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MAdmin\Documents\대명소노그룹 메신저 받은 파일\"/>
    </mc:Choice>
  </mc:AlternateContent>
  <bookViews>
    <workbookView xWindow="-25200" yWindow="0" windowWidth="28920" windowHeight="0" tabRatio="906" activeTab="4"/>
  </bookViews>
  <sheets>
    <sheet name="Ⅰ. SUMMARY" sheetId="1" r:id="rId1"/>
    <sheet name="Ⅱ. 2026년 하이퐁" sheetId="12" r:id="rId2"/>
    <sheet name="하이퐁_DATA" sheetId="13" r:id="rId3"/>
    <sheet name="26_하이퐁목표" sheetId="11" state="hidden" r:id="rId4"/>
    <sheet name="Ⅲ. 2026년 괌" sheetId="5" r:id="rId5"/>
    <sheet name="망길_DATA" sheetId="9" r:id="rId6"/>
    <sheet name="탈로_DATA" sheetId="10" r:id="rId7"/>
    <sheet name="상품현황" sheetId="14" r:id="rId8"/>
    <sheet name="주간회의" sheetId="15"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s>
  <definedNames>
    <definedName name="_" localSheetId="1">#REF!</definedName>
    <definedName name="_">#REF!</definedName>
    <definedName name="_.장기출장자에게는_출장비이외_일절_수당지급을" localSheetId="1">#REF!</definedName>
    <definedName name="_.장기출장자에게는_출장비이외_일절_수당지급을">#REF!</definedName>
    <definedName name="_??">#N/A</definedName>
    <definedName name="_??????Þ?_?ª">#N/A</definedName>
    <definedName name="_??____?ª">#N/A</definedName>
    <definedName name="_??_·¹_??">#N/A</definedName>
    <definedName name="_?_컛?___i" localSheetId="1">#REF!</definedName>
    <definedName name="_?_컛?___i">#REF!</definedName>
    <definedName name="_?쾴?" localSheetId="1">#REF!</definedName>
    <definedName name="_?쾴?">#REF!</definedName>
    <definedName name="_?쾴?_?" localSheetId="1">#REF!</definedName>
    <definedName name="_?쾴?_?">#REF!</definedName>
    <definedName name="_?쾴?___P" localSheetId="1">#REF!</definedName>
    <definedName name="_?쾴?___P">#REF!</definedName>
    <definedName name="_?쾴?_T" localSheetId="1">#REF!</definedName>
    <definedName name="_?쾴?_T">#REF!</definedName>
    <definedName name="__" localSheetId="1">'[1]P.M 별'!#REF!</definedName>
    <definedName name="__">'[1]P.M 별'!#REF!</definedName>
    <definedName name="__??">#N/A</definedName>
    <definedName name="__??????Þ?_?ª">#N/A</definedName>
    <definedName name="__??____?ª">#N/A</definedName>
    <definedName name="__??_·¹_??">#N/A</definedName>
    <definedName name="__?쾴?" localSheetId="1">#REF!</definedName>
    <definedName name="__?쾴?">#REF!</definedName>
    <definedName name="__?쾴?_?" localSheetId="1">#REF!</definedName>
    <definedName name="__?쾴?_?">#REF!</definedName>
    <definedName name="__?쾴?___P" localSheetId="1">#REF!</definedName>
    <definedName name="__?쾴?___P">#REF!</definedName>
    <definedName name="__?쾴?_T" localSheetId="1">#REF!</definedName>
    <definedName name="__?쾴?_T">#REF!</definedName>
    <definedName name="___??">#N/A</definedName>
    <definedName name="___??????Þ?_?ª">#N/A</definedName>
    <definedName name="___??____?ª">#N/A</definedName>
    <definedName name="___??_·¹_??">#N/A</definedName>
    <definedName name="___?쾴?" localSheetId="1">#REF!</definedName>
    <definedName name="___?쾴?">#REF!</definedName>
    <definedName name="___?쾴?_?" localSheetId="1">#REF!</definedName>
    <definedName name="___?쾴?_?">#REF!</definedName>
    <definedName name="___?쾴?___P" localSheetId="1">#REF!</definedName>
    <definedName name="___?쾴?___P">#REF!</definedName>
    <definedName name="___?쾴?_T" localSheetId="1">#REF!</definedName>
    <definedName name="___?쾴?_T">#REF!</definedName>
    <definedName name="____??">#N/A</definedName>
    <definedName name="____??????Þ?_?ª">#N/A</definedName>
    <definedName name="____??____?ª">#N/A</definedName>
    <definedName name="____??_·¹_??">#N/A</definedName>
    <definedName name="____?쾴?" localSheetId="1">#REF!</definedName>
    <definedName name="____?쾴?">#REF!</definedName>
    <definedName name="____?쾴?_?" localSheetId="1">#REF!</definedName>
    <definedName name="____?쾴?_?">#REF!</definedName>
    <definedName name="____?쾴?___P" localSheetId="1">#REF!</definedName>
    <definedName name="____?쾴?___P">#REF!</definedName>
    <definedName name="____?쾴?_T" localSheetId="1">#REF!</definedName>
    <definedName name="____?쾴?_T">#REF!</definedName>
    <definedName name="_____??">#N/A</definedName>
    <definedName name="_____??????Þ?_?ª">#N/A</definedName>
    <definedName name="_____??____?ª">#N/A</definedName>
    <definedName name="_____??_·¹_??">#N/A</definedName>
    <definedName name="_____?쾴?" localSheetId="1">#REF!</definedName>
    <definedName name="_____?쾴?">#REF!</definedName>
    <definedName name="_____?쾴?_?" localSheetId="1">#REF!</definedName>
    <definedName name="_____?쾴?_?">#REF!</definedName>
    <definedName name="_____?쾴?___P" localSheetId="1">#REF!</definedName>
    <definedName name="_____?쾴?___P">#REF!</definedName>
    <definedName name="_____?쾴?_T" localSheetId="1">#REF!</definedName>
    <definedName name="_____?쾴?_T">#REF!</definedName>
    <definedName name="______??">#N/A</definedName>
    <definedName name="______??????Þ?_?ª">#N/A</definedName>
    <definedName name="______??____?ª">#N/A</definedName>
    <definedName name="______??_·¹_??">#N/A</definedName>
    <definedName name="______?쾴?" localSheetId="1">#REF!</definedName>
    <definedName name="______?쾴?">#REF!</definedName>
    <definedName name="______?쾴?_?" localSheetId="1">#REF!</definedName>
    <definedName name="______?쾴?_?">#REF!</definedName>
    <definedName name="______?쾴?___P" localSheetId="1">#REF!</definedName>
    <definedName name="______?쾴?___P">#REF!</definedName>
    <definedName name="______?쾴?_T" localSheetId="1">#REF!</definedName>
    <definedName name="______?쾴?_T">#REF!</definedName>
    <definedName name="_______??">#N/A</definedName>
    <definedName name="_______??????Þ?_?ª">#N/A</definedName>
    <definedName name="_______??____?ª">#N/A</definedName>
    <definedName name="_______??_·¹_??">#N/A</definedName>
    <definedName name="_______?쾴?" localSheetId="1">#REF!</definedName>
    <definedName name="_______?쾴?">#REF!</definedName>
    <definedName name="_______?쾴?_?" localSheetId="1">#REF!</definedName>
    <definedName name="_______?쾴?_?">#REF!</definedName>
    <definedName name="_______?쾴?___P" localSheetId="1">#REF!</definedName>
    <definedName name="_______?쾴?___P">#REF!</definedName>
    <definedName name="_______?쾴?_T" localSheetId="1">#REF!</definedName>
    <definedName name="_______?쾴?_T">#REF!</definedName>
    <definedName name="________?쾴?" localSheetId="1">#REF!</definedName>
    <definedName name="________?쾴?">#REF!</definedName>
    <definedName name="________?쾴?_?" localSheetId="1">#REF!</definedName>
    <definedName name="________?쾴?_?">#REF!</definedName>
    <definedName name="________?쾴?___P" localSheetId="1">#REF!</definedName>
    <definedName name="________?쾴?___P">#REF!</definedName>
    <definedName name="________?쾴?_T" localSheetId="1">#REF!</definedName>
    <definedName name="________?쾴?_T">#REF!</definedName>
    <definedName name="_________?쾴?" localSheetId="1">#REF!</definedName>
    <definedName name="_________?쾴?">#REF!</definedName>
    <definedName name="_________?쾴?_?" localSheetId="1">#REF!</definedName>
    <definedName name="_________?쾴?_?">#REF!</definedName>
    <definedName name="_________?쾴?___P" localSheetId="1">#REF!</definedName>
    <definedName name="_________?쾴?___P">#REF!</definedName>
    <definedName name="_________?쾴?_T" localSheetId="1">#REF!</definedName>
    <definedName name="_________?쾴?_T">#REF!</definedName>
    <definedName name="__________?쾴?" localSheetId="1">#REF!</definedName>
    <definedName name="__________?쾴?">#REF!</definedName>
    <definedName name="__________?쾴?_?" localSheetId="1">#REF!</definedName>
    <definedName name="__________?쾴?_?">#REF!</definedName>
    <definedName name="__________?쾴?___P" localSheetId="1">#REF!</definedName>
    <definedName name="__________?쾴?___P">#REF!</definedName>
    <definedName name="__________?쾴?_T" localSheetId="1">#REF!</definedName>
    <definedName name="__________?쾴?_T">#REF!</definedName>
    <definedName name="___________?쾴?" localSheetId="1">#REF!</definedName>
    <definedName name="___________?쾴?">#REF!</definedName>
    <definedName name="___________?쾴?_?" localSheetId="1">#REF!</definedName>
    <definedName name="___________?쾴?_?">#REF!</definedName>
    <definedName name="___________?쾴?___P" localSheetId="1">#REF!</definedName>
    <definedName name="___________?쾴?___P">#REF!</definedName>
    <definedName name="___________?쾴?_T" localSheetId="1">#REF!</definedName>
    <definedName name="___________?쾴?_T">#REF!</definedName>
    <definedName name="____________?쾴?" localSheetId="1">#REF!</definedName>
    <definedName name="____________?쾴?">#REF!</definedName>
    <definedName name="____________?쾴?_?" localSheetId="1">#REF!</definedName>
    <definedName name="____________?쾴?_?">#REF!</definedName>
    <definedName name="____________?쾴?___P" localSheetId="1">#REF!</definedName>
    <definedName name="____________?쾴?___P">#REF!</definedName>
    <definedName name="____________?쾴?_T" localSheetId="1">#REF!</definedName>
    <definedName name="____________?쾴?_T">#REF!</definedName>
    <definedName name="_____________?쾴?" localSheetId="1">#REF!</definedName>
    <definedName name="_____________?쾴?">#REF!</definedName>
    <definedName name="_____________?쾴?_?" localSheetId="1">#REF!</definedName>
    <definedName name="_____________?쾴?_?">#REF!</definedName>
    <definedName name="_____________?쾴?___P" localSheetId="1">#REF!</definedName>
    <definedName name="_____________?쾴?___P">#REF!</definedName>
    <definedName name="_____________?쾴?_T" localSheetId="1">#REF!</definedName>
    <definedName name="_____________?쾴?_T">#REF!</definedName>
    <definedName name="______________?쾴?" localSheetId="1">#REF!</definedName>
    <definedName name="______________?쾴?">#REF!</definedName>
    <definedName name="______________?쾴?_?" localSheetId="1">#REF!</definedName>
    <definedName name="______________?쾴?_?">#REF!</definedName>
    <definedName name="______________?쾴?___P" localSheetId="1">#REF!</definedName>
    <definedName name="______________?쾴?___P">#REF!</definedName>
    <definedName name="______________?쾴?_T" localSheetId="1">#REF!</definedName>
    <definedName name="______________?쾴?_T">#REF!</definedName>
    <definedName name="_______________?쾴?" localSheetId="1">#REF!</definedName>
    <definedName name="_______________?쾴?">#REF!</definedName>
    <definedName name="_______________?쾴?_?" localSheetId="1">#REF!</definedName>
    <definedName name="_______________?쾴?_?">#REF!</definedName>
    <definedName name="_______________?쾴?___P" localSheetId="1">#REF!</definedName>
    <definedName name="_______________?쾴?___P">#REF!</definedName>
    <definedName name="_______________?쾴?_T" localSheetId="1">#REF!</definedName>
    <definedName name="_______________?쾴?_T">#REF!</definedName>
    <definedName name="________________?쾴?" localSheetId="1">#REF!</definedName>
    <definedName name="________________?쾴?">#REF!</definedName>
    <definedName name="________________?쾴?_?" localSheetId="1">#REF!</definedName>
    <definedName name="________________?쾴?_?">#REF!</definedName>
    <definedName name="________________?쾴?___P" localSheetId="1">#REF!</definedName>
    <definedName name="________________?쾴?___P">#REF!</definedName>
    <definedName name="________________?쾴?_T" localSheetId="1">#REF!</definedName>
    <definedName name="________________?쾴?_T">#REF!</definedName>
    <definedName name="_________________?쾴?" localSheetId="1">#REF!</definedName>
    <definedName name="_________________?쾴?">#REF!</definedName>
    <definedName name="_________________?쾴?_?" localSheetId="1">#REF!</definedName>
    <definedName name="_________________?쾴?_?">#REF!</definedName>
    <definedName name="_________________?쾴?___P" localSheetId="1">#REF!</definedName>
    <definedName name="_________________?쾴?___P">#REF!</definedName>
    <definedName name="_________________?쾴?_T" localSheetId="1">#REF!</definedName>
    <definedName name="_________________?쾴?_T">#REF!</definedName>
    <definedName name="__________________?쾴?" localSheetId="1">#REF!</definedName>
    <definedName name="__________________?쾴?">#REF!</definedName>
    <definedName name="__________________?쾴?_?" localSheetId="1">#REF!</definedName>
    <definedName name="__________________?쾴?_?">#REF!</definedName>
    <definedName name="__________________?쾴?___P" localSheetId="1">#REF!</definedName>
    <definedName name="__________________?쾴?___P">#REF!</definedName>
    <definedName name="__________________?쾴?_T" localSheetId="1">#REF!</definedName>
    <definedName name="__________________?쾴?_T">#REF!</definedName>
    <definedName name="___________________?쾴?" localSheetId="1">#REF!</definedName>
    <definedName name="___________________?쾴?">#REF!</definedName>
    <definedName name="___________________?쾴?_?" localSheetId="1">#REF!</definedName>
    <definedName name="___________________?쾴?_?">#REF!</definedName>
    <definedName name="___________________?쾴?___P" localSheetId="1">#REF!</definedName>
    <definedName name="___________________?쾴?___P">#REF!</definedName>
    <definedName name="___________________?쾴?_T" localSheetId="1">#REF!</definedName>
    <definedName name="___________________?쾴?_T">#REF!</definedName>
    <definedName name="____________________?쾴?" localSheetId="1">#REF!</definedName>
    <definedName name="____________________?쾴?">#REF!</definedName>
    <definedName name="____________________?쾴?_?" localSheetId="1">#REF!</definedName>
    <definedName name="____________________?쾴?_?">#REF!</definedName>
    <definedName name="____________________?쾴?___P" localSheetId="1">#REF!</definedName>
    <definedName name="____________________?쾴?___P">#REF!</definedName>
    <definedName name="____________________?쾴?_T" localSheetId="1">#REF!</definedName>
    <definedName name="____________________?쾴?_T">#REF!</definedName>
    <definedName name="_____________________?쾴?" localSheetId="1">#REF!</definedName>
    <definedName name="_____________________?쾴?">#REF!</definedName>
    <definedName name="_____________________?쾴?_?" localSheetId="1">#REF!</definedName>
    <definedName name="_____________________?쾴?_?">#REF!</definedName>
    <definedName name="_____________________?쾴?___P" localSheetId="1">#REF!</definedName>
    <definedName name="_____________________?쾴?___P">#REF!</definedName>
    <definedName name="_____________________?쾴?_T" localSheetId="1">#REF!</definedName>
    <definedName name="_____________________?쾴?_T">#REF!</definedName>
    <definedName name="______________________?쾴?" localSheetId="1">#REF!</definedName>
    <definedName name="______________________?쾴?">#REF!</definedName>
    <definedName name="______________________?쾴?_?" localSheetId="1">#REF!</definedName>
    <definedName name="______________________?쾴?_?">#REF!</definedName>
    <definedName name="______________________?쾴?___P" localSheetId="1">#REF!</definedName>
    <definedName name="______________________?쾴?___P">#REF!</definedName>
    <definedName name="______________________?쾴?_T" localSheetId="1">#REF!</definedName>
    <definedName name="______________________?쾴?_T">#REF!</definedName>
    <definedName name="_______________________?쾴?" localSheetId="1">#REF!</definedName>
    <definedName name="_______________________?쾴?">#REF!</definedName>
    <definedName name="_______________________?쾴?_?" localSheetId="1">#REF!</definedName>
    <definedName name="_______________________?쾴?_?">#REF!</definedName>
    <definedName name="_______________________?쾴?___P" localSheetId="1">#REF!</definedName>
    <definedName name="_______________________?쾴?___P">#REF!</definedName>
    <definedName name="_______________________?쾴?_T" localSheetId="1">#REF!</definedName>
    <definedName name="_______________________?쾴?_T">#REF!</definedName>
    <definedName name="________________________?쾴?" localSheetId="1">#REF!</definedName>
    <definedName name="________________________?쾴?">#REF!</definedName>
    <definedName name="________________________?쾴?_?" localSheetId="1">#REF!</definedName>
    <definedName name="________________________?쾴?_?">#REF!</definedName>
    <definedName name="________________________?쾴?___P" localSheetId="1">#REF!</definedName>
    <definedName name="________________________?쾴?___P">#REF!</definedName>
    <definedName name="________________________?쾴?_T" localSheetId="1">#REF!</definedName>
    <definedName name="________________________?쾴?_T">#REF!</definedName>
    <definedName name="_________________________?쾴?" localSheetId="1">#REF!</definedName>
    <definedName name="_________________________?쾴?">#REF!</definedName>
    <definedName name="_________________________?쾴?_?" localSheetId="1">#REF!</definedName>
    <definedName name="_________________________?쾴?_?">#REF!</definedName>
    <definedName name="_________________________?쾴?___P" localSheetId="1">#REF!</definedName>
    <definedName name="_________________________?쾴?___P">#REF!</definedName>
    <definedName name="_________________________?쾴?_T" localSheetId="1">#REF!</definedName>
    <definedName name="_________________________?쾴?_T">#REF!</definedName>
    <definedName name="__________________________?쾴?" localSheetId="1">#REF!</definedName>
    <definedName name="__________________________?쾴?">#REF!</definedName>
    <definedName name="__________________________?쾴?_?" localSheetId="1">#REF!</definedName>
    <definedName name="__________________________?쾴?_?">#REF!</definedName>
    <definedName name="__________________________?쾴?___P" localSheetId="1">#REF!</definedName>
    <definedName name="__________________________?쾴?___P">#REF!</definedName>
    <definedName name="__________________________?쾴?_T" localSheetId="1">#REF!</definedName>
    <definedName name="__________________________?쾴?_T">#REF!</definedName>
    <definedName name="___________________________?쾴?" localSheetId="1">#REF!</definedName>
    <definedName name="___________________________?쾴?">#REF!</definedName>
    <definedName name="___________________________?쾴?_?" localSheetId="1">#REF!</definedName>
    <definedName name="___________________________?쾴?_?">#REF!</definedName>
    <definedName name="___________________________?쾴?___P" localSheetId="1">#REF!</definedName>
    <definedName name="___________________________?쾴?___P">#REF!</definedName>
    <definedName name="___________________________?쾴?_T" localSheetId="1">#REF!</definedName>
    <definedName name="___________________________?쾴?_T">#REF!</definedName>
    <definedName name="____________________________?쾴?" localSheetId="1">#REF!</definedName>
    <definedName name="____________________________?쾴?">#REF!</definedName>
    <definedName name="____________________________?쾴?_?" localSheetId="1">#REF!</definedName>
    <definedName name="____________________________?쾴?_?">#REF!</definedName>
    <definedName name="____________________________?쾴?___P" localSheetId="1">#REF!</definedName>
    <definedName name="____________________________?쾴?___P">#REF!</definedName>
    <definedName name="____________________________?쾴?_T" localSheetId="1">#REF!</definedName>
    <definedName name="____________________________?쾴?_T">#REF!</definedName>
    <definedName name="_____________________________?쾴?" localSheetId="1">#REF!</definedName>
    <definedName name="_____________________________?쾴?">#REF!</definedName>
    <definedName name="_____________________________?쾴?_?" localSheetId="1">#REF!</definedName>
    <definedName name="_____________________________?쾴?_?">#REF!</definedName>
    <definedName name="_____________________________?쾴?___P" localSheetId="1">#REF!</definedName>
    <definedName name="_____________________________?쾴?___P">#REF!</definedName>
    <definedName name="_____________________________?쾴?_T" localSheetId="1">#REF!</definedName>
    <definedName name="_____________________________?쾴?_T">#REF!</definedName>
    <definedName name="______________________________?쾴?" localSheetId="1">#REF!</definedName>
    <definedName name="______________________________?쾴?">#REF!</definedName>
    <definedName name="______________________________?쾴?_?" localSheetId="1">#REF!</definedName>
    <definedName name="______________________________?쾴?_?">#REF!</definedName>
    <definedName name="______________________________?쾴?___P" localSheetId="1">#REF!</definedName>
    <definedName name="______________________________?쾴?___P">#REF!</definedName>
    <definedName name="______________________________?쾴?_T" localSheetId="1">#REF!</definedName>
    <definedName name="______________________________?쾴?_T">#REF!</definedName>
    <definedName name="_______________________________?쾴?" localSheetId="1">#REF!</definedName>
    <definedName name="_______________________________?쾴?">#REF!</definedName>
    <definedName name="_______________________________?쾴?_?" localSheetId="1">#REF!</definedName>
    <definedName name="_______________________________?쾴?_?">#REF!</definedName>
    <definedName name="_______________________________?쾴?___P" localSheetId="1">#REF!</definedName>
    <definedName name="_______________________________?쾴?___P">#REF!</definedName>
    <definedName name="_______________________________?쾴?_T" localSheetId="1">#REF!</definedName>
    <definedName name="_______________________________?쾴?_T">#REF!</definedName>
    <definedName name="________________________________?쾴?" localSheetId="1">#REF!</definedName>
    <definedName name="________________________________?쾴?">#REF!</definedName>
    <definedName name="________________________________?쾴?_?" localSheetId="1">#REF!</definedName>
    <definedName name="________________________________?쾴?_?">#REF!</definedName>
    <definedName name="________________________________?쾴?___P" localSheetId="1">#REF!</definedName>
    <definedName name="________________________________?쾴?___P">#REF!</definedName>
    <definedName name="________________________________?쾴?_T" localSheetId="1">#REF!</definedName>
    <definedName name="________________________________?쾴?_T">#REF!</definedName>
    <definedName name="_________________________________?쾴?" localSheetId="1">#REF!</definedName>
    <definedName name="_________________________________?쾴?">#REF!</definedName>
    <definedName name="_________________________________?쾴?_?" localSheetId="1">#REF!</definedName>
    <definedName name="_________________________________?쾴?_?">#REF!</definedName>
    <definedName name="_________________________________?쾴?___P" localSheetId="1">#REF!</definedName>
    <definedName name="_________________________________?쾴?___P">#REF!</definedName>
    <definedName name="_________________________________?쾴?_T" localSheetId="1">#REF!</definedName>
    <definedName name="_________________________________?쾴?_T">#REF!</definedName>
    <definedName name="__________________________________?쾴?" localSheetId="1">#REF!</definedName>
    <definedName name="__________________________________?쾴?">#REF!</definedName>
    <definedName name="__________________________________?쾴?_?" localSheetId="1">#REF!</definedName>
    <definedName name="__________________________________?쾴?_?">#REF!</definedName>
    <definedName name="__________________________________?쾴?___P" localSheetId="1">#REF!</definedName>
    <definedName name="__________________________________?쾴?___P">#REF!</definedName>
    <definedName name="__________________________________?쾴?_T" localSheetId="1">#REF!</definedName>
    <definedName name="__________________________________?쾴?_T">#REF!</definedName>
    <definedName name="___________________________________?쾴?" localSheetId="1">#REF!</definedName>
    <definedName name="___________________________________?쾴?">#REF!</definedName>
    <definedName name="___________________________________?쾴?_?" localSheetId="1">#REF!</definedName>
    <definedName name="___________________________________?쾴?_?">#REF!</definedName>
    <definedName name="___________________________________?쾴?___P" localSheetId="1">#REF!</definedName>
    <definedName name="___________________________________?쾴?___P">#REF!</definedName>
    <definedName name="___________________________________?쾴?_T" localSheetId="1">#REF!</definedName>
    <definedName name="___________________________________?쾴?_T">#REF!</definedName>
    <definedName name="____________________________________?쾴?" localSheetId="1">#REF!</definedName>
    <definedName name="____________________________________?쾴?">#REF!</definedName>
    <definedName name="____________________________________?쾴?_?" localSheetId="1">#REF!</definedName>
    <definedName name="____________________________________?쾴?_?">#REF!</definedName>
    <definedName name="____________________________________?쾴?___P" localSheetId="1">#REF!</definedName>
    <definedName name="____________________________________?쾴?___P">#REF!</definedName>
    <definedName name="____________________________________?쾴?_T" localSheetId="1">#REF!</definedName>
    <definedName name="____________________________________?쾴?_T">#REF!</definedName>
    <definedName name="_____________________________________?쾴?" localSheetId="1">#REF!</definedName>
    <definedName name="_____________________________________?쾴?">#REF!</definedName>
    <definedName name="_____________________________________?쾴?_?" localSheetId="1">#REF!</definedName>
    <definedName name="_____________________________________?쾴?_?">#REF!</definedName>
    <definedName name="_____________________________________?쾴?___P" localSheetId="1">#REF!</definedName>
    <definedName name="_____________________________________?쾴?___P">#REF!</definedName>
    <definedName name="_____________________________________?쾴?_T" localSheetId="1">#REF!</definedName>
    <definedName name="_____________________________________?쾴?_T">#REF!</definedName>
    <definedName name="_________________________________________MS275" hidden="1">{#N/A,#N/A,FALSE,"TABLE"}</definedName>
    <definedName name="________________________________________MS275" hidden="1">{#N/A,#N/A,FALSE,"TABLE"}</definedName>
    <definedName name="_______________________________________A2" localSheetId="1">#REF!</definedName>
    <definedName name="_______________________________________A2">#REF!</definedName>
    <definedName name="_______________________________________MS275" hidden="1">{#N/A,#N/A,FALSE,"TABLE"}</definedName>
    <definedName name="______________________________________a1" localSheetId="1">#REF!</definedName>
    <definedName name="______________________________________a1">#REF!</definedName>
    <definedName name="______________________________________a10" localSheetId="1">#REF!</definedName>
    <definedName name="______________________________________a10">#REF!</definedName>
    <definedName name="______________________________________A11" localSheetId="1">#REF!</definedName>
    <definedName name="______________________________________A11">#REF!</definedName>
    <definedName name="______________________________________A12" localSheetId="1">#REF!</definedName>
    <definedName name="______________________________________A12">#REF!</definedName>
    <definedName name="______________________________________A13" localSheetId="1">#REF!</definedName>
    <definedName name="______________________________________A13">#REF!</definedName>
    <definedName name="______________________________________A14" localSheetId="1">#REF!</definedName>
    <definedName name="______________________________________A14">#REF!</definedName>
    <definedName name="______________________________________A15" localSheetId="1">#REF!</definedName>
    <definedName name="______________________________________A15">#REF!</definedName>
    <definedName name="______________________________________A16" localSheetId="1">#REF!</definedName>
    <definedName name="______________________________________A16">#REF!</definedName>
    <definedName name="______________________________________A2" localSheetId="1">#REF!</definedName>
    <definedName name="______________________________________A2">#REF!</definedName>
    <definedName name="______________________________________A21" localSheetId="1">#REF!</definedName>
    <definedName name="______________________________________A21">#REF!</definedName>
    <definedName name="______________________________________A26" localSheetId="1">#REF!</definedName>
    <definedName name="______________________________________A26">#REF!</definedName>
    <definedName name="______________________________________A27" localSheetId="1">#REF!</definedName>
    <definedName name="______________________________________A27">#REF!</definedName>
    <definedName name="______________________________________A28" localSheetId="1">#REF!</definedName>
    <definedName name="______________________________________A28">#REF!</definedName>
    <definedName name="______________________________________A29" localSheetId="1">#REF!</definedName>
    <definedName name="______________________________________A29">#REF!</definedName>
    <definedName name="______________________________________A3" localSheetId="1">#REF!</definedName>
    <definedName name="______________________________________A3">#REF!</definedName>
    <definedName name="______________________________________A30" localSheetId="1">#REF!</definedName>
    <definedName name="______________________________________A30">#REF!</definedName>
    <definedName name="______________________________________A4" localSheetId="1">#REF!</definedName>
    <definedName name="______________________________________A4">#REF!</definedName>
    <definedName name="______________________________________A5" localSheetId="1">#REF!</definedName>
    <definedName name="______________________________________A5">#REF!</definedName>
    <definedName name="______________________________________A6" localSheetId="1">#REF!</definedName>
    <definedName name="______________________________________A6">#REF!</definedName>
    <definedName name="______________________________________B10" localSheetId="1">[2]집계표!#REF!</definedName>
    <definedName name="______________________________________B10">[2]집계표!#REF!</definedName>
    <definedName name="______________________________________B2" localSheetId="1">[2]집계표!#REF!</definedName>
    <definedName name="______________________________________B2">[2]집계표!#REF!</definedName>
    <definedName name="______________________________________B3" localSheetId="1">[2]집계표!#REF!</definedName>
    <definedName name="______________________________________B3">[2]집계표!#REF!</definedName>
    <definedName name="______________________________________B4" localSheetId="1">[2]집계표!#REF!</definedName>
    <definedName name="______________________________________B4">[2]집계표!#REF!</definedName>
    <definedName name="______________________________________B5" localSheetId="1">[2]집계표!#REF!</definedName>
    <definedName name="______________________________________B5">[2]집계표!#REF!</definedName>
    <definedName name="______________________________________B6" localSheetId="1">[2]집계표!#REF!</definedName>
    <definedName name="______________________________________B6">[2]집계표!#REF!</definedName>
    <definedName name="______________________________________B7" localSheetId="1">[2]집계표!#REF!</definedName>
    <definedName name="______________________________________B7">[2]집계표!#REF!</definedName>
    <definedName name="______________________________________B8" localSheetId="1">[2]집계표!#REF!</definedName>
    <definedName name="______________________________________B8">[2]집계표!#REF!</definedName>
    <definedName name="______________________________________B9" localSheetId="1">[2]집계표!#REF!</definedName>
    <definedName name="______________________________________B9">[2]집계표!#REF!</definedName>
    <definedName name="______________________________________BP1" localSheetId="1">[2]집계표!#REF!</definedName>
    <definedName name="______________________________________BP1">[2]집계표!#REF!</definedName>
    <definedName name="______________________________________BP5" localSheetId="1">[2]집계표!#REF!</definedName>
    <definedName name="______________________________________BP5">[2]집계표!#REF!</definedName>
    <definedName name="______________________________________CC1" localSheetId="1">[2]집계표!#REF!</definedName>
    <definedName name="______________________________________CC1">[2]집계표!#REF!</definedName>
    <definedName name="______________________________________CC5" localSheetId="1">[2]집계표!#REF!</definedName>
    <definedName name="______________________________________CC5">[2]집계표!#REF!</definedName>
    <definedName name="______________________________________CD1" localSheetId="1">[2]집계표!#REF!</definedName>
    <definedName name="______________________________________CD1">[2]집계표!#REF!</definedName>
    <definedName name="______________________________________CD5" localSheetId="1">[2]집계표!#REF!</definedName>
    <definedName name="______________________________________CD5">[2]집계표!#REF!</definedName>
    <definedName name="______________________________________CO1" localSheetId="1">[2]집계표!#REF!</definedName>
    <definedName name="______________________________________CO1">[2]집계표!#REF!</definedName>
    <definedName name="______________________________________CO5" localSheetId="1">[2]집계표!#REF!</definedName>
    <definedName name="______________________________________CO5">[2]집계표!#REF!</definedName>
    <definedName name="______________________________________CON1" localSheetId="1">[2]집계표!#REF!</definedName>
    <definedName name="______________________________________CON1">[2]집계표!#REF!</definedName>
    <definedName name="______________________________________CON5" localSheetId="1">[2]집계표!#REF!</definedName>
    <definedName name="______________________________________CON5">[2]집계표!#REF!</definedName>
    <definedName name="______________________________________DP1" localSheetId="1">[2]집계표!#REF!</definedName>
    <definedName name="______________________________________DP1">[2]집계표!#REF!</definedName>
    <definedName name="______________________________________DP5" localSheetId="1">[2]집계표!#REF!</definedName>
    <definedName name="______________________________________DP5">[2]집계표!#REF!</definedName>
    <definedName name="______________________________________END10" localSheetId="1">#REF!</definedName>
    <definedName name="______________________________________END10">#REF!</definedName>
    <definedName name="______________________________________END2" localSheetId="1">'[2]개시대사 (2)'!#REF!</definedName>
    <definedName name="______________________________________END2">'[2]개시대사 (2)'!#REF!</definedName>
    <definedName name="______________________________________END3" localSheetId="1">#REF!</definedName>
    <definedName name="______________________________________END3">#REF!</definedName>
    <definedName name="______________________________________END4" localSheetId="1">#REF!</definedName>
    <definedName name="______________________________________END4">#REF!</definedName>
    <definedName name="______________________________________END5" localSheetId="1">#REF!</definedName>
    <definedName name="______________________________________END5">#REF!</definedName>
    <definedName name="______________________________________END6" localSheetId="1">#REF!</definedName>
    <definedName name="______________________________________END6">#REF!</definedName>
    <definedName name="______________________________________END7" localSheetId="1">#REF!</definedName>
    <definedName name="______________________________________END7">#REF!</definedName>
    <definedName name="______________________________________END8" localSheetId="1">#REF!</definedName>
    <definedName name="______________________________________END8">#REF!</definedName>
    <definedName name="______________________________________END9" localSheetId="1">#REF!</definedName>
    <definedName name="______________________________________END9">#REF!</definedName>
    <definedName name="______________________________________F1" localSheetId="1">[2]집계표!#REF!</definedName>
    <definedName name="______________________________________F1">[2]집계표!#REF!</definedName>
    <definedName name="______________________________________F5" localSheetId="1">[2]집계표!#REF!</definedName>
    <definedName name="______________________________________F5">[2]집계표!#REF!</definedName>
    <definedName name="______________________________________GO1" localSheetId="1">#REF!</definedName>
    <definedName name="______________________________________GO1">#REF!</definedName>
    <definedName name="______________________________________GO2" localSheetId="1">#REF!</definedName>
    <definedName name="______________________________________GO2">#REF!</definedName>
    <definedName name="______________________________________go3" localSheetId="1">#REF!</definedName>
    <definedName name="______________________________________go3">#REF!</definedName>
    <definedName name="______________________________________H1" localSheetId="1">[2]집계표!#REF!</definedName>
    <definedName name="______________________________________H1">[2]집계표!#REF!</definedName>
    <definedName name="______________________________________H5" localSheetId="1">[2]집계표!#REF!</definedName>
    <definedName name="______________________________________H5">[2]집계표!#REF!</definedName>
    <definedName name="______________________________________I1" localSheetId="1">[2]집계표!#REF!</definedName>
    <definedName name="______________________________________I1">[2]집계표!#REF!</definedName>
    <definedName name="______________________________________I5" localSheetId="1">[2]집계표!#REF!</definedName>
    <definedName name="______________________________________I5">[2]집계표!#REF!</definedName>
    <definedName name="______________________________________L1" localSheetId="1">[2]집계표!#REF!</definedName>
    <definedName name="______________________________________L1">[2]집계표!#REF!</definedName>
    <definedName name="______________________________________L5" localSheetId="1">[2]집계표!#REF!</definedName>
    <definedName name="______________________________________L5">[2]집계표!#REF!</definedName>
    <definedName name="______________________________________M1" localSheetId="1">[2]집계표!#REF!</definedName>
    <definedName name="______________________________________M1">[2]집계표!#REF!</definedName>
    <definedName name="______________________________________M5" localSheetId="1">[2]집계표!#REF!</definedName>
    <definedName name="______________________________________M5">[2]집계표!#REF!</definedName>
    <definedName name="______________________________________MS275" hidden="1">{#N/A,#N/A,FALSE,"TABLE"}</definedName>
    <definedName name="______________________________________NOC1" localSheetId="1">[2]집계표!#REF!</definedName>
    <definedName name="______________________________________NOC1">[2]집계표!#REF!</definedName>
    <definedName name="______________________________________NOC5" localSheetId="1">[2]집계표!#REF!</definedName>
    <definedName name="______________________________________NOC5">[2]집계표!#REF!</definedName>
    <definedName name="______________________________________OUT1" localSheetId="1">[2]집계표!#REF!</definedName>
    <definedName name="______________________________________OUT1">[2]집계표!#REF!</definedName>
    <definedName name="______________________________________OUT4" localSheetId="1">[2]집계표!#REF!</definedName>
    <definedName name="______________________________________OUT4">[2]집계표!#REF!</definedName>
    <definedName name="______________________________________OUT5" localSheetId="1">[2]집계표!#REF!</definedName>
    <definedName name="______________________________________OUT5">[2]집계표!#REF!</definedName>
    <definedName name="______________________________________PRN5" localSheetId="1">[3]개시전표!#REF!</definedName>
    <definedName name="______________________________________PRN5">[3]개시전표!#REF!</definedName>
    <definedName name="______________________________________PW1" localSheetId="1">[2]집계표!#REF!</definedName>
    <definedName name="______________________________________PW1">[2]집계표!#REF!</definedName>
    <definedName name="______________________________________PW5" localSheetId="1">[2]집계표!#REF!</definedName>
    <definedName name="______________________________________PW5">[2]집계표!#REF!</definedName>
    <definedName name="______________________________________RI1" localSheetId="1">[2]집계표!#REF!</definedName>
    <definedName name="______________________________________RI1">[2]집계표!#REF!</definedName>
    <definedName name="______________________________________RI5" localSheetId="1">[2]집계표!#REF!</definedName>
    <definedName name="______________________________________RI5">[2]집계표!#REF!</definedName>
    <definedName name="______________________________________S1" localSheetId="1">[2]집계표!#REF!</definedName>
    <definedName name="______________________________________S1">[2]집계표!#REF!</definedName>
    <definedName name="______________________________________S5" localSheetId="1">[2]집계표!#REF!</definedName>
    <definedName name="______________________________________S5">[2]집계표!#REF!</definedName>
    <definedName name="______________________________________SI1" localSheetId="1">[2]집계표!#REF!</definedName>
    <definedName name="______________________________________SI1">[2]집계표!#REF!</definedName>
    <definedName name="______________________________________SI5" localSheetId="1">[2]집계표!#REF!</definedName>
    <definedName name="______________________________________SI5">[2]집계표!#REF!</definedName>
    <definedName name="______________________________________SUN5" localSheetId="1">#REF!</definedName>
    <definedName name="______________________________________SUN5">#REF!</definedName>
    <definedName name="______________________________________T1" localSheetId="1">[2]집계표!#REF!</definedName>
    <definedName name="______________________________________T1">[2]집계표!#REF!</definedName>
    <definedName name="______________________________________T5" localSheetId="1">[2]집계표!#REF!</definedName>
    <definedName name="______________________________________T5">[2]집계표!#REF!</definedName>
    <definedName name="______________________________________TV1" localSheetId="1">[2]집계표!#REF!</definedName>
    <definedName name="______________________________________TV1">[2]집계표!#REF!</definedName>
    <definedName name="______________________________________TV5" localSheetId="1">[2]집계표!#REF!</definedName>
    <definedName name="______________________________________TV5">[2]집계표!#REF!</definedName>
    <definedName name="______________________________________V1" localSheetId="1">[2]집계표!#REF!</definedName>
    <definedName name="______________________________________V1">[2]집계표!#REF!</definedName>
    <definedName name="______________________________________V5" localSheetId="1">[2]집계표!#REF!</definedName>
    <definedName name="______________________________________V5">[2]집계표!#REF!</definedName>
    <definedName name="______________________________________W1" localSheetId="1">[2]집계표!#REF!</definedName>
    <definedName name="______________________________________W1">[2]집계표!#REF!</definedName>
    <definedName name="______________________________________W5" localSheetId="1">[2]집계표!#REF!</definedName>
    <definedName name="______________________________________W5">[2]집계표!#REF!</definedName>
    <definedName name="_____________________________________A1" localSheetId="1">#REF!</definedName>
    <definedName name="_____________________________________A1">#REF!</definedName>
    <definedName name="_____________________________________a10" localSheetId="1">#REF!</definedName>
    <definedName name="_____________________________________a10">#REF!</definedName>
    <definedName name="_____________________________________A11" localSheetId="1">#REF!</definedName>
    <definedName name="_____________________________________A11">#REF!</definedName>
    <definedName name="_____________________________________A12" localSheetId="1">#REF!</definedName>
    <definedName name="_____________________________________A12">#REF!</definedName>
    <definedName name="_____________________________________A13" localSheetId="1">#REF!</definedName>
    <definedName name="_____________________________________A13">#REF!</definedName>
    <definedName name="_____________________________________A14" localSheetId="1">#REF!</definedName>
    <definedName name="_____________________________________A14">#REF!</definedName>
    <definedName name="_____________________________________A15" localSheetId="1">#REF!</definedName>
    <definedName name="_____________________________________A15">#REF!</definedName>
    <definedName name="_____________________________________A16" localSheetId="1">#REF!</definedName>
    <definedName name="_____________________________________A16">#REF!</definedName>
    <definedName name="_____________________________________A2" localSheetId="1">#REF!</definedName>
    <definedName name="_____________________________________A2">#REF!</definedName>
    <definedName name="_____________________________________a20" localSheetId="1">#REF!</definedName>
    <definedName name="_____________________________________a20">#REF!</definedName>
    <definedName name="_____________________________________A21" localSheetId="1">#REF!</definedName>
    <definedName name="_____________________________________A21">#REF!</definedName>
    <definedName name="_____________________________________A26" localSheetId="1">#REF!</definedName>
    <definedName name="_____________________________________A26">#REF!</definedName>
    <definedName name="_____________________________________A27" localSheetId="1">#REF!</definedName>
    <definedName name="_____________________________________A27">#REF!</definedName>
    <definedName name="_____________________________________A28" localSheetId="1">#REF!</definedName>
    <definedName name="_____________________________________A28">#REF!</definedName>
    <definedName name="_____________________________________A29" localSheetId="1">#REF!</definedName>
    <definedName name="_____________________________________A29">#REF!</definedName>
    <definedName name="_____________________________________A3" localSheetId="1">#REF!</definedName>
    <definedName name="_____________________________________A3">#REF!</definedName>
    <definedName name="_____________________________________A30" localSheetId="1">#REF!</definedName>
    <definedName name="_____________________________________A30">#REF!</definedName>
    <definedName name="_____________________________________A4" localSheetId="1">#REF!</definedName>
    <definedName name="_____________________________________A4">#REF!</definedName>
    <definedName name="_____________________________________A5" localSheetId="1">#REF!</definedName>
    <definedName name="_____________________________________A5">#REF!</definedName>
    <definedName name="_____________________________________A6" localSheetId="1">#REF!</definedName>
    <definedName name="_____________________________________A6">#REF!</definedName>
    <definedName name="_____________________________________A7" localSheetId="1">#REF!</definedName>
    <definedName name="_____________________________________A7">#REF!</definedName>
    <definedName name="_____________________________________A8" localSheetId="1">#REF!</definedName>
    <definedName name="_____________________________________A8">#REF!</definedName>
    <definedName name="_____________________________________A9" localSheetId="1">#REF!</definedName>
    <definedName name="_____________________________________A9">#REF!</definedName>
    <definedName name="_____________________________________a99" localSheetId="1">#REF!</definedName>
    <definedName name="_____________________________________a99">#REF!</definedName>
    <definedName name="_____________________________________ATD810" localSheetId="1">#REF!</definedName>
    <definedName name="_____________________________________ATD810">#REF!</definedName>
    <definedName name="_____________________________________B1" localSheetId="1">#REF!</definedName>
    <definedName name="_____________________________________B1">#REF!</definedName>
    <definedName name="_____________________________________B10" localSheetId="1">[2]집계표!#REF!</definedName>
    <definedName name="_____________________________________B10">[2]집계표!#REF!</definedName>
    <definedName name="_____________________________________B2" localSheetId="1">[2]집계표!#REF!</definedName>
    <definedName name="_____________________________________B2">[2]집계표!#REF!</definedName>
    <definedName name="_____________________________________B3" localSheetId="1">[2]집계표!#REF!</definedName>
    <definedName name="_____________________________________B3">[2]집계표!#REF!</definedName>
    <definedName name="_____________________________________B4" localSheetId="1">[2]집계표!#REF!</definedName>
    <definedName name="_____________________________________B4">[2]집계표!#REF!</definedName>
    <definedName name="_____________________________________B5" localSheetId="1">[2]집계표!#REF!</definedName>
    <definedName name="_____________________________________B5">[2]집계표!#REF!</definedName>
    <definedName name="_____________________________________B6" localSheetId="1">[2]집계표!#REF!</definedName>
    <definedName name="_____________________________________B6">[2]집계표!#REF!</definedName>
    <definedName name="_____________________________________B7" localSheetId="1">[2]집계표!#REF!</definedName>
    <definedName name="_____________________________________B7">[2]집계표!#REF!</definedName>
    <definedName name="_____________________________________B8" localSheetId="1">[2]집계표!#REF!</definedName>
    <definedName name="_____________________________________B8">[2]집계표!#REF!</definedName>
    <definedName name="_____________________________________B9" localSheetId="1">[2]집계표!#REF!</definedName>
    <definedName name="_____________________________________B9">[2]집계표!#REF!</definedName>
    <definedName name="_____________________________________BP1" localSheetId="1">[2]집계표!#REF!</definedName>
    <definedName name="_____________________________________BP1">[2]집계표!#REF!</definedName>
    <definedName name="_____________________________________BP5" localSheetId="1">[2]집계표!#REF!</definedName>
    <definedName name="_____________________________________BP5">[2]집계표!#REF!</definedName>
    <definedName name="_____________________________________CC1" localSheetId="1">[2]집계표!#REF!</definedName>
    <definedName name="_____________________________________CC1">[2]집계표!#REF!</definedName>
    <definedName name="_____________________________________CC5" localSheetId="1">[2]집계표!#REF!</definedName>
    <definedName name="_____________________________________CC5">[2]집계표!#REF!</definedName>
    <definedName name="_____________________________________CD1" localSheetId="1">[2]집계표!#REF!</definedName>
    <definedName name="_____________________________________CD1">[2]집계표!#REF!</definedName>
    <definedName name="_____________________________________CD5" localSheetId="1">[2]집계표!#REF!</definedName>
    <definedName name="_____________________________________CD5">[2]집계표!#REF!</definedName>
    <definedName name="_____________________________________CO1" localSheetId="1">[2]집계표!#REF!</definedName>
    <definedName name="_____________________________________CO1">[2]집계표!#REF!</definedName>
    <definedName name="_____________________________________CO5" localSheetId="1">[2]집계표!#REF!</definedName>
    <definedName name="_____________________________________CO5">[2]집계표!#REF!</definedName>
    <definedName name="_____________________________________CON1" localSheetId="1">[2]집계표!#REF!</definedName>
    <definedName name="_____________________________________CON1">[2]집계표!#REF!</definedName>
    <definedName name="_____________________________________CON5" localSheetId="1">[2]집계표!#REF!</definedName>
    <definedName name="_____________________________________CON5">[2]집계표!#REF!</definedName>
    <definedName name="_____________________________________DP1" localSheetId="1">[2]집계표!#REF!</definedName>
    <definedName name="_____________________________________DP1">[2]집계표!#REF!</definedName>
    <definedName name="_____________________________________DP5" localSheetId="1">[2]집계표!#REF!</definedName>
    <definedName name="_____________________________________DP5">[2]집계표!#REF!</definedName>
    <definedName name="_____________________________________END1">'[2]개시대사 (2)'!$G$49</definedName>
    <definedName name="_____________________________________END10" localSheetId="1">#REF!</definedName>
    <definedName name="_____________________________________END10">#REF!</definedName>
    <definedName name="_____________________________________END2" localSheetId="1">'[2]개시대사 (2)'!#REF!</definedName>
    <definedName name="_____________________________________END2">'[2]개시대사 (2)'!#REF!</definedName>
    <definedName name="_____________________________________END3" localSheetId="1">#REF!</definedName>
    <definedName name="_____________________________________END3">#REF!</definedName>
    <definedName name="_____________________________________END4" localSheetId="1">#REF!</definedName>
    <definedName name="_____________________________________END4">#REF!</definedName>
    <definedName name="_____________________________________END5" localSheetId="1">#REF!</definedName>
    <definedName name="_____________________________________END5">#REF!</definedName>
    <definedName name="_____________________________________END6" localSheetId="1">#REF!</definedName>
    <definedName name="_____________________________________END6">#REF!</definedName>
    <definedName name="_____________________________________END7" localSheetId="1">#REF!</definedName>
    <definedName name="_____________________________________END7">#REF!</definedName>
    <definedName name="_____________________________________END8" localSheetId="1">#REF!</definedName>
    <definedName name="_____________________________________END8">#REF!</definedName>
    <definedName name="_____________________________________END9" localSheetId="1">#REF!</definedName>
    <definedName name="_____________________________________END9">#REF!</definedName>
    <definedName name="_____________________________________F1" localSheetId="1">[2]집계표!#REF!</definedName>
    <definedName name="_____________________________________F1">[2]집계표!#REF!</definedName>
    <definedName name="_____________________________________F5" localSheetId="1">[2]집계표!#REF!</definedName>
    <definedName name="_____________________________________F5">[2]집계표!#REF!</definedName>
    <definedName name="_____________________________________GO1" localSheetId="1">#REF!</definedName>
    <definedName name="_____________________________________GO1">#REF!</definedName>
    <definedName name="_____________________________________GO2" localSheetId="1">#REF!</definedName>
    <definedName name="_____________________________________GO2">#REF!</definedName>
    <definedName name="_____________________________________go3" localSheetId="1">#REF!</definedName>
    <definedName name="_____________________________________go3">#REF!</definedName>
    <definedName name="_____________________________________H1" localSheetId="1">[2]집계표!#REF!</definedName>
    <definedName name="_____________________________________H1">[2]집계표!#REF!</definedName>
    <definedName name="_____________________________________H5" localSheetId="1">[2]집계표!#REF!</definedName>
    <definedName name="_____________________________________H5">[2]집계표!#REF!</definedName>
    <definedName name="_____________________________________HUM5" localSheetId="1">#REF!</definedName>
    <definedName name="_____________________________________HUM5">#REF!</definedName>
    <definedName name="_____________________________________I1" localSheetId="1">[2]집계표!#REF!</definedName>
    <definedName name="_____________________________________I1">[2]집계표!#REF!</definedName>
    <definedName name="_____________________________________I5" localSheetId="1">[2]집계표!#REF!</definedName>
    <definedName name="_____________________________________I5">[2]집계표!#REF!</definedName>
    <definedName name="_____________________________________L1" localSheetId="1">[2]집계표!#REF!</definedName>
    <definedName name="_____________________________________L1">[2]집계표!#REF!</definedName>
    <definedName name="_____________________________________L5" localSheetId="1">[2]집계표!#REF!</definedName>
    <definedName name="_____________________________________L5">[2]집계표!#REF!</definedName>
    <definedName name="_____________________________________LS61" localSheetId="1">#REF!</definedName>
    <definedName name="_____________________________________LS61">#REF!</definedName>
    <definedName name="_____________________________________LT22" localSheetId="1">#REF!</definedName>
    <definedName name="_____________________________________LT22">#REF!</definedName>
    <definedName name="_____________________________________LT220" localSheetId="1">#REF!</definedName>
    <definedName name="_____________________________________LT220">#REF!</definedName>
    <definedName name="_____________________________________M1" localSheetId="1">[2]집계표!#REF!</definedName>
    <definedName name="_____________________________________M1">[2]집계표!#REF!</definedName>
    <definedName name="_____________________________________M5" localSheetId="1">[2]집계표!#REF!</definedName>
    <definedName name="_____________________________________M5">[2]집계표!#REF!</definedName>
    <definedName name="_____________________________________MS275" hidden="1">{#N/A,#N/A,FALSE,"TABLE"}</definedName>
    <definedName name="_____________________________________NOC1" localSheetId="1">[2]집계표!#REF!</definedName>
    <definedName name="_____________________________________NOC1">[2]집계표!#REF!</definedName>
    <definedName name="_____________________________________NOC5" localSheetId="1">[2]집계표!#REF!</definedName>
    <definedName name="_____________________________________NOC5">[2]집계표!#REF!</definedName>
    <definedName name="_____________________________________O1" localSheetId="1">#REF!</definedName>
    <definedName name="_____________________________________O1">#REF!</definedName>
    <definedName name="_____________________________________O2" localSheetId="1">#REF!</definedName>
    <definedName name="_____________________________________O2">#REF!</definedName>
    <definedName name="_____________________________________O3" localSheetId="1">#REF!</definedName>
    <definedName name="_____________________________________O3">#REF!</definedName>
    <definedName name="_____________________________________OUT1" localSheetId="1">[2]집계표!#REF!</definedName>
    <definedName name="_____________________________________OUT1">[2]집계표!#REF!</definedName>
    <definedName name="_____________________________________OUT4" localSheetId="1">[2]집계표!#REF!</definedName>
    <definedName name="_____________________________________OUT4">[2]집계표!#REF!</definedName>
    <definedName name="_____________________________________OUT5" localSheetId="1">[2]집계표!#REF!</definedName>
    <definedName name="_____________________________________OUT5">[2]집계표!#REF!</definedName>
    <definedName name="_____________________________________PRN5" localSheetId="1">[3]개시전표!#REF!</definedName>
    <definedName name="_____________________________________PRN5">[3]개시전표!#REF!</definedName>
    <definedName name="_____________________________________PW1" localSheetId="1">[2]집계표!#REF!</definedName>
    <definedName name="_____________________________________PW1">[2]집계표!#REF!</definedName>
    <definedName name="_____________________________________PW5" localSheetId="1">[2]집계표!#REF!</definedName>
    <definedName name="_____________________________________PW5">[2]집계표!#REF!</definedName>
    <definedName name="_____________________________________RAS3" localSheetId="1">#REF!</definedName>
    <definedName name="_____________________________________RAS3">#REF!</definedName>
    <definedName name="_____________________________________RI1" localSheetId="1">[2]집계표!#REF!</definedName>
    <definedName name="_____________________________________RI1">[2]집계표!#REF!</definedName>
    <definedName name="_____________________________________RI5" localSheetId="1">[2]집계표!#REF!</definedName>
    <definedName name="_____________________________________RI5">[2]집계표!#REF!</definedName>
    <definedName name="_____________________________________S1" localSheetId="1">[2]집계표!#REF!</definedName>
    <definedName name="_____________________________________S1">[2]집계표!#REF!</definedName>
    <definedName name="_____________________________________S5" localSheetId="1">[2]집계표!#REF!</definedName>
    <definedName name="_____________________________________S5">[2]집계표!#REF!</definedName>
    <definedName name="_____________________________________SI1" localSheetId="1">[2]집계표!#REF!</definedName>
    <definedName name="_____________________________________SI1">[2]집계표!#REF!</definedName>
    <definedName name="_____________________________________SI5" localSheetId="1">[2]집계표!#REF!</definedName>
    <definedName name="_____________________________________SI5">[2]집계표!#REF!</definedName>
    <definedName name="_____________________________________SUN5" localSheetId="1">#REF!</definedName>
    <definedName name="_____________________________________SUN5">#REF!</definedName>
    <definedName name="_____________________________________T1" localSheetId="1">[2]집계표!#REF!</definedName>
    <definedName name="_____________________________________T1">[2]집계표!#REF!</definedName>
    <definedName name="_____________________________________T5" localSheetId="1">[2]집계표!#REF!</definedName>
    <definedName name="_____________________________________T5">[2]집계표!#REF!</definedName>
    <definedName name="_____________________________________TB1" localSheetId="1">#REF!</definedName>
    <definedName name="_____________________________________TB1">#REF!</definedName>
    <definedName name="_____________________________________TV1" localSheetId="1">[2]집계표!#REF!</definedName>
    <definedName name="_____________________________________TV1">[2]집계표!#REF!</definedName>
    <definedName name="_____________________________________TV5" localSheetId="1">[2]집계표!#REF!</definedName>
    <definedName name="_____________________________________TV5">[2]집계표!#REF!</definedName>
    <definedName name="_____________________________________V1" localSheetId="1">[2]집계표!#REF!</definedName>
    <definedName name="_____________________________________V1">[2]집계표!#REF!</definedName>
    <definedName name="_____________________________________V5" localSheetId="1">[2]집계표!#REF!</definedName>
    <definedName name="_____________________________________V5">[2]집계표!#REF!</definedName>
    <definedName name="_____________________________________W1" localSheetId="1">[2]집계표!#REF!</definedName>
    <definedName name="_____________________________________W1">[2]집계표!#REF!</definedName>
    <definedName name="_____________________________________W5" localSheetId="1">[2]집계표!#REF!</definedName>
    <definedName name="_____________________________________W5">[2]집계표!#REF!</definedName>
    <definedName name="____________________________________A1" localSheetId="1">#REF!</definedName>
    <definedName name="____________________________________A1">#REF!</definedName>
    <definedName name="____________________________________a10" localSheetId="1">#REF!</definedName>
    <definedName name="____________________________________a10">#REF!</definedName>
    <definedName name="____________________________________A11" localSheetId="1">#REF!</definedName>
    <definedName name="____________________________________A11">#REF!</definedName>
    <definedName name="____________________________________A12" localSheetId="1">#REF!</definedName>
    <definedName name="____________________________________A12">#REF!</definedName>
    <definedName name="____________________________________A13" localSheetId="1">#REF!</definedName>
    <definedName name="____________________________________A13">#REF!</definedName>
    <definedName name="____________________________________A14" localSheetId="1">#REF!</definedName>
    <definedName name="____________________________________A14">#REF!</definedName>
    <definedName name="____________________________________A15" localSheetId="1">#REF!</definedName>
    <definedName name="____________________________________A15">#REF!</definedName>
    <definedName name="____________________________________A16" localSheetId="1">#REF!</definedName>
    <definedName name="____________________________________A16">#REF!</definedName>
    <definedName name="____________________________________A2" localSheetId="1">#REF!</definedName>
    <definedName name="____________________________________A2">#REF!</definedName>
    <definedName name="____________________________________a20" localSheetId="1">#REF!</definedName>
    <definedName name="____________________________________a20">#REF!</definedName>
    <definedName name="____________________________________A21" localSheetId="1">#REF!</definedName>
    <definedName name="____________________________________A21">#REF!</definedName>
    <definedName name="____________________________________A26" localSheetId="1">#REF!</definedName>
    <definedName name="____________________________________A26">#REF!</definedName>
    <definedName name="____________________________________A27" localSheetId="1">#REF!</definedName>
    <definedName name="____________________________________A27">#REF!</definedName>
    <definedName name="____________________________________A28" localSheetId="1">#REF!</definedName>
    <definedName name="____________________________________A28">#REF!</definedName>
    <definedName name="____________________________________A29" localSheetId="1">#REF!</definedName>
    <definedName name="____________________________________A29">#REF!</definedName>
    <definedName name="____________________________________A3" localSheetId="1">#REF!</definedName>
    <definedName name="____________________________________A3">#REF!</definedName>
    <definedName name="____________________________________A30" localSheetId="1">#REF!</definedName>
    <definedName name="____________________________________A30">#REF!</definedName>
    <definedName name="____________________________________A4" localSheetId="1">#REF!</definedName>
    <definedName name="____________________________________A4">#REF!</definedName>
    <definedName name="____________________________________A5" localSheetId="1">#REF!</definedName>
    <definedName name="____________________________________A5">#REF!</definedName>
    <definedName name="____________________________________A6" localSheetId="1">#REF!</definedName>
    <definedName name="____________________________________A6">#REF!</definedName>
    <definedName name="____________________________________A7" localSheetId="1">#REF!</definedName>
    <definedName name="____________________________________A7">#REF!</definedName>
    <definedName name="____________________________________A8" localSheetId="1">#REF!</definedName>
    <definedName name="____________________________________A8">#REF!</definedName>
    <definedName name="____________________________________A9" localSheetId="1">#REF!</definedName>
    <definedName name="____________________________________A9">#REF!</definedName>
    <definedName name="____________________________________a99" localSheetId="1">#REF!</definedName>
    <definedName name="____________________________________a99">#REF!</definedName>
    <definedName name="____________________________________ATD810" localSheetId="1">#REF!</definedName>
    <definedName name="____________________________________ATD810">#REF!</definedName>
    <definedName name="____________________________________B1" localSheetId="1">#REF!</definedName>
    <definedName name="____________________________________B1">#REF!</definedName>
    <definedName name="____________________________________B10" localSheetId="1">[2]집계표!#REF!</definedName>
    <definedName name="____________________________________B10">[2]집계표!#REF!</definedName>
    <definedName name="____________________________________B2" localSheetId="1">[2]집계표!#REF!</definedName>
    <definedName name="____________________________________B2">[2]집계표!#REF!</definedName>
    <definedName name="____________________________________B3" localSheetId="1">[2]집계표!#REF!</definedName>
    <definedName name="____________________________________B3">[2]집계표!#REF!</definedName>
    <definedName name="____________________________________B4" localSheetId="1">[2]집계표!#REF!</definedName>
    <definedName name="____________________________________B4">[2]집계표!#REF!</definedName>
    <definedName name="____________________________________B5" localSheetId="1">[2]집계표!#REF!</definedName>
    <definedName name="____________________________________B5">[2]집계표!#REF!</definedName>
    <definedName name="____________________________________B6" localSheetId="1">[2]집계표!#REF!</definedName>
    <definedName name="____________________________________B6">[2]집계표!#REF!</definedName>
    <definedName name="____________________________________B7" localSheetId="1">[2]집계표!#REF!</definedName>
    <definedName name="____________________________________B7">[2]집계표!#REF!</definedName>
    <definedName name="____________________________________B8" localSheetId="1">[2]집계표!#REF!</definedName>
    <definedName name="____________________________________B8">[2]집계표!#REF!</definedName>
    <definedName name="____________________________________B9" localSheetId="1">[2]집계표!#REF!</definedName>
    <definedName name="____________________________________B9">[2]집계표!#REF!</definedName>
    <definedName name="____________________________________BB2">#N/A</definedName>
    <definedName name="____________________________________BP1" localSheetId="1">[2]집계표!#REF!</definedName>
    <definedName name="____________________________________BP1">[2]집계표!#REF!</definedName>
    <definedName name="____________________________________BP4" localSheetId="1">#REF!</definedName>
    <definedName name="____________________________________BP4">#REF!</definedName>
    <definedName name="____________________________________BP5" localSheetId="1">[2]집계표!#REF!</definedName>
    <definedName name="____________________________________BP5">[2]집계표!#REF!</definedName>
    <definedName name="____________________________________CC1" localSheetId="1">[2]집계표!#REF!</definedName>
    <definedName name="____________________________________CC1">[2]집계표!#REF!</definedName>
    <definedName name="____________________________________CC4" localSheetId="1">#REF!</definedName>
    <definedName name="____________________________________CC4">#REF!</definedName>
    <definedName name="____________________________________CC5" localSheetId="1">[2]집계표!#REF!</definedName>
    <definedName name="____________________________________CC5">[2]집계표!#REF!</definedName>
    <definedName name="____________________________________CD1" localSheetId="1">[2]집계표!#REF!</definedName>
    <definedName name="____________________________________CD1">[2]집계표!#REF!</definedName>
    <definedName name="____________________________________CD4" localSheetId="1">#REF!</definedName>
    <definedName name="____________________________________CD4">#REF!</definedName>
    <definedName name="____________________________________CD5" localSheetId="1">[2]집계표!#REF!</definedName>
    <definedName name="____________________________________CD5">[2]집계표!#REF!</definedName>
    <definedName name="____________________________________CO1" localSheetId="1">[2]집계표!#REF!</definedName>
    <definedName name="____________________________________CO1">[2]집계표!#REF!</definedName>
    <definedName name="____________________________________CO4" localSheetId="1">#REF!</definedName>
    <definedName name="____________________________________CO4">#REF!</definedName>
    <definedName name="____________________________________CO5" localSheetId="1">[2]집계표!#REF!</definedName>
    <definedName name="____________________________________CO5">[2]집계표!#REF!</definedName>
    <definedName name="____________________________________CON1" localSheetId="1">[2]집계표!#REF!</definedName>
    <definedName name="____________________________________CON1">[2]집계표!#REF!</definedName>
    <definedName name="____________________________________CON4" localSheetId="1">#REF!</definedName>
    <definedName name="____________________________________CON4">#REF!</definedName>
    <definedName name="____________________________________CON5" localSheetId="1">[2]집계표!#REF!</definedName>
    <definedName name="____________________________________CON5">[2]집계표!#REF!</definedName>
    <definedName name="____________________________________DP1" localSheetId="1">[2]집계표!#REF!</definedName>
    <definedName name="____________________________________DP1">[2]집계표!#REF!</definedName>
    <definedName name="____________________________________DP4" localSheetId="1">#REF!</definedName>
    <definedName name="____________________________________DP4">#REF!</definedName>
    <definedName name="____________________________________DP5" localSheetId="1">[2]집계표!#REF!</definedName>
    <definedName name="____________________________________DP5">[2]집계표!#REF!</definedName>
    <definedName name="____________________________________END1">'[2]개시대사 (2)'!$G$49</definedName>
    <definedName name="____________________________________END10" localSheetId="1">#REF!</definedName>
    <definedName name="____________________________________END10">#REF!</definedName>
    <definedName name="____________________________________END2" localSheetId="1">'[2]개시대사 (2)'!#REF!</definedName>
    <definedName name="____________________________________END2">'[2]개시대사 (2)'!#REF!</definedName>
    <definedName name="____________________________________END3" localSheetId="1">#REF!</definedName>
    <definedName name="____________________________________END3">#REF!</definedName>
    <definedName name="____________________________________END4" localSheetId="1">#REF!</definedName>
    <definedName name="____________________________________END4">#REF!</definedName>
    <definedName name="____________________________________END5" localSheetId="1">#REF!</definedName>
    <definedName name="____________________________________END5">#REF!</definedName>
    <definedName name="____________________________________END6" localSheetId="1">#REF!</definedName>
    <definedName name="____________________________________END6">#REF!</definedName>
    <definedName name="____________________________________END7" localSheetId="1">#REF!</definedName>
    <definedName name="____________________________________END7">#REF!</definedName>
    <definedName name="____________________________________END8" localSheetId="1">#REF!</definedName>
    <definedName name="____________________________________END8">#REF!</definedName>
    <definedName name="____________________________________END9" localSheetId="1">#REF!</definedName>
    <definedName name="____________________________________END9">#REF!</definedName>
    <definedName name="____________________________________F1" localSheetId="1">[2]집계표!#REF!</definedName>
    <definedName name="____________________________________F1">[2]집계표!#REF!</definedName>
    <definedName name="____________________________________F4" localSheetId="1">#REF!</definedName>
    <definedName name="____________________________________F4">#REF!</definedName>
    <definedName name="____________________________________F5" localSheetId="1">[2]집계표!#REF!</definedName>
    <definedName name="____________________________________F5">[2]집계표!#REF!</definedName>
    <definedName name="____________________________________GO1" localSheetId="1">#REF!</definedName>
    <definedName name="____________________________________GO1">#REF!</definedName>
    <definedName name="____________________________________GO2" localSheetId="1">#REF!</definedName>
    <definedName name="____________________________________GO2">#REF!</definedName>
    <definedName name="____________________________________go3" localSheetId="1">#REF!</definedName>
    <definedName name="____________________________________go3">#REF!</definedName>
    <definedName name="____________________________________H1" localSheetId="1">[2]집계표!#REF!</definedName>
    <definedName name="____________________________________H1">[2]집계표!#REF!</definedName>
    <definedName name="____________________________________H4" localSheetId="1">#REF!</definedName>
    <definedName name="____________________________________H4">#REF!</definedName>
    <definedName name="____________________________________H5" localSheetId="1">[2]집계표!#REF!</definedName>
    <definedName name="____________________________________H5">[2]집계표!#REF!</definedName>
    <definedName name="____________________________________HUM5" localSheetId="1">#REF!</definedName>
    <definedName name="____________________________________HUM5">#REF!</definedName>
    <definedName name="____________________________________I1" localSheetId="1">[2]집계표!#REF!</definedName>
    <definedName name="____________________________________I1">[2]집계표!#REF!</definedName>
    <definedName name="____________________________________I4" localSheetId="1">#REF!</definedName>
    <definedName name="____________________________________I4">#REF!</definedName>
    <definedName name="____________________________________I5" localSheetId="1">[2]집계표!#REF!</definedName>
    <definedName name="____________________________________I5">[2]집계표!#REF!</definedName>
    <definedName name="____________________________________it500">#N/A</definedName>
    <definedName name="____________________________________L1" localSheetId="1">[2]집계표!#REF!</definedName>
    <definedName name="____________________________________L1">[2]집계표!#REF!</definedName>
    <definedName name="____________________________________L4" localSheetId="1">#REF!</definedName>
    <definedName name="____________________________________L4">#REF!</definedName>
    <definedName name="____________________________________L5" localSheetId="1">[2]집계표!#REF!</definedName>
    <definedName name="____________________________________L5">[2]집계표!#REF!</definedName>
    <definedName name="____________________________________LS61" localSheetId="1">#REF!</definedName>
    <definedName name="____________________________________LS61">#REF!</definedName>
    <definedName name="____________________________________LT22" localSheetId="1">#REF!</definedName>
    <definedName name="____________________________________LT22">#REF!</definedName>
    <definedName name="____________________________________LT220" localSheetId="1">#REF!</definedName>
    <definedName name="____________________________________LT220">#REF!</definedName>
    <definedName name="____________________________________M1" localSheetId="1">[2]집계표!#REF!</definedName>
    <definedName name="____________________________________M1">[2]집계표!#REF!</definedName>
    <definedName name="____________________________________M12">#N/A</definedName>
    <definedName name="____________________________________M4" localSheetId="1">#REF!</definedName>
    <definedName name="____________________________________M4">#REF!</definedName>
    <definedName name="____________________________________M5" localSheetId="1">[2]집계표!#REF!</definedName>
    <definedName name="____________________________________M5">[2]집계표!#REF!</definedName>
    <definedName name="____________________________________MS275" hidden="1">{#N/A,#N/A,FALSE,"TABLE"}</definedName>
    <definedName name="____________________________________NOC1" localSheetId="1">[2]집계표!#REF!</definedName>
    <definedName name="____________________________________NOC1">[2]집계표!#REF!</definedName>
    <definedName name="____________________________________NOC4" localSheetId="1">#REF!</definedName>
    <definedName name="____________________________________NOC4">#REF!</definedName>
    <definedName name="____________________________________NOC5" localSheetId="1">[2]집계표!#REF!</definedName>
    <definedName name="____________________________________NOC5">[2]집계표!#REF!</definedName>
    <definedName name="____________________________________O1" localSheetId="1">#REF!</definedName>
    <definedName name="____________________________________O1">#REF!</definedName>
    <definedName name="____________________________________O2" localSheetId="1">#REF!</definedName>
    <definedName name="____________________________________O2">#REF!</definedName>
    <definedName name="____________________________________O3" localSheetId="1">#REF!</definedName>
    <definedName name="____________________________________O3">#REF!</definedName>
    <definedName name="____________________________________OUT1" localSheetId="1">[2]집계표!#REF!</definedName>
    <definedName name="____________________________________OUT1">[2]집계표!#REF!</definedName>
    <definedName name="____________________________________OUT4" localSheetId="1">[2]집계표!#REF!</definedName>
    <definedName name="____________________________________OUT4">[2]집계표!#REF!</definedName>
    <definedName name="____________________________________OUT5" localSheetId="1">[2]집계표!#REF!</definedName>
    <definedName name="____________________________________OUT5">[2]집계표!#REF!</definedName>
    <definedName name="____________________________________PP9">[4]정산표實!$O$122</definedName>
    <definedName name="____________________________________PRN5" localSheetId="1">[3]개시전표!#REF!</definedName>
    <definedName name="____________________________________PRN5">[3]개시전표!#REF!</definedName>
    <definedName name="____________________________________PW1" localSheetId="1">[2]집계표!#REF!</definedName>
    <definedName name="____________________________________PW1">[2]집계표!#REF!</definedName>
    <definedName name="____________________________________PW4" localSheetId="1">#REF!</definedName>
    <definedName name="____________________________________PW4">#REF!</definedName>
    <definedName name="____________________________________PW5" localSheetId="1">[2]집계표!#REF!</definedName>
    <definedName name="____________________________________PW5">[2]집계표!#REF!</definedName>
    <definedName name="____________________________________RAS3" localSheetId="1">#REF!</definedName>
    <definedName name="____________________________________RAS3">#REF!</definedName>
    <definedName name="____________________________________RI1" localSheetId="1">[2]집계표!#REF!</definedName>
    <definedName name="____________________________________RI1">[2]집계표!#REF!</definedName>
    <definedName name="____________________________________RI4" localSheetId="1">#REF!</definedName>
    <definedName name="____________________________________RI4">#REF!</definedName>
    <definedName name="____________________________________RI5" localSheetId="1">[2]집계표!#REF!</definedName>
    <definedName name="____________________________________RI5">[2]집계표!#REF!</definedName>
    <definedName name="____________________________________S1" localSheetId="1">[2]집계표!#REF!</definedName>
    <definedName name="____________________________________S1">[2]집계표!#REF!</definedName>
    <definedName name="____________________________________S4" localSheetId="1">#REF!</definedName>
    <definedName name="____________________________________S4">#REF!</definedName>
    <definedName name="____________________________________S5" localSheetId="1">[2]집계표!#REF!</definedName>
    <definedName name="____________________________________S5">[2]집계표!#REF!</definedName>
    <definedName name="____________________________________SI1" localSheetId="1">[2]집계표!#REF!</definedName>
    <definedName name="____________________________________SI1">[2]집계표!#REF!</definedName>
    <definedName name="____________________________________SI4" localSheetId="1">#REF!</definedName>
    <definedName name="____________________________________SI4">#REF!</definedName>
    <definedName name="____________________________________SI5" localSheetId="1">[2]집계표!#REF!</definedName>
    <definedName name="____________________________________SI5">[2]집계표!#REF!</definedName>
    <definedName name="____________________________________SUN5" localSheetId="1">#REF!</definedName>
    <definedName name="____________________________________SUN5">#REF!</definedName>
    <definedName name="____________________________________T1" localSheetId="1">[2]집계표!#REF!</definedName>
    <definedName name="____________________________________T1">[2]집계표!#REF!</definedName>
    <definedName name="____________________________________T4" localSheetId="1">#REF!</definedName>
    <definedName name="____________________________________T4">#REF!</definedName>
    <definedName name="____________________________________T5" localSheetId="1">[2]집계표!#REF!</definedName>
    <definedName name="____________________________________T5">[2]집계표!#REF!</definedName>
    <definedName name="____________________________________TB1" localSheetId="1">#REF!</definedName>
    <definedName name="____________________________________TB1">#REF!</definedName>
    <definedName name="____________________________________TV1" localSheetId="1">[2]집계표!#REF!</definedName>
    <definedName name="____________________________________TV1">[2]집계표!#REF!</definedName>
    <definedName name="____________________________________TV4" localSheetId="1">#REF!</definedName>
    <definedName name="____________________________________TV4">#REF!</definedName>
    <definedName name="____________________________________TV5" localSheetId="1">[2]집계표!#REF!</definedName>
    <definedName name="____________________________________TV5">[2]집계표!#REF!</definedName>
    <definedName name="____________________________________V1" localSheetId="1">[2]집계표!#REF!</definedName>
    <definedName name="____________________________________V1">[2]집계표!#REF!</definedName>
    <definedName name="____________________________________V4" localSheetId="1">#REF!</definedName>
    <definedName name="____________________________________V4">#REF!</definedName>
    <definedName name="____________________________________V5" localSheetId="1">[2]집계표!#REF!</definedName>
    <definedName name="____________________________________V5">[2]집계표!#REF!</definedName>
    <definedName name="____________________________________W1" localSheetId="1">[2]집계표!#REF!</definedName>
    <definedName name="____________________________________W1">[2]집계표!#REF!</definedName>
    <definedName name="____________________________________W4" localSheetId="1">#REF!</definedName>
    <definedName name="____________________________________W4">#REF!</definedName>
    <definedName name="____________________________________W5" localSheetId="1">[2]집계표!#REF!</definedName>
    <definedName name="____________________________________W5">[2]집계표!#REF!</definedName>
    <definedName name="___________________________________A1" localSheetId="1">#REF!</definedName>
    <definedName name="___________________________________A1">#REF!</definedName>
    <definedName name="___________________________________a10" localSheetId="1">#REF!</definedName>
    <definedName name="___________________________________a10">#REF!</definedName>
    <definedName name="___________________________________A11" localSheetId="1">#REF!</definedName>
    <definedName name="___________________________________A11">#REF!</definedName>
    <definedName name="___________________________________A12" localSheetId="1">#REF!</definedName>
    <definedName name="___________________________________A12">#REF!</definedName>
    <definedName name="___________________________________A13" localSheetId="1">#REF!</definedName>
    <definedName name="___________________________________A13">#REF!</definedName>
    <definedName name="___________________________________A14" localSheetId="1">#REF!</definedName>
    <definedName name="___________________________________A14">#REF!</definedName>
    <definedName name="___________________________________A15" localSheetId="1">#REF!</definedName>
    <definedName name="___________________________________A15">#REF!</definedName>
    <definedName name="___________________________________A16" localSheetId="1">#REF!</definedName>
    <definedName name="___________________________________A16">#REF!</definedName>
    <definedName name="___________________________________A2" localSheetId="1">#REF!</definedName>
    <definedName name="___________________________________A2">#REF!</definedName>
    <definedName name="___________________________________a20" localSheetId="1">#REF!</definedName>
    <definedName name="___________________________________a20">#REF!</definedName>
    <definedName name="___________________________________A21" localSheetId="1">#REF!</definedName>
    <definedName name="___________________________________A21">#REF!</definedName>
    <definedName name="___________________________________A26" localSheetId="1">#REF!</definedName>
    <definedName name="___________________________________A26">#REF!</definedName>
    <definedName name="___________________________________A27" localSheetId="1">#REF!</definedName>
    <definedName name="___________________________________A27">#REF!</definedName>
    <definedName name="___________________________________A28" localSheetId="1">#REF!</definedName>
    <definedName name="___________________________________A28">#REF!</definedName>
    <definedName name="___________________________________A29" localSheetId="1">#REF!</definedName>
    <definedName name="___________________________________A29">#REF!</definedName>
    <definedName name="___________________________________A3" localSheetId="1">#REF!</definedName>
    <definedName name="___________________________________A3">#REF!</definedName>
    <definedName name="___________________________________A30" localSheetId="1">#REF!</definedName>
    <definedName name="___________________________________A30">#REF!</definedName>
    <definedName name="___________________________________A4" localSheetId="1">#REF!</definedName>
    <definedName name="___________________________________A4">#REF!</definedName>
    <definedName name="___________________________________A5" localSheetId="1">#REF!</definedName>
    <definedName name="___________________________________A5">#REF!</definedName>
    <definedName name="___________________________________A6" localSheetId="1">#REF!</definedName>
    <definedName name="___________________________________A6">#REF!</definedName>
    <definedName name="___________________________________A7" localSheetId="1">#REF!</definedName>
    <definedName name="___________________________________A7">#REF!</definedName>
    <definedName name="___________________________________A8" localSheetId="1">#REF!</definedName>
    <definedName name="___________________________________A8">#REF!</definedName>
    <definedName name="___________________________________A9" localSheetId="1">#REF!</definedName>
    <definedName name="___________________________________A9">#REF!</definedName>
    <definedName name="___________________________________a99" localSheetId="1">#REF!</definedName>
    <definedName name="___________________________________a99">#REF!</definedName>
    <definedName name="___________________________________ATD810" localSheetId="1">#REF!</definedName>
    <definedName name="___________________________________ATD810">#REF!</definedName>
    <definedName name="___________________________________B1" localSheetId="1">#REF!</definedName>
    <definedName name="___________________________________B1">#REF!</definedName>
    <definedName name="___________________________________B10" localSheetId="1">[2]집계표!#REF!</definedName>
    <definedName name="___________________________________B10">[2]집계표!#REF!</definedName>
    <definedName name="___________________________________B2" localSheetId="1">[2]집계표!#REF!</definedName>
    <definedName name="___________________________________B2">[2]집계표!#REF!</definedName>
    <definedName name="___________________________________B3" localSheetId="1">[2]집계표!#REF!</definedName>
    <definedName name="___________________________________B3">[2]집계표!#REF!</definedName>
    <definedName name="___________________________________B4" localSheetId="1">[2]집계표!#REF!</definedName>
    <definedName name="___________________________________B4">[2]집계표!#REF!</definedName>
    <definedName name="___________________________________B5" localSheetId="1">[2]집계표!#REF!</definedName>
    <definedName name="___________________________________B5">[2]집계표!#REF!</definedName>
    <definedName name="___________________________________B6" localSheetId="1">[2]집계표!#REF!</definedName>
    <definedName name="___________________________________B6">[2]집계표!#REF!</definedName>
    <definedName name="___________________________________B7" localSheetId="1">[2]집계표!#REF!</definedName>
    <definedName name="___________________________________B7">[2]집계표!#REF!</definedName>
    <definedName name="___________________________________B8" localSheetId="1">[2]집계표!#REF!</definedName>
    <definedName name="___________________________________B8">[2]집계표!#REF!</definedName>
    <definedName name="___________________________________B9" localSheetId="1">[2]집계표!#REF!</definedName>
    <definedName name="___________________________________B9">[2]집계표!#REF!</definedName>
    <definedName name="___________________________________BB2">#N/A</definedName>
    <definedName name="___________________________________BP1" localSheetId="1">[2]집계표!#REF!</definedName>
    <definedName name="___________________________________BP1">[2]집계표!#REF!</definedName>
    <definedName name="___________________________________BP4" localSheetId="1">#REF!</definedName>
    <definedName name="___________________________________BP4">#REF!</definedName>
    <definedName name="___________________________________BP5" localSheetId="1">[2]집계표!#REF!</definedName>
    <definedName name="___________________________________BP5">[2]집계표!#REF!</definedName>
    <definedName name="___________________________________CC1" localSheetId="1">[2]집계표!#REF!</definedName>
    <definedName name="___________________________________CC1">[2]집계표!#REF!</definedName>
    <definedName name="___________________________________CC4" localSheetId="1">#REF!</definedName>
    <definedName name="___________________________________CC4">#REF!</definedName>
    <definedName name="___________________________________CC5" localSheetId="1">[2]집계표!#REF!</definedName>
    <definedName name="___________________________________CC5">[2]집계표!#REF!</definedName>
    <definedName name="___________________________________CD1" localSheetId="1">[2]집계표!#REF!</definedName>
    <definedName name="___________________________________CD1">[2]집계표!#REF!</definedName>
    <definedName name="___________________________________CD4" localSheetId="1">#REF!</definedName>
    <definedName name="___________________________________CD4">#REF!</definedName>
    <definedName name="___________________________________CD5" localSheetId="1">[2]집계표!#REF!</definedName>
    <definedName name="___________________________________CD5">[2]집계표!#REF!</definedName>
    <definedName name="___________________________________CO1" localSheetId="1">[2]집계표!#REF!</definedName>
    <definedName name="___________________________________CO1">[2]집계표!#REF!</definedName>
    <definedName name="___________________________________CO4" localSheetId="1">#REF!</definedName>
    <definedName name="___________________________________CO4">#REF!</definedName>
    <definedName name="___________________________________CO5" localSheetId="1">[2]집계표!#REF!</definedName>
    <definedName name="___________________________________CO5">[2]집계표!#REF!</definedName>
    <definedName name="___________________________________CON1" localSheetId="1">[2]집계표!#REF!</definedName>
    <definedName name="___________________________________CON1">[2]집계표!#REF!</definedName>
    <definedName name="___________________________________CON4" localSheetId="1">#REF!</definedName>
    <definedName name="___________________________________CON4">#REF!</definedName>
    <definedName name="___________________________________CON5" localSheetId="1">[2]집계표!#REF!</definedName>
    <definedName name="___________________________________CON5">[2]집계표!#REF!</definedName>
    <definedName name="___________________________________DP1" localSheetId="1">[2]집계표!#REF!</definedName>
    <definedName name="___________________________________DP1">[2]집계표!#REF!</definedName>
    <definedName name="___________________________________DP4" localSheetId="1">#REF!</definedName>
    <definedName name="___________________________________DP4">#REF!</definedName>
    <definedName name="___________________________________DP5" localSheetId="1">[2]집계표!#REF!</definedName>
    <definedName name="___________________________________DP5">[2]집계표!#REF!</definedName>
    <definedName name="___________________________________END1">'[2]개시대사 (2)'!$G$49</definedName>
    <definedName name="___________________________________END10" localSheetId="1">#REF!</definedName>
    <definedName name="___________________________________END10">#REF!</definedName>
    <definedName name="___________________________________END2" localSheetId="1">'[2]개시대사 (2)'!#REF!</definedName>
    <definedName name="___________________________________END2">'[2]개시대사 (2)'!#REF!</definedName>
    <definedName name="___________________________________END3" localSheetId="1">#REF!</definedName>
    <definedName name="___________________________________END3">#REF!</definedName>
    <definedName name="___________________________________END4" localSheetId="1">#REF!</definedName>
    <definedName name="___________________________________END4">#REF!</definedName>
    <definedName name="___________________________________END5" localSheetId="1">#REF!</definedName>
    <definedName name="___________________________________END5">#REF!</definedName>
    <definedName name="___________________________________END6" localSheetId="1">#REF!</definedName>
    <definedName name="___________________________________END6">#REF!</definedName>
    <definedName name="___________________________________END7" localSheetId="1">#REF!</definedName>
    <definedName name="___________________________________END7">#REF!</definedName>
    <definedName name="___________________________________END8" localSheetId="1">#REF!</definedName>
    <definedName name="___________________________________END8">#REF!</definedName>
    <definedName name="___________________________________END9" localSheetId="1">#REF!</definedName>
    <definedName name="___________________________________END9">#REF!</definedName>
    <definedName name="___________________________________F1" localSheetId="1">[2]집계표!#REF!</definedName>
    <definedName name="___________________________________F1">[2]집계표!#REF!</definedName>
    <definedName name="___________________________________F4" localSheetId="1">#REF!</definedName>
    <definedName name="___________________________________F4">#REF!</definedName>
    <definedName name="___________________________________F5" localSheetId="1">[2]집계표!#REF!</definedName>
    <definedName name="___________________________________F5">[2]집계표!#REF!</definedName>
    <definedName name="___________________________________GO1" localSheetId="1">#REF!</definedName>
    <definedName name="___________________________________GO1">#REF!</definedName>
    <definedName name="___________________________________GO2" localSheetId="1">#REF!</definedName>
    <definedName name="___________________________________GO2">#REF!</definedName>
    <definedName name="___________________________________go3" localSheetId="1">#REF!</definedName>
    <definedName name="___________________________________go3">#REF!</definedName>
    <definedName name="___________________________________H1" localSheetId="1">[2]집계표!#REF!</definedName>
    <definedName name="___________________________________H1">[2]집계표!#REF!</definedName>
    <definedName name="___________________________________H4" localSheetId="1">#REF!</definedName>
    <definedName name="___________________________________H4">#REF!</definedName>
    <definedName name="___________________________________H5" localSheetId="1">[2]집계표!#REF!</definedName>
    <definedName name="___________________________________H5">[2]집계표!#REF!</definedName>
    <definedName name="___________________________________HUM5" localSheetId="1">#REF!</definedName>
    <definedName name="___________________________________HUM5">#REF!</definedName>
    <definedName name="___________________________________I1" localSheetId="1">[2]집계표!#REF!</definedName>
    <definedName name="___________________________________I1">[2]집계표!#REF!</definedName>
    <definedName name="___________________________________I4" localSheetId="1">#REF!</definedName>
    <definedName name="___________________________________I4">#REF!</definedName>
    <definedName name="___________________________________I5" localSheetId="1">[2]집계표!#REF!</definedName>
    <definedName name="___________________________________I5">[2]집계표!#REF!</definedName>
    <definedName name="___________________________________it500">#N/A</definedName>
    <definedName name="___________________________________L1" localSheetId="1">[2]집계표!#REF!</definedName>
    <definedName name="___________________________________L1">[2]집계표!#REF!</definedName>
    <definedName name="___________________________________L4" localSheetId="1">#REF!</definedName>
    <definedName name="___________________________________L4">#REF!</definedName>
    <definedName name="___________________________________L5" localSheetId="1">[2]집계표!#REF!</definedName>
    <definedName name="___________________________________L5">[2]집계표!#REF!</definedName>
    <definedName name="___________________________________LS61" localSheetId="1">#REF!</definedName>
    <definedName name="___________________________________LS61">#REF!</definedName>
    <definedName name="___________________________________LT22" localSheetId="1">#REF!</definedName>
    <definedName name="___________________________________LT22">#REF!</definedName>
    <definedName name="___________________________________LT220" localSheetId="1">#REF!</definedName>
    <definedName name="___________________________________LT220">#REF!</definedName>
    <definedName name="___________________________________M1" localSheetId="1">[2]집계표!#REF!</definedName>
    <definedName name="___________________________________M1">[2]집계표!#REF!</definedName>
    <definedName name="___________________________________M12">#N/A</definedName>
    <definedName name="___________________________________M4" localSheetId="1">#REF!</definedName>
    <definedName name="___________________________________M4">#REF!</definedName>
    <definedName name="___________________________________M5" localSheetId="1">[2]집계표!#REF!</definedName>
    <definedName name="___________________________________M5">[2]집계표!#REF!</definedName>
    <definedName name="___________________________________MS275" hidden="1">{#N/A,#N/A,FALSE,"TABLE"}</definedName>
    <definedName name="___________________________________NOC1" localSheetId="1">[2]집계표!#REF!</definedName>
    <definedName name="___________________________________NOC1">[2]집계표!#REF!</definedName>
    <definedName name="___________________________________NOC4" localSheetId="1">#REF!</definedName>
    <definedName name="___________________________________NOC4">#REF!</definedName>
    <definedName name="___________________________________NOC5" localSheetId="1">[2]집계표!#REF!</definedName>
    <definedName name="___________________________________NOC5">[2]집계표!#REF!</definedName>
    <definedName name="___________________________________O1" localSheetId="1">#REF!</definedName>
    <definedName name="___________________________________O1">#REF!</definedName>
    <definedName name="___________________________________O2" localSheetId="1">#REF!</definedName>
    <definedName name="___________________________________O2">#REF!</definedName>
    <definedName name="___________________________________O3" localSheetId="1">#REF!</definedName>
    <definedName name="___________________________________O3">#REF!</definedName>
    <definedName name="___________________________________OUT1" localSheetId="1">[2]집계표!#REF!</definedName>
    <definedName name="___________________________________OUT1">[2]집계표!#REF!</definedName>
    <definedName name="___________________________________OUT4" localSheetId="1">[2]집계표!#REF!</definedName>
    <definedName name="___________________________________OUT4">[2]집계표!#REF!</definedName>
    <definedName name="___________________________________OUT5" localSheetId="1">[2]집계표!#REF!</definedName>
    <definedName name="___________________________________OUT5">[2]집계표!#REF!</definedName>
    <definedName name="___________________________________PP9">[4]정산표實!$O$122</definedName>
    <definedName name="___________________________________PRN5" localSheetId="1">[3]개시전표!#REF!</definedName>
    <definedName name="___________________________________PRN5">[3]개시전표!#REF!</definedName>
    <definedName name="___________________________________PW1" localSheetId="1">[2]집계표!#REF!</definedName>
    <definedName name="___________________________________PW1">[2]집계표!#REF!</definedName>
    <definedName name="___________________________________PW4" localSheetId="1">#REF!</definedName>
    <definedName name="___________________________________PW4">#REF!</definedName>
    <definedName name="___________________________________PW5" localSheetId="1">[2]집계표!#REF!</definedName>
    <definedName name="___________________________________PW5">[2]집계표!#REF!</definedName>
    <definedName name="___________________________________RAS3" localSheetId="1">#REF!</definedName>
    <definedName name="___________________________________RAS3">#REF!</definedName>
    <definedName name="___________________________________RI1" localSheetId="1">[2]집계표!#REF!</definedName>
    <definedName name="___________________________________RI1">[2]집계표!#REF!</definedName>
    <definedName name="___________________________________RI4" localSheetId="1">#REF!</definedName>
    <definedName name="___________________________________RI4">#REF!</definedName>
    <definedName name="___________________________________RI5" localSheetId="1">[2]집계표!#REF!</definedName>
    <definedName name="___________________________________RI5">[2]집계표!#REF!</definedName>
    <definedName name="___________________________________S1" localSheetId="1">[2]집계표!#REF!</definedName>
    <definedName name="___________________________________S1">[2]집계표!#REF!</definedName>
    <definedName name="___________________________________S4" localSheetId="1">#REF!</definedName>
    <definedName name="___________________________________S4">#REF!</definedName>
    <definedName name="___________________________________S5" localSheetId="1">[2]집계표!#REF!</definedName>
    <definedName name="___________________________________S5">[2]집계표!#REF!</definedName>
    <definedName name="___________________________________SI1" localSheetId="1">[2]집계표!#REF!</definedName>
    <definedName name="___________________________________SI1">[2]집계표!#REF!</definedName>
    <definedName name="___________________________________SI4" localSheetId="1">#REF!</definedName>
    <definedName name="___________________________________SI4">#REF!</definedName>
    <definedName name="___________________________________SI5" localSheetId="1">[2]집계표!#REF!</definedName>
    <definedName name="___________________________________SI5">[2]집계표!#REF!</definedName>
    <definedName name="___________________________________SUN5" localSheetId="1">#REF!</definedName>
    <definedName name="___________________________________SUN5">#REF!</definedName>
    <definedName name="___________________________________T1" localSheetId="1">[2]집계표!#REF!</definedName>
    <definedName name="___________________________________T1">[2]집계표!#REF!</definedName>
    <definedName name="___________________________________T4" localSheetId="1">#REF!</definedName>
    <definedName name="___________________________________T4">#REF!</definedName>
    <definedName name="___________________________________T5" localSheetId="1">[2]집계표!#REF!</definedName>
    <definedName name="___________________________________T5">[2]집계표!#REF!</definedName>
    <definedName name="___________________________________TB1" localSheetId="1">#REF!</definedName>
    <definedName name="___________________________________TB1">#REF!</definedName>
    <definedName name="___________________________________TV1" localSheetId="1">[2]집계표!#REF!</definedName>
    <definedName name="___________________________________TV1">[2]집계표!#REF!</definedName>
    <definedName name="___________________________________TV4" localSheetId="1">#REF!</definedName>
    <definedName name="___________________________________TV4">#REF!</definedName>
    <definedName name="___________________________________TV5" localSheetId="1">[2]집계표!#REF!</definedName>
    <definedName name="___________________________________TV5">[2]집계표!#REF!</definedName>
    <definedName name="___________________________________V1" localSheetId="1">[2]집계표!#REF!</definedName>
    <definedName name="___________________________________V1">[2]집계표!#REF!</definedName>
    <definedName name="___________________________________V4" localSheetId="1">#REF!</definedName>
    <definedName name="___________________________________V4">#REF!</definedName>
    <definedName name="___________________________________V5" localSheetId="1">[2]집계표!#REF!</definedName>
    <definedName name="___________________________________V5">[2]집계표!#REF!</definedName>
    <definedName name="___________________________________W1" localSheetId="1">[2]집계표!#REF!</definedName>
    <definedName name="___________________________________W1">[2]집계표!#REF!</definedName>
    <definedName name="___________________________________W4" localSheetId="1">#REF!</definedName>
    <definedName name="___________________________________W4">#REF!</definedName>
    <definedName name="___________________________________W5" localSheetId="1">[2]집계표!#REF!</definedName>
    <definedName name="___________________________________W5">[2]집계표!#REF!</definedName>
    <definedName name="__________________________________A1" localSheetId="1">#REF!</definedName>
    <definedName name="__________________________________A1">#REF!</definedName>
    <definedName name="__________________________________a10" localSheetId="1">#REF!</definedName>
    <definedName name="__________________________________a10">#REF!</definedName>
    <definedName name="__________________________________A11" localSheetId="1">#REF!</definedName>
    <definedName name="__________________________________A11">#REF!</definedName>
    <definedName name="__________________________________A12" localSheetId="1">#REF!</definedName>
    <definedName name="__________________________________A12">#REF!</definedName>
    <definedName name="__________________________________A13" localSheetId="1">#REF!</definedName>
    <definedName name="__________________________________A13">#REF!</definedName>
    <definedName name="__________________________________A14" localSheetId="1">#REF!</definedName>
    <definedName name="__________________________________A14">#REF!</definedName>
    <definedName name="__________________________________A15" localSheetId="1">#REF!</definedName>
    <definedName name="__________________________________A15">#REF!</definedName>
    <definedName name="__________________________________A16" localSheetId="1">#REF!</definedName>
    <definedName name="__________________________________A16">#REF!</definedName>
    <definedName name="__________________________________A2" localSheetId="1">#REF!</definedName>
    <definedName name="__________________________________A2">#REF!</definedName>
    <definedName name="__________________________________a20" localSheetId="1">#REF!</definedName>
    <definedName name="__________________________________a20">#REF!</definedName>
    <definedName name="__________________________________A21" localSheetId="1">#REF!</definedName>
    <definedName name="__________________________________A21">#REF!</definedName>
    <definedName name="__________________________________A26" localSheetId="1">#REF!</definedName>
    <definedName name="__________________________________A26">#REF!</definedName>
    <definedName name="__________________________________A27" localSheetId="1">#REF!</definedName>
    <definedName name="__________________________________A27">#REF!</definedName>
    <definedName name="__________________________________A28" localSheetId="1">#REF!</definedName>
    <definedName name="__________________________________A28">#REF!</definedName>
    <definedName name="__________________________________A29" localSheetId="1">#REF!</definedName>
    <definedName name="__________________________________A29">#REF!</definedName>
    <definedName name="__________________________________A3" localSheetId="1">#REF!</definedName>
    <definedName name="__________________________________A3">#REF!</definedName>
    <definedName name="__________________________________A30" localSheetId="1">#REF!</definedName>
    <definedName name="__________________________________A30">#REF!</definedName>
    <definedName name="__________________________________A4" localSheetId="1">#REF!</definedName>
    <definedName name="__________________________________A4">#REF!</definedName>
    <definedName name="__________________________________A5" localSheetId="1">#REF!</definedName>
    <definedName name="__________________________________A5">#REF!</definedName>
    <definedName name="__________________________________A6" localSheetId="1">#REF!</definedName>
    <definedName name="__________________________________A6">#REF!</definedName>
    <definedName name="__________________________________A7" localSheetId="1">#REF!</definedName>
    <definedName name="__________________________________A7">#REF!</definedName>
    <definedName name="__________________________________A8" localSheetId="1">#REF!</definedName>
    <definedName name="__________________________________A8">#REF!</definedName>
    <definedName name="__________________________________A9" localSheetId="1">#REF!</definedName>
    <definedName name="__________________________________A9">#REF!</definedName>
    <definedName name="__________________________________a99" localSheetId="1">#REF!</definedName>
    <definedName name="__________________________________a99">#REF!</definedName>
    <definedName name="__________________________________ATD810" localSheetId="1">#REF!</definedName>
    <definedName name="__________________________________ATD810">#REF!</definedName>
    <definedName name="__________________________________B1" localSheetId="1">#REF!</definedName>
    <definedName name="__________________________________B1">#REF!</definedName>
    <definedName name="__________________________________B10" localSheetId="1">[2]집계표!#REF!</definedName>
    <definedName name="__________________________________B10">[2]집계표!#REF!</definedName>
    <definedName name="__________________________________B2" localSheetId="1">[2]집계표!#REF!</definedName>
    <definedName name="__________________________________B2">[2]집계표!#REF!</definedName>
    <definedName name="__________________________________B3" localSheetId="1">[2]집계표!#REF!</definedName>
    <definedName name="__________________________________B3">[2]집계표!#REF!</definedName>
    <definedName name="__________________________________B4" localSheetId="1">[2]집계표!#REF!</definedName>
    <definedName name="__________________________________B4">[2]집계표!#REF!</definedName>
    <definedName name="__________________________________B5" localSheetId="1">[2]집계표!#REF!</definedName>
    <definedName name="__________________________________B5">[2]집계표!#REF!</definedName>
    <definedName name="__________________________________B6" localSheetId="1">[2]집계표!#REF!</definedName>
    <definedName name="__________________________________B6">[2]집계표!#REF!</definedName>
    <definedName name="__________________________________B7" localSheetId="1">[2]집계표!#REF!</definedName>
    <definedName name="__________________________________B7">[2]집계표!#REF!</definedName>
    <definedName name="__________________________________B8" localSheetId="1">[2]집계표!#REF!</definedName>
    <definedName name="__________________________________B8">[2]집계표!#REF!</definedName>
    <definedName name="__________________________________B9" localSheetId="1">[2]집계표!#REF!</definedName>
    <definedName name="__________________________________B9">[2]집계표!#REF!</definedName>
    <definedName name="__________________________________BB2">#N/A</definedName>
    <definedName name="__________________________________BP1" localSheetId="1">[2]집계표!#REF!</definedName>
    <definedName name="__________________________________BP1">[2]집계표!#REF!</definedName>
    <definedName name="__________________________________BP4" localSheetId="1">#REF!</definedName>
    <definedName name="__________________________________BP4">#REF!</definedName>
    <definedName name="__________________________________BP5" localSheetId="1">[2]집계표!#REF!</definedName>
    <definedName name="__________________________________BP5">[2]집계표!#REF!</definedName>
    <definedName name="__________________________________CC1" localSheetId="1">[2]집계표!#REF!</definedName>
    <definedName name="__________________________________CC1">[2]집계표!#REF!</definedName>
    <definedName name="__________________________________CC4" localSheetId="1">#REF!</definedName>
    <definedName name="__________________________________CC4">#REF!</definedName>
    <definedName name="__________________________________CC5" localSheetId="1">[2]집계표!#REF!</definedName>
    <definedName name="__________________________________CC5">[2]집계표!#REF!</definedName>
    <definedName name="__________________________________CD1" localSheetId="1">[2]집계표!#REF!</definedName>
    <definedName name="__________________________________CD1">[2]집계표!#REF!</definedName>
    <definedName name="__________________________________CD4" localSheetId="1">#REF!</definedName>
    <definedName name="__________________________________CD4">#REF!</definedName>
    <definedName name="__________________________________CD5" localSheetId="1">[2]집계표!#REF!</definedName>
    <definedName name="__________________________________CD5">[2]집계표!#REF!</definedName>
    <definedName name="__________________________________CO1" localSheetId="1">[2]집계표!#REF!</definedName>
    <definedName name="__________________________________CO1">[2]집계표!#REF!</definedName>
    <definedName name="__________________________________CO4" localSheetId="1">#REF!</definedName>
    <definedName name="__________________________________CO4">#REF!</definedName>
    <definedName name="__________________________________CO5" localSheetId="1">[2]집계표!#REF!</definedName>
    <definedName name="__________________________________CO5">[2]집계표!#REF!</definedName>
    <definedName name="__________________________________CON1" localSheetId="1">[2]집계표!#REF!</definedName>
    <definedName name="__________________________________CON1">[2]집계표!#REF!</definedName>
    <definedName name="__________________________________CON4" localSheetId="1">#REF!</definedName>
    <definedName name="__________________________________CON4">#REF!</definedName>
    <definedName name="__________________________________CON5" localSheetId="1">[2]집계표!#REF!</definedName>
    <definedName name="__________________________________CON5">[2]집계표!#REF!</definedName>
    <definedName name="__________________________________DP1" localSheetId="1">[2]집계표!#REF!</definedName>
    <definedName name="__________________________________DP1">[2]집계표!#REF!</definedName>
    <definedName name="__________________________________DP4" localSheetId="1">#REF!</definedName>
    <definedName name="__________________________________DP4">#REF!</definedName>
    <definedName name="__________________________________DP5" localSheetId="1">[2]집계표!#REF!</definedName>
    <definedName name="__________________________________DP5">[2]집계표!#REF!</definedName>
    <definedName name="__________________________________END1">'[2]개시대사 (2)'!$G$49</definedName>
    <definedName name="__________________________________END10" localSheetId="1">#REF!</definedName>
    <definedName name="__________________________________END10">#REF!</definedName>
    <definedName name="__________________________________END2" localSheetId="1">'[2]개시대사 (2)'!#REF!</definedName>
    <definedName name="__________________________________END2">'[2]개시대사 (2)'!#REF!</definedName>
    <definedName name="__________________________________END3" localSheetId="1">#REF!</definedName>
    <definedName name="__________________________________END3">#REF!</definedName>
    <definedName name="__________________________________END4" localSheetId="1">#REF!</definedName>
    <definedName name="__________________________________END4">#REF!</definedName>
    <definedName name="__________________________________END5" localSheetId="1">#REF!</definedName>
    <definedName name="__________________________________END5">#REF!</definedName>
    <definedName name="__________________________________END6" localSheetId="1">#REF!</definedName>
    <definedName name="__________________________________END6">#REF!</definedName>
    <definedName name="__________________________________END7" localSheetId="1">#REF!</definedName>
    <definedName name="__________________________________END7">#REF!</definedName>
    <definedName name="__________________________________END8" localSheetId="1">#REF!</definedName>
    <definedName name="__________________________________END8">#REF!</definedName>
    <definedName name="__________________________________END9" localSheetId="1">#REF!</definedName>
    <definedName name="__________________________________END9">#REF!</definedName>
    <definedName name="__________________________________F1" localSheetId="1">[2]집계표!#REF!</definedName>
    <definedName name="__________________________________F1">[2]집계표!#REF!</definedName>
    <definedName name="__________________________________F4" localSheetId="1">#REF!</definedName>
    <definedName name="__________________________________F4">#REF!</definedName>
    <definedName name="__________________________________F5" localSheetId="1">[2]집계표!#REF!</definedName>
    <definedName name="__________________________________F5">[2]집계표!#REF!</definedName>
    <definedName name="__________________________________GO1" localSheetId="1">#REF!</definedName>
    <definedName name="__________________________________GO1">#REF!</definedName>
    <definedName name="__________________________________GO2" localSheetId="1">#REF!</definedName>
    <definedName name="__________________________________GO2">#REF!</definedName>
    <definedName name="__________________________________go3" localSheetId="1">#REF!</definedName>
    <definedName name="__________________________________go3">#REF!</definedName>
    <definedName name="__________________________________H1" localSheetId="1">[2]집계표!#REF!</definedName>
    <definedName name="__________________________________H1">[2]집계표!#REF!</definedName>
    <definedName name="__________________________________H4" localSheetId="1">#REF!</definedName>
    <definedName name="__________________________________H4">#REF!</definedName>
    <definedName name="__________________________________H5" localSheetId="1">[2]집계표!#REF!</definedName>
    <definedName name="__________________________________H5">[2]집계표!#REF!</definedName>
    <definedName name="__________________________________HUM5" localSheetId="1">#REF!</definedName>
    <definedName name="__________________________________HUM5">#REF!</definedName>
    <definedName name="__________________________________I1" localSheetId="1">[2]집계표!#REF!</definedName>
    <definedName name="__________________________________I1">[2]집계표!#REF!</definedName>
    <definedName name="__________________________________I4" localSheetId="1">#REF!</definedName>
    <definedName name="__________________________________I4">#REF!</definedName>
    <definedName name="__________________________________I5" localSheetId="1">[2]집계표!#REF!</definedName>
    <definedName name="__________________________________I5">[2]집계표!#REF!</definedName>
    <definedName name="__________________________________it500">#N/A</definedName>
    <definedName name="__________________________________L1" localSheetId="1">[2]집계표!#REF!</definedName>
    <definedName name="__________________________________L1">[2]집계표!#REF!</definedName>
    <definedName name="__________________________________L4" localSheetId="1">#REF!</definedName>
    <definedName name="__________________________________L4">#REF!</definedName>
    <definedName name="__________________________________L5" localSheetId="1">[2]집계표!#REF!</definedName>
    <definedName name="__________________________________L5">[2]집계표!#REF!</definedName>
    <definedName name="__________________________________LS61" localSheetId="1">#REF!</definedName>
    <definedName name="__________________________________LS61">#REF!</definedName>
    <definedName name="__________________________________LT22" localSheetId="1">#REF!</definedName>
    <definedName name="__________________________________LT22">#REF!</definedName>
    <definedName name="__________________________________LT220" localSheetId="1">#REF!</definedName>
    <definedName name="__________________________________LT220">#REF!</definedName>
    <definedName name="__________________________________M1" localSheetId="1">[2]집계표!#REF!</definedName>
    <definedName name="__________________________________M1">[2]집계표!#REF!</definedName>
    <definedName name="__________________________________M12">#N/A</definedName>
    <definedName name="__________________________________M4" localSheetId="1">#REF!</definedName>
    <definedName name="__________________________________M4">#REF!</definedName>
    <definedName name="__________________________________M5" localSheetId="1">[2]집계표!#REF!</definedName>
    <definedName name="__________________________________M5">[2]집계표!#REF!</definedName>
    <definedName name="__________________________________MS275" hidden="1">{#N/A,#N/A,FALSE,"TABLE"}</definedName>
    <definedName name="__________________________________NOC1" localSheetId="1">[2]집계표!#REF!</definedName>
    <definedName name="__________________________________NOC1">[2]집계표!#REF!</definedName>
    <definedName name="__________________________________NOC4" localSheetId="1">#REF!</definedName>
    <definedName name="__________________________________NOC4">#REF!</definedName>
    <definedName name="__________________________________NOC5" localSheetId="1">[2]집계표!#REF!</definedName>
    <definedName name="__________________________________NOC5">[2]집계표!#REF!</definedName>
    <definedName name="__________________________________O1" localSheetId="1">#REF!</definedName>
    <definedName name="__________________________________O1">#REF!</definedName>
    <definedName name="__________________________________O2" localSheetId="1">#REF!</definedName>
    <definedName name="__________________________________O2">#REF!</definedName>
    <definedName name="__________________________________O3" localSheetId="1">#REF!</definedName>
    <definedName name="__________________________________O3">#REF!</definedName>
    <definedName name="__________________________________OUT1" localSheetId="1">[2]집계표!#REF!</definedName>
    <definedName name="__________________________________OUT1">[2]집계표!#REF!</definedName>
    <definedName name="__________________________________OUT4" localSheetId="1">[2]집계표!#REF!</definedName>
    <definedName name="__________________________________OUT4">[2]집계표!#REF!</definedName>
    <definedName name="__________________________________OUT5" localSheetId="1">[2]집계표!#REF!</definedName>
    <definedName name="__________________________________OUT5">[2]집계표!#REF!</definedName>
    <definedName name="__________________________________PP9">[4]정산표實!$O$122</definedName>
    <definedName name="__________________________________PRN5" localSheetId="1">[3]개시전표!#REF!</definedName>
    <definedName name="__________________________________PRN5">[3]개시전표!#REF!</definedName>
    <definedName name="__________________________________PW1" localSheetId="1">[2]집계표!#REF!</definedName>
    <definedName name="__________________________________PW1">[2]집계표!#REF!</definedName>
    <definedName name="__________________________________PW4" localSheetId="1">#REF!</definedName>
    <definedName name="__________________________________PW4">#REF!</definedName>
    <definedName name="__________________________________PW5" localSheetId="1">[2]집계표!#REF!</definedName>
    <definedName name="__________________________________PW5">[2]집계표!#REF!</definedName>
    <definedName name="__________________________________RAS3" localSheetId="1">#REF!</definedName>
    <definedName name="__________________________________RAS3">#REF!</definedName>
    <definedName name="__________________________________RI1" localSheetId="1">[2]집계표!#REF!</definedName>
    <definedName name="__________________________________RI1">[2]집계표!#REF!</definedName>
    <definedName name="__________________________________RI4" localSheetId="1">#REF!</definedName>
    <definedName name="__________________________________RI4">#REF!</definedName>
    <definedName name="__________________________________RI5" localSheetId="1">[2]집계표!#REF!</definedName>
    <definedName name="__________________________________RI5">[2]집계표!#REF!</definedName>
    <definedName name="__________________________________S1" localSheetId="1">[2]집계표!#REF!</definedName>
    <definedName name="__________________________________S1">[2]집계표!#REF!</definedName>
    <definedName name="__________________________________S4" localSheetId="1">#REF!</definedName>
    <definedName name="__________________________________S4">#REF!</definedName>
    <definedName name="__________________________________S5" localSheetId="1">[2]집계표!#REF!</definedName>
    <definedName name="__________________________________S5">[2]집계표!#REF!</definedName>
    <definedName name="__________________________________SI1" localSheetId="1">[2]집계표!#REF!</definedName>
    <definedName name="__________________________________SI1">[2]집계표!#REF!</definedName>
    <definedName name="__________________________________SI4" localSheetId="1">#REF!</definedName>
    <definedName name="__________________________________SI4">#REF!</definedName>
    <definedName name="__________________________________SI5" localSheetId="1">[2]집계표!#REF!</definedName>
    <definedName name="__________________________________SI5">[2]집계표!#REF!</definedName>
    <definedName name="__________________________________SUN5" localSheetId="1">#REF!</definedName>
    <definedName name="__________________________________SUN5">#REF!</definedName>
    <definedName name="__________________________________T1" localSheetId="1">[2]집계표!#REF!</definedName>
    <definedName name="__________________________________T1">[2]집계표!#REF!</definedName>
    <definedName name="__________________________________T4" localSheetId="1">#REF!</definedName>
    <definedName name="__________________________________T4">#REF!</definedName>
    <definedName name="__________________________________T5" localSheetId="1">[2]집계표!#REF!</definedName>
    <definedName name="__________________________________T5">[2]집계표!#REF!</definedName>
    <definedName name="__________________________________TB1" localSheetId="1">#REF!</definedName>
    <definedName name="__________________________________TB1">#REF!</definedName>
    <definedName name="__________________________________TV1" localSheetId="1">[2]집계표!#REF!</definedName>
    <definedName name="__________________________________TV1">[2]집계표!#REF!</definedName>
    <definedName name="__________________________________TV4" localSheetId="1">#REF!</definedName>
    <definedName name="__________________________________TV4">#REF!</definedName>
    <definedName name="__________________________________TV5" localSheetId="1">[2]집계표!#REF!</definedName>
    <definedName name="__________________________________TV5">[2]집계표!#REF!</definedName>
    <definedName name="__________________________________V1" localSheetId="1">[2]집계표!#REF!</definedName>
    <definedName name="__________________________________V1">[2]집계표!#REF!</definedName>
    <definedName name="__________________________________V4" localSheetId="1">#REF!</definedName>
    <definedName name="__________________________________V4">#REF!</definedName>
    <definedName name="__________________________________V5" localSheetId="1">[2]집계표!#REF!</definedName>
    <definedName name="__________________________________V5">[2]집계표!#REF!</definedName>
    <definedName name="__________________________________W1" localSheetId="1">[2]집계표!#REF!</definedName>
    <definedName name="__________________________________W1">[2]집계표!#REF!</definedName>
    <definedName name="__________________________________W4" localSheetId="1">#REF!</definedName>
    <definedName name="__________________________________W4">#REF!</definedName>
    <definedName name="__________________________________W5" localSheetId="1">[2]집계표!#REF!</definedName>
    <definedName name="__________________________________W5">[2]집계표!#REF!</definedName>
    <definedName name="_________________________________A1" localSheetId="1">#REF!</definedName>
    <definedName name="_________________________________A1">#REF!</definedName>
    <definedName name="_________________________________a10" localSheetId="1">#REF!</definedName>
    <definedName name="_________________________________a10">#REF!</definedName>
    <definedName name="_________________________________A11" localSheetId="1">#REF!</definedName>
    <definedName name="_________________________________A11">#REF!</definedName>
    <definedName name="_________________________________A12" localSheetId="1">#REF!</definedName>
    <definedName name="_________________________________A12">#REF!</definedName>
    <definedName name="_________________________________A13" localSheetId="1">#REF!</definedName>
    <definedName name="_________________________________A13">#REF!</definedName>
    <definedName name="_________________________________A14" localSheetId="1">#REF!</definedName>
    <definedName name="_________________________________A14">#REF!</definedName>
    <definedName name="_________________________________A15" localSheetId="1">#REF!</definedName>
    <definedName name="_________________________________A15">#REF!</definedName>
    <definedName name="_________________________________A16" localSheetId="1">#REF!</definedName>
    <definedName name="_________________________________A16">#REF!</definedName>
    <definedName name="_________________________________A2" localSheetId="1">#REF!</definedName>
    <definedName name="_________________________________A2">#REF!</definedName>
    <definedName name="_________________________________a20" localSheetId="1">#REF!</definedName>
    <definedName name="_________________________________a20">#REF!</definedName>
    <definedName name="_________________________________A21" localSheetId="1">#REF!</definedName>
    <definedName name="_________________________________A21">#REF!</definedName>
    <definedName name="_________________________________A26" localSheetId="1">#REF!</definedName>
    <definedName name="_________________________________A26">#REF!</definedName>
    <definedName name="_________________________________A27" localSheetId="1">#REF!</definedName>
    <definedName name="_________________________________A27">#REF!</definedName>
    <definedName name="_________________________________A28" localSheetId="1">#REF!</definedName>
    <definedName name="_________________________________A28">#REF!</definedName>
    <definedName name="_________________________________A29" localSheetId="1">#REF!</definedName>
    <definedName name="_________________________________A29">#REF!</definedName>
    <definedName name="_________________________________A3" localSheetId="1">#REF!</definedName>
    <definedName name="_________________________________A3">#REF!</definedName>
    <definedName name="_________________________________A30" localSheetId="1">#REF!</definedName>
    <definedName name="_________________________________A30">#REF!</definedName>
    <definedName name="_________________________________A4" localSheetId="1">#REF!</definedName>
    <definedName name="_________________________________A4">#REF!</definedName>
    <definedName name="_________________________________A5" localSheetId="1">#REF!</definedName>
    <definedName name="_________________________________A5">#REF!</definedName>
    <definedName name="_________________________________A6" localSheetId="1">#REF!</definedName>
    <definedName name="_________________________________A6">#REF!</definedName>
    <definedName name="_________________________________A7" localSheetId="1">#REF!</definedName>
    <definedName name="_________________________________A7">#REF!</definedName>
    <definedName name="_________________________________A8" localSheetId="1">#REF!</definedName>
    <definedName name="_________________________________A8">#REF!</definedName>
    <definedName name="_________________________________A9" localSheetId="1">#REF!</definedName>
    <definedName name="_________________________________A9">#REF!</definedName>
    <definedName name="_________________________________a99" localSheetId="1">#REF!</definedName>
    <definedName name="_________________________________a99">#REF!</definedName>
    <definedName name="_________________________________ATD810" localSheetId="1">#REF!</definedName>
    <definedName name="_________________________________ATD810">#REF!</definedName>
    <definedName name="_________________________________B1" localSheetId="1">#REF!</definedName>
    <definedName name="_________________________________B1">#REF!</definedName>
    <definedName name="_________________________________B10" localSheetId="1">[2]집계표!#REF!</definedName>
    <definedName name="_________________________________B10">[2]집계표!#REF!</definedName>
    <definedName name="_________________________________B2" localSheetId="1">[2]집계표!#REF!</definedName>
    <definedName name="_________________________________B2">[2]집계표!#REF!</definedName>
    <definedName name="_________________________________B3" localSheetId="1">[2]집계표!#REF!</definedName>
    <definedName name="_________________________________B3">[2]집계표!#REF!</definedName>
    <definedName name="_________________________________B4" localSheetId="1">[2]집계표!#REF!</definedName>
    <definedName name="_________________________________B4">[2]집계표!#REF!</definedName>
    <definedName name="_________________________________B5" localSheetId="1">[2]집계표!#REF!</definedName>
    <definedName name="_________________________________B5">[2]집계표!#REF!</definedName>
    <definedName name="_________________________________B6" localSheetId="1">[2]집계표!#REF!</definedName>
    <definedName name="_________________________________B6">[2]집계표!#REF!</definedName>
    <definedName name="_________________________________B7" localSheetId="1">[2]집계표!#REF!</definedName>
    <definedName name="_________________________________B7">[2]집계표!#REF!</definedName>
    <definedName name="_________________________________B8" localSheetId="1">[2]집계표!#REF!</definedName>
    <definedName name="_________________________________B8">[2]집계표!#REF!</definedName>
    <definedName name="_________________________________B9" localSheetId="1">[2]집계표!#REF!</definedName>
    <definedName name="_________________________________B9">[2]집계표!#REF!</definedName>
    <definedName name="_________________________________BB2">#N/A</definedName>
    <definedName name="_________________________________BP1" localSheetId="1">[2]집계표!#REF!</definedName>
    <definedName name="_________________________________BP1">[2]집계표!#REF!</definedName>
    <definedName name="_________________________________BP4" localSheetId="1">#REF!</definedName>
    <definedName name="_________________________________BP4">#REF!</definedName>
    <definedName name="_________________________________BP5" localSheetId="1">[2]집계표!#REF!</definedName>
    <definedName name="_________________________________BP5">[2]집계표!#REF!</definedName>
    <definedName name="_________________________________CC1" localSheetId="1">[2]집계표!#REF!</definedName>
    <definedName name="_________________________________CC1">[2]집계표!#REF!</definedName>
    <definedName name="_________________________________CC4" localSheetId="1">#REF!</definedName>
    <definedName name="_________________________________CC4">#REF!</definedName>
    <definedName name="_________________________________CC5" localSheetId="1">[2]집계표!#REF!</definedName>
    <definedName name="_________________________________CC5">[2]집계표!#REF!</definedName>
    <definedName name="_________________________________CD1" localSheetId="1">[2]집계표!#REF!</definedName>
    <definedName name="_________________________________CD1">[2]집계표!#REF!</definedName>
    <definedName name="_________________________________CD4" localSheetId="1">#REF!</definedName>
    <definedName name="_________________________________CD4">#REF!</definedName>
    <definedName name="_________________________________CD5" localSheetId="1">[2]집계표!#REF!</definedName>
    <definedName name="_________________________________CD5">[2]집계표!#REF!</definedName>
    <definedName name="_________________________________CO1" localSheetId="1">[2]집계표!#REF!</definedName>
    <definedName name="_________________________________CO1">[2]집계표!#REF!</definedName>
    <definedName name="_________________________________CO4" localSheetId="1">#REF!</definedName>
    <definedName name="_________________________________CO4">#REF!</definedName>
    <definedName name="_________________________________CO5" localSheetId="1">[2]집계표!#REF!</definedName>
    <definedName name="_________________________________CO5">[2]집계표!#REF!</definedName>
    <definedName name="_________________________________CON1" localSheetId="1">[2]집계표!#REF!</definedName>
    <definedName name="_________________________________CON1">[2]집계표!#REF!</definedName>
    <definedName name="_________________________________CON4" localSheetId="1">#REF!</definedName>
    <definedName name="_________________________________CON4">#REF!</definedName>
    <definedName name="_________________________________CON5" localSheetId="1">[2]집계표!#REF!</definedName>
    <definedName name="_________________________________CON5">[2]집계표!#REF!</definedName>
    <definedName name="_________________________________DP1" localSheetId="1">[2]집계표!#REF!</definedName>
    <definedName name="_________________________________DP1">[2]집계표!#REF!</definedName>
    <definedName name="_________________________________DP4" localSheetId="1">#REF!</definedName>
    <definedName name="_________________________________DP4">#REF!</definedName>
    <definedName name="_________________________________DP5" localSheetId="1">[2]집계표!#REF!</definedName>
    <definedName name="_________________________________DP5">[2]집계표!#REF!</definedName>
    <definedName name="_________________________________END1">'[2]개시대사 (2)'!$G$49</definedName>
    <definedName name="_________________________________END10" localSheetId="1">#REF!</definedName>
    <definedName name="_________________________________END10">#REF!</definedName>
    <definedName name="_________________________________END2" localSheetId="1">'[2]개시대사 (2)'!#REF!</definedName>
    <definedName name="_________________________________END2">'[2]개시대사 (2)'!#REF!</definedName>
    <definedName name="_________________________________END3" localSheetId="1">#REF!</definedName>
    <definedName name="_________________________________END3">#REF!</definedName>
    <definedName name="_________________________________END4" localSheetId="1">#REF!</definedName>
    <definedName name="_________________________________END4">#REF!</definedName>
    <definedName name="_________________________________END5" localSheetId="1">#REF!</definedName>
    <definedName name="_________________________________END5">#REF!</definedName>
    <definedName name="_________________________________END6" localSheetId="1">#REF!</definedName>
    <definedName name="_________________________________END6">#REF!</definedName>
    <definedName name="_________________________________END7" localSheetId="1">#REF!</definedName>
    <definedName name="_________________________________END7">#REF!</definedName>
    <definedName name="_________________________________END8" localSheetId="1">#REF!</definedName>
    <definedName name="_________________________________END8">#REF!</definedName>
    <definedName name="_________________________________END9" localSheetId="1">#REF!</definedName>
    <definedName name="_________________________________END9">#REF!</definedName>
    <definedName name="_________________________________F1" localSheetId="1">[2]집계표!#REF!</definedName>
    <definedName name="_________________________________F1">[2]집계표!#REF!</definedName>
    <definedName name="_________________________________F4" localSheetId="1">#REF!</definedName>
    <definedName name="_________________________________F4">#REF!</definedName>
    <definedName name="_________________________________F5" localSheetId="1">[2]집계표!#REF!</definedName>
    <definedName name="_________________________________F5">[2]집계표!#REF!</definedName>
    <definedName name="_________________________________GO1" localSheetId="1">#REF!</definedName>
    <definedName name="_________________________________GO1">#REF!</definedName>
    <definedName name="_________________________________GO2" localSheetId="1">#REF!</definedName>
    <definedName name="_________________________________GO2">#REF!</definedName>
    <definedName name="_________________________________go3" localSheetId="1">#REF!</definedName>
    <definedName name="_________________________________go3">#REF!</definedName>
    <definedName name="_________________________________H1" localSheetId="1">[2]집계표!#REF!</definedName>
    <definedName name="_________________________________H1">[2]집계표!#REF!</definedName>
    <definedName name="_________________________________H4" localSheetId="1">#REF!</definedName>
    <definedName name="_________________________________H4">#REF!</definedName>
    <definedName name="_________________________________H5" localSheetId="1">[2]집계표!#REF!</definedName>
    <definedName name="_________________________________H5">[2]집계표!#REF!</definedName>
    <definedName name="_________________________________HUM5" localSheetId="1">#REF!</definedName>
    <definedName name="_________________________________HUM5">#REF!</definedName>
    <definedName name="_________________________________I1" localSheetId="1">[2]집계표!#REF!</definedName>
    <definedName name="_________________________________I1">[2]집계표!#REF!</definedName>
    <definedName name="_________________________________I4" localSheetId="1">#REF!</definedName>
    <definedName name="_________________________________I4">#REF!</definedName>
    <definedName name="_________________________________I5" localSheetId="1">[2]집계표!#REF!</definedName>
    <definedName name="_________________________________I5">[2]집계표!#REF!</definedName>
    <definedName name="_________________________________it500">#N/A</definedName>
    <definedName name="_________________________________L1" localSheetId="1">[2]집계표!#REF!</definedName>
    <definedName name="_________________________________L1">[2]집계표!#REF!</definedName>
    <definedName name="_________________________________L4" localSheetId="1">#REF!</definedName>
    <definedName name="_________________________________L4">#REF!</definedName>
    <definedName name="_________________________________L5" localSheetId="1">[2]집계표!#REF!</definedName>
    <definedName name="_________________________________L5">[2]집계표!#REF!</definedName>
    <definedName name="_________________________________LS61" localSheetId="1">#REF!</definedName>
    <definedName name="_________________________________LS61">#REF!</definedName>
    <definedName name="_________________________________LT22" localSheetId="1">#REF!</definedName>
    <definedName name="_________________________________LT22">#REF!</definedName>
    <definedName name="_________________________________LT220" localSheetId="1">#REF!</definedName>
    <definedName name="_________________________________LT220">#REF!</definedName>
    <definedName name="_________________________________M1" localSheetId="1">[2]집계표!#REF!</definedName>
    <definedName name="_________________________________M1">[2]집계표!#REF!</definedName>
    <definedName name="_________________________________M12">#N/A</definedName>
    <definedName name="_________________________________M4" localSheetId="1">#REF!</definedName>
    <definedName name="_________________________________M4">#REF!</definedName>
    <definedName name="_________________________________M5" localSheetId="1">[2]집계표!#REF!</definedName>
    <definedName name="_________________________________M5">[2]집계표!#REF!</definedName>
    <definedName name="_________________________________MS275" hidden="1">{#N/A,#N/A,FALSE,"TABLE"}</definedName>
    <definedName name="_________________________________NOC1" localSheetId="1">[2]집계표!#REF!</definedName>
    <definedName name="_________________________________NOC1">[2]집계표!#REF!</definedName>
    <definedName name="_________________________________NOC4" localSheetId="1">#REF!</definedName>
    <definedName name="_________________________________NOC4">#REF!</definedName>
    <definedName name="_________________________________NOC5" localSheetId="1">[2]집계표!#REF!</definedName>
    <definedName name="_________________________________NOC5">[2]집계표!#REF!</definedName>
    <definedName name="_________________________________O1" localSheetId="1">#REF!</definedName>
    <definedName name="_________________________________O1">#REF!</definedName>
    <definedName name="_________________________________O2" localSheetId="1">#REF!</definedName>
    <definedName name="_________________________________O2">#REF!</definedName>
    <definedName name="_________________________________O3" localSheetId="1">#REF!</definedName>
    <definedName name="_________________________________O3">#REF!</definedName>
    <definedName name="_________________________________OUT1" localSheetId="1">[2]집계표!#REF!</definedName>
    <definedName name="_________________________________OUT1">[2]집계표!#REF!</definedName>
    <definedName name="_________________________________OUT4" localSheetId="1">[2]집계표!#REF!</definedName>
    <definedName name="_________________________________OUT4">[2]집계표!#REF!</definedName>
    <definedName name="_________________________________OUT5" localSheetId="1">[2]집계표!#REF!</definedName>
    <definedName name="_________________________________OUT5">[2]집계표!#REF!</definedName>
    <definedName name="_________________________________PP9">[4]정산표實!$O$122</definedName>
    <definedName name="_________________________________PRN5" localSheetId="1">[3]개시전표!#REF!</definedName>
    <definedName name="_________________________________PRN5">[3]개시전표!#REF!</definedName>
    <definedName name="_________________________________PW1" localSheetId="1">[2]집계표!#REF!</definedName>
    <definedName name="_________________________________PW1">[2]집계표!#REF!</definedName>
    <definedName name="_________________________________PW4" localSheetId="1">#REF!</definedName>
    <definedName name="_________________________________PW4">#REF!</definedName>
    <definedName name="_________________________________PW5" localSheetId="1">[2]집계표!#REF!</definedName>
    <definedName name="_________________________________PW5">[2]집계표!#REF!</definedName>
    <definedName name="_________________________________RAS3" localSheetId="1">#REF!</definedName>
    <definedName name="_________________________________RAS3">#REF!</definedName>
    <definedName name="_________________________________RI1" localSheetId="1">[2]집계표!#REF!</definedName>
    <definedName name="_________________________________RI1">[2]집계표!#REF!</definedName>
    <definedName name="_________________________________RI4" localSheetId="1">#REF!</definedName>
    <definedName name="_________________________________RI4">#REF!</definedName>
    <definedName name="_________________________________RI5" localSheetId="1">[2]집계표!#REF!</definedName>
    <definedName name="_________________________________RI5">[2]집계표!#REF!</definedName>
    <definedName name="_________________________________S1" localSheetId="1">[2]집계표!#REF!</definedName>
    <definedName name="_________________________________S1">[2]집계표!#REF!</definedName>
    <definedName name="_________________________________S4" localSheetId="1">#REF!</definedName>
    <definedName name="_________________________________S4">#REF!</definedName>
    <definedName name="_________________________________S5" localSheetId="1">[2]집계표!#REF!</definedName>
    <definedName name="_________________________________S5">[2]집계표!#REF!</definedName>
    <definedName name="_________________________________SI1" localSheetId="1">[2]집계표!#REF!</definedName>
    <definedName name="_________________________________SI1">[2]집계표!#REF!</definedName>
    <definedName name="_________________________________SI4" localSheetId="1">#REF!</definedName>
    <definedName name="_________________________________SI4">#REF!</definedName>
    <definedName name="_________________________________SI5" localSheetId="1">[2]집계표!#REF!</definedName>
    <definedName name="_________________________________SI5">[2]집계표!#REF!</definedName>
    <definedName name="_________________________________SUN5" localSheetId="1">#REF!</definedName>
    <definedName name="_________________________________SUN5">#REF!</definedName>
    <definedName name="_________________________________T1" localSheetId="1">[2]집계표!#REF!</definedName>
    <definedName name="_________________________________T1">[2]집계표!#REF!</definedName>
    <definedName name="_________________________________T4" localSheetId="1">#REF!</definedName>
    <definedName name="_________________________________T4">#REF!</definedName>
    <definedName name="_________________________________T5" localSheetId="1">[2]집계표!#REF!</definedName>
    <definedName name="_________________________________T5">[2]집계표!#REF!</definedName>
    <definedName name="_________________________________TB1" localSheetId="1">#REF!</definedName>
    <definedName name="_________________________________TB1">#REF!</definedName>
    <definedName name="_________________________________TV1" localSheetId="1">[2]집계표!#REF!</definedName>
    <definedName name="_________________________________TV1">[2]집계표!#REF!</definedName>
    <definedName name="_________________________________TV4" localSheetId="1">#REF!</definedName>
    <definedName name="_________________________________TV4">#REF!</definedName>
    <definedName name="_________________________________TV5" localSheetId="1">[2]집계표!#REF!</definedName>
    <definedName name="_________________________________TV5">[2]집계표!#REF!</definedName>
    <definedName name="_________________________________V1" localSheetId="1">[2]집계표!#REF!</definedName>
    <definedName name="_________________________________V1">[2]집계표!#REF!</definedName>
    <definedName name="_________________________________V4" localSheetId="1">#REF!</definedName>
    <definedName name="_________________________________V4">#REF!</definedName>
    <definedName name="_________________________________V5" localSheetId="1">[2]집계표!#REF!</definedName>
    <definedName name="_________________________________V5">[2]집계표!#REF!</definedName>
    <definedName name="_________________________________W1" localSheetId="1">[2]집계표!#REF!</definedName>
    <definedName name="_________________________________W1">[2]집계표!#REF!</definedName>
    <definedName name="_________________________________W4" localSheetId="1">#REF!</definedName>
    <definedName name="_________________________________W4">#REF!</definedName>
    <definedName name="_________________________________W5" localSheetId="1">[2]집계표!#REF!</definedName>
    <definedName name="_________________________________W5">[2]집계표!#REF!</definedName>
    <definedName name="________________________________A1" localSheetId="1">#REF!</definedName>
    <definedName name="________________________________A1">#REF!</definedName>
    <definedName name="________________________________a10" localSheetId="1">#REF!</definedName>
    <definedName name="________________________________a10">#REF!</definedName>
    <definedName name="________________________________A11" localSheetId="1">#REF!</definedName>
    <definedName name="________________________________A11">#REF!</definedName>
    <definedName name="________________________________A12" localSheetId="1">#REF!</definedName>
    <definedName name="________________________________A12">#REF!</definedName>
    <definedName name="________________________________A13" localSheetId="1">#REF!</definedName>
    <definedName name="________________________________A13">#REF!</definedName>
    <definedName name="________________________________A14" localSheetId="1">#REF!</definedName>
    <definedName name="________________________________A14">#REF!</definedName>
    <definedName name="________________________________A15" localSheetId="1">#REF!</definedName>
    <definedName name="________________________________A15">#REF!</definedName>
    <definedName name="________________________________A16" localSheetId="1">#REF!</definedName>
    <definedName name="________________________________A16">#REF!</definedName>
    <definedName name="________________________________A2" localSheetId="1">#REF!</definedName>
    <definedName name="________________________________A2">#REF!</definedName>
    <definedName name="________________________________a20" localSheetId="1">#REF!</definedName>
    <definedName name="________________________________a20">#REF!</definedName>
    <definedName name="________________________________A21" localSheetId="1">#REF!</definedName>
    <definedName name="________________________________A21">#REF!</definedName>
    <definedName name="________________________________A26" localSheetId="1">#REF!</definedName>
    <definedName name="________________________________A26">#REF!</definedName>
    <definedName name="________________________________A27" localSheetId="1">#REF!</definedName>
    <definedName name="________________________________A27">#REF!</definedName>
    <definedName name="________________________________A28" localSheetId="1">#REF!</definedName>
    <definedName name="________________________________A28">#REF!</definedName>
    <definedName name="________________________________A29" localSheetId="1">#REF!</definedName>
    <definedName name="________________________________A29">#REF!</definedName>
    <definedName name="________________________________A3" localSheetId="1">#REF!</definedName>
    <definedName name="________________________________A3">#REF!</definedName>
    <definedName name="________________________________A30" localSheetId="1">#REF!</definedName>
    <definedName name="________________________________A30">#REF!</definedName>
    <definedName name="________________________________A4" localSheetId="1">#REF!</definedName>
    <definedName name="________________________________A4">#REF!</definedName>
    <definedName name="________________________________A5" localSheetId="1">#REF!</definedName>
    <definedName name="________________________________A5">#REF!</definedName>
    <definedName name="________________________________A6" localSheetId="1">#REF!</definedName>
    <definedName name="________________________________A6">#REF!</definedName>
    <definedName name="________________________________A7" localSheetId="1">#REF!</definedName>
    <definedName name="________________________________A7">#REF!</definedName>
    <definedName name="________________________________A8" localSheetId="1">#REF!</definedName>
    <definedName name="________________________________A8">#REF!</definedName>
    <definedName name="________________________________A9" localSheetId="1">#REF!</definedName>
    <definedName name="________________________________A9">#REF!</definedName>
    <definedName name="________________________________a99" localSheetId="1">#REF!</definedName>
    <definedName name="________________________________a99">#REF!</definedName>
    <definedName name="________________________________ATD810" localSheetId="1">#REF!</definedName>
    <definedName name="________________________________ATD810">#REF!</definedName>
    <definedName name="________________________________B1" localSheetId="1">#REF!</definedName>
    <definedName name="________________________________B1">#REF!</definedName>
    <definedName name="________________________________B10" localSheetId="1">[2]집계표!#REF!</definedName>
    <definedName name="________________________________B10">[2]집계표!#REF!</definedName>
    <definedName name="________________________________B2" localSheetId="1">[2]집계표!#REF!</definedName>
    <definedName name="________________________________B2">[2]집계표!#REF!</definedName>
    <definedName name="________________________________B3" localSheetId="1">[2]집계표!#REF!</definedName>
    <definedName name="________________________________B3">[2]집계표!#REF!</definedName>
    <definedName name="________________________________B4" localSheetId="1">[2]집계표!#REF!</definedName>
    <definedName name="________________________________B4">[2]집계표!#REF!</definedName>
    <definedName name="________________________________B5" localSheetId="1">[2]집계표!#REF!</definedName>
    <definedName name="________________________________B5">[2]집계표!#REF!</definedName>
    <definedName name="________________________________B6" localSheetId="1">[2]집계표!#REF!</definedName>
    <definedName name="________________________________B6">[2]집계표!#REF!</definedName>
    <definedName name="________________________________B7" localSheetId="1">[2]집계표!#REF!</definedName>
    <definedName name="________________________________B7">[2]집계표!#REF!</definedName>
    <definedName name="________________________________B8" localSheetId="1">[2]집계표!#REF!</definedName>
    <definedName name="________________________________B8">[2]집계표!#REF!</definedName>
    <definedName name="________________________________B9" localSheetId="1">[2]집계표!#REF!</definedName>
    <definedName name="________________________________B9">[2]집계표!#REF!</definedName>
    <definedName name="________________________________BB2">#N/A</definedName>
    <definedName name="________________________________BP1" localSheetId="1">[2]집계표!#REF!</definedName>
    <definedName name="________________________________BP1">[2]집계표!#REF!</definedName>
    <definedName name="________________________________BP4" localSheetId="1">#REF!</definedName>
    <definedName name="________________________________BP4">#REF!</definedName>
    <definedName name="________________________________BP5" localSheetId="1">[2]집계표!#REF!</definedName>
    <definedName name="________________________________BP5">[2]집계표!#REF!</definedName>
    <definedName name="________________________________CC1" localSheetId="1">[2]집계표!#REF!</definedName>
    <definedName name="________________________________CC1">[2]집계표!#REF!</definedName>
    <definedName name="________________________________CC4" localSheetId="1">#REF!</definedName>
    <definedName name="________________________________CC4">#REF!</definedName>
    <definedName name="________________________________CC5" localSheetId="1">[2]집계표!#REF!</definedName>
    <definedName name="________________________________CC5">[2]집계표!#REF!</definedName>
    <definedName name="________________________________CD1" localSheetId="1">[2]집계표!#REF!</definedName>
    <definedName name="________________________________CD1">[2]집계표!#REF!</definedName>
    <definedName name="________________________________CD4" localSheetId="1">#REF!</definedName>
    <definedName name="________________________________CD4">#REF!</definedName>
    <definedName name="________________________________CD5" localSheetId="1">[2]집계표!#REF!</definedName>
    <definedName name="________________________________CD5">[2]집계표!#REF!</definedName>
    <definedName name="________________________________CO1" localSheetId="1">[2]집계표!#REF!</definedName>
    <definedName name="________________________________CO1">[2]집계표!#REF!</definedName>
    <definedName name="________________________________CO4" localSheetId="1">#REF!</definedName>
    <definedName name="________________________________CO4">#REF!</definedName>
    <definedName name="________________________________CO5" localSheetId="1">[2]집계표!#REF!</definedName>
    <definedName name="________________________________CO5">[2]집계표!#REF!</definedName>
    <definedName name="________________________________CON1" localSheetId="1">[2]집계표!#REF!</definedName>
    <definedName name="________________________________CON1">[2]집계표!#REF!</definedName>
    <definedName name="________________________________CON4" localSheetId="1">#REF!</definedName>
    <definedName name="________________________________CON4">#REF!</definedName>
    <definedName name="________________________________CON5" localSheetId="1">[2]집계표!#REF!</definedName>
    <definedName name="________________________________CON5">[2]집계표!#REF!</definedName>
    <definedName name="________________________________DP1" localSheetId="1">[2]집계표!#REF!</definedName>
    <definedName name="________________________________DP1">[2]집계표!#REF!</definedName>
    <definedName name="________________________________DP4" localSheetId="1">#REF!</definedName>
    <definedName name="________________________________DP4">#REF!</definedName>
    <definedName name="________________________________DP5" localSheetId="1">[2]집계표!#REF!</definedName>
    <definedName name="________________________________DP5">[2]집계표!#REF!</definedName>
    <definedName name="________________________________END1">'[2]개시대사 (2)'!$G$49</definedName>
    <definedName name="________________________________END10" localSheetId="1">#REF!</definedName>
    <definedName name="________________________________END10">#REF!</definedName>
    <definedName name="________________________________END2" localSheetId="1">'[2]개시대사 (2)'!#REF!</definedName>
    <definedName name="________________________________END2">'[2]개시대사 (2)'!#REF!</definedName>
    <definedName name="________________________________END3" localSheetId="1">#REF!</definedName>
    <definedName name="________________________________END3">#REF!</definedName>
    <definedName name="________________________________END4" localSheetId="1">#REF!</definedName>
    <definedName name="________________________________END4">#REF!</definedName>
    <definedName name="________________________________END5" localSheetId="1">#REF!</definedName>
    <definedName name="________________________________END5">#REF!</definedName>
    <definedName name="________________________________END6" localSheetId="1">#REF!</definedName>
    <definedName name="________________________________END6">#REF!</definedName>
    <definedName name="________________________________END7" localSheetId="1">#REF!</definedName>
    <definedName name="________________________________END7">#REF!</definedName>
    <definedName name="________________________________END8" localSheetId="1">#REF!</definedName>
    <definedName name="________________________________END8">#REF!</definedName>
    <definedName name="________________________________END9" localSheetId="1">#REF!</definedName>
    <definedName name="________________________________END9">#REF!</definedName>
    <definedName name="________________________________F1" localSheetId="1">[2]집계표!#REF!</definedName>
    <definedName name="________________________________F1">[2]집계표!#REF!</definedName>
    <definedName name="________________________________F4" localSheetId="1">#REF!</definedName>
    <definedName name="________________________________F4">#REF!</definedName>
    <definedName name="________________________________F5" localSheetId="1">[2]집계표!#REF!</definedName>
    <definedName name="________________________________F5">[2]집계표!#REF!</definedName>
    <definedName name="________________________________GO1" localSheetId="1">#REF!</definedName>
    <definedName name="________________________________GO1">#REF!</definedName>
    <definedName name="________________________________GO2" localSheetId="1">#REF!</definedName>
    <definedName name="________________________________GO2">#REF!</definedName>
    <definedName name="________________________________go3" localSheetId="1">#REF!</definedName>
    <definedName name="________________________________go3">#REF!</definedName>
    <definedName name="________________________________H1" localSheetId="1">[2]집계표!#REF!</definedName>
    <definedName name="________________________________H1">[2]집계표!#REF!</definedName>
    <definedName name="________________________________H4" localSheetId="1">#REF!</definedName>
    <definedName name="________________________________H4">#REF!</definedName>
    <definedName name="________________________________H5" localSheetId="1">[2]집계표!#REF!</definedName>
    <definedName name="________________________________H5">[2]집계표!#REF!</definedName>
    <definedName name="________________________________HUM5" localSheetId="1">#REF!</definedName>
    <definedName name="________________________________HUM5">#REF!</definedName>
    <definedName name="________________________________I1" localSheetId="1">[2]집계표!#REF!</definedName>
    <definedName name="________________________________I1">[2]집계표!#REF!</definedName>
    <definedName name="________________________________I4" localSheetId="1">#REF!</definedName>
    <definedName name="________________________________I4">#REF!</definedName>
    <definedName name="________________________________I5" localSheetId="1">[2]집계표!#REF!</definedName>
    <definedName name="________________________________I5">[2]집계표!#REF!</definedName>
    <definedName name="________________________________it500">#N/A</definedName>
    <definedName name="________________________________L1" localSheetId="1">[2]집계표!#REF!</definedName>
    <definedName name="________________________________L1">[2]집계표!#REF!</definedName>
    <definedName name="________________________________L4" localSheetId="1">#REF!</definedName>
    <definedName name="________________________________L4">#REF!</definedName>
    <definedName name="________________________________L5" localSheetId="1">[2]집계표!#REF!</definedName>
    <definedName name="________________________________L5">[2]집계표!#REF!</definedName>
    <definedName name="________________________________LS61" localSheetId="1">#REF!</definedName>
    <definedName name="________________________________LS61">#REF!</definedName>
    <definedName name="________________________________LT22" localSheetId="1">#REF!</definedName>
    <definedName name="________________________________LT22">#REF!</definedName>
    <definedName name="________________________________LT220" localSheetId="1">#REF!</definedName>
    <definedName name="________________________________LT220">#REF!</definedName>
    <definedName name="________________________________M1" localSheetId="1">[2]집계표!#REF!</definedName>
    <definedName name="________________________________M1">[2]집계표!#REF!</definedName>
    <definedName name="________________________________M12">#N/A</definedName>
    <definedName name="________________________________M4" localSheetId="1">#REF!</definedName>
    <definedName name="________________________________M4">#REF!</definedName>
    <definedName name="________________________________M5" localSheetId="1">[2]집계표!#REF!</definedName>
    <definedName name="________________________________M5">[2]집계표!#REF!</definedName>
    <definedName name="________________________________MS275" hidden="1">{#N/A,#N/A,FALSE,"TABLE"}</definedName>
    <definedName name="________________________________NOC1" localSheetId="1">[2]집계표!#REF!</definedName>
    <definedName name="________________________________NOC1">[2]집계표!#REF!</definedName>
    <definedName name="________________________________NOC4" localSheetId="1">#REF!</definedName>
    <definedName name="________________________________NOC4">#REF!</definedName>
    <definedName name="________________________________NOC5" localSheetId="1">[2]집계표!#REF!</definedName>
    <definedName name="________________________________NOC5">[2]집계표!#REF!</definedName>
    <definedName name="________________________________O1" localSheetId="1">#REF!</definedName>
    <definedName name="________________________________O1">#REF!</definedName>
    <definedName name="________________________________O2" localSheetId="1">#REF!</definedName>
    <definedName name="________________________________O2">#REF!</definedName>
    <definedName name="________________________________O3" localSheetId="1">#REF!</definedName>
    <definedName name="________________________________O3">#REF!</definedName>
    <definedName name="________________________________OUT1" localSheetId="1">[2]집계표!#REF!</definedName>
    <definedName name="________________________________OUT1">[2]집계표!#REF!</definedName>
    <definedName name="________________________________OUT4" localSheetId="1">[2]집계표!#REF!</definedName>
    <definedName name="________________________________OUT4">[2]집계표!#REF!</definedName>
    <definedName name="________________________________OUT5" localSheetId="1">[2]집계표!#REF!</definedName>
    <definedName name="________________________________OUT5">[2]집계표!#REF!</definedName>
    <definedName name="________________________________PP9">[4]정산표實!$O$122</definedName>
    <definedName name="________________________________PRN5" localSheetId="1">[3]개시전표!#REF!</definedName>
    <definedName name="________________________________PRN5">[3]개시전표!#REF!</definedName>
    <definedName name="________________________________PW1" localSheetId="1">[2]집계표!#REF!</definedName>
    <definedName name="________________________________PW1">[2]집계표!#REF!</definedName>
    <definedName name="________________________________PW4" localSheetId="1">#REF!</definedName>
    <definedName name="________________________________PW4">#REF!</definedName>
    <definedName name="________________________________PW5" localSheetId="1">[2]집계표!#REF!</definedName>
    <definedName name="________________________________PW5">[2]집계표!#REF!</definedName>
    <definedName name="________________________________RAS3" localSheetId="1">#REF!</definedName>
    <definedName name="________________________________RAS3">#REF!</definedName>
    <definedName name="________________________________RI1" localSheetId="1">[2]집계표!#REF!</definedName>
    <definedName name="________________________________RI1">[2]집계표!#REF!</definedName>
    <definedName name="________________________________RI4" localSheetId="1">#REF!</definedName>
    <definedName name="________________________________RI4">#REF!</definedName>
    <definedName name="________________________________RI5" localSheetId="1">[2]집계표!#REF!</definedName>
    <definedName name="________________________________RI5">[2]집계표!#REF!</definedName>
    <definedName name="________________________________S1" localSheetId="1">[2]집계표!#REF!</definedName>
    <definedName name="________________________________S1">[2]집계표!#REF!</definedName>
    <definedName name="________________________________S4" localSheetId="1">#REF!</definedName>
    <definedName name="________________________________S4">#REF!</definedName>
    <definedName name="________________________________S5" localSheetId="1">[2]집계표!#REF!</definedName>
    <definedName name="________________________________S5">[2]집계표!#REF!</definedName>
    <definedName name="________________________________SI1" localSheetId="1">[2]집계표!#REF!</definedName>
    <definedName name="________________________________SI1">[2]집계표!#REF!</definedName>
    <definedName name="________________________________SI4" localSheetId="1">#REF!</definedName>
    <definedName name="________________________________SI4">#REF!</definedName>
    <definedName name="________________________________SI5" localSheetId="1">[2]집계표!#REF!</definedName>
    <definedName name="________________________________SI5">[2]집계표!#REF!</definedName>
    <definedName name="________________________________SUN5" localSheetId="1">#REF!</definedName>
    <definedName name="________________________________SUN5">#REF!</definedName>
    <definedName name="________________________________T1" localSheetId="1">[2]집계표!#REF!</definedName>
    <definedName name="________________________________T1">[2]집계표!#REF!</definedName>
    <definedName name="________________________________T4" localSheetId="1">#REF!</definedName>
    <definedName name="________________________________T4">#REF!</definedName>
    <definedName name="________________________________T5" localSheetId="1">[2]집계표!#REF!</definedName>
    <definedName name="________________________________T5">[2]집계표!#REF!</definedName>
    <definedName name="________________________________TB1" localSheetId="1">#REF!</definedName>
    <definedName name="________________________________TB1">#REF!</definedName>
    <definedName name="________________________________TV1" localSheetId="1">[2]집계표!#REF!</definedName>
    <definedName name="________________________________TV1">[2]집계표!#REF!</definedName>
    <definedName name="________________________________TV4" localSheetId="1">#REF!</definedName>
    <definedName name="________________________________TV4">#REF!</definedName>
    <definedName name="________________________________TV5" localSheetId="1">[2]집계표!#REF!</definedName>
    <definedName name="________________________________TV5">[2]집계표!#REF!</definedName>
    <definedName name="________________________________V1" localSheetId="1">[2]집계표!#REF!</definedName>
    <definedName name="________________________________V1">[2]집계표!#REF!</definedName>
    <definedName name="________________________________V4" localSheetId="1">#REF!</definedName>
    <definedName name="________________________________V4">#REF!</definedName>
    <definedName name="________________________________V5" localSheetId="1">[2]집계표!#REF!</definedName>
    <definedName name="________________________________V5">[2]집계표!#REF!</definedName>
    <definedName name="________________________________W1" localSheetId="1">[2]집계표!#REF!</definedName>
    <definedName name="________________________________W1">[2]집계표!#REF!</definedName>
    <definedName name="________________________________W4" localSheetId="1">#REF!</definedName>
    <definedName name="________________________________W4">#REF!</definedName>
    <definedName name="________________________________W5" localSheetId="1">[2]집계표!#REF!</definedName>
    <definedName name="________________________________W5">[2]집계표!#REF!</definedName>
    <definedName name="_______________________________A1" localSheetId="1">#REF!</definedName>
    <definedName name="_______________________________A1">#REF!</definedName>
    <definedName name="_______________________________a10" localSheetId="1">#REF!</definedName>
    <definedName name="_______________________________a10">#REF!</definedName>
    <definedName name="_______________________________A11" localSheetId="1">#REF!</definedName>
    <definedName name="_______________________________A11">#REF!</definedName>
    <definedName name="_______________________________A12" localSheetId="1">#REF!</definedName>
    <definedName name="_______________________________A12">#REF!</definedName>
    <definedName name="_______________________________A13" localSheetId="1">#REF!</definedName>
    <definedName name="_______________________________A13">#REF!</definedName>
    <definedName name="_______________________________A14" localSheetId="1">#REF!</definedName>
    <definedName name="_______________________________A14">#REF!</definedName>
    <definedName name="_______________________________A15" localSheetId="1">#REF!</definedName>
    <definedName name="_______________________________A15">#REF!</definedName>
    <definedName name="_______________________________A16" localSheetId="1">#REF!</definedName>
    <definedName name="_______________________________A16">#REF!</definedName>
    <definedName name="_______________________________A2" localSheetId="1">#REF!</definedName>
    <definedName name="_______________________________A2">#REF!</definedName>
    <definedName name="_______________________________a20" localSheetId="1">#REF!</definedName>
    <definedName name="_______________________________a20">#REF!</definedName>
    <definedName name="_______________________________A21" localSheetId="1">#REF!</definedName>
    <definedName name="_______________________________A21">#REF!</definedName>
    <definedName name="_______________________________A26" localSheetId="1">#REF!</definedName>
    <definedName name="_______________________________A26">#REF!</definedName>
    <definedName name="_______________________________A27" localSheetId="1">#REF!</definedName>
    <definedName name="_______________________________A27">#REF!</definedName>
    <definedName name="_______________________________A28" localSheetId="1">#REF!</definedName>
    <definedName name="_______________________________A28">#REF!</definedName>
    <definedName name="_______________________________A29" localSheetId="1">#REF!</definedName>
    <definedName name="_______________________________A29">#REF!</definedName>
    <definedName name="_______________________________A3" localSheetId="1">#REF!</definedName>
    <definedName name="_______________________________A3">#REF!</definedName>
    <definedName name="_______________________________A30" localSheetId="1">#REF!</definedName>
    <definedName name="_______________________________A30">#REF!</definedName>
    <definedName name="_______________________________A4" localSheetId="1">#REF!</definedName>
    <definedName name="_______________________________A4">#REF!</definedName>
    <definedName name="_______________________________A5" localSheetId="1">#REF!</definedName>
    <definedName name="_______________________________A5">#REF!</definedName>
    <definedName name="_______________________________A6" localSheetId="1">#REF!</definedName>
    <definedName name="_______________________________A6">#REF!</definedName>
    <definedName name="_______________________________A7" localSheetId="1">#REF!</definedName>
    <definedName name="_______________________________A7">#REF!</definedName>
    <definedName name="_______________________________A8" localSheetId="1">#REF!</definedName>
    <definedName name="_______________________________A8">#REF!</definedName>
    <definedName name="_______________________________A9" localSheetId="1">#REF!</definedName>
    <definedName name="_______________________________A9">#REF!</definedName>
    <definedName name="_______________________________a99" localSheetId="1">#REF!</definedName>
    <definedName name="_______________________________a99">#REF!</definedName>
    <definedName name="_______________________________ATD810" localSheetId="1">#REF!</definedName>
    <definedName name="_______________________________ATD810">#REF!</definedName>
    <definedName name="_______________________________B1" localSheetId="1">#REF!</definedName>
    <definedName name="_______________________________B1">#REF!</definedName>
    <definedName name="_______________________________B10" localSheetId="1">[2]집계표!#REF!</definedName>
    <definedName name="_______________________________B10">[2]집계표!#REF!</definedName>
    <definedName name="_______________________________B2" localSheetId="1">[2]집계표!#REF!</definedName>
    <definedName name="_______________________________B2">[2]집계표!#REF!</definedName>
    <definedName name="_______________________________B3" localSheetId="1">[2]집계표!#REF!</definedName>
    <definedName name="_______________________________B3">[2]집계표!#REF!</definedName>
    <definedName name="_______________________________B4" localSheetId="1">[2]집계표!#REF!</definedName>
    <definedName name="_______________________________B4">[2]집계표!#REF!</definedName>
    <definedName name="_______________________________B5" localSheetId="1">[2]집계표!#REF!</definedName>
    <definedName name="_______________________________B5">[2]집계표!#REF!</definedName>
    <definedName name="_______________________________B6" localSheetId="1">[2]집계표!#REF!</definedName>
    <definedName name="_______________________________B6">[2]집계표!#REF!</definedName>
    <definedName name="_______________________________B7" localSheetId="1">[2]집계표!#REF!</definedName>
    <definedName name="_______________________________B7">[2]집계표!#REF!</definedName>
    <definedName name="_______________________________B8" localSheetId="1">[2]집계표!#REF!</definedName>
    <definedName name="_______________________________B8">[2]집계표!#REF!</definedName>
    <definedName name="_______________________________B9" localSheetId="1">[2]집계표!#REF!</definedName>
    <definedName name="_______________________________B9">[2]집계표!#REF!</definedName>
    <definedName name="_______________________________BB2">#N/A</definedName>
    <definedName name="_______________________________BP1" localSheetId="1">[2]집계표!#REF!</definedName>
    <definedName name="_______________________________BP1">[2]집계표!#REF!</definedName>
    <definedName name="_______________________________BP4" localSheetId="1">#REF!</definedName>
    <definedName name="_______________________________BP4">#REF!</definedName>
    <definedName name="_______________________________BP5" localSheetId="1">[2]집계표!#REF!</definedName>
    <definedName name="_______________________________BP5">[2]집계표!#REF!</definedName>
    <definedName name="_______________________________CC1" localSheetId="1">[2]집계표!#REF!</definedName>
    <definedName name="_______________________________CC1">[2]집계표!#REF!</definedName>
    <definedName name="_______________________________CC4" localSheetId="1">#REF!</definedName>
    <definedName name="_______________________________CC4">#REF!</definedName>
    <definedName name="_______________________________CC5" localSheetId="1">[2]집계표!#REF!</definedName>
    <definedName name="_______________________________CC5">[2]집계표!#REF!</definedName>
    <definedName name="_______________________________CD1" localSheetId="1">[2]집계표!#REF!</definedName>
    <definedName name="_______________________________CD1">[2]집계표!#REF!</definedName>
    <definedName name="_______________________________CD4" localSheetId="1">#REF!</definedName>
    <definedName name="_______________________________CD4">#REF!</definedName>
    <definedName name="_______________________________CD5" localSheetId="1">[2]집계표!#REF!</definedName>
    <definedName name="_______________________________CD5">[2]집계표!#REF!</definedName>
    <definedName name="_______________________________CO1" localSheetId="1">[2]집계표!#REF!</definedName>
    <definedName name="_______________________________CO1">[2]집계표!#REF!</definedName>
    <definedName name="_______________________________CO4" localSheetId="1">#REF!</definedName>
    <definedName name="_______________________________CO4">#REF!</definedName>
    <definedName name="_______________________________CO5" localSheetId="1">[2]집계표!#REF!</definedName>
    <definedName name="_______________________________CO5">[2]집계표!#REF!</definedName>
    <definedName name="_______________________________CON1" localSheetId="1">[2]집계표!#REF!</definedName>
    <definedName name="_______________________________CON1">[2]집계표!#REF!</definedName>
    <definedName name="_______________________________CON4" localSheetId="1">#REF!</definedName>
    <definedName name="_______________________________CON4">#REF!</definedName>
    <definedName name="_______________________________CON5" localSheetId="1">[2]집계표!#REF!</definedName>
    <definedName name="_______________________________CON5">[2]집계표!#REF!</definedName>
    <definedName name="_______________________________DP1" localSheetId="1">[2]집계표!#REF!</definedName>
    <definedName name="_______________________________DP1">[2]집계표!#REF!</definedName>
    <definedName name="_______________________________DP4" localSheetId="1">#REF!</definedName>
    <definedName name="_______________________________DP4">#REF!</definedName>
    <definedName name="_______________________________DP5" localSheetId="1">[2]집계표!#REF!</definedName>
    <definedName name="_______________________________DP5">[2]집계표!#REF!</definedName>
    <definedName name="_______________________________END1">'[2]개시대사 (2)'!$G$49</definedName>
    <definedName name="_______________________________END10" localSheetId="1">#REF!</definedName>
    <definedName name="_______________________________END10">#REF!</definedName>
    <definedName name="_______________________________END2" localSheetId="1">'[2]개시대사 (2)'!#REF!</definedName>
    <definedName name="_______________________________END2">'[2]개시대사 (2)'!#REF!</definedName>
    <definedName name="_______________________________END3" localSheetId="1">#REF!</definedName>
    <definedName name="_______________________________END3">#REF!</definedName>
    <definedName name="_______________________________END4" localSheetId="1">#REF!</definedName>
    <definedName name="_______________________________END4">#REF!</definedName>
    <definedName name="_______________________________END5" localSheetId="1">#REF!</definedName>
    <definedName name="_______________________________END5">#REF!</definedName>
    <definedName name="_______________________________END6" localSheetId="1">#REF!</definedName>
    <definedName name="_______________________________END6">#REF!</definedName>
    <definedName name="_______________________________END7" localSheetId="1">#REF!</definedName>
    <definedName name="_______________________________END7">#REF!</definedName>
    <definedName name="_______________________________END8" localSheetId="1">#REF!</definedName>
    <definedName name="_______________________________END8">#REF!</definedName>
    <definedName name="_______________________________END9" localSheetId="1">#REF!</definedName>
    <definedName name="_______________________________END9">#REF!</definedName>
    <definedName name="_______________________________F1" localSheetId="1">[2]집계표!#REF!</definedName>
    <definedName name="_______________________________F1">[2]집계표!#REF!</definedName>
    <definedName name="_______________________________F4" localSheetId="1">#REF!</definedName>
    <definedName name="_______________________________F4">#REF!</definedName>
    <definedName name="_______________________________F5" localSheetId="1">[2]집계표!#REF!</definedName>
    <definedName name="_______________________________F5">[2]집계표!#REF!</definedName>
    <definedName name="_______________________________GO1" localSheetId="1">#REF!</definedName>
    <definedName name="_______________________________GO1">#REF!</definedName>
    <definedName name="_______________________________GO2" localSheetId="1">#REF!</definedName>
    <definedName name="_______________________________GO2">#REF!</definedName>
    <definedName name="_______________________________go3" localSheetId="1">#REF!</definedName>
    <definedName name="_______________________________go3">#REF!</definedName>
    <definedName name="_______________________________H1" localSheetId="1">[2]집계표!#REF!</definedName>
    <definedName name="_______________________________H1">[2]집계표!#REF!</definedName>
    <definedName name="_______________________________H4" localSheetId="1">#REF!</definedName>
    <definedName name="_______________________________H4">#REF!</definedName>
    <definedName name="_______________________________H5" localSheetId="1">[2]집계표!#REF!</definedName>
    <definedName name="_______________________________H5">[2]집계표!#REF!</definedName>
    <definedName name="_______________________________HUM5" localSheetId="1">#REF!</definedName>
    <definedName name="_______________________________HUM5">#REF!</definedName>
    <definedName name="_______________________________I1" localSheetId="1">[2]집계표!#REF!</definedName>
    <definedName name="_______________________________I1">[2]집계표!#REF!</definedName>
    <definedName name="_______________________________I4" localSheetId="1">#REF!</definedName>
    <definedName name="_______________________________I4">#REF!</definedName>
    <definedName name="_______________________________I5" localSheetId="1">[2]집계표!#REF!</definedName>
    <definedName name="_______________________________I5">[2]집계표!#REF!</definedName>
    <definedName name="_______________________________it500">#N/A</definedName>
    <definedName name="_______________________________L1" localSheetId="1">[2]집계표!#REF!</definedName>
    <definedName name="_______________________________L1">[2]집계표!#REF!</definedName>
    <definedName name="_______________________________L4" localSheetId="1">#REF!</definedName>
    <definedName name="_______________________________L4">#REF!</definedName>
    <definedName name="_______________________________L5" localSheetId="1">[2]집계표!#REF!</definedName>
    <definedName name="_______________________________L5">[2]집계표!#REF!</definedName>
    <definedName name="_______________________________LS61" localSheetId="1">#REF!</definedName>
    <definedName name="_______________________________LS61">#REF!</definedName>
    <definedName name="_______________________________LT22" localSheetId="1">#REF!</definedName>
    <definedName name="_______________________________LT22">#REF!</definedName>
    <definedName name="_______________________________LT220" localSheetId="1">#REF!</definedName>
    <definedName name="_______________________________LT220">#REF!</definedName>
    <definedName name="_______________________________M1" localSheetId="1">[2]집계표!#REF!</definedName>
    <definedName name="_______________________________M1">[2]집계표!#REF!</definedName>
    <definedName name="_______________________________M12">#N/A</definedName>
    <definedName name="_______________________________M4" localSheetId="1">#REF!</definedName>
    <definedName name="_______________________________M4">#REF!</definedName>
    <definedName name="_______________________________M5" localSheetId="1">[2]집계표!#REF!</definedName>
    <definedName name="_______________________________M5">[2]집계표!#REF!</definedName>
    <definedName name="_______________________________MS275" hidden="1">{#N/A,#N/A,FALSE,"TABLE"}</definedName>
    <definedName name="_______________________________NOC1" localSheetId="1">[2]집계표!#REF!</definedName>
    <definedName name="_______________________________NOC1">[2]집계표!#REF!</definedName>
    <definedName name="_______________________________NOC4" localSheetId="1">#REF!</definedName>
    <definedName name="_______________________________NOC4">#REF!</definedName>
    <definedName name="_______________________________NOC5" localSheetId="1">[2]집계표!#REF!</definedName>
    <definedName name="_______________________________NOC5">[2]집계표!#REF!</definedName>
    <definedName name="_______________________________O1" localSheetId="1">#REF!</definedName>
    <definedName name="_______________________________O1">#REF!</definedName>
    <definedName name="_______________________________O2" localSheetId="1">#REF!</definedName>
    <definedName name="_______________________________O2">#REF!</definedName>
    <definedName name="_______________________________O3" localSheetId="1">#REF!</definedName>
    <definedName name="_______________________________O3">#REF!</definedName>
    <definedName name="_______________________________OUT1" localSheetId="1">[2]집계표!#REF!</definedName>
    <definedName name="_______________________________OUT1">[2]집계표!#REF!</definedName>
    <definedName name="_______________________________OUT4" localSheetId="1">[2]집계표!#REF!</definedName>
    <definedName name="_______________________________OUT4">[2]집계표!#REF!</definedName>
    <definedName name="_______________________________OUT5" localSheetId="1">[2]집계표!#REF!</definedName>
    <definedName name="_______________________________OUT5">[2]집계표!#REF!</definedName>
    <definedName name="_______________________________PP9">[4]정산표實!$O$122</definedName>
    <definedName name="_______________________________PRN5" localSheetId="1">[3]개시전표!#REF!</definedName>
    <definedName name="_______________________________PRN5">[3]개시전표!#REF!</definedName>
    <definedName name="_______________________________PW1" localSheetId="1">[2]집계표!#REF!</definedName>
    <definedName name="_______________________________PW1">[2]집계표!#REF!</definedName>
    <definedName name="_______________________________PW4" localSheetId="1">#REF!</definedName>
    <definedName name="_______________________________PW4">#REF!</definedName>
    <definedName name="_______________________________PW5" localSheetId="1">[2]집계표!#REF!</definedName>
    <definedName name="_______________________________PW5">[2]집계표!#REF!</definedName>
    <definedName name="_______________________________RAS3" localSheetId="1">#REF!</definedName>
    <definedName name="_______________________________RAS3">#REF!</definedName>
    <definedName name="_______________________________RI1" localSheetId="1">[2]집계표!#REF!</definedName>
    <definedName name="_______________________________RI1">[2]집계표!#REF!</definedName>
    <definedName name="_______________________________RI4" localSheetId="1">#REF!</definedName>
    <definedName name="_______________________________RI4">#REF!</definedName>
    <definedName name="_______________________________RI5" localSheetId="1">[2]집계표!#REF!</definedName>
    <definedName name="_______________________________RI5">[2]집계표!#REF!</definedName>
    <definedName name="_______________________________S1" localSheetId="1">[2]집계표!#REF!</definedName>
    <definedName name="_______________________________S1">[2]집계표!#REF!</definedName>
    <definedName name="_______________________________S4" localSheetId="1">#REF!</definedName>
    <definedName name="_______________________________S4">#REF!</definedName>
    <definedName name="_______________________________S5" localSheetId="1">[2]집계표!#REF!</definedName>
    <definedName name="_______________________________S5">[2]집계표!#REF!</definedName>
    <definedName name="_______________________________SI1" localSheetId="1">[2]집계표!#REF!</definedName>
    <definedName name="_______________________________SI1">[2]집계표!#REF!</definedName>
    <definedName name="_______________________________SI4" localSheetId="1">#REF!</definedName>
    <definedName name="_______________________________SI4">#REF!</definedName>
    <definedName name="_______________________________SI5" localSheetId="1">[2]집계표!#REF!</definedName>
    <definedName name="_______________________________SI5">[2]집계표!#REF!</definedName>
    <definedName name="_______________________________SUN5" localSheetId="1">#REF!</definedName>
    <definedName name="_______________________________SUN5">#REF!</definedName>
    <definedName name="_______________________________T1" localSheetId="1">[2]집계표!#REF!</definedName>
    <definedName name="_______________________________T1">[2]집계표!#REF!</definedName>
    <definedName name="_______________________________T4" localSheetId="1">#REF!</definedName>
    <definedName name="_______________________________T4">#REF!</definedName>
    <definedName name="_______________________________T5" localSheetId="1">[2]집계표!#REF!</definedName>
    <definedName name="_______________________________T5">[2]집계표!#REF!</definedName>
    <definedName name="_______________________________TB1" localSheetId="1">#REF!</definedName>
    <definedName name="_______________________________TB1">#REF!</definedName>
    <definedName name="_______________________________TV1" localSheetId="1">[2]집계표!#REF!</definedName>
    <definedName name="_______________________________TV1">[2]집계표!#REF!</definedName>
    <definedName name="_______________________________TV4" localSheetId="1">#REF!</definedName>
    <definedName name="_______________________________TV4">#REF!</definedName>
    <definedName name="_______________________________TV5" localSheetId="1">[2]집계표!#REF!</definedName>
    <definedName name="_______________________________TV5">[2]집계표!#REF!</definedName>
    <definedName name="_______________________________V1" localSheetId="1">[2]집계표!#REF!</definedName>
    <definedName name="_______________________________V1">[2]집계표!#REF!</definedName>
    <definedName name="_______________________________V4" localSheetId="1">#REF!</definedName>
    <definedName name="_______________________________V4">#REF!</definedName>
    <definedName name="_______________________________V5" localSheetId="1">[2]집계표!#REF!</definedName>
    <definedName name="_______________________________V5">[2]집계표!#REF!</definedName>
    <definedName name="_______________________________W1" localSheetId="1">[2]집계표!#REF!</definedName>
    <definedName name="_______________________________W1">[2]집계표!#REF!</definedName>
    <definedName name="_______________________________W4" localSheetId="1">#REF!</definedName>
    <definedName name="_______________________________W4">#REF!</definedName>
    <definedName name="_______________________________W5" localSheetId="1">[2]집계표!#REF!</definedName>
    <definedName name="_______________________________W5">[2]집계표!#REF!</definedName>
    <definedName name="______________________________A1" localSheetId="1">#REF!</definedName>
    <definedName name="______________________________A1">#REF!</definedName>
    <definedName name="______________________________a10" localSheetId="1">#REF!</definedName>
    <definedName name="______________________________a10">#REF!</definedName>
    <definedName name="______________________________A11" localSheetId="1">#REF!</definedName>
    <definedName name="______________________________A11">#REF!</definedName>
    <definedName name="______________________________A12" localSheetId="1">#REF!</definedName>
    <definedName name="______________________________A12">#REF!</definedName>
    <definedName name="______________________________A13" localSheetId="1">#REF!</definedName>
    <definedName name="______________________________A13">#REF!</definedName>
    <definedName name="______________________________A14" localSheetId="1">#REF!</definedName>
    <definedName name="______________________________A14">#REF!</definedName>
    <definedName name="______________________________A15" localSheetId="1">#REF!</definedName>
    <definedName name="______________________________A15">#REF!</definedName>
    <definedName name="______________________________A16" localSheetId="1">#REF!</definedName>
    <definedName name="______________________________A16">#REF!</definedName>
    <definedName name="______________________________A2" localSheetId="1">#REF!</definedName>
    <definedName name="______________________________A2">#REF!</definedName>
    <definedName name="______________________________a20" localSheetId="1">#REF!</definedName>
    <definedName name="______________________________a20">#REF!</definedName>
    <definedName name="______________________________A21" localSheetId="1">#REF!</definedName>
    <definedName name="______________________________A21">#REF!</definedName>
    <definedName name="______________________________A26" localSheetId="1">#REF!</definedName>
    <definedName name="______________________________A26">#REF!</definedName>
    <definedName name="______________________________A27" localSheetId="1">#REF!</definedName>
    <definedName name="______________________________A27">#REF!</definedName>
    <definedName name="______________________________A28" localSheetId="1">#REF!</definedName>
    <definedName name="______________________________A28">#REF!</definedName>
    <definedName name="______________________________A29" localSheetId="1">#REF!</definedName>
    <definedName name="______________________________A29">#REF!</definedName>
    <definedName name="______________________________A3" localSheetId="1">#REF!</definedName>
    <definedName name="______________________________A3">#REF!</definedName>
    <definedName name="______________________________A30" localSheetId="1">#REF!</definedName>
    <definedName name="______________________________A30">#REF!</definedName>
    <definedName name="______________________________A4" localSheetId="1">#REF!</definedName>
    <definedName name="______________________________A4">#REF!</definedName>
    <definedName name="______________________________A5" localSheetId="1">#REF!</definedName>
    <definedName name="______________________________A5">#REF!</definedName>
    <definedName name="______________________________A6" localSheetId="1">#REF!</definedName>
    <definedName name="______________________________A6">#REF!</definedName>
    <definedName name="______________________________A7" localSheetId="1">#REF!</definedName>
    <definedName name="______________________________A7">#REF!</definedName>
    <definedName name="______________________________A8" localSheetId="1">#REF!</definedName>
    <definedName name="______________________________A8">#REF!</definedName>
    <definedName name="______________________________A9" localSheetId="1">#REF!</definedName>
    <definedName name="______________________________A9">#REF!</definedName>
    <definedName name="______________________________a99" localSheetId="1">#REF!</definedName>
    <definedName name="______________________________a99">#REF!</definedName>
    <definedName name="______________________________ATD810" localSheetId="1">#REF!</definedName>
    <definedName name="______________________________ATD810">#REF!</definedName>
    <definedName name="______________________________B1" localSheetId="1">#REF!</definedName>
    <definedName name="______________________________B1">#REF!</definedName>
    <definedName name="______________________________B10" localSheetId="1">[2]집계표!#REF!</definedName>
    <definedName name="______________________________B10">[2]집계표!#REF!</definedName>
    <definedName name="______________________________B2" localSheetId="1">[2]집계표!#REF!</definedName>
    <definedName name="______________________________B2">[2]집계표!#REF!</definedName>
    <definedName name="______________________________B3" localSheetId="1">[2]집계표!#REF!</definedName>
    <definedName name="______________________________B3">[2]집계표!#REF!</definedName>
    <definedName name="______________________________B4" localSheetId="1">[2]집계표!#REF!</definedName>
    <definedName name="______________________________B4">[2]집계표!#REF!</definedName>
    <definedName name="______________________________B5" localSheetId="1">[2]집계표!#REF!</definedName>
    <definedName name="______________________________B5">[2]집계표!#REF!</definedName>
    <definedName name="______________________________B6" localSheetId="1">[2]집계표!#REF!</definedName>
    <definedName name="______________________________B6">[2]집계표!#REF!</definedName>
    <definedName name="______________________________B7" localSheetId="1">[2]집계표!#REF!</definedName>
    <definedName name="______________________________B7">[2]집계표!#REF!</definedName>
    <definedName name="______________________________B8" localSheetId="1">[2]집계표!#REF!</definedName>
    <definedName name="______________________________B8">[2]집계표!#REF!</definedName>
    <definedName name="______________________________B9" localSheetId="1">[2]집계표!#REF!</definedName>
    <definedName name="______________________________B9">[2]집계표!#REF!</definedName>
    <definedName name="______________________________BB2">#N/A</definedName>
    <definedName name="______________________________BP1" localSheetId="1">[2]집계표!#REF!</definedName>
    <definedName name="______________________________BP1">[2]집계표!#REF!</definedName>
    <definedName name="______________________________BP4" localSheetId="1">#REF!</definedName>
    <definedName name="______________________________BP4">#REF!</definedName>
    <definedName name="______________________________BP5" localSheetId="1">[2]집계표!#REF!</definedName>
    <definedName name="______________________________BP5">[2]집계표!#REF!</definedName>
    <definedName name="______________________________CC1" localSheetId="1">[2]집계표!#REF!</definedName>
    <definedName name="______________________________CC1">[2]집계표!#REF!</definedName>
    <definedName name="______________________________CC4" localSheetId="1">#REF!</definedName>
    <definedName name="______________________________CC4">#REF!</definedName>
    <definedName name="______________________________CC5" localSheetId="1">[2]집계표!#REF!</definedName>
    <definedName name="______________________________CC5">[2]집계표!#REF!</definedName>
    <definedName name="______________________________CD1" localSheetId="1">[2]집계표!#REF!</definedName>
    <definedName name="______________________________CD1">[2]집계표!#REF!</definedName>
    <definedName name="______________________________CD4" localSheetId="1">#REF!</definedName>
    <definedName name="______________________________CD4">#REF!</definedName>
    <definedName name="______________________________CD5" localSheetId="1">[2]집계표!#REF!</definedName>
    <definedName name="______________________________CD5">[2]집계표!#REF!</definedName>
    <definedName name="______________________________CO1" localSheetId="1">[2]집계표!#REF!</definedName>
    <definedName name="______________________________CO1">[2]집계표!#REF!</definedName>
    <definedName name="______________________________CO4" localSheetId="1">#REF!</definedName>
    <definedName name="______________________________CO4">#REF!</definedName>
    <definedName name="______________________________CO5" localSheetId="1">[2]집계표!#REF!</definedName>
    <definedName name="______________________________CO5">[2]집계표!#REF!</definedName>
    <definedName name="______________________________CON1" localSheetId="1">[2]집계표!#REF!</definedName>
    <definedName name="______________________________CON1">[2]집계표!#REF!</definedName>
    <definedName name="______________________________CON4" localSheetId="1">#REF!</definedName>
    <definedName name="______________________________CON4">#REF!</definedName>
    <definedName name="______________________________CON5" localSheetId="1">[2]집계표!#REF!</definedName>
    <definedName name="______________________________CON5">[2]집계표!#REF!</definedName>
    <definedName name="______________________________DP1" localSheetId="1">[2]집계표!#REF!</definedName>
    <definedName name="______________________________DP1">[2]집계표!#REF!</definedName>
    <definedName name="______________________________DP4" localSheetId="1">#REF!</definedName>
    <definedName name="______________________________DP4">#REF!</definedName>
    <definedName name="______________________________DP5" localSheetId="1">[2]집계표!#REF!</definedName>
    <definedName name="______________________________DP5">[2]집계표!#REF!</definedName>
    <definedName name="______________________________END1">'[2]개시대사 (2)'!$G$49</definedName>
    <definedName name="______________________________END10" localSheetId="1">#REF!</definedName>
    <definedName name="______________________________END10">#REF!</definedName>
    <definedName name="______________________________END2" localSheetId="1">'[2]개시대사 (2)'!#REF!</definedName>
    <definedName name="______________________________END2">'[2]개시대사 (2)'!#REF!</definedName>
    <definedName name="______________________________END3" localSheetId="1">#REF!</definedName>
    <definedName name="______________________________END3">#REF!</definedName>
    <definedName name="______________________________END4" localSheetId="1">#REF!</definedName>
    <definedName name="______________________________END4">#REF!</definedName>
    <definedName name="______________________________END5" localSheetId="1">#REF!</definedName>
    <definedName name="______________________________END5">#REF!</definedName>
    <definedName name="______________________________END6" localSheetId="1">#REF!</definedName>
    <definedName name="______________________________END6">#REF!</definedName>
    <definedName name="______________________________END7" localSheetId="1">#REF!</definedName>
    <definedName name="______________________________END7">#REF!</definedName>
    <definedName name="______________________________END8" localSheetId="1">#REF!</definedName>
    <definedName name="______________________________END8">#REF!</definedName>
    <definedName name="______________________________END9" localSheetId="1">#REF!</definedName>
    <definedName name="______________________________END9">#REF!</definedName>
    <definedName name="______________________________F1" localSheetId="1">[2]집계표!#REF!</definedName>
    <definedName name="______________________________F1">[2]집계표!#REF!</definedName>
    <definedName name="______________________________F4" localSheetId="1">#REF!</definedName>
    <definedName name="______________________________F4">#REF!</definedName>
    <definedName name="______________________________F5" localSheetId="1">[2]집계표!#REF!</definedName>
    <definedName name="______________________________F5">[2]집계표!#REF!</definedName>
    <definedName name="______________________________GO1" localSheetId="1">#REF!</definedName>
    <definedName name="______________________________GO1">#REF!</definedName>
    <definedName name="______________________________GO2" localSheetId="1">#REF!</definedName>
    <definedName name="______________________________GO2">#REF!</definedName>
    <definedName name="______________________________go3" localSheetId="1">#REF!</definedName>
    <definedName name="______________________________go3">#REF!</definedName>
    <definedName name="______________________________H1" localSheetId="1">[2]집계표!#REF!</definedName>
    <definedName name="______________________________H1">[2]집계표!#REF!</definedName>
    <definedName name="______________________________H4" localSheetId="1">#REF!</definedName>
    <definedName name="______________________________H4">#REF!</definedName>
    <definedName name="______________________________H5" localSheetId="1">[2]집계표!#REF!</definedName>
    <definedName name="______________________________H5">[2]집계표!#REF!</definedName>
    <definedName name="______________________________HUM5" localSheetId="1">#REF!</definedName>
    <definedName name="______________________________HUM5">#REF!</definedName>
    <definedName name="______________________________I1" localSheetId="1">[2]집계표!#REF!</definedName>
    <definedName name="______________________________I1">[2]집계표!#REF!</definedName>
    <definedName name="______________________________I4" localSheetId="1">#REF!</definedName>
    <definedName name="______________________________I4">#REF!</definedName>
    <definedName name="______________________________I5" localSheetId="1">[2]집계표!#REF!</definedName>
    <definedName name="______________________________I5">[2]집계표!#REF!</definedName>
    <definedName name="______________________________it500">#N/A</definedName>
    <definedName name="______________________________L1" localSheetId="1">[2]집계표!#REF!</definedName>
    <definedName name="______________________________L1">[2]집계표!#REF!</definedName>
    <definedName name="______________________________L4" localSheetId="1">#REF!</definedName>
    <definedName name="______________________________L4">#REF!</definedName>
    <definedName name="______________________________L5" localSheetId="1">[2]집계표!#REF!</definedName>
    <definedName name="______________________________L5">[2]집계표!#REF!</definedName>
    <definedName name="______________________________LS61" localSheetId="1">#REF!</definedName>
    <definedName name="______________________________LS61">#REF!</definedName>
    <definedName name="______________________________LT22" localSheetId="1">#REF!</definedName>
    <definedName name="______________________________LT22">#REF!</definedName>
    <definedName name="______________________________LT220" localSheetId="1">#REF!</definedName>
    <definedName name="______________________________LT220">#REF!</definedName>
    <definedName name="______________________________M1" localSheetId="1">[2]집계표!#REF!</definedName>
    <definedName name="______________________________M1">[2]집계표!#REF!</definedName>
    <definedName name="______________________________M12">#N/A</definedName>
    <definedName name="______________________________M4" localSheetId="1">#REF!</definedName>
    <definedName name="______________________________M4">#REF!</definedName>
    <definedName name="______________________________M5" localSheetId="1">[2]집계표!#REF!</definedName>
    <definedName name="______________________________M5">[2]집계표!#REF!</definedName>
    <definedName name="______________________________MS275" hidden="1">{#N/A,#N/A,FALSE,"TABLE"}</definedName>
    <definedName name="______________________________NOC1" localSheetId="1">[2]집계표!#REF!</definedName>
    <definedName name="______________________________NOC1">[2]집계표!#REF!</definedName>
    <definedName name="______________________________NOC4" localSheetId="1">#REF!</definedName>
    <definedName name="______________________________NOC4">#REF!</definedName>
    <definedName name="______________________________NOC5" localSheetId="1">[2]집계표!#REF!</definedName>
    <definedName name="______________________________NOC5">[2]집계표!#REF!</definedName>
    <definedName name="______________________________O1" localSheetId="1">#REF!</definedName>
    <definedName name="______________________________O1">#REF!</definedName>
    <definedName name="______________________________O2" localSheetId="1">#REF!</definedName>
    <definedName name="______________________________O2">#REF!</definedName>
    <definedName name="______________________________O3" localSheetId="1">#REF!</definedName>
    <definedName name="______________________________O3">#REF!</definedName>
    <definedName name="______________________________OUT1" localSheetId="1">[2]집계표!#REF!</definedName>
    <definedName name="______________________________OUT1">[2]집계표!#REF!</definedName>
    <definedName name="______________________________OUT4" localSheetId="1">[2]집계표!#REF!</definedName>
    <definedName name="______________________________OUT4">[2]집계표!#REF!</definedName>
    <definedName name="______________________________OUT5" localSheetId="1">[2]집계표!#REF!</definedName>
    <definedName name="______________________________OUT5">[2]집계표!#REF!</definedName>
    <definedName name="______________________________PP9">[4]정산표實!$O$122</definedName>
    <definedName name="______________________________PRN5" localSheetId="1">[3]개시전표!#REF!</definedName>
    <definedName name="______________________________PRN5">[3]개시전표!#REF!</definedName>
    <definedName name="______________________________PW1" localSheetId="1">[2]집계표!#REF!</definedName>
    <definedName name="______________________________PW1">[2]집계표!#REF!</definedName>
    <definedName name="______________________________PW4" localSheetId="1">#REF!</definedName>
    <definedName name="______________________________PW4">#REF!</definedName>
    <definedName name="______________________________PW5" localSheetId="1">[2]집계표!#REF!</definedName>
    <definedName name="______________________________PW5">[2]집계표!#REF!</definedName>
    <definedName name="______________________________RAS3" localSheetId="1">#REF!</definedName>
    <definedName name="______________________________RAS3">#REF!</definedName>
    <definedName name="______________________________RI1" localSheetId="1">[2]집계표!#REF!</definedName>
    <definedName name="______________________________RI1">[2]집계표!#REF!</definedName>
    <definedName name="______________________________RI4" localSheetId="1">#REF!</definedName>
    <definedName name="______________________________RI4">#REF!</definedName>
    <definedName name="______________________________RI5" localSheetId="1">[2]집계표!#REF!</definedName>
    <definedName name="______________________________RI5">[2]집계표!#REF!</definedName>
    <definedName name="______________________________S1" localSheetId="1">[2]집계표!#REF!</definedName>
    <definedName name="______________________________S1">[2]집계표!#REF!</definedName>
    <definedName name="______________________________S4" localSheetId="1">#REF!</definedName>
    <definedName name="______________________________S4">#REF!</definedName>
    <definedName name="______________________________S5" localSheetId="1">[2]집계표!#REF!</definedName>
    <definedName name="______________________________S5">[2]집계표!#REF!</definedName>
    <definedName name="______________________________SI1" localSheetId="1">[2]집계표!#REF!</definedName>
    <definedName name="______________________________SI1">[2]집계표!#REF!</definedName>
    <definedName name="______________________________SI4" localSheetId="1">#REF!</definedName>
    <definedName name="______________________________SI4">#REF!</definedName>
    <definedName name="______________________________SI5" localSheetId="1">[2]집계표!#REF!</definedName>
    <definedName name="______________________________SI5">[2]집계표!#REF!</definedName>
    <definedName name="______________________________SUN5" localSheetId="1">#REF!</definedName>
    <definedName name="______________________________SUN5">#REF!</definedName>
    <definedName name="______________________________T1" localSheetId="1">[2]집계표!#REF!</definedName>
    <definedName name="______________________________T1">[2]집계표!#REF!</definedName>
    <definedName name="______________________________T4" localSheetId="1">#REF!</definedName>
    <definedName name="______________________________T4">#REF!</definedName>
    <definedName name="______________________________T5" localSheetId="1">[2]집계표!#REF!</definedName>
    <definedName name="______________________________T5">[2]집계표!#REF!</definedName>
    <definedName name="______________________________TB1" localSheetId="1">#REF!</definedName>
    <definedName name="______________________________TB1">#REF!</definedName>
    <definedName name="______________________________TV1" localSheetId="1">[2]집계표!#REF!</definedName>
    <definedName name="______________________________TV1">[2]집계표!#REF!</definedName>
    <definedName name="______________________________TV4" localSheetId="1">#REF!</definedName>
    <definedName name="______________________________TV4">#REF!</definedName>
    <definedName name="______________________________TV5" localSheetId="1">[2]집계표!#REF!</definedName>
    <definedName name="______________________________TV5">[2]집계표!#REF!</definedName>
    <definedName name="______________________________V1" localSheetId="1">[2]집계표!#REF!</definedName>
    <definedName name="______________________________V1">[2]집계표!#REF!</definedName>
    <definedName name="______________________________V4" localSheetId="1">#REF!</definedName>
    <definedName name="______________________________V4">#REF!</definedName>
    <definedName name="______________________________V5" localSheetId="1">[2]집계표!#REF!</definedName>
    <definedName name="______________________________V5">[2]집계표!#REF!</definedName>
    <definedName name="______________________________W1" localSheetId="1">[2]집계표!#REF!</definedName>
    <definedName name="______________________________W1">[2]집계표!#REF!</definedName>
    <definedName name="______________________________W4" localSheetId="1">#REF!</definedName>
    <definedName name="______________________________W4">#REF!</definedName>
    <definedName name="______________________________W5" localSheetId="1">[2]집계표!#REF!</definedName>
    <definedName name="______________________________W5">[2]집계표!#REF!</definedName>
    <definedName name="_____________________________A1" localSheetId="1">#REF!</definedName>
    <definedName name="_____________________________A1">#REF!</definedName>
    <definedName name="_____________________________a10" localSheetId="1">#REF!</definedName>
    <definedName name="_____________________________a10">#REF!</definedName>
    <definedName name="_____________________________A11" localSheetId="1">#REF!</definedName>
    <definedName name="_____________________________A11">#REF!</definedName>
    <definedName name="_____________________________A12" localSheetId="1">#REF!</definedName>
    <definedName name="_____________________________A12">#REF!</definedName>
    <definedName name="_____________________________A13" localSheetId="1">#REF!</definedName>
    <definedName name="_____________________________A13">#REF!</definedName>
    <definedName name="_____________________________A14" localSheetId="1">#REF!</definedName>
    <definedName name="_____________________________A14">#REF!</definedName>
    <definedName name="_____________________________A15" localSheetId="1">#REF!</definedName>
    <definedName name="_____________________________A15">#REF!</definedName>
    <definedName name="_____________________________A16" localSheetId="1">#REF!</definedName>
    <definedName name="_____________________________A16">#REF!</definedName>
    <definedName name="_____________________________A2" localSheetId="1">#REF!</definedName>
    <definedName name="_____________________________A2">#REF!</definedName>
    <definedName name="_____________________________a20" localSheetId="1">#REF!</definedName>
    <definedName name="_____________________________a20">#REF!</definedName>
    <definedName name="_____________________________A21" localSheetId="1">#REF!</definedName>
    <definedName name="_____________________________A21">#REF!</definedName>
    <definedName name="_____________________________A26" localSheetId="1">#REF!</definedName>
    <definedName name="_____________________________A26">#REF!</definedName>
    <definedName name="_____________________________A27" localSheetId="1">#REF!</definedName>
    <definedName name="_____________________________A27">#REF!</definedName>
    <definedName name="_____________________________A28" localSheetId="1">#REF!</definedName>
    <definedName name="_____________________________A28">#REF!</definedName>
    <definedName name="_____________________________A29" localSheetId="1">#REF!</definedName>
    <definedName name="_____________________________A29">#REF!</definedName>
    <definedName name="_____________________________A3" localSheetId="1">#REF!</definedName>
    <definedName name="_____________________________A3">#REF!</definedName>
    <definedName name="_____________________________A30" localSheetId="1">#REF!</definedName>
    <definedName name="_____________________________A30">#REF!</definedName>
    <definedName name="_____________________________A4" localSheetId="1">#REF!</definedName>
    <definedName name="_____________________________A4">#REF!</definedName>
    <definedName name="_____________________________A5" localSheetId="1">#REF!</definedName>
    <definedName name="_____________________________A5">#REF!</definedName>
    <definedName name="_____________________________A6" localSheetId="1">#REF!</definedName>
    <definedName name="_____________________________A6">#REF!</definedName>
    <definedName name="_____________________________A7" localSheetId="1">#REF!</definedName>
    <definedName name="_____________________________A7">#REF!</definedName>
    <definedName name="_____________________________A8" localSheetId="1">#REF!</definedName>
    <definedName name="_____________________________A8">#REF!</definedName>
    <definedName name="_____________________________A9" localSheetId="1">#REF!</definedName>
    <definedName name="_____________________________A9">#REF!</definedName>
    <definedName name="_____________________________a99" localSheetId="1">#REF!</definedName>
    <definedName name="_____________________________a99">#REF!</definedName>
    <definedName name="_____________________________ATD810" localSheetId="1">#REF!</definedName>
    <definedName name="_____________________________ATD810">#REF!</definedName>
    <definedName name="_____________________________B1" localSheetId="1">#REF!</definedName>
    <definedName name="_____________________________B1">#REF!</definedName>
    <definedName name="_____________________________B10" localSheetId="1">[2]집계표!#REF!</definedName>
    <definedName name="_____________________________B10">[2]집계표!#REF!</definedName>
    <definedName name="_____________________________B2" localSheetId="1">[2]집계표!#REF!</definedName>
    <definedName name="_____________________________B2">[2]집계표!#REF!</definedName>
    <definedName name="_____________________________B3" localSheetId="1">[2]집계표!#REF!</definedName>
    <definedName name="_____________________________B3">[2]집계표!#REF!</definedName>
    <definedName name="_____________________________B4" localSheetId="1">[2]집계표!#REF!</definedName>
    <definedName name="_____________________________B4">[2]집계표!#REF!</definedName>
    <definedName name="_____________________________B5" localSheetId="1">[2]집계표!#REF!</definedName>
    <definedName name="_____________________________B5">[2]집계표!#REF!</definedName>
    <definedName name="_____________________________B6" localSheetId="1">[2]집계표!#REF!</definedName>
    <definedName name="_____________________________B6">[2]집계표!#REF!</definedName>
    <definedName name="_____________________________B7" localSheetId="1">[2]집계표!#REF!</definedName>
    <definedName name="_____________________________B7">[2]집계표!#REF!</definedName>
    <definedName name="_____________________________B8" localSheetId="1">[2]집계표!#REF!</definedName>
    <definedName name="_____________________________B8">[2]집계표!#REF!</definedName>
    <definedName name="_____________________________B9" localSheetId="1">[2]집계표!#REF!</definedName>
    <definedName name="_____________________________B9">[2]집계표!#REF!</definedName>
    <definedName name="_____________________________BB2">#N/A</definedName>
    <definedName name="_____________________________BP1" localSheetId="1">[2]집계표!#REF!</definedName>
    <definedName name="_____________________________BP1">[2]집계표!#REF!</definedName>
    <definedName name="_____________________________BP4" localSheetId="1">#REF!</definedName>
    <definedName name="_____________________________BP4">#REF!</definedName>
    <definedName name="_____________________________BP5" localSheetId="1">[2]집계표!#REF!</definedName>
    <definedName name="_____________________________BP5">[2]집계표!#REF!</definedName>
    <definedName name="_____________________________CC1" localSheetId="1">[2]집계표!#REF!</definedName>
    <definedName name="_____________________________CC1">[2]집계표!#REF!</definedName>
    <definedName name="_____________________________CC4" localSheetId="1">#REF!</definedName>
    <definedName name="_____________________________CC4">#REF!</definedName>
    <definedName name="_____________________________CC5" localSheetId="1">[2]집계표!#REF!</definedName>
    <definedName name="_____________________________CC5">[2]집계표!#REF!</definedName>
    <definedName name="_____________________________CD1" localSheetId="1">[2]집계표!#REF!</definedName>
    <definedName name="_____________________________CD1">[2]집계표!#REF!</definedName>
    <definedName name="_____________________________CD4" localSheetId="1">#REF!</definedName>
    <definedName name="_____________________________CD4">#REF!</definedName>
    <definedName name="_____________________________CD5" localSheetId="1">[2]집계표!#REF!</definedName>
    <definedName name="_____________________________CD5">[2]집계표!#REF!</definedName>
    <definedName name="_____________________________CO1" localSheetId="1">[2]집계표!#REF!</definedName>
    <definedName name="_____________________________CO1">[2]집계표!#REF!</definedName>
    <definedName name="_____________________________CO4" localSheetId="1">#REF!</definedName>
    <definedName name="_____________________________CO4">#REF!</definedName>
    <definedName name="_____________________________CO5" localSheetId="1">[2]집계표!#REF!</definedName>
    <definedName name="_____________________________CO5">[2]집계표!#REF!</definedName>
    <definedName name="_____________________________CON1" localSheetId="1">[2]집계표!#REF!</definedName>
    <definedName name="_____________________________CON1">[2]집계표!#REF!</definedName>
    <definedName name="_____________________________CON4" localSheetId="1">#REF!</definedName>
    <definedName name="_____________________________CON4">#REF!</definedName>
    <definedName name="_____________________________CON5" localSheetId="1">[2]집계표!#REF!</definedName>
    <definedName name="_____________________________CON5">[2]집계표!#REF!</definedName>
    <definedName name="_____________________________DP1" localSheetId="1">[2]집계표!#REF!</definedName>
    <definedName name="_____________________________DP1">[2]집계표!#REF!</definedName>
    <definedName name="_____________________________DP4" localSheetId="1">#REF!</definedName>
    <definedName name="_____________________________DP4">#REF!</definedName>
    <definedName name="_____________________________DP5" localSheetId="1">[2]집계표!#REF!</definedName>
    <definedName name="_____________________________DP5">[2]집계표!#REF!</definedName>
    <definedName name="_____________________________END1">'[2]개시대사 (2)'!$G$49</definedName>
    <definedName name="_____________________________END10" localSheetId="1">#REF!</definedName>
    <definedName name="_____________________________END10">#REF!</definedName>
    <definedName name="_____________________________END2" localSheetId="1">'[2]개시대사 (2)'!#REF!</definedName>
    <definedName name="_____________________________END2">'[2]개시대사 (2)'!#REF!</definedName>
    <definedName name="_____________________________END3" localSheetId="1">#REF!</definedName>
    <definedName name="_____________________________END3">#REF!</definedName>
    <definedName name="_____________________________END4" localSheetId="1">#REF!</definedName>
    <definedName name="_____________________________END4">#REF!</definedName>
    <definedName name="_____________________________END5" localSheetId="1">#REF!</definedName>
    <definedName name="_____________________________END5">#REF!</definedName>
    <definedName name="_____________________________END6" localSheetId="1">#REF!</definedName>
    <definedName name="_____________________________END6">#REF!</definedName>
    <definedName name="_____________________________END7" localSheetId="1">#REF!</definedName>
    <definedName name="_____________________________END7">#REF!</definedName>
    <definedName name="_____________________________END8" localSheetId="1">#REF!</definedName>
    <definedName name="_____________________________END8">#REF!</definedName>
    <definedName name="_____________________________END9" localSheetId="1">#REF!</definedName>
    <definedName name="_____________________________END9">#REF!</definedName>
    <definedName name="_____________________________F1" localSheetId="1">[2]집계표!#REF!</definedName>
    <definedName name="_____________________________F1">[2]집계표!#REF!</definedName>
    <definedName name="_____________________________F4" localSheetId="1">#REF!</definedName>
    <definedName name="_____________________________F4">#REF!</definedName>
    <definedName name="_____________________________F5" localSheetId="1">[2]집계표!#REF!</definedName>
    <definedName name="_____________________________F5">[2]집계표!#REF!</definedName>
    <definedName name="_____________________________GO1" localSheetId="1">#REF!</definedName>
    <definedName name="_____________________________GO1">#REF!</definedName>
    <definedName name="_____________________________GO2" localSheetId="1">#REF!</definedName>
    <definedName name="_____________________________GO2">#REF!</definedName>
    <definedName name="_____________________________go3" localSheetId="1">#REF!</definedName>
    <definedName name="_____________________________go3">#REF!</definedName>
    <definedName name="_____________________________H1" localSheetId="1">[2]집계표!#REF!</definedName>
    <definedName name="_____________________________H1">[2]집계표!#REF!</definedName>
    <definedName name="_____________________________H4" localSheetId="1">#REF!</definedName>
    <definedName name="_____________________________H4">#REF!</definedName>
    <definedName name="_____________________________H5" localSheetId="1">[2]집계표!#REF!</definedName>
    <definedName name="_____________________________H5">[2]집계표!#REF!</definedName>
    <definedName name="_____________________________HUM5" localSheetId="1">#REF!</definedName>
    <definedName name="_____________________________HUM5">#REF!</definedName>
    <definedName name="_____________________________I1" localSheetId="1">[2]집계표!#REF!</definedName>
    <definedName name="_____________________________I1">[2]집계표!#REF!</definedName>
    <definedName name="_____________________________I4" localSheetId="1">#REF!</definedName>
    <definedName name="_____________________________I4">#REF!</definedName>
    <definedName name="_____________________________I5" localSheetId="1">[2]집계표!#REF!</definedName>
    <definedName name="_____________________________I5">[2]집계표!#REF!</definedName>
    <definedName name="_____________________________it500">#N/A</definedName>
    <definedName name="_____________________________L1" localSheetId="1">[2]집계표!#REF!</definedName>
    <definedName name="_____________________________L1">[2]집계표!#REF!</definedName>
    <definedName name="_____________________________L4" localSheetId="1">#REF!</definedName>
    <definedName name="_____________________________L4">#REF!</definedName>
    <definedName name="_____________________________L5" localSheetId="1">[2]집계표!#REF!</definedName>
    <definedName name="_____________________________L5">[2]집계표!#REF!</definedName>
    <definedName name="_____________________________LS61" localSheetId="1">#REF!</definedName>
    <definedName name="_____________________________LS61">#REF!</definedName>
    <definedName name="_____________________________LT22" localSheetId="1">#REF!</definedName>
    <definedName name="_____________________________LT22">#REF!</definedName>
    <definedName name="_____________________________LT220" localSheetId="1">#REF!</definedName>
    <definedName name="_____________________________LT220">#REF!</definedName>
    <definedName name="_____________________________M1" localSheetId="1">[2]집계표!#REF!</definedName>
    <definedName name="_____________________________M1">[2]집계표!#REF!</definedName>
    <definedName name="_____________________________M12">#N/A</definedName>
    <definedName name="_____________________________M4" localSheetId="1">#REF!</definedName>
    <definedName name="_____________________________M4">#REF!</definedName>
    <definedName name="_____________________________M5" localSheetId="1">[2]집계표!#REF!</definedName>
    <definedName name="_____________________________M5">[2]집계표!#REF!</definedName>
    <definedName name="_____________________________NOC1" localSheetId="1">[2]집계표!#REF!</definedName>
    <definedName name="_____________________________NOC1">[2]집계표!#REF!</definedName>
    <definedName name="_____________________________NOC4" localSheetId="1">#REF!</definedName>
    <definedName name="_____________________________NOC4">#REF!</definedName>
    <definedName name="_____________________________NOC5" localSheetId="1">[2]집계표!#REF!</definedName>
    <definedName name="_____________________________NOC5">[2]집계표!#REF!</definedName>
    <definedName name="_____________________________O1" localSheetId="1">#REF!</definedName>
    <definedName name="_____________________________O1">#REF!</definedName>
    <definedName name="_____________________________O2" localSheetId="1">#REF!</definedName>
    <definedName name="_____________________________O2">#REF!</definedName>
    <definedName name="_____________________________O3" localSheetId="1">#REF!</definedName>
    <definedName name="_____________________________O3">#REF!</definedName>
    <definedName name="_____________________________OUT1" localSheetId="1">[2]집계표!#REF!</definedName>
    <definedName name="_____________________________OUT1">[2]집계표!#REF!</definedName>
    <definedName name="_____________________________OUT4" localSheetId="1">[2]집계표!#REF!</definedName>
    <definedName name="_____________________________OUT4">[2]집계표!#REF!</definedName>
    <definedName name="_____________________________OUT5" localSheetId="1">[2]집계표!#REF!</definedName>
    <definedName name="_____________________________OUT5">[2]집계표!#REF!</definedName>
    <definedName name="_____________________________PP9">[4]정산표實!$O$122</definedName>
    <definedName name="_____________________________PRN5" localSheetId="1">[3]개시전표!#REF!</definedName>
    <definedName name="_____________________________PRN5">[3]개시전표!#REF!</definedName>
    <definedName name="_____________________________PW1" localSheetId="1">[2]집계표!#REF!</definedName>
    <definedName name="_____________________________PW1">[2]집계표!#REF!</definedName>
    <definedName name="_____________________________PW4" localSheetId="1">#REF!</definedName>
    <definedName name="_____________________________PW4">#REF!</definedName>
    <definedName name="_____________________________PW5" localSheetId="1">[2]집계표!#REF!</definedName>
    <definedName name="_____________________________PW5">[2]집계표!#REF!</definedName>
    <definedName name="_____________________________RAS3" localSheetId="1">#REF!</definedName>
    <definedName name="_____________________________RAS3">#REF!</definedName>
    <definedName name="_____________________________RI1" localSheetId="1">[2]집계표!#REF!</definedName>
    <definedName name="_____________________________RI1">[2]집계표!#REF!</definedName>
    <definedName name="_____________________________RI4" localSheetId="1">#REF!</definedName>
    <definedName name="_____________________________RI4">#REF!</definedName>
    <definedName name="_____________________________RI5" localSheetId="1">[2]집계표!#REF!</definedName>
    <definedName name="_____________________________RI5">[2]집계표!#REF!</definedName>
    <definedName name="_____________________________S1" localSheetId="1">[2]집계표!#REF!</definedName>
    <definedName name="_____________________________S1">[2]집계표!#REF!</definedName>
    <definedName name="_____________________________S4" localSheetId="1">#REF!</definedName>
    <definedName name="_____________________________S4">#REF!</definedName>
    <definedName name="_____________________________S5" localSheetId="1">[2]집계표!#REF!</definedName>
    <definedName name="_____________________________S5">[2]집계표!#REF!</definedName>
    <definedName name="_____________________________SI1" localSheetId="1">[2]집계표!#REF!</definedName>
    <definedName name="_____________________________SI1">[2]집계표!#REF!</definedName>
    <definedName name="_____________________________SI4" localSheetId="1">#REF!</definedName>
    <definedName name="_____________________________SI4">#REF!</definedName>
    <definedName name="_____________________________SI5" localSheetId="1">[2]집계표!#REF!</definedName>
    <definedName name="_____________________________SI5">[2]집계표!#REF!</definedName>
    <definedName name="_____________________________SUN5" localSheetId="1">#REF!</definedName>
    <definedName name="_____________________________SUN5">#REF!</definedName>
    <definedName name="_____________________________T1" localSheetId="1">[2]집계표!#REF!</definedName>
    <definedName name="_____________________________T1">[2]집계표!#REF!</definedName>
    <definedName name="_____________________________T4" localSheetId="1">#REF!</definedName>
    <definedName name="_____________________________T4">#REF!</definedName>
    <definedName name="_____________________________T5" localSheetId="1">[2]집계표!#REF!</definedName>
    <definedName name="_____________________________T5">[2]집계표!#REF!</definedName>
    <definedName name="_____________________________TB1" localSheetId="1">#REF!</definedName>
    <definedName name="_____________________________TB1">#REF!</definedName>
    <definedName name="_____________________________TV1" localSheetId="1">[2]집계표!#REF!</definedName>
    <definedName name="_____________________________TV1">[2]집계표!#REF!</definedName>
    <definedName name="_____________________________TV4" localSheetId="1">#REF!</definedName>
    <definedName name="_____________________________TV4">#REF!</definedName>
    <definedName name="_____________________________TV5" localSheetId="1">[2]집계표!#REF!</definedName>
    <definedName name="_____________________________TV5">[2]집계표!#REF!</definedName>
    <definedName name="_____________________________V1" localSheetId="1">[2]집계표!#REF!</definedName>
    <definedName name="_____________________________V1">[2]집계표!#REF!</definedName>
    <definedName name="_____________________________V4" localSheetId="1">#REF!</definedName>
    <definedName name="_____________________________V4">#REF!</definedName>
    <definedName name="_____________________________V5" localSheetId="1">[2]집계표!#REF!</definedName>
    <definedName name="_____________________________V5">[2]집계표!#REF!</definedName>
    <definedName name="_____________________________W1" localSheetId="1">[2]집계표!#REF!</definedName>
    <definedName name="_____________________________W1">[2]집계표!#REF!</definedName>
    <definedName name="_____________________________W4" localSheetId="1">#REF!</definedName>
    <definedName name="_____________________________W4">#REF!</definedName>
    <definedName name="_____________________________W5" localSheetId="1">[2]집계표!#REF!</definedName>
    <definedName name="_____________________________W5">[2]집계표!#REF!</definedName>
    <definedName name="____________________________A1" localSheetId="1">#REF!</definedName>
    <definedName name="____________________________A1">#REF!</definedName>
    <definedName name="____________________________a10" localSheetId="1">#REF!</definedName>
    <definedName name="____________________________a10">#REF!</definedName>
    <definedName name="____________________________A11" localSheetId="1">#REF!</definedName>
    <definedName name="____________________________A11">#REF!</definedName>
    <definedName name="____________________________A12" localSheetId="1">#REF!</definedName>
    <definedName name="____________________________A12">#REF!</definedName>
    <definedName name="____________________________A13" localSheetId="1">#REF!</definedName>
    <definedName name="____________________________A13">#REF!</definedName>
    <definedName name="____________________________A14" localSheetId="1">#REF!</definedName>
    <definedName name="____________________________A14">#REF!</definedName>
    <definedName name="____________________________A15" localSheetId="1">#REF!</definedName>
    <definedName name="____________________________A15">#REF!</definedName>
    <definedName name="____________________________A16" localSheetId="1">#REF!</definedName>
    <definedName name="____________________________A16">#REF!</definedName>
    <definedName name="____________________________A2" localSheetId="1">#REF!</definedName>
    <definedName name="____________________________A2">#REF!</definedName>
    <definedName name="____________________________a20" localSheetId="1">#REF!</definedName>
    <definedName name="____________________________a20">#REF!</definedName>
    <definedName name="____________________________A21" localSheetId="1">#REF!</definedName>
    <definedName name="____________________________A21">#REF!</definedName>
    <definedName name="____________________________A26" localSheetId="1">#REF!</definedName>
    <definedName name="____________________________A26">#REF!</definedName>
    <definedName name="____________________________A27" localSheetId="1">#REF!</definedName>
    <definedName name="____________________________A27">#REF!</definedName>
    <definedName name="____________________________A28" localSheetId="1">#REF!</definedName>
    <definedName name="____________________________A28">#REF!</definedName>
    <definedName name="____________________________A29" localSheetId="1">#REF!</definedName>
    <definedName name="____________________________A29">#REF!</definedName>
    <definedName name="____________________________A3" localSheetId="1">#REF!</definedName>
    <definedName name="____________________________A3">#REF!</definedName>
    <definedName name="____________________________A30" localSheetId="1">#REF!</definedName>
    <definedName name="____________________________A30">#REF!</definedName>
    <definedName name="____________________________A4" localSheetId="1">#REF!</definedName>
    <definedName name="____________________________A4">#REF!</definedName>
    <definedName name="____________________________A5" localSheetId="1">#REF!</definedName>
    <definedName name="____________________________A5">#REF!</definedName>
    <definedName name="____________________________A6" localSheetId="1">#REF!</definedName>
    <definedName name="____________________________A6">#REF!</definedName>
    <definedName name="____________________________A7" localSheetId="1">#REF!</definedName>
    <definedName name="____________________________A7">#REF!</definedName>
    <definedName name="____________________________A8" localSheetId="1">#REF!</definedName>
    <definedName name="____________________________A8">#REF!</definedName>
    <definedName name="____________________________A9" localSheetId="1">#REF!</definedName>
    <definedName name="____________________________A9">#REF!</definedName>
    <definedName name="____________________________a99" localSheetId="1">#REF!</definedName>
    <definedName name="____________________________a99">#REF!</definedName>
    <definedName name="____________________________ATD810" localSheetId="1">#REF!</definedName>
    <definedName name="____________________________ATD810">#REF!</definedName>
    <definedName name="____________________________B1" localSheetId="1">#REF!</definedName>
    <definedName name="____________________________B1">#REF!</definedName>
    <definedName name="____________________________B10" localSheetId="1">[2]집계표!#REF!</definedName>
    <definedName name="____________________________B10">[2]집계표!#REF!</definedName>
    <definedName name="____________________________B2" localSheetId="1">[2]집계표!#REF!</definedName>
    <definedName name="____________________________B2">[2]집계표!#REF!</definedName>
    <definedName name="____________________________B3" localSheetId="1">[2]집계표!#REF!</definedName>
    <definedName name="____________________________B3">[2]집계표!#REF!</definedName>
    <definedName name="____________________________B4" localSheetId="1">[2]집계표!#REF!</definedName>
    <definedName name="____________________________B4">[2]집계표!#REF!</definedName>
    <definedName name="____________________________B5" localSheetId="1">[2]집계표!#REF!</definedName>
    <definedName name="____________________________B5">[2]집계표!#REF!</definedName>
    <definedName name="____________________________B6" localSheetId="1">[2]집계표!#REF!</definedName>
    <definedName name="____________________________B6">[2]집계표!#REF!</definedName>
    <definedName name="____________________________B7" localSheetId="1">[2]집계표!#REF!</definedName>
    <definedName name="____________________________B7">[2]집계표!#REF!</definedName>
    <definedName name="____________________________B8" localSheetId="1">[2]집계표!#REF!</definedName>
    <definedName name="____________________________B8">[2]집계표!#REF!</definedName>
    <definedName name="____________________________B9" localSheetId="1">[2]집계표!#REF!</definedName>
    <definedName name="____________________________B9">[2]집계표!#REF!</definedName>
    <definedName name="____________________________BB2">#N/A</definedName>
    <definedName name="____________________________BP1" localSheetId="1">[2]집계표!#REF!</definedName>
    <definedName name="____________________________BP1">[2]집계표!#REF!</definedName>
    <definedName name="____________________________BP4" localSheetId="1">#REF!</definedName>
    <definedName name="____________________________BP4">#REF!</definedName>
    <definedName name="____________________________BP5" localSheetId="1">[2]집계표!#REF!</definedName>
    <definedName name="____________________________BP5">[2]집계표!#REF!</definedName>
    <definedName name="____________________________CC1" localSheetId="1">[2]집계표!#REF!</definedName>
    <definedName name="____________________________CC1">[2]집계표!#REF!</definedName>
    <definedName name="____________________________CC4" localSheetId="1">#REF!</definedName>
    <definedName name="____________________________CC4">#REF!</definedName>
    <definedName name="____________________________CC5" localSheetId="1">[2]집계표!#REF!</definedName>
    <definedName name="____________________________CC5">[2]집계표!#REF!</definedName>
    <definedName name="____________________________CD1" localSheetId="1">[2]집계표!#REF!</definedName>
    <definedName name="____________________________CD1">[2]집계표!#REF!</definedName>
    <definedName name="____________________________CD4" localSheetId="1">#REF!</definedName>
    <definedName name="____________________________CD4">#REF!</definedName>
    <definedName name="____________________________CD5" localSheetId="1">[2]집계표!#REF!</definedName>
    <definedName name="____________________________CD5">[2]집계표!#REF!</definedName>
    <definedName name="____________________________CO1" localSheetId="1">[2]집계표!#REF!</definedName>
    <definedName name="____________________________CO1">[2]집계표!#REF!</definedName>
    <definedName name="____________________________CO4" localSheetId="1">#REF!</definedName>
    <definedName name="____________________________CO4">#REF!</definedName>
    <definedName name="____________________________CO5" localSheetId="1">[2]집계표!#REF!</definedName>
    <definedName name="____________________________CO5">[2]집계표!#REF!</definedName>
    <definedName name="____________________________CON1" localSheetId="1">[2]집계표!#REF!</definedName>
    <definedName name="____________________________CON1">[2]집계표!#REF!</definedName>
    <definedName name="____________________________CON4" localSheetId="1">#REF!</definedName>
    <definedName name="____________________________CON4">#REF!</definedName>
    <definedName name="____________________________CON5" localSheetId="1">[2]집계표!#REF!</definedName>
    <definedName name="____________________________CON5">[2]집계표!#REF!</definedName>
    <definedName name="____________________________DP1" localSheetId="1">[2]집계표!#REF!</definedName>
    <definedName name="____________________________DP1">[2]집계표!#REF!</definedName>
    <definedName name="____________________________DP4" localSheetId="1">#REF!</definedName>
    <definedName name="____________________________DP4">#REF!</definedName>
    <definedName name="____________________________DP5" localSheetId="1">[2]집계표!#REF!</definedName>
    <definedName name="____________________________DP5">[2]집계표!#REF!</definedName>
    <definedName name="____________________________END1">'[2]개시대사 (2)'!$G$49</definedName>
    <definedName name="____________________________END10" localSheetId="1">#REF!</definedName>
    <definedName name="____________________________END10">#REF!</definedName>
    <definedName name="____________________________END2" localSheetId="1">'[2]개시대사 (2)'!#REF!</definedName>
    <definedName name="____________________________END2">'[2]개시대사 (2)'!#REF!</definedName>
    <definedName name="____________________________END3" localSheetId="1">#REF!</definedName>
    <definedName name="____________________________END3">#REF!</definedName>
    <definedName name="____________________________END4" localSheetId="1">#REF!</definedName>
    <definedName name="____________________________END4">#REF!</definedName>
    <definedName name="____________________________END5" localSheetId="1">#REF!</definedName>
    <definedName name="____________________________END5">#REF!</definedName>
    <definedName name="____________________________END6" localSheetId="1">#REF!</definedName>
    <definedName name="____________________________END6">#REF!</definedName>
    <definedName name="____________________________END7" localSheetId="1">#REF!</definedName>
    <definedName name="____________________________END7">#REF!</definedName>
    <definedName name="____________________________END8" localSheetId="1">#REF!</definedName>
    <definedName name="____________________________END8">#REF!</definedName>
    <definedName name="____________________________END9" localSheetId="1">#REF!</definedName>
    <definedName name="____________________________END9">#REF!</definedName>
    <definedName name="____________________________F1" localSheetId="1">[2]집계표!#REF!</definedName>
    <definedName name="____________________________F1">[2]집계표!#REF!</definedName>
    <definedName name="____________________________F4" localSheetId="1">#REF!</definedName>
    <definedName name="____________________________F4">#REF!</definedName>
    <definedName name="____________________________F5" localSheetId="1">[2]집계표!#REF!</definedName>
    <definedName name="____________________________F5">[2]집계표!#REF!</definedName>
    <definedName name="____________________________GO1" localSheetId="1">#REF!</definedName>
    <definedName name="____________________________GO1">#REF!</definedName>
    <definedName name="____________________________GO2" localSheetId="1">#REF!</definedName>
    <definedName name="____________________________GO2">#REF!</definedName>
    <definedName name="____________________________go3" localSheetId="1">#REF!</definedName>
    <definedName name="____________________________go3">#REF!</definedName>
    <definedName name="____________________________H1" localSheetId="1">[2]집계표!#REF!</definedName>
    <definedName name="____________________________H1">[2]집계표!#REF!</definedName>
    <definedName name="____________________________H4" localSheetId="1">#REF!</definedName>
    <definedName name="____________________________H4">#REF!</definedName>
    <definedName name="____________________________H5" localSheetId="1">[2]집계표!#REF!</definedName>
    <definedName name="____________________________H5">[2]집계표!#REF!</definedName>
    <definedName name="____________________________HUM5" localSheetId="1">#REF!</definedName>
    <definedName name="____________________________HUM5">#REF!</definedName>
    <definedName name="____________________________I1" localSheetId="1">[2]집계표!#REF!</definedName>
    <definedName name="____________________________I1">[2]집계표!#REF!</definedName>
    <definedName name="____________________________I4" localSheetId="1">#REF!</definedName>
    <definedName name="____________________________I4">#REF!</definedName>
    <definedName name="____________________________I5" localSheetId="1">[2]집계표!#REF!</definedName>
    <definedName name="____________________________I5">[2]집계표!#REF!</definedName>
    <definedName name="____________________________it500">#N/A</definedName>
    <definedName name="____________________________L1" localSheetId="1">[2]집계표!#REF!</definedName>
    <definedName name="____________________________L1">[2]집계표!#REF!</definedName>
    <definedName name="____________________________L4" localSheetId="1">#REF!</definedName>
    <definedName name="____________________________L4">#REF!</definedName>
    <definedName name="____________________________L5" localSheetId="1">[2]집계표!#REF!</definedName>
    <definedName name="____________________________L5">[2]집계표!#REF!</definedName>
    <definedName name="____________________________LS61" localSheetId="1">#REF!</definedName>
    <definedName name="____________________________LS61">#REF!</definedName>
    <definedName name="____________________________LT22" localSheetId="1">#REF!</definedName>
    <definedName name="____________________________LT22">#REF!</definedName>
    <definedName name="____________________________LT220" localSheetId="1">#REF!</definedName>
    <definedName name="____________________________LT220">#REF!</definedName>
    <definedName name="____________________________M1" localSheetId="1">[2]집계표!#REF!</definedName>
    <definedName name="____________________________M1">[2]집계표!#REF!</definedName>
    <definedName name="____________________________M12">#N/A</definedName>
    <definedName name="____________________________M4" localSheetId="1">#REF!</definedName>
    <definedName name="____________________________M4">#REF!</definedName>
    <definedName name="____________________________M5" localSheetId="1">[2]집계표!#REF!</definedName>
    <definedName name="____________________________M5">[2]집계표!#REF!</definedName>
    <definedName name="____________________________MS275" hidden="1">{#N/A,#N/A,FALSE,"TABLE"}</definedName>
    <definedName name="____________________________NOC1" localSheetId="1">[2]집계표!#REF!</definedName>
    <definedName name="____________________________NOC1">[2]집계표!#REF!</definedName>
    <definedName name="____________________________NOC4" localSheetId="1">#REF!</definedName>
    <definedName name="____________________________NOC4">#REF!</definedName>
    <definedName name="____________________________NOC5" localSheetId="1">[2]집계표!#REF!</definedName>
    <definedName name="____________________________NOC5">[2]집계표!#REF!</definedName>
    <definedName name="____________________________O1" localSheetId="1">#REF!</definedName>
    <definedName name="____________________________O1">#REF!</definedName>
    <definedName name="____________________________O2" localSheetId="1">#REF!</definedName>
    <definedName name="____________________________O2">#REF!</definedName>
    <definedName name="____________________________O3" localSheetId="1">#REF!</definedName>
    <definedName name="____________________________O3">#REF!</definedName>
    <definedName name="____________________________OUT1" localSheetId="1">[2]집계표!#REF!</definedName>
    <definedName name="____________________________OUT1">[2]집계표!#REF!</definedName>
    <definedName name="____________________________OUT4" localSheetId="1">[2]집계표!#REF!</definedName>
    <definedName name="____________________________OUT4">[2]집계표!#REF!</definedName>
    <definedName name="____________________________OUT5" localSheetId="1">[2]집계표!#REF!</definedName>
    <definedName name="____________________________OUT5">[2]집계표!#REF!</definedName>
    <definedName name="____________________________PP9">[4]정산표實!$O$122</definedName>
    <definedName name="____________________________PRN5" localSheetId="1">[3]개시전표!#REF!</definedName>
    <definedName name="____________________________PRN5">[3]개시전표!#REF!</definedName>
    <definedName name="____________________________PW1" localSheetId="1">[2]집계표!#REF!</definedName>
    <definedName name="____________________________PW1">[2]집계표!#REF!</definedName>
    <definedName name="____________________________PW4" localSheetId="1">#REF!</definedName>
    <definedName name="____________________________PW4">#REF!</definedName>
    <definedName name="____________________________PW5" localSheetId="1">[2]집계표!#REF!</definedName>
    <definedName name="____________________________PW5">[2]집계표!#REF!</definedName>
    <definedName name="____________________________RAS3" localSheetId="1">#REF!</definedName>
    <definedName name="____________________________RAS3">#REF!</definedName>
    <definedName name="____________________________RI1" localSheetId="1">[2]집계표!#REF!</definedName>
    <definedName name="____________________________RI1">[2]집계표!#REF!</definedName>
    <definedName name="____________________________RI4" localSheetId="1">#REF!</definedName>
    <definedName name="____________________________RI4">#REF!</definedName>
    <definedName name="____________________________RI5" localSheetId="1">[2]집계표!#REF!</definedName>
    <definedName name="____________________________RI5">[2]집계표!#REF!</definedName>
    <definedName name="____________________________S1" localSheetId="1">[2]집계표!#REF!</definedName>
    <definedName name="____________________________S1">[2]집계표!#REF!</definedName>
    <definedName name="____________________________S4" localSheetId="1">#REF!</definedName>
    <definedName name="____________________________S4">#REF!</definedName>
    <definedName name="____________________________S5" localSheetId="1">[2]집계표!#REF!</definedName>
    <definedName name="____________________________S5">[2]집계표!#REF!</definedName>
    <definedName name="____________________________SI1" localSheetId="1">[2]집계표!#REF!</definedName>
    <definedName name="____________________________SI1">[2]집계표!#REF!</definedName>
    <definedName name="____________________________SI4" localSheetId="1">#REF!</definedName>
    <definedName name="____________________________SI4">#REF!</definedName>
    <definedName name="____________________________SI5" localSheetId="1">[2]집계표!#REF!</definedName>
    <definedName name="____________________________SI5">[2]집계표!#REF!</definedName>
    <definedName name="____________________________SUN5" localSheetId="1">#REF!</definedName>
    <definedName name="____________________________SUN5">#REF!</definedName>
    <definedName name="____________________________T1" localSheetId="1">[2]집계표!#REF!</definedName>
    <definedName name="____________________________T1">[2]집계표!#REF!</definedName>
    <definedName name="____________________________T4" localSheetId="1">#REF!</definedName>
    <definedName name="____________________________T4">#REF!</definedName>
    <definedName name="____________________________T5" localSheetId="1">[2]집계표!#REF!</definedName>
    <definedName name="____________________________T5">[2]집계표!#REF!</definedName>
    <definedName name="____________________________TB1" localSheetId="1">#REF!</definedName>
    <definedName name="____________________________TB1">#REF!</definedName>
    <definedName name="____________________________TV1" localSheetId="1">[2]집계표!#REF!</definedName>
    <definedName name="____________________________TV1">[2]집계표!#REF!</definedName>
    <definedName name="____________________________TV4" localSheetId="1">#REF!</definedName>
    <definedName name="____________________________TV4">#REF!</definedName>
    <definedName name="____________________________TV5" localSheetId="1">[2]집계표!#REF!</definedName>
    <definedName name="____________________________TV5">[2]집계표!#REF!</definedName>
    <definedName name="____________________________V1" localSheetId="1">[2]집계표!#REF!</definedName>
    <definedName name="____________________________V1">[2]집계표!#REF!</definedName>
    <definedName name="____________________________V4" localSheetId="1">#REF!</definedName>
    <definedName name="____________________________V4">#REF!</definedName>
    <definedName name="____________________________V5" localSheetId="1">[2]집계표!#REF!</definedName>
    <definedName name="____________________________V5">[2]집계표!#REF!</definedName>
    <definedName name="____________________________W1" localSheetId="1">[2]집계표!#REF!</definedName>
    <definedName name="____________________________W1">[2]집계표!#REF!</definedName>
    <definedName name="____________________________W4" localSheetId="1">#REF!</definedName>
    <definedName name="____________________________W4">#REF!</definedName>
    <definedName name="____________________________W5" localSheetId="1">[2]집계표!#REF!</definedName>
    <definedName name="____________________________W5">[2]집계표!#REF!</definedName>
    <definedName name="___________________________A1" localSheetId="1">#REF!</definedName>
    <definedName name="___________________________A1">#REF!</definedName>
    <definedName name="___________________________a10" localSheetId="1">#REF!</definedName>
    <definedName name="___________________________a10">#REF!</definedName>
    <definedName name="___________________________A11" localSheetId="1">#REF!</definedName>
    <definedName name="___________________________A11">#REF!</definedName>
    <definedName name="___________________________A12" localSheetId="1">#REF!</definedName>
    <definedName name="___________________________A12">#REF!</definedName>
    <definedName name="___________________________A13" localSheetId="1">#REF!</definedName>
    <definedName name="___________________________A13">#REF!</definedName>
    <definedName name="___________________________A14" localSheetId="1">#REF!</definedName>
    <definedName name="___________________________A14">#REF!</definedName>
    <definedName name="___________________________A15" localSheetId="1">#REF!</definedName>
    <definedName name="___________________________A15">#REF!</definedName>
    <definedName name="___________________________A16" localSheetId="1">#REF!</definedName>
    <definedName name="___________________________A16">#REF!</definedName>
    <definedName name="___________________________A2" localSheetId="1">#REF!</definedName>
    <definedName name="___________________________A2">#REF!</definedName>
    <definedName name="___________________________a20" localSheetId="1">#REF!</definedName>
    <definedName name="___________________________a20">#REF!</definedName>
    <definedName name="___________________________A21" localSheetId="1">#REF!</definedName>
    <definedName name="___________________________A21">#REF!</definedName>
    <definedName name="___________________________A26" localSheetId="1">#REF!</definedName>
    <definedName name="___________________________A26">#REF!</definedName>
    <definedName name="___________________________A27" localSheetId="1">#REF!</definedName>
    <definedName name="___________________________A27">#REF!</definedName>
    <definedName name="___________________________A28" localSheetId="1">#REF!</definedName>
    <definedName name="___________________________A28">#REF!</definedName>
    <definedName name="___________________________A29" localSheetId="1">#REF!</definedName>
    <definedName name="___________________________A29">#REF!</definedName>
    <definedName name="___________________________A3" localSheetId="1">#REF!</definedName>
    <definedName name="___________________________A3">#REF!</definedName>
    <definedName name="___________________________A30" localSheetId="1">#REF!</definedName>
    <definedName name="___________________________A30">#REF!</definedName>
    <definedName name="___________________________A4" localSheetId="1">#REF!</definedName>
    <definedName name="___________________________A4">#REF!</definedName>
    <definedName name="___________________________A5" localSheetId="1">#REF!</definedName>
    <definedName name="___________________________A5">#REF!</definedName>
    <definedName name="___________________________A6" localSheetId="1">#REF!</definedName>
    <definedName name="___________________________A6">#REF!</definedName>
    <definedName name="___________________________A7" localSheetId="1">#REF!</definedName>
    <definedName name="___________________________A7">#REF!</definedName>
    <definedName name="___________________________A8" localSheetId="1">#REF!</definedName>
    <definedName name="___________________________A8">#REF!</definedName>
    <definedName name="___________________________A9" localSheetId="1">#REF!</definedName>
    <definedName name="___________________________A9">#REF!</definedName>
    <definedName name="___________________________a99" localSheetId="1">#REF!</definedName>
    <definedName name="___________________________a99">#REF!</definedName>
    <definedName name="___________________________ATD810" localSheetId="1">#REF!</definedName>
    <definedName name="___________________________ATD810">#REF!</definedName>
    <definedName name="___________________________B1" localSheetId="1">#REF!</definedName>
    <definedName name="___________________________B1">#REF!</definedName>
    <definedName name="___________________________B10" localSheetId="1">[2]집계표!#REF!</definedName>
    <definedName name="___________________________B10">[2]집계표!#REF!</definedName>
    <definedName name="___________________________B2" localSheetId="1">[2]집계표!#REF!</definedName>
    <definedName name="___________________________B2">[2]집계표!#REF!</definedName>
    <definedName name="___________________________B3" localSheetId="1">[2]집계표!#REF!</definedName>
    <definedName name="___________________________B3">[2]집계표!#REF!</definedName>
    <definedName name="___________________________B4" localSheetId="1">[2]집계표!#REF!</definedName>
    <definedName name="___________________________B4">[2]집계표!#REF!</definedName>
    <definedName name="___________________________B5" localSheetId="1">[2]집계표!#REF!</definedName>
    <definedName name="___________________________B5">[2]집계표!#REF!</definedName>
    <definedName name="___________________________B6" localSheetId="1">[2]집계표!#REF!</definedName>
    <definedName name="___________________________B6">[2]집계표!#REF!</definedName>
    <definedName name="___________________________B7" localSheetId="1">[2]집계표!#REF!</definedName>
    <definedName name="___________________________B7">[2]집계표!#REF!</definedName>
    <definedName name="___________________________B8" localSheetId="1">[2]집계표!#REF!</definedName>
    <definedName name="___________________________B8">[2]집계표!#REF!</definedName>
    <definedName name="___________________________B9" localSheetId="1">[2]집계표!#REF!</definedName>
    <definedName name="___________________________B9">[2]집계표!#REF!</definedName>
    <definedName name="___________________________BB2">#N/A</definedName>
    <definedName name="___________________________BP1" localSheetId="1">[2]집계표!#REF!</definedName>
    <definedName name="___________________________BP1">[2]집계표!#REF!</definedName>
    <definedName name="___________________________BP4" localSheetId="1">#REF!</definedName>
    <definedName name="___________________________BP4">#REF!</definedName>
    <definedName name="___________________________BP5" localSheetId="1">[2]집계표!#REF!</definedName>
    <definedName name="___________________________BP5">[2]집계표!#REF!</definedName>
    <definedName name="___________________________CC1" localSheetId="1">[2]집계표!#REF!</definedName>
    <definedName name="___________________________CC1">[2]집계표!#REF!</definedName>
    <definedName name="___________________________CC4" localSheetId="1">#REF!</definedName>
    <definedName name="___________________________CC4">#REF!</definedName>
    <definedName name="___________________________CC5" localSheetId="1">[2]집계표!#REF!</definedName>
    <definedName name="___________________________CC5">[2]집계표!#REF!</definedName>
    <definedName name="___________________________CD1" localSheetId="1">[2]집계표!#REF!</definedName>
    <definedName name="___________________________CD1">[2]집계표!#REF!</definedName>
    <definedName name="___________________________CD4" localSheetId="1">#REF!</definedName>
    <definedName name="___________________________CD4">#REF!</definedName>
    <definedName name="___________________________CD5" localSheetId="1">[2]집계표!#REF!</definedName>
    <definedName name="___________________________CD5">[2]집계표!#REF!</definedName>
    <definedName name="___________________________CO1" localSheetId="1">[2]집계표!#REF!</definedName>
    <definedName name="___________________________CO1">[2]집계표!#REF!</definedName>
    <definedName name="___________________________CO4" localSheetId="1">#REF!</definedName>
    <definedName name="___________________________CO4">#REF!</definedName>
    <definedName name="___________________________CO5" localSheetId="1">[2]집계표!#REF!</definedName>
    <definedName name="___________________________CO5">[2]집계표!#REF!</definedName>
    <definedName name="___________________________CON1" localSheetId="1">[2]집계표!#REF!</definedName>
    <definedName name="___________________________CON1">[2]집계표!#REF!</definedName>
    <definedName name="___________________________CON4" localSheetId="1">#REF!</definedName>
    <definedName name="___________________________CON4">#REF!</definedName>
    <definedName name="___________________________CON5" localSheetId="1">[2]집계표!#REF!</definedName>
    <definedName name="___________________________CON5">[2]집계표!#REF!</definedName>
    <definedName name="___________________________DP1" localSheetId="1">[2]집계표!#REF!</definedName>
    <definedName name="___________________________DP1">[2]집계표!#REF!</definedName>
    <definedName name="___________________________DP4" localSheetId="1">#REF!</definedName>
    <definedName name="___________________________DP4">#REF!</definedName>
    <definedName name="___________________________DP5" localSheetId="1">[2]집계표!#REF!</definedName>
    <definedName name="___________________________DP5">[2]집계표!#REF!</definedName>
    <definedName name="___________________________END1">'[2]개시대사 (2)'!$G$49</definedName>
    <definedName name="___________________________END10" localSheetId="1">#REF!</definedName>
    <definedName name="___________________________END10">#REF!</definedName>
    <definedName name="___________________________END2" localSheetId="1">'[2]개시대사 (2)'!#REF!</definedName>
    <definedName name="___________________________END2">'[2]개시대사 (2)'!#REF!</definedName>
    <definedName name="___________________________END3" localSheetId="1">#REF!</definedName>
    <definedName name="___________________________END3">#REF!</definedName>
    <definedName name="___________________________END4" localSheetId="1">#REF!</definedName>
    <definedName name="___________________________END4">#REF!</definedName>
    <definedName name="___________________________END5" localSheetId="1">#REF!</definedName>
    <definedName name="___________________________END5">#REF!</definedName>
    <definedName name="___________________________END6" localSheetId="1">#REF!</definedName>
    <definedName name="___________________________END6">#REF!</definedName>
    <definedName name="___________________________END7" localSheetId="1">#REF!</definedName>
    <definedName name="___________________________END7">#REF!</definedName>
    <definedName name="___________________________END8" localSheetId="1">#REF!</definedName>
    <definedName name="___________________________END8">#REF!</definedName>
    <definedName name="___________________________END9" localSheetId="1">#REF!</definedName>
    <definedName name="___________________________END9">#REF!</definedName>
    <definedName name="___________________________F1" localSheetId="1">[2]집계표!#REF!</definedName>
    <definedName name="___________________________F1">[2]집계표!#REF!</definedName>
    <definedName name="___________________________F4" localSheetId="1">#REF!</definedName>
    <definedName name="___________________________F4">#REF!</definedName>
    <definedName name="___________________________F5" localSheetId="1">[2]집계표!#REF!</definedName>
    <definedName name="___________________________F5">[2]집계표!#REF!</definedName>
    <definedName name="___________________________GO1" localSheetId="1">#REF!</definedName>
    <definedName name="___________________________GO1">#REF!</definedName>
    <definedName name="___________________________GO2" localSheetId="1">#REF!</definedName>
    <definedName name="___________________________GO2">#REF!</definedName>
    <definedName name="___________________________go3" localSheetId="1">#REF!</definedName>
    <definedName name="___________________________go3">#REF!</definedName>
    <definedName name="___________________________H1" localSheetId="1">[2]집계표!#REF!</definedName>
    <definedName name="___________________________H1">[2]집계표!#REF!</definedName>
    <definedName name="___________________________H4" localSheetId="1">#REF!</definedName>
    <definedName name="___________________________H4">#REF!</definedName>
    <definedName name="___________________________H5" localSheetId="1">[2]집계표!#REF!</definedName>
    <definedName name="___________________________H5">[2]집계표!#REF!</definedName>
    <definedName name="___________________________HUM5" localSheetId="1">#REF!</definedName>
    <definedName name="___________________________HUM5">#REF!</definedName>
    <definedName name="___________________________I1" localSheetId="1">[2]집계표!#REF!</definedName>
    <definedName name="___________________________I1">[2]집계표!#REF!</definedName>
    <definedName name="___________________________I4" localSheetId="1">#REF!</definedName>
    <definedName name="___________________________I4">#REF!</definedName>
    <definedName name="___________________________I5" localSheetId="1">[2]집계표!#REF!</definedName>
    <definedName name="___________________________I5">[2]집계표!#REF!</definedName>
    <definedName name="___________________________it500">#N/A</definedName>
    <definedName name="___________________________L1" localSheetId="1">[2]집계표!#REF!</definedName>
    <definedName name="___________________________L1">[2]집계표!#REF!</definedName>
    <definedName name="___________________________L4" localSheetId="1">#REF!</definedName>
    <definedName name="___________________________L4">#REF!</definedName>
    <definedName name="___________________________L5" localSheetId="1">[2]집계표!#REF!</definedName>
    <definedName name="___________________________L5">[2]집계표!#REF!</definedName>
    <definedName name="___________________________LS61" localSheetId="1">#REF!</definedName>
    <definedName name="___________________________LS61">#REF!</definedName>
    <definedName name="___________________________LT22" localSheetId="1">#REF!</definedName>
    <definedName name="___________________________LT22">#REF!</definedName>
    <definedName name="___________________________LT220" localSheetId="1">#REF!</definedName>
    <definedName name="___________________________LT220">#REF!</definedName>
    <definedName name="___________________________M1" localSheetId="1">[2]집계표!#REF!</definedName>
    <definedName name="___________________________M1">[2]집계표!#REF!</definedName>
    <definedName name="___________________________M12">#N/A</definedName>
    <definedName name="___________________________M4" localSheetId="1">#REF!</definedName>
    <definedName name="___________________________M4">#REF!</definedName>
    <definedName name="___________________________M5" localSheetId="1">[2]집계표!#REF!</definedName>
    <definedName name="___________________________M5">[2]집계표!#REF!</definedName>
    <definedName name="___________________________MS275" hidden="1">{#N/A,#N/A,FALSE,"TABLE"}</definedName>
    <definedName name="___________________________NOC1" localSheetId="1">[2]집계표!#REF!</definedName>
    <definedName name="___________________________NOC1">[2]집계표!#REF!</definedName>
    <definedName name="___________________________NOC4" localSheetId="1">#REF!</definedName>
    <definedName name="___________________________NOC4">#REF!</definedName>
    <definedName name="___________________________NOC5" localSheetId="1">[2]집계표!#REF!</definedName>
    <definedName name="___________________________NOC5">[2]집계표!#REF!</definedName>
    <definedName name="___________________________O1" localSheetId="1">#REF!</definedName>
    <definedName name="___________________________O1">#REF!</definedName>
    <definedName name="___________________________O2" localSheetId="1">#REF!</definedName>
    <definedName name="___________________________O2">#REF!</definedName>
    <definedName name="___________________________O3" localSheetId="1">#REF!</definedName>
    <definedName name="___________________________O3">#REF!</definedName>
    <definedName name="___________________________OUT1" localSheetId="1">[2]집계표!#REF!</definedName>
    <definedName name="___________________________OUT1">[2]집계표!#REF!</definedName>
    <definedName name="___________________________OUT4" localSheetId="1">[2]집계표!#REF!</definedName>
    <definedName name="___________________________OUT4">[2]집계표!#REF!</definedName>
    <definedName name="___________________________OUT5" localSheetId="1">[2]집계표!#REF!</definedName>
    <definedName name="___________________________OUT5">[2]집계표!#REF!</definedName>
    <definedName name="___________________________PP9">[4]정산표實!$O$122</definedName>
    <definedName name="___________________________PRN5" localSheetId="1">[3]개시전표!#REF!</definedName>
    <definedName name="___________________________PRN5">[3]개시전표!#REF!</definedName>
    <definedName name="___________________________PW1" localSheetId="1">[2]집계표!#REF!</definedName>
    <definedName name="___________________________PW1">[2]집계표!#REF!</definedName>
    <definedName name="___________________________PW4" localSheetId="1">#REF!</definedName>
    <definedName name="___________________________PW4">#REF!</definedName>
    <definedName name="___________________________PW5" localSheetId="1">[2]집계표!#REF!</definedName>
    <definedName name="___________________________PW5">[2]집계표!#REF!</definedName>
    <definedName name="___________________________RAS3" localSheetId="1">#REF!</definedName>
    <definedName name="___________________________RAS3">#REF!</definedName>
    <definedName name="___________________________RI1" localSheetId="1">[2]집계표!#REF!</definedName>
    <definedName name="___________________________RI1">[2]집계표!#REF!</definedName>
    <definedName name="___________________________RI4" localSheetId="1">#REF!</definedName>
    <definedName name="___________________________RI4">#REF!</definedName>
    <definedName name="___________________________RI5" localSheetId="1">[2]집계표!#REF!</definedName>
    <definedName name="___________________________RI5">[2]집계표!#REF!</definedName>
    <definedName name="___________________________S1" localSheetId="1">[2]집계표!#REF!</definedName>
    <definedName name="___________________________S1">[2]집계표!#REF!</definedName>
    <definedName name="___________________________S4" localSheetId="1">#REF!</definedName>
    <definedName name="___________________________S4">#REF!</definedName>
    <definedName name="___________________________S5" localSheetId="1">[2]집계표!#REF!</definedName>
    <definedName name="___________________________S5">[2]집계표!#REF!</definedName>
    <definedName name="___________________________SI1" localSheetId="1">[2]집계표!#REF!</definedName>
    <definedName name="___________________________SI1">[2]집계표!#REF!</definedName>
    <definedName name="___________________________SI4" localSheetId="1">#REF!</definedName>
    <definedName name="___________________________SI4">#REF!</definedName>
    <definedName name="___________________________SI5" localSheetId="1">[2]집계표!#REF!</definedName>
    <definedName name="___________________________SI5">[2]집계표!#REF!</definedName>
    <definedName name="___________________________SUN5" localSheetId="1">#REF!</definedName>
    <definedName name="___________________________SUN5">#REF!</definedName>
    <definedName name="___________________________T1" localSheetId="1">[2]집계표!#REF!</definedName>
    <definedName name="___________________________T1">[2]집계표!#REF!</definedName>
    <definedName name="___________________________T4" localSheetId="1">#REF!</definedName>
    <definedName name="___________________________T4">#REF!</definedName>
    <definedName name="___________________________T5" localSheetId="1">[2]집계표!#REF!</definedName>
    <definedName name="___________________________T5">[2]집계표!#REF!</definedName>
    <definedName name="___________________________TB1" localSheetId="1">#REF!</definedName>
    <definedName name="___________________________TB1">#REF!</definedName>
    <definedName name="___________________________TV1" localSheetId="1">[2]집계표!#REF!</definedName>
    <definedName name="___________________________TV1">[2]집계표!#REF!</definedName>
    <definedName name="___________________________TV4" localSheetId="1">#REF!</definedName>
    <definedName name="___________________________TV4">#REF!</definedName>
    <definedName name="___________________________TV5" localSheetId="1">[2]집계표!#REF!</definedName>
    <definedName name="___________________________TV5">[2]집계표!#REF!</definedName>
    <definedName name="___________________________V1" localSheetId="1">[2]집계표!#REF!</definedName>
    <definedName name="___________________________V1">[2]집계표!#REF!</definedName>
    <definedName name="___________________________V4" localSheetId="1">#REF!</definedName>
    <definedName name="___________________________V4">#REF!</definedName>
    <definedName name="___________________________V5" localSheetId="1">[2]집계표!#REF!</definedName>
    <definedName name="___________________________V5">[2]집계표!#REF!</definedName>
    <definedName name="___________________________W1" localSheetId="1">[2]집계표!#REF!</definedName>
    <definedName name="___________________________W1">[2]집계표!#REF!</definedName>
    <definedName name="___________________________W4" localSheetId="1">#REF!</definedName>
    <definedName name="___________________________W4">#REF!</definedName>
    <definedName name="___________________________W5" localSheetId="1">[2]집계표!#REF!</definedName>
    <definedName name="___________________________W5">[2]집계표!#REF!</definedName>
    <definedName name="__________________________A1" localSheetId="1">#REF!</definedName>
    <definedName name="__________________________A1">#REF!</definedName>
    <definedName name="__________________________a10" localSheetId="1">#REF!</definedName>
    <definedName name="__________________________a10">#REF!</definedName>
    <definedName name="__________________________A11" localSheetId="1">#REF!</definedName>
    <definedName name="__________________________A11">#REF!</definedName>
    <definedName name="__________________________A12" localSheetId="1">#REF!</definedName>
    <definedName name="__________________________A12">#REF!</definedName>
    <definedName name="__________________________A13" localSheetId="1">#REF!</definedName>
    <definedName name="__________________________A13">#REF!</definedName>
    <definedName name="__________________________A14" localSheetId="1">#REF!</definedName>
    <definedName name="__________________________A14">#REF!</definedName>
    <definedName name="__________________________A15" localSheetId="1">#REF!</definedName>
    <definedName name="__________________________A15">#REF!</definedName>
    <definedName name="__________________________A16" localSheetId="1">#REF!</definedName>
    <definedName name="__________________________A16">#REF!</definedName>
    <definedName name="__________________________A2" localSheetId="1">#REF!</definedName>
    <definedName name="__________________________A2">#REF!</definedName>
    <definedName name="__________________________a20" localSheetId="1">#REF!</definedName>
    <definedName name="__________________________a20">#REF!</definedName>
    <definedName name="__________________________A21" localSheetId="1">#REF!</definedName>
    <definedName name="__________________________A21">#REF!</definedName>
    <definedName name="__________________________A26" localSheetId="1">#REF!</definedName>
    <definedName name="__________________________A26">#REF!</definedName>
    <definedName name="__________________________A27" localSheetId="1">#REF!</definedName>
    <definedName name="__________________________A27">#REF!</definedName>
    <definedName name="__________________________A28" localSheetId="1">#REF!</definedName>
    <definedName name="__________________________A28">#REF!</definedName>
    <definedName name="__________________________A29" localSheetId="1">#REF!</definedName>
    <definedName name="__________________________A29">#REF!</definedName>
    <definedName name="__________________________A3" localSheetId="1">#REF!</definedName>
    <definedName name="__________________________A3">#REF!</definedName>
    <definedName name="__________________________A30" localSheetId="1">#REF!</definedName>
    <definedName name="__________________________A30">#REF!</definedName>
    <definedName name="__________________________A4" localSheetId="1">#REF!</definedName>
    <definedName name="__________________________A4">#REF!</definedName>
    <definedName name="__________________________A5" localSheetId="1">#REF!</definedName>
    <definedName name="__________________________A5">#REF!</definedName>
    <definedName name="__________________________A6" localSheetId="1">#REF!</definedName>
    <definedName name="__________________________A6">#REF!</definedName>
    <definedName name="__________________________A7" localSheetId="1">#REF!</definedName>
    <definedName name="__________________________A7">#REF!</definedName>
    <definedName name="__________________________A8" localSheetId="1">#REF!</definedName>
    <definedName name="__________________________A8">#REF!</definedName>
    <definedName name="__________________________A9" localSheetId="1">#REF!</definedName>
    <definedName name="__________________________A9">#REF!</definedName>
    <definedName name="__________________________a99" localSheetId="1">#REF!</definedName>
    <definedName name="__________________________a99">#REF!</definedName>
    <definedName name="__________________________ATD810" localSheetId="1">#REF!</definedName>
    <definedName name="__________________________ATD810">#REF!</definedName>
    <definedName name="__________________________B1" localSheetId="1">#REF!</definedName>
    <definedName name="__________________________B1">#REF!</definedName>
    <definedName name="__________________________B10" localSheetId="1">[2]집계표!#REF!</definedName>
    <definedName name="__________________________B10">[2]집계표!#REF!</definedName>
    <definedName name="__________________________B2" localSheetId="1">[2]집계표!#REF!</definedName>
    <definedName name="__________________________B2">[2]집계표!#REF!</definedName>
    <definedName name="__________________________B3" localSheetId="1">[2]집계표!#REF!</definedName>
    <definedName name="__________________________B3">[2]집계표!#REF!</definedName>
    <definedName name="__________________________B4" localSheetId="1">[2]집계표!#REF!</definedName>
    <definedName name="__________________________B4">[2]집계표!#REF!</definedName>
    <definedName name="__________________________B5" localSheetId="1">[2]집계표!#REF!</definedName>
    <definedName name="__________________________B5">[2]집계표!#REF!</definedName>
    <definedName name="__________________________B6" localSheetId="1">[2]집계표!#REF!</definedName>
    <definedName name="__________________________B6">[2]집계표!#REF!</definedName>
    <definedName name="__________________________B7" localSheetId="1">[2]집계표!#REF!</definedName>
    <definedName name="__________________________B7">[2]집계표!#REF!</definedName>
    <definedName name="__________________________B8" localSheetId="1">[2]집계표!#REF!</definedName>
    <definedName name="__________________________B8">[2]집계표!#REF!</definedName>
    <definedName name="__________________________B9" localSheetId="1">[2]집계표!#REF!</definedName>
    <definedName name="__________________________B9">[2]집계표!#REF!</definedName>
    <definedName name="__________________________BB2">#N/A</definedName>
    <definedName name="__________________________BP1" localSheetId="1">[2]집계표!#REF!</definedName>
    <definedName name="__________________________BP1">[2]집계표!#REF!</definedName>
    <definedName name="__________________________BP4" localSheetId="1">#REF!</definedName>
    <definedName name="__________________________BP4">#REF!</definedName>
    <definedName name="__________________________BP5" localSheetId="1">[2]집계표!#REF!</definedName>
    <definedName name="__________________________BP5">[2]집계표!#REF!</definedName>
    <definedName name="__________________________CC1" localSheetId="1">[2]집계표!#REF!</definedName>
    <definedName name="__________________________CC1">[2]집계표!#REF!</definedName>
    <definedName name="__________________________CC4" localSheetId="1">#REF!</definedName>
    <definedName name="__________________________CC4">#REF!</definedName>
    <definedName name="__________________________CC5" localSheetId="1">[2]집계표!#REF!</definedName>
    <definedName name="__________________________CC5">[2]집계표!#REF!</definedName>
    <definedName name="__________________________CD1" localSheetId="1">[2]집계표!#REF!</definedName>
    <definedName name="__________________________CD1">[2]집계표!#REF!</definedName>
    <definedName name="__________________________CD4" localSheetId="1">#REF!</definedName>
    <definedName name="__________________________CD4">#REF!</definedName>
    <definedName name="__________________________CD5" localSheetId="1">[2]집계표!#REF!</definedName>
    <definedName name="__________________________CD5">[2]집계표!#REF!</definedName>
    <definedName name="__________________________CO1" localSheetId="1">[2]집계표!#REF!</definedName>
    <definedName name="__________________________CO1">[2]집계표!#REF!</definedName>
    <definedName name="__________________________CO4" localSheetId="1">#REF!</definedName>
    <definedName name="__________________________CO4">#REF!</definedName>
    <definedName name="__________________________CO5" localSheetId="1">[2]집계표!#REF!</definedName>
    <definedName name="__________________________CO5">[2]집계표!#REF!</definedName>
    <definedName name="__________________________CON1" localSheetId="1">[2]집계표!#REF!</definedName>
    <definedName name="__________________________CON1">[2]집계표!#REF!</definedName>
    <definedName name="__________________________CON4" localSheetId="1">#REF!</definedName>
    <definedName name="__________________________CON4">#REF!</definedName>
    <definedName name="__________________________CON5" localSheetId="1">[2]집계표!#REF!</definedName>
    <definedName name="__________________________CON5">[2]집계표!#REF!</definedName>
    <definedName name="__________________________DP1" localSheetId="1">[2]집계표!#REF!</definedName>
    <definedName name="__________________________DP1">[2]집계표!#REF!</definedName>
    <definedName name="__________________________DP4" localSheetId="1">#REF!</definedName>
    <definedName name="__________________________DP4">#REF!</definedName>
    <definedName name="__________________________DP5" localSheetId="1">[2]집계표!#REF!</definedName>
    <definedName name="__________________________DP5">[2]집계표!#REF!</definedName>
    <definedName name="__________________________END1">'[2]개시대사 (2)'!$G$49</definedName>
    <definedName name="__________________________END10" localSheetId="1">#REF!</definedName>
    <definedName name="__________________________END10">#REF!</definedName>
    <definedName name="__________________________END2" localSheetId="1">'[2]개시대사 (2)'!#REF!</definedName>
    <definedName name="__________________________END2">'[2]개시대사 (2)'!#REF!</definedName>
    <definedName name="__________________________END3" localSheetId="1">#REF!</definedName>
    <definedName name="__________________________END3">#REF!</definedName>
    <definedName name="__________________________END4" localSheetId="1">#REF!</definedName>
    <definedName name="__________________________END4">#REF!</definedName>
    <definedName name="__________________________END5" localSheetId="1">#REF!</definedName>
    <definedName name="__________________________END5">#REF!</definedName>
    <definedName name="__________________________END6" localSheetId="1">#REF!</definedName>
    <definedName name="__________________________END6">#REF!</definedName>
    <definedName name="__________________________END7" localSheetId="1">#REF!</definedName>
    <definedName name="__________________________END7">#REF!</definedName>
    <definedName name="__________________________END8" localSheetId="1">#REF!</definedName>
    <definedName name="__________________________END8">#REF!</definedName>
    <definedName name="__________________________END9" localSheetId="1">#REF!</definedName>
    <definedName name="__________________________END9">#REF!</definedName>
    <definedName name="__________________________F1" localSheetId="1">[2]집계표!#REF!</definedName>
    <definedName name="__________________________F1">[2]집계표!#REF!</definedName>
    <definedName name="__________________________F4" localSheetId="1">#REF!</definedName>
    <definedName name="__________________________F4">#REF!</definedName>
    <definedName name="__________________________F5" localSheetId="1">[2]집계표!#REF!</definedName>
    <definedName name="__________________________F5">[2]집계표!#REF!</definedName>
    <definedName name="__________________________GO1" localSheetId="1">#REF!</definedName>
    <definedName name="__________________________GO1">#REF!</definedName>
    <definedName name="__________________________GO2" localSheetId="1">#REF!</definedName>
    <definedName name="__________________________GO2">#REF!</definedName>
    <definedName name="__________________________go3" localSheetId="1">#REF!</definedName>
    <definedName name="__________________________go3">#REF!</definedName>
    <definedName name="__________________________H1" localSheetId="1">[2]집계표!#REF!</definedName>
    <definedName name="__________________________H1">[2]집계표!#REF!</definedName>
    <definedName name="__________________________H4" localSheetId="1">#REF!</definedName>
    <definedName name="__________________________H4">#REF!</definedName>
    <definedName name="__________________________H5" localSheetId="1">[2]집계표!#REF!</definedName>
    <definedName name="__________________________H5">[2]집계표!#REF!</definedName>
    <definedName name="__________________________HUM5" localSheetId="1">#REF!</definedName>
    <definedName name="__________________________HUM5">#REF!</definedName>
    <definedName name="__________________________I1" localSheetId="1">[2]집계표!#REF!</definedName>
    <definedName name="__________________________I1">[2]집계표!#REF!</definedName>
    <definedName name="__________________________I4" localSheetId="1">#REF!</definedName>
    <definedName name="__________________________I4">#REF!</definedName>
    <definedName name="__________________________I5" localSheetId="1">[2]집계표!#REF!</definedName>
    <definedName name="__________________________I5">[2]집계표!#REF!</definedName>
    <definedName name="__________________________it500">#N/A</definedName>
    <definedName name="__________________________L1" localSheetId="1">[2]집계표!#REF!</definedName>
    <definedName name="__________________________L1">[2]집계표!#REF!</definedName>
    <definedName name="__________________________L4" localSheetId="1">#REF!</definedName>
    <definedName name="__________________________L4">#REF!</definedName>
    <definedName name="__________________________L5" localSheetId="1">[2]집계표!#REF!</definedName>
    <definedName name="__________________________L5">[2]집계표!#REF!</definedName>
    <definedName name="__________________________LS61" localSheetId="1">#REF!</definedName>
    <definedName name="__________________________LS61">#REF!</definedName>
    <definedName name="__________________________LT22" localSheetId="1">#REF!</definedName>
    <definedName name="__________________________LT22">#REF!</definedName>
    <definedName name="__________________________LT220" localSheetId="1">#REF!</definedName>
    <definedName name="__________________________LT220">#REF!</definedName>
    <definedName name="__________________________M1" localSheetId="1">[2]집계표!#REF!</definedName>
    <definedName name="__________________________M1">[2]집계표!#REF!</definedName>
    <definedName name="__________________________M12">#N/A</definedName>
    <definedName name="__________________________M4" localSheetId="1">#REF!</definedName>
    <definedName name="__________________________M4">#REF!</definedName>
    <definedName name="__________________________M5" localSheetId="1">[2]집계표!#REF!</definedName>
    <definedName name="__________________________M5">[2]집계표!#REF!</definedName>
    <definedName name="__________________________NOC1" localSheetId="1">[2]집계표!#REF!</definedName>
    <definedName name="__________________________NOC1">[2]집계표!#REF!</definedName>
    <definedName name="__________________________NOC4" localSheetId="1">#REF!</definedName>
    <definedName name="__________________________NOC4">#REF!</definedName>
    <definedName name="__________________________NOC5" localSheetId="1">[2]집계표!#REF!</definedName>
    <definedName name="__________________________NOC5">[2]집계표!#REF!</definedName>
    <definedName name="__________________________O1" localSheetId="1">#REF!</definedName>
    <definedName name="__________________________O1">#REF!</definedName>
    <definedName name="__________________________O2" localSheetId="1">#REF!</definedName>
    <definedName name="__________________________O2">#REF!</definedName>
    <definedName name="__________________________O3" localSheetId="1">#REF!</definedName>
    <definedName name="__________________________O3">#REF!</definedName>
    <definedName name="__________________________OUT1" localSheetId="1">[2]집계표!#REF!</definedName>
    <definedName name="__________________________OUT1">[2]집계표!#REF!</definedName>
    <definedName name="__________________________OUT4" localSheetId="1">[2]집계표!#REF!</definedName>
    <definedName name="__________________________OUT4">[2]집계표!#REF!</definedName>
    <definedName name="__________________________OUT5" localSheetId="1">[2]집계표!#REF!</definedName>
    <definedName name="__________________________OUT5">[2]집계표!#REF!</definedName>
    <definedName name="__________________________PP9">[4]정산표實!$O$122</definedName>
    <definedName name="__________________________PRN5" localSheetId="1">[3]개시전표!#REF!</definedName>
    <definedName name="__________________________PRN5">[3]개시전표!#REF!</definedName>
    <definedName name="__________________________PW1" localSheetId="1">[2]집계표!#REF!</definedName>
    <definedName name="__________________________PW1">[2]집계표!#REF!</definedName>
    <definedName name="__________________________PW4" localSheetId="1">#REF!</definedName>
    <definedName name="__________________________PW4">#REF!</definedName>
    <definedName name="__________________________PW5" localSheetId="1">[2]집계표!#REF!</definedName>
    <definedName name="__________________________PW5">[2]집계표!#REF!</definedName>
    <definedName name="__________________________RAS3" localSheetId="1">#REF!</definedName>
    <definedName name="__________________________RAS3">#REF!</definedName>
    <definedName name="__________________________RI1" localSheetId="1">[2]집계표!#REF!</definedName>
    <definedName name="__________________________RI1">[2]집계표!#REF!</definedName>
    <definedName name="__________________________RI4" localSheetId="1">#REF!</definedName>
    <definedName name="__________________________RI4">#REF!</definedName>
    <definedName name="__________________________RI5" localSheetId="1">[2]집계표!#REF!</definedName>
    <definedName name="__________________________RI5">[2]집계표!#REF!</definedName>
    <definedName name="__________________________S1" localSheetId="1">[2]집계표!#REF!</definedName>
    <definedName name="__________________________S1">[2]집계표!#REF!</definedName>
    <definedName name="__________________________S4" localSheetId="1">#REF!</definedName>
    <definedName name="__________________________S4">#REF!</definedName>
    <definedName name="__________________________S5" localSheetId="1">[2]집계표!#REF!</definedName>
    <definedName name="__________________________S5">[2]집계표!#REF!</definedName>
    <definedName name="__________________________SI1" localSheetId="1">[2]집계표!#REF!</definedName>
    <definedName name="__________________________SI1">[2]집계표!#REF!</definedName>
    <definedName name="__________________________SI4" localSheetId="1">#REF!</definedName>
    <definedName name="__________________________SI4">#REF!</definedName>
    <definedName name="__________________________SI5" localSheetId="1">[2]집계표!#REF!</definedName>
    <definedName name="__________________________SI5">[2]집계표!#REF!</definedName>
    <definedName name="__________________________SUN5" localSheetId="1">#REF!</definedName>
    <definedName name="__________________________SUN5">#REF!</definedName>
    <definedName name="__________________________T1" localSheetId="1">[2]집계표!#REF!</definedName>
    <definedName name="__________________________T1">[2]집계표!#REF!</definedName>
    <definedName name="__________________________T4" localSheetId="1">#REF!</definedName>
    <definedName name="__________________________T4">#REF!</definedName>
    <definedName name="__________________________T5" localSheetId="1">[2]집계표!#REF!</definedName>
    <definedName name="__________________________T5">[2]집계표!#REF!</definedName>
    <definedName name="__________________________TB1" localSheetId="1">#REF!</definedName>
    <definedName name="__________________________TB1">#REF!</definedName>
    <definedName name="__________________________TV1" localSheetId="1">[2]집계표!#REF!</definedName>
    <definedName name="__________________________TV1">[2]집계표!#REF!</definedName>
    <definedName name="__________________________TV4" localSheetId="1">#REF!</definedName>
    <definedName name="__________________________TV4">#REF!</definedName>
    <definedName name="__________________________TV5" localSheetId="1">[2]집계표!#REF!</definedName>
    <definedName name="__________________________TV5">[2]집계표!#REF!</definedName>
    <definedName name="__________________________V1" localSheetId="1">[2]집계표!#REF!</definedName>
    <definedName name="__________________________V1">[2]집계표!#REF!</definedName>
    <definedName name="__________________________V4" localSheetId="1">#REF!</definedName>
    <definedName name="__________________________V4">#REF!</definedName>
    <definedName name="__________________________V5" localSheetId="1">[2]집계표!#REF!</definedName>
    <definedName name="__________________________V5">[2]집계표!#REF!</definedName>
    <definedName name="__________________________W1" localSheetId="1">[2]집계표!#REF!</definedName>
    <definedName name="__________________________W1">[2]집계표!#REF!</definedName>
    <definedName name="__________________________W4" localSheetId="1">#REF!</definedName>
    <definedName name="__________________________W4">#REF!</definedName>
    <definedName name="__________________________W5" localSheetId="1">[2]집계표!#REF!</definedName>
    <definedName name="__________________________W5">[2]집계표!#REF!</definedName>
    <definedName name="_________________________A1" localSheetId="1">#REF!</definedName>
    <definedName name="_________________________A1">#REF!</definedName>
    <definedName name="_________________________a10" localSheetId="1">#REF!</definedName>
    <definedName name="_________________________a10">#REF!</definedName>
    <definedName name="_________________________A11" localSheetId="1">#REF!</definedName>
    <definedName name="_________________________A11">#REF!</definedName>
    <definedName name="_________________________A12" localSheetId="1">#REF!</definedName>
    <definedName name="_________________________A12">#REF!</definedName>
    <definedName name="_________________________A13" localSheetId="1">#REF!</definedName>
    <definedName name="_________________________A13">#REF!</definedName>
    <definedName name="_________________________A14" localSheetId="1">#REF!</definedName>
    <definedName name="_________________________A14">#REF!</definedName>
    <definedName name="_________________________A15" localSheetId="1">#REF!</definedName>
    <definedName name="_________________________A15">#REF!</definedName>
    <definedName name="_________________________A16" localSheetId="1">#REF!</definedName>
    <definedName name="_________________________A16">#REF!</definedName>
    <definedName name="_________________________A2" localSheetId="1">#REF!</definedName>
    <definedName name="_________________________A2">#REF!</definedName>
    <definedName name="_________________________a20" localSheetId="1">#REF!</definedName>
    <definedName name="_________________________a20">#REF!</definedName>
    <definedName name="_________________________A21" localSheetId="1">#REF!</definedName>
    <definedName name="_________________________A21">#REF!</definedName>
    <definedName name="_________________________A26" localSheetId="1">#REF!</definedName>
    <definedName name="_________________________A26">#REF!</definedName>
    <definedName name="_________________________A27" localSheetId="1">#REF!</definedName>
    <definedName name="_________________________A27">#REF!</definedName>
    <definedName name="_________________________A28" localSheetId="1">#REF!</definedName>
    <definedName name="_________________________A28">#REF!</definedName>
    <definedName name="_________________________A29" localSheetId="1">#REF!</definedName>
    <definedName name="_________________________A29">#REF!</definedName>
    <definedName name="_________________________A3" localSheetId="1">#REF!</definedName>
    <definedName name="_________________________A3">#REF!</definedName>
    <definedName name="_________________________A30" localSheetId="1">#REF!</definedName>
    <definedName name="_________________________A30">#REF!</definedName>
    <definedName name="_________________________A4" localSheetId="1">#REF!</definedName>
    <definedName name="_________________________A4">#REF!</definedName>
    <definedName name="_________________________A5" localSheetId="1">#REF!</definedName>
    <definedName name="_________________________A5">#REF!</definedName>
    <definedName name="_________________________A6" localSheetId="1">#REF!</definedName>
    <definedName name="_________________________A6">#REF!</definedName>
    <definedName name="_________________________A7" localSheetId="1">#REF!</definedName>
    <definedName name="_________________________A7">#REF!</definedName>
    <definedName name="_________________________A8" localSheetId="1">#REF!</definedName>
    <definedName name="_________________________A8">#REF!</definedName>
    <definedName name="_________________________A9" localSheetId="1">#REF!</definedName>
    <definedName name="_________________________A9">#REF!</definedName>
    <definedName name="_________________________a99" localSheetId="1">#REF!</definedName>
    <definedName name="_________________________a99">#REF!</definedName>
    <definedName name="_________________________ATD810" localSheetId="1">#REF!</definedName>
    <definedName name="_________________________ATD810">#REF!</definedName>
    <definedName name="_________________________B1" localSheetId="1">#REF!</definedName>
    <definedName name="_________________________B1">#REF!</definedName>
    <definedName name="_________________________B10" localSheetId="1">[2]집계표!#REF!</definedName>
    <definedName name="_________________________B10">[2]집계표!#REF!</definedName>
    <definedName name="_________________________B2" localSheetId="1">[2]집계표!#REF!</definedName>
    <definedName name="_________________________B2">[2]집계표!#REF!</definedName>
    <definedName name="_________________________B3" localSheetId="1">[2]집계표!#REF!</definedName>
    <definedName name="_________________________B3">[2]집계표!#REF!</definedName>
    <definedName name="_________________________B4" localSheetId="1">[2]집계표!#REF!</definedName>
    <definedName name="_________________________B4">[2]집계표!#REF!</definedName>
    <definedName name="_________________________B5" localSheetId="1">[2]집계표!#REF!</definedName>
    <definedName name="_________________________B5">[2]집계표!#REF!</definedName>
    <definedName name="_________________________B6" localSheetId="1">[2]집계표!#REF!</definedName>
    <definedName name="_________________________B6">[2]집계표!#REF!</definedName>
    <definedName name="_________________________B7" localSheetId="1">[2]집계표!#REF!</definedName>
    <definedName name="_________________________B7">[2]집계표!#REF!</definedName>
    <definedName name="_________________________B8" localSheetId="1">[2]집계표!#REF!</definedName>
    <definedName name="_________________________B8">[2]집계표!#REF!</definedName>
    <definedName name="_________________________B9" localSheetId="1">[2]집계표!#REF!</definedName>
    <definedName name="_________________________B9">[2]집계표!#REF!</definedName>
    <definedName name="_________________________BB2">#N/A</definedName>
    <definedName name="_________________________BP1" localSheetId="1">[2]집계표!#REF!</definedName>
    <definedName name="_________________________BP1">[2]집계표!#REF!</definedName>
    <definedName name="_________________________BP4" localSheetId="1">#REF!</definedName>
    <definedName name="_________________________BP4">#REF!</definedName>
    <definedName name="_________________________BP5" localSheetId="1">[2]집계표!#REF!</definedName>
    <definedName name="_________________________BP5">[2]집계표!#REF!</definedName>
    <definedName name="_________________________CC1" localSheetId="1">[2]집계표!#REF!</definedName>
    <definedName name="_________________________CC1">[2]집계표!#REF!</definedName>
    <definedName name="_________________________CC4" localSheetId="1">#REF!</definedName>
    <definedName name="_________________________CC4">#REF!</definedName>
    <definedName name="_________________________CC5" localSheetId="1">[2]집계표!#REF!</definedName>
    <definedName name="_________________________CC5">[2]집계표!#REF!</definedName>
    <definedName name="_________________________CD1" localSheetId="1">[2]집계표!#REF!</definedName>
    <definedName name="_________________________CD1">[2]집계표!#REF!</definedName>
    <definedName name="_________________________CD4" localSheetId="1">#REF!</definedName>
    <definedName name="_________________________CD4">#REF!</definedName>
    <definedName name="_________________________CD5" localSheetId="1">[2]집계표!#REF!</definedName>
    <definedName name="_________________________CD5">[2]집계표!#REF!</definedName>
    <definedName name="_________________________CO1" localSheetId="1">[2]집계표!#REF!</definedName>
    <definedName name="_________________________CO1">[2]집계표!#REF!</definedName>
    <definedName name="_________________________CO4" localSheetId="1">#REF!</definedName>
    <definedName name="_________________________CO4">#REF!</definedName>
    <definedName name="_________________________CO5" localSheetId="1">[2]집계표!#REF!</definedName>
    <definedName name="_________________________CO5">[2]집계표!#REF!</definedName>
    <definedName name="_________________________CON1" localSheetId="1">[2]집계표!#REF!</definedName>
    <definedName name="_________________________CON1">[2]집계표!#REF!</definedName>
    <definedName name="_________________________CON4" localSheetId="1">#REF!</definedName>
    <definedName name="_________________________CON4">#REF!</definedName>
    <definedName name="_________________________CON5" localSheetId="1">[2]집계표!#REF!</definedName>
    <definedName name="_________________________CON5">[2]집계표!#REF!</definedName>
    <definedName name="_________________________DP1" localSheetId="1">[2]집계표!#REF!</definedName>
    <definedName name="_________________________DP1">[2]집계표!#REF!</definedName>
    <definedName name="_________________________DP4" localSheetId="1">#REF!</definedName>
    <definedName name="_________________________DP4">#REF!</definedName>
    <definedName name="_________________________DP5" localSheetId="1">[2]집계표!#REF!</definedName>
    <definedName name="_________________________DP5">[2]집계표!#REF!</definedName>
    <definedName name="_________________________END1">'[2]개시대사 (2)'!$G$49</definedName>
    <definedName name="_________________________END10" localSheetId="1">#REF!</definedName>
    <definedName name="_________________________END10">#REF!</definedName>
    <definedName name="_________________________END2" localSheetId="1">'[2]개시대사 (2)'!#REF!</definedName>
    <definedName name="_________________________END2">'[2]개시대사 (2)'!#REF!</definedName>
    <definedName name="_________________________END3" localSheetId="1">#REF!</definedName>
    <definedName name="_________________________END3">#REF!</definedName>
    <definedName name="_________________________END4" localSheetId="1">#REF!</definedName>
    <definedName name="_________________________END4">#REF!</definedName>
    <definedName name="_________________________END5" localSheetId="1">#REF!</definedName>
    <definedName name="_________________________END5">#REF!</definedName>
    <definedName name="_________________________END6" localSheetId="1">#REF!</definedName>
    <definedName name="_________________________END6">#REF!</definedName>
    <definedName name="_________________________END7" localSheetId="1">#REF!</definedName>
    <definedName name="_________________________END7">#REF!</definedName>
    <definedName name="_________________________END8" localSheetId="1">#REF!</definedName>
    <definedName name="_________________________END8">#REF!</definedName>
    <definedName name="_________________________END9" localSheetId="1">#REF!</definedName>
    <definedName name="_________________________END9">#REF!</definedName>
    <definedName name="_________________________F1" localSheetId="1">[2]집계표!#REF!</definedName>
    <definedName name="_________________________F1">[2]집계표!#REF!</definedName>
    <definedName name="_________________________F4" localSheetId="1">#REF!</definedName>
    <definedName name="_________________________F4">#REF!</definedName>
    <definedName name="_________________________F5" localSheetId="1">[2]집계표!#REF!</definedName>
    <definedName name="_________________________F5">[2]집계표!#REF!</definedName>
    <definedName name="_________________________GO1" localSheetId="1">#REF!</definedName>
    <definedName name="_________________________GO1">#REF!</definedName>
    <definedName name="_________________________GO2" localSheetId="1">#REF!</definedName>
    <definedName name="_________________________GO2">#REF!</definedName>
    <definedName name="_________________________go3" localSheetId="1">#REF!</definedName>
    <definedName name="_________________________go3">#REF!</definedName>
    <definedName name="_________________________H1" localSheetId="1">[2]집계표!#REF!</definedName>
    <definedName name="_________________________H1">[2]집계표!#REF!</definedName>
    <definedName name="_________________________H4" localSheetId="1">#REF!</definedName>
    <definedName name="_________________________H4">#REF!</definedName>
    <definedName name="_________________________H5" localSheetId="1">[2]집계표!#REF!</definedName>
    <definedName name="_________________________H5">[2]집계표!#REF!</definedName>
    <definedName name="_________________________HUM5" localSheetId="1">#REF!</definedName>
    <definedName name="_________________________HUM5">#REF!</definedName>
    <definedName name="_________________________I1" localSheetId="1">[2]집계표!#REF!</definedName>
    <definedName name="_________________________I1">[2]집계표!#REF!</definedName>
    <definedName name="_________________________I4" localSheetId="1">#REF!</definedName>
    <definedName name="_________________________I4">#REF!</definedName>
    <definedName name="_________________________I5" localSheetId="1">[2]집계표!#REF!</definedName>
    <definedName name="_________________________I5">[2]집계표!#REF!</definedName>
    <definedName name="_________________________it500">#N/A</definedName>
    <definedName name="_________________________L1" localSheetId="1">[2]집계표!#REF!</definedName>
    <definedName name="_________________________L1">[2]집계표!#REF!</definedName>
    <definedName name="_________________________L4" localSheetId="1">#REF!</definedName>
    <definedName name="_________________________L4">#REF!</definedName>
    <definedName name="_________________________L5" localSheetId="1">[2]집계표!#REF!</definedName>
    <definedName name="_________________________L5">[2]집계표!#REF!</definedName>
    <definedName name="_________________________LS61" localSheetId="1">#REF!</definedName>
    <definedName name="_________________________LS61">#REF!</definedName>
    <definedName name="_________________________LT22" localSheetId="1">#REF!</definedName>
    <definedName name="_________________________LT22">#REF!</definedName>
    <definedName name="_________________________LT220" localSheetId="1">#REF!</definedName>
    <definedName name="_________________________LT220">#REF!</definedName>
    <definedName name="_________________________M1" localSheetId="1">[2]집계표!#REF!</definedName>
    <definedName name="_________________________M1">[2]집계표!#REF!</definedName>
    <definedName name="_________________________M12">#N/A</definedName>
    <definedName name="_________________________M4" localSheetId="1">#REF!</definedName>
    <definedName name="_________________________M4">#REF!</definedName>
    <definedName name="_________________________M5" localSheetId="1">[2]집계표!#REF!</definedName>
    <definedName name="_________________________M5">[2]집계표!#REF!</definedName>
    <definedName name="_________________________MS275" hidden="1">{#N/A,#N/A,FALSE,"TABLE"}</definedName>
    <definedName name="_________________________NOC1" localSheetId="1">[2]집계표!#REF!</definedName>
    <definedName name="_________________________NOC1">[2]집계표!#REF!</definedName>
    <definedName name="_________________________NOC4" localSheetId="1">#REF!</definedName>
    <definedName name="_________________________NOC4">#REF!</definedName>
    <definedName name="_________________________NOC5" localSheetId="1">[2]집계표!#REF!</definedName>
    <definedName name="_________________________NOC5">[2]집계표!#REF!</definedName>
    <definedName name="_________________________O1" localSheetId="1">#REF!</definedName>
    <definedName name="_________________________O1">#REF!</definedName>
    <definedName name="_________________________O2" localSheetId="1">#REF!</definedName>
    <definedName name="_________________________O2">#REF!</definedName>
    <definedName name="_________________________O3" localSheetId="1">#REF!</definedName>
    <definedName name="_________________________O3">#REF!</definedName>
    <definedName name="_________________________OUT1" localSheetId="1">[2]집계표!#REF!</definedName>
    <definedName name="_________________________OUT1">[2]집계표!#REF!</definedName>
    <definedName name="_________________________OUT4" localSheetId="1">[2]집계표!#REF!</definedName>
    <definedName name="_________________________OUT4">[2]집계표!#REF!</definedName>
    <definedName name="_________________________OUT5" localSheetId="1">[2]집계표!#REF!</definedName>
    <definedName name="_________________________OUT5">[2]집계표!#REF!</definedName>
    <definedName name="_________________________PP9">[4]정산표實!$O$122</definedName>
    <definedName name="_________________________PRN5" localSheetId="1">[3]개시전표!#REF!</definedName>
    <definedName name="_________________________PRN5">[3]개시전표!#REF!</definedName>
    <definedName name="_________________________PW1" localSheetId="1">[2]집계표!#REF!</definedName>
    <definedName name="_________________________PW1">[2]집계표!#REF!</definedName>
    <definedName name="_________________________PW4" localSheetId="1">#REF!</definedName>
    <definedName name="_________________________PW4">#REF!</definedName>
    <definedName name="_________________________PW5" localSheetId="1">[2]집계표!#REF!</definedName>
    <definedName name="_________________________PW5">[2]집계표!#REF!</definedName>
    <definedName name="_________________________RAS3" localSheetId="1">#REF!</definedName>
    <definedName name="_________________________RAS3">#REF!</definedName>
    <definedName name="_________________________RI1" localSheetId="1">[2]집계표!#REF!</definedName>
    <definedName name="_________________________RI1">[2]집계표!#REF!</definedName>
    <definedName name="_________________________RI4" localSheetId="1">#REF!</definedName>
    <definedName name="_________________________RI4">#REF!</definedName>
    <definedName name="_________________________RI5" localSheetId="1">[2]집계표!#REF!</definedName>
    <definedName name="_________________________RI5">[2]집계표!#REF!</definedName>
    <definedName name="_________________________S1" localSheetId="1">[2]집계표!#REF!</definedName>
    <definedName name="_________________________S1">[2]집계표!#REF!</definedName>
    <definedName name="_________________________S4" localSheetId="1">#REF!</definedName>
    <definedName name="_________________________S4">#REF!</definedName>
    <definedName name="_________________________S5" localSheetId="1">[2]집계표!#REF!</definedName>
    <definedName name="_________________________S5">[2]집계표!#REF!</definedName>
    <definedName name="_________________________SI1" localSheetId="1">[2]집계표!#REF!</definedName>
    <definedName name="_________________________SI1">[2]집계표!#REF!</definedName>
    <definedName name="_________________________SI4" localSheetId="1">#REF!</definedName>
    <definedName name="_________________________SI4">#REF!</definedName>
    <definedName name="_________________________SI5" localSheetId="1">[2]집계표!#REF!</definedName>
    <definedName name="_________________________SI5">[2]집계표!#REF!</definedName>
    <definedName name="_________________________SUN5" localSheetId="1">#REF!</definedName>
    <definedName name="_________________________SUN5">#REF!</definedName>
    <definedName name="_________________________T1" localSheetId="1">[2]집계표!#REF!</definedName>
    <definedName name="_________________________T1">[2]집계표!#REF!</definedName>
    <definedName name="_________________________T4" localSheetId="1">#REF!</definedName>
    <definedName name="_________________________T4">#REF!</definedName>
    <definedName name="_________________________T5" localSheetId="1">[2]집계표!#REF!</definedName>
    <definedName name="_________________________T5">[2]집계표!#REF!</definedName>
    <definedName name="_________________________TB1" localSheetId="1">#REF!</definedName>
    <definedName name="_________________________TB1">#REF!</definedName>
    <definedName name="_________________________TV1" localSheetId="1">[2]집계표!#REF!</definedName>
    <definedName name="_________________________TV1">[2]집계표!#REF!</definedName>
    <definedName name="_________________________TV4" localSheetId="1">#REF!</definedName>
    <definedName name="_________________________TV4">#REF!</definedName>
    <definedName name="_________________________TV5" localSheetId="1">[2]집계표!#REF!</definedName>
    <definedName name="_________________________TV5">[2]집계표!#REF!</definedName>
    <definedName name="_________________________V1" localSheetId="1">[2]집계표!#REF!</definedName>
    <definedName name="_________________________V1">[2]집계표!#REF!</definedName>
    <definedName name="_________________________V4" localSheetId="1">#REF!</definedName>
    <definedName name="_________________________V4">#REF!</definedName>
    <definedName name="_________________________V5" localSheetId="1">[2]집계표!#REF!</definedName>
    <definedName name="_________________________V5">[2]집계표!#REF!</definedName>
    <definedName name="_________________________W1" localSheetId="1">[2]집계표!#REF!</definedName>
    <definedName name="_________________________W1">[2]집계표!#REF!</definedName>
    <definedName name="_________________________W4" localSheetId="1">#REF!</definedName>
    <definedName name="_________________________W4">#REF!</definedName>
    <definedName name="_________________________W5" localSheetId="1">[2]집계표!#REF!</definedName>
    <definedName name="_________________________W5">[2]집계표!#REF!</definedName>
    <definedName name="________________________A1" localSheetId="1">#REF!</definedName>
    <definedName name="________________________A1">#REF!</definedName>
    <definedName name="________________________a10" localSheetId="1">#REF!</definedName>
    <definedName name="________________________a10">#REF!</definedName>
    <definedName name="________________________A11" localSheetId="1">#REF!</definedName>
    <definedName name="________________________A11">#REF!</definedName>
    <definedName name="________________________A12" localSheetId="1">#REF!</definedName>
    <definedName name="________________________A12">#REF!</definedName>
    <definedName name="________________________A13" localSheetId="1">#REF!</definedName>
    <definedName name="________________________A13">#REF!</definedName>
    <definedName name="________________________A14" localSheetId="1">#REF!</definedName>
    <definedName name="________________________A14">#REF!</definedName>
    <definedName name="________________________A15" localSheetId="1">#REF!</definedName>
    <definedName name="________________________A15">#REF!</definedName>
    <definedName name="________________________A16" localSheetId="1">#REF!</definedName>
    <definedName name="________________________A16">#REF!</definedName>
    <definedName name="________________________A2" localSheetId="1">#REF!</definedName>
    <definedName name="________________________A2">#REF!</definedName>
    <definedName name="________________________a20" localSheetId="1">#REF!</definedName>
    <definedName name="________________________a20">#REF!</definedName>
    <definedName name="________________________A21" localSheetId="1">#REF!</definedName>
    <definedName name="________________________A21">#REF!</definedName>
    <definedName name="________________________A26" localSheetId="1">#REF!</definedName>
    <definedName name="________________________A26">#REF!</definedName>
    <definedName name="________________________A27" localSheetId="1">#REF!</definedName>
    <definedName name="________________________A27">#REF!</definedName>
    <definedName name="________________________A28" localSheetId="1">#REF!</definedName>
    <definedName name="________________________A28">#REF!</definedName>
    <definedName name="________________________A29" localSheetId="1">#REF!</definedName>
    <definedName name="________________________A29">#REF!</definedName>
    <definedName name="________________________A3" localSheetId="1">#REF!</definedName>
    <definedName name="________________________A3">#REF!</definedName>
    <definedName name="________________________A30" localSheetId="1">#REF!</definedName>
    <definedName name="________________________A30">#REF!</definedName>
    <definedName name="________________________A4" localSheetId="1">#REF!</definedName>
    <definedName name="________________________A4">#REF!</definedName>
    <definedName name="________________________A5" localSheetId="1">#REF!</definedName>
    <definedName name="________________________A5">#REF!</definedName>
    <definedName name="________________________A6" localSheetId="1">#REF!</definedName>
    <definedName name="________________________A6">#REF!</definedName>
    <definedName name="________________________A7" localSheetId="1">#REF!</definedName>
    <definedName name="________________________A7">#REF!</definedName>
    <definedName name="________________________A8" localSheetId="1">#REF!</definedName>
    <definedName name="________________________A8">#REF!</definedName>
    <definedName name="________________________A9" localSheetId="1">#REF!</definedName>
    <definedName name="________________________A9">#REF!</definedName>
    <definedName name="________________________a99" localSheetId="1">#REF!</definedName>
    <definedName name="________________________a99">#REF!</definedName>
    <definedName name="________________________ATD810" localSheetId="1">#REF!</definedName>
    <definedName name="________________________ATD810">#REF!</definedName>
    <definedName name="________________________B1" localSheetId="1">#REF!</definedName>
    <definedName name="________________________B1">#REF!</definedName>
    <definedName name="________________________B10" localSheetId="1">[2]집계표!#REF!</definedName>
    <definedName name="________________________B10">[2]집계표!#REF!</definedName>
    <definedName name="________________________B2" localSheetId="1">[2]집계표!#REF!</definedName>
    <definedName name="________________________B2">[2]집계표!#REF!</definedName>
    <definedName name="________________________B3" localSheetId="1">[2]집계표!#REF!</definedName>
    <definedName name="________________________B3">[2]집계표!#REF!</definedName>
    <definedName name="________________________B4" localSheetId="1">[2]집계표!#REF!</definedName>
    <definedName name="________________________B4">[2]집계표!#REF!</definedName>
    <definedName name="________________________B5" localSheetId="1">[2]집계표!#REF!</definedName>
    <definedName name="________________________B5">[2]집계표!#REF!</definedName>
    <definedName name="________________________B6" localSheetId="1">[2]집계표!#REF!</definedName>
    <definedName name="________________________B6">[2]집계표!#REF!</definedName>
    <definedName name="________________________B7" localSheetId="1">[2]집계표!#REF!</definedName>
    <definedName name="________________________B7">[2]집계표!#REF!</definedName>
    <definedName name="________________________B8" localSheetId="1">[2]집계표!#REF!</definedName>
    <definedName name="________________________B8">[2]집계표!#REF!</definedName>
    <definedName name="________________________B9" localSheetId="1">[2]집계표!#REF!</definedName>
    <definedName name="________________________B9">[2]집계표!#REF!</definedName>
    <definedName name="________________________BB2">#N/A</definedName>
    <definedName name="________________________BP1" localSheetId="1">[2]집계표!#REF!</definedName>
    <definedName name="________________________BP1">[2]집계표!#REF!</definedName>
    <definedName name="________________________BP4" localSheetId="1">#REF!</definedName>
    <definedName name="________________________BP4">#REF!</definedName>
    <definedName name="________________________BP5" localSheetId="1">[2]집계표!#REF!</definedName>
    <definedName name="________________________BP5">[2]집계표!#REF!</definedName>
    <definedName name="________________________CC1" localSheetId="1">[2]집계표!#REF!</definedName>
    <definedName name="________________________CC1">[2]집계표!#REF!</definedName>
    <definedName name="________________________CC4" localSheetId="1">#REF!</definedName>
    <definedName name="________________________CC4">#REF!</definedName>
    <definedName name="________________________CC5" localSheetId="1">[2]집계표!#REF!</definedName>
    <definedName name="________________________CC5">[2]집계표!#REF!</definedName>
    <definedName name="________________________CD1" localSheetId="1">[2]집계표!#REF!</definedName>
    <definedName name="________________________CD1">[2]집계표!#REF!</definedName>
    <definedName name="________________________CD4" localSheetId="1">#REF!</definedName>
    <definedName name="________________________CD4">#REF!</definedName>
    <definedName name="________________________CD5" localSheetId="1">[2]집계표!#REF!</definedName>
    <definedName name="________________________CD5">[2]집계표!#REF!</definedName>
    <definedName name="________________________CO1" localSheetId="1">[2]집계표!#REF!</definedName>
    <definedName name="________________________CO1">[2]집계표!#REF!</definedName>
    <definedName name="________________________CO4" localSheetId="1">#REF!</definedName>
    <definedName name="________________________CO4">#REF!</definedName>
    <definedName name="________________________CO5" localSheetId="1">[2]집계표!#REF!</definedName>
    <definedName name="________________________CO5">[2]집계표!#REF!</definedName>
    <definedName name="________________________CON1" localSheetId="1">[2]집계표!#REF!</definedName>
    <definedName name="________________________CON1">[2]집계표!#REF!</definedName>
    <definedName name="________________________CON4" localSheetId="1">#REF!</definedName>
    <definedName name="________________________CON4">#REF!</definedName>
    <definedName name="________________________CON5" localSheetId="1">[2]집계표!#REF!</definedName>
    <definedName name="________________________CON5">[2]집계표!#REF!</definedName>
    <definedName name="________________________DP1" localSheetId="1">[2]집계표!#REF!</definedName>
    <definedName name="________________________DP1">[2]집계표!#REF!</definedName>
    <definedName name="________________________DP4" localSheetId="1">#REF!</definedName>
    <definedName name="________________________DP4">#REF!</definedName>
    <definedName name="________________________DP5" localSheetId="1">[2]집계표!#REF!</definedName>
    <definedName name="________________________DP5">[2]집계표!#REF!</definedName>
    <definedName name="________________________END1">'[2]개시대사 (2)'!$G$49</definedName>
    <definedName name="________________________END10" localSheetId="1">#REF!</definedName>
    <definedName name="________________________END10">#REF!</definedName>
    <definedName name="________________________END2" localSheetId="1">'[2]개시대사 (2)'!#REF!</definedName>
    <definedName name="________________________END2">'[2]개시대사 (2)'!#REF!</definedName>
    <definedName name="________________________END3" localSheetId="1">#REF!</definedName>
    <definedName name="________________________END3">#REF!</definedName>
    <definedName name="________________________END4" localSheetId="1">#REF!</definedName>
    <definedName name="________________________END4">#REF!</definedName>
    <definedName name="________________________END5" localSheetId="1">#REF!</definedName>
    <definedName name="________________________END5">#REF!</definedName>
    <definedName name="________________________END6" localSheetId="1">#REF!</definedName>
    <definedName name="________________________END6">#REF!</definedName>
    <definedName name="________________________END7" localSheetId="1">#REF!</definedName>
    <definedName name="________________________END7">#REF!</definedName>
    <definedName name="________________________END8" localSheetId="1">#REF!</definedName>
    <definedName name="________________________END8">#REF!</definedName>
    <definedName name="________________________END9" localSheetId="1">#REF!</definedName>
    <definedName name="________________________END9">#REF!</definedName>
    <definedName name="________________________F1" localSheetId="1">[2]집계표!#REF!</definedName>
    <definedName name="________________________F1">[2]집계표!#REF!</definedName>
    <definedName name="________________________F4" localSheetId="1">#REF!</definedName>
    <definedName name="________________________F4">#REF!</definedName>
    <definedName name="________________________F5" localSheetId="1">[2]집계표!#REF!</definedName>
    <definedName name="________________________F5">[2]집계표!#REF!</definedName>
    <definedName name="________________________GO1" localSheetId="1">#REF!</definedName>
    <definedName name="________________________GO1">#REF!</definedName>
    <definedName name="________________________GO2" localSheetId="1">#REF!</definedName>
    <definedName name="________________________GO2">#REF!</definedName>
    <definedName name="________________________go3" localSheetId="1">#REF!</definedName>
    <definedName name="________________________go3">#REF!</definedName>
    <definedName name="________________________H1" localSheetId="1">[2]집계표!#REF!</definedName>
    <definedName name="________________________H1">[2]집계표!#REF!</definedName>
    <definedName name="________________________H4" localSheetId="1">#REF!</definedName>
    <definedName name="________________________H4">#REF!</definedName>
    <definedName name="________________________H5" localSheetId="1">[2]집계표!#REF!</definedName>
    <definedName name="________________________H5">[2]집계표!#REF!</definedName>
    <definedName name="________________________HUM5" localSheetId="1">#REF!</definedName>
    <definedName name="________________________HUM5">#REF!</definedName>
    <definedName name="________________________I1" localSheetId="1">[2]집계표!#REF!</definedName>
    <definedName name="________________________I1">[2]집계표!#REF!</definedName>
    <definedName name="________________________I4" localSheetId="1">#REF!</definedName>
    <definedName name="________________________I4">#REF!</definedName>
    <definedName name="________________________I5" localSheetId="1">[2]집계표!#REF!</definedName>
    <definedName name="________________________I5">[2]집계표!#REF!</definedName>
    <definedName name="________________________it500">#N/A</definedName>
    <definedName name="________________________L1" localSheetId="1">[2]집계표!#REF!</definedName>
    <definedName name="________________________L1">[2]집계표!#REF!</definedName>
    <definedName name="________________________L4" localSheetId="1">#REF!</definedName>
    <definedName name="________________________L4">#REF!</definedName>
    <definedName name="________________________L5" localSheetId="1">[2]집계표!#REF!</definedName>
    <definedName name="________________________L5">[2]집계표!#REF!</definedName>
    <definedName name="________________________LS61" localSheetId="1">#REF!</definedName>
    <definedName name="________________________LS61">#REF!</definedName>
    <definedName name="________________________LT22" localSheetId="1">#REF!</definedName>
    <definedName name="________________________LT22">#REF!</definedName>
    <definedName name="________________________LT220" localSheetId="1">#REF!</definedName>
    <definedName name="________________________LT220">#REF!</definedName>
    <definedName name="________________________M1" localSheetId="1">[2]집계표!#REF!</definedName>
    <definedName name="________________________M1">[2]집계표!#REF!</definedName>
    <definedName name="________________________M12">#N/A</definedName>
    <definedName name="________________________M4" localSheetId="1">#REF!</definedName>
    <definedName name="________________________M4">#REF!</definedName>
    <definedName name="________________________M5" localSheetId="1">[2]집계표!#REF!</definedName>
    <definedName name="________________________M5">[2]집계표!#REF!</definedName>
    <definedName name="________________________MS275" hidden="1">{#N/A,#N/A,FALSE,"TABLE"}</definedName>
    <definedName name="________________________NOC1" localSheetId="1">[2]집계표!#REF!</definedName>
    <definedName name="________________________NOC1">[2]집계표!#REF!</definedName>
    <definedName name="________________________NOC4" localSheetId="1">#REF!</definedName>
    <definedName name="________________________NOC4">#REF!</definedName>
    <definedName name="________________________NOC5" localSheetId="1">[2]집계표!#REF!</definedName>
    <definedName name="________________________NOC5">[2]집계표!#REF!</definedName>
    <definedName name="________________________O1" localSheetId="1">#REF!</definedName>
    <definedName name="________________________O1">#REF!</definedName>
    <definedName name="________________________O2" localSheetId="1">#REF!</definedName>
    <definedName name="________________________O2">#REF!</definedName>
    <definedName name="________________________O3" localSheetId="1">#REF!</definedName>
    <definedName name="________________________O3">#REF!</definedName>
    <definedName name="________________________OUT1" localSheetId="1">[2]집계표!#REF!</definedName>
    <definedName name="________________________OUT1">[2]집계표!#REF!</definedName>
    <definedName name="________________________OUT4" localSheetId="1">[2]집계표!#REF!</definedName>
    <definedName name="________________________OUT4">[2]집계표!#REF!</definedName>
    <definedName name="________________________OUT5" localSheetId="1">[2]집계표!#REF!</definedName>
    <definedName name="________________________OUT5">[2]집계표!#REF!</definedName>
    <definedName name="________________________PP9">[4]정산표實!$O$122</definedName>
    <definedName name="________________________PRN5" localSheetId="1">[3]개시전표!#REF!</definedName>
    <definedName name="________________________PRN5">[3]개시전표!#REF!</definedName>
    <definedName name="________________________PW1" localSheetId="1">[2]집계표!#REF!</definedName>
    <definedName name="________________________PW1">[2]집계표!#REF!</definedName>
    <definedName name="________________________PW4" localSheetId="1">#REF!</definedName>
    <definedName name="________________________PW4">#REF!</definedName>
    <definedName name="________________________PW5" localSheetId="1">[2]집계표!#REF!</definedName>
    <definedName name="________________________PW5">[2]집계표!#REF!</definedName>
    <definedName name="________________________RAS3" localSheetId="1">#REF!</definedName>
    <definedName name="________________________RAS3">#REF!</definedName>
    <definedName name="________________________RI1" localSheetId="1">[2]집계표!#REF!</definedName>
    <definedName name="________________________RI1">[2]집계표!#REF!</definedName>
    <definedName name="________________________RI4" localSheetId="1">#REF!</definedName>
    <definedName name="________________________RI4">#REF!</definedName>
    <definedName name="________________________RI5" localSheetId="1">[2]집계표!#REF!</definedName>
    <definedName name="________________________RI5">[2]집계표!#REF!</definedName>
    <definedName name="________________________S1" localSheetId="1">[2]집계표!#REF!</definedName>
    <definedName name="________________________S1">[2]집계표!#REF!</definedName>
    <definedName name="________________________S4" localSheetId="1">#REF!</definedName>
    <definedName name="________________________S4">#REF!</definedName>
    <definedName name="________________________S5" localSheetId="1">[2]집계표!#REF!</definedName>
    <definedName name="________________________S5">[2]집계표!#REF!</definedName>
    <definedName name="________________________SI1" localSheetId="1">[2]집계표!#REF!</definedName>
    <definedName name="________________________SI1">[2]집계표!#REF!</definedName>
    <definedName name="________________________SI4" localSheetId="1">#REF!</definedName>
    <definedName name="________________________SI4">#REF!</definedName>
    <definedName name="________________________SI5" localSheetId="1">[2]집계표!#REF!</definedName>
    <definedName name="________________________SI5">[2]집계표!#REF!</definedName>
    <definedName name="________________________SUN5" localSheetId="1">#REF!</definedName>
    <definedName name="________________________SUN5">#REF!</definedName>
    <definedName name="________________________T1" localSheetId="1">[2]집계표!#REF!</definedName>
    <definedName name="________________________T1">[2]집계표!#REF!</definedName>
    <definedName name="________________________T4" localSheetId="1">#REF!</definedName>
    <definedName name="________________________T4">#REF!</definedName>
    <definedName name="________________________T5" localSheetId="1">[2]집계표!#REF!</definedName>
    <definedName name="________________________T5">[2]집계표!#REF!</definedName>
    <definedName name="________________________TB1" localSheetId="1">#REF!</definedName>
    <definedName name="________________________TB1">#REF!</definedName>
    <definedName name="________________________TV1" localSheetId="1">[2]집계표!#REF!</definedName>
    <definedName name="________________________TV1">[2]집계표!#REF!</definedName>
    <definedName name="________________________TV4" localSheetId="1">#REF!</definedName>
    <definedName name="________________________TV4">#REF!</definedName>
    <definedName name="________________________TV5" localSheetId="1">[2]집계표!#REF!</definedName>
    <definedName name="________________________TV5">[2]집계표!#REF!</definedName>
    <definedName name="________________________V1" localSheetId="1">[2]집계표!#REF!</definedName>
    <definedName name="________________________V1">[2]집계표!#REF!</definedName>
    <definedName name="________________________V4" localSheetId="1">#REF!</definedName>
    <definedName name="________________________V4">#REF!</definedName>
    <definedName name="________________________V5" localSheetId="1">[2]집계표!#REF!</definedName>
    <definedName name="________________________V5">[2]집계표!#REF!</definedName>
    <definedName name="________________________W1" localSheetId="1">[2]집계표!#REF!</definedName>
    <definedName name="________________________W1">[2]집계표!#REF!</definedName>
    <definedName name="________________________W4" localSheetId="1">#REF!</definedName>
    <definedName name="________________________W4">#REF!</definedName>
    <definedName name="________________________W5" localSheetId="1">[2]집계표!#REF!</definedName>
    <definedName name="________________________W5">[2]집계표!#REF!</definedName>
    <definedName name="_______________________A1" localSheetId="1">#REF!</definedName>
    <definedName name="_______________________A1">#REF!</definedName>
    <definedName name="_______________________a10" localSheetId="1">#REF!</definedName>
    <definedName name="_______________________a10">#REF!</definedName>
    <definedName name="_______________________A11" localSheetId="1">#REF!</definedName>
    <definedName name="_______________________A11">#REF!</definedName>
    <definedName name="_______________________A12" localSheetId="1">#REF!</definedName>
    <definedName name="_______________________A12">#REF!</definedName>
    <definedName name="_______________________A13" localSheetId="1">#REF!</definedName>
    <definedName name="_______________________A13">#REF!</definedName>
    <definedName name="_______________________A14" localSheetId="1">#REF!</definedName>
    <definedName name="_______________________A14">#REF!</definedName>
    <definedName name="_______________________A15" localSheetId="1">#REF!</definedName>
    <definedName name="_______________________A15">#REF!</definedName>
    <definedName name="_______________________A16" localSheetId="1">#REF!</definedName>
    <definedName name="_______________________A16">#REF!</definedName>
    <definedName name="_______________________A2" localSheetId="1">#REF!</definedName>
    <definedName name="_______________________A2">#REF!</definedName>
    <definedName name="_______________________a20" localSheetId="1">#REF!</definedName>
    <definedName name="_______________________a20">#REF!</definedName>
    <definedName name="_______________________A21" localSheetId="1">#REF!</definedName>
    <definedName name="_______________________A21">#REF!</definedName>
    <definedName name="_______________________A26" localSheetId="1">#REF!</definedName>
    <definedName name="_______________________A26">#REF!</definedName>
    <definedName name="_______________________A27" localSheetId="1">#REF!</definedName>
    <definedName name="_______________________A27">#REF!</definedName>
    <definedName name="_______________________A28" localSheetId="1">#REF!</definedName>
    <definedName name="_______________________A28">#REF!</definedName>
    <definedName name="_______________________A29" localSheetId="1">#REF!</definedName>
    <definedName name="_______________________A29">#REF!</definedName>
    <definedName name="_______________________A3" localSheetId="1">#REF!</definedName>
    <definedName name="_______________________A3">#REF!</definedName>
    <definedName name="_______________________A30" localSheetId="1">#REF!</definedName>
    <definedName name="_______________________A30">#REF!</definedName>
    <definedName name="_______________________A4" localSheetId="1">#REF!</definedName>
    <definedName name="_______________________A4">#REF!</definedName>
    <definedName name="_______________________A5" localSheetId="1">#REF!</definedName>
    <definedName name="_______________________A5">#REF!</definedName>
    <definedName name="_______________________A6" localSheetId="1">#REF!</definedName>
    <definedName name="_______________________A6">#REF!</definedName>
    <definedName name="_______________________A7" localSheetId="1">#REF!</definedName>
    <definedName name="_______________________A7">#REF!</definedName>
    <definedName name="_______________________A8" localSheetId="1">#REF!</definedName>
    <definedName name="_______________________A8">#REF!</definedName>
    <definedName name="_______________________A9" localSheetId="1">#REF!</definedName>
    <definedName name="_______________________A9">#REF!</definedName>
    <definedName name="_______________________a99" localSheetId="1">#REF!</definedName>
    <definedName name="_______________________a99">#REF!</definedName>
    <definedName name="_______________________ATD810" localSheetId="1">#REF!</definedName>
    <definedName name="_______________________ATD810">#REF!</definedName>
    <definedName name="_______________________B1" localSheetId="1">#REF!</definedName>
    <definedName name="_______________________B1">#REF!</definedName>
    <definedName name="_______________________B10" localSheetId="1">[2]집계표!#REF!</definedName>
    <definedName name="_______________________B10">[2]집계표!#REF!</definedName>
    <definedName name="_______________________B2" localSheetId="1">[2]집계표!#REF!</definedName>
    <definedName name="_______________________B2">[2]집계표!#REF!</definedName>
    <definedName name="_______________________B3" localSheetId="1">[2]집계표!#REF!</definedName>
    <definedName name="_______________________B3">[2]집계표!#REF!</definedName>
    <definedName name="_______________________B4" localSheetId="1">[2]집계표!#REF!</definedName>
    <definedName name="_______________________B4">[2]집계표!#REF!</definedName>
    <definedName name="_______________________B5" localSheetId="1">[2]집계표!#REF!</definedName>
    <definedName name="_______________________B5">[2]집계표!#REF!</definedName>
    <definedName name="_______________________B6" localSheetId="1">[2]집계표!#REF!</definedName>
    <definedName name="_______________________B6">[2]집계표!#REF!</definedName>
    <definedName name="_______________________B7" localSheetId="1">[2]집계표!#REF!</definedName>
    <definedName name="_______________________B7">[2]집계표!#REF!</definedName>
    <definedName name="_______________________B8" localSheetId="1">[2]집계표!#REF!</definedName>
    <definedName name="_______________________B8">[2]집계표!#REF!</definedName>
    <definedName name="_______________________B9" localSheetId="1">[2]집계표!#REF!</definedName>
    <definedName name="_______________________B9">[2]집계표!#REF!</definedName>
    <definedName name="_______________________BB2">#N/A</definedName>
    <definedName name="_______________________BP1" localSheetId="1">[2]집계표!#REF!</definedName>
    <definedName name="_______________________BP1">[2]집계표!#REF!</definedName>
    <definedName name="_______________________BP4" localSheetId="1">#REF!</definedName>
    <definedName name="_______________________BP4">#REF!</definedName>
    <definedName name="_______________________BP5" localSheetId="1">[2]집계표!#REF!</definedName>
    <definedName name="_______________________BP5">[2]집계표!#REF!</definedName>
    <definedName name="_______________________CC1" localSheetId="1">[2]집계표!#REF!</definedName>
    <definedName name="_______________________CC1">[2]집계표!#REF!</definedName>
    <definedName name="_______________________CC4" localSheetId="1">#REF!</definedName>
    <definedName name="_______________________CC4">#REF!</definedName>
    <definedName name="_______________________CC5" localSheetId="1">[2]집계표!#REF!</definedName>
    <definedName name="_______________________CC5">[2]집계표!#REF!</definedName>
    <definedName name="_______________________CD1" localSheetId="1">[2]집계표!#REF!</definedName>
    <definedName name="_______________________CD1">[2]집계표!#REF!</definedName>
    <definedName name="_______________________CD4" localSheetId="1">#REF!</definedName>
    <definedName name="_______________________CD4">#REF!</definedName>
    <definedName name="_______________________CD5" localSheetId="1">[2]집계표!#REF!</definedName>
    <definedName name="_______________________CD5">[2]집계표!#REF!</definedName>
    <definedName name="_______________________CO1" localSheetId="1">[2]집계표!#REF!</definedName>
    <definedName name="_______________________CO1">[2]집계표!#REF!</definedName>
    <definedName name="_______________________CO4" localSheetId="1">#REF!</definedName>
    <definedName name="_______________________CO4">#REF!</definedName>
    <definedName name="_______________________CO5" localSheetId="1">[2]집계표!#REF!</definedName>
    <definedName name="_______________________CO5">[2]집계표!#REF!</definedName>
    <definedName name="_______________________CON1" localSheetId="1">[2]집계표!#REF!</definedName>
    <definedName name="_______________________CON1">[2]집계표!#REF!</definedName>
    <definedName name="_______________________CON4" localSheetId="1">#REF!</definedName>
    <definedName name="_______________________CON4">#REF!</definedName>
    <definedName name="_______________________CON5" localSheetId="1">[2]집계표!#REF!</definedName>
    <definedName name="_______________________CON5">[2]집계표!#REF!</definedName>
    <definedName name="_______________________DP1" localSheetId="1">[2]집계표!#REF!</definedName>
    <definedName name="_______________________DP1">[2]집계표!#REF!</definedName>
    <definedName name="_______________________DP4" localSheetId="1">#REF!</definedName>
    <definedName name="_______________________DP4">#REF!</definedName>
    <definedName name="_______________________DP5" localSheetId="1">[2]집계표!#REF!</definedName>
    <definedName name="_______________________DP5">[2]집계표!#REF!</definedName>
    <definedName name="_______________________END1">'[2]개시대사 (2)'!$G$49</definedName>
    <definedName name="_______________________END10" localSheetId="1">#REF!</definedName>
    <definedName name="_______________________END10">#REF!</definedName>
    <definedName name="_______________________END2" localSheetId="1">'[2]개시대사 (2)'!#REF!</definedName>
    <definedName name="_______________________END2">'[2]개시대사 (2)'!#REF!</definedName>
    <definedName name="_______________________END3" localSheetId="1">#REF!</definedName>
    <definedName name="_______________________END3">#REF!</definedName>
    <definedName name="_______________________END4" localSheetId="1">#REF!</definedName>
    <definedName name="_______________________END4">#REF!</definedName>
    <definedName name="_______________________END5" localSheetId="1">#REF!</definedName>
    <definedName name="_______________________END5">#REF!</definedName>
    <definedName name="_______________________END6" localSheetId="1">#REF!</definedName>
    <definedName name="_______________________END6">#REF!</definedName>
    <definedName name="_______________________END7" localSheetId="1">#REF!</definedName>
    <definedName name="_______________________END7">#REF!</definedName>
    <definedName name="_______________________END8" localSheetId="1">#REF!</definedName>
    <definedName name="_______________________END8">#REF!</definedName>
    <definedName name="_______________________END9" localSheetId="1">#REF!</definedName>
    <definedName name="_______________________END9">#REF!</definedName>
    <definedName name="_______________________F1" localSheetId="1">[2]집계표!#REF!</definedName>
    <definedName name="_______________________F1">[2]집계표!#REF!</definedName>
    <definedName name="_______________________F4" localSheetId="1">#REF!</definedName>
    <definedName name="_______________________F4">#REF!</definedName>
    <definedName name="_______________________F5" localSheetId="1">[2]집계표!#REF!</definedName>
    <definedName name="_______________________F5">[2]집계표!#REF!</definedName>
    <definedName name="_______________________GO1" localSheetId="1">#REF!</definedName>
    <definedName name="_______________________GO1">#REF!</definedName>
    <definedName name="_______________________GO2" localSheetId="1">#REF!</definedName>
    <definedName name="_______________________GO2">#REF!</definedName>
    <definedName name="_______________________go3" localSheetId="1">#REF!</definedName>
    <definedName name="_______________________go3">#REF!</definedName>
    <definedName name="_______________________H1" localSheetId="1">[2]집계표!#REF!</definedName>
    <definedName name="_______________________H1">[2]집계표!#REF!</definedName>
    <definedName name="_______________________H4" localSheetId="1">#REF!</definedName>
    <definedName name="_______________________H4">#REF!</definedName>
    <definedName name="_______________________H5" localSheetId="1">[2]집계표!#REF!</definedName>
    <definedName name="_______________________H5">[2]집계표!#REF!</definedName>
    <definedName name="_______________________HUM5" localSheetId="1">#REF!</definedName>
    <definedName name="_______________________HUM5">#REF!</definedName>
    <definedName name="_______________________I1" localSheetId="1">[2]집계표!#REF!</definedName>
    <definedName name="_______________________I1">[2]집계표!#REF!</definedName>
    <definedName name="_______________________I4" localSheetId="1">#REF!</definedName>
    <definedName name="_______________________I4">#REF!</definedName>
    <definedName name="_______________________I5" localSheetId="1">[2]집계표!#REF!</definedName>
    <definedName name="_______________________I5">[2]집계표!#REF!</definedName>
    <definedName name="_______________________it500">#N/A</definedName>
    <definedName name="_______________________L1" localSheetId="1">[2]집계표!#REF!</definedName>
    <definedName name="_______________________L1">[2]집계표!#REF!</definedName>
    <definedName name="_______________________L4" localSheetId="1">#REF!</definedName>
    <definedName name="_______________________L4">#REF!</definedName>
    <definedName name="_______________________L5" localSheetId="1">[2]집계표!#REF!</definedName>
    <definedName name="_______________________L5">[2]집계표!#REF!</definedName>
    <definedName name="_______________________LS61" localSheetId="1">#REF!</definedName>
    <definedName name="_______________________LS61">#REF!</definedName>
    <definedName name="_______________________LT22" localSheetId="1">#REF!</definedName>
    <definedName name="_______________________LT22">#REF!</definedName>
    <definedName name="_______________________LT220" localSheetId="1">#REF!</definedName>
    <definedName name="_______________________LT220">#REF!</definedName>
    <definedName name="_______________________M1" localSheetId="1">[2]집계표!#REF!</definedName>
    <definedName name="_______________________M1">[2]집계표!#REF!</definedName>
    <definedName name="_______________________M12">#N/A</definedName>
    <definedName name="_______________________M4" localSheetId="1">#REF!</definedName>
    <definedName name="_______________________M4">#REF!</definedName>
    <definedName name="_______________________M5" localSheetId="1">[2]집계표!#REF!</definedName>
    <definedName name="_______________________M5">[2]집계표!#REF!</definedName>
    <definedName name="_______________________MS275" hidden="1">{#N/A,#N/A,FALSE,"TABLE"}</definedName>
    <definedName name="_______________________NOC1" localSheetId="1">[2]집계표!#REF!</definedName>
    <definedName name="_______________________NOC1">[2]집계표!#REF!</definedName>
    <definedName name="_______________________NOC4" localSheetId="1">#REF!</definedName>
    <definedName name="_______________________NOC4">#REF!</definedName>
    <definedName name="_______________________NOC5" localSheetId="1">[2]집계표!#REF!</definedName>
    <definedName name="_______________________NOC5">[2]집계표!#REF!</definedName>
    <definedName name="_______________________O1" localSheetId="1">#REF!</definedName>
    <definedName name="_______________________O1">#REF!</definedName>
    <definedName name="_______________________O2" localSheetId="1">#REF!</definedName>
    <definedName name="_______________________O2">#REF!</definedName>
    <definedName name="_______________________O3" localSheetId="1">#REF!</definedName>
    <definedName name="_______________________O3">#REF!</definedName>
    <definedName name="_______________________OUT1" localSheetId="1">[2]집계표!#REF!</definedName>
    <definedName name="_______________________OUT1">[2]집계표!#REF!</definedName>
    <definedName name="_______________________OUT4" localSheetId="1">[2]집계표!#REF!</definedName>
    <definedName name="_______________________OUT4">[2]집계표!#REF!</definedName>
    <definedName name="_______________________OUT5" localSheetId="1">[2]집계표!#REF!</definedName>
    <definedName name="_______________________OUT5">[2]집계표!#REF!</definedName>
    <definedName name="_______________________PP9">[4]정산표實!$O$122</definedName>
    <definedName name="_______________________PRN5" localSheetId="1">[3]개시전표!#REF!</definedName>
    <definedName name="_______________________PRN5">[3]개시전표!#REF!</definedName>
    <definedName name="_______________________PW1" localSheetId="1">[2]집계표!#REF!</definedName>
    <definedName name="_______________________PW1">[2]집계표!#REF!</definedName>
    <definedName name="_______________________PW4" localSheetId="1">#REF!</definedName>
    <definedName name="_______________________PW4">#REF!</definedName>
    <definedName name="_______________________PW5" localSheetId="1">[2]집계표!#REF!</definedName>
    <definedName name="_______________________PW5">[2]집계표!#REF!</definedName>
    <definedName name="_______________________RAS3" localSheetId="1">#REF!</definedName>
    <definedName name="_______________________RAS3">#REF!</definedName>
    <definedName name="_______________________RI1" localSheetId="1">[2]집계표!#REF!</definedName>
    <definedName name="_______________________RI1">[2]집계표!#REF!</definedName>
    <definedName name="_______________________RI4" localSheetId="1">#REF!</definedName>
    <definedName name="_______________________RI4">#REF!</definedName>
    <definedName name="_______________________RI5" localSheetId="1">[2]집계표!#REF!</definedName>
    <definedName name="_______________________RI5">[2]집계표!#REF!</definedName>
    <definedName name="_______________________S1" localSheetId="1">[2]집계표!#REF!</definedName>
    <definedName name="_______________________S1">[2]집계표!#REF!</definedName>
    <definedName name="_______________________S4" localSheetId="1">#REF!</definedName>
    <definedName name="_______________________S4">#REF!</definedName>
    <definedName name="_______________________S5" localSheetId="1">[2]집계표!#REF!</definedName>
    <definedName name="_______________________S5">[2]집계표!#REF!</definedName>
    <definedName name="_______________________SI1" localSheetId="1">[2]집계표!#REF!</definedName>
    <definedName name="_______________________SI1">[2]집계표!#REF!</definedName>
    <definedName name="_______________________SI4" localSheetId="1">#REF!</definedName>
    <definedName name="_______________________SI4">#REF!</definedName>
    <definedName name="_______________________SI5" localSheetId="1">[2]집계표!#REF!</definedName>
    <definedName name="_______________________SI5">[2]집계표!#REF!</definedName>
    <definedName name="_______________________SUN5" localSheetId="1">#REF!</definedName>
    <definedName name="_______________________SUN5">#REF!</definedName>
    <definedName name="_______________________T1" localSheetId="1">[2]집계표!#REF!</definedName>
    <definedName name="_______________________T1">[2]집계표!#REF!</definedName>
    <definedName name="_______________________T4" localSheetId="1">#REF!</definedName>
    <definedName name="_______________________T4">#REF!</definedName>
    <definedName name="_______________________T5" localSheetId="1">[2]집계표!#REF!</definedName>
    <definedName name="_______________________T5">[2]집계표!#REF!</definedName>
    <definedName name="_______________________TB1" localSheetId="1">#REF!</definedName>
    <definedName name="_______________________TB1">#REF!</definedName>
    <definedName name="_______________________TV1" localSheetId="1">[2]집계표!#REF!</definedName>
    <definedName name="_______________________TV1">[2]집계표!#REF!</definedName>
    <definedName name="_______________________TV4" localSheetId="1">#REF!</definedName>
    <definedName name="_______________________TV4">#REF!</definedName>
    <definedName name="_______________________TV5" localSheetId="1">[2]집계표!#REF!</definedName>
    <definedName name="_______________________TV5">[2]집계표!#REF!</definedName>
    <definedName name="_______________________V1" localSheetId="1">[2]집계표!#REF!</definedName>
    <definedName name="_______________________V1">[2]집계표!#REF!</definedName>
    <definedName name="_______________________V4" localSheetId="1">#REF!</definedName>
    <definedName name="_______________________V4">#REF!</definedName>
    <definedName name="_______________________V5" localSheetId="1">[2]집계표!#REF!</definedName>
    <definedName name="_______________________V5">[2]집계표!#REF!</definedName>
    <definedName name="_______________________W1" localSheetId="1">[2]집계표!#REF!</definedName>
    <definedName name="_______________________W1">[2]집계표!#REF!</definedName>
    <definedName name="_______________________W4" localSheetId="1">#REF!</definedName>
    <definedName name="_______________________W4">#REF!</definedName>
    <definedName name="_______________________W5" localSheetId="1">[2]집계표!#REF!</definedName>
    <definedName name="_______________________W5">[2]집계표!#REF!</definedName>
    <definedName name="______________________A1" localSheetId="1">#REF!</definedName>
    <definedName name="______________________A1">#REF!</definedName>
    <definedName name="______________________a10" localSheetId="1">#REF!</definedName>
    <definedName name="______________________a10">#REF!</definedName>
    <definedName name="______________________A11" localSheetId="1">#REF!</definedName>
    <definedName name="______________________A11">#REF!</definedName>
    <definedName name="______________________A12" localSheetId="1">#REF!</definedName>
    <definedName name="______________________A12">#REF!</definedName>
    <definedName name="______________________A13" localSheetId="1">#REF!</definedName>
    <definedName name="______________________A13">#REF!</definedName>
    <definedName name="______________________A14" localSheetId="1">#REF!</definedName>
    <definedName name="______________________A14">#REF!</definedName>
    <definedName name="______________________A15" localSheetId="1">#REF!</definedName>
    <definedName name="______________________A15">#REF!</definedName>
    <definedName name="______________________A16" localSheetId="1">#REF!</definedName>
    <definedName name="______________________A16">#REF!</definedName>
    <definedName name="______________________A2" localSheetId="1">#REF!</definedName>
    <definedName name="______________________A2">#REF!</definedName>
    <definedName name="______________________a20" localSheetId="1">#REF!</definedName>
    <definedName name="______________________a20">#REF!</definedName>
    <definedName name="______________________A21" localSheetId="1">#REF!</definedName>
    <definedName name="______________________A21">#REF!</definedName>
    <definedName name="______________________A26" localSheetId="1">#REF!</definedName>
    <definedName name="______________________A26">#REF!</definedName>
    <definedName name="______________________A27" localSheetId="1">#REF!</definedName>
    <definedName name="______________________A27">#REF!</definedName>
    <definedName name="______________________A28" localSheetId="1">#REF!</definedName>
    <definedName name="______________________A28">#REF!</definedName>
    <definedName name="______________________A29" localSheetId="1">#REF!</definedName>
    <definedName name="______________________A29">#REF!</definedName>
    <definedName name="______________________A3" localSheetId="1">#REF!</definedName>
    <definedName name="______________________A3">#REF!</definedName>
    <definedName name="______________________A30" localSheetId="1">#REF!</definedName>
    <definedName name="______________________A30">#REF!</definedName>
    <definedName name="______________________A4" localSheetId="1">#REF!</definedName>
    <definedName name="______________________A4">#REF!</definedName>
    <definedName name="______________________A5" localSheetId="1">#REF!</definedName>
    <definedName name="______________________A5">#REF!</definedName>
    <definedName name="______________________A6" localSheetId="1">#REF!</definedName>
    <definedName name="______________________A6">#REF!</definedName>
    <definedName name="______________________A7" localSheetId="1">#REF!</definedName>
    <definedName name="______________________A7">#REF!</definedName>
    <definedName name="______________________A8" localSheetId="1">#REF!</definedName>
    <definedName name="______________________A8">#REF!</definedName>
    <definedName name="______________________A9" localSheetId="1">#REF!</definedName>
    <definedName name="______________________A9">#REF!</definedName>
    <definedName name="______________________a99" localSheetId="1">#REF!</definedName>
    <definedName name="______________________a99">#REF!</definedName>
    <definedName name="______________________ATD810" localSheetId="1">#REF!</definedName>
    <definedName name="______________________ATD810">#REF!</definedName>
    <definedName name="______________________B1" localSheetId="1">#REF!</definedName>
    <definedName name="______________________B1">#REF!</definedName>
    <definedName name="______________________B10" localSheetId="1">[2]집계표!#REF!</definedName>
    <definedName name="______________________B10">[2]집계표!#REF!</definedName>
    <definedName name="______________________B2" localSheetId="1">[2]집계표!#REF!</definedName>
    <definedName name="______________________B2">[2]집계표!#REF!</definedName>
    <definedName name="______________________B3" localSheetId="1">[2]집계표!#REF!</definedName>
    <definedName name="______________________B3">[2]집계표!#REF!</definedName>
    <definedName name="______________________B4" localSheetId="1">[2]집계표!#REF!</definedName>
    <definedName name="______________________B4">[2]집계표!#REF!</definedName>
    <definedName name="______________________B5" localSheetId="1">[2]집계표!#REF!</definedName>
    <definedName name="______________________B5">[2]집계표!#REF!</definedName>
    <definedName name="______________________B6" localSheetId="1">[2]집계표!#REF!</definedName>
    <definedName name="______________________B6">[2]집계표!#REF!</definedName>
    <definedName name="______________________B7" localSheetId="1">[2]집계표!#REF!</definedName>
    <definedName name="______________________B7">[2]집계표!#REF!</definedName>
    <definedName name="______________________B8" localSheetId="1">[2]집계표!#REF!</definedName>
    <definedName name="______________________B8">[2]집계표!#REF!</definedName>
    <definedName name="______________________B9" localSheetId="1">[2]집계표!#REF!</definedName>
    <definedName name="______________________B9">[2]집계표!#REF!</definedName>
    <definedName name="______________________BB2">#N/A</definedName>
    <definedName name="______________________BP1" localSheetId="1">[2]집계표!#REF!</definedName>
    <definedName name="______________________BP1">[2]집계표!#REF!</definedName>
    <definedName name="______________________BP4" localSheetId="1">#REF!</definedName>
    <definedName name="______________________BP4">#REF!</definedName>
    <definedName name="______________________BP5" localSheetId="1">[2]집계표!#REF!</definedName>
    <definedName name="______________________BP5">[2]집계표!#REF!</definedName>
    <definedName name="______________________CC1" localSheetId="1">[2]집계표!#REF!</definedName>
    <definedName name="______________________CC1">[2]집계표!#REF!</definedName>
    <definedName name="______________________CC4" localSheetId="1">#REF!</definedName>
    <definedName name="______________________CC4">#REF!</definedName>
    <definedName name="______________________CC5" localSheetId="1">[2]집계표!#REF!</definedName>
    <definedName name="______________________CC5">[2]집계표!#REF!</definedName>
    <definedName name="______________________CD1" localSheetId="1">[2]집계표!#REF!</definedName>
    <definedName name="______________________CD1">[2]집계표!#REF!</definedName>
    <definedName name="______________________CD4" localSheetId="1">#REF!</definedName>
    <definedName name="______________________CD4">#REF!</definedName>
    <definedName name="______________________CD5" localSheetId="1">[2]집계표!#REF!</definedName>
    <definedName name="______________________CD5">[2]집계표!#REF!</definedName>
    <definedName name="______________________CO1" localSheetId="1">[2]집계표!#REF!</definedName>
    <definedName name="______________________CO1">[2]집계표!#REF!</definedName>
    <definedName name="______________________CO4" localSheetId="1">#REF!</definedName>
    <definedName name="______________________CO4">#REF!</definedName>
    <definedName name="______________________CO5" localSheetId="1">[2]집계표!#REF!</definedName>
    <definedName name="______________________CO5">[2]집계표!#REF!</definedName>
    <definedName name="______________________CON1" localSheetId="1">[2]집계표!#REF!</definedName>
    <definedName name="______________________CON1">[2]집계표!#REF!</definedName>
    <definedName name="______________________CON4" localSheetId="1">#REF!</definedName>
    <definedName name="______________________CON4">#REF!</definedName>
    <definedName name="______________________CON5" localSheetId="1">[2]집계표!#REF!</definedName>
    <definedName name="______________________CON5">[2]집계표!#REF!</definedName>
    <definedName name="______________________DP1" localSheetId="1">[2]집계표!#REF!</definedName>
    <definedName name="______________________DP1">[2]집계표!#REF!</definedName>
    <definedName name="______________________DP4" localSheetId="1">#REF!</definedName>
    <definedName name="______________________DP4">#REF!</definedName>
    <definedName name="______________________DP5" localSheetId="1">[2]집계표!#REF!</definedName>
    <definedName name="______________________DP5">[2]집계표!#REF!</definedName>
    <definedName name="______________________END1">'[2]개시대사 (2)'!$G$49</definedName>
    <definedName name="______________________END10" localSheetId="1">#REF!</definedName>
    <definedName name="______________________END10">#REF!</definedName>
    <definedName name="______________________END2" localSheetId="1">'[2]개시대사 (2)'!#REF!</definedName>
    <definedName name="______________________END2">'[2]개시대사 (2)'!#REF!</definedName>
    <definedName name="______________________END3" localSheetId="1">#REF!</definedName>
    <definedName name="______________________END3">#REF!</definedName>
    <definedName name="______________________END4" localSheetId="1">#REF!</definedName>
    <definedName name="______________________END4">#REF!</definedName>
    <definedName name="______________________END5" localSheetId="1">#REF!</definedName>
    <definedName name="______________________END5">#REF!</definedName>
    <definedName name="______________________END6" localSheetId="1">#REF!</definedName>
    <definedName name="______________________END6">#REF!</definedName>
    <definedName name="______________________END7" localSheetId="1">#REF!</definedName>
    <definedName name="______________________END7">#REF!</definedName>
    <definedName name="______________________END8" localSheetId="1">#REF!</definedName>
    <definedName name="______________________END8">#REF!</definedName>
    <definedName name="______________________END9" localSheetId="1">#REF!</definedName>
    <definedName name="______________________END9">#REF!</definedName>
    <definedName name="______________________F1" localSheetId="1">[2]집계표!#REF!</definedName>
    <definedName name="______________________F1">[2]집계표!#REF!</definedName>
    <definedName name="______________________F4" localSheetId="1">#REF!</definedName>
    <definedName name="______________________F4">#REF!</definedName>
    <definedName name="______________________F5" localSheetId="1">[2]집계표!#REF!</definedName>
    <definedName name="______________________F5">[2]집계표!#REF!</definedName>
    <definedName name="______________________GO1" localSheetId="1">#REF!</definedName>
    <definedName name="______________________GO1">#REF!</definedName>
    <definedName name="______________________GO2" localSheetId="1">#REF!</definedName>
    <definedName name="______________________GO2">#REF!</definedName>
    <definedName name="______________________go3" localSheetId="1">#REF!</definedName>
    <definedName name="______________________go3">#REF!</definedName>
    <definedName name="______________________H1" localSheetId="1">[2]집계표!#REF!</definedName>
    <definedName name="______________________H1">[2]집계표!#REF!</definedName>
    <definedName name="______________________H4" localSheetId="1">#REF!</definedName>
    <definedName name="______________________H4">#REF!</definedName>
    <definedName name="______________________H5" localSheetId="1">[2]집계표!#REF!</definedName>
    <definedName name="______________________H5">[2]집계표!#REF!</definedName>
    <definedName name="______________________HUM5" localSheetId="1">#REF!</definedName>
    <definedName name="______________________HUM5">#REF!</definedName>
    <definedName name="______________________I1" localSheetId="1">[2]집계표!#REF!</definedName>
    <definedName name="______________________I1">[2]집계표!#REF!</definedName>
    <definedName name="______________________I4" localSheetId="1">#REF!</definedName>
    <definedName name="______________________I4">#REF!</definedName>
    <definedName name="______________________I5" localSheetId="1">[2]집계표!#REF!</definedName>
    <definedName name="______________________I5">[2]집계표!#REF!</definedName>
    <definedName name="______________________it500">#N/A</definedName>
    <definedName name="______________________L1" localSheetId="1">[2]집계표!#REF!</definedName>
    <definedName name="______________________L1">[2]집계표!#REF!</definedName>
    <definedName name="______________________L4" localSheetId="1">#REF!</definedName>
    <definedName name="______________________L4">#REF!</definedName>
    <definedName name="______________________L5" localSheetId="1">[2]집계표!#REF!</definedName>
    <definedName name="______________________L5">[2]집계표!#REF!</definedName>
    <definedName name="______________________LS61" localSheetId="1">#REF!</definedName>
    <definedName name="______________________LS61">#REF!</definedName>
    <definedName name="______________________LT22" localSheetId="1">#REF!</definedName>
    <definedName name="______________________LT22">#REF!</definedName>
    <definedName name="______________________LT220" localSheetId="1">#REF!</definedName>
    <definedName name="______________________LT220">#REF!</definedName>
    <definedName name="______________________M1" localSheetId="1">[2]집계표!#REF!</definedName>
    <definedName name="______________________M1">[2]집계표!#REF!</definedName>
    <definedName name="______________________M12">#N/A</definedName>
    <definedName name="______________________M4" localSheetId="1">#REF!</definedName>
    <definedName name="______________________M4">#REF!</definedName>
    <definedName name="______________________M5" localSheetId="1">[2]집계표!#REF!</definedName>
    <definedName name="______________________M5">[2]집계표!#REF!</definedName>
    <definedName name="______________________MS275" hidden="1">{#N/A,#N/A,FALSE,"TABLE"}</definedName>
    <definedName name="______________________NOC1" localSheetId="1">[2]집계표!#REF!</definedName>
    <definedName name="______________________NOC1">[2]집계표!#REF!</definedName>
    <definedName name="______________________NOC4" localSheetId="1">#REF!</definedName>
    <definedName name="______________________NOC4">#REF!</definedName>
    <definedName name="______________________NOC5" localSheetId="1">[2]집계표!#REF!</definedName>
    <definedName name="______________________NOC5">[2]집계표!#REF!</definedName>
    <definedName name="______________________O1" localSheetId="1">#REF!</definedName>
    <definedName name="______________________O1">#REF!</definedName>
    <definedName name="______________________O2" localSheetId="1">#REF!</definedName>
    <definedName name="______________________O2">#REF!</definedName>
    <definedName name="______________________O3" localSheetId="1">#REF!</definedName>
    <definedName name="______________________O3">#REF!</definedName>
    <definedName name="______________________OUT1" localSheetId="1">[2]집계표!#REF!</definedName>
    <definedName name="______________________OUT1">[2]집계표!#REF!</definedName>
    <definedName name="______________________OUT4" localSheetId="1">[2]집계표!#REF!</definedName>
    <definedName name="______________________OUT4">[2]집계표!#REF!</definedName>
    <definedName name="______________________OUT5" localSheetId="1">[2]집계표!#REF!</definedName>
    <definedName name="______________________OUT5">[2]집계표!#REF!</definedName>
    <definedName name="______________________PP9">[4]정산표實!$O$122</definedName>
    <definedName name="______________________PRN5" localSheetId="1">[3]개시전표!#REF!</definedName>
    <definedName name="______________________PRN5">[3]개시전표!#REF!</definedName>
    <definedName name="______________________PW1" localSheetId="1">[2]집계표!#REF!</definedName>
    <definedName name="______________________PW1">[2]집계표!#REF!</definedName>
    <definedName name="______________________PW4" localSheetId="1">#REF!</definedName>
    <definedName name="______________________PW4">#REF!</definedName>
    <definedName name="______________________PW5" localSheetId="1">[2]집계표!#REF!</definedName>
    <definedName name="______________________PW5">[2]집계표!#REF!</definedName>
    <definedName name="______________________RAS3" localSheetId="1">#REF!</definedName>
    <definedName name="______________________RAS3">#REF!</definedName>
    <definedName name="______________________RI1" localSheetId="1">[2]집계표!#REF!</definedName>
    <definedName name="______________________RI1">[2]집계표!#REF!</definedName>
    <definedName name="______________________RI4" localSheetId="1">#REF!</definedName>
    <definedName name="______________________RI4">#REF!</definedName>
    <definedName name="______________________RI5" localSheetId="1">[2]집계표!#REF!</definedName>
    <definedName name="______________________RI5">[2]집계표!#REF!</definedName>
    <definedName name="______________________S1" localSheetId="1">[2]집계표!#REF!</definedName>
    <definedName name="______________________S1">[2]집계표!#REF!</definedName>
    <definedName name="______________________S4" localSheetId="1">#REF!</definedName>
    <definedName name="______________________S4">#REF!</definedName>
    <definedName name="______________________S5" localSheetId="1">[2]집계표!#REF!</definedName>
    <definedName name="______________________S5">[2]집계표!#REF!</definedName>
    <definedName name="______________________SI1" localSheetId="1">[2]집계표!#REF!</definedName>
    <definedName name="______________________SI1">[2]집계표!#REF!</definedName>
    <definedName name="______________________SI4" localSheetId="1">#REF!</definedName>
    <definedName name="______________________SI4">#REF!</definedName>
    <definedName name="______________________SI5" localSheetId="1">[2]집계표!#REF!</definedName>
    <definedName name="______________________SI5">[2]집계표!#REF!</definedName>
    <definedName name="______________________SUN5" localSheetId="1">#REF!</definedName>
    <definedName name="______________________SUN5">#REF!</definedName>
    <definedName name="______________________T1" localSheetId="1">[2]집계표!#REF!</definedName>
    <definedName name="______________________T1">[2]집계표!#REF!</definedName>
    <definedName name="______________________T4" localSheetId="1">#REF!</definedName>
    <definedName name="______________________T4">#REF!</definedName>
    <definedName name="______________________T5" localSheetId="1">[2]집계표!#REF!</definedName>
    <definedName name="______________________T5">[2]집계표!#REF!</definedName>
    <definedName name="______________________TB1" localSheetId="1">#REF!</definedName>
    <definedName name="______________________TB1">#REF!</definedName>
    <definedName name="______________________TV1" localSheetId="1">[2]집계표!#REF!</definedName>
    <definedName name="______________________TV1">[2]집계표!#REF!</definedName>
    <definedName name="______________________TV4" localSheetId="1">#REF!</definedName>
    <definedName name="______________________TV4">#REF!</definedName>
    <definedName name="______________________TV5" localSheetId="1">[2]집계표!#REF!</definedName>
    <definedName name="______________________TV5">[2]집계표!#REF!</definedName>
    <definedName name="______________________V1" localSheetId="1">[2]집계표!#REF!</definedName>
    <definedName name="______________________V1">[2]집계표!#REF!</definedName>
    <definedName name="______________________V4" localSheetId="1">#REF!</definedName>
    <definedName name="______________________V4">#REF!</definedName>
    <definedName name="______________________V5" localSheetId="1">[2]집계표!#REF!</definedName>
    <definedName name="______________________V5">[2]집계표!#REF!</definedName>
    <definedName name="______________________W1" localSheetId="1">[2]집계표!#REF!</definedName>
    <definedName name="______________________W1">[2]집계표!#REF!</definedName>
    <definedName name="______________________W4" localSheetId="1">#REF!</definedName>
    <definedName name="______________________W4">#REF!</definedName>
    <definedName name="______________________W5" localSheetId="1">[2]집계표!#REF!</definedName>
    <definedName name="______________________W5">[2]집계표!#REF!</definedName>
    <definedName name="_____________________A1" localSheetId="1">#REF!</definedName>
    <definedName name="_____________________A1">#REF!</definedName>
    <definedName name="_____________________a10" localSheetId="1">#REF!</definedName>
    <definedName name="_____________________a10">#REF!</definedName>
    <definedName name="_____________________A11" localSheetId="1">#REF!</definedName>
    <definedName name="_____________________A11">#REF!</definedName>
    <definedName name="_____________________A12" localSheetId="1">#REF!</definedName>
    <definedName name="_____________________A12">#REF!</definedName>
    <definedName name="_____________________A13" localSheetId="1">#REF!</definedName>
    <definedName name="_____________________A13">#REF!</definedName>
    <definedName name="_____________________A14" localSheetId="1">#REF!</definedName>
    <definedName name="_____________________A14">#REF!</definedName>
    <definedName name="_____________________A15" localSheetId="1">#REF!</definedName>
    <definedName name="_____________________A15">#REF!</definedName>
    <definedName name="_____________________A16" localSheetId="1">#REF!</definedName>
    <definedName name="_____________________A16">#REF!</definedName>
    <definedName name="_____________________A2" localSheetId="1">#REF!</definedName>
    <definedName name="_____________________A2">#REF!</definedName>
    <definedName name="_____________________a20" localSheetId="1">#REF!</definedName>
    <definedName name="_____________________a20">#REF!</definedName>
    <definedName name="_____________________A21" localSheetId="1">#REF!</definedName>
    <definedName name="_____________________A21">#REF!</definedName>
    <definedName name="_____________________A26" localSheetId="1">#REF!</definedName>
    <definedName name="_____________________A26">#REF!</definedName>
    <definedName name="_____________________A27" localSheetId="1">#REF!</definedName>
    <definedName name="_____________________A27">#REF!</definedName>
    <definedName name="_____________________A28" localSheetId="1">#REF!</definedName>
    <definedName name="_____________________A28">#REF!</definedName>
    <definedName name="_____________________A29" localSheetId="1">#REF!</definedName>
    <definedName name="_____________________A29">#REF!</definedName>
    <definedName name="_____________________A3" localSheetId="1">#REF!</definedName>
    <definedName name="_____________________A3">#REF!</definedName>
    <definedName name="_____________________A30" localSheetId="1">#REF!</definedName>
    <definedName name="_____________________A30">#REF!</definedName>
    <definedName name="_____________________A4" localSheetId="1">#REF!</definedName>
    <definedName name="_____________________A4">#REF!</definedName>
    <definedName name="_____________________A5" localSheetId="1">#REF!</definedName>
    <definedName name="_____________________A5">#REF!</definedName>
    <definedName name="_____________________A6" localSheetId="1">#REF!</definedName>
    <definedName name="_____________________A6">#REF!</definedName>
    <definedName name="_____________________A7" localSheetId="1">#REF!</definedName>
    <definedName name="_____________________A7">#REF!</definedName>
    <definedName name="_____________________A8" localSheetId="1">#REF!</definedName>
    <definedName name="_____________________A8">#REF!</definedName>
    <definedName name="_____________________A9" localSheetId="1">#REF!</definedName>
    <definedName name="_____________________A9">#REF!</definedName>
    <definedName name="_____________________a99" localSheetId="1">#REF!</definedName>
    <definedName name="_____________________a99">#REF!</definedName>
    <definedName name="_____________________ATD810" localSheetId="1">#REF!</definedName>
    <definedName name="_____________________ATD810">#REF!</definedName>
    <definedName name="_____________________B1" localSheetId="1">#REF!</definedName>
    <definedName name="_____________________B1">#REF!</definedName>
    <definedName name="_____________________B10" localSheetId="1">[2]집계표!#REF!</definedName>
    <definedName name="_____________________B10">[2]집계표!#REF!</definedName>
    <definedName name="_____________________B2" localSheetId="1">[2]집계표!#REF!</definedName>
    <definedName name="_____________________B2">[2]집계표!#REF!</definedName>
    <definedName name="_____________________B3" localSheetId="1">[2]집계표!#REF!</definedName>
    <definedName name="_____________________B3">[2]집계표!#REF!</definedName>
    <definedName name="_____________________B4" localSheetId="1">[2]집계표!#REF!</definedName>
    <definedName name="_____________________B4">[2]집계표!#REF!</definedName>
    <definedName name="_____________________B5" localSheetId="1">[2]집계표!#REF!</definedName>
    <definedName name="_____________________B5">[2]집계표!#REF!</definedName>
    <definedName name="_____________________B6" localSheetId="1">[2]집계표!#REF!</definedName>
    <definedName name="_____________________B6">[2]집계표!#REF!</definedName>
    <definedName name="_____________________B7" localSheetId="1">[2]집계표!#REF!</definedName>
    <definedName name="_____________________B7">[2]집계표!#REF!</definedName>
    <definedName name="_____________________B8" localSheetId="1">[2]집계표!#REF!</definedName>
    <definedName name="_____________________B8">[2]집계표!#REF!</definedName>
    <definedName name="_____________________B9" localSheetId="1">[2]집계표!#REF!</definedName>
    <definedName name="_____________________B9">[2]집계표!#REF!</definedName>
    <definedName name="_____________________BB2">#N/A</definedName>
    <definedName name="_____________________BP1" localSheetId="1">[2]집계표!#REF!</definedName>
    <definedName name="_____________________BP1">[2]집계표!#REF!</definedName>
    <definedName name="_____________________BP4" localSheetId="1">#REF!</definedName>
    <definedName name="_____________________BP4">#REF!</definedName>
    <definedName name="_____________________BP5" localSheetId="1">[2]집계표!#REF!</definedName>
    <definedName name="_____________________BP5">[2]집계표!#REF!</definedName>
    <definedName name="_____________________CC1" localSheetId="1">[2]집계표!#REF!</definedName>
    <definedName name="_____________________CC1">[2]집계표!#REF!</definedName>
    <definedName name="_____________________CC4" localSheetId="1">#REF!</definedName>
    <definedName name="_____________________CC4">#REF!</definedName>
    <definedName name="_____________________CC5" localSheetId="1">[2]집계표!#REF!</definedName>
    <definedName name="_____________________CC5">[2]집계표!#REF!</definedName>
    <definedName name="_____________________CD1" localSheetId="1">[2]집계표!#REF!</definedName>
    <definedName name="_____________________CD1">[2]집계표!#REF!</definedName>
    <definedName name="_____________________CD4" localSheetId="1">#REF!</definedName>
    <definedName name="_____________________CD4">#REF!</definedName>
    <definedName name="_____________________CD5" localSheetId="1">[2]집계표!#REF!</definedName>
    <definedName name="_____________________CD5">[2]집계표!#REF!</definedName>
    <definedName name="_____________________CO1" localSheetId="1">[2]집계표!#REF!</definedName>
    <definedName name="_____________________CO1">[2]집계표!#REF!</definedName>
    <definedName name="_____________________CO4" localSheetId="1">#REF!</definedName>
    <definedName name="_____________________CO4">#REF!</definedName>
    <definedName name="_____________________CO5" localSheetId="1">[2]집계표!#REF!</definedName>
    <definedName name="_____________________CO5">[2]집계표!#REF!</definedName>
    <definedName name="_____________________CON1" localSheetId="1">[2]집계표!#REF!</definedName>
    <definedName name="_____________________CON1">[2]집계표!#REF!</definedName>
    <definedName name="_____________________CON4" localSheetId="1">#REF!</definedName>
    <definedName name="_____________________CON4">#REF!</definedName>
    <definedName name="_____________________CON5" localSheetId="1">[2]집계표!#REF!</definedName>
    <definedName name="_____________________CON5">[2]집계표!#REF!</definedName>
    <definedName name="_____________________DP1" localSheetId="1">[2]집계표!#REF!</definedName>
    <definedName name="_____________________DP1">[2]집계표!#REF!</definedName>
    <definedName name="_____________________DP4" localSheetId="1">#REF!</definedName>
    <definedName name="_____________________DP4">#REF!</definedName>
    <definedName name="_____________________DP5" localSheetId="1">[2]집계표!#REF!</definedName>
    <definedName name="_____________________DP5">[2]집계표!#REF!</definedName>
    <definedName name="_____________________END1">'[2]개시대사 (2)'!$G$49</definedName>
    <definedName name="_____________________END10" localSheetId="1">#REF!</definedName>
    <definedName name="_____________________END10">#REF!</definedName>
    <definedName name="_____________________END2" localSheetId="1">'[2]개시대사 (2)'!#REF!</definedName>
    <definedName name="_____________________END2">'[2]개시대사 (2)'!#REF!</definedName>
    <definedName name="_____________________END3" localSheetId="1">#REF!</definedName>
    <definedName name="_____________________END3">#REF!</definedName>
    <definedName name="_____________________END4" localSheetId="1">#REF!</definedName>
    <definedName name="_____________________END4">#REF!</definedName>
    <definedName name="_____________________END5" localSheetId="1">#REF!</definedName>
    <definedName name="_____________________END5">#REF!</definedName>
    <definedName name="_____________________END6" localSheetId="1">#REF!</definedName>
    <definedName name="_____________________END6">#REF!</definedName>
    <definedName name="_____________________END7" localSheetId="1">#REF!</definedName>
    <definedName name="_____________________END7">#REF!</definedName>
    <definedName name="_____________________END8" localSheetId="1">#REF!</definedName>
    <definedName name="_____________________END8">#REF!</definedName>
    <definedName name="_____________________END9" localSheetId="1">#REF!</definedName>
    <definedName name="_____________________END9">#REF!</definedName>
    <definedName name="_____________________F1" localSheetId="1">[2]집계표!#REF!</definedName>
    <definedName name="_____________________F1">[2]집계표!#REF!</definedName>
    <definedName name="_____________________F4" localSheetId="1">#REF!</definedName>
    <definedName name="_____________________F4">#REF!</definedName>
    <definedName name="_____________________F5" localSheetId="1">[2]집계표!#REF!</definedName>
    <definedName name="_____________________F5">[2]집계표!#REF!</definedName>
    <definedName name="_____________________GO1" localSheetId="1">#REF!</definedName>
    <definedName name="_____________________GO1">#REF!</definedName>
    <definedName name="_____________________GO2" localSheetId="1">#REF!</definedName>
    <definedName name="_____________________GO2">#REF!</definedName>
    <definedName name="_____________________go3" localSheetId="1">#REF!</definedName>
    <definedName name="_____________________go3">#REF!</definedName>
    <definedName name="_____________________H1" localSheetId="1">[2]집계표!#REF!</definedName>
    <definedName name="_____________________H1">[2]집계표!#REF!</definedName>
    <definedName name="_____________________H4" localSheetId="1">#REF!</definedName>
    <definedName name="_____________________H4">#REF!</definedName>
    <definedName name="_____________________H5" localSheetId="1">[2]집계표!#REF!</definedName>
    <definedName name="_____________________H5">[2]집계표!#REF!</definedName>
    <definedName name="_____________________HUM5" localSheetId="1">#REF!</definedName>
    <definedName name="_____________________HUM5">#REF!</definedName>
    <definedName name="_____________________I1" localSheetId="1">[2]집계표!#REF!</definedName>
    <definedName name="_____________________I1">[2]집계표!#REF!</definedName>
    <definedName name="_____________________I4" localSheetId="1">#REF!</definedName>
    <definedName name="_____________________I4">#REF!</definedName>
    <definedName name="_____________________I5" localSheetId="1">[2]집계표!#REF!</definedName>
    <definedName name="_____________________I5">[2]집계표!#REF!</definedName>
    <definedName name="_____________________it500">#N/A</definedName>
    <definedName name="_____________________L1" localSheetId="1">[2]집계표!#REF!</definedName>
    <definedName name="_____________________L1">[2]집계표!#REF!</definedName>
    <definedName name="_____________________L4" localSheetId="1">#REF!</definedName>
    <definedName name="_____________________L4">#REF!</definedName>
    <definedName name="_____________________L5" localSheetId="1">[2]집계표!#REF!</definedName>
    <definedName name="_____________________L5">[2]집계표!#REF!</definedName>
    <definedName name="_____________________LS61" localSheetId="1">#REF!</definedName>
    <definedName name="_____________________LS61">#REF!</definedName>
    <definedName name="_____________________LT22" localSheetId="1">#REF!</definedName>
    <definedName name="_____________________LT22">#REF!</definedName>
    <definedName name="_____________________LT220" localSheetId="1">#REF!</definedName>
    <definedName name="_____________________LT220">#REF!</definedName>
    <definedName name="_____________________M1" localSheetId="1">[2]집계표!#REF!</definedName>
    <definedName name="_____________________M1">[2]집계표!#REF!</definedName>
    <definedName name="_____________________M12">#N/A</definedName>
    <definedName name="_____________________M4" localSheetId="1">#REF!</definedName>
    <definedName name="_____________________M4">#REF!</definedName>
    <definedName name="_____________________M5" localSheetId="1">[2]집계표!#REF!</definedName>
    <definedName name="_____________________M5">[2]집계표!#REF!</definedName>
    <definedName name="_____________________MS275" hidden="1">{#N/A,#N/A,FALSE,"TABLE"}</definedName>
    <definedName name="_____________________NOC1" localSheetId="1">[2]집계표!#REF!</definedName>
    <definedName name="_____________________NOC1">[2]집계표!#REF!</definedName>
    <definedName name="_____________________NOC4" localSheetId="1">#REF!</definedName>
    <definedName name="_____________________NOC4">#REF!</definedName>
    <definedName name="_____________________NOC5" localSheetId="1">[2]집계표!#REF!</definedName>
    <definedName name="_____________________NOC5">[2]집계표!#REF!</definedName>
    <definedName name="_____________________O1" localSheetId="1">#REF!</definedName>
    <definedName name="_____________________O1">#REF!</definedName>
    <definedName name="_____________________O2" localSheetId="1">#REF!</definedName>
    <definedName name="_____________________O2">#REF!</definedName>
    <definedName name="_____________________O3" localSheetId="1">#REF!</definedName>
    <definedName name="_____________________O3">#REF!</definedName>
    <definedName name="_____________________OUT1" localSheetId="1">[2]집계표!#REF!</definedName>
    <definedName name="_____________________OUT1">[2]집계표!#REF!</definedName>
    <definedName name="_____________________OUT4" localSheetId="1">[2]집계표!#REF!</definedName>
    <definedName name="_____________________OUT4">[2]집계표!#REF!</definedName>
    <definedName name="_____________________OUT5" localSheetId="1">[2]집계표!#REF!</definedName>
    <definedName name="_____________________OUT5">[2]집계표!#REF!</definedName>
    <definedName name="_____________________PP9">[4]정산표實!$O$122</definedName>
    <definedName name="_____________________PRN5" localSheetId="1">[3]개시전표!#REF!</definedName>
    <definedName name="_____________________PRN5">[3]개시전표!#REF!</definedName>
    <definedName name="_____________________PW1" localSheetId="1">[2]집계표!#REF!</definedName>
    <definedName name="_____________________PW1">[2]집계표!#REF!</definedName>
    <definedName name="_____________________PW4" localSheetId="1">#REF!</definedName>
    <definedName name="_____________________PW4">#REF!</definedName>
    <definedName name="_____________________PW5" localSheetId="1">[2]집계표!#REF!</definedName>
    <definedName name="_____________________PW5">[2]집계표!#REF!</definedName>
    <definedName name="_____________________RAS3" localSheetId="1">#REF!</definedName>
    <definedName name="_____________________RAS3">#REF!</definedName>
    <definedName name="_____________________RI1" localSheetId="1">[2]집계표!#REF!</definedName>
    <definedName name="_____________________RI1">[2]집계표!#REF!</definedName>
    <definedName name="_____________________RI4" localSheetId="1">#REF!</definedName>
    <definedName name="_____________________RI4">#REF!</definedName>
    <definedName name="_____________________RI5" localSheetId="1">[2]집계표!#REF!</definedName>
    <definedName name="_____________________RI5">[2]집계표!#REF!</definedName>
    <definedName name="_____________________S1" localSheetId="1">[2]집계표!#REF!</definedName>
    <definedName name="_____________________S1">[2]집계표!#REF!</definedName>
    <definedName name="_____________________S4" localSheetId="1">#REF!</definedName>
    <definedName name="_____________________S4">#REF!</definedName>
    <definedName name="_____________________S5" localSheetId="1">[2]집계표!#REF!</definedName>
    <definedName name="_____________________S5">[2]집계표!#REF!</definedName>
    <definedName name="_____________________SI1" localSheetId="1">[2]집계표!#REF!</definedName>
    <definedName name="_____________________SI1">[2]집계표!#REF!</definedName>
    <definedName name="_____________________SI4" localSheetId="1">#REF!</definedName>
    <definedName name="_____________________SI4">#REF!</definedName>
    <definedName name="_____________________SI5" localSheetId="1">[2]집계표!#REF!</definedName>
    <definedName name="_____________________SI5">[2]집계표!#REF!</definedName>
    <definedName name="_____________________SUN5" localSheetId="1">#REF!</definedName>
    <definedName name="_____________________SUN5">#REF!</definedName>
    <definedName name="_____________________T1" localSheetId="1">[2]집계표!#REF!</definedName>
    <definedName name="_____________________T1">[2]집계표!#REF!</definedName>
    <definedName name="_____________________T4" localSheetId="1">#REF!</definedName>
    <definedName name="_____________________T4">#REF!</definedName>
    <definedName name="_____________________T5" localSheetId="1">[2]집계표!#REF!</definedName>
    <definedName name="_____________________T5">[2]집계표!#REF!</definedName>
    <definedName name="_____________________TB1" localSheetId="1">#REF!</definedName>
    <definedName name="_____________________TB1">#REF!</definedName>
    <definedName name="_____________________TV1" localSheetId="1">[2]집계표!#REF!</definedName>
    <definedName name="_____________________TV1">[2]집계표!#REF!</definedName>
    <definedName name="_____________________TV4" localSheetId="1">#REF!</definedName>
    <definedName name="_____________________TV4">#REF!</definedName>
    <definedName name="_____________________TV5" localSheetId="1">[2]집계표!#REF!</definedName>
    <definedName name="_____________________TV5">[2]집계표!#REF!</definedName>
    <definedName name="_____________________V1" localSheetId="1">[2]집계표!#REF!</definedName>
    <definedName name="_____________________V1">[2]집계표!#REF!</definedName>
    <definedName name="_____________________V4" localSheetId="1">#REF!</definedName>
    <definedName name="_____________________V4">#REF!</definedName>
    <definedName name="_____________________V5" localSheetId="1">[2]집계표!#REF!</definedName>
    <definedName name="_____________________V5">[2]집계표!#REF!</definedName>
    <definedName name="_____________________W1" localSheetId="1">[2]집계표!#REF!</definedName>
    <definedName name="_____________________W1">[2]집계표!#REF!</definedName>
    <definedName name="_____________________W4" localSheetId="1">#REF!</definedName>
    <definedName name="_____________________W4">#REF!</definedName>
    <definedName name="_____________________W5" localSheetId="1">[2]집계표!#REF!</definedName>
    <definedName name="_____________________W5">[2]집계표!#REF!</definedName>
    <definedName name="____________________A1" localSheetId="1">#REF!</definedName>
    <definedName name="____________________A1">#REF!</definedName>
    <definedName name="____________________a10" localSheetId="1">#REF!</definedName>
    <definedName name="____________________a10">#REF!</definedName>
    <definedName name="____________________A11" localSheetId="1">#REF!</definedName>
    <definedName name="____________________A11">#REF!</definedName>
    <definedName name="____________________A12" localSheetId="1">#REF!</definedName>
    <definedName name="____________________A12">#REF!</definedName>
    <definedName name="____________________A13" localSheetId="1">#REF!</definedName>
    <definedName name="____________________A13">#REF!</definedName>
    <definedName name="____________________A14" localSheetId="1">#REF!</definedName>
    <definedName name="____________________A14">#REF!</definedName>
    <definedName name="____________________A15" localSheetId="1">#REF!</definedName>
    <definedName name="____________________A15">#REF!</definedName>
    <definedName name="____________________A16" localSheetId="1">#REF!</definedName>
    <definedName name="____________________A16">#REF!</definedName>
    <definedName name="____________________A2" localSheetId="1">#REF!</definedName>
    <definedName name="____________________A2">#REF!</definedName>
    <definedName name="____________________a20" localSheetId="1">#REF!</definedName>
    <definedName name="____________________a20">#REF!</definedName>
    <definedName name="____________________A21" localSheetId="1">#REF!</definedName>
    <definedName name="____________________A21">#REF!</definedName>
    <definedName name="____________________A26" localSheetId="1">#REF!</definedName>
    <definedName name="____________________A26">#REF!</definedName>
    <definedName name="____________________A27" localSheetId="1">#REF!</definedName>
    <definedName name="____________________A27">#REF!</definedName>
    <definedName name="____________________A28" localSheetId="1">#REF!</definedName>
    <definedName name="____________________A28">#REF!</definedName>
    <definedName name="____________________A29" localSheetId="1">#REF!</definedName>
    <definedName name="____________________A29">#REF!</definedName>
    <definedName name="____________________A3" localSheetId="1">#REF!</definedName>
    <definedName name="____________________A3">#REF!</definedName>
    <definedName name="____________________A30" localSheetId="1">#REF!</definedName>
    <definedName name="____________________A30">#REF!</definedName>
    <definedName name="____________________A4" localSheetId="1">#REF!</definedName>
    <definedName name="____________________A4">#REF!</definedName>
    <definedName name="____________________A5" localSheetId="1">#REF!</definedName>
    <definedName name="____________________A5">#REF!</definedName>
    <definedName name="____________________A6" localSheetId="1">#REF!</definedName>
    <definedName name="____________________A6">#REF!</definedName>
    <definedName name="____________________A7" localSheetId="1">#REF!</definedName>
    <definedName name="____________________A7">#REF!</definedName>
    <definedName name="____________________A8" localSheetId="1">#REF!</definedName>
    <definedName name="____________________A8">#REF!</definedName>
    <definedName name="____________________A9" localSheetId="1">#REF!</definedName>
    <definedName name="____________________A9">#REF!</definedName>
    <definedName name="____________________a99" localSheetId="1">#REF!</definedName>
    <definedName name="____________________a99">#REF!</definedName>
    <definedName name="____________________ATD810" localSheetId="1">#REF!</definedName>
    <definedName name="____________________ATD810">#REF!</definedName>
    <definedName name="____________________B1" localSheetId="1">#REF!</definedName>
    <definedName name="____________________B1">#REF!</definedName>
    <definedName name="____________________B10" localSheetId="1">[2]집계표!#REF!</definedName>
    <definedName name="____________________B10">[2]집계표!#REF!</definedName>
    <definedName name="____________________B2" localSheetId="1">[2]집계표!#REF!</definedName>
    <definedName name="____________________B2">[2]집계표!#REF!</definedName>
    <definedName name="____________________B3" localSheetId="1">[2]집계표!#REF!</definedName>
    <definedName name="____________________B3">[2]집계표!#REF!</definedName>
    <definedName name="____________________B4" localSheetId="1">[2]집계표!#REF!</definedName>
    <definedName name="____________________B4">[2]집계표!#REF!</definedName>
    <definedName name="____________________B5" localSheetId="1">[2]집계표!#REF!</definedName>
    <definedName name="____________________B5">[2]집계표!#REF!</definedName>
    <definedName name="____________________B6" localSheetId="1">[2]집계표!#REF!</definedName>
    <definedName name="____________________B6">[2]집계표!#REF!</definedName>
    <definedName name="____________________B7" localSheetId="1">[2]집계표!#REF!</definedName>
    <definedName name="____________________B7">[2]집계표!#REF!</definedName>
    <definedName name="____________________B8" localSheetId="1">[2]집계표!#REF!</definedName>
    <definedName name="____________________B8">[2]집계표!#REF!</definedName>
    <definedName name="____________________B9" localSheetId="1">[2]집계표!#REF!</definedName>
    <definedName name="____________________B9">[2]집계표!#REF!</definedName>
    <definedName name="____________________BB2">#N/A</definedName>
    <definedName name="____________________BP1" localSheetId="1">[2]집계표!#REF!</definedName>
    <definedName name="____________________BP1">[2]집계표!#REF!</definedName>
    <definedName name="____________________BP4" localSheetId="1">#REF!</definedName>
    <definedName name="____________________BP4">#REF!</definedName>
    <definedName name="____________________BP5" localSheetId="1">[2]집계표!#REF!</definedName>
    <definedName name="____________________BP5">[2]집계표!#REF!</definedName>
    <definedName name="____________________CC1" localSheetId="1">[2]집계표!#REF!</definedName>
    <definedName name="____________________CC1">[2]집계표!#REF!</definedName>
    <definedName name="____________________CC4" localSheetId="1">#REF!</definedName>
    <definedName name="____________________CC4">#REF!</definedName>
    <definedName name="____________________CC5" localSheetId="1">[2]집계표!#REF!</definedName>
    <definedName name="____________________CC5">[2]집계표!#REF!</definedName>
    <definedName name="____________________CD1" localSheetId="1">[2]집계표!#REF!</definedName>
    <definedName name="____________________CD1">[2]집계표!#REF!</definedName>
    <definedName name="____________________CD4" localSheetId="1">#REF!</definedName>
    <definedName name="____________________CD4">#REF!</definedName>
    <definedName name="____________________CD5" localSheetId="1">[2]집계표!#REF!</definedName>
    <definedName name="____________________CD5">[2]집계표!#REF!</definedName>
    <definedName name="____________________CO1" localSheetId="1">[2]집계표!#REF!</definedName>
    <definedName name="____________________CO1">[2]집계표!#REF!</definedName>
    <definedName name="____________________CO4" localSheetId="1">#REF!</definedName>
    <definedName name="____________________CO4">#REF!</definedName>
    <definedName name="____________________CO5" localSheetId="1">[2]집계표!#REF!</definedName>
    <definedName name="____________________CO5">[2]집계표!#REF!</definedName>
    <definedName name="____________________CON1" localSheetId="1">[2]집계표!#REF!</definedName>
    <definedName name="____________________CON1">[2]집계표!#REF!</definedName>
    <definedName name="____________________CON4" localSheetId="1">#REF!</definedName>
    <definedName name="____________________CON4">#REF!</definedName>
    <definedName name="____________________CON5" localSheetId="1">[2]집계표!#REF!</definedName>
    <definedName name="____________________CON5">[2]집계표!#REF!</definedName>
    <definedName name="____________________DP1" localSheetId="1">[2]집계표!#REF!</definedName>
    <definedName name="____________________DP1">[2]집계표!#REF!</definedName>
    <definedName name="____________________DP4" localSheetId="1">#REF!</definedName>
    <definedName name="____________________DP4">#REF!</definedName>
    <definedName name="____________________DP5" localSheetId="1">[2]집계표!#REF!</definedName>
    <definedName name="____________________DP5">[2]집계표!#REF!</definedName>
    <definedName name="____________________END1">'[2]개시대사 (2)'!$G$49</definedName>
    <definedName name="____________________END10" localSheetId="1">#REF!</definedName>
    <definedName name="____________________END10">#REF!</definedName>
    <definedName name="____________________END2" localSheetId="1">'[2]개시대사 (2)'!#REF!</definedName>
    <definedName name="____________________END2">'[2]개시대사 (2)'!#REF!</definedName>
    <definedName name="____________________END3" localSheetId="1">#REF!</definedName>
    <definedName name="____________________END3">#REF!</definedName>
    <definedName name="____________________END4" localSheetId="1">#REF!</definedName>
    <definedName name="____________________END4">#REF!</definedName>
    <definedName name="____________________END5" localSheetId="1">#REF!</definedName>
    <definedName name="____________________END5">#REF!</definedName>
    <definedName name="____________________END6" localSheetId="1">#REF!</definedName>
    <definedName name="____________________END6">#REF!</definedName>
    <definedName name="____________________END7" localSheetId="1">#REF!</definedName>
    <definedName name="____________________END7">#REF!</definedName>
    <definedName name="____________________END8" localSheetId="1">#REF!</definedName>
    <definedName name="____________________END8">#REF!</definedName>
    <definedName name="____________________END9" localSheetId="1">#REF!</definedName>
    <definedName name="____________________END9">#REF!</definedName>
    <definedName name="____________________F1" localSheetId="1">[2]집계표!#REF!</definedName>
    <definedName name="____________________F1">[2]집계표!#REF!</definedName>
    <definedName name="____________________F4" localSheetId="1">#REF!</definedName>
    <definedName name="____________________F4">#REF!</definedName>
    <definedName name="____________________F5" localSheetId="1">[2]집계표!#REF!</definedName>
    <definedName name="____________________F5">[2]집계표!#REF!</definedName>
    <definedName name="____________________GO1" localSheetId="1">#REF!</definedName>
    <definedName name="____________________GO1">#REF!</definedName>
    <definedName name="____________________GO2" localSheetId="1">#REF!</definedName>
    <definedName name="____________________GO2">#REF!</definedName>
    <definedName name="____________________go3" localSheetId="1">#REF!</definedName>
    <definedName name="____________________go3">#REF!</definedName>
    <definedName name="____________________H1" localSheetId="1">[2]집계표!#REF!</definedName>
    <definedName name="____________________H1">[2]집계표!#REF!</definedName>
    <definedName name="____________________H4" localSheetId="1">#REF!</definedName>
    <definedName name="____________________H4">#REF!</definedName>
    <definedName name="____________________H5" localSheetId="1">[2]집계표!#REF!</definedName>
    <definedName name="____________________H5">[2]집계표!#REF!</definedName>
    <definedName name="____________________HUM5" localSheetId="1">#REF!</definedName>
    <definedName name="____________________HUM5">#REF!</definedName>
    <definedName name="____________________I1" localSheetId="1">[2]집계표!#REF!</definedName>
    <definedName name="____________________I1">[2]집계표!#REF!</definedName>
    <definedName name="____________________I4" localSheetId="1">#REF!</definedName>
    <definedName name="____________________I4">#REF!</definedName>
    <definedName name="____________________I5" localSheetId="1">[2]집계표!#REF!</definedName>
    <definedName name="____________________I5">[2]집계표!#REF!</definedName>
    <definedName name="____________________it500">#N/A</definedName>
    <definedName name="____________________L1" localSheetId="1">[2]집계표!#REF!</definedName>
    <definedName name="____________________L1">[2]집계표!#REF!</definedName>
    <definedName name="____________________L4" localSheetId="1">#REF!</definedName>
    <definedName name="____________________L4">#REF!</definedName>
    <definedName name="____________________L5" localSheetId="1">[2]집계표!#REF!</definedName>
    <definedName name="____________________L5">[2]집계표!#REF!</definedName>
    <definedName name="____________________LS61" localSheetId="1">#REF!</definedName>
    <definedName name="____________________LS61">#REF!</definedName>
    <definedName name="____________________LT22" localSheetId="1">#REF!</definedName>
    <definedName name="____________________LT22">#REF!</definedName>
    <definedName name="____________________LT220" localSheetId="1">#REF!</definedName>
    <definedName name="____________________LT220">#REF!</definedName>
    <definedName name="____________________M1" localSheetId="1">[2]집계표!#REF!</definedName>
    <definedName name="____________________M1">[2]집계표!#REF!</definedName>
    <definedName name="____________________M12">#N/A</definedName>
    <definedName name="____________________M4" localSheetId="1">#REF!</definedName>
    <definedName name="____________________M4">#REF!</definedName>
    <definedName name="____________________M5" localSheetId="1">[2]집계표!#REF!</definedName>
    <definedName name="____________________M5">[2]집계표!#REF!</definedName>
    <definedName name="____________________MS275" hidden="1">{#N/A,#N/A,FALSE,"TABLE"}</definedName>
    <definedName name="____________________NOC1" localSheetId="1">[2]집계표!#REF!</definedName>
    <definedName name="____________________NOC1">[2]집계표!#REF!</definedName>
    <definedName name="____________________NOC4" localSheetId="1">#REF!</definedName>
    <definedName name="____________________NOC4">#REF!</definedName>
    <definedName name="____________________NOC5" localSheetId="1">[2]집계표!#REF!</definedName>
    <definedName name="____________________NOC5">[2]집계표!#REF!</definedName>
    <definedName name="____________________O1" localSheetId="1">#REF!</definedName>
    <definedName name="____________________O1">#REF!</definedName>
    <definedName name="____________________O2" localSheetId="1">#REF!</definedName>
    <definedName name="____________________O2">#REF!</definedName>
    <definedName name="____________________O3" localSheetId="1">#REF!</definedName>
    <definedName name="____________________O3">#REF!</definedName>
    <definedName name="____________________OUT1" localSheetId="1">[2]집계표!#REF!</definedName>
    <definedName name="____________________OUT1">[2]집계표!#REF!</definedName>
    <definedName name="____________________OUT4" localSheetId="1">[2]집계표!#REF!</definedName>
    <definedName name="____________________OUT4">[2]집계표!#REF!</definedName>
    <definedName name="____________________OUT5" localSheetId="1">[2]집계표!#REF!</definedName>
    <definedName name="____________________OUT5">[2]집계표!#REF!</definedName>
    <definedName name="____________________PP9">[4]정산표實!$O$122</definedName>
    <definedName name="____________________PRN5" localSheetId="1">[3]개시전표!#REF!</definedName>
    <definedName name="____________________PRN5">[3]개시전표!#REF!</definedName>
    <definedName name="____________________PW1" localSheetId="1">[2]집계표!#REF!</definedName>
    <definedName name="____________________PW1">[2]집계표!#REF!</definedName>
    <definedName name="____________________PW4" localSheetId="1">#REF!</definedName>
    <definedName name="____________________PW4">#REF!</definedName>
    <definedName name="____________________PW5" localSheetId="1">[2]집계표!#REF!</definedName>
    <definedName name="____________________PW5">[2]집계표!#REF!</definedName>
    <definedName name="____________________RAS3" localSheetId="1">#REF!</definedName>
    <definedName name="____________________RAS3">#REF!</definedName>
    <definedName name="____________________RI1" localSheetId="1">[2]집계표!#REF!</definedName>
    <definedName name="____________________RI1">[2]집계표!#REF!</definedName>
    <definedName name="____________________RI4" localSheetId="1">#REF!</definedName>
    <definedName name="____________________RI4">#REF!</definedName>
    <definedName name="____________________RI5" localSheetId="1">[2]집계표!#REF!</definedName>
    <definedName name="____________________RI5">[2]집계표!#REF!</definedName>
    <definedName name="____________________S1" localSheetId="1">[2]집계표!#REF!</definedName>
    <definedName name="____________________S1">[2]집계표!#REF!</definedName>
    <definedName name="____________________S4" localSheetId="1">#REF!</definedName>
    <definedName name="____________________S4">#REF!</definedName>
    <definedName name="____________________S5" localSheetId="1">[2]집계표!#REF!</definedName>
    <definedName name="____________________S5">[2]집계표!#REF!</definedName>
    <definedName name="____________________SI1" localSheetId="1">[2]집계표!#REF!</definedName>
    <definedName name="____________________SI1">[2]집계표!#REF!</definedName>
    <definedName name="____________________SI4" localSheetId="1">#REF!</definedName>
    <definedName name="____________________SI4">#REF!</definedName>
    <definedName name="____________________SI5" localSheetId="1">[2]집계표!#REF!</definedName>
    <definedName name="____________________SI5">[2]집계표!#REF!</definedName>
    <definedName name="____________________SUN5" localSheetId="1">#REF!</definedName>
    <definedName name="____________________SUN5">#REF!</definedName>
    <definedName name="____________________T1" localSheetId="1">[2]집계표!#REF!</definedName>
    <definedName name="____________________T1">[2]집계표!#REF!</definedName>
    <definedName name="____________________T4" localSheetId="1">#REF!</definedName>
    <definedName name="____________________T4">#REF!</definedName>
    <definedName name="____________________T5" localSheetId="1">[2]집계표!#REF!</definedName>
    <definedName name="____________________T5">[2]집계표!#REF!</definedName>
    <definedName name="____________________TB1" localSheetId="1">#REF!</definedName>
    <definedName name="____________________TB1">#REF!</definedName>
    <definedName name="____________________TV1" localSheetId="1">[2]집계표!#REF!</definedName>
    <definedName name="____________________TV1">[2]집계표!#REF!</definedName>
    <definedName name="____________________TV4" localSheetId="1">#REF!</definedName>
    <definedName name="____________________TV4">#REF!</definedName>
    <definedName name="____________________TV5" localSheetId="1">[2]집계표!#REF!</definedName>
    <definedName name="____________________TV5">[2]집계표!#REF!</definedName>
    <definedName name="____________________V1" localSheetId="1">[2]집계표!#REF!</definedName>
    <definedName name="____________________V1">[2]집계표!#REF!</definedName>
    <definedName name="____________________V4" localSheetId="1">#REF!</definedName>
    <definedName name="____________________V4">#REF!</definedName>
    <definedName name="____________________V5" localSheetId="1">[2]집계표!#REF!</definedName>
    <definedName name="____________________V5">[2]집계표!#REF!</definedName>
    <definedName name="____________________W1" localSheetId="1">[2]집계표!#REF!</definedName>
    <definedName name="____________________W1">[2]집계표!#REF!</definedName>
    <definedName name="____________________W4" localSheetId="1">#REF!</definedName>
    <definedName name="____________________W4">#REF!</definedName>
    <definedName name="____________________W5" localSheetId="1">[2]집계표!#REF!</definedName>
    <definedName name="____________________W5">[2]집계표!#REF!</definedName>
    <definedName name="___________________A1" localSheetId="1">#REF!</definedName>
    <definedName name="___________________A1">#REF!</definedName>
    <definedName name="___________________a10" localSheetId="1">#REF!</definedName>
    <definedName name="___________________a10">#REF!</definedName>
    <definedName name="___________________A11" localSheetId="1">#REF!</definedName>
    <definedName name="___________________A11">#REF!</definedName>
    <definedName name="___________________A12" localSheetId="1">#REF!</definedName>
    <definedName name="___________________A12">#REF!</definedName>
    <definedName name="___________________A13" localSheetId="1">#REF!</definedName>
    <definedName name="___________________A13">#REF!</definedName>
    <definedName name="___________________A14" localSheetId="1">#REF!</definedName>
    <definedName name="___________________A14">#REF!</definedName>
    <definedName name="___________________A15" localSheetId="1">#REF!</definedName>
    <definedName name="___________________A15">#REF!</definedName>
    <definedName name="___________________A16" localSheetId="1">#REF!</definedName>
    <definedName name="___________________A16">#REF!</definedName>
    <definedName name="___________________A2" localSheetId="1">#REF!</definedName>
    <definedName name="___________________A2">#REF!</definedName>
    <definedName name="___________________a20" localSheetId="1">#REF!</definedName>
    <definedName name="___________________a20">#REF!</definedName>
    <definedName name="___________________A21" localSheetId="1">#REF!</definedName>
    <definedName name="___________________A21">#REF!</definedName>
    <definedName name="___________________A26" localSheetId="1">#REF!</definedName>
    <definedName name="___________________A26">#REF!</definedName>
    <definedName name="___________________A27" localSheetId="1">#REF!</definedName>
    <definedName name="___________________A27">#REF!</definedName>
    <definedName name="___________________A28" localSheetId="1">#REF!</definedName>
    <definedName name="___________________A28">#REF!</definedName>
    <definedName name="___________________A29" localSheetId="1">#REF!</definedName>
    <definedName name="___________________A29">#REF!</definedName>
    <definedName name="___________________A3" localSheetId="1">#REF!</definedName>
    <definedName name="___________________A3">#REF!</definedName>
    <definedName name="___________________A30" localSheetId="1">#REF!</definedName>
    <definedName name="___________________A30">#REF!</definedName>
    <definedName name="___________________A4" localSheetId="1">#REF!</definedName>
    <definedName name="___________________A4">#REF!</definedName>
    <definedName name="___________________A5" localSheetId="1">#REF!</definedName>
    <definedName name="___________________A5">#REF!</definedName>
    <definedName name="___________________A6" localSheetId="1">#REF!</definedName>
    <definedName name="___________________A6">#REF!</definedName>
    <definedName name="___________________A7" localSheetId="1">#REF!</definedName>
    <definedName name="___________________A7">#REF!</definedName>
    <definedName name="___________________A8" localSheetId="1">#REF!</definedName>
    <definedName name="___________________A8">#REF!</definedName>
    <definedName name="___________________A9" localSheetId="1">#REF!</definedName>
    <definedName name="___________________A9">#REF!</definedName>
    <definedName name="___________________a99" localSheetId="1">#REF!</definedName>
    <definedName name="___________________a99">#REF!</definedName>
    <definedName name="___________________ATD810" localSheetId="1">#REF!</definedName>
    <definedName name="___________________ATD810">#REF!</definedName>
    <definedName name="___________________B1" localSheetId="1">#REF!</definedName>
    <definedName name="___________________B1">#REF!</definedName>
    <definedName name="___________________B10" localSheetId="1">[2]집계표!#REF!</definedName>
    <definedName name="___________________B10">[2]집계표!#REF!</definedName>
    <definedName name="___________________B2" localSheetId="1">[2]집계표!#REF!</definedName>
    <definedName name="___________________B2">[2]집계표!#REF!</definedName>
    <definedName name="___________________B3" localSheetId="1">[2]집계표!#REF!</definedName>
    <definedName name="___________________B3">[2]집계표!#REF!</definedName>
    <definedName name="___________________B4" localSheetId="1">[2]집계표!#REF!</definedName>
    <definedName name="___________________B4">[2]집계표!#REF!</definedName>
    <definedName name="___________________B5" localSheetId="1">[2]집계표!#REF!</definedName>
    <definedName name="___________________B5">[2]집계표!#REF!</definedName>
    <definedName name="___________________B6" localSheetId="1">[2]집계표!#REF!</definedName>
    <definedName name="___________________B6">[2]집계표!#REF!</definedName>
    <definedName name="___________________B7" localSheetId="1">[2]집계표!#REF!</definedName>
    <definedName name="___________________B7">[2]집계표!#REF!</definedName>
    <definedName name="___________________B8" localSheetId="1">[2]집계표!#REF!</definedName>
    <definedName name="___________________B8">[2]집계표!#REF!</definedName>
    <definedName name="___________________B9" localSheetId="1">[2]집계표!#REF!</definedName>
    <definedName name="___________________B9">[2]집계표!#REF!</definedName>
    <definedName name="___________________BB2">#N/A</definedName>
    <definedName name="___________________BP1" localSheetId="1">[2]집계표!#REF!</definedName>
    <definedName name="___________________BP1">[2]집계표!#REF!</definedName>
    <definedName name="___________________BP4" localSheetId="1">#REF!</definedName>
    <definedName name="___________________BP4">#REF!</definedName>
    <definedName name="___________________BP5" localSheetId="1">[2]집계표!#REF!</definedName>
    <definedName name="___________________BP5">[2]집계표!#REF!</definedName>
    <definedName name="___________________CC1" localSheetId="1">[2]집계표!#REF!</definedName>
    <definedName name="___________________CC1">[2]집계표!#REF!</definedName>
    <definedName name="___________________CC4" localSheetId="1">#REF!</definedName>
    <definedName name="___________________CC4">#REF!</definedName>
    <definedName name="___________________CC5" localSheetId="1">[2]집계표!#REF!</definedName>
    <definedName name="___________________CC5">[2]집계표!#REF!</definedName>
    <definedName name="___________________CD1" localSheetId="1">[2]집계표!#REF!</definedName>
    <definedName name="___________________CD1">[2]집계표!#REF!</definedName>
    <definedName name="___________________CD4" localSheetId="1">#REF!</definedName>
    <definedName name="___________________CD4">#REF!</definedName>
    <definedName name="___________________CD5" localSheetId="1">[2]집계표!#REF!</definedName>
    <definedName name="___________________CD5">[2]집계표!#REF!</definedName>
    <definedName name="___________________CO1" localSheetId="1">[2]집계표!#REF!</definedName>
    <definedName name="___________________CO1">[2]집계표!#REF!</definedName>
    <definedName name="___________________CO4" localSheetId="1">#REF!</definedName>
    <definedName name="___________________CO4">#REF!</definedName>
    <definedName name="___________________CO5" localSheetId="1">[2]집계표!#REF!</definedName>
    <definedName name="___________________CO5">[2]집계표!#REF!</definedName>
    <definedName name="___________________CON1" localSheetId="1">[2]집계표!#REF!</definedName>
    <definedName name="___________________CON1">[2]집계표!#REF!</definedName>
    <definedName name="___________________CON4" localSheetId="1">#REF!</definedName>
    <definedName name="___________________CON4">#REF!</definedName>
    <definedName name="___________________CON5" localSheetId="1">[2]집계표!#REF!</definedName>
    <definedName name="___________________CON5">[2]집계표!#REF!</definedName>
    <definedName name="___________________DP1" localSheetId="1">[2]집계표!#REF!</definedName>
    <definedName name="___________________DP1">[2]집계표!#REF!</definedName>
    <definedName name="___________________DP4" localSheetId="1">#REF!</definedName>
    <definedName name="___________________DP4">#REF!</definedName>
    <definedName name="___________________DP5" localSheetId="1">[2]집계표!#REF!</definedName>
    <definedName name="___________________DP5">[2]집계표!#REF!</definedName>
    <definedName name="___________________END1">'[2]개시대사 (2)'!$G$49</definedName>
    <definedName name="___________________END10" localSheetId="1">#REF!</definedName>
    <definedName name="___________________END10">#REF!</definedName>
    <definedName name="___________________END2" localSheetId="1">'[2]개시대사 (2)'!#REF!</definedName>
    <definedName name="___________________END2">'[2]개시대사 (2)'!#REF!</definedName>
    <definedName name="___________________END3" localSheetId="1">#REF!</definedName>
    <definedName name="___________________END3">#REF!</definedName>
    <definedName name="___________________END4" localSheetId="1">#REF!</definedName>
    <definedName name="___________________END4">#REF!</definedName>
    <definedName name="___________________END5" localSheetId="1">#REF!</definedName>
    <definedName name="___________________END5">#REF!</definedName>
    <definedName name="___________________END6" localSheetId="1">#REF!</definedName>
    <definedName name="___________________END6">#REF!</definedName>
    <definedName name="___________________END7" localSheetId="1">#REF!</definedName>
    <definedName name="___________________END7">#REF!</definedName>
    <definedName name="___________________END8" localSheetId="1">#REF!</definedName>
    <definedName name="___________________END8">#REF!</definedName>
    <definedName name="___________________END9" localSheetId="1">#REF!</definedName>
    <definedName name="___________________END9">#REF!</definedName>
    <definedName name="___________________F1" localSheetId="1">[2]집계표!#REF!</definedName>
    <definedName name="___________________F1">[2]집계표!#REF!</definedName>
    <definedName name="___________________F4" localSheetId="1">#REF!</definedName>
    <definedName name="___________________F4">#REF!</definedName>
    <definedName name="___________________F5" localSheetId="1">[2]집계표!#REF!</definedName>
    <definedName name="___________________F5">[2]집계표!#REF!</definedName>
    <definedName name="___________________GO1" localSheetId="1">#REF!</definedName>
    <definedName name="___________________GO1">#REF!</definedName>
    <definedName name="___________________GO2" localSheetId="1">#REF!</definedName>
    <definedName name="___________________GO2">#REF!</definedName>
    <definedName name="___________________go3" localSheetId="1">#REF!</definedName>
    <definedName name="___________________go3">#REF!</definedName>
    <definedName name="___________________H1" localSheetId="1">[2]집계표!#REF!</definedName>
    <definedName name="___________________H1">[2]집계표!#REF!</definedName>
    <definedName name="___________________H4" localSheetId="1">#REF!</definedName>
    <definedName name="___________________H4">#REF!</definedName>
    <definedName name="___________________H5" localSheetId="1">[2]집계표!#REF!</definedName>
    <definedName name="___________________H5">[2]집계표!#REF!</definedName>
    <definedName name="___________________HUM5" localSheetId="1">#REF!</definedName>
    <definedName name="___________________HUM5">#REF!</definedName>
    <definedName name="___________________I1" localSheetId="1">[2]집계표!#REF!</definedName>
    <definedName name="___________________I1">[2]집계표!#REF!</definedName>
    <definedName name="___________________I4" localSheetId="1">#REF!</definedName>
    <definedName name="___________________I4">#REF!</definedName>
    <definedName name="___________________I5" localSheetId="1">[2]집계표!#REF!</definedName>
    <definedName name="___________________I5">[2]집계표!#REF!</definedName>
    <definedName name="___________________it500">#N/A</definedName>
    <definedName name="___________________L1" localSheetId="1">[2]집계표!#REF!</definedName>
    <definedName name="___________________L1">[2]집계표!#REF!</definedName>
    <definedName name="___________________L4" localSheetId="1">#REF!</definedName>
    <definedName name="___________________L4">#REF!</definedName>
    <definedName name="___________________L5" localSheetId="1">[2]집계표!#REF!</definedName>
    <definedName name="___________________L5">[2]집계표!#REF!</definedName>
    <definedName name="___________________LS61" localSheetId="1">#REF!</definedName>
    <definedName name="___________________LS61">#REF!</definedName>
    <definedName name="___________________LT22" localSheetId="1">#REF!</definedName>
    <definedName name="___________________LT22">#REF!</definedName>
    <definedName name="___________________LT220" localSheetId="1">#REF!</definedName>
    <definedName name="___________________LT220">#REF!</definedName>
    <definedName name="___________________M1" localSheetId="1">[2]집계표!#REF!</definedName>
    <definedName name="___________________M1">[2]집계표!#REF!</definedName>
    <definedName name="___________________M12">#N/A</definedName>
    <definedName name="___________________M4" localSheetId="1">#REF!</definedName>
    <definedName name="___________________M4">#REF!</definedName>
    <definedName name="___________________M5" localSheetId="1">[2]집계표!#REF!</definedName>
    <definedName name="___________________M5">[2]집계표!#REF!</definedName>
    <definedName name="___________________MS275" hidden="1">{#N/A,#N/A,FALSE,"TABLE"}</definedName>
    <definedName name="___________________NOC1" localSheetId="1">[2]집계표!#REF!</definedName>
    <definedName name="___________________NOC1">[2]집계표!#REF!</definedName>
    <definedName name="___________________NOC4" localSheetId="1">#REF!</definedName>
    <definedName name="___________________NOC4">#REF!</definedName>
    <definedName name="___________________NOC5" localSheetId="1">[2]집계표!#REF!</definedName>
    <definedName name="___________________NOC5">[2]집계표!#REF!</definedName>
    <definedName name="___________________O1" localSheetId="1">#REF!</definedName>
    <definedName name="___________________O1">#REF!</definedName>
    <definedName name="___________________O2" localSheetId="1">#REF!</definedName>
    <definedName name="___________________O2">#REF!</definedName>
    <definedName name="___________________O3" localSheetId="1">#REF!</definedName>
    <definedName name="___________________O3">#REF!</definedName>
    <definedName name="___________________OUT1" localSheetId="1">[2]집계표!#REF!</definedName>
    <definedName name="___________________OUT1">[2]집계표!#REF!</definedName>
    <definedName name="___________________OUT4" localSheetId="1">[2]집계표!#REF!</definedName>
    <definedName name="___________________OUT4">[2]집계표!#REF!</definedName>
    <definedName name="___________________OUT5" localSheetId="1">[2]집계표!#REF!</definedName>
    <definedName name="___________________OUT5">[2]집계표!#REF!</definedName>
    <definedName name="___________________PP9">[4]정산표實!$O$122</definedName>
    <definedName name="___________________PRN5" localSheetId="1">[3]개시전표!#REF!</definedName>
    <definedName name="___________________PRN5">[3]개시전표!#REF!</definedName>
    <definedName name="___________________PW1" localSheetId="1">[2]집계표!#REF!</definedName>
    <definedName name="___________________PW1">[2]집계표!#REF!</definedName>
    <definedName name="___________________PW4" localSheetId="1">#REF!</definedName>
    <definedName name="___________________PW4">#REF!</definedName>
    <definedName name="___________________PW5" localSheetId="1">[2]집계표!#REF!</definedName>
    <definedName name="___________________PW5">[2]집계표!#REF!</definedName>
    <definedName name="___________________RAS3" localSheetId="1">#REF!</definedName>
    <definedName name="___________________RAS3">#REF!</definedName>
    <definedName name="___________________RI1" localSheetId="1">[2]집계표!#REF!</definedName>
    <definedName name="___________________RI1">[2]집계표!#REF!</definedName>
    <definedName name="___________________RI4" localSheetId="1">#REF!</definedName>
    <definedName name="___________________RI4">#REF!</definedName>
    <definedName name="___________________RI5" localSheetId="1">[2]집계표!#REF!</definedName>
    <definedName name="___________________RI5">[2]집계표!#REF!</definedName>
    <definedName name="___________________S1" localSheetId="1">[2]집계표!#REF!</definedName>
    <definedName name="___________________S1">[2]집계표!#REF!</definedName>
    <definedName name="___________________S4" localSheetId="1">#REF!</definedName>
    <definedName name="___________________S4">#REF!</definedName>
    <definedName name="___________________S5" localSheetId="1">[2]집계표!#REF!</definedName>
    <definedName name="___________________S5">[2]집계표!#REF!</definedName>
    <definedName name="___________________SI1" localSheetId="1">[2]집계표!#REF!</definedName>
    <definedName name="___________________SI1">[2]집계표!#REF!</definedName>
    <definedName name="___________________SI4" localSheetId="1">#REF!</definedName>
    <definedName name="___________________SI4">#REF!</definedName>
    <definedName name="___________________SI5" localSheetId="1">[2]집계표!#REF!</definedName>
    <definedName name="___________________SI5">[2]집계표!#REF!</definedName>
    <definedName name="___________________SUN5" localSheetId="1">#REF!</definedName>
    <definedName name="___________________SUN5">#REF!</definedName>
    <definedName name="___________________T1" localSheetId="1">[2]집계표!#REF!</definedName>
    <definedName name="___________________T1">[2]집계표!#REF!</definedName>
    <definedName name="___________________T4" localSheetId="1">#REF!</definedName>
    <definedName name="___________________T4">#REF!</definedName>
    <definedName name="___________________T5" localSheetId="1">[2]집계표!#REF!</definedName>
    <definedName name="___________________T5">[2]집계표!#REF!</definedName>
    <definedName name="___________________TB1" localSheetId="1">#REF!</definedName>
    <definedName name="___________________TB1">#REF!</definedName>
    <definedName name="___________________TV1" localSheetId="1">[2]집계표!#REF!</definedName>
    <definedName name="___________________TV1">[2]집계표!#REF!</definedName>
    <definedName name="___________________TV4" localSheetId="1">#REF!</definedName>
    <definedName name="___________________TV4">#REF!</definedName>
    <definedName name="___________________TV5" localSheetId="1">[2]집계표!#REF!</definedName>
    <definedName name="___________________TV5">[2]집계표!#REF!</definedName>
    <definedName name="___________________V1" localSheetId="1">[2]집계표!#REF!</definedName>
    <definedName name="___________________V1">[2]집계표!#REF!</definedName>
    <definedName name="___________________V4" localSheetId="1">#REF!</definedName>
    <definedName name="___________________V4">#REF!</definedName>
    <definedName name="___________________V5" localSheetId="1">[2]집계표!#REF!</definedName>
    <definedName name="___________________V5">[2]집계표!#REF!</definedName>
    <definedName name="___________________W1" localSheetId="1">[2]집계표!#REF!</definedName>
    <definedName name="___________________W1">[2]집계표!#REF!</definedName>
    <definedName name="___________________W4" localSheetId="1">#REF!</definedName>
    <definedName name="___________________W4">#REF!</definedName>
    <definedName name="___________________W5" localSheetId="1">[2]집계표!#REF!</definedName>
    <definedName name="___________________W5">[2]집계표!#REF!</definedName>
    <definedName name="__________________A1" localSheetId="1">#REF!</definedName>
    <definedName name="__________________A1">#REF!</definedName>
    <definedName name="__________________a10" localSheetId="1">#REF!</definedName>
    <definedName name="__________________a10">#REF!</definedName>
    <definedName name="__________________A11" localSheetId="1">#REF!</definedName>
    <definedName name="__________________A11">#REF!</definedName>
    <definedName name="__________________A12" localSheetId="1">#REF!</definedName>
    <definedName name="__________________A12">#REF!</definedName>
    <definedName name="__________________A13" localSheetId="1">#REF!</definedName>
    <definedName name="__________________A13">#REF!</definedName>
    <definedName name="__________________A14" localSheetId="1">#REF!</definedName>
    <definedName name="__________________A14">#REF!</definedName>
    <definedName name="__________________A15" localSheetId="1">#REF!</definedName>
    <definedName name="__________________A15">#REF!</definedName>
    <definedName name="__________________A16" localSheetId="1">#REF!</definedName>
    <definedName name="__________________A16">#REF!</definedName>
    <definedName name="__________________A2" localSheetId="1">#REF!</definedName>
    <definedName name="__________________A2">#REF!</definedName>
    <definedName name="__________________a20" localSheetId="1">#REF!</definedName>
    <definedName name="__________________a20">#REF!</definedName>
    <definedName name="__________________A21" localSheetId="1">#REF!</definedName>
    <definedName name="__________________A21">#REF!</definedName>
    <definedName name="__________________A26" localSheetId="1">#REF!</definedName>
    <definedName name="__________________A26">#REF!</definedName>
    <definedName name="__________________A27" localSheetId="1">#REF!</definedName>
    <definedName name="__________________A27">#REF!</definedName>
    <definedName name="__________________A28" localSheetId="1">#REF!</definedName>
    <definedName name="__________________A28">#REF!</definedName>
    <definedName name="__________________A29" localSheetId="1">#REF!</definedName>
    <definedName name="__________________A29">#REF!</definedName>
    <definedName name="__________________A3" localSheetId="1">#REF!</definedName>
    <definedName name="__________________A3">#REF!</definedName>
    <definedName name="__________________A30" localSheetId="1">#REF!</definedName>
    <definedName name="__________________A30">#REF!</definedName>
    <definedName name="__________________A4" localSheetId="1">#REF!</definedName>
    <definedName name="__________________A4">#REF!</definedName>
    <definedName name="__________________A5" localSheetId="1">#REF!</definedName>
    <definedName name="__________________A5">#REF!</definedName>
    <definedName name="__________________A6" localSheetId="1">#REF!</definedName>
    <definedName name="__________________A6">#REF!</definedName>
    <definedName name="__________________A7" localSheetId="1">#REF!</definedName>
    <definedName name="__________________A7">#REF!</definedName>
    <definedName name="__________________A8" localSheetId="1">#REF!</definedName>
    <definedName name="__________________A8">#REF!</definedName>
    <definedName name="__________________A9" localSheetId="1">#REF!</definedName>
    <definedName name="__________________A9">#REF!</definedName>
    <definedName name="__________________a99" localSheetId="1">#REF!</definedName>
    <definedName name="__________________a99">#REF!</definedName>
    <definedName name="__________________ATD810" localSheetId="1">#REF!</definedName>
    <definedName name="__________________ATD810">#REF!</definedName>
    <definedName name="__________________B1" localSheetId="1">#REF!</definedName>
    <definedName name="__________________B1">#REF!</definedName>
    <definedName name="__________________B10" localSheetId="1">[2]집계표!#REF!</definedName>
    <definedName name="__________________B10">[2]집계표!#REF!</definedName>
    <definedName name="__________________B2" localSheetId="1">[2]집계표!#REF!</definedName>
    <definedName name="__________________B2">[2]집계표!#REF!</definedName>
    <definedName name="__________________B3" localSheetId="1">[2]집계표!#REF!</definedName>
    <definedName name="__________________B3">[2]집계표!#REF!</definedName>
    <definedName name="__________________B4" localSheetId="1">[2]집계표!#REF!</definedName>
    <definedName name="__________________B4">[2]집계표!#REF!</definedName>
    <definedName name="__________________B5" localSheetId="1">[2]집계표!#REF!</definedName>
    <definedName name="__________________B5">[2]집계표!#REF!</definedName>
    <definedName name="__________________B6" localSheetId="1">[2]집계표!#REF!</definedName>
    <definedName name="__________________B6">[2]집계표!#REF!</definedName>
    <definedName name="__________________B7" localSheetId="1">[2]집계표!#REF!</definedName>
    <definedName name="__________________B7">[2]집계표!#REF!</definedName>
    <definedName name="__________________B8" localSheetId="1">[2]집계표!#REF!</definedName>
    <definedName name="__________________B8">[2]집계표!#REF!</definedName>
    <definedName name="__________________B9" localSheetId="1">[2]집계표!#REF!</definedName>
    <definedName name="__________________B9">[2]집계표!#REF!</definedName>
    <definedName name="__________________BB2">#N/A</definedName>
    <definedName name="__________________BP1" localSheetId="1">[2]집계표!#REF!</definedName>
    <definedName name="__________________BP1">[2]집계표!#REF!</definedName>
    <definedName name="__________________BP4" localSheetId="1">#REF!</definedName>
    <definedName name="__________________BP4">#REF!</definedName>
    <definedName name="__________________BP5" localSheetId="1">[2]집계표!#REF!</definedName>
    <definedName name="__________________BP5">[2]집계표!#REF!</definedName>
    <definedName name="__________________CC1" localSheetId="1">[2]집계표!#REF!</definedName>
    <definedName name="__________________CC1">[2]집계표!#REF!</definedName>
    <definedName name="__________________CC4" localSheetId="1">#REF!</definedName>
    <definedName name="__________________CC4">#REF!</definedName>
    <definedName name="__________________CC5" localSheetId="1">[2]집계표!#REF!</definedName>
    <definedName name="__________________CC5">[2]집계표!#REF!</definedName>
    <definedName name="__________________CD1" localSheetId="1">[2]집계표!#REF!</definedName>
    <definedName name="__________________CD1">[2]집계표!#REF!</definedName>
    <definedName name="__________________CD4" localSheetId="1">#REF!</definedName>
    <definedName name="__________________CD4">#REF!</definedName>
    <definedName name="__________________CD5" localSheetId="1">[2]집계표!#REF!</definedName>
    <definedName name="__________________CD5">[2]집계표!#REF!</definedName>
    <definedName name="__________________CO1" localSheetId="1">[2]집계표!#REF!</definedName>
    <definedName name="__________________CO1">[2]집계표!#REF!</definedName>
    <definedName name="__________________CO4" localSheetId="1">#REF!</definedName>
    <definedName name="__________________CO4">#REF!</definedName>
    <definedName name="__________________CO5" localSheetId="1">[2]집계표!#REF!</definedName>
    <definedName name="__________________CO5">[2]집계표!#REF!</definedName>
    <definedName name="__________________CON1" localSheetId="1">[2]집계표!#REF!</definedName>
    <definedName name="__________________CON1">[2]집계표!#REF!</definedName>
    <definedName name="__________________CON4" localSheetId="1">#REF!</definedName>
    <definedName name="__________________CON4">#REF!</definedName>
    <definedName name="__________________CON5" localSheetId="1">[2]집계표!#REF!</definedName>
    <definedName name="__________________CON5">[2]집계표!#REF!</definedName>
    <definedName name="__________________DP1" localSheetId="1">[2]집계표!#REF!</definedName>
    <definedName name="__________________DP1">[2]집계표!#REF!</definedName>
    <definedName name="__________________DP4" localSheetId="1">#REF!</definedName>
    <definedName name="__________________DP4">#REF!</definedName>
    <definedName name="__________________DP5" localSheetId="1">[2]집계표!#REF!</definedName>
    <definedName name="__________________DP5">[2]집계표!#REF!</definedName>
    <definedName name="__________________END1">'[2]개시대사 (2)'!$G$49</definedName>
    <definedName name="__________________END10" localSheetId="1">#REF!</definedName>
    <definedName name="__________________END10">#REF!</definedName>
    <definedName name="__________________END2" localSheetId="1">'[2]개시대사 (2)'!#REF!</definedName>
    <definedName name="__________________END2">'[2]개시대사 (2)'!#REF!</definedName>
    <definedName name="__________________END3" localSheetId="1">#REF!</definedName>
    <definedName name="__________________END3">#REF!</definedName>
    <definedName name="__________________END4" localSheetId="1">#REF!</definedName>
    <definedName name="__________________END4">#REF!</definedName>
    <definedName name="__________________END5" localSheetId="1">#REF!</definedName>
    <definedName name="__________________END5">#REF!</definedName>
    <definedName name="__________________END6" localSheetId="1">#REF!</definedName>
    <definedName name="__________________END6">#REF!</definedName>
    <definedName name="__________________END7" localSheetId="1">#REF!</definedName>
    <definedName name="__________________END7">#REF!</definedName>
    <definedName name="__________________END8" localSheetId="1">#REF!</definedName>
    <definedName name="__________________END8">#REF!</definedName>
    <definedName name="__________________END9" localSheetId="1">#REF!</definedName>
    <definedName name="__________________END9">#REF!</definedName>
    <definedName name="__________________F1" localSheetId="1">[2]집계표!#REF!</definedName>
    <definedName name="__________________F1">[2]집계표!#REF!</definedName>
    <definedName name="__________________F4" localSheetId="1">#REF!</definedName>
    <definedName name="__________________F4">#REF!</definedName>
    <definedName name="__________________F5" localSheetId="1">[2]집계표!#REF!</definedName>
    <definedName name="__________________F5">[2]집계표!#REF!</definedName>
    <definedName name="__________________GO1" localSheetId="1">#REF!</definedName>
    <definedName name="__________________GO1">#REF!</definedName>
    <definedName name="__________________GO2" localSheetId="1">#REF!</definedName>
    <definedName name="__________________GO2">#REF!</definedName>
    <definedName name="__________________go3" localSheetId="1">#REF!</definedName>
    <definedName name="__________________go3">#REF!</definedName>
    <definedName name="__________________H1" localSheetId="1">[2]집계표!#REF!</definedName>
    <definedName name="__________________H1">[2]집계표!#REF!</definedName>
    <definedName name="__________________H4" localSheetId="1">#REF!</definedName>
    <definedName name="__________________H4">#REF!</definedName>
    <definedName name="__________________H5" localSheetId="1">[2]집계표!#REF!</definedName>
    <definedName name="__________________H5">[2]집계표!#REF!</definedName>
    <definedName name="__________________HUM5" localSheetId="1">#REF!</definedName>
    <definedName name="__________________HUM5">#REF!</definedName>
    <definedName name="__________________I1" localSheetId="1">[2]집계표!#REF!</definedName>
    <definedName name="__________________I1">[2]집계표!#REF!</definedName>
    <definedName name="__________________I4" localSheetId="1">#REF!</definedName>
    <definedName name="__________________I4">#REF!</definedName>
    <definedName name="__________________I5" localSheetId="1">[2]집계표!#REF!</definedName>
    <definedName name="__________________I5">[2]집계표!#REF!</definedName>
    <definedName name="__________________it500">#N/A</definedName>
    <definedName name="__________________L1" localSheetId="1">[2]집계표!#REF!</definedName>
    <definedName name="__________________L1">[2]집계표!#REF!</definedName>
    <definedName name="__________________L4" localSheetId="1">#REF!</definedName>
    <definedName name="__________________L4">#REF!</definedName>
    <definedName name="__________________L5" localSheetId="1">[2]집계표!#REF!</definedName>
    <definedName name="__________________L5">[2]집계표!#REF!</definedName>
    <definedName name="__________________LS61" localSheetId="1">#REF!</definedName>
    <definedName name="__________________LS61">#REF!</definedName>
    <definedName name="__________________LT22" localSheetId="1">#REF!</definedName>
    <definedName name="__________________LT22">#REF!</definedName>
    <definedName name="__________________LT220" localSheetId="1">#REF!</definedName>
    <definedName name="__________________LT220">#REF!</definedName>
    <definedName name="__________________M1" localSheetId="1">[2]집계표!#REF!</definedName>
    <definedName name="__________________M1">[2]집계표!#REF!</definedName>
    <definedName name="__________________M12">#N/A</definedName>
    <definedName name="__________________M4" localSheetId="1">#REF!</definedName>
    <definedName name="__________________M4">#REF!</definedName>
    <definedName name="__________________M5" localSheetId="1">[2]집계표!#REF!</definedName>
    <definedName name="__________________M5">[2]집계표!#REF!</definedName>
    <definedName name="__________________MS275" hidden="1">{#N/A,#N/A,FALSE,"TABLE"}</definedName>
    <definedName name="__________________NOC1" localSheetId="1">[2]집계표!#REF!</definedName>
    <definedName name="__________________NOC1">[2]집계표!#REF!</definedName>
    <definedName name="__________________NOC4" localSheetId="1">#REF!</definedName>
    <definedName name="__________________NOC4">#REF!</definedName>
    <definedName name="__________________NOC5" localSheetId="1">[2]집계표!#REF!</definedName>
    <definedName name="__________________NOC5">[2]집계표!#REF!</definedName>
    <definedName name="__________________O1" localSheetId="1">#REF!</definedName>
    <definedName name="__________________O1">#REF!</definedName>
    <definedName name="__________________O2" localSheetId="1">#REF!</definedName>
    <definedName name="__________________O2">#REF!</definedName>
    <definedName name="__________________O3" localSheetId="1">#REF!</definedName>
    <definedName name="__________________O3">#REF!</definedName>
    <definedName name="__________________OUT1" localSheetId="1">[2]집계표!#REF!</definedName>
    <definedName name="__________________OUT1">[2]집계표!#REF!</definedName>
    <definedName name="__________________OUT4" localSheetId="1">[2]집계표!#REF!</definedName>
    <definedName name="__________________OUT4">[2]집계표!#REF!</definedName>
    <definedName name="__________________OUT5" localSheetId="1">[2]집계표!#REF!</definedName>
    <definedName name="__________________OUT5">[2]집계표!#REF!</definedName>
    <definedName name="__________________PP9">[4]정산표實!$O$122</definedName>
    <definedName name="__________________PRN5" localSheetId="1">[3]개시전표!#REF!</definedName>
    <definedName name="__________________PRN5">[3]개시전표!#REF!</definedName>
    <definedName name="__________________PW1" localSheetId="1">[2]집계표!#REF!</definedName>
    <definedName name="__________________PW1">[2]집계표!#REF!</definedName>
    <definedName name="__________________PW4" localSheetId="1">#REF!</definedName>
    <definedName name="__________________PW4">#REF!</definedName>
    <definedName name="__________________PW5" localSheetId="1">[2]집계표!#REF!</definedName>
    <definedName name="__________________PW5">[2]집계표!#REF!</definedName>
    <definedName name="__________________RAS3" localSheetId="1">#REF!</definedName>
    <definedName name="__________________RAS3">#REF!</definedName>
    <definedName name="__________________RI1" localSheetId="1">[2]집계표!#REF!</definedName>
    <definedName name="__________________RI1">[2]집계표!#REF!</definedName>
    <definedName name="__________________RI4" localSheetId="1">#REF!</definedName>
    <definedName name="__________________RI4">#REF!</definedName>
    <definedName name="__________________RI5" localSheetId="1">[2]집계표!#REF!</definedName>
    <definedName name="__________________RI5">[2]집계표!#REF!</definedName>
    <definedName name="__________________S1" localSheetId="1">[2]집계표!#REF!</definedName>
    <definedName name="__________________S1">[2]집계표!#REF!</definedName>
    <definedName name="__________________S4" localSheetId="1">#REF!</definedName>
    <definedName name="__________________S4">#REF!</definedName>
    <definedName name="__________________S5" localSheetId="1">[2]집계표!#REF!</definedName>
    <definedName name="__________________S5">[2]집계표!#REF!</definedName>
    <definedName name="__________________SI1" localSheetId="1">[2]집계표!#REF!</definedName>
    <definedName name="__________________SI1">[2]집계표!#REF!</definedName>
    <definedName name="__________________SI4" localSheetId="1">#REF!</definedName>
    <definedName name="__________________SI4">#REF!</definedName>
    <definedName name="__________________SI5" localSheetId="1">[2]집계표!#REF!</definedName>
    <definedName name="__________________SI5">[2]집계표!#REF!</definedName>
    <definedName name="__________________SUN5" localSheetId="1">#REF!</definedName>
    <definedName name="__________________SUN5">#REF!</definedName>
    <definedName name="__________________T1" localSheetId="1">[2]집계표!#REF!</definedName>
    <definedName name="__________________T1">[2]집계표!#REF!</definedName>
    <definedName name="__________________T4" localSheetId="1">#REF!</definedName>
    <definedName name="__________________T4">#REF!</definedName>
    <definedName name="__________________T5" localSheetId="1">[2]집계표!#REF!</definedName>
    <definedName name="__________________T5">[2]집계표!#REF!</definedName>
    <definedName name="__________________TB1" localSheetId="1">#REF!</definedName>
    <definedName name="__________________TB1">#REF!</definedName>
    <definedName name="__________________TV1" localSheetId="1">[2]집계표!#REF!</definedName>
    <definedName name="__________________TV1">[2]집계표!#REF!</definedName>
    <definedName name="__________________TV4" localSheetId="1">#REF!</definedName>
    <definedName name="__________________TV4">#REF!</definedName>
    <definedName name="__________________TV5" localSheetId="1">[2]집계표!#REF!</definedName>
    <definedName name="__________________TV5">[2]집계표!#REF!</definedName>
    <definedName name="__________________V1" localSheetId="1">[2]집계표!#REF!</definedName>
    <definedName name="__________________V1">[2]집계표!#REF!</definedName>
    <definedName name="__________________V4" localSheetId="1">#REF!</definedName>
    <definedName name="__________________V4">#REF!</definedName>
    <definedName name="__________________V5" localSheetId="1">[2]집계표!#REF!</definedName>
    <definedName name="__________________V5">[2]집계표!#REF!</definedName>
    <definedName name="__________________W1" localSheetId="1">[2]집계표!#REF!</definedName>
    <definedName name="__________________W1">[2]집계표!#REF!</definedName>
    <definedName name="__________________W4" localSheetId="1">#REF!</definedName>
    <definedName name="__________________W4">#REF!</definedName>
    <definedName name="__________________W5" localSheetId="1">[2]집계표!#REF!</definedName>
    <definedName name="__________________W5">[2]집계표!#REF!</definedName>
    <definedName name="_________________A1" localSheetId="1">#REF!</definedName>
    <definedName name="_________________A1">#REF!</definedName>
    <definedName name="_________________a10" localSheetId="1">#REF!</definedName>
    <definedName name="_________________a10">#REF!</definedName>
    <definedName name="_________________A11" localSheetId="1">#REF!</definedName>
    <definedName name="_________________A11">#REF!</definedName>
    <definedName name="_________________A12" localSheetId="1">#REF!</definedName>
    <definedName name="_________________A12">#REF!</definedName>
    <definedName name="_________________A13" localSheetId="1">#REF!</definedName>
    <definedName name="_________________A13">#REF!</definedName>
    <definedName name="_________________A14" localSheetId="1">#REF!</definedName>
    <definedName name="_________________A14">#REF!</definedName>
    <definedName name="_________________A15" localSheetId="1">#REF!</definedName>
    <definedName name="_________________A15">#REF!</definedName>
    <definedName name="_________________A16" localSheetId="1">#REF!</definedName>
    <definedName name="_________________A16">#REF!</definedName>
    <definedName name="_________________A2" localSheetId="1">#REF!</definedName>
    <definedName name="_________________A2">#REF!</definedName>
    <definedName name="_________________a20" localSheetId="1">#REF!</definedName>
    <definedName name="_________________a20">#REF!</definedName>
    <definedName name="_________________A21" localSheetId="1">#REF!</definedName>
    <definedName name="_________________A21">#REF!</definedName>
    <definedName name="_________________A26" localSheetId="1">#REF!</definedName>
    <definedName name="_________________A26">#REF!</definedName>
    <definedName name="_________________A27" localSheetId="1">#REF!</definedName>
    <definedName name="_________________A27">#REF!</definedName>
    <definedName name="_________________A28" localSheetId="1">#REF!</definedName>
    <definedName name="_________________A28">#REF!</definedName>
    <definedName name="_________________A29" localSheetId="1">#REF!</definedName>
    <definedName name="_________________A29">#REF!</definedName>
    <definedName name="_________________A3" localSheetId="1">#REF!</definedName>
    <definedName name="_________________A3">#REF!</definedName>
    <definedName name="_________________A30" localSheetId="1">#REF!</definedName>
    <definedName name="_________________A30">#REF!</definedName>
    <definedName name="_________________A4" localSheetId="1">#REF!</definedName>
    <definedName name="_________________A4">#REF!</definedName>
    <definedName name="_________________A5" localSheetId="1">#REF!</definedName>
    <definedName name="_________________A5">#REF!</definedName>
    <definedName name="_________________A6" localSheetId="1">#REF!</definedName>
    <definedName name="_________________A6">#REF!</definedName>
    <definedName name="_________________A7" localSheetId="1">#REF!</definedName>
    <definedName name="_________________A7">#REF!</definedName>
    <definedName name="_________________A8" localSheetId="1">#REF!</definedName>
    <definedName name="_________________A8">#REF!</definedName>
    <definedName name="_________________A9" localSheetId="1">#REF!</definedName>
    <definedName name="_________________A9">#REF!</definedName>
    <definedName name="_________________a99" localSheetId="1">#REF!</definedName>
    <definedName name="_________________a99">#REF!</definedName>
    <definedName name="_________________ATD810" localSheetId="1">#REF!</definedName>
    <definedName name="_________________ATD810">#REF!</definedName>
    <definedName name="_________________B1" localSheetId="1">#REF!</definedName>
    <definedName name="_________________B1">#REF!</definedName>
    <definedName name="_________________B10" localSheetId="1">[5]집계표!#REF!</definedName>
    <definedName name="_________________B10">[5]집계표!#REF!</definedName>
    <definedName name="_________________B2" localSheetId="1">[5]집계표!#REF!</definedName>
    <definedName name="_________________B2">[5]집계표!#REF!</definedName>
    <definedName name="_________________B3" localSheetId="1">[5]집계표!#REF!</definedName>
    <definedName name="_________________B3">[5]집계표!#REF!</definedName>
    <definedName name="_________________B4" localSheetId="1">[5]집계표!#REF!</definedName>
    <definedName name="_________________B4">[5]집계표!#REF!</definedName>
    <definedName name="_________________B5" localSheetId="1">[5]집계표!#REF!</definedName>
    <definedName name="_________________B5">[5]집계표!#REF!</definedName>
    <definedName name="_________________B6" localSheetId="1">[5]집계표!#REF!</definedName>
    <definedName name="_________________B6">[5]집계표!#REF!</definedName>
    <definedName name="_________________B7" localSheetId="1">[5]집계표!#REF!</definedName>
    <definedName name="_________________B7">[5]집계표!#REF!</definedName>
    <definedName name="_________________B8" localSheetId="1">[5]집계표!#REF!</definedName>
    <definedName name="_________________B8">[5]집계표!#REF!</definedName>
    <definedName name="_________________B9" localSheetId="1">[5]집계표!#REF!</definedName>
    <definedName name="_________________B9">[5]집계표!#REF!</definedName>
    <definedName name="_________________BB2">#N/A</definedName>
    <definedName name="_________________BP1" localSheetId="1">[5]집계표!#REF!</definedName>
    <definedName name="_________________BP1">[5]집계표!#REF!</definedName>
    <definedName name="_________________BP4" localSheetId="1">#REF!</definedName>
    <definedName name="_________________BP4">#REF!</definedName>
    <definedName name="_________________BP5" localSheetId="1">[5]집계표!#REF!</definedName>
    <definedName name="_________________BP5">[5]집계표!#REF!</definedName>
    <definedName name="_________________CC1" localSheetId="1">[5]집계표!#REF!</definedName>
    <definedName name="_________________CC1">[5]집계표!#REF!</definedName>
    <definedName name="_________________CC4" localSheetId="1">#REF!</definedName>
    <definedName name="_________________CC4">#REF!</definedName>
    <definedName name="_________________CC5" localSheetId="1">[5]집계표!#REF!</definedName>
    <definedName name="_________________CC5">[5]집계표!#REF!</definedName>
    <definedName name="_________________CD1" localSheetId="1">[5]집계표!#REF!</definedName>
    <definedName name="_________________CD1">[5]집계표!#REF!</definedName>
    <definedName name="_________________CD4" localSheetId="1">#REF!</definedName>
    <definedName name="_________________CD4">#REF!</definedName>
    <definedName name="_________________CD5" localSheetId="1">[5]집계표!#REF!</definedName>
    <definedName name="_________________CD5">[5]집계표!#REF!</definedName>
    <definedName name="_________________CO1" localSheetId="1">[5]집계표!#REF!</definedName>
    <definedName name="_________________CO1">[5]집계표!#REF!</definedName>
    <definedName name="_________________CO4" localSheetId="1">#REF!</definedName>
    <definedName name="_________________CO4">#REF!</definedName>
    <definedName name="_________________CO5" localSheetId="1">[5]집계표!#REF!</definedName>
    <definedName name="_________________CO5">[5]집계표!#REF!</definedName>
    <definedName name="_________________CON1" localSheetId="1">[5]집계표!#REF!</definedName>
    <definedName name="_________________CON1">[5]집계표!#REF!</definedName>
    <definedName name="_________________CON4" localSheetId="1">#REF!</definedName>
    <definedName name="_________________CON4">#REF!</definedName>
    <definedName name="_________________CON5" localSheetId="1">[5]집계표!#REF!</definedName>
    <definedName name="_________________CON5">[5]집계표!#REF!</definedName>
    <definedName name="_________________DP1" localSheetId="1">[5]집계표!#REF!</definedName>
    <definedName name="_________________DP1">[5]집계표!#REF!</definedName>
    <definedName name="_________________DP4" localSheetId="1">#REF!</definedName>
    <definedName name="_________________DP4">#REF!</definedName>
    <definedName name="_________________DP5" localSheetId="1">[5]집계표!#REF!</definedName>
    <definedName name="_________________DP5">[5]집계표!#REF!</definedName>
    <definedName name="_________________END1">'[2]개시대사 (2)'!$G$49</definedName>
    <definedName name="_________________END10" localSheetId="1">#REF!</definedName>
    <definedName name="_________________END10">#REF!</definedName>
    <definedName name="_________________END2" localSheetId="1">'[5]개시대사 (2)'!#REF!</definedName>
    <definedName name="_________________END2">'[5]개시대사 (2)'!#REF!</definedName>
    <definedName name="_________________END3" localSheetId="1">#REF!</definedName>
    <definedName name="_________________END3">#REF!</definedName>
    <definedName name="_________________END4" localSheetId="1">#REF!</definedName>
    <definedName name="_________________END4">#REF!</definedName>
    <definedName name="_________________END5" localSheetId="1">#REF!</definedName>
    <definedName name="_________________END5">#REF!</definedName>
    <definedName name="_________________END6" localSheetId="1">#REF!</definedName>
    <definedName name="_________________END6">#REF!</definedName>
    <definedName name="_________________END7" localSheetId="1">#REF!</definedName>
    <definedName name="_________________END7">#REF!</definedName>
    <definedName name="_________________END8" localSheetId="1">#REF!</definedName>
    <definedName name="_________________END8">#REF!</definedName>
    <definedName name="_________________END9" localSheetId="1">#REF!</definedName>
    <definedName name="_________________END9">#REF!</definedName>
    <definedName name="_________________F1" localSheetId="1">[5]집계표!#REF!</definedName>
    <definedName name="_________________F1">[5]집계표!#REF!</definedName>
    <definedName name="_________________F4" localSheetId="1">#REF!</definedName>
    <definedName name="_________________F4">#REF!</definedName>
    <definedName name="_________________F5" localSheetId="1">[5]집계표!#REF!</definedName>
    <definedName name="_________________F5">[5]집계표!#REF!</definedName>
    <definedName name="_________________GO1" localSheetId="1">#REF!</definedName>
    <definedName name="_________________GO1">#REF!</definedName>
    <definedName name="_________________GO2" localSheetId="1">#REF!</definedName>
    <definedName name="_________________GO2">#REF!</definedName>
    <definedName name="_________________go3" localSheetId="1">#REF!</definedName>
    <definedName name="_________________go3">#REF!</definedName>
    <definedName name="_________________H1" localSheetId="1">[5]집계표!#REF!</definedName>
    <definedName name="_________________H1">[5]집계표!#REF!</definedName>
    <definedName name="_________________H4" localSheetId="1">#REF!</definedName>
    <definedName name="_________________H4">#REF!</definedName>
    <definedName name="_________________H5" localSheetId="1">[5]집계표!#REF!</definedName>
    <definedName name="_________________H5">[5]집계표!#REF!</definedName>
    <definedName name="_________________HUM5" localSheetId="1">#REF!</definedName>
    <definedName name="_________________HUM5">#REF!</definedName>
    <definedName name="_________________I1" localSheetId="1">[5]집계표!#REF!</definedName>
    <definedName name="_________________I1">[5]집계표!#REF!</definedName>
    <definedName name="_________________I4" localSheetId="1">#REF!</definedName>
    <definedName name="_________________I4">#REF!</definedName>
    <definedName name="_________________I5" localSheetId="1">[5]집계표!#REF!</definedName>
    <definedName name="_________________I5">[5]집계표!#REF!</definedName>
    <definedName name="_________________it500">#N/A</definedName>
    <definedName name="_________________L1" localSheetId="1">[5]집계표!#REF!</definedName>
    <definedName name="_________________L1">[5]집계표!#REF!</definedName>
    <definedName name="_________________L4" localSheetId="1">#REF!</definedName>
    <definedName name="_________________L4">#REF!</definedName>
    <definedName name="_________________L5" localSheetId="1">[5]집계표!#REF!</definedName>
    <definedName name="_________________L5">[5]집계표!#REF!</definedName>
    <definedName name="_________________LS61" localSheetId="1">#REF!</definedName>
    <definedName name="_________________LS61">#REF!</definedName>
    <definedName name="_________________LT22" localSheetId="1">#REF!</definedName>
    <definedName name="_________________LT22">#REF!</definedName>
    <definedName name="_________________LT220" localSheetId="1">#REF!</definedName>
    <definedName name="_________________LT220">#REF!</definedName>
    <definedName name="_________________M1" localSheetId="1">[5]집계표!#REF!</definedName>
    <definedName name="_________________M1">[5]집계표!#REF!</definedName>
    <definedName name="_________________M12">#N/A</definedName>
    <definedName name="_________________M4" localSheetId="1">#REF!</definedName>
    <definedName name="_________________M4">#REF!</definedName>
    <definedName name="_________________M5" localSheetId="1">[5]집계표!#REF!</definedName>
    <definedName name="_________________M5">[5]집계표!#REF!</definedName>
    <definedName name="_________________MS275" hidden="1">{#N/A,#N/A,FALSE,"TABLE"}</definedName>
    <definedName name="_________________NOC1" localSheetId="1">[5]집계표!#REF!</definedName>
    <definedName name="_________________NOC1">[5]집계표!#REF!</definedName>
    <definedName name="_________________NOC4" localSheetId="1">#REF!</definedName>
    <definedName name="_________________NOC4">#REF!</definedName>
    <definedName name="_________________NOC5" localSheetId="1">[5]집계표!#REF!</definedName>
    <definedName name="_________________NOC5">[5]집계표!#REF!</definedName>
    <definedName name="_________________O1" localSheetId="1">#REF!</definedName>
    <definedName name="_________________O1">#REF!</definedName>
    <definedName name="_________________O2" localSheetId="1">#REF!</definedName>
    <definedName name="_________________O2">#REF!</definedName>
    <definedName name="_________________O3" localSheetId="1">#REF!</definedName>
    <definedName name="_________________O3">#REF!</definedName>
    <definedName name="_________________OUT1" localSheetId="1">[5]집계표!#REF!</definedName>
    <definedName name="_________________OUT1">[5]집계표!#REF!</definedName>
    <definedName name="_________________OUT4" localSheetId="1">[5]집계표!#REF!</definedName>
    <definedName name="_________________OUT4">[5]집계표!#REF!</definedName>
    <definedName name="_________________OUT5" localSheetId="1">[5]집계표!#REF!</definedName>
    <definedName name="_________________OUT5">[5]집계표!#REF!</definedName>
    <definedName name="_________________PP9">[4]정산표實!$O$122</definedName>
    <definedName name="_________________PRN5" localSheetId="1">[3]개시전표!#REF!</definedName>
    <definedName name="_________________PRN5">[3]개시전표!#REF!</definedName>
    <definedName name="_________________PW1" localSheetId="1">[5]집계표!#REF!</definedName>
    <definedName name="_________________PW1">[5]집계표!#REF!</definedName>
    <definedName name="_________________PW4" localSheetId="1">#REF!</definedName>
    <definedName name="_________________PW4">#REF!</definedName>
    <definedName name="_________________PW5" localSheetId="1">[5]집계표!#REF!</definedName>
    <definedName name="_________________PW5">[5]집계표!#REF!</definedName>
    <definedName name="_________________RAS3" localSheetId="1">#REF!</definedName>
    <definedName name="_________________RAS3">#REF!</definedName>
    <definedName name="_________________RI1" localSheetId="1">[5]집계표!#REF!</definedName>
    <definedName name="_________________RI1">[5]집계표!#REF!</definedName>
    <definedName name="_________________RI4" localSheetId="1">#REF!</definedName>
    <definedName name="_________________RI4">#REF!</definedName>
    <definedName name="_________________RI5" localSheetId="1">[5]집계표!#REF!</definedName>
    <definedName name="_________________RI5">[5]집계표!#REF!</definedName>
    <definedName name="_________________S1" localSheetId="1">[5]집계표!#REF!</definedName>
    <definedName name="_________________S1">[5]집계표!#REF!</definedName>
    <definedName name="_________________S4" localSheetId="1">#REF!</definedName>
    <definedName name="_________________S4">#REF!</definedName>
    <definedName name="_________________S5" localSheetId="1">[5]집계표!#REF!</definedName>
    <definedName name="_________________S5">[5]집계표!#REF!</definedName>
    <definedName name="_________________SI1" localSheetId="1">[5]집계표!#REF!</definedName>
    <definedName name="_________________SI1">[5]집계표!#REF!</definedName>
    <definedName name="_________________SI4" localSheetId="1">#REF!</definedName>
    <definedName name="_________________SI4">#REF!</definedName>
    <definedName name="_________________SI5" localSheetId="1">[5]집계표!#REF!</definedName>
    <definedName name="_________________SI5">[5]집계표!#REF!</definedName>
    <definedName name="_________________SUN5" localSheetId="1">#REF!</definedName>
    <definedName name="_________________SUN5">#REF!</definedName>
    <definedName name="_________________T1" localSheetId="1">[5]집계표!#REF!</definedName>
    <definedName name="_________________T1">[5]집계표!#REF!</definedName>
    <definedName name="_________________T4" localSheetId="1">#REF!</definedName>
    <definedName name="_________________T4">#REF!</definedName>
    <definedName name="_________________T5" localSheetId="1">[5]집계표!#REF!</definedName>
    <definedName name="_________________T5">[5]집계표!#REF!</definedName>
    <definedName name="_________________TB1" localSheetId="1">#REF!</definedName>
    <definedName name="_________________TB1">#REF!</definedName>
    <definedName name="_________________TV1" localSheetId="1">[5]집계표!#REF!</definedName>
    <definedName name="_________________TV1">[5]집계표!#REF!</definedName>
    <definedName name="_________________TV4" localSheetId="1">#REF!</definedName>
    <definedName name="_________________TV4">#REF!</definedName>
    <definedName name="_________________TV5" localSheetId="1">[5]집계표!#REF!</definedName>
    <definedName name="_________________TV5">[5]집계표!#REF!</definedName>
    <definedName name="_________________V1" localSheetId="1">[5]집계표!#REF!</definedName>
    <definedName name="_________________V1">[5]집계표!#REF!</definedName>
    <definedName name="_________________V4" localSheetId="1">#REF!</definedName>
    <definedName name="_________________V4">#REF!</definedName>
    <definedName name="_________________V5" localSheetId="1">[5]집계표!#REF!</definedName>
    <definedName name="_________________V5">[5]집계표!#REF!</definedName>
    <definedName name="_________________W1" localSheetId="1">[5]집계표!#REF!</definedName>
    <definedName name="_________________W1">[5]집계표!#REF!</definedName>
    <definedName name="_________________W4" localSheetId="1">#REF!</definedName>
    <definedName name="_________________W4">#REF!</definedName>
    <definedName name="_________________W5" localSheetId="1">[5]집계표!#REF!</definedName>
    <definedName name="_________________W5">[5]집계표!#REF!</definedName>
    <definedName name="________________A1" localSheetId="1">#REF!</definedName>
    <definedName name="________________A1">#REF!</definedName>
    <definedName name="________________a10" localSheetId="1">#REF!</definedName>
    <definedName name="________________a10">#REF!</definedName>
    <definedName name="________________A11" localSheetId="1">#REF!</definedName>
    <definedName name="________________A11">#REF!</definedName>
    <definedName name="________________A12" localSheetId="1">#REF!</definedName>
    <definedName name="________________A12">#REF!</definedName>
    <definedName name="________________A13" localSheetId="1">#REF!</definedName>
    <definedName name="________________A13">#REF!</definedName>
    <definedName name="________________A14" localSheetId="1">#REF!</definedName>
    <definedName name="________________A14">#REF!</definedName>
    <definedName name="________________A15" localSheetId="1">#REF!</definedName>
    <definedName name="________________A15">#REF!</definedName>
    <definedName name="________________A16" localSheetId="1">#REF!</definedName>
    <definedName name="________________A16">#REF!</definedName>
    <definedName name="________________A2" localSheetId="1">#REF!</definedName>
    <definedName name="________________A2">#REF!</definedName>
    <definedName name="________________a20" localSheetId="1">#REF!</definedName>
    <definedName name="________________a20">#REF!</definedName>
    <definedName name="________________A21" localSheetId="1">#REF!</definedName>
    <definedName name="________________A21">#REF!</definedName>
    <definedName name="________________A26" localSheetId="1">#REF!</definedName>
    <definedName name="________________A26">#REF!</definedName>
    <definedName name="________________A27" localSheetId="1">#REF!</definedName>
    <definedName name="________________A27">#REF!</definedName>
    <definedName name="________________A28" localSheetId="1">#REF!</definedName>
    <definedName name="________________A28">#REF!</definedName>
    <definedName name="________________A29" localSheetId="1">#REF!</definedName>
    <definedName name="________________A29">#REF!</definedName>
    <definedName name="________________A3" localSheetId="1">#REF!</definedName>
    <definedName name="________________A3">#REF!</definedName>
    <definedName name="________________A30" localSheetId="1">#REF!</definedName>
    <definedName name="________________A30">#REF!</definedName>
    <definedName name="________________A4" localSheetId="1">#REF!</definedName>
    <definedName name="________________A4">#REF!</definedName>
    <definedName name="________________A5" localSheetId="1">#REF!</definedName>
    <definedName name="________________A5">#REF!</definedName>
    <definedName name="________________A6" localSheetId="1">#REF!</definedName>
    <definedName name="________________A6">#REF!</definedName>
    <definedName name="________________A7" localSheetId="1">#REF!</definedName>
    <definedName name="________________A7">#REF!</definedName>
    <definedName name="________________A8" localSheetId="1">#REF!</definedName>
    <definedName name="________________A8">#REF!</definedName>
    <definedName name="________________A9" localSheetId="1">#REF!</definedName>
    <definedName name="________________A9">#REF!</definedName>
    <definedName name="________________a99" localSheetId="1">#REF!</definedName>
    <definedName name="________________a99">#REF!</definedName>
    <definedName name="________________ATD810" localSheetId="1">#REF!</definedName>
    <definedName name="________________ATD810">#REF!</definedName>
    <definedName name="________________B1" localSheetId="1">#REF!</definedName>
    <definedName name="________________B1">#REF!</definedName>
    <definedName name="________________B10" localSheetId="1">[5]집계표!#REF!</definedName>
    <definedName name="________________B10">[5]집계표!#REF!</definedName>
    <definedName name="________________B2" localSheetId="1">[5]집계표!#REF!</definedName>
    <definedName name="________________B2">[5]집계표!#REF!</definedName>
    <definedName name="________________B3" localSheetId="1">[5]집계표!#REF!</definedName>
    <definedName name="________________B3">[5]집계표!#REF!</definedName>
    <definedName name="________________B4" localSheetId="1">[5]집계표!#REF!</definedName>
    <definedName name="________________B4">[5]집계표!#REF!</definedName>
    <definedName name="________________B5" localSheetId="1">[5]집계표!#REF!</definedName>
    <definedName name="________________B5">[5]집계표!#REF!</definedName>
    <definedName name="________________B6" localSheetId="1">[5]집계표!#REF!</definedName>
    <definedName name="________________B6">[5]집계표!#REF!</definedName>
    <definedName name="________________B7" localSheetId="1">[5]집계표!#REF!</definedName>
    <definedName name="________________B7">[5]집계표!#REF!</definedName>
    <definedName name="________________B8" localSheetId="1">[5]집계표!#REF!</definedName>
    <definedName name="________________B8">[5]집계표!#REF!</definedName>
    <definedName name="________________B9" localSheetId="1">[5]집계표!#REF!</definedName>
    <definedName name="________________B9">[5]집계표!#REF!</definedName>
    <definedName name="________________BB2">#N/A</definedName>
    <definedName name="________________BP1" localSheetId="1">[5]집계표!#REF!</definedName>
    <definedName name="________________BP1">[5]집계표!#REF!</definedName>
    <definedName name="________________BP4" localSheetId="1">#REF!</definedName>
    <definedName name="________________BP4">#REF!</definedName>
    <definedName name="________________BP5" localSheetId="1">[5]집계표!#REF!</definedName>
    <definedName name="________________BP5">[5]집계표!#REF!</definedName>
    <definedName name="________________CC1" localSheetId="1">[5]집계표!#REF!</definedName>
    <definedName name="________________CC1">[5]집계표!#REF!</definedName>
    <definedName name="________________CC4" localSheetId="1">#REF!</definedName>
    <definedName name="________________CC4">#REF!</definedName>
    <definedName name="________________CC5" localSheetId="1">[5]집계표!#REF!</definedName>
    <definedName name="________________CC5">[5]집계표!#REF!</definedName>
    <definedName name="________________CD1" localSheetId="1">[5]집계표!#REF!</definedName>
    <definedName name="________________CD1">[5]집계표!#REF!</definedName>
    <definedName name="________________CD4" localSheetId="1">#REF!</definedName>
    <definedName name="________________CD4">#REF!</definedName>
    <definedName name="________________CD5" localSheetId="1">[5]집계표!#REF!</definedName>
    <definedName name="________________CD5">[5]집계표!#REF!</definedName>
    <definedName name="________________CO1" localSheetId="1">[5]집계표!#REF!</definedName>
    <definedName name="________________CO1">[5]집계표!#REF!</definedName>
    <definedName name="________________CO4" localSheetId="1">#REF!</definedName>
    <definedName name="________________CO4">#REF!</definedName>
    <definedName name="________________CO5" localSheetId="1">[5]집계표!#REF!</definedName>
    <definedName name="________________CO5">[5]집계표!#REF!</definedName>
    <definedName name="________________CON1" localSheetId="1">[5]집계표!#REF!</definedName>
    <definedName name="________________CON1">[5]집계표!#REF!</definedName>
    <definedName name="________________CON4" localSheetId="1">#REF!</definedName>
    <definedName name="________________CON4">#REF!</definedName>
    <definedName name="________________CON5" localSheetId="1">[5]집계표!#REF!</definedName>
    <definedName name="________________CON5">[5]집계표!#REF!</definedName>
    <definedName name="________________DP1" localSheetId="1">[5]집계표!#REF!</definedName>
    <definedName name="________________DP1">[5]집계표!#REF!</definedName>
    <definedName name="________________DP4" localSheetId="1">#REF!</definedName>
    <definedName name="________________DP4">#REF!</definedName>
    <definedName name="________________DP5" localSheetId="1">[5]집계표!#REF!</definedName>
    <definedName name="________________DP5">[5]집계표!#REF!</definedName>
    <definedName name="________________END1">'[5]개시대사 (2)'!$G$49</definedName>
    <definedName name="________________END10" localSheetId="1">#REF!</definedName>
    <definedName name="________________END10">#REF!</definedName>
    <definedName name="________________END2" localSheetId="1">'[5]개시대사 (2)'!#REF!</definedName>
    <definedName name="________________END2">'[5]개시대사 (2)'!#REF!</definedName>
    <definedName name="________________END3" localSheetId="1">#REF!</definedName>
    <definedName name="________________END3">#REF!</definedName>
    <definedName name="________________END4" localSheetId="1">#REF!</definedName>
    <definedName name="________________END4">#REF!</definedName>
    <definedName name="________________END5" localSheetId="1">#REF!</definedName>
    <definedName name="________________END5">#REF!</definedName>
    <definedName name="________________END6" localSheetId="1">#REF!</definedName>
    <definedName name="________________END6">#REF!</definedName>
    <definedName name="________________END7" localSheetId="1">#REF!</definedName>
    <definedName name="________________END7">#REF!</definedName>
    <definedName name="________________END8" localSheetId="1">#REF!</definedName>
    <definedName name="________________END8">#REF!</definedName>
    <definedName name="________________END9" localSheetId="1">#REF!</definedName>
    <definedName name="________________END9">#REF!</definedName>
    <definedName name="________________F1" localSheetId="1">[5]집계표!#REF!</definedName>
    <definedName name="________________F1">[5]집계표!#REF!</definedName>
    <definedName name="________________F4" localSheetId="1">#REF!</definedName>
    <definedName name="________________F4">#REF!</definedName>
    <definedName name="________________F5" localSheetId="1">[5]집계표!#REF!</definedName>
    <definedName name="________________F5">[5]집계표!#REF!</definedName>
    <definedName name="________________GO1" localSheetId="1">#REF!</definedName>
    <definedName name="________________GO1">#REF!</definedName>
    <definedName name="________________GO2" localSheetId="1">#REF!</definedName>
    <definedName name="________________GO2">#REF!</definedName>
    <definedName name="________________go3" localSheetId="1">#REF!</definedName>
    <definedName name="________________go3">#REF!</definedName>
    <definedName name="________________H1" localSheetId="1">[5]집계표!#REF!</definedName>
    <definedName name="________________H1">[5]집계표!#REF!</definedName>
    <definedName name="________________H4" localSheetId="1">#REF!</definedName>
    <definedName name="________________H4">#REF!</definedName>
    <definedName name="________________H5" localSheetId="1">[5]집계표!#REF!</definedName>
    <definedName name="________________H5">[5]집계표!#REF!</definedName>
    <definedName name="________________HUM5" localSheetId="1">#REF!</definedName>
    <definedName name="________________HUM5">#REF!</definedName>
    <definedName name="________________I1" localSheetId="1">[5]집계표!#REF!</definedName>
    <definedName name="________________I1">[5]집계표!#REF!</definedName>
    <definedName name="________________I4" localSheetId="1">#REF!</definedName>
    <definedName name="________________I4">#REF!</definedName>
    <definedName name="________________I5" localSheetId="1">[5]집계표!#REF!</definedName>
    <definedName name="________________I5">[5]집계표!#REF!</definedName>
    <definedName name="________________it500">#N/A</definedName>
    <definedName name="________________L1" localSheetId="1">[5]집계표!#REF!</definedName>
    <definedName name="________________L1">[5]집계표!#REF!</definedName>
    <definedName name="________________L4" localSheetId="1">#REF!</definedName>
    <definedName name="________________L4">#REF!</definedName>
    <definedName name="________________L5" localSheetId="1">[5]집계표!#REF!</definedName>
    <definedName name="________________L5">[5]집계표!#REF!</definedName>
    <definedName name="________________LS61" localSheetId="1">#REF!</definedName>
    <definedName name="________________LS61">#REF!</definedName>
    <definedName name="________________LT22" localSheetId="1">#REF!</definedName>
    <definedName name="________________LT22">#REF!</definedName>
    <definedName name="________________LT220" localSheetId="1">#REF!</definedName>
    <definedName name="________________LT220">#REF!</definedName>
    <definedName name="________________M1" localSheetId="1">[5]집계표!#REF!</definedName>
    <definedName name="________________M1">[5]집계표!#REF!</definedName>
    <definedName name="________________M12">#N/A</definedName>
    <definedName name="________________M4" localSheetId="1">#REF!</definedName>
    <definedName name="________________M4">#REF!</definedName>
    <definedName name="________________M5" localSheetId="1">[5]집계표!#REF!</definedName>
    <definedName name="________________M5">[5]집계표!#REF!</definedName>
    <definedName name="________________MS275" hidden="1">{#N/A,#N/A,FALSE,"TABLE"}</definedName>
    <definedName name="________________NOC1" localSheetId="1">[5]집계표!#REF!</definedName>
    <definedName name="________________NOC1">[5]집계표!#REF!</definedName>
    <definedName name="________________NOC4" localSheetId="1">#REF!</definedName>
    <definedName name="________________NOC4">#REF!</definedName>
    <definedName name="________________NOC5" localSheetId="1">[5]집계표!#REF!</definedName>
    <definedName name="________________NOC5">[5]집계표!#REF!</definedName>
    <definedName name="________________O1" localSheetId="1">#REF!</definedName>
    <definedName name="________________O1">#REF!</definedName>
    <definedName name="________________O2" localSheetId="1">#REF!</definedName>
    <definedName name="________________O2">#REF!</definedName>
    <definedName name="________________O3" localSheetId="1">#REF!</definedName>
    <definedName name="________________O3">#REF!</definedName>
    <definedName name="________________OUT1" localSheetId="1">[5]집계표!#REF!</definedName>
    <definedName name="________________OUT1">[5]집계표!#REF!</definedName>
    <definedName name="________________OUT4" localSheetId="1">[5]집계표!#REF!</definedName>
    <definedName name="________________OUT4">[5]집계표!#REF!</definedName>
    <definedName name="________________OUT5" localSheetId="1">[5]집계표!#REF!</definedName>
    <definedName name="________________OUT5">[5]집계표!#REF!</definedName>
    <definedName name="________________PP9">[6]정산표實!$O$122</definedName>
    <definedName name="________________PRN5" localSheetId="1">[7]개시전표!#REF!</definedName>
    <definedName name="________________PRN5">[7]개시전표!#REF!</definedName>
    <definedName name="________________PW1" localSheetId="1">[5]집계표!#REF!</definedName>
    <definedName name="________________PW1">[5]집계표!#REF!</definedName>
    <definedName name="________________PW4" localSheetId="1">#REF!</definedName>
    <definedName name="________________PW4">#REF!</definedName>
    <definedName name="________________PW5" localSheetId="1">[5]집계표!#REF!</definedName>
    <definedName name="________________PW5">[5]집계표!#REF!</definedName>
    <definedName name="________________RAS3" localSheetId="1">#REF!</definedName>
    <definedName name="________________RAS3">#REF!</definedName>
    <definedName name="________________RI1" localSheetId="1">[5]집계표!#REF!</definedName>
    <definedName name="________________RI1">[5]집계표!#REF!</definedName>
    <definedName name="________________RI4" localSheetId="1">#REF!</definedName>
    <definedName name="________________RI4">#REF!</definedName>
    <definedName name="________________RI5" localSheetId="1">[5]집계표!#REF!</definedName>
    <definedName name="________________RI5">[5]집계표!#REF!</definedName>
    <definedName name="________________S1" localSheetId="1">[5]집계표!#REF!</definedName>
    <definedName name="________________S1">[5]집계표!#REF!</definedName>
    <definedName name="________________S4" localSheetId="1">#REF!</definedName>
    <definedName name="________________S4">#REF!</definedName>
    <definedName name="________________S5" localSheetId="1">[5]집계표!#REF!</definedName>
    <definedName name="________________S5">[5]집계표!#REF!</definedName>
    <definedName name="________________SI1" localSheetId="1">[5]집계표!#REF!</definedName>
    <definedName name="________________SI1">[5]집계표!#REF!</definedName>
    <definedName name="________________SI4" localSheetId="1">#REF!</definedName>
    <definedName name="________________SI4">#REF!</definedName>
    <definedName name="________________SI5" localSheetId="1">[5]집계표!#REF!</definedName>
    <definedName name="________________SI5">[5]집계표!#REF!</definedName>
    <definedName name="________________SUN5" localSheetId="1">#REF!</definedName>
    <definedName name="________________SUN5">#REF!</definedName>
    <definedName name="________________T1" localSheetId="1">[5]집계표!#REF!</definedName>
    <definedName name="________________T1">[5]집계표!#REF!</definedName>
    <definedName name="________________T4" localSheetId="1">#REF!</definedName>
    <definedName name="________________T4">#REF!</definedName>
    <definedName name="________________T5" localSheetId="1">[5]집계표!#REF!</definedName>
    <definedName name="________________T5">[5]집계표!#REF!</definedName>
    <definedName name="________________TB1" localSheetId="1">#REF!</definedName>
    <definedName name="________________TB1">#REF!</definedName>
    <definedName name="________________TV1" localSheetId="1">[5]집계표!#REF!</definedName>
    <definedName name="________________TV1">[5]집계표!#REF!</definedName>
    <definedName name="________________TV4" localSheetId="1">#REF!</definedName>
    <definedName name="________________TV4">#REF!</definedName>
    <definedName name="________________TV5" localSheetId="1">[5]집계표!#REF!</definedName>
    <definedName name="________________TV5">[5]집계표!#REF!</definedName>
    <definedName name="________________V1" localSheetId="1">[5]집계표!#REF!</definedName>
    <definedName name="________________V1">[5]집계표!#REF!</definedName>
    <definedName name="________________V4" localSheetId="1">#REF!</definedName>
    <definedName name="________________V4">#REF!</definedName>
    <definedName name="________________V5" localSheetId="1">[5]집계표!#REF!</definedName>
    <definedName name="________________V5">[5]집계표!#REF!</definedName>
    <definedName name="________________W1" localSheetId="1">[5]집계표!#REF!</definedName>
    <definedName name="________________W1">[5]집계표!#REF!</definedName>
    <definedName name="________________W4" localSheetId="1">#REF!</definedName>
    <definedName name="________________W4">#REF!</definedName>
    <definedName name="________________W5" localSheetId="1">[5]집계표!#REF!</definedName>
    <definedName name="________________W5">[5]집계표!#REF!</definedName>
    <definedName name="_______________A1" localSheetId="1">#REF!</definedName>
    <definedName name="_______________A1">#REF!</definedName>
    <definedName name="_______________a10" localSheetId="1">#REF!</definedName>
    <definedName name="_______________a10">#REF!</definedName>
    <definedName name="_______________A11" localSheetId="1">#REF!</definedName>
    <definedName name="_______________A11">#REF!</definedName>
    <definedName name="_______________A12" localSheetId="1">#REF!</definedName>
    <definedName name="_______________A12">#REF!</definedName>
    <definedName name="_______________A13" localSheetId="1">#REF!</definedName>
    <definedName name="_______________A13">#REF!</definedName>
    <definedName name="_______________A14" localSheetId="1">#REF!</definedName>
    <definedName name="_______________A14">#REF!</definedName>
    <definedName name="_______________A15" localSheetId="1">#REF!</definedName>
    <definedName name="_______________A15">#REF!</definedName>
    <definedName name="_______________A16" localSheetId="1">#REF!</definedName>
    <definedName name="_______________A16">#REF!</definedName>
    <definedName name="_______________A2" localSheetId="1">#REF!</definedName>
    <definedName name="_______________A2">#REF!</definedName>
    <definedName name="_______________a20" localSheetId="1">#REF!</definedName>
    <definedName name="_______________a20">#REF!</definedName>
    <definedName name="_______________A21" localSheetId="1">#REF!</definedName>
    <definedName name="_______________A21">#REF!</definedName>
    <definedName name="_______________A26" localSheetId="1">#REF!</definedName>
    <definedName name="_______________A26">#REF!</definedName>
    <definedName name="_______________A27" localSheetId="1">#REF!</definedName>
    <definedName name="_______________A27">#REF!</definedName>
    <definedName name="_______________A28" localSheetId="1">#REF!</definedName>
    <definedName name="_______________A28">#REF!</definedName>
    <definedName name="_______________A29" localSheetId="1">#REF!</definedName>
    <definedName name="_______________A29">#REF!</definedName>
    <definedName name="_______________A3" localSheetId="1">#REF!</definedName>
    <definedName name="_______________A3">#REF!</definedName>
    <definedName name="_______________A30" localSheetId="1">#REF!</definedName>
    <definedName name="_______________A30">#REF!</definedName>
    <definedName name="_______________A4" localSheetId="1">#REF!</definedName>
    <definedName name="_______________A4">#REF!</definedName>
    <definedName name="_______________A5" localSheetId="1">#REF!</definedName>
    <definedName name="_______________A5">#REF!</definedName>
    <definedName name="_______________A6" localSheetId="1">#REF!</definedName>
    <definedName name="_______________A6">#REF!</definedName>
    <definedName name="_______________A7" localSheetId="1">#REF!</definedName>
    <definedName name="_______________A7">#REF!</definedName>
    <definedName name="_______________A8" localSheetId="1">#REF!</definedName>
    <definedName name="_______________A8">#REF!</definedName>
    <definedName name="_______________A9" localSheetId="1">#REF!</definedName>
    <definedName name="_______________A9">#REF!</definedName>
    <definedName name="_______________a99" localSheetId="1">#REF!</definedName>
    <definedName name="_______________a99">#REF!</definedName>
    <definedName name="_______________ATD810" localSheetId="1">#REF!</definedName>
    <definedName name="_______________ATD810">#REF!</definedName>
    <definedName name="_______________B1" localSheetId="1">#REF!</definedName>
    <definedName name="_______________B1">#REF!</definedName>
    <definedName name="_______________B10" localSheetId="1">[5]집계표!#REF!</definedName>
    <definedName name="_______________B10">[5]집계표!#REF!</definedName>
    <definedName name="_______________B2" localSheetId="1">[5]집계표!#REF!</definedName>
    <definedName name="_______________B2">[5]집계표!#REF!</definedName>
    <definedName name="_______________B3" localSheetId="1">[5]집계표!#REF!</definedName>
    <definedName name="_______________B3">[5]집계표!#REF!</definedName>
    <definedName name="_______________B4" localSheetId="1">[5]집계표!#REF!</definedName>
    <definedName name="_______________B4">[5]집계표!#REF!</definedName>
    <definedName name="_______________B5" localSheetId="1">[5]집계표!#REF!</definedName>
    <definedName name="_______________B5">[5]집계표!#REF!</definedName>
    <definedName name="_______________B6" localSheetId="1">[5]집계표!#REF!</definedName>
    <definedName name="_______________B6">[5]집계표!#REF!</definedName>
    <definedName name="_______________B7" localSheetId="1">[5]집계표!#REF!</definedName>
    <definedName name="_______________B7">[5]집계표!#REF!</definedName>
    <definedName name="_______________B8" localSheetId="1">[5]집계표!#REF!</definedName>
    <definedName name="_______________B8">[5]집계표!#REF!</definedName>
    <definedName name="_______________B9" localSheetId="1">[5]집계표!#REF!</definedName>
    <definedName name="_______________B9">[5]집계표!#REF!</definedName>
    <definedName name="_______________BB2">#N/A</definedName>
    <definedName name="_______________BP1" localSheetId="1">[5]집계표!#REF!</definedName>
    <definedName name="_______________BP1">[5]집계표!#REF!</definedName>
    <definedName name="_______________BP4" localSheetId="1">#REF!</definedName>
    <definedName name="_______________BP4">#REF!</definedName>
    <definedName name="_______________BP5" localSheetId="1">[5]집계표!#REF!</definedName>
    <definedName name="_______________BP5">[5]집계표!#REF!</definedName>
    <definedName name="_______________CC1" localSheetId="1">[5]집계표!#REF!</definedName>
    <definedName name="_______________CC1">[5]집계표!#REF!</definedName>
    <definedName name="_______________CC4" localSheetId="1">#REF!</definedName>
    <definedName name="_______________CC4">#REF!</definedName>
    <definedName name="_______________CC5" localSheetId="1">[5]집계표!#REF!</definedName>
    <definedName name="_______________CC5">[5]집계표!#REF!</definedName>
    <definedName name="_______________CD1" localSheetId="1">[5]집계표!#REF!</definedName>
    <definedName name="_______________CD1">[5]집계표!#REF!</definedName>
    <definedName name="_______________CD4" localSheetId="1">#REF!</definedName>
    <definedName name="_______________CD4">#REF!</definedName>
    <definedName name="_______________CD5" localSheetId="1">[5]집계표!#REF!</definedName>
    <definedName name="_______________CD5">[5]집계표!#REF!</definedName>
    <definedName name="_______________CO1" localSheetId="1">[5]집계표!#REF!</definedName>
    <definedName name="_______________CO1">[5]집계표!#REF!</definedName>
    <definedName name="_______________CO4" localSheetId="1">#REF!</definedName>
    <definedName name="_______________CO4">#REF!</definedName>
    <definedName name="_______________CO5" localSheetId="1">[5]집계표!#REF!</definedName>
    <definedName name="_______________CO5">[5]집계표!#REF!</definedName>
    <definedName name="_______________CON1" localSheetId="1">[2]집계표!#REF!</definedName>
    <definedName name="_______________CON1">[2]집계표!#REF!</definedName>
    <definedName name="_______________CON4" localSheetId="1">#REF!</definedName>
    <definedName name="_______________CON4">#REF!</definedName>
    <definedName name="_______________CON5" localSheetId="1">[2]집계표!#REF!</definedName>
    <definedName name="_______________CON5">[2]집계표!#REF!</definedName>
    <definedName name="_______________DP1" localSheetId="1">[5]집계표!#REF!</definedName>
    <definedName name="_______________DP1">[5]집계표!#REF!</definedName>
    <definedName name="_______________DP4" localSheetId="1">#REF!</definedName>
    <definedName name="_______________DP4">#REF!</definedName>
    <definedName name="_______________DP5" localSheetId="1">[5]집계표!#REF!</definedName>
    <definedName name="_______________DP5">[5]집계표!#REF!</definedName>
    <definedName name="_______________END1">'[5]개시대사 (2)'!$G$49</definedName>
    <definedName name="_______________END10" localSheetId="1">#REF!</definedName>
    <definedName name="_______________END10">#REF!</definedName>
    <definedName name="_______________END2" localSheetId="1">'[2]개시대사 (2)'!#REF!</definedName>
    <definedName name="_______________END2">'[2]개시대사 (2)'!#REF!</definedName>
    <definedName name="_______________END3" localSheetId="1">#REF!</definedName>
    <definedName name="_______________END3">#REF!</definedName>
    <definedName name="_______________END4" localSheetId="1">#REF!</definedName>
    <definedName name="_______________END4">#REF!</definedName>
    <definedName name="_______________END5" localSheetId="1">#REF!</definedName>
    <definedName name="_______________END5">#REF!</definedName>
    <definedName name="_______________END6" localSheetId="1">#REF!</definedName>
    <definedName name="_______________END6">#REF!</definedName>
    <definedName name="_______________END7" localSheetId="1">#REF!</definedName>
    <definedName name="_______________END7">#REF!</definedName>
    <definedName name="_______________END8" localSheetId="1">#REF!</definedName>
    <definedName name="_______________END8">#REF!</definedName>
    <definedName name="_______________END9" localSheetId="1">#REF!</definedName>
    <definedName name="_______________END9">#REF!</definedName>
    <definedName name="_______________F1" localSheetId="1">[5]집계표!#REF!</definedName>
    <definedName name="_______________F1">[5]집계표!#REF!</definedName>
    <definedName name="_______________F4" localSheetId="1">#REF!</definedName>
    <definedName name="_______________F4">#REF!</definedName>
    <definedName name="_______________F5" localSheetId="1">[5]집계표!#REF!</definedName>
    <definedName name="_______________F5">[5]집계표!#REF!</definedName>
    <definedName name="_______________GO1" localSheetId="1">#REF!</definedName>
    <definedName name="_______________GO1">#REF!</definedName>
    <definedName name="_______________GO2" localSheetId="1">#REF!</definedName>
    <definedName name="_______________GO2">#REF!</definedName>
    <definedName name="_______________go3" localSheetId="1">#REF!</definedName>
    <definedName name="_______________go3">#REF!</definedName>
    <definedName name="_______________H1" localSheetId="1">[5]집계표!#REF!</definedName>
    <definedName name="_______________H1">[5]집계표!#REF!</definedName>
    <definedName name="_______________H4" localSheetId="1">#REF!</definedName>
    <definedName name="_______________H4">#REF!</definedName>
    <definedName name="_______________H5" localSheetId="1">[5]집계표!#REF!</definedName>
    <definedName name="_______________H5">[5]집계표!#REF!</definedName>
    <definedName name="_______________HUM5" localSheetId="1">#REF!</definedName>
    <definedName name="_______________HUM5">#REF!</definedName>
    <definedName name="_______________I1" localSheetId="1">[5]집계표!#REF!</definedName>
    <definedName name="_______________I1">[5]집계표!#REF!</definedName>
    <definedName name="_______________I4" localSheetId="1">#REF!</definedName>
    <definedName name="_______________I4">#REF!</definedName>
    <definedName name="_______________I5" localSheetId="1">[5]집계표!#REF!</definedName>
    <definedName name="_______________I5">[5]집계표!#REF!</definedName>
    <definedName name="_______________it500">#N/A</definedName>
    <definedName name="_______________L1" localSheetId="1">[5]집계표!#REF!</definedName>
    <definedName name="_______________L1">[5]집계표!#REF!</definedName>
    <definedName name="_______________L4" localSheetId="1">#REF!</definedName>
    <definedName name="_______________L4">#REF!</definedName>
    <definedName name="_______________L5" localSheetId="1">[5]집계표!#REF!</definedName>
    <definedName name="_______________L5">[5]집계표!#REF!</definedName>
    <definedName name="_______________LS61" localSheetId="1">#REF!</definedName>
    <definedName name="_______________LS61">#REF!</definedName>
    <definedName name="_______________LT22" localSheetId="1">#REF!</definedName>
    <definedName name="_______________LT22">#REF!</definedName>
    <definedName name="_______________LT220" localSheetId="1">#REF!</definedName>
    <definedName name="_______________LT220">#REF!</definedName>
    <definedName name="_______________M1" localSheetId="1">[5]집계표!#REF!</definedName>
    <definedName name="_______________M1">[5]집계표!#REF!</definedName>
    <definedName name="_______________M12">#N/A</definedName>
    <definedName name="_______________M4" localSheetId="1">#REF!</definedName>
    <definedName name="_______________M4">#REF!</definedName>
    <definedName name="_______________M5" localSheetId="1">[5]집계표!#REF!</definedName>
    <definedName name="_______________M5">[5]집계표!#REF!</definedName>
    <definedName name="_______________MS275" hidden="1">{#N/A,#N/A,FALSE,"TABLE"}</definedName>
    <definedName name="_______________NOC1" localSheetId="1">[2]집계표!#REF!</definedName>
    <definedName name="_______________NOC1">[2]집계표!#REF!</definedName>
    <definedName name="_______________NOC4" localSheetId="1">#REF!</definedName>
    <definedName name="_______________NOC4">#REF!</definedName>
    <definedName name="_______________NOC5" localSheetId="1">[2]집계표!#REF!</definedName>
    <definedName name="_______________NOC5">[2]집계표!#REF!</definedName>
    <definedName name="_______________O1" localSheetId="1">#REF!</definedName>
    <definedName name="_______________O1">#REF!</definedName>
    <definedName name="_______________O2" localSheetId="1">#REF!</definedName>
    <definedName name="_______________O2">#REF!</definedName>
    <definedName name="_______________O3" localSheetId="1">#REF!</definedName>
    <definedName name="_______________O3">#REF!</definedName>
    <definedName name="_______________OUT1" localSheetId="1">[2]집계표!#REF!</definedName>
    <definedName name="_______________OUT1">[2]집계표!#REF!</definedName>
    <definedName name="_______________OUT4" localSheetId="1">[2]집계표!#REF!</definedName>
    <definedName name="_______________OUT4">[2]집계표!#REF!</definedName>
    <definedName name="_______________OUT5" localSheetId="1">[2]집계표!#REF!</definedName>
    <definedName name="_______________OUT5">[2]집계표!#REF!</definedName>
    <definedName name="_______________PP9">[6]정산표實!$O$122</definedName>
    <definedName name="_______________PRN5" localSheetId="1">[3]개시전표!#REF!</definedName>
    <definedName name="_______________PRN5">[3]개시전표!#REF!</definedName>
    <definedName name="_______________PW1" localSheetId="1">[2]집계표!#REF!</definedName>
    <definedName name="_______________PW1">[2]집계표!#REF!</definedName>
    <definedName name="_______________PW4" localSheetId="1">#REF!</definedName>
    <definedName name="_______________PW4">#REF!</definedName>
    <definedName name="_______________PW5" localSheetId="1">[2]집계표!#REF!</definedName>
    <definedName name="_______________PW5">[2]집계표!#REF!</definedName>
    <definedName name="_______________RAS3" localSheetId="1">#REF!</definedName>
    <definedName name="_______________RAS3">#REF!</definedName>
    <definedName name="_______________RI1" localSheetId="1">[2]집계표!#REF!</definedName>
    <definedName name="_______________RI1">[2]집계표!#REF!</definedName>
    <definedName name="_______________RI4" localSheetId="1">#REF!</definedName>
    <definedName name="_______________RI4">#REF!</definedName>
    <definedName name="_______________RI5" localSheetId="1">[2]집계표!#REF!</definedName>
    <definedName name="_______________RI5">[2]집계표!#REF!</definedName>
    <definedName name="_______________S1" localSheetId="1">[5]집계표!#REF!</definedName>
    <definedName name="_______________S1">[5]집계표!#REF!</definedName>
    <definedName name="_______________S4" localSheetId="1">#REF!</definedName>
    <definedName name="_______________S4">#REF!</definedName>
    <definedName name="_______________S5" localSheetId="1">[5]집계표!#REF!</definedName>
    <definedName name="_______________S5">[5]집계표!#REF!</definedName>
    <definedName name="_______________SI1" localSheetId="1">[2]집계표!#REF!</definedName>
    <definedName name="_______________SI1">[2]집계표!#REF!</definedName>
    <definedName name="_______________SI4" localSheetId="1">#REF!</definedName>
    <definedName name="_______________SI4">#REF!</definedName>
    <definedName name="_______________SI5" localSheetId="1">[2]집계표!#REF!</definedName>
    <definedName name="_______________SI5">[2]집계표!#REF!</definedName>
    <definedName name="_______________SUN5" localSheetId="1">#REF!</definedName>
    <definedName name="_______________SUN5">#REF!</definedName>
    <definedName name="_______________T1" localSheetId="1">[5]집계표!#REF!</definedName>
    <definedName name="_______________T1">[5]집계표!#REF!</definedName>
    <definedName name="_______________T4" localSheetId="1">#REF!</definedName>
    <definedName name="_______________T4">#REF!</definedName>
    <definedName name="_______________T5" localSheetId="1">[5]집계표!#REF!</definedName>
    <definedName name="_______________T5">[5]집계표!#REF!</definedName>
    <definedName name="_______________TB1" localSheetId="1">#REF!</definedName>
    <definedName name="_______________TB1">#REF!</definedName>
    <definedName name="_______________TV1" localSheetId="1">[2]집계표!#REF!</definedName>
    <definedName name="_______________TV1">[2]집계표!#REF!</definedName>
    <definedName name="_______________TV4" localSheetId="1">#REF!</definedName>
    <definedName name="_______________TV4">#REF!</definedName>
    <definedName name="_______________TV5" localSheetId="1">[2]집계표!#REF!</definedName>
    <definedName name="_______________TV5">[2]집계표!#REF!</definedName>
    <definedName name="_______________V1" localSheetId="1">[5]집계표!#REF!</definedName>
    <definedName name="_______________V1">[5]집계표!#REF!</definedName>
    <definedName name="_______________V4" localSheetId="1">#REF!</definedName>
    <definedName name="_______________V4">#REF!</definedName>
    <definedName name="_______________V5" localSheetId="1">[5]집계표!#REF!</definedName>
    <definedName name="_______________V5">[5]집계표!#REF!</definedName>
    <definedName name="_______________W1" localSheetId="1">[5]집계표!#REF!</definedName>
    <definedName name="_______________W1">[5]집계표!#REF!</definedName>
    <definedName name="_______________W4" localSheetId="1">#REF!</definedName>
    <definedName name="_______________W4">#REF!</definedName>
    <definedName name="_______________W5" localSheetId="1">[5]집계표!#REF!</definedName>
    <definedName name="_______________W5">[5]집계표!#REF!</definedName>
    <definedName name="______________A1" localSheetId="1">#REF!</definedName>
    <definedName name="______________A1">#REF!</definedName>
    <definedName name="______________a10" localSheetId="1">#REF!</definedName>
    <definedName name="______________a10">#REF!</definedName>
    <definedName name="______________A11" localSheetId="1">#REF!</definedName>
    <definedName name="______________A11">#REF!</definedName>
    <definedName name="______________A12" localSheetId="1">#REF!</definedName>
    <definedName name="______________A12">#REF!</definedName>
    <definedName name="______________A13" localSheetId="1">#REF!</definedName>
    <definedName name="______________A13">#REF!</definedName>
    <definedName name="______________A14" localSheetId="1">#REF!</definedName>
    <definedName name="______________A14">#REF!</definedName>
    <definedName name="______________A15" localSheetId="1">#REF!</definedName>
    <definedName name="______________A15">#REF!</definedName>
    <definedName name="______________A16" localSheetId="1">#REF!</definedName>
    <definedName name="______________A16">#REF!</definedName>
    <definedName name="______________A2" localSheetId="1">#REF!</definedName>
    <definedName name="______________A2">#REF!</definedName>
    <definedName name="______________a20" localSheetId="1">#REF!</definedName>
    <definedName name="______________a20">#REF!</definedName>
    <definedName name="______________A21" localSheetId="1">#REF!</definedName>
    <definedName name="______________A21">#REF!</definedName>
    <definedName name="______________A26" localSheetId="1">#REF!</definedName>
    <definedName name="______________A26">#REF!</definedName>
    <definedName name="______________A27" localSheetId="1">#REF!</definedName>
    <definedName name="______________A27">#REF!</definedName>
    <definedName name="______________A28" localSheetId="1">#REF!</definedName>
    <definedName name="______________A28">#REF!</definedName>
    <definedName name="______________A29" localSheetId="1">#REF!</definedName>
    <definedName name="______________A29">#REF!</definedName>
    <definedName name="______________A3" localSheetId="1">#REF!</definedName>
    <definedName name="______________A3">#REF!</definedName>
    <definedName name="______________A30" localSheetId="1">#REF!</definedName>
    <definedName name="______________A30">#REF!</definedName>
    <definedName name="______________A4" localSheetId="1">#REF!</definedName>
    <definedName name="______________A4">#REF!</definedName>
    <definedName name="______________A5" localSheetId="1">#REF!</definedName>
    <definedName name="______________A5">#REF!</definedName>
    <definedName name="______________A6" localSheetId="1">#REF!</definedName>
    <definedName name="______________A6">#REF!</definedName>
    <definedName name="______________A7" localSheetId="1">#REF!</definedName>
    <definedName name="______________A7">#REF!</definedName>
    <definedName name="______________A8" localSheetId="1">#REF!</definedName>
    <definedName name="______________A8">#REF!</definedName>
    <definedName name="______________A9" localSheetId="1">#REF!</definedName>
    <definedName name="______________A9">#REF!</definedName>
    <definedName name="______________a99" localSheetId="1">#REF!</definedName>
    <definedName name="______________a99">#REF!</definedName>
    <definedName name="______________ATD810" localSheetId="1">#REF!</definedName>
    <definedName name="______________ATD810">#REF!</definedName>
    <definedName name="______________B1" localSheetId="1">#REF!</definedName>
    <definedName name="______________B1">#REF!</definedName>
    <definedName name="______________B10" localSheetId="1">[2]집계표!#REF!</definedName>
    <definedName name="______________B10">[2]집계표!#REF!</definedName>
    <definedName name="______________B2" localSheetId="1">[2]집계표!#REF!</definedName>
    <definedName name="______________B2">[2]집계표!#REF!</definedName>
    <definedName name="______________B3" localSheetId="1">[2]집계표!#REF!</definedName>
    <definedName name="______________B3">[2]집계표!#REF!</definedName>
    <definedName name="______________B4" localSheetId="1">[2]집계표!#REF!</definedName>
    <definedName name="______________B4">[2]집계표!#REF!</definedName>
    <definedName name="______________B5" localSheetId="1">[2]집계표!#REF!</definedName>
    <definedName name="______________B5">[2]집계표!#REF!</definedName>
    <definedName name="______________B6" localSheetId="1">[2]집계표!#REF!</definedName>
    <definedName name="______________B6">[2]집계표!#REF!</definedName>
    <definedName name="______________B7" localSheetId="1">[2]집계표!#REF!</definedName>
    <definedName name="______________B7">[2]집계표!#REF!</definedName>
    <definedName name="______________B8" localSheetId="1">[2]집계표!#REF!</definedName>
    <definedName name="______________B8">[2]집계표!#REF!</definedName>
    <definedName name="______________B9" localSheetId="1">[2]집계표!#REF!</definedName>
    <definedName name="______________B9">[2]집계표!#REF!</definedName>
    <definedName name="______________BB2">#N/A</definedName>
    <definedName name="______________BP01" hidden="1">{#N/A,#N/A,FALSE,"TABLE"}</definedName>
    <definedName name="______________BP1" localSheetId="1">[2]집계표!#REF!</definedName>
    <definedName name="______________BP1">[2]집계표!#REF!</definedName>
    <definedName name="______________BP4" localSheetId="1">#REF!</definedName>
    <definedName name="______________BP4">#REF!</definedName>
    <definedName name="______________BP5" localSheetId="1">[2]집계표!#REF!</definedName>
    <definedName name="______________BP5">[2]집계표!#REF!</definedName>
    <definedName name="______________CC1" localSheetId="1">[2]집계표!#REF!</definedName>
    <definedName name="______________CC1">[2]집계표!#REF!</definedName>
    <definedName name="______________CC4" localSheetId="1">#REF!</definedName>
    <definedName name="______________CC4">#REF!</definedName>
    <definedName name="______________CC5" localSheetId="1">[2]집계표!#REF!</definedName>
    <definedName name="______________CC5">[2]집계표!#REF!</definedName>
    <definedName name="______________CD1" localSheetId="1">[2]집계표!#REF!</definedName>
    <definedName name="______________CD1">[2]집계표!#REF!</definedName>
    <definedName name="______________CD4" localSheetId="1">#REF!</definedName>
    <definedName name="______________CD4">#REF!</definedName>
    <definedName name="______________CD5" localSheetId="1">[2]집계표!#REF!</definedName>
    <definedName name="______________CD5">[2]집계표!#REF!</definedName>
    <definedName name="______________CO1" localSheetId="1">[2]집계표!#REF!</definedName>
    <definedName name="______________CO1">[2]집계표!#REF!</definedName>
    <definedName name="______________CO4" localSheetId="1">#REF!</definedName>
    <definedName name="______________CO4">#REF!</definedName>
    <definedName name="______________CO5" localSheetId="1">[2]집계표!#REF!</definedName>
    <definedName name="______________CO5">[2]집계표!#REF!</definedName>
    <definedName name="______________CON1" localSheetId="1">[5]집계표!#REF!</definedName>
    <definedName name="______________CON1">[5]집계표!#REF!</definedName>
    <definedName name="______________CON4" localSheetId="1">#REF!</definedName>
    <definedName name="______________CON4">#REF!</definedName>
    <definedName name="______________CON5" localSheetId="1">[5]집계표!#REF!</definedName>
    <definedName name="______________CON5">[5]집계표!#REF!</definedName>
    <definedName name="______________DP1" localSheetId="1">[2]집계표!#REF!</definedName>
    <definedName name="______________DP1">[2]집계표!#REF!</definedName>
    <definedName name="______________DP4" localSheetId="1">#REF!</definedName>
    <definedName name="______________DP4">#REF!</definedName>
    <definedName name="______________DP5" localSheetId="1">[2]집계표!#REF!</definedName>
    <definedName name="______________DP5">[2]집계표!#REF!</definedName>
    <definedName name="______________END1">'[5]개시대사 (2)'!$G$49</definedName>
    <definedName name="______________END10" localSheetId="1">#REF!</definedName>
    <definedName name="______________END10">#REF!</definedName>
    <definedName name="______________END2" localSheetId="1">'[5]개시대사 (2)'!#REF!</definedName>
    <definedName name="______________END2">'[5]개시대사 (2)'!#REF!</definedName>
    <definedName name="______________END3" localSheetId="1">#REF!</definedName>
    <definedName name="______________END3">#REF!</definedName>
    <definedName name="______________END4" localSheetId="1">#REF!</definedName>
    <definedName name="______________END4">#REF!</definedName>
    <definedName name="______________END5" localSheetId="1">#REF!</definedName>
    <definedName name="______________END5">#REF!</definedName>
    <definedName name="______________END6" localSheetId="1">#REF!</definedName>
    <definedName name="______________END6">#REF!</definedName>
    <definedName name="______________END7" localSheetId="1">#REF!</definedName>
    <definedName name="______________END7">#REF!</definedName>
    <definedName name="______________END8" localSheetId="1">#REF!</definedName>
    <definedName name="______________END8">#REF!</definedName>
    <definedName name="______________END9" localSheetId="1">#REF!</definedName>
    <definedName name="______________END9">#REF!</definedName>
    <definedName name="______________F1" localSheetId="1">[2]집계표!#REF!</definedName>
    <definedName name="______________F1">[2]집계표!#REF!</definedName>
    <definedName name="______________F4" localSheetId="1">#REF!</definedName>
    <definedName name="______________F4">#REF!</definedName>
    <definedName name="______________F5" localSheetId="1">[2]집계표!#REF!</definedName>
    <definedName name="______________F5">[2]집계표!#REF!</definedName>
    <definedName name="______________GO1" localSheetId="1">#REF!</definedName>
    <definedName name="______________GO1">#REF!</definedName>
    <definedName name="______________GO2" localSheetId="1">#REF!</definedName>
    <definedName name="______________GO2">#REF!</definedName>
    <definedName name="______________go3" localSheetId="1">#REF!</definedName>
    <definedName name="______________go3">#REF!</definedName>
    <definedName name="______________H1" localSheetId="1">[2]집계표!#REF!</definedName>
    <definedName name="______________H1">[2]집계표!#REF!</definedName>
    <definedName name="______________H4" localSheetId="1">#REF!</definedName>
    <definedName name="______________H4">#REF!</definedName>
    <definedName name="______________H5" localSheetId="1">[2]집계표!#REF!</definedName>
    <definedName name="______________H5">[2]집계표!#REF!</definedName>
    <definedName name="______________HUM5" localSheetId="1">#REF!</definedName>
    <definedName name="______________HUM5">#REF!</definedName>
    <definedName name="______________I1" localSheetId="1">[2]집계표!#REF!</definedName>
    <definedName name="______________I1">[2]집계표!#REF!</definedName>
    <definedName name="______________I4" localSheetId="1">#REF!</definedName>
    <definedName name="______________I4">#REF!</definedName>
    <definedName name="______________I5" localSheetId="1">[2]집계표!#REF!</definedName>
    <definedName name="______________I5">[2]집계표!#REF!</definedName>
    <definedName name="______________it500">#N/A</definedName>
    <definedName name="______________L1" localSheetId="1">[2]집계표!#REF!</definedName>
    <definedName name="______________L1">[2]집계표!#REF!</definedName>
    <definedName name="______________L4" localSheetId="1">#REF!</definedName>
    <definedName name="______________L4">#REF!</definedName>
    <definedName name="______________L5" localSheetId="1">[2]집계표!#REF!</definedName>
    <definedName name="______________L5">[2]집계표!#REF!</definedName>
    <definedName name="______________LS61" localSheetId="1">#REF!</definedName>
    <definedName name="______________LS61">#REF!</definedName>
    <definedName name="______________LT22" localSheetId="1">#REF!</definedName>
    <definedName name="______________LT22">#REF!</definedName>
    <definedName name="______________LT220" localSheetId="1">#REF!</definedName>
    <definedName name="______________LT220">#REF!</definedName>
    <definedName name="______________M1" localSheetId="1">[2]집계표!#REF!</definedName>
    <definedName name="______________M1">[2]집계표!#REF!</definedName>
    <definedName name="______________M12">#N/A</definedName>
    <definedName name="______________M4" localSheetId="1">#REF!</definedName>
    <definedName name="______________M4">#REF!</definedName>
    <definedName name="______________M5" localSheetId="1">[2]집계표!#REF!</definedName>
    <definedName name="______________M5">[2]집계표!#REF!</definedName>
    <definedName name="______________MS275" hidden="1">{#N/A,#N/A,FALSE,"TABLE"}</definedName>
    <definedName name="______________NOC1" localSheetId="1">[5]집계표!#REF!</definedName>
    <definedName name="______________NOC1">[5]집계표!#REF!</definedName>
    <definedName name="______________NOC4" localSheetId="1">#REF!</definedName>
    <definedName name="______________NOC4">#REF!</definedName>
    <definedName name="______________NOC5" localSheetId="1">[5]집계표!#REF!</definedName>
    <definedName name="______________NOC5">[5]집계표!#REF!</definedName>
    <definedName name="______________O1" localSheetId="1">#REF!</definedName>
    <definedName name="______________O1">#REF!</definedName>
    <definedName name="______________O2" localSheetId="1">#REF!</definedName>
    <definedName name="______________O2">#REF!</definedName>
    <definedName name="______________O3" localSheetId="1">#REF!</definedName>
    <definedName name="______________O3">#REF!</definedName>
    <definedName name="______________OUT1" localSheetId="1">[5]집계표!#REF!</definedName>
    <definedName name="______________OUT1">[5]집계표!#REF!</definedName>
    <definedName name="______________OUT4" localSheetId="1">[5]집계표!#REF!</definedName>
    <definedName name="______________OUT4">[5]집계표!#REF!</definedName>
    <definedName name="______________OUT5" localSheetId="1">[5]집계표!#REF!</definedName>
    <definedName name="______________OUT5">[5]집계표!#REF!</definedName>
    <definedName name="______________PP9">[6]정산표實!$O$122</definedName>
    <definedName name="______________PRN5" localSheetId="1">[7]개시전표!#REF!</definedName>
    <definedName name="______________PRN5">[7]개시전표!#REF!</definedName>
    <definedName name="______________PW1" localSheetId="1">[5]집계표!#REF!</definedName>
    <definedName name="______________PW1">[5]집계표!#REF!</definedName>
    <definedName name="______________PW4" localSheetId="1">#REF!</definedName>
    <definedName name="______________PW4">#REF!</definedName>
    <definedName name="______________PW5" localSheetId="1">[5]집계표!#REF!</definedName>
    <definedName name="______________PW5">[5]집계표!#REF!</definedName>
    <definedName name="______________RAS3" localSheetId="1">#REF!</definedName>
    <definedName name="______________RAS3">#REF!</definedName>
    <definedName name="______________RI1" localSheetId="1">[5]집계표!#REF!</definedName>
    <definedName name="______________RI1">[5]집계표!#REF!</definedName>
    <definedName name="______________RI4" localSheetId="1">#REF!</definedName>
    <definedName name="______________RI4">#REF!</definedName>
    <definedName name="______________RI5" localSheetId="1">[5]집계표!#REF!</definedName>
    <definedName name="______________RI5">[5]집계표!#REF!</definedName>
    <definedName name="______________S1" localSheetId="1">[2]집계표!#REF!</definedName>
    <definedName name="______________S1">[2]집계표!#REF!</definedName>
    <definedName name="______________S4" localSheetId="1">#REF!</definedName>
    <definedName name="______________S4">#REF!</definedName>
    <definedName name="______________S5" localSheetId="1">[2]집계표!#REF!</definedName>
    <definedName name="______________S5">[2]집계표!#REF!</definedName>
    <definedName name="______________SI1" localSheetId="1">[5]집계표!#REF!</definedName>
    <definedName name="______________SI1">[5]집계표!#REF!</definedName>
    <definedName name="______________SI4" localSheetId="1">#REF!</definedName>
    <definedName name="______________SI4">#REF!</definedName>
    <definedName name="______________SI5" localSheetId="1">[5]집계표!#REF!</definedName>
    <definedName name="______________SI5">[5]집계표!#REF!</definedName>
    <definedName name="______________SUN5" localSheetId="1">#REF!</definedName>
    <definedName name="______________SUN5">#REF!</definedName>
    <definedName name="______________T1" localSheetId="1">[2]집계표!#REF!</definedName>
    <definedName name="______________T1">[2]집계표!#REF!</definedName>
    <definedName name="______________T4" localSheetId="1">#REF!</definedName>
    <definedName name="______________T4">#REF!</definedName>
    <definedName name="______________T5" localSheetId="1">[2]집계표!#REF!</definedName>
    <definedName name="______________T5">[2]집계표!#REF!</definedName>
    <definedName name="______________TB1" localSheetId="1">#REF!</definedName>
    <definedName name="______________TB1">#REF!</definedName>
    <definedName name="______________TV1" localSheetId="1">[5]집계표!#REF!</definedName>
    <definedName name="______________TV1">[5]집계표!#REF!</definedName>
    <definedName name="______________TV4" localSheetId="1">#REF!</definedName>
    <definedName name="______________TV4">#REF!</definedName>
    <definedName name="______________TV5" localSheetId="1">[5]집계표!#REF!</definedName>
    <definedName name="______________TV5">[5]집계표!#REF!</definedName>
    <definedName name="______________V1" localSheetId="1">[2]집계표!#REF!</definedName>
    <definedName name="______________V1">[2]집계표!#REF!</definedName>
    <definedName name="______________V4" localSheetId="1">#REF!</definedName>
    <definedName name="______________V4">#REF!</definedName>
    <definedName name="______________V5" localSheetId="1">[2]집계표!#REF!</definedName>
    <definedName name="______________V5">[2]집계표!#REF!</definedName>
    <definedName name="______________W1" localSheetId="1">[2]집계표!#REF!</definedName>
    <definedName name="______________W1">[2]집계표!#REF!</definedName>
    <definedName name="______________W4" localSheetId="1">#REF!</definedName>
    <definedName name="______________W4">#REF!</definedName>
    <definedName name="______________W5" localSheetId="1">[2]집계표!#REF!</definedName>
    <definedName name="______________W5">[2]집계표!#REF!</definedName>
    <definedName name="_____________A1" localSheetId="1">#REF!</definedName>
    <definedName name="_____________A1">#REF!</definedName>
    <definedName name="_____________a10" localSheetId="1">#REF!</definedName>
    <definedName name="_____________a10">#REF!</definedName>
    <definedName name="_____________A11" localSheetId="1">#REF!</definedName>
    <definedName name="_____________A11">#REF!</definedName>
    <definedName name="_____________A12" localSheetId="1">#REF!</definedName>
    <definedName name="_____________A12">#REF!</definedName>
    <definedName name="_____________A13" localSheetId="1">#REF!</definedName>
    <definedName name="_____________A13">#REF!</definedName>
    <definedName name="_____________A14" localSheetId="1">#REF!</definedName>
    <definedName name="_____________A14">#REF!</definedName>
    <definedName name="_____________A15" localSheetId="1">#REF!</definedName>
    <definedName name="_____________A15">#REF!</definedName>
    <definedName name="_____________A16" localSheetId="1">#REF!</definedName>
    <definedName name="_____________A16">#REF!</definedName>
    <definedName name="_____________A2" localSheetId="1">#REF!</definedName>
    <definedName name="_____________A2">#REF!</definedName>
    <definedName name="_____________a20" localSheetId="1">#REF!</definedName>
    <definedName name="_____________a20">#REF!</definedName>
    <definedName name="_____________A21" localSheetId="1">#REF!</definedName>
    <definedName name="_____________A21">#REF!</definedName>
    <definedName name="_____________A26" localSheetId="1">#REF!</definedName>
    <definedName name="_____________A26">#REF!</definedName>
    <definedName name="_____________A27" localSheetId="1">#REF!</definedName>
    <definedName name="_____________A27">#REF!</definedName>
    <definedName name="_____________A28" localSheetId="1">#REF!</definedName>
    <definedName name="_____________A28">#REF!</definedName>
    <definedName name="_____________A29" localSheetId="1">#REF!</definedName>
    <definedName name="_____________A29">#REF!</definedName>
    <definedName name="_____________A3" localSheetId="1">#REF!</definedName>
    <definedName name="_____________A3">#REF!</definedName>
    <definedName name="_____________A30" localSheetId="1">#REF!</definedName>
    <definedName name="_____________A30">#REF!</definedName>
    <definedName name="_____________A4" localSheetId="1">#REF!</definedName>
    <definedName name="_____________A4">#REF!</definedName>
    <definedName name="_____________A5" localSheetId="1">#REF!</definedName>
    <definedName name="_____________A5">#REF!</definedName>
    <definedName name="_____________A6" localSheetId="1">#REF!</definedName>
    <definedName name="_____________A6">#REF!</definedName>
    <definedName name="_____________A7" localSheetId="1">#REF!</definedName>
    <definedName name="_____________A7">#REF!</definedName>
    <definedName name="_____________A8" localSheetId="1">#REF!</definedName>
    <definedName name="_____________A8">#REF!</definedName>
    <definedName name="_____________A9" localSheetId="1">#REF!</definedName>
    <definedName name="_____________A9">#REF!</definedName>
    <definedName name="_____________a99" localSheetId="1">#REF!</definedName>
    <definedName name="_____________a99">#REF!</definedName>
    <definedName name="_____________ATD810" localSheetId="1">#REF!</definedName>
    <definedName name="_____________ATD810">#REF!</definedName>
    <definedName name="_____________B1" localSheetId="1">#REF!</definedName>
    <definedName name="_____________B1">#REF!</definedName>
    <definedName name="_____________B10" localSheetId="1">[5]집계표!#REF!</definedName>
    <definedName name="_____________B10">[5]집계표!#REF!</definedName>
    <definedName name="_____________B2" localSheetId="1">[5]집계표!#REF!</definedName>
    <definedName name="_____________B2">[5]집계표!#REF!</definedName>
    <definedName name="_____________B3" localSheetId="1">[5]집계표!#REF!</definedName>
    <definedName name="_____________B3">[5]집계표!#REF!</definedName>
    <definedName name="_____________B4" localSheetId="1">[5]집계표!#REF!</definedName>
    <definedName name="_____________B4">[5]집계표!#REF!</definedName>
    <definedName name="_____________B5" localSheetId="1">[5]집계표!#REF!</definedName>
    <definedName name="_____________B5">[5]집계표!#REF!</definedName>
    <definedName name="_____________B6" localSheetId="1">[5]집계표!#REF!</definedName>
    <definedName name="_____________B6">[5]집계표!#REF!</definedName>
    <definedName name="_____________B7" localSheetId="1">[5]집계표!#REF!</definedName>
    <definedName name="_____________B7">[5]집계표!#REF!</definedName>
    <definedName name="_____________B8" localSheetId="1">[5]집계표!#REF!</definedName>
    <definedName name="_____________B8">[5]집계표!#REF!</definedName>
    <definedName name="_____________B9" localSheetId="1">[5]집계표!#REF!</definedName>
    <definedName name="_____________B9">[5]집계표!#REF!</definedName>
    <definedName name="_____________BB2">#N/A</definedName>
    <definedName name="_____________BP1" localSheetId="1">[5]집계표!#REF!</definedName>
    <definedName name="_____________BP1">[5]집계표!#REF!</definedName>
    <definedName name="_____________BP4" localSheetId="1">#REF!</definedName>
    <definedName name="_____________BP4">#REF!</definedName>
    <definedName name="_____________BP5" localSheetId="1">[5]집계표!#REF!</definedName>
    <definedName name="_____________BP5">[5]집계표!#REF!</definedName>
    <definedName name="_____________CC1" localSheetId="1">[5]집계표!#REF!</definedName>
    <definedName name="_____________CC1">[5]집계표!#REF!</definedName>
    <definedName name="_____________CC4" localSheetId="1">#REF!</definedName>
    <definedName name="_____________CC4">#REF!</definedName>
    <definedName name="_____________CC5" localSheetId="1">[5]집계표!#REF!</definedName>
    <definedName name="_____________CC5">[5]집계표!#REF!</definedName>
    <definedName name="_____________CD1" localSheetId="1">[5]집계표!#REF!</definedName>
    <definedName name="_____________CD1">[5]집계표!#REF!</definedName>
    <definedName name="_____________CD4" localSheetId="1">#REF!</definedName>
    <definedName name="_____________CD4">#REF!</definedName>
    <definedName name="_____________CD5" localSheetId="1">[5]집계표!#REF!</definedName>
    <definedName name="_____________CD5">[5]집계표!#REF!</definedName>
    <definedName name="_____________CO1" localSheetId="1">[5]집계표!#REF!</definedName>
    <definedName name="_____________CO1">[5]집계표!#REF!</definedName>
    <definedName name="_____________CO4" localSheetId="1">#REF!</definedName>
    <definedName name="_____________CO4">#REF!</definedName>
    <definedName name="_____________CO5" localSheetId="1">[5]집계표!#REF!</definedName>
    <definedName name="_____________CO5">[5]집계표!#REF!</definedName>
    <definedName name="_____________CON1" localSheetId="1">[2]집계표!#REF!</definedName>
    <definedName name="_____________CON1">[2]집계표!#REF!</definedName>
    <definedName name="_____________CON4" localSheetId="1">#REF!</definedName>
    <definedName name="_____________CON4">#REF!</definedName>
    <definedName name="_____________CON5" localSheetId="1">[2]집계표!#REF!</definedName>
    <definedName name="_____________CON5">[2]집계표!#REF!</definedName>
    <definedName name="_____________DP1" localSheetId="1">[5]집계표!#REF!</definedName>
    <definedName name="_____________DP1">[5]집계표!#REF!</definedName>
    <definedName name="_____________DP4" localSheetId="1">#REF!</definedName>
    <definedName name="_____________DP4">#REF!</definedName>
    <definedName name="_____________DP5" localSheetId="1">[5]집계표!#REF!</definedName>
    <definedName name="_____________DP5">[5]집계표!#REF!</definedName>
    <definedName name="_____________END1">'[5]개시대사 (2)'!$G$49</definedName>
    <definedName name="_____________END10" localSheetId="1">#REF!</definedName>
    <definedName name="_____________END10">#REF!</definedName>
    <definedName name="_____________END2" localSheetId="1">'[2]개시대사 (2)'!#REF!</definedName>
    <definedName name="_____________END2">'[2]개시대사 (2)'!#REF!</definedName>
    <definedName name="_____________END3" localSheetId="1">#REF!</definedName>
    <definedName name="_____________END3">#REF!</definedName>
    <definedName name="_____________END4" localSheetId="1">#REF!</definedName>
    <definedName name="_____________END4">#REF!</definedName>
    <definedName name="_____________END5" localSheetId="1">#REF!</definedName>
    <definedName name="_____________END5">#REF!</definedName>
    <definedName name="_____________END6" localSheetId="1">#REF!</definedName>
    <definedName name="_____________END6">#REF!</definedName>
    <definedName name="_____________END7" localSheetId="1">#REF!</definedName>
    <definedName name="_____________END7">#REF!</definedName>
    <definedName name="_____________END8" localSheetId="1">#REF!</definedName>
    <definedName name="_____________END8">#REF!</definedName>
    <definedName name="_____________END9" localSheetId="1">#REF!</definedName>
    <definedName name="_____________END9">#REF!</definedName>
    <definedName name="_____________F1" localSheetId="1">[5]집계표!#REF!</definedName>
    <definedName name="_____________F1">[5]집계표!#REF!</definedName>
    <definedName name="_____________F4" localSheetId="1">#REF!</definedName>
    <definedName name="_____________F4">#REF!</definedName>
    <definedName name="_____________F5" localSheetId="1">[5]집계표!#REF!</definedName>
    <definedName name="_____________F5">[5]집계표!#REF!</definedName>
    <definedName name="_____________GO1" localSheetId="1">#REF!</definedName>
    <definedName name="_____________GO1">#REF!</definedName>
    <definedName name="_____________GO2" localSheetId="1">#REF!</definedName>
    <definedName name="_____________GO2">#REF!</definedName>
    <definedName name="_____________go3" localSheetId="1">#REF!</definedName>
    <definedName name="_____________go3">#REF!</definedName>
    <definedName name="_____________H1" localSheetId="1">[5]집계표!#REF!</definedName>
    <definedName name="_____________H1">[5]집계표!#REF!</definedName>
    <definedName name="_____________H4" localSheetId="1">#REF!</definedName>
    <definedName name="_____________H4">#REF!</definedName>
    <definedName name="_____________H5" localSheetId="1">[5]집계표!#REF!</definedName>
    <definedName name="_____________H5">[5]집계표!#REF!</definedName>
    <definedName name="_____________HUM5" localSheetId="1">#REF!</definedName>
    <definedName name="_____________HUM5">#REF!</definedName>
    <definedName name="_____________I1" localSheetId="1">[5]집계표!#REF!</definedName>
    <definedName name="_____________I1">[5]집계표!#REF!</definedName>
    <definedName name="_____________I4" localSheetId="1">#REF!</definedName>
    <definedName name="_____________I4">#REF!</definedName>
    <definedName name="_____________I5" localSheetId="1">[5]집계표!#REF!</definedName>
    <definedName name="_____________I5">[5]집계표!#REF!</definedName>
    <definedName name="_____________it500">#N/A</definedName>
    <definedName name="_____________L1" localSheetId="1">[5]집계표!#REF!</definedName>
    <definedName name="_____________L1">[5]집계표!#REF!</definedName>
    <definedName name="_____________L4" localSheetId="1">#REF!</definedName>
    <definedName name="_____________L4">#REF!</definedName>
    <definedName name="_____________L5" localSheetId="1">[5]집계표!#REF!</definedName>
    <definedName name="_____________L5">[5]집계표!#REF!</definedName>
    <definedName name="_____________LS61" localSheetId="1">#REF!</definedName>
    <definedName name="_____________LS61">#REF!</definedName>
    <definedName name="_____________LT22" localSheetId="1">#REF!</definedName>
    <definedName name="_____________LT22">#REF!</definedName>
    <definedName name="_____________LT220" localSheetId="1">#REF!</definedName>
    <definedName name="_____________LT220">#REF!</definedName>
    <definedName name="_____________M1" localSheetId="1">[5]집계표!#REF!</definedName>
    <definedName name="_____________M1">[5]집계표!#REF!</definedName>
    <definedName name="_____________M12">#N/A</definedName>
    <definedName name="_____________M4" localSheetId="1">#REF!</definedName>
    <definedName name="_____________M4">#REF!</definedName>
    <definedName name="_____________M5" localSheetId="1">[5]집계표!#REF!</definedName>
    <definedName name="_____________M5">[5]집계표!#REF!</definedName>
    <definedName name="_____________MS275" hidden="1">{#N/A,#N/A,FALSE,"TABLE"}</definedName>
    <definedName name="_____________NOC1" localSheetId="1">[2]집계표!#REF!</definedName>
    <definedName name="_____________NOC1">[2]집계표!#REF!</definedName>
    <definedName name="_____________NOC4" localSheetId="1">#REF!</definedName>
    <definedName name="_____________NOC4">#REF!</definedName>
    <definedName name="_____________NOC5" localSheetId="1">[2]집계표!#REF!</definedName>
    <definedName name="_____________NOC5">[2]집계표!#REF!</definedName>
    <definedName name="_____________O1" localSheetId="1">#REF!</definedName>
    <definedName name="_____________O1">#REF!</definedName>
    <definedName name="_____________O2" localSheetId="1">#REF!</definedName>
    <definedName name="_____________O2">#REF!</definedName>
    <definedName name="_____________O3" localSheetId="1">#REF!</definedName>
    <definedName name="_____________O3">#REF!</definedName>
    <definedName name="_____________OUT1" localSheetId="1">[2]집계표!#REF!</definedName>
    <definedName name="_____________OUT1">[2]집계표!#REF!</definedName>
    <definedName name="_____________OUT4" localSheetId="1">[2]집계표!#REF!</definedName>
    <definedName name="_____________OUT4">[2]집계표!#REF!</definedName>
    <definedName name="_____________OUT5" localSheetId="1">[2]집계표!#REF!</definedName>
    <definedName name="_____________OUT5">[2]집계표!#REF!</definedName>
    <definedName name="_____________PP9">[6]정산표實!$O$122</definedName>
    <definedName name="_____________PRN5" localSheetId="1">[3]개시전표!#REF!</definedName>
    <definedName name="_____________PRN5">[3]개시전표!#REF!</definedName>
    <definedName name="_____________PW1" localSheetId="1">[2]집계표!#REF!</definedName>
    <definedName name="_____________PW1">[2]집계표!#REF!</definedName>
    <definedName name="_____________PW4" localSheetId="1">#REF!</definedName>
    <definedName name="_____________PW4">#REF!</definedName>
    <definedName name="_____________PW5" localSheetId="1">[2]집계표!#REF!</definedName>
    <definedName name="_____________PW5">[2]집계표!#REF!</definedName>
    <definedName name="_____________RAS3" localSheetId="1">#REF!</definedName>
    <definedName name="_____________RAS3">#REF!</definedName>
    <definedName name="_____________RI1" localSheetId="1">[2]집계표!#REF!</definedName>
    <definedName name="_____________RI1">[2]집계표!#REF!</definedName>
    <definedName name="_____________RI4" localSheetId="1">#REF!</definedName>
    <definedName name="_____________RI4">#REF!</definedName>
    <definedName name="_____________RI5" localSheetId="1">[2]집계표!#REF!</definedName>
    <definedName name="_____________RI5">[2]집계표!#REF!</definedName>
    <definedName name="_____________S1" localSheetId="1">[5]집계표!#REF!</definedName>
    <definedName name="_____________S1">[5]집계표!#REF!</definedName>
    <definedName name="_____________S4" localSheetId="1">#REF!</definedName>
    <definedName name="_____________S4">#REF!</definedName>
    <definedName name="_____________S5" localSheetId="1">[5]집계표!#REF!</definedName>
    <definedName name="_____________S5">[5]집계표!#REF!</definedName>
    <definedName name="_____________SI1" localSheetId="1">[2]집계표!#REF!</definedName>
    <definedName name="_____________SI1">[2]집계표!#REF!</definedName>
    <definedName name="_____________SI4" localSheetId="1">#REF!</definedName>
    <definedName name="_____________SI4">#REF!</definedName>
    <definedName name="_____________SI5" localSheetId="1">[2]집계표!#REF!</definedName>
    <definedName name="_____________SI5">[2]집계표!#REF!</definedName>
    <definedName name="_____________SUN5" localSheetId="1">#REF!</definedName>
    <definedName name="_____________SUN5">#REF!</definedName>
    <definedName name="_____________T1" localSheetId="1">[5]집계표!#REF!</definedName>
    <definedName name="_____________T1">[5]집계표!#REF!</definedName>
    <definedName name="_____________T4" localSheetId="1">#REF!</definedName>
    <definedName name="_____________T4">#REF!</definedName>
    <definedName name="_____________T5" localSheetId="1">[5]집계표!#REF!</definedName>
    <definedName name="_____________T5">[5]집계표!#REF!</definedName>
    <definedName name="_____________TB1" localSheetId="1">#REF!</definedName>
    <definedName name="_____________TB1">#REF!</definedName>
    <definedName name="_____________TV1" localSheetId="1">[2]집계표!#REF!</definedName>
    <definedName name="_____________TV1">[2]집계표!#REF!</definedName>
    <definedName name="_____________TV4" localSheetId="1">#REF!</definedName>
    <definedName name="_____________TV4">#REF!</definedName>
    <definedName name="_____________TV5" localSheetId="1">[2]집계표!#REF!</definedName>
    <definedName name="_____________TV5">[2]집계표!#REF!</definedName>
    <definedName name="_____________V1" localSheetId="1">[5]집계표!#REF!</definedName>
    <definedName name="_____________V1">[5]집계표!#REF!</definedName>
    <definedName name="_____________V4" localSheetId="1">#REF!</definedName>
    <definedName name="_____________V4">#REF!</definedName>
    <definedName name="_____________V5" localSheetId="1">[5]집계표!#REF!</definedName>
    <definedName name="_____________V5">[5]집계표!#REF!</definedName>
    <definedName name="_____________W1" localSheetId="1">[5]집계표!#REF!</definedName>
    <definedName name="_____________W1">[5]집계표!#REF!</definedName>
    <definedName name="_____________W4" localSheetId="1">#REF!</definedName>
    <definedName name="_____________W4">#REF!</definedName>
    <definedName name="_____________W5" localSheetId="1">[5]집계표!#REF!</definedName>
    <definedName name="_____________W5">[5]집계표!#REF!</definedName>
    <definedName name="____________A1" localSheetId="1">#REF!</definedName>
    <definedName name="____________A1">#REF!</definedName>
    <definedName name="____________a10" localSheetId="1">#REF!</definedName>
    <definedName name="____________a10">#REF!</definedName>
    <definedName name="____________A11" localSheetId="1">#REF!</definedName>
    <definedName name="____________A11">#REF!</definedName>
    <definedName name="____________A12" localSheetId="1">#REF!</definedName>
    <definedName name="____________A12">#REF!</definedName>
    <definedName name="____________A13" localSheetId="1">#REF!</definedName>
    <definedName name="____________A13">#REF!</definedName>
    <definedName name="____________A14" localSheetId="1">#REF!</definedName>
    <definedName name="____________A14">#REF!</definedName>
    <definedName name="____________A15" localSheetId="1">#REF!</definedName>
    <definedName name="____________A15">#REF!</definedName>
    <definedName name="____________A16" localSheetId="1">#REF!</definedName>
    <definedName name="____________A16">#REF!</definedName>
    <definedName name="____________A2" localSheetId="1">#REF!</definedName>
    <definedName name="____________A2">#REF!</definedName>
    <definedName name="____________a20" localSheetId="1">#REF!</definedName>
    <definedName name="____________a20">#REF!</definedName>
    <definedName name="____________A21" localSheetId="1">#REF!</definedName>
    <definedName name="____________A21">#REF!</definedName>
    <definedName name="____________A26" localSheetId="1">#REF!</definedName>
    <definedName name="____________A26">#REF!</definedName>
    <definedName name="____________A27" localSheetId="1">#REF!</definedName>
    <definedName name="____________A27">#REF!</definedName>
    <definedName name="____________A28" localSheetId="1">#REF!</definedName>
    <definedName name="____________A28">#REF!</definedName>
    <definedName name="____________A29" localSheetId="1">#REF!</definedName>
    <definedName name="____________A29">#REF!</definedName>
    <definedName name="____________A3" localSheetId="1">#REF!</definedName>
    <definedName name="____________A3">#REF!</definedName>
    <definedName name="____________A30" localSheetId="1">#REF!</definedName>
    <definedName name="____________A30">#REF!</definedName>
    <definedName name="____________A4" localSheetId="1">#REF!</definedName>
    <definedName name="____________A4">#REF!</definedName>
    <definedName name="____________A5" localSheetId="1">#REF!</definedName>
    <definedName name="____________A5">#REF!</definedName>
    <definedName name="____________A6" localSheetId="1">#REF!</definedName>
    <definedName name="____________A6">#REF!</definedName>
    <definedName name="____________A7" localSheetId="1">#REF!</definedName>
    <definedName name="____________A7">#REF!</definedName>
    <definedName name="____________A8" localSheetId="1">#REF!</definedName>
    <definedName name="____________A8">#REF!</definedName>
    <definedName name="____________A9" localSheetId="1">#REF!</definedName>
    <definedName name="____________A9">#REF!</definedName>
    <definedName name="____________a99" localSheetId="1">#REF!</definedName>
    <definedName name="____________a99">#REF!</definedName>
    <definedName name="____________ATD810" localSheetId="1">#REF!</definedName>
    <definedName name="____________ATD810">#REF!</definedName>
    <definedName name="____________B1" localSheetId="1">#REF!</definedName>
    <definedName name="____________B1">#REF!</definedName>
    <definedName name="____________B10" localSheetId="1">[2]집계표!#REF!</definedName>
    <definedName name="____________B10">[2]집계표!#REF!</definedName>
    <definedName name="____________B2" localSheetId="1">[2]집계표!#REF!</definedName>
    <definedName name="____________B2">[2]집계표!#REF!</definedName>
    <definedName name="____________B3" localSheetId="1">[2]집계표!#REF!</definedName>
    <definedName name="____________B3">[2]집계표!#REF!</definedName>
    <definedName name="____________B4" localSheetId="1">[2]집계표!#REF!</definedName>
    <definedName name="____________B4">[2]집계표!#REF!</definedName>
    <definedName name="____________B5" localSheetId="1">[2]집계표!#REF!</definedName>
    <definedName name="____________B5">[2]집계표!#REF!</definedName>
    <definedName name="____________B6" localSheetId="1">[2]집계표!#REF!</definedName>
    <definedName name="____________B6">[2]집계표!#REF!</definedName>
    <definedName name="____________B7" localSheetId="1">[2]집계표!#REF!</definedName>
    <definedName name="____________B7">[2]집계표!#REF!</definedName>
    <definedName name="____________B8" localSheetId="1">[2]집계표!#REF!</definedName>
    <definedName name="____________B8">[2]집계표!#REF!</definedName>
    <definedName name="____________B9" localSheetId="1">[2]집계표!#REF!</definedName>
    <definedName name="____________B9">[2]집계표!#REF!</definedName>
    <definedName name="____________BB2">#N/A</definedName>
    <definedName name="____________BP01" hidden="1">{#N/A,#N/A,FALSE,"TABLE"}</definedName>
    <definedName name="____________BP1" localSheetId="1">[2]집계표!#REF!</definedName>
    <definedName name="____________BP1">[2]집계표!#REF!</definedName>
    <definedName name="____________BP4" localSheetId="1">#REF!</definedName>
    <definedName name="____________BP4">#REF!</definedName>
    <definedName name="____________BP5" localSheetId="1">[2]집계표!#REF!</definedName>
    <definedName name="____________BP5">[2]집계표!#REF!</definedName>
    <definedName name="____________CC1" localSheetId="1">[2]집계표!#REF!</definedName>
    <definedName name="____________CC1">[2]집계표!#REF!</definedName>
    <definedName name="____________CC4" localSheetId="1">#REF!</definedName>
    <definedName name="____________CC4">#REF!</definedName>
    <definedName name="____________CC5" localSheetId="1">[2]집계표!#REF!</definedName>
    <definedName name="____________CC5">[2]집계표!#REF!</definedName>
    <definedName name="____________CD1" localSheetId="1">[2]집계표!#REF!</definedName>
    <definedName name="____________CD1">[2]집계표!#REF!</definedName>
    <definedName name="____________CD4" localSheetId="1">#REF!</definedName>
    <definedName name="____________CD4">#REF!</definedName>
    <definedName name="____________CD5" localSheetId="1">[2]집계표!#REF!</definedName>
    <definedName name="____________CD5">[2]집계표!#REF!</definedName>
    <definedName name="____________CO1" localSheetId="1">[2]집계표!#REF!</definedName>
    <definedName name="____________CO1">[2]집계표!#REF!</definedName>
    <definedName name="____________CO4" localSheetId="1">#REF!</definedName>
    <definedName name="____________CO4">#REF!</definedName>
    <definedName name="____________CO5" localSheetId="1">[2]집계표!#REF!</definedName>
    <definedName name="____________CO5">[2]집계표!#REF!</definedName>
    <definedName name="____________CON1" localSheetId="1">[5]집계표!#REF!</definedName>
    <definedName name="____________CON1">[5]집계표!#REF!</definedName>
    <definedName name="____________CON4" localSheetId="1">#REF!</definedName>
    <definedName name="____________CON4">#REF!</definedName>
    <definedName name="____________CON5" localSheetId="1">[5]집계표!#REF!</definedName>
    <definedName name="____________CON5">[5]집계표!#REF!</definedName>
    <definedName name="____________DP1" localSheetId="1">[2]집계표!#REF!</definedName>
    <definedName name="____________DP1">[2]집계표!#REF!</definedName>
    <definedName name="____________DP4" localSheetId="1">#REF!</definedName>
    <definedName name="____________DP4">#REF!</definedName>
    <definedName name="____________DP5" localSheetId="1">[2]집계표!#REF!</definedName>
    <definedName name="____________DP5">[2]집계표!#REF!</definedName>
    <definedName name="____________END1">'[5]개시대사 (2)'!$G$49</definedName>
    <definedName name="____________END10" localSheetId="1">#REF!</definedName>
    <definedName name="____________END10">#REF!</definedName>
    <definedName name="____________END2" localSheetId="1">'[5]개시대사 (2)'!#REF!</definedName>
    <definedName name="____________END2">'[5]개시대사 (2)'!#REF!</definedName>
    <definedName name="____________END3" localSheetId="1">#REF!</definedName>
    <definedName name="____________END3">#REF!</definedName>
    <definedName name="____________END4" localSheetId="1">#REF!</definedName>
    <definedName name="____________END4">#REF!</definedName>
    <definedName name="____________END5" localSheetId="1">#REF!</definedName>
    <definedName name="____________END5">#REF!</definedName>
    <definedName name="____________END6" localSheetId="1">#REF!</definedName>
    <definedName name="____________END6">#REF!</definedName>
    <definedName name="____________END7" localSheetId="1">#REF!</definedName>
    <definedName name="____________END7">#REF!</definedName>
    <definedName name="____________END8" localSheetId="1">#REF!</definedName>
    <definedName name="____________END8">#REF!</definedName>
    <definedName name="____________END9" localSheetId="1">#REF!</definedName>
    <definedName name="____________END9">#REF!</definedName>
    <definedName name="____________F1" localSheetId="1">[2]집계표!#REF!</definedName>
    <definedName name="____________F1">[2]집계표!#REF!</definedName>
    <definedName name="____________F4" localSheetId="1">#REF!</definedName>
    <definedName name="____________F4">#REF!</definedName>
    <definedName name="____________F5" localSheetId="1">[2]집계표!#REF!</definedName>
    <definedName name="____________F5">[2]집계표!#REF!</definedName>
    <definedName name="____________GO1" localSheetId="1">#REF!</definedName>
    <definedName name="____________GO1">#REF!</definedName>
    <definedName name="____________GO2" localSheetId="1">#REF!</definedName>
    <definedName name="____________GO2">#REF!</definedName>
    <definedName name="____________go3" localSheetId="1">#REF!</definedName>
    <definedName name="____________go3">#REF!</definedName>
    <definedName name="____________H1" localSheetId="1">[2]집계표!#REF!</definedName>
    <definedName name="____________H1">[2]집계표!#REF!</definedName>
    <definedName name="____________H4" localSheetId="1">#REF!</definedName>
    <definedName name="____________H4">#REF!</definedName>
    <definedName name="____________H5" localSheetId="1">[2]집계표!#REF!</definedName>
    <definedName name="____________H5">[2]집계표!#REF!</definedName>
    <definedName name="____________HUM5" localSheetId="1">#REF!</definedName>
    <definedName name="____________HUM5">#REF!</definedName>
    <definedName name="____________I1" localSheetId="1">[2]집계표!#REF!</definedName>
    <definedName name="____________I1">[2]집계표!#REF!</definedName>
    <definedName name="____________I4" localSheetId="1">#REF!</definedName>
    <definedName name="____________I4">#REF!</definedName>
    <definedName name="____________I5" localSheetId="1">[2]집계표!#REF!</definedName>
    <definedName name="____________I5">[2]집계표!#REF!</definedName>
    <definedName name="____________it500">#N/A</definedName>
    <definedName name="____________L1" localSheetId="1">[2]집계표!#REF!</definedName>
    <definedName name="____________L1">[2]집계표!#REF!</definedName>
    <definedName name="____________L4" localSheetId="1">#REF!</definedName>
    <definedName name="____________L4">#REF!</definedName>
    <definedName name="____________L5" localSheetId="1">[2]집계표!#REF!</definedName>
    <definedName name="____________L5">[2]집계표!#REF!</definedName>
    <definedName name="____________LS61" localSheetId="1">#REF!</definedName>
    <definedName name="____________LS61">#REF!</definedName>
    <definedName name="____________LT22" localSheetId="1">#REF!</definedName>
    <definedName name="____________LT22">#REF!</definedName>
    <definedName name="____________LT220" localSheetId="1">#REF!</definedName>
    <definedName name="____________LT220">#REF!</definedName>
    <definedName name="____________M1" localSheetId="1">[2]집계표!#REF!</definedName>
    <definedName name="____________M1">[2]집계표!#REF!</definedName>
    <definedName name="____________M12">#N/A</definedName>
    <definedName name="____________M4" localSheetId="1">#REF!</definedName>
    <definedName name="____________M4">#REF!</definedName>
    <definedName name="____________M5" localSheetId="1">[2]집계표!#REF!</definedName>
    <definedName name="____________M5">[2]집계표!#REF!</definedName>
    <definedName name="____________MS275" hidden="1">{#N/A,#N/A,FALSE,"TABLE"}</definedName>
    <definedName name="____________NOC1" localSheetId="1">[5]집계표!#REF!</definedName>
    <definedName name="____________NOC1">[5]집계표!#REF!</definedName>
    <definedName name="____________NOC4" localSheetId="1">#REF!</definedName>
    <definedName name="____________NOC4">#REF!</definedName>
    <definedName name="____________NOC5" localSheetId="1">[5]집계표!#REF!</definedName>
    <definedName name="____________NOC5">[5]집계표!#REF!</definedName>
    <definedName name="____________O1" localSheetId="1">#REF!</definedName>
    <definedName name="____________O1">#REF!</definedName>
    <definedName name="____________O2" localSheetId="1">#REF!</definedName>
    <definedName name="____________O2">#REF!</definedName>
    <definedName name="____________O3" localSheetId="1">#REF!</definedName>
    <definedName name="____________O3">#REF!</definedName>
    <definedName name="____________OUT1" localSheetId="1">[5]집계표!#REF!</definedName>
    <definedName name="____________OUT1">[5]집계표!#REF!</definedName>
    <definedName name="____________OUT4" localSheetId="1">[5]집계표!#REF!</definedName>
    <definedName name="____________OUT4">[5]집계표!#REF!</definedName>
    <definedName name="____________OUT5" localSheetId="1">[5]집계표!#REF!</definedName>
    <definedName name="____________OUT5">[5]집계표!#REF!</definedName>
    <definedName name="____________PP9">[6]정산표實!$O$122</definedName>
    <definedName name="____________PRN5" localSheetId="1">[7]개시전표!#REF!</definedName>
    <definedName name="____________PRN5">[7]개시전표!#REF!</definedName>
    <definedName name="____________PW1" localSheetId="1">[5]집계표!#REF!</definedName>
    <definedName name="____________PW1">[5]집계표!#REF!</definedName>
    <definedName name="____________PW4" localSheetId="1">#REF!</definedName>
    <definedName name="____________PW4">#REF!</definedName>
    <definedName name="____________PW5" localSheetId="1">[5]집계표!#REF!</definedName>
    <definedName name="____________PW5">[5]집계표!#REF!</definedName>
    <definedName name="____________RAS3" localSheetId="1">#REF!</definedName>
    <definedName name="____________RAS3">#REF!</definedName>
    <definedName name="____________RI1" localSheetId="1">[5]집계표!#REF!</definedName>
    <definedName name="____________RI1">[5]집계표!#REF!</definedName>
    <definedName name="____________RI4" localSheetId="1">#REF!</definedName>
    <definedName name="____________RI4">#REF!</definedName>
    <definedName name="____________RI5" localSheetId="1">[5]집계표!#REF!</definedName>
    <definedName name="____________RI5">[5]집계표!#REF!</definedName>
    <definedName name="____________S1" localSheetId="1">[2]집계표!#REF!</definedName>
    <definedName name="____________S1">[2]집계표!#REF!</definedName>
    <definedName name="____________S4" localSheetId="1">#REF!</definedName>
    <definedName name="____________S4">#REF!</definedName>
    <definedName name="____________S5" localSheetId="1">[2]집계표!#REF!</definedName>
    <definedName name="____________S5">[2]집계표!#REF!</definedName>
    <definedName name="____________SI1" localSheetId="1">[5]집계표!#REF!</definedName>
    <definedName name="____________SI1">[5]집계표!#REF!</definedName>
    <definedName name="____________SI4" localSheetId="1">#REF!</definedName>
    <definedName name="____________SI4">#REF!</definedName>
    <definedName name="____________SI5" localSheetId="1">[5]집계표!#REF!</definedName>
    <definedName name="____________SI5">[5]집계표!#REF!</definedName>
    <definedName name="____________SUN5" localSheetId="1">#REF!</definedName>
    <definedName name="____________SUN5">#REF!</definedName>
    <definedName name="____________T1" localSheetId="1">[2]집계표!#REF!</definedName>
    <definedName name="____________T1">[2]집계표!#REF!</definedName>
    <definedName name="____________T4" localSheetId="1">#REF!</definedName>
    <definedName name="____________T4">#REF!</definedName>
    <definedName name="____________T5" localSheetId="1">[2]집계표!#REF!</definedName>
    <definedName name="____________T5">[2]집계표!#REF!</definedName>
    <definedName name="____________TB1" localSheetId="1">#REF!</definedName>
    <definedName name="____________TB1">#REF!</definedName>
    <definedName name="____________TV1" localSheetId="1">[5]집계표!#REF!</definedName>
    <definedName name="____________TV1">[5]집계표!#REF!</definedName>
    <definedName name="____________TV4" localSheetId="1">#REF!</definedName>
    <definedName name="____________TV4">#REF!</definedName>
    <definedName name="____________TV5" localSheetId="1">[5]집계표!#REF!</definedName>
    <definedName name="____________TV5">[5]집계표!#REF!</definedName>
    <definedName name="____________V1" localSheetId="1">[2]집계표!#REF!</definedName>
    <definedName name="____________V1">[2]집계표!#REF!</definedName>
    <definedName name="____________V4" localSheetId="1">#REF!</definedName>
    <definedName name="____________V4">#REF!</definedName>
    <definedName name="____________V5" localSheetId="1">[2]집계표!#REF!</definedName>
    <definedName name="____________V5">[2]집계표!#REF!</definedName>
    <definedName name="____________W1" localSheetId="1">[2]집계표!#REF!</definedName>
    <definedName name="____________W1">[2]집계표!#REF!</definedName>
    <definedName name="____________W4" localSheetId="1">#REF!</definedName>
    <definedName name="____________W4">#REF!</definedName>
    <definedName name="____________W5" localSheetId="1">[2]집계표!#REF!</definedName>
    <definedName name="____________W5">[2]집계표!#REF!</definedName>
    <definedName name="___________A1" localSheetId="1">#REF!</definedName>
    <definedName name="___________A1">#REF!</definedName>
    <definedName name="___________a10" localSheetId="1">#REF!</definedName>
    <definedName name="___________a10">#REF!</definedName>
    <definedName name="___________A11" localSheetId="1">#REF!</definedName>
    <definedName name="___________A11">#REF!</definedName>
    <definedName name="___________A12" localSheetId="1">#REF!</definedName>
    <definedName name="___________A12">#REF!</definedName>
    <definedName name="___________A13" localSheetId="1">#REF!</definedName>
    <definedName name="___________A13">#REF!</definedName>
    <definedName name="___________A14" localSheetId="1">#REF!</definedName>
    <definedName name="___________A14">#REF!</definedName>
    <definedName name="___________A15" localSheetId="1">#REF!</definedName>
    <definedName name="___________A15">#REF!</definedName>
    <definedName name="___________A16" localSheetId="1">#REF!</definedName>
    <definedName name="___________A16">#REF!</definedName>
    <definedName name="___________A2" localSheetId="1">#REF!</definedName>
    <definedName name="___________A2">#REF!</definedName>
    <definedName name="___________a20" localSheetId="1">#REF!</definedName>
    <definedName name="___________a20">#REF!</definedName>
    <definedName name="___________A21" localSheetId="1">#REF!</definedName>
    <definedName name="___________A21">#REF!</definedName>
    <definedName name="___________A26" localSheetId="1">#REF!</definedName>
    <definedName name="___________A26">#REF!</definedName>
    <definedName name="___________A27" localSheetId="1">#REF!</definedName>
    <definedName name="___________A27">#REF!</definedName>
    <definedName name="___________A28" localSheetId="1">#REF!</definedName>
    <definedName name="___________A28">#REF!</definedName>
    <definedName name="___________A29" localSheetId="1">#REF!</definedName>
    <definedName name="___________A29">#REF!</definedName>
    <definedName name="___________A3" localSheetId="1">#REF!</definedName>
    <definedName name="___________A3">#REF!</definedName>
    <definedName name="___________A30" localSheetId="1">#REF!</definedName>
    <definedName name="___________A30">#REF!</definedName>
    <definedName name="___________A4" localSheetId="1">#REF!</definedName>
    <definedName name="___________A4">#REF!</definedName>
    <definedName name="___________A5" localSheetId="1">#REF!</definedName>
    <definedName name="___________A5">#REF!</definedName>
    <definedName name="___________A6" localSheetId="1">#REF!</definedName>
    <definedName name="___________A6">#REF!</definedName>
    <definedName name="___________A7" localSheetId="1">#REF!</definedName>
    <definedName name="___________A7">#REF!</definedName>
    <definedName name="___________A8" localSheetId="1">#REF!</definedName>
    <definedName name="___________A8">#REF!</definedName>
    <definedName name="___________A9" localSheetId="1">#REF!</definedName>
    <definedName name="___________A9">#REF!</definedName>
    <definedName name="___________a99" localSheetId="1">#REF!</definedName>
    <definedName name="___________a99">#REF!</definedName>
    <definedName name="___________ATD810" localSheetId="1">#REF!</definedName>
    <definedName name="___________ATD810">#REF!</definedName>
    <definedName name="___________B1" localSheetId="1">#REF!</definedName>
    <definedName name="___________B1">#REF!</definedName>
    <definedName name="___________B10" localSheetId="1">[5]집계표!#REF!</definedName>
    <definedName name="___________B10">[5]집계표!#REF!</definedName>
    <definedName name="___________B2" localSheetId="1">[5]집계표!#REF!</definedName>
    <definedName name="___________B2">[5]집계표!#REF!</definedName>
    <definedName name="___________B3" localSheetId="1">[5]집계표!#REF!</definedName>
    <definedName name="___________B3">[5]집계표!#REF!</definedName>
    <definedName name="___________B4" localSheetId="1">[5]집계표!#REF!</definedName>
    <definedName name="___________B4">[5]집계표!#REF!</definedName>
    <definedName name="___________B5" localSheetId="1">[5]집계표!#REF!</definedName>
    <definedName name="___________B5">[5]집계표!#REF!</definedName>
    <definedName name="___________B6" localSheetId="1">[5]집계표!#REF!</definedName>
    <definedName name="___________B6">[5]집계표!#REF!</definedName>
    <definedName name="___________B7" localSheetId="1">[5]집계표!#REF!</definedName>
    <definedName name="___________B7">[5]집계표!#REF!</definedName>
    <definedName name="___________B8" localSheetId="1">[5]집계표!#REF!</definedName>
    <definedName name="___________B8">[5]집계표!#REF!</definedName>
    <definedName name="___________B9" localSheetId="1">[5]집계표!#REF!</definedName>
    <definedName name="___________B9">[5]집계표!#REF!</definedName>
    <definedName name="___________BB2">#N/A</definedName>
    <definedName name="___________BP1" localSheetId="1">[5]집계표!#REF!</definedName>
    <definedName name="___________BP1">[5]집계표!#REF!</definedName>
    <definedName name="___________BP4" localSheetId="1">#REF!</definedName>
    <definedName name="___________BP4">#REF!</definedName>
    <definedName name="___________BP5" localSheetId="1">[5]집계표!#REF!</definedName>
    <definedName name="___________BP5">[5]집계표!#REF!</definedName>
    <definedName name="___________CC1" localSheetId="1">[5]집계표!#REF!</definedName>
    <definedName name="___________CC1">[5]집계표!#REF!</definedName>
    <definedName name="___________CC4" localSheetId="1">#REF!</definedName>
    <definedName name="___________CC4">#REF!</definedName>
    <definedName name="___________CC5" localSheetId="1">[5]집계표!#REF!</definedName>
    <definedName name="___________CC5">[5]집계표!#REF!</definedName>
    <definedName name="___________CD1" localSheetId="1">[5]집계표!#REF!</definedName>
    <definedName name="___________CD1">[5]집계표!#REF!</definedName>
    <definedName name="___________CD4" localSheetId="1">#REF!</definedName>
    <definedName name="___________CD4">#REF!</definedName>
    <definedName name="___________CD5" localSheetId="1">[5]집계표!#REF!</definedName>
    <definedName name="___________CD5">[5]집계표!#REF!</definedName>
    <definedName name="___________CO1" localSheetId="1">[5]집계표!#REF!</definedName>
    <definedName name="___________CO1">[5]집계표!#REF!</definedName>
    <definedName name="___________CO4" localSheetId="1">#REF!</definedName>
    <definedName name="___________CO4">#REF!</definedName>
    <definedName name="___________CO5" localSheetId="1">[5]집계표!#REF!</definedName>
    <definedName name="___________CO5">[5]집계표!#REF!</definedName>
    <definedName name="___________CON1" localSheetId="1">[2]집계표!#REF!</definedName>
    <definedName name="___________CON1">[2]집계표!#REF!</definedName>
    <definedName name="___________CON4" localSheetId="1">#REF!</definedName>
    <definedName name="___________CON4">#REF!</definedName>
    <definedName name="___________CON5" localSheetId="1">[2]집계표!#REF!</definedName>
    <definedName name="___________CON5">[2]집계표!#REF!</definedName>
    <definedName name="___________DP1" localSheetId="1">[5]집계표!#REF!</definedName>
    <definedName name="___________DP1">[5]집계표!#REF!</definedName>
    <definedName name="___________DP4" localSheetId="1">#REF!</definedName>
    <definedName name="___________DP4">#REF!</definedName>
    <definedName name="___________DP5" localSheetId="1">[5]집계표!#REF!</definedName>
    <definedName name="___________DP5">[5]집계표!#REF!</definedName>
    <definedName name="___________END1">'[5]개시대사 (2)'!$G$49</definedName>
    <definedName name="___________END10" localSheetId="1">#REF!</definedName>
    <definedName name="___________END10">#REF!</definedName>
    <definedName name="___________END2" localSheetId="1">'[2]개시대사 (2)'!#REF!</definedName>
    <definedName name="___________END2">'[2]개시대사 (2)'!#REF!</definedName>
    <definedName name="___________END3" localSheetId="1">#REF!</definedName>
    <definedName name="___________END3">#REF!</definedName>
    <definedName name="___________END4" localSheetId="1">#REF!</definedName>
    <definedName name="___________END4">#REF!</definedName>
    <definedName name="___________END5" localSheetId="1">#REF!</definedName>
    <definedName name="___________END5">#REF!</definedName>
    <definedName name="___________END6" localSheetId="1">#REF!</definedName>
    <definedName name="___________END6">#REF!</definedName>
    <definedName name="___________END7" localSheetId="1">#REF!</definedName>
    <definedName name="___________END7">#REF!</definedName>
    <definedName name="___________END8" localSheetId="1">#REF!</definedName>
    <definedName name="___________END8">#REF!</definedName>
    <definedName name="___________END9" localSheetId="1">#REF!</definedName>
    <definedName name="___________END9">#REF!</definedName>
    <definedName name="___________F1" localSheetId="1">[5]집계표!#REF!</definedName>
    <definedName name="___________F1">[5]집계표!#REF!</definedName>
    <definedName name="___________F4" localSheetId="1">#REF!</definedName>
    <definedName name="___________F4">#REF!</definedName>
    <definedName name="___________F5" localSheetId="1">[5]집계표!#REF!</definedName>
    <definedName name="___________F5">[5]집계표!#REF!</definedName>
    <definedName name="___________GO1" localSheetId="1">#REF!</definedName>
    <definedName name="___________GO1">#REF!</definedName>
    <definedName name="___________GO2" localSheetId="1">#REF!</definedName>
    <definedName name="___________GO2">#REF!</definedName>
    <definedName name="___________go3" localSheetId="1">#REF!</definedName>
    <definedName name="___________go3">#REF!</definedName>
    <definedName name="___________H1" localSheetId="1">[2]집계표!#REF!</definedName>
    <definedName name="___________H1">[2]집계표!#REF!</definedName>
    <definedName name="___________H4" localSheetId="1">#REF!</definedName>
    <definedName name="___________H4">#REF!</definedName>
    <definedName name="___________H5" localSheetId="1">[2]집계표!#REF!</definedName>
    <definedName name="___________H5">[2]집계표!#REF!</definedName>
    <definedName name="___________HUM5" localSheetId="1">#REF!</definedName>
    <definedName name="___________HUM5">#REF!</definedName>
    <definedName name="___________I1" localSheetId="1">[5]집계표!#REF!</definedName>
    <definedName name="___________I1">[5]집계표!#REF!</definedName>
    <definedName name="___________I4" localSheetId="1">#REF!</definedName>
    <definedName name="___________I4">#REF!</definedName>
    <definedName name="___________I5" localSheetId="1">[5]집계표!#REF!</definedName>
    <definedName name="___________I5">[5]집계표!#REF!</definedName>
    <definedName name="___________it500">#N/A</definedName>
    <definedName name="___________L1" localSheetId="1">[5]집계표!#REF!</definedName>
    <definedName name="___________L1">[5]집계표!#REF!</definedName>
    <definedName name="___________L4" localSheetId="1">#REF!</definedName>
    <definedName name="___________L4">#REF!</definedName>
    <definedName name="___________L5" localSheetId="1">[5]집계표!#REF!</definedName>
    <definedName name="___________L5">[5]집계표!#REF!</definedName>
    <definedName name="___________LS61" localSheetId="1">#REF!</definedName>
    <definedName name="___________LS61">#REF!</definedName>
    <definedName name="___________LT22" localSheetId="1">#REF!</definedName>
    <definedName name="___________LT22">#REF!</definedName>
    <definedName name="___________LT220" localSheetId="1">#REF!</definedName>
    <definedName name="___________LT220">#REF!</definedName>
    <definedName name="___________M1" localSheetId="1">[5]집계표!#REF!</definedName>
    <definedName name="___________M1">[5]집계표!#REF!</definedName>
    <definedName name="___________M12">#N/A</definedName>
    <definedName name="___________M4" localSheetId="1">#REF!</definedName>
    <definedName name="___________M4">#REF!</definedName>
    <definedName name="___________M5" localSheetId="1">[5]집계표!#REF!</definedName>
    <definedName name="___________M5">[5]집계표!#REF!</definedName>
    <definedName name="___________MS275" hidden="1">{#N/A,#N/A,FALSE,"TABLE"}</definedName>
    <definedName name="___________NOC1" localSheetId="1">[2]집계표!#REF!</definedName>
    <definedName name="___________NOC1">[2]집계표!#REF!</definedName>
    <definedName name="___________NOC4" localSheetId="1">#REF!</definedName>
    <definedName name="___________NOC4">#REF!</definedName>
    <definedName name="___________NOC5" localSheetId="1">[2]집계표!#REF!</definedName>
    <definedName name="___________NOC5">[2]집계표!#REF!</definedName>
    <definedName name="___________O1" localSheetId="1">#REF!</definedName>
    <definedName name="___________O1">#REF!</definedName>
    <definedName name="___________O2" localSheetId="1">#REF!</definedName>
    <definedName name="___________O2">#REF!</definedName>
    <definedName name="___________O3" localSheetId="1">#REF!</definedName>
    <definedName name="___________O3">#REF!</definedName>
    <definedName name="___________OUT1" localSheetId="1">[2]집계표!#REF!</definedName>
    <definedName name="___________OUT1">[2]집계표!#REF!</definedName>
    <definedName name="___________OUT4" localSheetId="1">[2]집계표!#REF!</definedName>
    <definedName name="___________OUT4">[2]집계표!#REF!</definedName>
    <definedName name="___________OUT5" localSheetId="1">[2]집계표!#REF!</definedName>
    <definedName name="___________OUT5">[2]집계표!#REF!</definedName>
    <definedName name="___________PP9">[6]정산표實!$O$122</definedName>
    <definedName name="___________PRN5" localSheetId="1">[3]개시전표!#REF!</definedName>
    <definedName name="___________PRN5">[3]개시전표!#REF!</definedName>
    <definedName name="___________PW1" localSheetId="1">[2]집계표!#REF!</definedName>
    <definedName name="___________PW1">[2]집계표!#REF!</definedName>
    <definedName name="___________PW4" localSheetId="1">#REF!</definedName>
    <definedName name="___________PW4">#REF!</definedName>
    <definedName name="___________PW5" localSheetId="1">[2]집계표!#REF!</definedName>
    <definedName name="___________PW5">[2]집계표!#REF!</definedName>
    <definedName name="___________RAS3" localSheetId="1">#REF!</definedName>
    <definedName name="___________RAS3">#REF!</definedName>
    <definedName name="___________RI1" localSheetId="1">[2]집계표!#REF!</definedName>
    <definedName name="___________RI1">[2]집계표!#REF!</definedName>
    <definedName name="___________RI4" localSheetId="1">#REF!</definedName>
    <definedName name="___________RI4">#REF!</definedName>
    <definedName name="___________RI5" localSheetId="1">[2]집계표!#REF!</definedName>
    <definedName name="___________RI5">[2]집계표!#REF!</definedName>
    <definedName name="___________S1" localSheetId="1">[5]집계표!#REF!</definedName>
    <definedName name="___________S1">[5]집계표!#REF!</definedName>
    <definedName name="___________S4" localSheetId="1">#REF!</definedName>
    <definedName name="___________S4">#REF!</definedName>
    <definedName name="___________S5" localSheetId="1">[5]집계표!#REF!</definedName>
    <definedName name="___________S5">[5]집계표!#REF!</definedName>
    <definedName name="___________SI1" localSheetId="1">[2]집계표!#REF!</definedName>
    <definedName name="___________SI1">[2]집계표!#REF!</definedName>
    <definedName name="___________SI4" localSheetId="1">#REF!</definedName>
    <definedName name="___________SI4">#REF!</definedName>
    <definedName name="___________SI5" localSheetId="1">[2]집계표!#REF!</definedName>
    <definedName name="___________SI5">[2]집계표!#REF!</definedName>
    <definedName name="___________SUN5" localSheetId="1">#REF!</definedName>
    <definedName name="___________SUN5">#REF!</definedName>
    <definedName name="___________T1" localSheetId="1">[5]집계표!#REF!</definedName>
    <definedName name="___________T1">[5]집계표!#REF!</definedName>
    <definedName name="___________T4" localSheetId="1">#REF!</definedName>
    <definedName name="___________T4">#REF!</definedName>
    <definedName name="___________T5" localSheetId="1">[5]집계표!#REF!</definedName>
    <definedName name="___________T5">[5]집계표!#REF!</definedName>
    <definedName name="___________TB1" localSheetId="1">#REF!</definedName>
    <definedName name="___________TB1">#REF!</definedName>
    <definedName name="___________TV1" localSheetId="1">[2]집계표!#REF!</definedName>
    <definedName name="___________TV1">[2]집계표!#REF!</definedName>
    <definedName name="___________TV4" localSheetId="1">#REF!</definedName>
    <definedName name="___________TV4">#REF!</definedName>
    <definedName name="___________TV5" localSheetId="1">[2]집계표!#REF!</definedName>
    <definedName name="___________TV5">[2]집계표!#REF!</definedName>
    <definedName name="___________V1" localSheetId="1">[5]집계표!#REF!</definedName>
    <definedName name="___________V1">[5]집계표!#REF!</definedName>
    <definedName name="___________V4" localSheetId="1">#REF!</definedName>
    <definedName name="___________V4">#REF!</definedName>
    <definedName name="___________V5" localSheetId="1">[5]집계표!#REF!</definedName>
    <definedName name="___________V5">[5]집계표!#REF!</definedName>
    <definedName name="___________W1" localSheetId="1">[5]집계표!#REF!</definedName>
    <definedName name="___________W1">[5]집계표!#REF!</definedName>
    <definedName name="___________W4" localSheetId="1">#REF!</definedName>
    <definedName name="___________W4">#REF!</definedName>
    <definedName name="___________W5" localSheetId="1">[5]집계표!#REF!</definedName>
    <definedName name="___________W5">[5]집계표!#REF!</definedName>
    <definedName name="__________A1" localSheetId="1">#REF!</definedName>
    <definedName name="__________A1">#REF!</definedName>
    <definedName name="__________a10" localSheetId="1">#REF!</definedName>
    <definedName name="__________a10">#REF!</definedName>
    <definedName name="__________A11" localSheetId="1">#REF!</definedName>
    <definedName name="__________A11">#REF!</definedName>
    <definedName name="__________A12" localSheetId="1">#REF!</definedName>
    <definedName name="__________A12">#REF!</definedName>
    <definedName name="__________A13" localSheetId="1">#REF!</definedName>
    <definedName name="__________A13">#REF!</definedName>
    <definedName name="__________A14" localSheetId="1">#REF!</definedName>
    <definedName name="__________A14">#REF!</definedName>
    <definedName name="__________A15" localSheetId="1">#REF!</definedName>
    <definedName name="__________A15">#REF!</definedName>
    <definedName name="__________A16" localSheetId="1">#REF!</definedName>
    <definedName name="__________A16">#REF!</definedName>
    <definedName name="__________A2" localSheetId="1">#REF!</definedName>
    <definedName name="__________A2">#REF!</definedName>
    <definedName name="__________a20" localSheetId="1">#REF!</definedName>
    <definedName name="__________a20">#REF!</definedName>
    <definedName name="__________A21" localSheetId="1">#REF!</definedName>
    <definedName name="__________A21">#REF!</definedName>
    <definedName name="__________A26" localSheetId="1">#REF!</definedName>
    <definedName name="__________A26">#REF!</definedName>
    <definedName name="__________A27" localSheetId="1">#REF!</definedName>
    <definedName name="__________A27">#REF!</definedName>
    <definedName name="__________A28" localSheetId="1">#REF!</definedName>
    <definedName name="__________A28">#REF!</definedName>
    <definedName name="__________A29" localSheetId="1">#REF!</definedName>
    <definedName name="__________A29">#REF!</definedName>
    <definedName name="__________A3" localSheetId="1">#REF!</definedName>
    <definedName name="__________A3">#REF!</definedName>
    <definedName name="__________A30" localSheetId="1">#REF!</definedName>
    <definedName name="__________A30">#REF!</definedName>
    <definedName name="__________A4" localSheetId="1">#REF!</definedName>
    <definedName name="__________A4">#REF!</definedName>
    <definedName name="__________A5" localSheetId="1">#REF!</definedName>
    <definedName name="__________A5">#REF!</definedName>
    <definedName name="__________A6" localSheetId="1">#REF!</definedName>
    <definedName name="__________A6">#REF!</definedName>
    <definedName name="__________A7" localSheetId="1">#REF!</definedName>
    <definedName name="__________A7">#REF!</definedName>
    <definedName name="__________A8" localSheetId="1">#REF!</definedName>
    <definedName name="__________A8">#REF!</definedName>
    <definedName name="__________A9" localSheetId="1">#REF!</definedName>
    <definedName name="__________A9">#REF!</definedName>
    <definedName name="__________a99" localSheetId="1">#REF!</definedName>
    <definedName name="__________a99">#REF!</definedName>
    <definedName name="__________ATD810" localSheetId="1">#REF!</definedName>
    <definedName name="__________ATD810">#REF!</definedName>
    <definedName name="__________B1" localSheetId="1">#REF!</definedName>
    <definedName name="__________B1">#REF!</definedName>
    <definedName name="__________B10" localSheetId="1">[2]집계표!#REF!</definedName>
    <definedName name="__________B10">[2]집계표!#REF!</definedName>
    <definedName name="__________B2" localSheetId="1">[2]집계표!#REF!</definedName>
    <definedName name="__________B2">[2]집계표!#REF!</definedName>
    <definedName name="__________B3" localSheetId="1">[2]집계표!#REF!</definedName>
    <definedName name="__________B3">[2]집계표!#REF!</definedName>
    <definedName name="__________B4" localSheetId="1">[2]집계표!#REF!</definedName>
    <definedName name="__________B4">[2]집계표!#REF!</definedName>
    <definedName name="__________B5" localSheetId="1">[2]집계표!#REF!</definedName>
    <definedName name="__________B5">[2]집계표!#REF!</definedName>
    <definedName name="__________B6" localSheetId="1">[2]집계표!#REF!</definedName>
    <definedName name="__________B6">[2]집계표!#REF!</definedName>
    <definedName name="__________B7" localSheetId="1">[2]집계표!#REF!</definedName>
    <definedName name="__________B7">[2]집계표!#REF!</definedName>
    <definedName name="__________B8" localSheetId="1">[2]집계표!#REF!</definedName>
    <definedName name="__________B8">[2]집계표!#REF!</definedName>
    <definedName name="__________B9" localSheetId="1">[2]집계표!#REF!</definedName>
    <definedName name="__________B9">[2]집계표!#REF!</definedName>
    <definedName name="__________BB2">#N/A</definedName>
    <definedName name="__________BP01" hidden="1">{#N/A,#N/A,FALSE,"TABLE"}</definedName>
    <definedName name="__________BP1" localSheetId="1">[2]집계표!#REF!</definedName>
    <definedName name="__________BP1">[2]집계표!#REF!</definedName>
    <definedName name="__________BP4" localSheetId="1">#REF!</definedName>
    <definedName name="__________BP4">#REF!</definedName>
    <definedName name="__________BP5" localSheetId="1">[2]집계표!#REF!</definedName>
    <definedName name="__________BP5">[2]집계표!#REF!</definedName>
    <definedName name="__________CC1" localSheetId="1">[2]집계표!#REF!</definedName>
    <definedName name="__________CC1">[2]집계표!#REF!</definedName>
    <definedName name="__________CC4" localSheetId="1">#REF!</definedName>
    <definedName name="__________CC4">#REF!</definedName>
    <definedName name="__________CC5" localSheetId="1">[2]집계표!#REF!</definedName>
    <definedName name="__________CC5">[2]집계표!#REF!</definedName>
    <definedName name="__________CD1" localSheetId="1">[2]집계표!#REF!</definedName>
    <definedName name="__________CD1">[2]집계표!#REF!</definedName>
    <definedName name="__________CD4" localSheetId="1">#REF!</definedName>
    <definedName name="__________CD4">#REF!</definedName>
    <definedName name="__________CD5" localSheetId="1">[2]집계표!#REF!</definedName>
    <definedName name="__________CD5">[2]집계표!#REF!</definedName>
    <definedName name="__________CO1" localSheetId="1">[2]집계표!#REF!</definedName>
    <definedName name="__________CO1">[2]집계표!#REF!</definedName>
    <definedName name="__________CO4" localSheetId="1">#REF!</definedName>
    <definedName name="__________CO4">#REF!</definedName>
    <definedName name="__________CO5" localSheetId="1">[2]집계표!#REF!</definedName>
    <definedName name="__________CO5">[2]집계표!#REF!</definedName>
    <definedName name="__________CON1" localSheetId="1">[5]집계표!#REF!</definedName>
    <definedName name="__________CON1">[5]집계표!#REF!</definedName>
    <definedName name="__________CON4" localSheetId="1">#REF!</definedName>
    <definedName name="__________CON4">#REF!</definedName>
    <definedName name="__________CON5" localSheetId="1">[5]집계표!#REF!</definedName>
    <definedName name="__________CON5">[5]집계표!#REF!</definedName>
    <definedName name="__________DP1" localSheetId="1">[2]집계표!#REF!</definedName>
    <definedName name="__________DP1">[2]집계표!#REF!</definedName>
    <definedName name="__________DP4" localSheetId="1">#REF!</definedName>
    <definedName name="__________DP4">#REF!</definedName>
    <definedName name="__________DP5" localSheetId="1">[2]집계표!#REF!</definedName>
    <definedName name="__________DP5">[2]집계표!#REF!</definedName>
    <definedName name="__________END1">'[5]개시대사 (2)'!$G$49</definedName>
    <definedName name="__________END10" localSheetId="1">#REF!</definedName>
    <definedName name="__________END10">#REF!</definedName>
    <definedName name="__________END2" localSheetId="1">'[5]개시대사 (2)'!#REF!</definedName>
    <definedName name="__________END2">'[5]개시대사 (2)'!#REF!</definedName>
    <definedName name="__________END3" localSheetId="1">#REF!</definedName>
    <definedName name="__________END3">#REF!</definedName>
    <definedName name="__________END4" localSheetId="1">#REF!</definedName>
    <definedName name="__________END4">#REF!</definedName>
    <definedName name="__________END5" localSheetId="1">#REF!</definedName>
    <definedName name="__________END5">#REF!</definedName>
    <definedName name="__________END6" localSheetId="1">#REF!</definedName>
    <definedName name="__________END6">#REF!</definedName>
    <definedName name="__________END7" localSheetId="1">#REF!</definedName>
    <definedName name="__________END7">#REF!</definedName>
    <definedName name="__________END8" localSheetId="1">#REF!</definedName>
    <definedName name="__________END8">#REF!</definedName>
    <definedName name="__________END9" localSheetId="1">#REF!</definedName>
    <definedName name="__________END9">#REF!</definedName>
    <definedName name="__________F1" localSheetId="1">[2]집계표!#REF!</definedName>
    <definedName name="__________F1">[2]집계표!#REF!</definedName>
    <definedName name="__________F4" localSheetId="1">#REF!</definedName>
    <definedName name="__________F4">#REF!</definedName>
    <definedName name="__________F5" localSheetId="1">[2]집계표!#REF!</definedName>
    <definedName name="__________F5">[2]집계표!#REF!</definedName>
    <definedName name="__________GO1" localSheetId="1">#REF!</definedName>
    <definedName name="__________GO1">#REF!</definedName>
    <definedName name="__________GO2" localSheetId="1">#REF!</definedName>
    <definedName name="__________GO2">#REF!</definedName>
    <definedName name="__________go3" localSheetId="1">#REF!</definedName>
    <definedName name="__________go3">#REF!</definedName>
    <definedName name="__________H1" localSheetId="1">[2]집계표!#REF!</definedName>
    <definedName name="__________H1">[2]집계표!#REF!</definedName>
    <definedName name="__________H4" localSheetId="1">#REF!</definedName>
    <definedName name="__________H4">#REF!</definedName>
    <definedName name="__________H5" localSheetId="1">[2]집계표!#REF!</definedName>
    <definedName name="__________H5">[2]집계표!#REF!</definedName>
    <definedName name="__________HUM5" localSheetId="1">#REF!</definedName>
    <definedName name="__________HUM5">#REF!</definedName>
    <definedName name="__________I1" localSheetId="1">[2]집계표!#REF!</definedName>
    <definedName name="__________I1">[2]집계표!#REF!</definedName>
    <definedName name="__________I4" localSheetId="1">#REF!</definedName>
    <definedName name="__________I4">#REF!</definedName>
    <definedName name="__________I5" localSheetId="1">[2]집계표!#REF!</definedName>
    <definedName name="__________I5">[2]집계표!#REF!</definedName>
    <definedName name="__________it500">#N/A</definedName>
    <definedName name="__________L1" localSheetId="1">[2]집계표!#REF!</definedName>
    <definedName name="__________L1">[2]집계표!#REF!</definedName>
    <definedName name="__________L4" localSheetId="1">#REF!</definedName>
    <definedName name="__________L4">#REF!</definedName>
    <definedName name="__________L5" localSheetId="1">[2]집계표!#REF!</definedName>
    <definedName name="__________L5">[2]집계표!#REF!</definedName>
    <definedName name="__________LS61" localSheetId="1">#REF!</definedName>
    <definedName name="__________LS61">#REF!</definedName>
    <definedName name="__________LT22" localSheetId="1">#REF!</definedName>
    <definedName name="__________LT22">#REF!</definedName>
    <definedName name="__________LT220" localSheetId="1">#REF!</definedName>
    <definedName name="__________LT220">#REF!</definedName>
    <definedName name="__________M1" localSheetId="1">[2]집계표!#REF!</definedName>
    <definedName name="__________M1">[2]집계표!#REF!</definedName>
    <definedName name="__________M12">#N/A</definedName>
    <definedName name="__________M4" localSheetId="1">#REF!</definedName>
    <definedName name="__________M4">#REF!</definedName>
    <definedName name="__________M5" localSheetId="1">[2]집계표!#REF!</definedName>
    <definedName name="__________M5">[2]집계표!#REF!</definedName>
    <definedName name="__________MS275" hidden="1">{#N/A,#N/A,FALSE,"TABLE"}</definedName>
    <definedName name="__________NOC1" localSheetId="1">[5]집계표!#REF!</definedName>
    <definedName name="__________NOC1">[5]집계표!#REF!</definedName>
    <definedName name="__________NOC4" localSheetId="1">#REF!</definedName>
    <definedName name="__________NOC4">#REF!</definedName>
    <definedName name="__________NOC5" localSheetId="1">[5]집계표!#REF!</definedName>
    <definedName name="__________NOC5">[5]집계표!#REF!</definedName>
    <definedName name="__________O1" localSheetId="1">#REF!</definedName>
    <definedName name="__________O1">#REF!</definedName>
    <definedName name="__________O2" localSheetId="1">#REF!</definedName>
    <definedName name="__________O2">#REF!</definedName>
    <definedName name="__________O3" localSheetId="1">#REF!</definedName>
    <definedName name="__________O3">#REF!</definedName>
    <definedName name="__________OUT1" localSheetId="1">[5]집계표!#REF!</definedName>
    <definedName name="__________OUT1">[5]집계표!#REF!</definedName>
    <definedName name="__________OUT4" localSheetId="1">[5]집계표!#REF!</definedName>
    <definedName name="__________OUT4">[5]집계표!#REF!</definedName>
    <definedName name="__________OUT5" localSheetId="1">[5]집계표!#REF!</definedName>
    <definedName name="__________OUT5">[5]집계표!#REF!</definedName>
    <definedName name="__________PP9">[6]정산표實!$O$122</definedName>
    <definedName name="__________PRN5" localSheetId="1">[3]개시전표!#REF!</definedName>
    <definedName name="__________PRN5">[3]개시전표!#REF!</definedName>
    <definedName name="__________PW1" localSheetId="1">[5]집계표!#REF!</definedName>
    <definedName name="__________PW1">[5]집계표!#REF!</definedName>
    <definedName name="__________PW4" localSheetId="1">#REF!</definedName>
    <definedName name="__________PW4">#REF!</definedName>
    <definedName name="__________PW5" localSheetId="1">[5]집계표!#REF!</definedName>
    <definedName name="__________PW5">[5]집계표!#REF!</definedName>
    <definedName name="__________RAS3" localSheetId="1">#REF!</definedName>
    <definedName name="__________RAS3">#REF!</definedName>
    <definedName name="__________RI1" localSheetId="1">[5]집계표!#REF!</definedName>
    <definedName name="__________RI1">[5]집계표!#REF!</definedName>
    <definedName name="__________RI4" localSheetId="1">#REF!</definedName>
    <definedName name="__________RI4">#REF!</definedName>
    <definedName name="__________RI5" localSheetId="1">[5]집계표!#REF!</definedName>
    <definedName name="__________RI5">[5]집계표!#REF!</definedName>
    <definedName name="__________S1" localSheetId="1">[2]집계표!#REF!</definedName>
    <definedName name="__________S1">[2]집계표!#REF!</definedName>
    <definedName name="__________S4" localSheetId="1">#REF!</definedName>
    <definedName name="__________S4">#REF!</definedName>
    <definedName name="__________S5" localSheetId="1">[2]집계표!#REF!</definedName>
    <definedName name="__________S5">[2]집계표!#REF!</definedName>
    <definedName name="__________SI1" localSheetId="1">[5]집계표!#REF!</definedName>
    <definedName name="__________SI1">[5]집계표!#REF!</definedName>
    <definedName name="__________SI4" localSheetId="1">#REF!</definedName>
    <definedName name="__________SI4">#REF!</definedName>
    <definedName name="__________SI5" localSheetId="1">[5]집계표!#REF!</definedName>
    <definedName name="__________SI5">[5]집계표!#REF!</definedName>
    <definedName name="__________SUN5" localSheetId="1">#REF!</definedName>
    <definedName name="__________SUN5">#REF!</definedName>
    <definedName name="__________T1" localSheetId="1">[2]집계표!#REF!</definedName>
    <definedName name="__________T1">[2]집계표!#REF!</definedName>
    <definedName name="__________T4" localSheetId="1">#REF!</definedName>
    <definedName name="__________T4">#REF!</definedName>
    <definedName name="__________T5" localSheetId="1">[2]집계표!#REF!</definedName>
    <definedName name="__________T5">[2]집계표!#REF!</definedName>
    <definedName name="__________TB1" localSheetId="1">#REF!</definedName>
    <definedName name="__________TB1">#REF!</definedName>
    <definedName name="__________TV1" localSheetId="1">[5]집계표!#REF!</definedName>
    <definedName name="__________TV1">[5]집계표!#REF!</definedName>
    <definedName name="__________TV4" localSheetId="1">#REF!</definedName>
    <definedName name="__________TV4">#REF!</definedName>
    <definedName name="__________TV5" localSheetId="1">[5]집계표!#REF!</definedName>
    <definedName name="__________TV5">[5]집계표!#REF!</definedName>
    <definedName name="__________V1" localSheetId="1">[2]집계표!#REF!</definedName>
    <definedName name="__________V1">[2]집계표!#REF!</definedName>
    <definedName name="__________V4" localSheetId="1">#REF!</definedName>
    <definedName name="__________V4">#REF!</definedName>
    <definedName name="__________V5" localSheetId="1">[2]집계표!#REF!</definedName>
    <definedName name="__________V5">[2]집계표!#REF!</definedName>
    <definedName name="__________W1" localSheetId="1">[2]집계표!#REF!</definedName>
    <definedName name="__________W1">[2]집계표!#REF!</definedName>
    <definedName name="__________W4" localSheetId="1">#REF!</definedName>
    <definedName name="__________W4">#REF!</definedName>
    <definedName name="__________W5" localSheetId="1">[2]집계표!#REF!</definedName>
    <definedName name="__________W5">[2]집계표!#REF!</definedName>
    <definedName name="_________A1" localSheetId="1">#REF!</definedName>
    <definedName name="_________A1">#REF!</definedName>
    <definedName name="_________a10" localSheetId="1">#REF!</definedName>
    <definedName name="_________a10">#REF!</definedName>
    <definedName name="_________A11" localSheetId="1">#REF!</definedName>
    <definedName name="_________A11">#REF!</definedName>
    <definedName name="_________A12" localSheetId="1">#REF!</definedName>
    <definedName name="_________A12">#REF!</definedName>
    <definedName name="_________A13" localSheetId="1">#REF!</definedName>
    <definedName name="_________A13">#REF!</definedName>
    <definedName name="_________A14" localSheetId="1">#REF!</definedName>
    <definedName name="_________A14">#REF!</definedName>
    <definedName name="_________A15" localSheetId="1">#REF!</definedName>
    <definedName name="_________A15">#REF!</definedName>
    <definedName name="_________A16" localSheetId="1">#REF!</definedName>
    <definedName name="_________A16">#REF!</definedName>
    <definedName name="_________A2" localSheetId="1">#REF!</definedName>
    <definedName name="_________A2">#REF!</definedName>
    <definedName name="_________a20" localSheetId="1">#REF!</definedName>
    <definedName name="_________a20">#REF!</definedName>
    <definedName name="_________A21" localSheetId="1">#REF!</definedName>
    <definedName name="_________A21">#REF!</definedName>
    <definedName name="_________A26" localSheetId="1">#REF!</definedName>
    <definedName name="_________A26">#REF!</definedName>
    <definedName name="_________A27" localSheetId="1">#REF!</definedName>
    <definedName name="_________A27">#REF!</definedName>
    <definedName name="_________A28" localSheetId="1">#REF!</definedName>
    <definedName name="_________A28">#REF!</definedName>
    <definedName name="_________A29" localSheetId="1">#REF!</definedName>
    <definedName name="_________A29">#REF!</definedName>
    <definedName name="_________A3" localSheetId="1">#REF!</definedName>
    <definedName name="_________A3">#REF!</definedName>
    <definedName name="_________A30" localSheetId="1">#REF!</definedName>
    <definedName name="_________A30">#REF!</definedName>
    <definedName name="_________A4" localSheetId="1">#REF!</definedName>
    <definedName name="_________A4">#REF!</definedName>
    <definedName name="_________A5" localSheetId="1">#REF!</definedName>
    <definedName name="_________A5">#REF!</definedName>
    <definedName name="_________A6" localSheetId="1">#REF!</definedName>
    <definedName name="_________A6">#REF!</definedName>
    <definedName name="_________A7" localSheetId="1">#REF!</definedName>
    <definedName name="_________A7">#REF!</definedName>
    <definedName name="_________A8" localSheetId="1">#REF!</definedName>
    <definedName name="_________A8">#REF!</definedName>
    <definedName name="_________A9" localSheetId="1">#REF!</definedName>
    <definedName name="_________A9">#REF!</definedName>
    <definedName name="_________a99" localSheetId="1">#REF!</definedName>
    <definedName name="_________a99">#REF!</definedName>
    <definedName name="_________ATD810" localSheetId="1">#REF!</definedName>
    <definedName name="_________ATD810">#REF!</definedName>
    <definedName name="_________B1" localSheetId="1">#REF!</definedName>
    <definedName name="_________B1">#REF!</definedName>
    <definedName name="_________B10" localSheetId="1">[2]집계표!#REF!</definedName>
    <definedName name="_________B10">[2]집계표!#REF!</definedName>
    <definedName name="_________B2" localSheetId="1">[2]집계표!#REF!</definedName>
    <definedName name="_________B2">[2]집계표!#REF!</definedName>
    <definedName name="_________B3" localSheetId="1">[2]집계표!#REF!</definedName>
    <definedName name="_________B3">[2]집계표!#REF!</definedName>
    <definedName name="_________B4" localSheetId="1">[2]집계표!#REF!</definedName>
    <definedName name="_________B4">[2]집계표!#REF!</definedName>
    <definedName name="_________B5" localSheetId="1">[2]집계표!#REF!</definedName>
    <definedName name="_________B5">[2]집계표!#REF!</definedName>
    <definedName name="_________B6" localSheetId="1">[2]집계표!#REF!</definedName>
    <definedName name="_________B6">[2]집계표!#REF!</definedName>
    <definedName name="_________B7" localSheetId="1">[2]집계표!#REF!</definedName>
    <definedName name="_________B7">[2]집계표!#REF!</definedName>
    <definedName name="_________B8" localSheetId="1">[2]집계표!#REF!</definedName>
    <definedName name="_________B8">[2]집계표!#REF!</definedName>
    <definedName name="_________B9" localSheetId="1">[2]집계표!#REF!</definedName>
    <definedName name="_________B9">[2]집계표!#REF!</definedName>
    <definedName name="_________BB2">#N/A</definedName>
    <definedName name="_________BP1" localSheetId="1">[2]집계표!#REF!</definedName>
    <definedName name="_________BP1">[2]집계표!#REF!</definedName>
    <definedName name="_________BP4" localSheetId="1">#REF!</definedName>
    <definedName name="_________BP4">#REF!</definedName>
    <definedName name="_________BP5" localSheetId="1">[2]집계표!#REF!</definedName>
    <definedName name="_________BP5">[2]집계표!#REF!</definedName>
    <definedName name="_________CC1" localSheetId="1">[2]집계표!#REF!</definedName>
    <definedName name="_________CC1">[2]집계표!#REF!</definedName>
    <definedName name="_________CC4" localSheetId="1">#REF!</definedName>
    <definedName name="_________CC4">#REF!</definedName>
    <definedName name="_________CC5" localSheetId="1">[2]집계표!#REF!</definedName>
    <definedName name="_________CC5">[2]집계표!#REF!</definedName>
    <definedName name="_________CD1" localSheetId="1">[2]집계표!#REF!</definedName>
    <definedName name="_________CD1">[2]집계표!#REF!</definedName>
    <definedName name="_________CD4" localSheetId="1">#REF!</definedName>
    <definedName name="_________CD4">#REF!</definedName>
    <definedName name="_________CD5" localSheetId="1">[2]집계표!#REF!</definedName>
    <definedName name="_________CD5">[2]집계표!#REF!</definedName>
    <definedName name="_________CO1" localSheetId="1">[2]집계표!#REF!</definedName>
    <definedName name="_________CO1">[2]집계표!#REF!</definedName>
    <definedName name="_________CO4" localSheetId="1">#REF!</definedName>
    <definedName name="_________CO4">#REF!</definedName>
    <definedName name="_________CO5" localSheetId="1">[2]집계표!#REF!</definedName>
    <definedName name="_________CO5">[2]집계표!#REF!</definedName>
    <definedName name="_________CON1" localSheetId="1">[2]집계표!#REF!</definedName>
    <definedName name="_________CON1">[2]집계표!#REF!</definedName>
    <definedName name="_________CON4" localSheetId="1">#REF!</definedName>
    <definedName name="_________CON4">#REF!</definedName>
    <definedName name="_________CON5" localSheetId="1">[2]집계표!#REF!</definedName>
    <definedName name="_________CON5">[2]집계표!#REF!</definedName>
    <definedName name="_________DP1" localSheetId="1">[2]집계표!#REF!</definedName>
    <definedName name="_________DP1">[2]집계표!#REF!</definedName>
    <definedName name="_________DP4" localSheetId="1">#REF!</definedName>
    <definedName name="_________DP4">#REF!</definedName>
    <definedName name="_________DP5" localSheetId="1">[2]집계표!#REF!</definedName>
    <definedName name="_________DP5">[2]집계표!#REF!</definedName>
    <definedName name="_________END1">'[2]개시대사 (2)'!$G$49</definedName>
    <definedName name="_________END10" localSheetId="1">#REF!</definedName>
    <definedName name="_________END10">#REF!</definedName>
    <definedName name="_________END2" localSheetId="1">'[2]개시대사 (2)'!#REF!</definedName>
    <definedName name="_________END2">'[2]개시대사 (2)'!#REF!</definedName>
    <definedName name="_________END3" localSheetId="1">#REF!</definedName>
    <definedName name="_________END3">#REF!</definedName>
    <definedName name="_________END4" localSheetId="1">#REF!</definedName>
    <definedName name="_________END4">#REF!</definedName>
    <definedName name="_________END5" localSheetId="1">#REF!</definedName>
    <definedName name="_________END5">#REF!</definedName>
    <definedName name="_________END6" localSheetId="1">#REF!</definedName>
    <definedName name="_________END6">#REF!</definedName>
    <definedName name="_________END7" localSheetId="1">#REF!</definedName>
    <definedName name="_________END7">#REF!</definedName>
    <definedName name="_________END8" localSheetId="1">#REF!</definedName>
    <definedName name="_________END8">#REF!</definedName>
    <definedName name="_________END9" localSheetId="1">#REF!</definedName>
    <definedName name="_________END9">#REF!</definedName>
    <definedName name="_________F1" localSheetId="1">[2]집계표!#REF!</definedName>
    <definedName name="_________F1">[2]집계표!#REF!</definedName>
    <definedName name="_________F4" localSheetId="1">#REF!</definedName>
    <definedName name="_________F4">#REF!</definedName>
    <definedName name="_________F5" localSheetId="1">[2]집계표!#REF!</definedName>
    <definedName name="_________F5">[2]집계표!#REF!</definedName>
    <definedName name="_________GO1" localSheetId="1">#REF!</definedName>
    <definedName name="_________GO1">#REF!</definedName>
    <definedName name="_________GO2" localSheetId="1">#REF!</definedName>
    <definedName name="_________GO2">#REF!</definedName>
    <definedName name="_________go3" localSheetId="1">#REF!</definedName>
    <definedName name="_________go3">#REF!</definedName>
    <definedName name="_________H1" localSheetId="1">[2]집계표!#REF!</definedName>
    <definedName name="_________H1">[2]집계표!#REF!</definedName>
    <definedName name="_________H4" localSheetId="1">#REF!</definedName>
    <definedName name="_________H4">#REF!</definedName>
    <definedName name="_________H5" localSheetId="1">[2]집계표!#REF!</definedName>
    <definedName name="_________H5">[2]집계표!#REF!</definedName>
    <definedName name="_________HUM5" localSheetId="1">#REF!</definedName>
    <definedName name="_________HUM5">#REF!</definedName>
    <definedName name="_________I1" localSheetId="1">[2]집계표!#REF!</definedName>
    <definedName name="_________I1">[2]집계표!#REF!</definedName>
    <definedName name="_________I4" localSheetId="1">#REF!</definedName>
    <definedName name="_________I4">#REF!</definedName>
    <definedName name="_________I5" localSheetId="1">[2]집계표!#REF!</definedName>
    <definedName name="_________I5">[2]집계표!#REF!</definedName>
    <definedName name="_________it500">#N/A</definedName>
    <definedName name="_________L1" localSheetId="1">[2]집계표!#REF!</definedName>
    <definedName name="_________L1">[2]집계표!#REF!</definedName>
    <definedName name="_________L4" localSheetId="1">#REF!</definedName>
    <definedName name="_________L4">#REF!</definedName>
    <definedName name="_________L5" localSheetId="1">[2]집계표!#REF!</definedName>
    <definedName name="_________L5">[2]집계표!#REF!</definedName>
    <definedName name="_________LS61" localSheetId="1">#REF!</definedName>
    <definedName name="_________LS61">#REF!</definedName>
    <definedName name="_________LT22" localSheetId="1">#REF!</definedName>
    <definedName name="_________LT22">#REF!</definedName>
    <definedName name="_________LT220" localSheetId="1">#REF!</definedName>
    <definedName name="_________LT220">#REF!</definedName>
    <definedName name="_________M1" localSheetId="1">[2]집계표!#REF!</definedName>
    <definedName name="_________M1">[2]집계표!#REF!</definedName>
    <definedName name="_________M12">#N/A</definedName>
    <definedName name="_________M4" localSheetId="1">#REF!</definedName>
    <definedName name="_________M4">#REF!</definedName>
    <definedName name="_________M5" localSheetId="1">[2]집계표!#REF!</definedName>
    <definedName name="_________M5">[2]집계표!#REF!</definedName>
    <definedName name="_________MS275" hidden="1">{#N/A,#N/A,FALSE,"TABLE"}</definedName>
    <definedName name="_________NOC1" localSheetId="1">[2]집계표!#REF!</definedName>
    <definedName name="_________NOC1">[2]집계표!#REF!</definedName>
    <definedName name="_________NOC4" localSheetId="1">#REF!</definedName>
    <definedName name="_________NOC4">#REF!</definedName>
    <definedName name="_________NOC5" localSheetId="1">[2]집계표!#REF!</definedName>
    <definedName name="_________NOC5">[2]집계표!#REF!</definedName>
    <definedName name="_________O1" localSheetId="1">#REF!</definedName>
    <definedName name="_________O1">#REF!</definedName>
    <definedName name="_________O2" localSheetId="1">#REF!</definedName>
    <definedName name="_________O2">#REF!</definedName>
    <definedName name="_________O3" localSheetId="1">#REF!</definedName>
    <definedName name="_________O3">#REF!</definedName>
    <definedName name="_________OUT1" localSheetId="1">[2]집계표!#REF!</definedName>
    <definedName name="_________OUT1">[2]집계표!#REF!</definedName>
    <definedName name="_________OUT4" localSheetId="1">[2]집계표!#REF!</definedName>
    <definedName name="_________OUT4">[2]집계표!#REF!</definedName>
    <definedName name="_________OUT5" localSheetId="1">[2]집계표!#REF!</definedName>
    <definedName name="_________OUT5">[2]집계표!#REF!</definedName>
    <definedName name="_________PP9">[4]정산표實!$O$122</definedName>
    <definedName name="_________PRN5" localSheetId="1">[3]개시전표!#REF!</definedName>
    <definedName name="_________PRN5">[3]개시전표!#REF!</definedName>
    <definedName name="_________PW1" localSheetId="1">[2]집계표!#REF!</definedName>
    <definedName name="_________PW1">[2]집계표!#REF!</definedName>
    <definedName name="_________PW4" localSheetId="1">#REF!</definedName>
    <definedName name="_________PW4">#REF!</definedName>
    <definedName name="_________PW5" localSheetId="1">[2]집계표!#REF!</definedName>
    <definedName name="_________PW5">[2]집계표!#REF!</definedName>
    <definedName name="_________RAS3" localSheetId="1">#REF!</definedName>
    <definedName name="_________RAS3">#REF!</definedName>
    <definedName name="_________RI1" localSheetId="1">[2]집계표!#REF!</definedName>
    <definedName name="_________RI1">[2]집계표!#REF!</definedName>
    <definedName name="_________RI4" localSheetId="1">#REF!</definedName>
    <definedName name="_________RI4">#REF!</definedName>
    <definedName name="_________RI5" localSheetId="1">[2]집계표!#REF!</definedName>
    <definedName name="_________RI5">[2]집계표!#REF!</definedName>
    <definedName name="_________S1" localSheetId="1">[2]집계표!#REF!</definedName>
    <definedName name="_________S1">[2]집계표!#REF!</definedName>
    <definedName name="_________S4" localSheetId="1">#REF!</definedName>
    <definedName name="_________S4">#REF!</definedName>
    <definedName name="_________S5" localSheetId="1">[2]집계표!#REF!</definedName>
    <definedName name="_________S5">[2]집계표!#REF!</definedName>
    <definedName name="_________SI1" localSheetId="1">[2]집계표!#REF!</definedName>
    <definedName name="_________SI1">[2]집계표!#REF!</definedName>
    <definedName name="_________SI4" localSheetId="1">#REF!</definedName>
    <definedName name="_________SI4">#REF!</definedName>
    <definedName name="_________SI5" localSheetId="1">[2]집계표!#REF!</definedName>
    <definedName name="_________SI5">[2]집계표!#REF!</definedName>
    <definedName name="_________SUN5" localSheetId="1">#REF!</definedName>
    <definedName name="_________SUN5">#REF!</definedName>
    <definedName name="_________T1" localSheetId="1">[2]집계표!#REF!</definedName>
    <definedName name="_________T1">[2]집계표!#REF!</definedName>
    <definedName name="_________T4" localSheetId="1">#REF!</definedName>
    <definedName name="_________T4">#REF!</definedName>
    <definedName name="_________T5" localSheetId="1">[2]집계표!#REF!</definedName>
    <definedName name="_________T5">[2]집계표!#REF!</definedName>
    <definedName name="_________TB1" localSheetId="1">#REF!</definedName>
    <definedName name="_________TB1">#REF!</definedName>
    <definedName name="_________TV1" localSheetId="1">[2]집계표!#REF!</definedName>
    <definedName name="_________TV1">[2]집계표!#REF!</definedName>
    <definedName name="_________TV4" localSheetId="1">#REF!</definedName>
    <definedName name="_________TV4">#REF!</definedName>
    <definedName name="_________TV5" localSheetId="1">[2]집계표!#REF!</definedName>
    <definedName name="_________TV5">[2]집계표!#REF!</definedName>
    <definedName name="_________V1" localSheetId="1">[2]집계표!#REF!</definedName>
    <definedName name="_________V1">[2]집계표!#REF!</definedName>
    <definedName name="_________V4" localSheetId="1">#REF!</definedName>
    <definedName name="_________V4">#REF!</definedName>
    <definedName name="_________V5" localSheetId="1">[2]집계표!#REF!</definedName>
    <definedName name="_________V5">[2]집계표!#REF!</definedName>
    <definedName name="_________W1" localSheetId="1">[2]집계표!#REF!</definedName>
    <definedName name="_________W1">[2]집계표!#REF!</definedName>
    <definedName name="_________W4" localSheetId="1">#REF!</definedName>
    <definedName name="_________W4">#REF!</definedName>
    <definedName name="_________W5" localSheetId="1">[2]집계표!#REF!</definedName>
    <definedName name="_________W5">[2]집계표!#REF!</definedName>
    <definedName name="________A1" localSheetId="1">#REF!</definedName>
    <definedName name="________A1">#REF!</definedName>
    <definedName name="________a10" localSheetId="1">#REF!</definedName>
    <definedName name="________a10">#REF!</definedName>
    <definedName name="________A11" localSheetId="1">#REF!</definedName>
    <definedName name="________A11">#REF!</definedName>
    <definedName name="________A12" localSheetId="1">#REF!</definedName>
    <definedName name="________A12">#REF!</definedName>
    <definedName name="________A13" localSheetId="1">#REF!</definedName>
    <definedName name="________A13">#REF!</definedName>
    <definedName name="________A14" localSheetId="1">#REF!</definedName>
    <definedName name="________A14">#REF!</definedName>
    <definedName name="________A15" localSheetId="1">#REF!</definedName>
    <definedName name="________A15">#REF!</definedName>
    <definedName name="________A16" localSheetId="1">#REF!</definedName>
    <definedName name="________A16">#REF!</definedName>
    <definedName name="________A2" localSheetId="1">#REF!</definedName>
    <definedName name="________A2">#REF!</definedName>
    <definedName name="________a20" localSheetId="1">#REF!</definedName>
    <definedName name="________a20">#REF!</definedName>
    <definedName name="________A21" localSheetId="1">#REF!</definedName>
    <definedName name="________A21">#REF!</definedName>
    <definedName name="________A26" localSheetId="1">#REF!</definedName>
    <definedName name="________A26">#REF!</definedName>
    <definedName name="________A27" localSheetId="1">#REF!</definedName>
    <definedName name="________A27">#REF!</definedName>
    <definedName name="________A28" localSheetId="1">#REF!</definedName>
    <definedName name="________A28">#REF!</definedName>
    <definedName name="________A29" localSheetId="1">#REF!</definedName>
    <definedName name="________A29">#REF!</definedName>
    <definedName name="________A3" localSheetId="1">#REF!</definedName>
    <definedName name="________A3">#REF!</definedName>
    <definedName name="________A30" localSheetId="1">#REF!</definedName>
    <definedName name="________A30">#REF!</definedName>
    <definedName name="________A4" localSheetId="1">#REF!</definedName>
    <definedName name="________A4">#REF!</definedName>
    <definedName name="________A5" localSheetId="1">#REF!</definedName>
    <definedName name="________A5">#REF!</definedName>
    <definedName name="________A6" localSheetId="1">#REF!</definedName>
    <definedName name="________A6">#REF!</definedName>
    <definedName name="________A7" localSheetId="1">#REF!</definedName>
    <definedName name="________A7">#REF!</definedName>
    <definedName name="________A8" localSheetId="1">#REF!</definedName>
    <definedName name="________A8">#REF!</definedName>
    <definedName name="________A9" localSheetId="1">#REF!</definedName>
    <definedName name="________A9">#REF!</definedName>
    <definedName name="________a99" localSheetId="1">#REF!</definedName>
    <definedName name="________a99">#REF!</definedName>
    <definedName name="________ATD810" localSheetId="1">#REF!</definedName>
    <definedName name="________ATD810">#REF!</definedName>
    <definedName name="________B1" localSheetId="1">#REF!</definedName>
    <definedName name="________B1">#REF!</definedName>
    <definedName name="________B10" localSheetId="1">[2]집계표!#REF!</definedName>
    <definedName name="________B10">[2]집계표!#REF!</definedName>
    <definedName name="________B2" localSheetId="1">[2]집계표!#REF!</definedName>
    <definedName name="________B2">[2]집계표!#REF!</definedName>
    <definedName name="________B3" localSheetId="1">[2]집계표!#REF!</definedName>
    <definedName name="________B3">[2]집계표!#REF!</definedName>
    <definedName name="________B4" localSheetId="1">[2]집계표!#REF!</definedName>
    <definedName name="________B4">[2]집계표!#REF!</definedName>
    <definedName name="________B5" localSheetId="1">[2]집계표!#REF!</definedName>
    <definedName name="________B5">[2]집계표!#REF!</definedName>
    <definedName name="________B6" localSheetId="1">[2]집계표!#REF!</definedName>
    <definedName name="________B6">[2]집계표!#REF!</definedName>
    <definedName name="________B7" localSheetId="1">[2]집계표!#REF!</definedName>
    <definedName name="________B7">[2]집계표!#REF!</definedName>
    <definedName name="________B8" localSheetId="1">[2]집계표!#REF!</definedName>
    <definedName name="________B8">[2]집계표!#REF!</definedName>
    <definedName name="________B9" localSheetId="1">[2]집계표!#REF!</definedName>
    <definedName name="________B9">[2]집계표!#REF!</definedName>
    <definedName name="________BB2">#N/A</definedName>
    <definedName name="________BP01" hidden="1">{#N/A,#N/A,FALSE,"TABLE"}</definedName>
    <definedName name="________BP1" localSheetId="1">[2]집계표!#REF!</definedName>
    <definedName name="________BP1">[2]집계표!#REF!</definedName>
    <definedName name="________BP4" localSheetId="1">#REF!</definedName>
    <definedName name="________BP4">#REF!</definedName>
    <definedName name="________BP5" localSheetId="1">[2]집계표!#REF!</definedName>
    <definedName name="________BP5">[2]집계표!#REF!</definedName>
    <definedName name="________CC1" localSheetId="1">[2]집계표!#REF!</definedName>
    <definedName name="________CC1">[2]집계표!#REF!</definedName>
    <definedName name="________CC4" localSheetId="1">#REF!</definedName>
    <definedName name="________CC4">#REF!</definedName>
    <definedName name="________CC5" localSheetId="1">[2]집계표!#REF!</definedName>
    <definedName name="________CC5">[2]집계표!#REF!</definedName>
    <definedName name="________CD1" localSheetId="1">[2]집계표!#REF!</definedName>
    <definedName name="________CD1">[2]집계표!#REF!</definedName>
    <definedName name="________CD4" localSheetId="1">#REF!</definedName>
    <definedName name="________CD4">#REF!</definedName>
    <definedName name="________CD5" localSheetId="1">[2]집계표!#REF!</definedName>
    <definedName name="________CD5">[2]집계표!#REF!</definedName>
    <definedName name="________CO1" localSheetId="1">[2]집계표!#REF!</definedName>
    <definedName name="________CO1">[2]집계표!#REF!</definedName>
    <definedName name="________CO4" localSheetId="1">#REF!</definedName>
    <definedName name="________CO4">#REF!</definedName>
    <definedName name="________CO5" localSheetId="1">[2]집계표!#REF!</definedName>
    <definedName name="________CO5">[2]집계표!#REF!</definedName>
    <definedName name="________CON1" localSheetId="1">[2]집계표!#REF!</definedName>
    <definedName name="________CON1">[2]집계표!#REF!</definedName>
    <definedName name="________CON4" localSheetId="1">#REF!</definedName>
    <definedName name="________CON4">#REF!</definedName>
    <definedName name="________CON5" localSheetId="1">[2]집계표!#REF!</definedName>
    <definedName name="________CON5">[2]집계표!#REF!</definedName>
    <definedName name="________CUM1" localSheetId="1">'[8]VC2 10.99'!#REF!</definedName>
    <definedName name="________CUM1">'[8]VC2 10.99'!#REF!</definedName>
    <definedName name="________CUM2" localSheetId="1">'[8]VC2 10.99'!#REF!</definedName>
    <definedName name="________CUM2">'[8]VC2 10.99'!#REF!</definedName>
    <definedName name="________DP1" localSheetId="1">[2]집계표!#REF!</definedName>
    <definedName name="________DP1">[2]집계표!#REF!</definedName>
    <definedName name="________DP4" localSheetId="1">#REF!</definedName>
    <definedName name="________DP4">#REF!</definedName>
    <definedName name="________DP5" localSheetId="1">[2]집계표!#REF!</definedName>
    <definedName name="________DP5">[2]집계표!#REF!</definedName>
    <definedName name="________END1">'[2]개시대사 (2)'!$G$49</definedName>
    <definedName name="________END10" localSheetId="1">#REF!</definedName>
    <definedName name="________END10">#REF!</definedName>
    <definedName name="________END2" localSheetId="1">'[2]개시대사 (2)'!#REF!</definedName>
    <definedName name="________END2">'[2]개시대사 (2)'!#REF!</definedName>
    <definedName name="________END3" localSheetId="1">#REF!</definedName>
    <definedName name="________END3">#REF!</definedName>
    <definedName name="________END4" localSheetId="1">#REF!</definedName>
    <definedName name="________END4">#REF!</definedName>
    <definedName name="________END5" localSheetId="1">#REF!</definedName>
    <definedName name="________END5">#REF!</definedName>
    <definedName name="________END6" localSheetId="1">#REF!</definedName>
    <definedName name="________END6">#REF!</definedName>
    <definedName name="________END7" localSheetId="1">#REF!</definedName>
    <definedName name="________END7">#REF!</definedName>
    <definedName name="________END8" localSheetId="1">#REF!</definedName>
    <definedName name="________END8">#REF!</definedName>
    <definedName name="________END9" localSheetId="1">#REF!</definedName>
    <definedName name="________END9">#REF!</definedName>
    <definedName name="________F1" localSheetId="1">[2]집계표!#REF!</definedName>
    <definedName name="________F1">[2]집계표!#REF!</definedName>
    <definedName name="________F4" localSheetId="1">#REF!</definedName>
    <definedName name="________F4">#REF!</definedName>
    <definedName name="________F5" localSheetId="1">[2]집계표!#REF!</definedName>
    <definedName name="________F5">[2]집계표!#REF!</definedName>
    <definedName name="________GO1" localSheetId="1">#REF!</definedName>
    <definedName name="________GO1">#REF!</definedName>
    <definedName name="________GO2" localSheetId="1">#REF!</definedName>
    <definedName name="________GO2">#REF!</definedName>
    <definedName name="________go3" localSheetId="1">#REF!</definedName>
    <definedName name="________go3">#REF!</definedName>
    <definedName name="________H1" localSheetId="1">[2]집계표!#REF!</definedName>
    <definedName name="________H1">[2]집계표!#REF!</definedName>
    <definedName name="________H4" localSheetId="1">#REF!</definedName>
    <definedName name="________H4">#REF!</definedName>
    <definedName name="________H5" localSheetId="1">[2]집계표!#REF!</definedName>
    <definedName name="________H5">[2]집계표!#REF!</definedName>
    <definedName name="________HUM5" localSheetId="1">#REF!</definedName>
    <definedName name="________HUM5">#REF!</definedName>
    <definedName name="________I1" localSheetId="1">[2]집계표!#REF!</definedName>
    <definedName name="________I1">[2]집계표!#REF!</definedName>
    <definedName name="________I4" localSheetId="1">#REF!</definedName>
    <definedName name="________I4">#REF!</definedName>
    <definedName name="________I5" localSheetId="1">[2]집계표!#REF!</definedName>
    <definedName name="________I5">[2]집계표!#REF!</definedName>
    <definedName name="________it500">#N/A</definedName>
    <definedName name="________JF15" localSheetId="1">#REF!</definedName>
    <definedName name="________JF15">#REF!</definedName>
    <definedName name="________JF50" localSheetId="1">#REF!</definedName>
    <definedName name="________JF50">#REF!</definedName>
    <definedName name="________KL1" localSheetId="1">#REF!</definedName>
    <definedName name="________KL1">#REF!</definedName>
    <definedName name="________KWS1">#N/A</definedName>
    <definedName name="________KWS2">#N/A</definedName>
    <definedName name="________KWS3">#N/A</definedName>
    <definedName name="________L1" localSheetId="1">[2]집계표!#REF!</definedName>
    <definedName name="________L1">[2]집계표!#REF!</definedName>
    <definedName name="________L4" localSheetId="1">#REF!</definedName>
    <definedName name="________L4">#REF!</definedName>
    <definedName name="________L5" localSheetId="1">[2]집계표!#REF!</definedName>
    <definedName name="________L5">[2]집계표!#REF!</definedName>
    <definedName name="________LS61" localSheetId="1">#REF!</definedName>
    <definedName name="________LS61">#REF!</definedName>
    <definedName name="________LT22" localSheetId="1">#REF!</definedName>
    <definedName name="________LT22">#REF!</definedName>
    <definedName name="________LT220" localSheetId="1">#REF!</definedName>
    <definedName name="________LT220">#REF!</definedName>
    <definedName name="________M1" localSheetId="1">[2]집계표!#REF!</definedName>
    <definedName name="________M1">[2]집계표!#REF!</definedName>
    <definedName name="________M12">#N/A</definedName>
    <definedName name="________M4" localSheetId="1">#REF!</definedName>
    <definedName name="________M4">#REF!</definedName>
    <definedName name="________M5" localSheetId="1">[2]집계표!#REF!</definedName>
    <definedName name="________M5">[2]집계표!#REF!</definedName>
    <definedName name="________MRT5" hidden="1">{#N/A,#N/A,FALSE,"TABLE"}</definedName>
    <definedName name="________MS275" hidden="1">{#N/A,#N/A,FALSE,"TABLE"}</definedName>
    <definedName name="________NC41" localSheetId="1">[2]집계표!#REF!</definedName>
    <definedName name="________NC41">[2]집계표!#REF!</definedName>
    <definedName name="________nis3" localSheetId="1" hidden="1">#REF!</definedName>
    <definedName name="________nis3" hidden="1">#REF!</definedName>
    <definedName name="________NOC1" localSheetId="1">[2]집계표!#REF!</definedName>
    <definedName name="________NOC1">[2]집계표!#REF!</definedName>
    <definedName name="________NOC4" localSheetId="1">#REF!</definedName>
    <definedName name="________NOC4">#REF!</definedName>
    <definedName name="________NOC5" localSheetId="1">[2]집계표!#REF!</definedName>
    <definedName name="________NOC5">[2]집계표!#REF!</definedName>
    <definedName name="________O1" localSheetId="1">#REF!</definedName>
    <definedName name="________O1">#REF!</definedName>
    <definedName name="________O2" localSheetId="1">#REF!</definedName>
    <definedName name="________O2">#REF!</definedName>
    <definedName name="________O3" localSheetId="1">#REF!</definedName>
    <definedName name="________O3">#REF!</definedName>
    <definedName name="________OUT1" localSheetId="1">[2]집계표!#REF!</definedName>
    <definedName name="________OUT1">[2]집계표!#REF!</definedName>
    <definedName name="________OUT4" localSheetId="1">[2]집계표!#REF!</definedName>
    <definedName name="________OUT4">[2]집계표!#REF!</definedName>
    <definedName name="________OUT5" localSheetId="1">[2]집계표!#REF!</definedName>
    <definedName name="________OUT5">[2]집계표!#REF!</definedName>
    <definedName name="________PP9">[4]정산표實!$O$122</definedName>
    <definedName name="________PRN5" localSheetId="1">[3]개시전표!#REF!</definedName>
    <definedName name="________PRN5">[3]개시전표!#REF!</definedName>
    <definedName name="________PW1" localSheetId="1">[2]집계표!#REF!</definedName>
    <definedName name="________PW1">[2]집계표!#REF!</definedName>
    <definedName name="________PW4" localSheetId="1">#REF!</definedName>
    <definedName name="________PW4">#REF!</definedName>
    <definedName name="________PW5" localSheetId="1">[2]집계표!#REF!</definedName>
    <definedName name="________PW5">[2]집계표!#REF!</definedName>
    <definedName name="________RAS3" localSheetId="1">#REF!</definedName>
    <definedName name="________RAS3">#REF!</definedName>
    <definedName name="________RI1" localSheetId="1">[2]집계표!#REF!</definedName>
    <definedName name="________RI1">[2]집계표!#REF!</definedName>
    <definedName name="________RI4" localSheetId="1">#REF!</definedName>
    <definedName name="________RI4">#REF!</definedName>
    <definedName name="________RI5" localSheetId="1">[2]집계표!#REF!</definedName>
    <definedName name="________RI5">[2]집계표!#REF!</definedName>
    <definedName name="________S1" localSheetId="1">[2]집계표!#REF!</definedName>
    <definedName name="________S1">[2]집계표!#REF!</definedName>
    <definedName name="________S4" localSheetId="1">#REF!</definedName>
    <definedName name="________S4">#REF!</definedName>
    <definedName name="________S5" localSheetId="1">[2]집계표!#REF!</definedName>
    <definedName name="________S5">[2]집계표!#REF!</definedName>
    <definedName name="________SI1" localSheetId="1">[2]집계표!#REF!</definedName>
    <definedName name="________SI1">[2]집계표!#REF!</definedName>
    <definedName name="________SI4" localSheetId="1">#REF!</definedName>
    <definedName name="________SI4">#REF!</definedName>
    <definedName name="________SI5" localSheetId="1">[2]집계표!#REF!</definedName>
    <definedName name="________SI5">[2]집계표!#REF!</definedName>
    <definedName name="________SUN1">#N/A</definedName>
    <definedName name="________SUN2">#N/A</definedName>
    <definedName name="________SUN5" localSheetId="1">#REF!</definedName>
    <definedName name="________SUN5">#REF!</definedName>
    <definedName name="________T1" localSheetId="1">[2]집계표!#REF!</definedName>
    <definedName name="________T1">[2]집계표!#REF!</definedName>
    <definedName name="________T4" localSheetId="1">#REF!</definedName>
    <definedName name="________T4">#REF!</definedName>
    <definedName name="________T5" localSheetId="1">[2]집계표!#REF!</definedName>
    <definedName name="________T5">[2]집계표!#REF!</definedName>
    <definedName name="________TB1" localSheetId="1">#REF!</definedName>
    <definedName name="________TB1">#REF!</definedName>
    <definedName name="________te1" localSheetId="1">#REF!</definedName>
    <definedName name="________te1">#REF!</definedName>
    <definedName name="________te2" localSheetId="1">#REF!</definedName>
    <definedName name="________te2">#REF!</definedName>
    <definedName name="________te3" localSheetId="1">#REF!</definedName>
    <definedName name="________te3">#REF!</definedName>
    <definedName name="________te4" localSheetId="1">#REF!</definedName>
    <definedName name="________te4">#REF!</definedName>
    <definedName name="________te5" localSheetId="1">#REF!</definedName>
    <definedName name="________te5">#REF!</definedName>
    <definedName name="________TV1" localSheetId="1">[2]집계표!#REF!</definedName>
    <definedName name="________TV1">[2]집계표!#REF!</definedName>
    <definedName name="________TV4" localSheetId="1">#REF!</definedName>
    <definedName name="________TV4">#REF!</definedName>
    <definedName name="________TV5" localSheetId="1">[2]집계표!#REF!</definedName>
    <definedName name="________TV5">[2]집계표!#REF!</definedName>
    <definedName name="________UD32" localSheetId="1">#REF!</definedName>
    <definedName name="________UD32">#REF!</definedName>
    <definedName name="________UI77" localSheetId="1">[9]집계표!#REF!</definedName>
    <definedName name="________UI77">[9]집계표!#REF!</definedName>
    <definedName name="________V1" localSheetId="1">[2]집계표!#REF!</definedName>
    <definedName name="________V1">[2]집계표!#REF!</definedName>
    <definedName name="________V4" localSheetId="1">#REF!</definedName>
    <definedName name="________V4">#REF!</definedName>
    <definedName name="________V5" localSheetId="1">[2]집계표!#REF!</definedName>
    <definedName name="________V5">[2]집계표!#REF!</definedName>
    <definedName name="________W1" localSheetId="1">[2]집계표!#REF!</definedName>
    <definedName name="________W1">[2]집계표!#REF!</definedName>
    <definedName name="________W4" localSheetId="1">#REF!</definedName>
    <definedName name="________W4">#REF!</definedName>
    <definedName name="________W5" localSheetId="1">[2]집계표!#REF!</definedName>
    <definedName name="________W5">[2]집계표!#REF!</definedName>
    <definedName name="_______A1" localSheetId="1">#REF!</definedName>
    <definedName name="_______A1">#REF!</definedName>
    <definedName name="_______a10" localSheetId="1">#REF!</definedName>
    <definedName name="_______a10">#REF!</definedName>
    <definedName name="_______A11" localSheetId="1">#REF!</definedName>
    <definedName name="_______A11">#REF!</definedName>
    <definedName name="_______A12" localSheetId="1">#REF!</definedName>
    <definedName name="_______A12">#REF!</definedName>
    <definedName name="_______A13" localSheetId="1">#REF!</definedName>
    <definedName name="_______A13">#REF!</definedName>
    <definedName name="_______A14" localSheetId="1">#REF!</definedName>
    <definedName name="_______A14">#REF!</definedName>
    <definedName name="_______A15" localSheetId="1">#REF!</definedName>
    <definedName name="_______A15">#REF!</definedName>
    <definedName name="_______A16" localSheetId="1">#REF!</definedName>
    <definedName name="_______A16">#REF!</definedName>
    <definedName name="_______A2" localSheetId="1">#REF!</definedName>
    <definedName name="_______A2">#REF!</definedName>
    <definedName name="_______a20" localSheetId="1">#REF!</definedName>
    <definedName name="_______a20">#REF!</definedName>
    <definedName name="_______A21" localSheetId="1">#REF!</definedName>
    <definedName name="_______A21">#REF!</definedName>
    <definedName name="_______A26" localSheetId="1">#REF!</definedName>
    <definedName name="_______A26">#REF!</definedName>
    <definedName name="_______A27" localSheetId="1">#REF!</definedName>
    <definedName name="_______A27">#REF!</definedName>
    <definedName name="_______A28" localSheetId="1">#REF!</definedName>
    <definedName name="_______A28">#REF!</definedName>
    <definedName name="_______A29" localSheetId="1">#REF!</definedName>
    <definedName name="_______A29">#REF!</definedName>
    <definedName name="_______A3" localSheetId="1">#REF!</definedName>
    <definedName name="_______A3">#REF!</definedName>
    <definedName name="_______A30" localSheetId="1">#REF!</definedName>
    <definedName name="_______A30">#REF!</definedName>
    <definedName name="_______A4" localSheetId="1">#REF!</definedName>
    <definedName name="_______A4">#REF!</definedName>
    <definedName name="_______A5" localSheetId="1">#REF!</definedName>
    <definedName name="_______A5">#REF!</definedName>
    <definedName name="_______A6" localSheetId="1">#REF!</definedName>
    <definedName name="_______A6">#REF!</definedName>
    <definedName name="_______A7" localSheetId="1">#REF!</definedName>
    <definedName name="_______A7">#REF!</definedName>
    <definedName name="_______A8" localSheetId="1">#REF!</definedName>
    <definedName name="_______A8">#REF!</definedName>
    <definedName name="_______A9" localSheetId="1">#REF!</definedName>
    <definedName name="_______A9">#REF!</definedName>
    <definedName name="_______a99" localSheetId="1">#REF!</definedName>
    <definedName name="_______a99">#REF!</definedName>
    <definedName name="_______ATD810" localSheetId="1">#REF!</definedName>
    <definedName name="_______ATD810">#REF!</definedName>
    <definedName name="_______B1" localSheetId="1">#REF!</definedName>
    <definedName name="_______B1">#REF!</definedName>
    <definedName name="_______B10" localSheetId="1">[2]집계표!#REF!</definedName>
    <definedName name="_______B10">[2]집계표!#REF!</definedName>
    <definedName name="_______B2" localSheetId="1">[2]집계표!#REF!</definedName>
    <definedName name="_______B2">[2]집계표!#REF!</definedName>
    <definedName name="_______B3" localSheetId="1">[2]집계표!#REF!</definedName>
    <definedName name="_______B3">[2]집계표!#REF!</definedName>
    <definedName name="_______B4" localSheetId="1">[2]집계표!#REF!</definedName>
    <definedName name="_______B4">[2]집계표!#REF!</definedName>
    <definedName name="_______B5" localSheetId="1">[2]집계표!#REF!</definedName>
    <definedName name="_______B5">[2]집계표!#REF!</definedName>
    <definedName name="_______B6" localSheetId="1">[2]집계표!#REF!</definedName>
    <definedName name="_______B6">[2]집계표!#REF!</definedName>
    <definedName name="_______B7" localSheetId="1">[2]집계표!#REF!</definedName>
    <definedName name="_______B7">[2]집계표!#REF!</definedName>
    <definedName name="_______B8" localSheetId="1">[2]집계표!#REF!</definedName>
    <definedName name="_______B8">[2]집계표!#REF!</definedName>
    <definedName name="_______B9" localSheetId="1">[2]집계표!#REF!</definedName>
    <definedName name="_______B9">[2]집계표!#REF!</definedName>
    <definedName name="_______BB2">#N/A</definedName>
    <definedName name="_______BP1" localSheetId="1">[2]집계표!#REF!</definedName>
    <definedName name="_______BP1">[2]집계표!#REF!</definedName>
    <definedName name="_______BP4" localSheetId="1">#REF!</definedName>
    <definedName name="_______BP4">#REF!</definedName>
    <definedName name="_______BP5" localSheetId="1">[2]집계표!#REF!</definedName>
    <definedName name="_______BP5">[2]집계표!#REF!</definedName>
    <definedName name="_______CC1" localSheetId="1">[2]집계표!#REF!</definedName>
    <definedName name="_______CC1">[2]집계표!#REF!</definedName>
    <definedName name="_______CC4" localSheetId="1">#REF!</definedName>
    <definedName name="_______CC4">#REF!</definedName>
    <definedName name="_______CC5" localSheetId="1">[2]집계표!#REF!</definedName>
    <definedName name="_______CC5">[2]집계표!#REF!</definedName>
    <definedName name="_______CD1" localSheetId="1">[2]집계표!#REF!</definedName>
    <definedName name="_______CD1">[2]집계표!#REF!</definedName>
    <definedName name="_______CD4" localSheetId="1">#REF!</definedName>
    <definedName name="_______CD4">#REF!</definedName>
    <definedName name="_______CD5" localSheetId="1">[2]집계표!#REF!</definedName>
    <definedName name="_______CD5">[2]집계표!#REF!</definedName>
    <definedName name="_______ck10" localSheetId="1">[10]TUAS!#REF!</definedName>
    <definedName name="_______ck10">[10]TUAS!#REF!</definedName>
    <definedName name="_______CO1" localSheetId="1">[2]집계표!#REF!</definedName>
    <definedName name="_______CO1">[2]집계표!#REF!</definedName>
    <definedName name="_______CO4" localSheetId="1">#REF!</definedName>
    <definedName name="_______CO4">#REF!</definedName>
    <definedName name="_______CO5" localSheetId="1">[2]집계표!#REF!</definedName>
    <definedName name="_______CO5">[2]집계표!#REF!</definedName>
    <definedName name="_______CON1" localSheetId="1">[2]집계표!#REF!</definedName>
    <definedName name="_______CON1">[2]집계표!#REF!</definedName>
    <definedName name="_______CON4" localSheetId="1">#REF!</definedName>
    <definedName name="_______CON4">#REF!</definedName>
    <definedName name="_______CON5" localSheetId="1">[2]집계표!#REF!</definedName>
    <definedName name="_______CON5">[2]집계표!#REF!</definedName>
    <definedName name="_______CUM1" localSheetId="1">'[8]VC2 10.99'!#REF!</definedName>
    <definedName name="_______CUM1">'[8]VC2 10.99'!#REF!</definedName>
    <definedName name="_______CUM2" localSheetId="1">'[8]VC2 10.99'!#REF!</definedName>
    <definedName name="_______CUM2">'[8]VC2 10.99'!#REF!</definedName>
    <definedName name="_______DP1" localSheetId="1">[2]집계표!#REF!</definedName>
    <definedName name="_______DP1">[2]집계표!#REF!</definedName>
    <definedName name="_______DP4" localSheetId="1">#REF!</definedName>
    <definedName name="_______DP4">#REF!</definedName>
    <definedName name="_______DP5" localSheetId="1">[2]집계표!#REF!</definedName>
    <definedName name="_______DP5">[2]집계표!#REF!</definedName>
    <definedName name="_______END1">'[2]개시대사 (2)'!$G$49</definedName>
    <definedName name="_______END10" localSheetId="1">#REF!</definedName>
    <definedName name="_______END10">#REF!</definedName>
    <definedName name="_______END2" localSheetId="1">'[2]개시대사 (2)'!#REF!</definedName>
    <definedName name="_______END2">'[2]개시대사 (2)'!#REF!</definedName>
    <definedName name="_______END3" localSheetId="1">#REF!</definedName>
    <definedName name="_______END3">#REF!</definedName>
    <definedName name="_______END4" localSheetId="1">#REF!</definedName>
    <definedName name="_______END4">#REF!</definedName>
    <definedName name="_______END5" localSheetId="1">#REF!</definedName>
    <definedName name="_______END5">#REF!</definedName>
    <definedName name="_______END6" localSheetId="1">#REF!</definedName>
    <definedName name="_______END6">#REF!</definedName>
    <definedName name="_______END7" localSheetId="1">#REF!</definedName>
    <definedName name="_______END7">#REF!</definedName>
    <definedName name="_______END8" localSheetId="1">#REF!</definedName>
    <definedName name="_______END8">#REF!</definedName>
    <definedName name="_______END9" localSheetId="1">#REF!</definedName>
    <definedName name="_______END9">#REF!</definedName>
    <definedName name="_______F1" localSheetId="1">[2]집계표!#REF!</definedName>
    <definedName name="_______F1">[2]집계표!#REF!</definedName>
    <definedName name="_______F4" localSheetId="1">#REF!</definedName>
    <definedName name="_______F4">#REF!</definedName>
    <definedName name="_______F5" localSheetId="1">[2]집계표!#REF!</definedName>
    <definedName name="_______F5">[2]집계표!#REF!</definedName>
    <definedName name="_______GO1" localSheetId="1">#REF!</definedName>
    <definedName name="_______GO1">#REF!</definedName>
    <definedName name="_______GO2" localSheetId="1">#REF!</definedName>
    <definedName name="_______GO2">#REF!</definedName>
    <definedName name="_______go3" localSheetId="1">#REF!</definedName>
    <definedName name="_______go3">#REF!</definedName>
    <definedName name="_______H1" localSheetId="1">[2]집계표!#REF!</definedName>
    <definedName name="_______H1">[2]집계표!#REF!</definedName>
    <definedName name="_______H4" localSheetId="1">#REF!</definedName>
    <definedName name="_______H4">#REF!</definedName>
    <definedName name="_______H5" localSheetId="1">[2]집계표!#REF!</definedName>
    <definedName name="_______H5">[2]집계표!#REF!</definedName>
    <definedName name="_______HUM5" localSheetId="1">#REF!</definedName>
    <definedName name="_______HUM5">#REF!</definedName>
    <definedName name="_______I1" localSheetId="1">[2]집계표!#REF!</definedName>
    <definedName name="_______I1">[2]집계표!#REF!</definedName>
    <definedName name="_______I4" localSheetId="1">#REF!</definedName>
    <definedName name="_______I4">#REF!</definedName>
    <definedName name="_______I5" localSheetId="1">[2]집계표!#REF!</definedName>
    <definedName name="_______I5">[2]집계표!#REF!</definedName>
    <definedName name="_______it500">#N/A</definedName>
    <definedName name="_______JF15" localSheetId="1">#REF!</definedName>
    <definedName name="_______JF15">#REF!</definedName>
    <definedName name="_______JF50" localSheetId="1">#REF!</definedName>
    <definedName name="_______JF50">#REF!</definedName>
    <definedName name="_______KL1" localSheetId="1">#REF!</definedName>
    <definedName name="_______KL1">#REF!</definedName>
    <definedName name="_______KWS1">#N/A</definedName>
    <definedName name="_______KWS2">#N/A</definedName>
    <definedName name="_______KWS3">#N/A</definedName>
    <definedName name="_______L1" localSheetId="1">[2]집계표!#REF!</definedName>
    <definedName name="_______L1">[2]집계표!#REF!</definedName>
    <definedName name="_______L4" localSheetId="1">#REF!</definedName>
    <definedName name="_______L4">#REF!</definedName>
    <definedName name="_______L5" localSheetId="1">[2]집계표!#REF!</definedName>
    <definedName name="_______L5">[2]집계표!#REF!</definedName>
    <definedName name="_______LS61" localSheetId="1">#REF!</definedName>
    <definedName name="_______LS61">#REF!</definedName>
    <definedName name="_______LT22" localSheetId="1">#REF!</definedName>
    <definedName name="_______LT22">#REF!</definedName>
    <definedName name="_______LT220" localSheetId="1">#REF!</definedName>
    <definedName name="_______LT220">#REF!</definedName>
    <definedName name="_______M1" localSheetId="1">[2]집계표!#REF!</definedName>
    <definedName name="_______M1">[2]집계표!#REF!</definedName>
    <definedName name="_______M12">#N/A</definedName>
    <definedName name="_______M4" localSheetId="1">#REF!</definedName>
    <definedName name="_______M4">#REF!</definedName>
    <definedName name="_______M5" localSheetId="1">[2]집계표!#REF!</definedName>
    <definedName name="_______M5">[2]집계표!#REF!</definedName>
    <definedName name="_______MRT5" hidden="1">{#N/A,#N/A,FALSE,"TABLE"}</definedName>
    <definedName name="_______MS275" hidden="1">{#N/A,#N/A,FALSE,"TABLE"}</definedName>
    <definedName name="_______NC41" localSheetId="1">[2]집계표!#REF!</definedName>
    <definedName name="_______NC41">[2]집계표!#REF!</definedName>
    <definedName name="_______nis3" localSheetId="1" hidden="1">#REF!</definedName>
    <definedName name="_______nis3" hidden="1">#REF!</definedName>
    <definedName name="_______NOC1" localSheetId="1">[2]집계표!#REF!</definedName>
    <definedName name="_______NOC1">[2]집계표!#REF!</definedName>
    <definedName name="_______NOC4" localSheetId="1">#REF!</definedName>
    <definedName name="_______NOC4">#REF!</definedName>
    <definedName name="_______NOC5" localSheetId="1">[2]집계표!#REF!</definedName>
    <definedName name="_______NOC5">[2]집계표!#REF!</definedName>
    <definedName name="_______O1" localSheetId="1">#REF!</definedName>
    <definedName name="_______O1">#REF!</definedName>
    <definedName name="_______O2" localSheetId="1">#REF!</definedName>
    <definedName name="_______O2">#REF!</definedName>
    <definedName name="_______O3" localSheetId="1">#REF!</definedName>
    <definedName name="_______O3">#REF!</definedName>
    <definedName name="_______OUT1" localSheetId="1">[2]집계표!#REF!</definedName>
    <definedName name="_______OUT1">[2]집계표!#REF!</definedName>
    <definedName name="_______OUT4" localSheetId="1">[2]집계표!#REF!</definedName>
    <definedName name="_______OUT4">[2]집계표!#REF!</definedName>
    <definedName name="_______OUT5" localSheetId="1">[2]집계표!#REF!</definedName>
    <definedName name="_______OUT5">[2]집계표!#REF!</definedName>
    <definedName name="_______PP9">[4]정산표實!$O$122</definedName>
    <definedName name="_______PRN5" localSheetId="1">[3]개시전표!#REF!</definedName>
    <definedName name="_______PRN5">[3]개시전표!#REF!</definedName>
    <definedName name="_______PW1" localSheetId="1">[2]집계표!#REF!</definedName>
    <definedName name="_______PW1">[2]집계표!#REF!</definedName>
    <definedName name="_______PW4" localSheetId="1">#REF!</definedName>
    <definedName name="_______PW4">#REF!</definedName>
    <definedName name="_______PW5" localSheetId="1">[2]집계표!#REF!</definedName>
    <definedName name="_______PW5">[2]집계표!#REF!</definedName>
    <definedName name="_______RAS3" localSheetId="1">#REF!</definedName>
    <definedName name="_______RAS3">#REF!</definedName>
    <definedName name="_______RI1" localSheetId="1">[2]집계표!#REF!</definedName>
    <definedName name="_______RI1">[2]집계표!#REF!</definedName>
    <definedName name="_______RI4" localSheetId="1">#REF!</definedName>
    <definedName name="_______RI4">#REF!</definedName>
    <definedName name="_______RI5" localSheetId="1">[2]집계표!#REF!</definedName>
    <definedName name="_______RI5">[2]집계표!#REF!</definedName>
    <definedName name="_______S1" localSheetId="1">[2]집계표!#REF!</definedName>
    <definedName name="_______S1">[2]집계표!#REF!</definedName>
    <definedName name="_______S4" localSheetId="1">#REF!</definedName>
    <definedName name="_______S4">#REF!</definedName>
    <definedName name="_______S5" localSheetId="1">[2]집계표!#REF!</definedName>
    <definedName name="_______S5">[2]집계표!#REF!</definedName>
    <definedName name="_______SI1" localSheetId="1">[2]집계표!#REF!</definedName>
    <definedName name="_______SI1">[2]집계표!#REF!</definedName>
    <definedName name="_______SI4" localSheetId="1">#REF!</definedName>
    <definedName name="_______SI4">#REF!</definedName>
    <definedName name="_______SI5" localSheetId="1">[2]집계표!#REF!</definedName>
    <definedName name="_______SI5">[2]집계표!#REF!</definedName>
    <definedName name="_______SUN1">#N/A</definedName>
    <definedName name="_______SUN2">#N/A</definedName>
    <definedName name="_______SUN5" localSheetId="1">#REF!</definedName>
    <definedName name="_______SUN5">#REF!</definedName>
    <definedName name="_______T1" localSheetId="1">[2]집계표!#REF!</definedName>
    <definedName name="_______T1">[2]집계표!#REF!</definedName>
    <definedName name="_______T4" localSheetId="1">#REF!</definedName>
    <definedName name="_______T4">#REF!</definedName>
    <definedName name="_______T5" localSheetId="1">[2]집계표!#REF!</definedName>
    <definedName name="_______T5">[2]집계표!#REF!</definedName>
    <definedName name="_______TB1" localSheetId="1">#REF!</definedName>
    <definedName name="_______TB1">#REF!</definedName>
    <definedName name="_______te1" localSheetId="1">#REF!</definedName>
    <definedName name="_______te1">#REF!</definedName>
    <definedName name="_______te2" localSheetId="1">#REF!</definedName>
    <definedName name="_______te2">#REF!</definedName>
    <definedName name="_______te3" localSheetId="1">#REF!</definedName>
    <definedName name="_______te3">#REF!</definedName>
    <definedName name="_______te4" localSheetId="1">#REF!</definedName>
    <definedName name="_______te4">#REF!</definedName>
    <definedName name="_______te5" localSheetId="1">#REF!</definedName>
    <definedName name="_______te5">#REF!</definedName>
    <definedName name="_______TV1" localSheetId="1">[2]집계표!#REF!</definedName>
    <definedName name="_______TV1">[2]집계표!#REF!</definedName>
    <definedName name="_______TV4" localSheetId="1">#REF!</definedName>
    <definedName name="_______TV4">#REF!</definedName>
    <definedName name="_______TV5" localSheetId="1">[2]집계표!#REF!</definedName>
    <definedName name="_______TV5">[2]집계표!#REF!</definedName>
    <definedName name="_______UD32" localSheetId="1">#REF!</definedName>
    <definedName name="_______UD32">#REF!</definedName>
    <definedName name="_______UI77" localSheetId="1">[9]집계표!#REF!</definedName>
    <definedName name="_______UI77">[9]집계표!#REF!</definedName>
    <definedName name="_______V1" localSheetId="1">[2]집계표!#REF!</definedName>
    <definedName name="_______V1">[2]집계표!#REF!</definedName>
    <definedName name="_______V4" localSheetId="1">#REF!</definedName>
    <definedName name="_______V4">#REF!</definedName>
    <definedName name="_______V5" localSheetId="1">[2]집계표!#REF!</definedName>
    <definedName name="_______V5">[2]집계표!#REF!</definedName>
    <definedName name="_______W1" localSheetId="1">[2]집계표!#REF!</definedName>
    <definedName name="_______W1">[2]집계표!#REF!</definedName>
    <definedName name="_______w123" hidden="1">{"Edition",#N/A,FALSE,"Data"}</definedName>
    <definedName name="_______W4" localSheetId="1">#REF!</definedName>
    <definedName name="_______W4">#REF!</definedName>
    <definedName name="_______W5" localSheetId="1">[2]집계표!#REF!</definedName>
    <definedName name="_______W5">[2]집계표!#REF!</definedName>
    <definedName name="______A1" localSheetId="1">#REF!</definedName>
    <definedName name="______A1">#REF!</definedName>
    <definedName name="______a10" localSheetId="1">#REF!</definedName>
    <definedName name="______a10">#REF!</definedName>
    <definedName name="______A11" localSheetId="1">#REF!</definedName>
    <definedName name="______A11">#REF!</definedName>
    <definedName name="______A12" localSheetId="1">#REF!</definedName>
    <definedName name="______A12">#REF!</definedName>
    <definedName name="______A13" localSheetId="1">#REF!</definedName>
    <definedName name="______A13">#REF!</definedName>
    <definedName name="______A14" localSheetId="1">#REF!</definedName>
    <definedName name="______A14">#REF!</definedName>
    <definedName name="______A15" localSheetId="1">#REF!</definedName>
    <definedName name="______A15">#REF!</definedName>
    <definedName name="______A16" localSheetId="1">#REF!</definedName>
    <definedName name="______A16">#REF!</definedName>
    <definedName name="______A2" localSheetId="1">#REF!</definedName>
    <definedName name="______A2">#REF!</definedName>
    <definedName name="______a20" localSheetId="1">#REF!</definedName>
    <definedName name="______a20">#REF!</definedName>
    <definedName name="______A21" localSheetId="1">#REF!</definedName>
    <definedName name="______A21">#REF!</definedName>
    <definedName name="______A26" localSheetId="1">#REF!</definedName>
    <definedName name="______A26">#REF!</definedName>
    <definedName name="______A27" localSheetId="1">#REF!</definedName>
    <definedName name="______A27">#REF!</definedName>
    <definedName name="______A28" localSheetId="1">#REF!</definedName>
    <definedName name="______A28">#REF!</definedName>
    <definedName name="______A29" localSheetId="1">#REF!</definedName>
    <definedName name="______A29">#REF!</definedName>
    <definedName name="______A3" localSheetId="1">#REF!</definedName>
    <definedName name="______A3">#REF!</definedName>
    <definedName name="______A30" localSheetId="1">#REF!</definedName>
    <definedName name="______A30">#REF!</definedName>
    <definedName name="______A4" localSheetId="1">#REF!</definedName>
    <definedName name="______A4">#REF!</definedName>
    <definedName name="______A5" localSheetId="1">#REF!</definedName>
    <definedName name="______A5">#REF!</definedName>
    <definedName name="______A6" localSheetId="1">#REF!</definedName>
    <definedName name="______A6">#REF!</definedName>
    <definedName name="______A7" localSheetId="1">#REF!</definedName>
    <definedName name="______A7">#REF!</definedName>
    <definedName name="______A8" localSheetId="1">#REF!</definedName>
    <definedName name="______A8">#REF!</definedName>
    <definedName name="______A9" localSheetId="1">#REF!</definedName>
    <definedName name="______A9">#REF!</definedName>
    <definedName name="______a99" localSheetId="1">#REF!</definedName>
    <definedName name="______a99">#REF!</definedName>
    <definedName name="______ATD810" localSheetId="1">#REF!</definedName>
    <definedName name="______ATD810">#REF!</definedName>
    <definedName name="______B1" localSheetId="1">#REF!</definedName>
    <definedName name="______B1">#REF!</definedName>
    <definedName name="______B10" localSheetId="1">[2]집계표!#REF!</definedName>
    <definedName name="______B10">[2]집계표!#REF!</definedName>
    <definedName name="______B2" localSheetId="1">[2]집계표!#REF!</definedName>
    <definedName name="______B2">[2]집계표!#REF!</definedName>
    <definedName name="______B3" localSheetId="1">[2]집계표!#REF!</definedName>
    <definedName name="______B3">[2]집계표!#REF!</definedName>
    <definedName name="______B4" localSheetId="1">[2]집계표!#REF!</definedName>
    <definedName name="______B4">[2]집계표!#REF!</definedName>
    <definedName name="______B5" localSheetId="1">[2]집계표!#REF!</definedName>
    <definedName name="______B5">[2]집계표!#REF!</definedName>
    <definedName name="______B6" localSheetId="1">[2]집계표!#REF!</definedName>
    <definedName name="______B6">[2]집계표!#REF!</definedName>
    <definedName name="______B7" localSheetId="1">[2]집계표!#REF!</definedName>
    <definedName name="______B7">[2]집계표!#REF!</definedName>
    <definedName name="______B8" localSheetId="1">[2]집계표!#REF!</definedName>
    <definedName name="______B8">[2]집계표!#REF!</definedName>
    <definedName name="______B9" localSheetId="1">[2]집계표!#REF!</definedName>
    <definedName name="______B9">[2]집계표!#REF!</definedName>
    <definedName name="______BB2">#N/A</definedName>
    <definedName name="______BP01" hidden="1">{#N/A,#N/A,FALSE,"TABLE"}</definedName>
    <definedName name="______BP1" localSheetId="1">[2]집계표!#REF!</definedName>
    <definedName name="______BP1">[2]집계표!#REF!</definedName>
    <definedName name="______BP4" localSheetId="1">#REF!</definedName>
    <definedName name="______BP4">#REF!</definedName>
    <definedName name="______BP5" localSheetId="1">[2]집계표!#REF!</definedName>
    <definedName name="______BP5">[2]집계표!#REF!</definedName>
    <definedName name="______CC1" localSheetId="1">[2]집계표!#REF!</definedName>
    <definedName name="______CC1">[2]집계표!#REF!</definedName>
    <definedName name="______CC4" localSheetId="1">#REF!</definedName>
    <definedName name="______CC4">#REF!</definedName>
    <definedName name="______CC5" localSheetId="1">[2]집계표!#REF!</definedName>
    <definedName name="______CC5">[2]집계표!#REF!</definedName>
    <definedName name="______CD1" localSheetId="1">[2]집계표!#REF!</definedName>
    <definedName name="______CD1">[2]집계표!#REF!</definedName>
    <definedName name="______CD4" localSheetId="1">#REF!</definedName>
    <definedName name="______CD4">#REF!</definedName>
    <definedName name="______CD5" localSheetId="1">[2]집계표!#REF!</definedName>
    <definedName name="______CD5">[2]집계표!#REF!</definedName>
    <definedName name="______ck10" localSheetId="1">[10]TUAS!#REF!</definedName>
    <definedName name="______ck10">[10]TUAS!#REF!</definedName>
    <definedName name="______CO1" localSheetId="1">[2]집계표!#REF!</definedName>
    <definedName name="______CO1">[2]집계표!#REF!</definedName>
    <definedName name="______CO4" localSheetId="1">#REF!</definedName>
    <definedName name="______CO4">#REF!</definedName>
    <definedName name="______CO5" localSheetId="1">[2]집계표!#REF!</definedName>
    <definedName name="______CO5">[2]집계표!#REF!</definedName>
    <definedName name="______CON1" localSheetId="1">[2]집계표!#REF!</definedName>
    <definedName name="______CON1">[2]집계표!#REF!</definedName>
    <definedName name="______CON4" localSheetId="1">#REF!</definedName>
    <definedName name="______CON4">#REF!</definedName>
    <definedName name="______CON5" localSheetId="1">[2]집계표!#REF!</definedName>
    <definedName name="______CON5">[2]집계표!#REF!</definedName>
    <definedName name="______CUM1" localSheetId="1">'[8]VC2 10.99'!#REF!</definedName>
    <definedName name="______CUM1">'[8]VC2 10.99'!#REF!</definedName>
    <definedName name="______CUM2" localSheetId="1">'[8]VC2 10.99'!#REF!</definedName>
    <definedName name="______CUM2">'[8]VC2 10.99'!#REF!</definedName>
    <definedName name="______DP1" localSheetId="1">[2]집계표!#REF!</definedName>
    <definedName name="______DP1">[2]집계표!#REF!</definedName>
    <definedName name="______DP4" localSheetId="1">#REF!</definedName>
    <definedName name="______DP4">#REF!</definedName>
    <definedName name="______DP5" localSheetId="1">[2]집계표!#REF!</definedName>
    <definedName name="______DP5">[2]집계표!#REF!</definedName>
    <definedName name="______END1">'[2]개시대사 (2)'!$G$49</definedName>
    <definedName name="______END10" localSheetId="1">#REF!</definedName>
    <definedName name="______END10">#REF!</definedName>
    <definedName name="______END2" localSheetId="1">'[2]개시대사 (2)'!#REF!</definedName>
    <definedName name="______END2">'[2]개시대사 (2)'!#REF!</definedName>
    <definedName name="______END3" localSheetId="1">#REF!</definedName>
    <definedName name="______END3">#REF!</definedName>
    <definedName name="______END4" localSheetId="1">#REF!</definedName>
    <definedName name="______END4">#REF!</definedName>
    <definedName name="______END5" localSheetId="1">#REF!</definedName>
    <definedName name="______END5">#REF!</definedName>
    <definedName name="______END6" localSheetId="1">#REF!</definedName>
    <definedName name="______END6">#REF!</definedName>
    <definedName name="______END7" localSheetId="1">#REF!</definedName>
    <definedName name="______END7">#REF!</definedName>
    <definedName name="______END8" localSheetId="1">#REF!</definedName>
    <definedName name="______END8">#REF!</definedName>
    <definedName name="______END9" localSheetId="1">#REF!</definedName>
    <definedName name="______END9">#REF!</definedName>
    <definedName name="______F1" localSheetId="1">[2]집계표!#REF!</definedName>
    <definedName name="______F1">[2]집계표!#REF!</definedName>
    <definedName name="______F4" localSheetId="1">#REF!</definedName>
    <definedName name="______F4">#REF!</definedName>
    <definedName name="______F5" localSheetId="1">[2]집계표!#REF!</definedName>
    <definedName name="______F5">[2]집계표!#REF!</definedName>
    <definedName name="______GO1" localSheetId="1">#REF!</definedName>
    <definedName name="______GO1">#REF!</definedName>
    <definedName name="______GO2" localSheetId="1">#REF!</definedName>
    <definedName name="______GO2">#REF!</definedName>
    <definedName name="______go3" localSheetId="1">#REF!</definedName>
    <definedName name="______go3">#REF!</definedName>
    <definedName name="______H1" localSheetId="1">[2]집계표!#REF!</definedName>
    <definedName name="______H1">[2]집계표!#REF!</definedName>
    <definedName name="______H4" localSheetId="1">#REF!</definedName>
    <definedName name="______H4">#REF!</definedName>
    <definedName name="______H5" localSheetId="1">[2]집계표!#REF!</definedName>
    <definedName name="______H5">[2]집계표!#REF!</definedName>
    <definedName name="______HUM5" localSheetId="1">#REF!</definedName>
    <definedName name="______HUM5">#REF!</definedName>
    <definedName name="______I1" localSheetId="1">[2]집계표!#REF!</definedName>
    <definedName name="______I1">[2]집계표!#REF!</definedName>
    <definedName name="______I4" localSheetId="1">#REF!</definedName>
    <definedName name="______I4">#REF!</definedName>
    <definedName name="______I5" localSheetId="1">[2]집계표!#REF!</definedName>
    <definedName name="______I5">[2]집계표!#REF!</definedName>
    <definedName name="______it500">#N/A</definedName>
    <definedName name="______JF15" localSheetId="1">#REF!</definedName>
    <definedName name="______JF15">#REF!</definedName>
    <definedName name="______JF50" localSheetId="1">#REF!</definedName>
    <definedName name="______JF50">#REF!</definedName>
    <definedName name="______KL1" localSheetId="1">#REF!</definedName>
    <definedName name="______KL1">#REF!</definedName>
    <definedName name="______KWS1">#N/A</definedName>
    <definedName name="______KWS2">#N/A</definedName>
    <definedName name="______KWS3">#N/A</definedName>
    <definedName name="______L1" localSheetId="1">[2]집계표!#REF!</definedName>
    <definedName name="______L1">[2]집계표!#REF!</definedName>
    <definedName name="______L4" localSheetId="1">#REF!</definedName>
    <definedName name="______L4">#REF!</definedName>
    <definedName name="______L5" localSheetId="1">[2]집계표!#REF!</definedName>
    <definedName name="______L5">[2]집계표!#REF!</definedName>
    <definedName name="______LS61" localSheetId="1">#REF!</definedName>
    <definedName name="______LS61">#REF!</definedName>
    <definedName name="______LT22" localSheetId="1">#REF!</definedName>
    <definedName name="______LT22">#REF!</definedName>
    <definedName name="______LT220" localSheetId="1">#REF!</definedName>
    <definedName name="______LT220">#REF!</definedName>
    <definedName name="______M1" localSheetId="1">[2]집계표!#REF!</definedName>
    <definedName name="______M1">[2]집계표!#REF!</definedName>
    <definedName name="______M12">#N/A</definedName>
    <definedName name="______M4" localSheetId="1">#REF!</definedName>
    <definedName name="______M4">#REF!</definedName>
    <definedName name="______M5" localSheetId="1">[2]집계표!#REF!</definedName>
    <definedName name="______M5">[2]집계표!#REF!</definedName>
    <definedName name="______MRT5" hidden="1">{#N/A,#N/A,FALSE,"TABLE"}</definedName>
    <definedName name="______MS275" hidden="1">{#N/A,#N/A,FALSE,"TABLE"}</definedName>
    <definedName name="______NC41" localSheetId="1">[2]집계표!#REF!</definedName>
    <definedName name="______NC41">[2]집계표!#REF!</definedName>
    <definedName name="______nis3" localSheetId="1" hidden="1">#REF!</definedName>
    <definedName name="______nis3" hidden="1">#REF!</definedName>
    <definedName name="______NOC1" localSheetId="1">[2]집계표!#REF!</definedName>
    <definedName name="______NOC1">[2]집계표!#REF!</definedName>
    <definedName name="______NOC4" localSheetId="1">#REF!</definedName>
    <definedName name="______NOC4">#REF!</definedName>
    <definedName name="______NOC5" localSheetId="1">[2]집계표!#REF!</definedName>
    <definedName name="______NOC5">[2]집계표!#REF!</definedName>
    <definedName name="______O1" localSheetId="1">#REF!</definedName>
    <definedName name="______O1">#REF!</definedName>
    <definedName name="______O2" localSheetId="1">#REF!</definedName>
    <definedName name="______O2">#REF!</definedName>
    <definedName name="______O3" localSheetId="1">#REF!</definedName>
    <definedName name="______O3">#REF!</definedName>
    <definedName name="______OUT1" localSheetId="1">[2]집계표!#REF!</definedName>
    <definedName name="______OUT1">[2]집계표!#REF!</definedName>
    <definedName name="______OUT4" localSheetId="1">[2]집계표!#REF!</definedName>
    <definedName name="______OUT4">[2]집계표!#REF!</definedName>
    <definedName name="______OUT5" localSheetId="1">[2]집계표!#REF!</definedName>
    <definedName name="______OUT5">[2]집계표!#REF!</definedName>
    <definedName name="______PP9">[4]정산표實!$O$122</definedName>
    <definedName name="______PRN5" localSheetId="1">[3]개시전표!#REF!</definedName>
    <definedName name="______PRN5">[3]개시전표!#REF!</definedName>
    <definedName name="______PW1" localSheetId="1">[2]집계표!#REF!</definedName>
    <definedName name="______PW1">[2]집계표!#REF!</definedName>
    <definedName name="______PW4" localSheetId="1">#REF!</definedName>
    <definedName name="______PW4">#REF!</definedName>
    <definedName name="______PW5" localSheetId="1">[2]집계표!#REF!</definedName>
    <definedName name="______PW5">[2]집계표!#REF!</definedName>
    <definedName name="______RAS3" localSheetId="1">#REF!</definedName>
    <definedName name="______RAS3">#REF!</definedName>
    <definedName name="______RI1" localSheetId="1">[2]집계표!#REF!</definedName>
    <definedName name="______RI1">[2]집계표!#REF!</definedName>
    <definedName name="______RI4" localSheetId="1">#REF!</definedName>
    <definedName name="______RI4">#REF!</definedName>
    <definedName name="______RI5" localSheetId="1">[2]집계표!#REF!</definedName>
    <definedName name="______RI5">[2]집계표!#REF!</definedName>
    <definedName name="______S1" localSheetId="1">[2]집계표!#REF!</definedName>
    <definedName name="______S1">[2]집계표!#REF!</definedName>
    <definedName name="______S4" localSheetId="1">#REF!</definedName>
    <definedName name="______S4">#REF!</definedName>
    <definedName name="______S5" localSheetId="1">[2]집계표!#REF!</definedName>
    <definedName name="______S5">[2]집계표!#REF!</definedName>
    <definedName name="______SI1" localSheetId="1">[2]집계표!#REF!</definedName>
    <definedName name="______SI1">[2]집계표!#REF!</definedName>
    <definedName name="______SI4" localSheetId="1">#REF!</definedName>
    <definedName name="______SI4">#REF!</definedName>
    <definedName name="______SI5" localSheetId="1">[2]집계표!#REF!</definedName>
    <definedName name="______SI5">[2]집계표!#REF!</definedName>
    <definedName name="______SUN1">#N/A</definedName>
    <definedName name="______SUN2">#N/A</definedName>
    <definedName name="______SUN5" localSheetId="1">#REF!</definedName>
    <definedName name="______SUN5">#REF!</definedName>
    <definedName name="______T1" localSheetId="1">[2]집계표!#REF!</definedName>
    <definedName name="______T1">[2]집계표!#REF!</definedName>
    <definedName name="______T4" localSheetId="1">#REF!</definedName>
    <definedName name="______T4">#REF!</definedName>
    <definedName name="______T5" localSheetId="1">[2]집계표!#REF!</definedName>
    <definedName name="______T5">[2]집계표!#REF!</definedName>
    <definedName name="______TB1" localSheetId="1">#REF!</definedName>
    <definedName name="______TB1">#REF!</definedName>
    <definedName name="______te1" localSheetId="1">#REF!</definedName>
    <definedName name="______te1">#REF!</definedName>
    <definedName name="______te2" localSheetId="1">#REF!</definedName>
    <definedName name="______te2">#REF!</definedName>
    <definedName name="______te3" localSheetId="1">#REF!</definedName>
    <definedName name="______te3">#REF!</definedName>
    <definedName name="______te4" localSheetId="1">#REF!</definedName>
    <definedName name="______te4">#REF!</definedName>
    <definedName name="______te5" localSheetId="1">#REF!</definedName>
    <definedName name="______te5">#REF!</definedName>
    <definedName name="______TV1" localSheetId="1">[2]집계표!#REF!</definedName>
    <definedName name="______TV1">[2]집계표!#REF!</definedName>
    <definedName name="______TV4" localSheetId="1">#REF!</definedName>
    <definedName name="______TV4">#REF!</definedName>
    <definedName name="______TV5" localSheetId="1">[2]집계표!#REF!</definedName>
    <definedName name="______TV5">[2]집계표!#REF!</definedName>
    <definedName name="______UD32" localSheetId="1">#REF!</definedName>
    <definedName name="______UD32">#REF!</definedName>
    <definedName name="______UI77" localSheetId="1">[9]집계표!#REF!</definedName>
    <definedName name="______UI77">[9]집계표!#REF!</definedName>
    <definedName name="______V1" localSheetId="1">[2]집계표!#REF!</definedName>
    <definedName name="______V1">[2]집계표!#REF!</definedName>
    <definedName name="______V4" localSheetId="1">#REF!</definedName>
    <definedName name="______V4">#REF!</definedName>
    <definedName name="______V5" localSheetId="1">[2]집계표!#REF!</definedName>
    <definedName name="______V5">[2]집계표!#REF!</definedName>
    <definedName name="______W1" localSheetId="1">[2]집계표!#REF!</definedName>
    <definedName name="______W1">[2]집계표!#REF!</definedName>
    <definedName name="______w123" hidden="1">{"Edition",#N/A,FALSE,"Data"}</definedName>
    <definedName name="______W4" localSheetId="1">#REF!</definedName>
    <definedName name="______W4">#REF!</definedName>
    <definedName name="______W5" localSheetId="1">[2]집계표!#REF!</definedName>
    <definedName name="______W5">[2]집계표!#REF!</definedName>
    <definedName name="_____A1" localSheetId="1">#REF!</definedName>
    <definedName name="_____A1">#REF!</definedName>
    <definedName name="_____a10" localSheetId="1">#REF!</definedName>
    <definedName name="_____a10">#REF!</definedName>
    <definedName name="_____A11" localSheetId="1">#REF!</definedName>
    <definedName name="_____A11">#REF!</definedName>
    <definedName name="_____A12" localSheetId="1">#REF!</definedName>
    <definedName name="_____A12">#REF!</definedName>
    <definedName name="_____A13" localSheetId="1">#REF!</definedName>
    <definedName name="_____A13">#REF!</definedName>
    <definedName name="_____A14" localSheetId="1">#REF!</definedName>
    <definedName name="_____A14">#REF!</definedName>
    <definedName name="_____A15" localSheetId="1">#REF!</definedName>
    <definedName name="_____A15">#REF!</definedName>
    <definedName name="_____A16" localSheetId="1">#REF!</definedName>
    <definedName name="_____A16">#REF!</definedName>
    <definedName name="_____A2" localSheetId="1">#REF!</definedName>
    <definedName name="_____A2">#REF!</definedName>
    <definedName name="_____a20" localSheetId="1">#REF!</definedName>
    <definedName name="_____a20">#REF!</definedName>
    <definedName name="_____A21" localSheetId="1">#REF!</definedName>
    <definedName name="_____A21">#REF!</definedName>
    <definedName name="_____A25000" localSheetId="1">#REF!</definedName>
    <definedName name="_____A25000">#REF!</definedName>
    <definedName name="_____A26" localSheetId="1">#REF!</definedName>
    <definedName name="_____A26">#REF!</definedName>
    <definedName name="_____A27" localSheetId="1">#REF!</definedName>
    <definedName name="_____A27">#REF!</definedName>
    <definedName name="_____A28" localSheetId="1">#REF!</definedName>
    <definedName name="_____A28">#REF!</definedName>
    <definedName name="_____A29" localSheetId="1">#REF!</definedName>
    <definedName name="_____A29">#REF!</definedName>
    <definedName name="_____A3" localSheetId="1">#REF!</definedName>
    <definedName name="_____A3">#REF!</definedName>
    <definedName name="_____A30" localSheetId="1">#REF!</definedName>
    <definedName name="_____A30">#REF!</definedName>
    <definedName name="_____A4" localSheetId="1">#REF!</definedName>
    <definedName name="_____A4">#REF!</definedName>
    <definedName name="_____A5" localSheetId="1">#REF!</definedName>
    <definedName name="_____A5">#REF!</definedName>
    <definedName name="_____A6" localSheetId="1">#REF!</definedName>
    <definedName name="_____A6">#REF!</definedName>
    <definedName name="_____A7" localSheetId="1">#REF!</definedName>
    <definedName name="_____A7">#REF!</definedName>
    <definedName name="_____A8" localSheetId="1">#REF!</definedName>
    <definedName name="_____A8">#REF!</definedName>
    <definedName name="_____A9" localSheetId="1">#REF!</definedName>
    <definedName name="_____A9">#REF!</definedName>
    <definedName name="_____a99" localSheetId="1">#REF!</definedName>
    <definedName name="_____a99">#REF!</definedName>
    <definedName name="_____ATD810" localSheetId="1">#REF!</definedName>
    <definedName name="_____ATD810">#REF!</definedName>
    <definedName name="_____B1" localSheetId="1">#REF!</definedName>
    <definedName name="_____B1">#REF!</definedName>
    <definedName name="_____B10" localSheetId="1">[2]집계표!#REF!</definedName>
    <definedName name="_____B10">[2]집계표!#REF!</definedName>
    <definedName name="_____B2" localSheetId="1">[2]집계표!#REF!</definedName>
    <definedName name="_____B2">[2]집계표!#REF!</definedName>
    <definedName name="_____B3" localSheetId="1">[2]집계표!#REF!</definedName>
    <definedName name="_____B3">[2]집계표!#REF!</definedName>
    <definedName name="_____B4" localSheetId="1">[2]집계표!#REF!</definedName>
    <definedName name="_____B4">[2]집계표!#REF!</definedName>
    <definedName name="_____B5" localSheetId="1">[2]집계표!#REF!</definedName>
    <definedName name="_____B5">[2]집계표!#REF!</definedName>
    <definedName name="_____B6" localSheetId="1">[2]집계표!#REF!</definedName>
    <definedName name="_____B6">[2]집계표!#REF!</definedName>
    <definedName name="_____B7" localSheetId="1">[2]집계표!#REF!</definedName>
    <definedName name="_____B7">[2]집계표!#REF!</definedName>
    <definedName name="_____B8" localSheetId="1">[2]집계표!#REF!</definedName>
    <definedName name="_____B8">[2]집계표!#REF!</definedName>
    <definedName name="_____B9" localSheetId="1">[2]집계표!#REF!</definedName>
    <definedName name="_____B9">[2]집계표!#REF!</definedName>
    <definedName name="_____BB2">#N/A</definedName>
    <definedName name="_____BP1" localSheetId="1">[2]집계표!#REF!</definedName>
    <definedName name="_____BP1">[2]집계표!#REF!</definedName>
    <definedName name="_____BP4" localSheetId="1">#REF!</definedName>
    <definedName name="_____BP4">#REF!</definedName>
    <definedName name="_____BP5" localSheetId="1">[2]집계표!#REF!</definedName>
    <definedName name="_____BP5">[2]집계표!#REF!</definedName>
    <definedName name="_____CC1" localSheetId="1">[2]집계표!#REF!</definedName>
    <definedName name="_____CC1">[2]집계표!#REF!</definedName>
    <definedName name="_____CC4" localSheetId="1">#REF!</definedName>
    <definedName name="_____CC4">#REF!</definedName>
    <definedName name="_____CC5" localSheetId="1">[2]집계표!#REF!</definedName>
    <definedName name="_____CC5">[2]집계표!#REF!</definedName>
    <definedName name="_____CD1" localSheetId="1">[2]집계표!#REF!</definedName>
    <definedName name="_____CD1">[2]집계표!#REF!</definedName>
    <definedName name="_____CD4" localSheetId="1">#REF!</definedName>
    <definedName name="_____CD4">#REF!</definedName>
    <definedName name="_____CD5" localSheetId="1">[2]집계표!#REF!</definedName>
    <definedName name="_____CD5">[2]집계표!#REF!</definedName>
    <definedName name="_____ck10" localSheetId="1">[10]TUAS!#REF!</definedName>
    <definedName name="_____ck10">[10]TUAS!#REF!</definedName>
    <definedName name="_____CO1" localSheetId="1">[2]집계표!#REF!</definedName>
    <definedName name="_____CO1">[2]집계표!#REF!</definedName>
    <definedName name="_____CO4" localSheetId="1">#REF!</definedName>
    <definedName name="_____CO4">#REF!</definedName>
    <definedName name="_____CO5" localSheetId="1">[2]집계표!#REF!</definedName>
    <definedName name="_____CO5">[2]집계표!#REF!</definedName>
    <definedName name="_____CON1" localSheetId="1">[2]집계표!#REF!</definedName>
    <definedName name="_____CON1">[2]집계표!#REF!</definedName>
    <definedName name="_____CON4" localSheetId="1">#REF!</definedName>
    <definedName name="_____CON4">#REF!</definedName>
    <definedName name="_____CON5" localSheetId="1">[2]집계표!#REF!</definedName>
    <definedName name="_____CON5">[2]집계표!#REF!</definedName>
    <definedName name="_____CUM1" localSheetId="1">'[8]VC2 10.99'!#REF!</definedName>
    <definedName name="_____CUM1">'[8]VC2 10.99'!#REF!</definedName>
    <definedName name="_____CUM2" localSheetId="1">'[8]VC2 10.99'!#REF!</definedName>
    <definedName name="_____CUM2">'[8]VC2 10.99'!#REF!</definedName>
    <definedName name="_____DP1" localSheetId="1">[2]집계표!#REF!</definedName>
    <definedName name="_____DP1">[2]집계표!#REF!</definedName>
    <definedName name="_____DP4" localSheetId="1">#REF!</definedName>
    <definedName name="_____DP4">#REF!</definedName>
    <definedName name="_____DP5" localSheetId="1">[2]집계표!#REF!</definedName>
    <definedName name="_____DP5">[2]집계표!#REF!</definedName>
    <definedName name="_____END1">'[2]개시대사 (2)'!$G$49</definedName>
    <definedName name="_____END10" localSheetId="1">#REF!</definedName>
    <definedName name="_____END10">#REF!</definedName>
    <definedName name="_____END2" localSheetId="1">'[2]개시대사 (2)'!#REF!</definedName>
    <definedName name="_____END2">'[2]개시대사 (2)'!#REF!</definedName>
    <definedName name="_____END3" localSheetId="1">#REF!</definedName>
    <definedName name="_____END3">#REF!</definedName>
    <definedName name="_____END4" localSheetId="1">#REF!</definedName>
    <definedName name="_____END4">#REF!</definedName>
    <definedName name="_____END5" localSheetId="1">#REF!</definedName>
    <definedName name="_____END5">#REF!</definedName>
    <definedName name="_____END6" localSheetId="1">#REF!</definedName>
    <definedName name="_____END6">#REF!</definedName>
    <definedName name="_____END7" localSheetId="1">#REF!</definedName>
    <definedName name="_____END7">#REF!</definedName>
    <definedName name="_____END8" localSheetId="1">#REF!</definedName>
    <definedName name="_____END8">#REF!</definedName>
    <definedName name="_____END9" localSheetId="1">#REF!</definedName>
    <definedName name="_____END9">#REF!</definedName>
    <definedName name="_____F1" localSheetId="1">[2]집계표!#REF!</definedName>
    <definedName name="_____F1">[2]집계표!#REF!</definedName>
    <definedName name="_____F4" localSheetId="1">#REF!</definedName>
    <definedName name="_____F4">#REF!</definedName>
    <definedName name="_____F5" localSheetId="1">[2]집계표!#REF!</definedName>
    <definedName name="_____F5">[2]집계표!#REF!</definedName>
    <definedName name="_____GO1" localSheetId="1">#REF!</definedName>
    <definedName name="_____GO1">#REF!</definedName>
    <definedName name="_____GO2" localSheetId="1">#REF!</definedName>
    <definedName name="_____GO2">#REF!</definedName>
    <definedName name="_____go3" localSheetId="1">#REF!</definedName>
    <definedName name="_____go3">#REF!</definedName>
    <definedName name="_____H1" localSheetId="1">[2]집계표!#REF!</definedName>
    <definedName name="_____H1">[2]집계표!#REF!</definedName>
    <definedName name="_____H4" localSheetId="1">#REF!</definedName>
    <definedName name="_____H4">#REF!</definedName>
    <definedName name="_____H5" localSheetId="1">[2]집계표!#REF!</definedName>
    <definedName name="_____H5">[2]집계표!#REF!</definedName>
    <definedName name="_____HUM5" localSheetId="1">#REF!</definedName>
    <definedName name="_____HUM5">#REF!</definedName>
    <definedName name="_____I1" localSheetId="1">[2]집계표!#REF!</definedName>
    <definedName name="_____I1">[2]집계표!#REF!</definedName>
    <definedName name="_____I4" localSheetId="1">#REF!</definedName>
    <definedName name="_____I4">#REF!</definedName>
    <definedName name="_____I5" localSheetId="1">[2]집계표!#REF!</definedName>
    <definedName name="_____I5">[2]집계표!#REF!</definedName>
    <definedName name="_____it500">#N/A</definedName>
    <definedName name="_____JF15" localSheetId="1">#REF!</definedName>
    <definedName name="_____JF15">#REF!</definedName>
    <definedName name="_____JF50" localSheetId="1">#REF!</definedName>
    <definedName name="_____JF50">#REF!</definedName>
    <definedName name="_____KL1" localSheetId="1">#REF!</definedName>
    <definedName name="_____KL1">#REF!</definedName>
    <definedName name="_____KWS1">#N/A</definedName>
    <definedName name="_____KWS2">#N/A</definedName>
    <definedName name="_____KWS3">#N/A</definedName>
    <definedName name="_____L1" localSheetId="1">[2]집계표!#REF!</definedName>
    <definedName name="_____L1">[2]집계표!#REF!</definedName>
    <definedName name="_____L4" localSheetId="1">#REF!</definedName>
    <definedName name="_____L4">#REF!</definedName>
    <definedName name="_____L5" localSheetId="1">[2]집계표!#REF!</definedName>
    <definedName name="_____L5">[2]집계표!#REF!</definedName>
    <definedName name="_____LS61" localSheetId="1">#REF!</definedName>
    <definedName name="_____LS61">#REF!</definedName>
    <definedName name="_____LT22" localSheetId="1">#REF!</definedName>
    <definedName name="_____LT22">#REF!</definedName>
    <definedName name="_____LT220" localSheetId="1">#REF!</definedName>
    <definedName name="_____LT220">#REF!</definedName>
    <definedName name="_____M1" localSheetId="1">[2]집계표!#REF!</definedName>
    <definedName name="_____M1">[2]집계표!#REF!</definedName>
    <definedName name="_____M12">#N/A</definedName>
    <definedName name="_____M4" localSheetId="1">#REF!</definedName>
    <definedName name="_____M4">#REF!</definedName>
    <definedName name="_____M5" localSheetId="1">[2]집계표!#REF!</definedName>
    <definedName name="_____M5">[2]집계표!#REF!</definedName>
    <definedName name="_____MRT5" hidden="1">{#N/A,#N/A,FALSE,"TABLE"}</definedName>
    <definedName name="_____MS275" hidden="1">{#N/A,#N/A,FALSE,"TABLE"}</definedName>
    <definedName name="_____NC41" localSheetId="1">[2]집계표!#REF!</definedName>
    <definedName name="_____NC41">[2]집계표!#REF!</definedName>
    <definedName name="_____nis3" localSheetId="1" hidden="1">#REF!</definedName>
    <definedName name="_____nis3" hidden="1">#REF!</definedName>
    <definedName name="_____NOC1" localSheetId="1">[2]집계표!#REF!</definedName>
    <definedName name="_____NOC1">[2]집계표!#REF!</definedName>
    <definedName name="_____NOC4" localSheetId="1">#REF!</definedName>
    <definedName name="_____NOC4">#REF!</definedName>
    <definedName name="_____NOC5" localSheetId="1">[2]집계표!#REF!</definedName>
    <definedName name="_____NOC5">[2]집계표!#REF!</definedName>
    <definedName name="_____O1" localSheetId="1">#REF!</definedName>
    <definedName name="_____O1">#REF!</definedName>
    <definedName name="_____O2" localSheetId="1">#REF!</definedName>
    <definedName name="_____O2">#REF!</definedName>
    <definedName name="_____O3" localSheetId="1">#REF!</definedName>
    <definedName name="_____O3">#REF!</definedName>
    <definedName name="_____OUT1" localSheetId="1">[2]집계표!#REF!</definedName>
    <definedName name="_____OUT1">[2]집계표!#REF!</definedName>
    <definedName name="_____OUT4" localSheetId="1">[2]집계표!#REF!</definedName>
    <definedName name="_____OUT4">[2]집계표!#REF!</definedName>
    <definedName name="_____OUT5" localSheetId="1">[2]집계표!#REF!</definedName>
    <definedName name="_____OUT5">[2]집계표!#REF!</definedName>
    <definedName name="_____PP9">[4]정산표實!$O$122</definedName>
    <definedName name="_____PRN5" localSheetId="1">[11]개시전표!#REF!</definedName>
    <definedName name="_____PRN5">[11]개시전표!#REF!</definedName>
    <definedName name="_____PW1" localSheetId="1">[2]집계표!#REF!</definedName>
    <definedName name="_____PW1">[2]집계표!#REF!</definedName>
    <definedName name="_____PW4" localSheetId="1">#REF!</definedName>
    <definedName name="_____PW4">#REF!</definedName>
    <definedName name="_____PW5" localSheetId="1">[2]집계표!#REF!</definedName>
    <definedName name="_____PW5">[2]집계표!#REF!</definedName>
    <definedName name="_____RAS3" localSheetId="1">#REF!</definedName>
    <definedName name="_____RAS3">#REF!</definedName>
    <definedName name="_____RI1" localSheetId="1">[2]집계표!#REF!</definedName>
    <definedName name="_____RI1">[2]집계표!#REF!</definedName>
    <definedName name="_____RI4" localSheetId="1">#REF!</definedName>
    <definedName name="_____RI4">#REF!</definedName>
    <definedName name="_____RI5" localSheetId="1">[2]집계표!#REF!</definedName>
    <definedName name="_____RI5">[2]집계표!#REF!</definedName>
    <definedName name="_____S1" localSheetId="1">[2]집계표!#REF!</definedName>
    <definedName name="_____S1">[2]집계표!#REF!</definedName>
    <definedName name="_____S4" localSheetId="1">#REF!</definedName>
    <definedName name="_____S4">#REF!</definedName>
    <definedName name="_____S5" localSheetId="1">[2]집계표!#REF!</definedName>
    <definedName name="_____S5">[2]집계표!#REF!</definedName>
    <definedName name="_____SI1" localSheetId="1">[2]집계표!#REF!</definedName>
    <definedName name="_____SI1">[2]집계표!#REF!</definedName>
    <definedName name="_____SI4" localSheetId="1">#REF!</definedName>
    <definedName name="_____SI4">#REF!</definedName>
    <definedName name="_____SI5" localSheetId="1">[2]집계표!#REF!</definedName>
    <definedName name="_____SI5">[2]집계표!#REF!</definedName>
    <definedName name="_____SUN1">#N/A</definedName>
    <definedName name="_____SUN2">#N/A</definedName>
    <definedName name="_____SUN5" localSheetId="1">#REF!</definedName>
    <definedName name="_____SUN5">#REF!</definedName>
    <definedName name="_____T1" localSheetId="1">[2]집계표!#REF!</definedName>
    <definedName name="_____T1">[2]집계표!#REF!</definedName>
    <definedName name="_____T4" localSheetId="1">#REF!</definedName>
    <definedName name="_____T4">#REF!</definedName>
    <definedName name="_____T5" localSheetId="1">[2]집계표!#REF!</definedName>
    <definedName name="_____T5">[2]집계표!#REF!</definedName>
    <definedName name="_____TB1" localSheetId="1">#REF!</definedName>
    <definedName name="_____TB1">#REF!</definedName>
    <definedName name="_____te1" localSheetId="1">#REF!</definedName>
    <definedName name="_____te1">#REF!</definedName>
    <definedName name="_____te2" localSheetId="1">#REF!</definedName>
    <definedName name="_____te2">#REF!</definedName>
    <definedName name="_____te3" localSheetId="1">#REF!</definedName>
    <definedName name="_____te3">#REF!</definedName>
    <definedName name="_____te4" localSheetId="1">#REF!</definedName>
    <definedName name="_____te4">#REF!</definedName>
    <definedName name="_____te5" localSheetId="1">#REF!</definedName>
    <definedName name="_____te5">#REF!</definedName>
    <definedName name="_____TV1" localSheetId="1">[2]집계표!#REF!</definedName>
    <definedName name="_____TV1">[2]집계표!#REF!</definedName>
    <definedName name="_____TV4" localSheetId="1">#REF!</definedName>
    <definedName name="_____TV4">#REF!</definedName>
    <definedName name="_____TV5" localSheetId="1">[2]집계표!#REF!</definedName>
    <definedName name="_____TV5">[2]집계표!#REF!</definedName>
    <definedName name="_____UD32" localSheetId="1">#REF!</definedName>
    <definedName name="_____UD32">#REF!</definedName>
    <definedName name="_____UI77" localSheetId="1">[9]집계표!#REF!</definedName>
    <definedName name="_____UI77">[9]집계표!#REF!</definedName>
    <definedName name="_____V1" localSheetId="1">[2]집계표!#REF!</definedName>
    <definedName name="_____V1">[2]집계표!#REF!</definedName>
    <definedName name="_____V4" localSheetId="1">#REF!</definedName>
    <definedName name="_____V4">#REF!</definedName>
    <definedName name="_____V5" localSheetId="1">[2]집계표!#REF!</definedName>
    <definedName name="_____V5">[2]집계표!#REF!</definedName>
    <definedName name="_____W1" localSheetId="1">[2]집계표!#REF!</definedName>
    <definedName name="_____W1">[2]집계표!#REF!</definedName>
    <definedName name="_____w123" hidden="1">{"Edition",#N/A,FALSE,"Data"}</definedName>
    <definedName name="_____W4" localSheetId="1">#REF!</definedName>
    <definedName name="_____W4">#REF!</definedName>
    <definedName name="_____W5" localSheetId="1">[2]집계표!#REF!</definedName>
    <definedName name="_____W5">[2]집계표!#REF!</definedName>
    <definedName name="____A1" localSheetId="1">#REF!</definedName>
    <definedName name="____A1">#REF!</definedName>
    <definedName name="____a10" localSheetId="1">#REF!</definedName>
    <definedName name="____a10">#REF!</definedName>
    <definedName name="____A11" localSheetId="1">#REF!</definedName>
    <definedName name="____A11">#REF!</definedName>
    <definedName name="____A12" localSheetId="1">#REF!</definedName>
    <definedName name="____A12">#REF!</definedName>
    <definedName name="____A13" localSheetId="1">#REF!</definedName>
    <definedName name="____A13">#REF!</definedName>
    <definedName name="____A14" localSheetId="1">#REF!</definedName>
    <definedName name="____A14">#REF!</definedName>
    <definedName name="____A15" localSheetId="1">#REF!</definedName>
    <definedName name="____A15">#REF!</definedName>
    <definedName name="____A16" localSheetId="1">#REF!</definedName>
    <definedName name="____A16">#REF!</definedName>
    <definedName name="____A2" localSheetId="1">#REF!</definedName>
    <definedName name="____A2">#REF!</definedName>
    <definedName name="____a20" localSheetId="1">#REF!</definedName>
    <definedName name="____a20">#REF!</definedName>
    <definedName name="____A20000" localSheetId="1">#REF!</definedName>
    <definedName name="____A20000">#REF!</definedName>
    <definedName name="____A21" localSheetId="1">#REF!</definedName>
    <definedName name="____A21">#REF!</definedName>
    <definedName name="____A25000" localSheetId="1">#REF!</definedName>
    <definedName name="____A25000">#REF!</definedName>
    <definedName name="____A26" localSheetId="1">#REF!</definedName>
    <definedName name="____A26">#REF!</definedName>
    <definedName name="____A27" localSheetId="1">#REF!</definedName>
    <definedName name="____A27">#REF!</definedName>
    <definedName name="____A28" localSheetId="1">#REF!</definedName>
    <definedName name="____A28">#REF!</definedName>
    <definedName name="____A29" localSheetId="1">#REF!</definedName>
    <definedName name="____A29">#REF!</definedName>
    <definedName name="____A3" localSheetId="1">#REF!</definedName>
    <definedName name="____A3">#REF!</definedName>
    <definedName name="____A30" localSheetId="1">#REF!</definedName>
    <definedName name="____A30">#REF!</definedName>
    <definedName name="____A4" localSheetId="1">#REF!</definedName>
    <definedName name="____A4">#REF!</definedName>
    <definedName name="____A5" localSheetId="1">#REF!</definedName>
    <definedName name="____A5">#REF!</definedName>
    <definedName name="____A6" localSheetId="1">#REF!</definedName>
    <definedName name="____A6">#REF!</definedName>
    <definedName name="____A7" localSheetId="1">#REF!</definedName>
    <definedName name="____A7">#REF!</definedName>
    <definedName name="____A8" localSheetId="1">#REF!</definedName>
    <definedName name="____A8">#REF!</definedName>
    <definedName name="____A9" localSheetId="1">#REF!</definedName>
    <definedName name="____A9">#REF!</definedName>
    <definedName name="____a99" localSheetId="1">#REF!</definedName>
    <definedName name="____a99">#REF!</definedName>
    <definedName name="____ATD810" localSheetId="1">#REF!</definedName>
    <definedName name="____ATD810">#REF!</definedName>
    <definedName name="____B1" localSheetId="1">#REF!</definedName>
    <definedName name="____B1">#REF!</definedName>
    <definedName name="____B10" localSheetId="1">[2]집계표!#REF!</definedName>
    <definedName name="____B10">[2]집계표!#REF!</definedName>
    <definedName name="____B2" localSheetId="1">[2]집계표!#REF!</definedName>
    <definedName name="____B2">[2]집계표!#REF!</definedName>
    <definedName name="____B3" localSheetId="1">[2]집계표!#REF!</definedName>
    <definedName name="____B3">[2]집계표!#REF!</definedName>
    <definedName name="____B4" localSheetId="1">[2]집계표!#REF!</definedName>
    <definedName name="____B4">[2]집계표!#REF!</definedName>
    <definedName name="____B5" localSheetId="1">[2]집계표!#REF!</definedName>
    <definedName name="____B5">[2]집계표!#REF!</definedName>
    <definedName name="____B6" localSheetId="1">[2]집계표!#REF!</definedName>
    <definedName name="____B6">[2]집계표!#REF!</definedName>
    <definedName name="____B7" localSheetId="1">[2]집계표!#REF!</definedName>
    <definedName name="____B7">[2]집계표!#REF!</definedName>
    <definedName name="____B8" localSheetId="1">[2]집계표!#REF!</definedName>
    <definedName name="____B8">[2]집계표!#REF!</definedName>
    <definedName name="____B9" localSheetId="1">[2]집계표!#REF!</definedName>
    <definedName name="____B9">[2]집계표!#REF!</definedName>
    <definedName name="____BB2">#N/A</definedName>
    <definedName name="____BP01" hidden="1">{#N/A,#N/A,FALSE,"TABLE"}</definedName>
    <definedName name="____BP1" localSheetId="1">[2]집계표!#REF!</definedName>
    <definedName name="____BP1">[2]집계표!#REF!</definedName>
    <definedName name="____BP4" localSheetId="1">#REF!</definedName>
    <definedName name="____BP4">#REF!</definedName>
    <definedName name="____BP5" localSheetId="1">[2]집계표!#REF!</definedName>
    <definedName name="____BP5">[2]집계표!#REF!</definedName>
    <definedName name="____CC1" localSheetId="1">[2]집계표!#REF!</definedName>
    <definedName name="____CC1">[2]집계표!#REF!</definedName>
    <definedName name="____CC4" localSheetId="1">#REF!</definedName>
    <definedName name="____CC4">#REF!</definedName>
    <definedName name="____CC5" localSheetId="1">[2]집계표!#REF!</definedName>
    <definedName name="____CC5">[2]집계표!#REF!</definedName>
    <definedName name="____CD1" localSheetId="1">[2]집계표!#REF!</definedName>
    <definedName name="____CD1">[2]집계표!#REF!</definedName>
    <definedName name="____CD4" localSheetId="1">#REF!</definedName>
    <definedName name="____CD4">#REF!</definedName>
    <definedName name="____CD5" localSheetId="1">[2]집계표!#REF!</definedName>
    <definedName name="____CD5">[2]집계표!#REF!</definedName>
    <definedName name="____ck10" localSheetId="1">[10]TUAS!#REF!</definedName>
    <definedName name="____ck10">[10]TUAS!#REF!</definedName>
    <definedName name="____CO1" localSheetId="1">[2]집계표!#REF!</definedName>
    <definedName name="____CO1">[2]집계표!#REF!</definedName>
    <definedName name="____CO4" localSheetId="1">#REF!</definedName>
    <definedName name="____CO4">#REF!</definedName>
    <definedName name="____CO5" localSheetId="1">[2]집계표!#REF!</definedName>
    <definedName name="____CO5">[2]집계표!#REF!</definedName>
    <definedName name="____CON1" localSheetId="1">[2]집계표!#REF!</definedName>
    <definedName name="____CON1">[2]집계표!#REF!</definedName>
    <definedName name="____CON4" localSheetId="1">#REF!</definedName>
    <definedName name="____CON4">#REF!</definedName>
    <definedName name="____CON5" localSheetId="1">[2]집계표!#REF!</definedName>
    <definedName name="____CON5">[2]집계표!#REF!</definedName>
    <definedName name="____CUM1" localSheetId="1">'[8]VC2 10.99'!#REF!</definedName>
    <definedName name="____CUM1">'[8]VC2 10.99'!#REF!</definedName>
    <definedName name="____CUM2" localSheetId="1">'[8]VC2 10.99'!#REF!</definedName>
    <definedName name="____CUM2">'[8]VC2 10.99'!#REF!</definedName>
    <definedName name="____DP1" localSheetId="1">[2]집계표!#REF!</definedName>
    <definedName name="____DP1">[2]집계표!#REF!</definedName>
    <definedName name="____DP4" localSheetId="1">#REF!</definedName>
    <definedName name="____DP4">#REF!</definedName>
    <definedName name="____DP5" localSheetId="1">[2]집계표!#REF!</definedName>
    <definedName name="____DP5">[2]집계표!#REF!</definedName>
    <definedName name="____END1">'[2]개시대사 (2)'!$G$49</definedName>
    <definedName name="____END10" localSheetId="1">#REF!</definedName>
    <definedName name="____END10">#REF!</definedName>
    <definedName name="____END2" localSheetId="1">'[2]개시대사 (2)'!#REF!</definedName>
    <definedName name="____END2">'[2]개시대사 (2)'!#REF!</definedName>
    <definedName name="____END3" localSheetId="1">#REF!</definedName>
    <definedName name="____END3">#REF!</definedName>
    <definedName name="____END4" localSheetId="1">#REF!</definedName>
    <definedName name="____END4">#REF!</definedName>
    <definedName name="____END5" localSheetId="1">#REF!</definedName>
    <definedName name="____END5">#REF!</definedName>
    <definedName name="____END6" localSheetId="1">#REF!</definedName>
    <definedName name="____END6">#REF!</definedName>
    <definedName name="____END7" localSheetId="1">#REF!</definedName>
    <definedName name="____END7">#REF!</definedName>
    <definedName name="____END8" localSheetId="1">#REF!</definedName>
    <definedName name="____END8">#REF!</definedName>
    <definedName name="____END9" localSheetId="1">#REF!</definedName>
    <definedName name="____END9">#REF!</definedName>
    <definedName name="____F1" localSheetId="1">[2]집계표!#REF!</definedName>
    <definedName name="____F1">[2]집계표!#REF!</definedName>
    <definedName name="____F4" localSheetId="1">#REF!</definedName>
    <definedName name="____F4">#REF!</definedName>
    <definedName name="____F5" localSheetId="1">[2]집계표!#REF!</definedName>
    <definedName name="____F5">[2]집계표!#REF!</definedName>
    <definedName name="____GO1" localSheetId="1">#REF!</definedName>
    <definedName name="____GO1">#REF!</definedName>
    <definedName name="____GO2" localSheetId="1">#REF!</definedName>
    <definedName name="____GO2">#REF!</definedName>
    <definedName name="____go3" localSheetId="1">#REF!</definedName>
    <definedName name="____go3">#REF!</definedName>
    <definedName name="____H1" localSheetId="1">[2]집계표!#REF!</definedName>
    <definedName name="____H1">[2]집계표!#REF!</definedName>
    <definedName name="____H4" localSheetId="1">#REF!</definedName>
    <definedName name="____H4">#REF!</definedName>
    <definedName name="____H5" localSheetId="1">[2]집계표!#REF!</definedName>
    <definedName name="____H5">[2]집계표!#REF!</definedName>
    <definedName name="____HUM5" localSheetId="1">#REF!</definedName>
    <definedName name="____HUM5">#REF!</definedName>
    <definedName name="____I1" localSheetId="1">[2]집계표!#REF!</definedName>
    <definedName name="____I1">[2]집계표!#REF!</definedName>
    <definedName name="____I4" localSheetId="1">#REF!</definedName>
    <definedName name="____I4">#REF!</definedName>
    <definedName name="____I5" localSheetId="1">[2]집계표!#REF!</definedName>
    <definedName name="____I5">[2]집계표!#REF!</definedName>
    <definedName name="____it500">#N/A</definedName>
    <definedName name="____JF15" localSheetId="1">#REF!</definedName>
    <definedName name="____JF15">#REF!</definedName>
    <definedName name="____JF50" localSheetId="1">#REF!</definedName>
    <definedName name="____JF50">#REF!</definedName>
    <definedName name="____KL1" localSheetId="1">#REF!</definedName>
    <definedName name="____KL1">#REF!</definedName>
    <definedName name="____KWS1">#N/A</definedName>
    <definedName name="____KWS2">#N/A</definedName>
    <definedName name="____KWS3">#N/A</definedName>
    <definedName name="____L1" localSheetId="1">[2]집계표!#REF!</definedName>
    <definedName name="____L1">[2]집계표!#REF!</definedName>
    <definedName name="____L4" localSheetId="1">#REF!</definedName>
    <definedName name="____L4">#REF!</definedName>
    <definedName name="____L5" localSheetId="1">[2]집계표!#REF!</definedName>
    <definedName name="____L5">[2]집계표!#REF!</definedName>
    <definedName name="____LS61" localSheetId="1">#REF!</definedName>
    <definedName name="____LS61">#REF!</definedName>
    <definedName name="____LT22" localSheetId="1">#REF!</definedName>
    <definedName name="____LT22">#REF!</definedName>
    <definedName name="____LT220" localSheetId="1">#REF!</definedName>
    <definedName name="____LT220">#REF!</definedName>
    <definedName name="____M1" localSheetId="1">[2]집계표!#REF!</definedName>
    <definedName name="____M1">[2]집계표!#REF!</definedName>
    <definedName name="____M12">#N/A</definedName>
    <definedName name="____M4" localSheetId="1">#REF!</definedName>
    <definedName name="____M4">#REF!</definedName>
    <definedName name="____M5" localSheetId="1">[2]집계표!#REF!</definedName>
    <definedName name="____M5">[2]집계표!#REF!</definedName>
    <definedName name="____MRT5" hidden="1">{#N/A,#N/A,FALSE,"TABLE"}</definedName>
    <definedName name="____MS275" hidden="1">{#N/A,#N/A,FALSE,"TABLE"}</definedName>
    <definedName name="____NC41" localSheetId="1">[2]집계표!#REF!</definedName>
    <definedName name="____NC41">[2]집계표!#REF!</definedName>
    <definedName name="____nis3" localSheetId="1" hidden="1">#REF!</definedName>
    <definedName name="____nis3" hidden="1">#REF!</definedName>
    <definedName name="____NOC1" localSheetId="1">[2]집계표!#REF!</definedName>
    <definedName name="____NOC1">[2]집계표!#REF!</definedName>
    <definedName name="____NOC4" localSheetId="1">#REF!</definedName>
    <definedName name="____NOC4">#REF!</definedName>
    <definedName name="____NOC5" localSheetId="1">[2]집계표!#REF!</definedName>
    <definedName name="____NOC5">[2]집계표!#REF!</definedName>
    <definedName name="____O1" localSheetId="1">#REF!</definedName>
    <definedName name="____O1">#REF!</definedName>
    <definedName name="____O2" localSheetId="1">#REF!</definedName>
    <definedName name="____O2">#REF!</definedName>
    <definedName name="____O3" localSheetId="1">#REF!</definedName>
    <definedName name="____O3">#REF!</definedName>
    <definedName name="____OUT1" localSheetId="1">[2]집계표!#REF!</definedName>
    <definedName name="____OUT1">[2]집계표!#REF!</definedName>
    <definedName name="____OUT4" localSheetId="1">[2]집계표!#REF!</definedName>
    <definedName name="____OUT4">[2]집계표!#REF!</definedName>
    <definedName name="____OUT5" localSheetId="1">[2]집계표!#REF!</definedName>
    <definedName name="____OUT5">[2]집계표!#REF!</definedName>
    <definedName name="____PP9">[4]정산표實!$O$122</definedName>
    <definedName name="____PRN5" localSheetId="1">[11]개시전표!#REF!</definedName>
    <definedName name="____PRN5">[11]개시전표!#REF!</definedName>
    <definedName name="____PW1" localSheetId="1">[2]집계표!#REF!</definedName>
    <definedName name="____PW1">[2]집계표!#REF!</definedName>
    <definedName name="____PW4" localSheetId="1">#REF!</definedName>
    <definedName name="____PW4">#REF!</definedName>
    <definedName name="____PW5" localSheetId="1">[2]집계표!#REF!</definedName>
    <definedName name="____PW5">[2]집계표!#REF!</definedName>
    <definedName name="____RAS3" localSheetId="1">#REF!</definedName>
    <definedName name="____RAS3">#REF!</definedName>
    <definedName name="____RI1" localSheetId="1">[2]집계표!#REF!</definedName>
    <definedName name="____RI1">[2]집계표!#REF!</definedName>
    <definedName name="____RI4" localSheetId="1">#REF!</definedName>
    <definedName name="____RI4">#REF!</definedName>
    <definedName name="____RI5" localSheetId="1">[2]집계표!#REF!</definedName>
    <definedName name="____RI5">[2]집계표!#REF!</definedName>
    <definedName name="____S1" localSheetId="1">[2]집계표!#REF!</definedName>
    <definedName name="____S1">[2]집계표!#REF!</definedName>
    <definedName name="____S4" localSheetId="1">#REF!</definedName>
    <definedName name="____S4">#REF!</definedName>
    <definedName name="____S5" localSheetId="1">[2]집계표!#REF!</definedName>
    <definedName name="____S5">[2]집계표!#REF!</definedName>
    <definedName name="____SAM1">'[12]분납 2'!$B$2:$C$102</definedName>
    <definedName name="____SI1" localSheetId="1">[2]집계표!#REF!</definedName>
    <definedName name="____SI1">[2]집계표!#REF!</definedName>
    <definedName name="____SI4" localSheetId="1">#REF!</definedName>
    <definedName name="____SI4">#REF!</definedName>
    <definedName name="____SI5" localSheetId="1">[2]집계표!#REF!</definedName>
    <definedName name="____SI5">[2]집계표!#REF!</definedName>
    <definedName name="____SUN1">#N/A</definedName>
    <definedName name="____SUN2">#N/A</definedName>
    <definedName name="____SUN5" localSheetId="1">#REF!</definedName>
    <definedName name="____SUN5">#REF!</definedName>
    <definedName name="____T1" localSheetId="1">[2]집계표!#REF!</definedName>
    <definedName name="____T1">[2]집계표!#REF!</definedName>
    <definedName name="____T4" localSheetId="1">#REF!</definedName>
    <definedName name="____T4">#REF!</definedName>
    <definedName name="____T5" localSheetId="1">[2]집계표!#REF!</definedName>
    <definedName name="____T5">[2]집계표!#REF!</definedName>
    <definedName name="____TB1" localSheetId="1">#REF!</definedName>
    <definedName name="____TB1">#REF!</definedName>
    <definedName name="____te1" localSheetId="1">#REF!</definedName>
    <definedName name="____te1">#REF!</definedName>
    <definedName name="____te2" localSheetId="1">#REF!</definedName>
    <definedName name="____te2">#REF!</definedName>
    <definedName name="____te3" localSheetId="1">#REF!</definedName>
    <definedName name="____te3">#REF!</definedName>
    <definedName name="____te4" localSheetId="1">#REF!</definedName>
    <definedName name="____te4">#REF!</definedName>
    <definedName name="____te5" localSheetId="1">#REF!</definedName>
    <definedName name="____te5">#REF!</definedName>
    <definedName name="____TV1" localSheetId="1">[2]집계표!#REF!</definedName>
    <definedName name="____TV1">[2]집계표!#REF!</definedName>
    <definedName name="____TV4" localSheetId="1">#REF!</definedName>
    <definedName name="____TV4">#REF!</definedName>
    <definedName name="____TV5" localSheetId="1">[2]집계표!#REF!</definedName>
    <definedName name="____TV5">[2]집계표!#REF!</definedName>
    <definedName name="____UD32" localSheetId="1">#REF!</definedName>
    <definedName name="____UD32">#REF!</definedName>
    <definedName name="____UI77" localSheetId="1">[9]집계표!#REF!</definedName>
    <definedName name="____UI77">[9]집계표!#REF!</definedName>
    <definedName name="____V1" localSheetId="1">[2]집계표!#REF!</definedName>
    <definedName name="____V1">[2]집계표!#REF!</definedName>
    <definedName name="____V4" localSheetId="1">#REF!</definedName>
    <definedName name="____V4">#REF!</definedName>
    <definedName name="____V5" localSheetId="1">[2]집계표!#REF!</definedName>
    <definedName name="____V5">[2]집계표!#REF!</definedName>
    <definedName name="____W1" localSheetId="1">[2]집계표!#REF!</definedName>
    <definedName name="____W1">[2]집계표!#REF!</definedName>
    <definedName name="____w123" hidden="1">{"Edition",#N/A,FALSE,"Data"}</definedName>
    <definedName name="____W4" localSheetId="1">#REF!</definedName>
    <definedName name="____W4">#REF!</definedName>
    <definedName name="____W5" localSheetId="1">[2]집계표!#REF!</definedName>
    <definedName name="____W5">[2]집계표!#REF!</definedName>
    <definedName name="___A1" localSheetId="1">#REF!</definedName>
    <definedName name="___A1">#REF!</definedName>
    <definedName name="___a10" localSheetId="1">#REF!</definedName>
    <definedName name="___a10">#REF!</definedName>
    <definedName name="___A11" localSheetId="1">#REF!</definedName>
    <definedName name="___A11">#REF!</definedName>
    <definedName name="___A12" localSheetId="1">#REF!</definedName>
    <definedName name="___A12">#REF!</definedName>
    <definedName name="___A13" localSheetId="1">#REF!</definedName>
    <definedName name="___A13">#REF!</definedName>
    <definedName name="___A14" localSheetId="1">#REF!</definedName>
    <definedName name="___A14">#REF!</definedName>
    <definedName name="___A15" localSheetId="1">#REF!</definedName>
    <definedName name="___A15">#REF!</definedName>
    <definedName name="___A16" localSheetId="1">#REF!</definedName>
    <definedName name="___A16">#REF!</definedName>
    <definedName name="___A2" localSheetId="1">#REF!</definedName>
    <definedName name="___A2">#REF!</definedName>
    <definedName name="___a20" localSheetId="1">#REF!</definedName>
    <definedName name="___a20">#REF!</definedName>
    <definedName name="___A20000" localSheetId="1">#REF!</definedName>
    <definedName name="___A20000">#REF!</definedName>
    <definedName name="___A21" localSheetId="1">#REF!</definedName>
    <definedName name="___A21">#REF!</definedName>
    <definedName name="___A25000" localSheetId="1">#REF!</definedName>
    <definedName name="___A25000">#REF!</definedName>
    <definedName name="___A26" localSheetId="1">#REF!</definedName>
    <definedName name="___A26">#REF!</definedName>
    <definedName name="___A27" localSheetId="1">#REF!</definedName>
    <definedName name="___A27">#REF!</definedName>
    <definedName name="___A28" localSheetId="1">#REF!</definedName>
    <definedName name="___A28">#REF!</definedName>
    <definedName name="___A29" localSheetId="1">#REF!</definedName>
    <definedName name="___A29">#REF!</definedName>
    <definedName name="___A3" localSheetId="1">#REF!</definedName>
    <definedName name="___A3">#REF!</definedName>
    <definedName name="___A30" localSheetId="1">#REF!</definedName>
    <definedName name="___A30">#REF!</definedName>
    <definedName name="___A4" localSheetId="1">#REF!</definedName>
    <definedName name="___A4">#REF!</definedName>
    <definedName name="___A5" localSheetId="1">#REF!</definedName>
    <definedName name="___A5">#REF!</definedName>
    <definedName name="___A6" localSheetId="1">#REF!</definedName>
    <definedName name="___A6">#REF!</definedName>
    <definedName name="___A7" localSheetId="1">#REF!</definedName>
    <definedName name="___A7">#REF!</definedName>
    <definedName name="___A8" localSheetId="1">#REF!</definedName>
    <definedName name="___A8">#REF!</definedName>
    <definedName name="___A9" localSheetId="1">#REF!</definedName>
    <definedName name="___A9">#REF!</definedName>
    <definedName name="___a99" localSheetId="1">#REF!</definedName>
    <definedName name="___a99">#REF!</definedName>
    <definedName name="___ATD810" localSheetId="1">#REF!</definedName>
    <definedName name="___ATD810">#REF!</definedName>
    <definedName name="___B1" localSheetId="1">#REF!</definedName>
    <definedName name="___B1">#REF!</definedName>
    <definedName name="___B10" localSheetId="1">[2]집계표!#REF!</definedName>
    <definedName name="___B10">[2]집계표!#REF!</definedName>
    <definedName name="___B2" localSheetId="1">[2]집계표!#REF!</definedName>
    <definedName name="___B2">[2]집계표!#REF!</definedName>
    <definedName name="___B3" localSheetId="1">[2]집계표!#REF!</definedName>
    <definedName name="___B3">[2]집계표!#REF!</definedName>
    <definedName name="___B4" localSheetId="1">[2]집계표!#REF!</definedName>
    <definedName name="___B4">[2]집계표!#REF!</definedName>
    <definedName name="___B5" localSheetId="1">[2]집계표!#REF!</definedName>
    <definedName name="___B5">[2]집계표!#REF!</definedName>
    <definedName name="___B6" localSheetId="1">[2]집계표!#REF!</definedName>
    <definedName name="___B6">[2]집계표!#REF!</definedName>
    <definedName name="___B7" localSheetId="1">[2]집계표!#REF!</definedName>
    <definedName name="___B7">[2]집계표!#REF!</definedName>
    <definedName name="___B8" localSheetId="1">[2]집계표!#REF!</definedName>
    <definedName name="___B8">[2]집계표!#REF!</definedName>
    <definedName name="___B9" localSheetId="1">[2]집계표!#REF!</definedName>
    <definedName name="___B9">[2]집계표!#REF!</definedName>
    <definedName name="___BB2">#N/A</definedName>
    <definedName name="___BP01" hidden="1">{#N/A,#N/A,FALSE,"TABLE"}</definedName>
    <definedName name="___BP1" localSheetId="1">[2]집계표!#REF!</definedName>
    <definedName name="___BP1">[2]집계표!#REF!</definedName>
    <definedName name="___BP4" localSheetId="1">#REF!</definedName>
    <definedName name="___BP4">#REF!</definedName>
    <definedName name="___BP5" localSheetId="1">[2]집계표!#REF!</definedName>
    <definedName name="___BP5">[2]집계표!#REF!</definedName>
    <definedName name="___CC1" localSheetId="1">[2]집계표!#REF!</definedName>
    <definedName name="___CC1">[2]집계표!#REF!</definedName>
    <definedName name="___CC4" localSheetId="1">#REF!</definedName>
    <definedName name="___CC4">#REF!</definedName>
    <definedName name="___CC5" localSheetId="1">[2]집계표!#REF!</definedName>
    <definedName name="___CC5">[2]집계표!#REF!</definedName>
    <definedName name="___CD1" localSheetId="1">[2]집계표!#REF!</definedName>
    <definedName name="___CD1">[2]집계표!#REF!</definedName>
    <definedName name="___CD4" localSheetId="1">#REF!</definedName>
    <definedName name="___CD4">#REF!</definedName>
    <definedName name="___CD5" localSheetId="1">[2]집계표!#REF!</definedName>
    <definedName name="___CD5">[2]집계표!#REF!</definedName>
    <definedName name="___ck10" localSheetId="1">[10]TUAS!#REF!</definedName>
    <definedName name="___ck10">[10]TUAS!#REF!</definedName>
    <definedName name="___CO1" localSheetId="1">[2]집계표!#REF!</definedName>
    <definedName name="___CO1">[2]집계표!#REF!</definedName>
    <definedName name="___CO4" localSheetId="1">#REF!</definedName>
    <definedName name="___CO4">#REF!</definedName>
    <definedName name="___CO5" localSheetId="1">[2]집계표!#REF!</definedName>
    <definedName name="___CO5">[2]집계표!#REF!</definedName>
    <definedName name="___CON1" localSheetId="1">[2]집계표!#REF!</definedName>
    <definedName name="___CON1">[2]집계표!#REF!</definedName>
    <definedName name="___CON4" localSheetId="1">#REF!</definedName>
    <definedName name="___CON4">#REF!</definedName>
    <definedName name="___CON5" localSheetId="1">[2]집계표!#REF!</definedName>
    <definedName name="___CON5">[2]집계표!#REF!</definedName>
    <definedName name="___CUM1" localSheetId="1">'[8]VC2 10.99'!#REF!</definedName>
    <definedName name="___CUM1">'[8]VC2 10.99'!#REF!</definedName>
    <definedName name="___CUM2" localSheetId="1">'[8]VC2 10.99'!#REF!</definedName>
    <definedName name="___CUM2">'[8]VC2 10.99'!#REF!</definedName>
    <definedName name="___DP1" localSheetId="1">[2]집계표!#REF!</definedName>
    <definedName name="___DP1">[2]집계표!#REF!</definedName>
    <definedName name="___DP4" localSheetId="1">#REF!</definedName>
    <definedName name="___DP4">#REF!</definedName>
    <definedName name="___DP5" localSheetId="1">[2]집계표!#REF!</definedName>
    <definedName name="___DP5">[2]집계표!#REF!</definedName>
    <definedName name="___END1">'[2]개시대사 (2)'!$G$49</definedName>
    <definedName name="___END10" localSheetId="1">#REF!</definedName>
    <definedName name="___END10">#REF!</definedName>
    <definedName name="___END2" localSheetId="1">'[2]개시대사 (2)'!#REF!</definedName>
    <definedName name="___END2">'[2]개시대사 (2)'!#REF!</definedName>
    <definedName name="___END3" localSheetId="1">#REF!</definedName>
    <definedName name="___END3">#REF!</definedName>
    <definedName name="___END4" localSheetId="1">#REF!</definedName>
    <definedName name="___END4">#REF!</definedName>
    <definedName name="___END5" localSheetId="1">#REF!</definedName>
    <definedName name="___END5">#REF!</definedName>
    <definedName name="___END6" localSheetId="1">#REF!</definedName>
    <definedName name="___END6">#REF!</definedName>
    <definedName name="___END7" localSheetId="1">#REF!</definedName>
    <definedName name="___END7">#REF!</definedName>
    <definedName name="___END8" localSheetId="1">#REF!</definedName>
    <definedName name="___END8">#REF!</definedName>
    <definedName name="___END9" localSheetId="1">#REF!</definedName>
    <definedName name="___END9">#REF!</definedName>
    <definedName name="___F1" localSheetId="1">[2]집계표!#REF!</definedName>
    <definedName name="___F1">[2]집계표!#REF!</definedName>
    <definedName name="___F4" localSheetId="1">#REF!</definedName>
    <definedName name="___F4">#REF!</definedName>
    <definedName name="___F5" localSheetId="1">[2]집계표!#REF!</definedName>
    <definedName name="___F5">[2]집계표!#REF!</definedName>
    <definedName name="___GO1" localSheetId="1">#REF!</definedName>
    <definedName name="___GO1">#REF!</definedName>
    <definedName name="___GO2" localSheetId="1">#REF!</definedName>
    <definedName name="___GO2">#REF!</definedName>
    <definedName name="___go3" localSheetId="1">#REF!</definedName>
    <definedName name="___go3">#REF!</definedName>
    <definedName name="___H1" localSheetId="1">[2]집계표!#REF!</definedName>
    <definedName name="___H1">[2]집계표!#REF!</definedName>
    <definedName name="___H4" localSheetId="1">#REF!</definedName>
    <definedName name="___H4">#REF!</definedName>
    <definedName name="___H5" localSheetId="1">[2]집계표!#REF!</definedName>
    <definedName name="___H5">[2]집계표!#REF!</definedName>
    <definedName name="___htt1" hidden="1">{"'표지'!$B$5"}</definedName>
    <definedName name="___HUM5" localSheetId="1">#REF!</definedName>
    <definedName name="___HUM5">#REF!</definedName>
    <definedName name="___I1" localSheetId="1">[2]집계표!#REF!</definedName>
    <definedName name="___I1">[2]집계표!#REF!</definedName>
    <definedName name="___I4" localSheetId="1">#REF!</definedName>
    <definedName name="___I4">#REF!</definedName>
    <definedName name="___I5" localSheetId="1">[2]집계표!#REF!</definedName>
    <definedName name="___I5">[2]집계표!#REF!</definedName>
    <definedName name="___it500">#N/A</definedName>
    <definedName name="___JF15" localSheetId="1">#REF!</definedName>
    <definedName name="___JF15">#REF!</definedName>
    <definedName name="___JF50" localSheetId="1">#REF!</definedName>
    <definedName name="___JF50">#REF!</definedName>
    <definedName name="___kf92" localSheetId="1">#REF!</definedName>
    <definedName name="___kf92">#REF!</definedName>
    <definedName name="___kf93" localSheetId="1">#REF!</definedName>
    <definedName name="___kf93">#REF!</definedName>
    <definedName name="___kf94" localSheetId="1">#REF!</definedName>
    <definedName name="___kf94">#REF!</definedName>
    <definedName name="___kf95" localSheetId="1">#REF!</definedName>
    <definedName name="___kf95">#REF!</definedName>
    <definedName name="___kf96" localSheetId="1">#REF!</definedName>
    <definedName name="___kf96">#REF!</definedName>
    <definedName name="___kf97" localSheetId="1">#REF!</definedName>
    <definedName name="___kf97">#REF!</definedName>
    <definedName name="___KL1" localSheetId="1">#REF!</definedName>
    <definedName name="___KL1">#REF!</definedName>
    <definedName name="___KWS1">#N/A</definedName>
    <definedName name="___KWS2">#N/A</definedName>
    <definedName name="___KWS3">#N/A</definedName>
    <definedName name="___L1" localSheetId="1">[2]집계표!#REF!</definedName>
    <definedName name="___L1">[2]집계표!#REF!</definedName>
    <definedName name="___L4" localSheetId="1">#REF!</definedName>
    <definedName name="___L4">#REF!</definedName>
    <definedName name="___L5" localSheetId="1">[2]집계표!#REF!</definedName>
    <definedName name="___L5">[2]집계표!#REF!</definedName>
    <definedName name="___LS61" localSheetId="1">#REF!</definedName>
    <definedName name="___LS61">#REF!</definedName>
    <definedName name="___LT22" localSheetId="1">#REF!</definedName>
    <definedName name="___LT22">#REF!</definedName>
    <definedName name="___LT220" localSheetId="1">#REF!</definedName>
    <definedName name="___LT220">#REF!</definedName>
    <definedName name="___M1" localSheetId="1">[2]집계표!#REF!</definedName>
    <definedName name="___M1">[2]집계표!#REF!</definedName>
    <definedName name="___M12">#N/A</definedName>
    <definedName name="___M4" localSheetId="1">#REF!</definedName>
    <definedName name="___M4">#REF!</definedName>
    <definedName name="___M5" localSheetId="1">[2]집계표!#REF!</definedName>
    <definedName name="___M5">[2]집계표!#REF!</definedName>
    <definedName name="___MRT5" hidden="1">{#N/A,#N/A,FALSE,"TABLE"}</definedName>
    <definedName name="___MS275" hidden="1">{#N/A,#N/A,FALSE,"TABLE"}</definedName>
    <definedName name="___NC41" localSheetId="1">[2]집계표!#REF!</definedName>
    <definedName name="___NC41">[2]집계표!#REF!</definedName>
    <definedName name="___nis3" localSheetId="1" hidden="1">#REF!</definedName>
    <definedName name="___nis3" hidden="1">#REF!</definedName>
    <definedName name="___NOC1" localSheetId="1">[2]집계표!#REF!</definedName>
    <definedName name="___NOC1">[2]집계표!#REF!</definedName>
    <definedName name="___NOC4" localSheetId="1">#REF!</definedName>
    <definedName name="___NOC4">#REF!</definedName>
    <definedName name="___NOC5" localSheetId="1">[2]집계표!#REF!</definedName>
    <definedName name="___NOC5">[2]집계표!#REF!</definedName>
    <definedName name="___O1" localSheetId="1">#REF!</definedName>
    <definedName name="___O1">#REF!</definedName>
    <definedName name="___O2" localSheetId="1">#REF!</definedName>
    <definedName name="___O2">#REF!</definedName>
    <definedName name="___O3" localSheetId="1">#REF!</definedName>
    <definedName name="___O3">#REF!</definedName>
    <definedName name="___OUT1" localSheetId="1">[2]집계표!#REF!</definedName>
    <definedName name="___OUT1">[2]집계표!#REF!</definedName>
    <definedName name="___OUT4" localSheetId="1">[2]집계표!#REF!</definedName>
    <definedName name="___OUT4">[2]집계표!#REF!</definedName>
    <definedName name="___OUT5" localSheetId="1">[2]집계표!#REF!</definedName>
    <definedName name="___OUT5">[2]집계표!#REF!</definedName>
    <definedName name="___PP9">[4]정산표實!$O$122</definedName>
    <definedName name="___PRN5" localSheetId="1">[11]개시전표!#REF!</definedName>
    <definedName name="___PRN5">[11]개시전표!#REF!</definedName>
    <definedName name="___PW1" localSheetId="1">[2]집계표!#REF!</definedName>
    <definedName name="___PW1">[2]집계표!#REF!</definedName>
    <definedName name="___PW4" localSheetId="1">#REF!</definedName>
    <definedName name="___PW4">#REF!</definedName>
    <definedName name="___PW5" localSheetId="1">[2]집계표!#REF!</definedName>
    <definedName name="___PW5">[2]집계표!#REF!</definedName>
    <definedName name="___RAS3" localSheetId="1">#REF!</definedName>
    <definedName name="___RAS3">#REF!</definedName>
    <definedName name="___RI1" localSheetId="1">[2]집계표!#REF!</definedName>
    <definedName name="___RI1">[2]집계표!#REF!</definedName>
    <definedName name="___RI4" localSheetId="1">#REF!</definedName>
    <definedName name="___RI4">#REF!</definedName>
    <definedName name="___RI5" localSheetId="1">[2]집계표!#REF!</definedName>
    <definedName name="___RI5">[2]집계표!#REF!</definedName>
    <definedName name="___S1" localSheetId="1">[2]집계표!#REF!</definedName>
    <definedName name="___S1">[2]집계표!#REF!</definedName>
    <definedName name="___S4" localSheetId="1">#REF!</definedName>
    <definedName name="___S4">#REF!</definedName>
    <definedName name="___S5" localSheetId="1">[2]집계표!#REF!</definedName>
    <definedName name="___S5">[2]집계표!#REF!</definedName>
    <definedName name="___SI1" localSheetId="1">[2]집계표!#REF!</definedName>
    <definedName name="___SI1">[2]집계표!#REF!</definedName>
    <definedName name="___SI4" localSheetId="1">#REF!</definedName>
    <definedName name="___SI4">#REF!</definedName>
    <definedName name="___SI5" localSheetId="1">[2]집계표!#REF!</definedName>
    <definedName name="___SI5">[2]집계표!#REF!</definedName>
    <definedName name="___st1">[13]초임연봉!$B$50:$D$62</definedName>
    <definedName name="___SUN1">#N/A</definedName>
    <definedName name="___SUN2">#N/A</definedName>
    <definedName name="___SUN5" localSheetId="1">#REF!</definedName>
    <definedName name="___SUN5">#REF!</definedName>
    <definedName name="___T1" localSheetId="1">[2]집계표!#REF!</definedName>
    <definedName name="___T1">[2]집계표!#REF!</definedName>
    <definedName name="___T4" localSheetId="1">#REF!</definedName>
    <definedName name="___T4">#REF!</definedName>
    <definedName name="___T5" localSheetId="1">[2]집계표!#REF!</definedName>
    <definedName name="___T5">[2]집계표!#REF!</definedName>
    <definedName name="___TB1" localSheetId="1">#REF!</definedName>
    <definedName name="___TB1">#REF!</definedName>
    <definedName name="___te1" localSheetId="1">#REF!</definedName>
    <definedName name="___te1">#REF!</definedName>
    <definedName name="___te2" localSheetId="1">#REF!</definedName>
    <definedName name="___te2">#REF!</definedName>
    <definedName name="___te3" localSheetId="1">#REF!</definedName>
    <definedName name="___te3">#REF!</definedName>
    <definedName name="___te4" localSheetId="1">#REF!</definedName>
    <definedName name="___te4">#REF!</definedName>
    <definedName name="___te5" localSheetId="1">#REF!</definedName>
    <definedName name="___te5">#REF!</definedName>
    <definedName name="___TV1" localSheetId="1">[2]집계표!#REF!</definedName>
    <definedName name="___TV1">[2]집계표!#REF!</definedName>
    <definedName name="___TV4" localSheetId="1">#REF!</definedName>
    <definedName name="___TV4">#REF!</definedName>
    <definedName name="___TV5" localSheetId="1">[2]집계표!#REF!</definedName>
    <definedName name="___TV5">[2]집계표!#REF!</definedName>
    <definedName name="___UD32" localSheetId="1">#REF!</definedName>
    <definedName name="___UD32">#REF!</definedName>
    <definedName name="___UI77" localSheetId="1">[9]집계표!#REF!</definedName>
    <definedName name="___UI77">[9]집계표!#REF!</definedName>
    <definedName name="___V1" localSheetId="1">[2]집계표!#REF!</definedName>
    <definedName name="___V1">[2]집계표!#REF!</definedName>
    <definedName name="___V4" localSheetId="1">#REF!</definedName>
    <definedName name="___V4">#REF!</definedName>
    <definedName name="___V5" localSheetId="1">[2]집계표!#REF!</definedName>
    <definedName name="___V5">[2]집계표!#REF!</definedName>
    <definedName name="___W1" localSheetId="1">[2]집계표!#REF!</definedName>
    <definedName name="___W1">[2]집계표!#REF!</definedName>
    <definedName name="___w123" hidden="1">{"Edition",#N/A,FALSE,"Data"}</definedName>
    <definedName name="___W4" localSheetId="1">#REF!</definedName>
    <definedName name="___W4">#REF!</definedName>
    <definedName name="___W5" localSheetId="1">[2]집계표!#REF!</definedName>
    <definedName name="___W5">[2]집계표!#REF!</definedName>
    <definedName name="__10___0_0_F" localSheetId="1" hidden="1">#REF!</definedName>
    <definedName name="__10___0_0_F" hidden="1">#REF!</definedName>
    <definedName name="__101___________0항" localSheetId="1">'[14]항목(1)'!#REF!</definedName>
    <definedName name="__101___________0항">'[14]항목(1)'!#REF!</definedName>
    <definedName name="__102___________0항" localSheetId="1">'[14]항목(1)'!#REF!</definedName>
    <definedName name="__102___________0항">'[14]항목(1)'!#REF!</definedName>
    <definedName name="__107__________0항" localSheetId="1">'[14]항목(1)'!#REF!</definedName>
    <definedName name="__107__________0항">'[14]항목(1)'!#REF!</definedName>
    <definedName name="__108__________0항" localSheetId="1">'[14]항목(1)'!#REF!</definedName>
    <definedName name="__108__________0항">'[14]항목(1)'!#REF!</definedName>
    <definedName name="__11______0bcrclcl10" localSheetId="1">[15]자체실적1Q!#REF!</definedName>
    <definedName name="__11______0bcrclcl10">[15]자체실적1Q!#REF!</definedName>
    <definedName name="__113__________0항" localSheetId="1">'[14]항목(1)'!#REF!</definedName>
    <definedName name="__113__________0항">'[14]항목(1)'!#REF!</definedName>
    <definedName name="__114__________0항" localSheetId="1">'[14]항목(1)'!#REF!</definedName>
    <definedName name="__114__________0항">'[14]항목(1)'!#REF!</definedName>
    <definedName name="__119__________0bcrclcl100rtr" localSheetId="1">[15]자체실적1Q!#REF!</definedName>
    <definedName name="__119__________0bcrclcl100rtr">[15]자체실적1Q!#REF!</definedName>
    <definedName name="__12______0bcrclcl10" localSheetId="1">[15]자체실적1Q!#REF!</definedName>
    <definedName name="__12______0bcrclcl10">[15]자체실적1Q!#REF!</definedName>
    <definedName name="__120__________0bcrclcl100rtr" localSheetId="1">[15]자체실적1Q!#REF!</definedName>
    <definedName name="__120__________0bcrclcl100rtr">[15]자체실적1Q!#REF!</definedName>
    <definedName name="__123Graph_A" localSheetId="1" hidden="1">'[16]Eq. Mobilization'!#REF!</definedName>
    <definedName name="__123Graph_A" hidden="1">'[16]Eq. Mobilization'!#REF!</definedName>
    <definedName name="__123Graph_ACurrent" localSheetId="1" hidden="1">'[16]Eq. Mobilization'!#REF!</definedName>
    <definedName name="__123Graph_ACurrent" hidden="1">'[16]Eq. Mobilization'!#REF!</definedName>
    <definedName name="__123Graph_A소취투" localSheetId="1" hidden="1">'[17]7.자금운용계획'!#REF!</definedName>
    <definedName name="__123Graph_A소취투" hidden="1">'[17]7.자금운용계획'!#REF!</definedName>
    <definedName name="__123Graph_A자금수지" localSheetId="1" hidden="1">#REF!</definedName>
    <definedName name="__123Graph_A자금수지" hidden="1">#REF!</definedName>
    <definedName name="__123Graph_A자금운용" localSheetId="1" hidden="1">#REF!</definedName>
    <definedName name="__123Graph_A자금운용" hidden="1">#REF!</definedName>
    <definedName name="__123Graph_B" localSheetId="1" hidden="1">#REF!</definedName>
    <definedName name="__123Graph_B" hidden="1">#REF!</definedName>
    <definedName name="__123Graph_BCurrent" localSheetId="1" hidden="1">'[16]Eq. Mobilization'!#REF!</definedName>
    <definedName name="__123Graph_BCurrent" hidden="1">'[16]Eq. Mobilization'!#REF!</definedName>
    <definedName name="__123Graph_B소취투" localSheetId="1" hidden="1">'[17]7.자금운용계획'!#REF!</definedName>
    <definedName name="__123Graph_B소취투" hidden="1">'[17]7.자금운용계획'!#REF!</definedName>
    <definedName name="__123Graph_B자금수지" localSheetId="1" hidden="1">#REF!</definedName>
    <definedName name="__123Graph_B자금수지" hidden="1">#REF!</definedName>
    <definedName name="__123Graph_B자금운용" localSheetId="1" hidden="1">#REF!</definedName>
    <definedName name="__123Graph_B자금운용" hidden="1">#REF!</definedName>
    <definedName name="__123Graph_C" localSheetId="1" hidden="1">'[17]7.자금운용계획'!#REF!</definedName>
    <definedName name="__123Graph_C" hidden="1">'[17]7.자금운용계획'!#REF!</definedName>
    <definedName name="__123Graph_C소취투" localSheetId="1" hidden="1">'[17]7.자금운용계획'!#REF!</definedName>
    <definedName name="__123Graph_C소취투" hidden="1">'[17]7.자금운용계획'!#REF!</definedName>
    <definedName name="__123Graph_C자금운용" localSheetId="1" hidden="1">#REF!</definedName>
    <definedName name="__123Graph_C자금운용" hidden="1">#REF!</definedName>
    <definedName name="__123Graph_D" localSheetId="1" hidden="1">'[18]F4-F7'!#REF!</definedName>
    <definedName name="__123Graph_D" hidden="1">'[18]F4-F7'!#REF!</definedName>
    <definedName name="__123Graph_E" localSheetId="1" hidden="1">[19]유림골조!#REF!</definedName>
    <definedName name="__123Graph_E" hidden="1">[19]유림골조!#REF!</definedName>
    <definedName name="__123Graph_F" localSheetId="1" hidden="1">[20]B!#REF!</definedName>
    <definedName name="__123Graph_F" hidden="1">[20]B!#REF!</definedName>
    <definedName name="__123Graph_LBL_A" localSheetId="1" hidden="1">'[16]Eq. Mobilization'!#REF!</definedName>
    <definedName name="__123Graph_LBL_A" hidden="1">'[16]Eq. Mobilization'!#REF!</definedName>
    <definedName name="__123Graph_LBL_B" localSheetId="1" hidden="1">'[16]Eq. Mobilization'!#REF!</definedName>
    <definedName name="__123Graph_LBL_B" hidden="1">'[16]Eq. Mobilization'!#REF!</definedName>
    <definedName name="__123Graph_X" localSheetId="1" hidden="1">'[16]Eq. Mobilization'!#REF!</definedName>
    <definedName name="__123Graph_X" hidden="1">'[16]Eq. Mobilization'!#REF!</definedName>
    <definedName name="__123Graph_XCurrent" localSheetId="1" hidden="1">'[16]Eq. Mobilization'!#REF!</definedName>
    <definedName name="__123Graph_XCurrent" hidden="1">'[16]Eq. Mobilization'!#REF!</definedName>
    <definedName name="__123Graph_X소취투" localSheetId="1" hidden="1">'[17]7.자금운용계획'!#REF!</definedName>
    <definedName name="__123Graph_X소취투" hidden="1">'[17]7.자금운용계획'!#REF!</definedName>
    <definedName name="__123Graph_X자금수지" localSheetId="1" hidden="1">#REF!</definedName>
    <definedName name="__123Graph_X자금수지" hidden="1">#REF!</definedName>
    <definedName name="__123Graph_X자금운용" localSheetId="1" hidden="1">#REF!</definedName>
    <definedName name="__123Graph_X자금운용" hidden="1">#REF!</definedName>
    <definedName name="__125_________0항" localSheetId="1">'[14]항목(1)'!#REF!</definedName>
    <definedName name="__125_________0항">'[14]항목(1)'!#REF!</definedName>
    <definedName name="__126_________0항" localSheetId="1">'[14]항목(1)'!#REF!</definedName>
    <definedName name="__126_________0항">'[14]항목(1)'!#REF!</definedName>
    <definedName name="__131_________0항" localSheetId="1">'[14]항목(1)'!#REF!</definedName>
    <definedName name="__131_________0항">'[14]항목(1)'!#REF!</definedName>
    <definedName name="__132_________0항" localSheetId="1">'[14]항목(1)'!#REF!</definedName>
    <definedName name="__132_________0항">'[14]항목(1)'!#REF!</definedName>
    <definedName name="__137_________0bcrclcl100rtr" localSheetId="1">[15]자체실적1Q!#REF!</definedName>
    <definedName name="__137_________0bcrclcl100rtr">[15]자체실적1Q!#REF!</definedName>
    <definedName name="__138_________0bcrclcl100rtr" localSheetId="1">[15]자체실적1Q!#REF!</definedName>
    <definedName name="__138_________0bcrclcl100rtr">[15]자체실적1Q!#REF!</definedName>
    <definedName name="__14__0_0" localSheetId="1" hidden="1">'[21]#REF'!#REF!</definedName>
    <definedName name="__14__0_0" hidden="1">'[21]#REF'!#REF!</definedName>
    <definedName name="__143_______0항" localSheetId="1">'[14]항목(1)'!#REF!</definedName>
    <definedName name="__143_______0항">'[14]항목(1)'!#REF!</definedName>
    <definedName name="__144_______0항" localSheetId="1">'[14]항목(1)'!#REF!</definedName>
    <definedName name="__144_______0항">'[14]항목(1)'!#REF!</definedName>
    <definedName name="__149_______0항" localSheetId="1">'[14]항목(1)'!#REF!</definedName>
    <definedName name="__149_______0항">'[14]항목(1)'!#REF!</definedName>
    <definedName name="__150_______0항" localSheetId="1">'[14]항목(1)'!#REF!</definedName>
    <definedName name="__150_______0항">'[14]항목(1)'!#REF!</definedName>
    <definedName name="__155_______0bcrclcl100rtr" localSheetId="1">[15]자체실적1Q!#REF!</definedName>
    <definedName name="__155_______0bcrclcl100rtr">[15]자체실적1Q!#REF!</definedName>
    <definedName name="__156_______0bcrclcl100rtr" localSheetId="1">[15]자체실적1Q!#REF!</definedName>
    <definedName name="__156_______0bcrclcl100rtr">[15]자체실적1Q!#REF!</definedName>
    <definedName name="__16__0_0_F" localSheetId="1" hidden="1">#REF!</definedName>
    <definedName name="__16__0_0_F" hidden="1">#REF!</definedName>
    <definedName name="__161______0항" localSheetId="1">'[14]항목(1)'!#REF!</definedName>
    <definedName name="__161______0항">'[14]항목(1)'!#REF!</definedName>
    <definedName name="__162______0항" localSheetId="1">'[14]항목(1)'!#REF!</definedName>
    <definedName name="__162______0항">'[14]항목(1)'!#REF!</definedName>
    <definedName name="__167______0항" localSheetId="1">'[14]항목(1)'!#REF!</definedName>
    <definedName name="__167______0항">'[14]항목(1)'!#REF!</definedName>
    <definedName name="__168______0항" localSheetId="1">'[14]항목(1)'!#REF!</definedName>
    <definedName name="__168______0항">'[14]항목(1)'!#REF!</definedName>
    <definedName name="__17________0bcrclcl10" localSheetId="1">[15]자체실적1Q!#REF!</definedName>
    <definedName name="__17________0bcrclcl10">[15]자체실적1Q!#REF!</definedName>
    <definedName name="__173______0bcrclcl100rtr" localSheetId="1">[15]자체실적1Q!#REF!</definedName>
    <definedName name="__173______0bcrclcl100rtr">[15]자체실적1Q!#REF!</definedName>
    <definedName name="__174______0bcrclcl100rtr" localSheetId="1">[15]자체실적1Q!#REF!</definedName>
    <definedName name="__174______0bcrclcl100rtr">[15]자체실적1Q!#REF!</definedName>
    <definedName name="__177_0항" localSheetId="1">'[14]항목(1)'!#REF!</definedName>
    <definedName name="__177_0항">'[14]항목(1)'!#REF!</definedName>
    <definedName name="__18________0bcrclcl10" localSheetId="1">[15]자체실적1Q!#REF!</definedName>
    <definedName name="__18________0bcrclcl10">[15]자체실적1Q!#REF!</definedName>
    <definedName name="__180_0항" localSheetId="1">'[14]항목(1)'!#REF!</definedName>
    <definedName name="__180_0항">'[14]항목(1)'!#REF!</definedName>
    <definedName name="__183_0bcrclcl100rtr" localSheetId="1">[15]자체실적1Q!#REF!</definedName>
    <definedName name="__183_0bcrclcl100rtr">[15]자체실적1Q!#REF!</definedName>
    <definedName name="__186항" localSheetId="1">'[14]항목(1)'!#REF!</definedName>
    <definedName name="__186항">'[14]항목(1)'!#REF!</definedName>
    <definedName name="__189항" localSheetId="1">'[14]항목(1)'!#REF!</definedName>
    <definedName name="__189항">'[14]항목(1)'!#REF!</definedName>
    <definedName name="__190A20000_" localSheetId="1">#REF!</definedName>
    <definedName name="__190A20000_">#REF!</definedName>
    <definedName name="__191A25000_" localSheetId="1">#REF!</definedName>
    <definedName name="__191A25000_">#REF!</definedName>
    <definedName name="__194bcrclcl100rtr" localSheetId="1">[15]자체실적1Q!#REF!</definedName>
    <definedName name="__194bcrclcl100rtr">[15]자체실적1Q!#REF!</definedName>
    <definedName name="__2____0_0" localSheetId="1" hidden="1">'[21]#REF'!#REF!</definedName>
    <definedName name="__2____0_0" hidden="1">'[21]#REF'!#REF!</definedName>
    <definedName name="__20_0_0" localSheetId="1" hidden="1">'[21]#REF'!#REF!</definedName>
    <definedName name="__20_0_0" hidden="1">'[21]#REF'!#REF!</definedName>
    <definedName name="__22_0_0_F" localSheetId="1" hidden="1">#REF!</definedName>
    <definedName name="__22_0_0_F" hidden="1">#REF!</definedName>
    <definedName name="__23_________0bcrclcl10" localSheetId="1">[15]자체실적1Q!#REF!</definedName>
    <definedName name="__23_________0bcrclcl10">[15]자체실적1Q!#REF!</definedName>
    <definedName name="__24_________0bcrclcl10" localSheetId="1">[15]자체실적1Q!#REF!</definedName>
    <definedName name="__24_________0bcrclcl10">[15]자체실적1Q!#REF!</definedName>
    <definedName name="__29__________0bcrclcl10" localSheetId="1">[15]자체실적1Q!#REF!</definedName>
    <definedName name="__29__________0bcrclcl10">[15]자체실적1Q!#REF!</definedName>
    <definedName name="__3_0bcrclcl10" localSheetId="1">[15]자체실적1Q!#REF!</definedName>
    <definedName name="__3_0bcrclcl10">[15]자체실적1Q!#REF!</definedName>
    <definedName name="__30__________0bcrclcl10" localSheetId="1">[15]자체실적1Q!#REF!</definedName>
    <definedName name="__30__________0bcrclcl10">[15]자체실적1Q!#REF!</definedName>
    <definedName name="__35_____________0bcrclcl10" localSheetId="1">[15]자체실적1Q!#REF!</definedName>
    <definedName name="__35_____________0bcrclcl10">[15]자체실적1Q!#REF!</definedName>
    <definedName name="__36_____________0bcrclcl10" localSheetId="1">[15]자체실적1Q!#REF!</definedName>
    <definedName name="__36_____________0bcrclcl10">[15]자체실적1Q!#REF!</definedName>
    <definedName name="__4____0_0_F" localSheetId="1" hidden="1">#REF!</definedName>
    <definedName name="__4____0_0_F" hidden="1">#REF!</definedName>
    <definedName name="__41______________0bcrclcl10" localSheetId="1">[15]자체실적1Q!#REF!</definedName>
    <definedName name="__41______________0bcrclcl10">[15]자체실적1Q!#REF!</definedName>
    <definedName name="__42______________0bcrclcl10" localSheetId="1">[15]자체실적1Q!#REF!</definedName>
    <definedName name="__42______________0bcrclcl10">[15]자체실적1Q!#REF!</definedName>
    <definedName name="__47_______________0항" localSheetId="1">'[14]항목(1)'!#REF!</definedName>
    <definedName name="__47_______________0항">'[14]항목(1)'!#REF!</definedName>
    <definedName name="__48_______________0항" localSheetId="1">'[14]항목(1)'!#REF!</definedName>
    <definedName name="__48_______________0항">'[14]항목(1)'!#REF!</definedName>
    <definedName name="__53_______________0항" localSheetId="1">'[14]항목(1)'!#REF!</definedName>
    <definedName name="__53_______________0항">'[14]항목(1)'!#REF!</definedName>
    <definedName name="__54_______________0항" localSheetId="1">'[14]항목(1)'!#REF!</definedName>
    <definedName name="__54_______________0항">'[14]항목(1)'!#REF!</definedName>
    <definedName name="__59______________0항" localSheetId="1">'[14]항목(1)'!#REF!</definedName>
    <definedName name="__59______________0항">'[14]항목(1)'!#REF!</definedName>
    <definedName name="__60______________0항" localSheetId="1">'[14]항목(1)'!#REF!</definedName>
    <definedName name="__60______________0항">'[14]항목(1)'!#REF!</definedName>
    <definedName name="__65______________0항" localSheetId="1">'[14]항목(1)'!#REF!</definedName>
    <definedName name="__65______________0항">'[14]항목(1)'!#REF!</definedName>
    <definedName name="__66______________0항" localSheetId="1">'[14]항목(1)'!#REF!</definedName>
    <definedName name="__66______________0항">'[14]항목(1)'!#REF!</definedName>
    <definedName name="__6bcrclcl10" localSheetId="1">[15]자체실적1Q!#REF!</definedName>
    <definedName name="__6bcrclcl10">[15]자체실적1Q!#REF!</definedName>
    <definedName name="__71______________0bcrclcl100rtr" localSheetId="1">[15]자체실적1Q!#REF!</definedName>
    <definedName name="__71______________0bcrclcl100rtr">[15]자체실적1Q!#REF!</definedName>
    <definedName name="__72______________0bcrclcl100rtr" localSheetId="1">[15]자체실적1Q!#REF!</definedName>
    <definedName name="__72______________0bcrclcl100rtr">[15]자체실적1Q!#REF!</definedName>
    <definedName name="__77____________0항" localSheetId="1">'[14]항목(1)'!#REF!</definedName>
    <definedName name="__77____________0항">'[14]항목(1)'!#REF!</definedName>
    <definedName name="__78____________0항" localSheetId="1">'[14]항목(1)'!#REF!</definedName>
    <definedName name="__78____________0항">'[14]항목(1)'!#REF!</definedName>
    <definedName name="__8___0_0" localSheetId="1" hidden="1">'[21]#REF'!#REF!</definedName>
    <definedName name="__8___0_0" hidden="1">'[21]#REF'!#REF!</definedName>
    <definedName name="__83____________0항" localSheetId="1">'[14]항목(1)'!#REF!</definedName>
    <definedName name="__83____________0항">'[14]항목(1)'!#REF!</definedName>
    <definedName name="__84____________0항" localSheetId="1">'[14]항목(1)'!#REF!</definedName>
    <definedName name="__84____________0항">'[14]항목(1)'!#REF!</definedName>
    <definedName name="__89____________0bcrclcl100rtr" localSheetId="1">[15]자체실적1Q!#REF!</definedName>
    <definedName name="__89____________0bcrclcl100rtr">[15]자체실적1Q!#REF!</definedName>
    <definedName name="__90____________0bcrclcl100rtr" localSheetId="1">[15]자체실적1Q!#REF!</definedName>
    <definedName name="__90____________0bcrclcl100rtr">[15]자체실적1Q!#REF!</definedName>
    <definedName name="__95___________0항" localSheetId="1">'[14]항목(1)'!#REF!</definedName>
    <definedName name="__95___________0항">'[14]항목(1)'!#REF!</definedName>
    <definedName name="__96___________0항" localSheetId="1">'[14]항목(1)'!#REF!</definedName>
    <definedName name="__96___________0항">'[14]항목(1)'!#REF!</definedName>
    <definedName name="__A1" localSheetId="1">#REF!</definedName>
    <definedName name="__A1">#REF!</definedName>
    <definedName name="__a10" localSheetId="1">#REF!</definedName>
    <definedName name="__a10">#REF!</definedName>
    <definedName name="__A11" localSheetId="1">#REF!</definedName>
    <definedName name="__A11">#REF!</definedName>
    <definedName name="__A12" localSheetId="1">#REF!</definedName>
    <definedName name="__A12">#REF!</definedName>
    <definedName name="__A13" localSheetId="1">#REF!</definedName>
    <definedName name="__A13">#REF!</definedName>
    <definedName name="__A14" localSheetId="1">#REF!</definedName>
    <definedName name="__A14">#REF!</definedName>
    <definedName name="__A15" localSheetId="1">#REF!</definedName>
    <definedName name="__A15">#REF!</definedName>
    <definedName name="__A16" localSheetId="1">#REF!</definedName>
    <definedName name="__A16">#REF!</definedName>
    <definedName name="__A2" localSheetId="1">#REF!</definedName>
    <definedName name="__A2">#REF!</definedName>
    <definedName name="__a20" localSheetId="1">#REF!</definedName>
    <definedName name="__a20">#REF!</definedName>
    <definedName name="__A21" localSheetId="1">#REF!</definedName>
    <definedName name="__A21">#REF!</definedName>
    <definedName name="__A25000" localSheetId="1">#REF!</definedName>
    <definedName name="__A25000">#REF!</definedName>
    <definedName name="__A26" localSheetId="1">#REF!</definedName>
    <definedName name="__A26">#REF!</definedName>
    <definedName name="__A27" localSheetId="1">#REF!</definedName>
    <definedName name="__A27">#REF!</definedName>
    <definedName name="__A28" localSheetId="1">#REF!</definedName>
    <definedName name="__A28">#REF!</definedName>
    <definedName name="__A29" localSheetId="1">#REF!</definedName>
    <definedName name="__A29">#REF!</definedName>
    <definedName name="__A3" localSheetId="1">#REF!</definedName>
    <definedName name="__A3">#REF!</definedName>
    <definedName name="__A30" localSheetId="1">#REF!</definedName>
    <definedName name="__A30">#REF!</definedName>
    <definedName name="__A4" localSheetId="1">#REF!</definedName>
    <definedName name="__A4">#REF!</definedName>
    <definedName name="__A5" localSheetId="1">#REF!</definedName>
    <definedName name="__A5">#REF!</definedName>
    <definedName name="__A6" localSheetId="1">#REF!</definedName>
    <definedName name="__A6">#REF!</definedName>
    <definedName name="__A7" localSheetId="1">#REF!</definedName>
    <definedName name="__A7">#REF!</definedName>
    <definedName name="__A8" localSheetId="1">#REF!</definedName>
    <definedName name="__A8">#REF!</definedName>
    <definedName name="__A9" localSheetId="1">#REF!</definedName>
    <definedName name="__A9">#REF!</definedName>
    <definedName name="__a99" localSheetId="1">#REF!</definedName>
    <definedName name="__a99">#REF!</definedName>
    <definedName name="__ATD810" localSheetId="1">#REF!</definedName>
    <definedName name="__ATD810">#REF!</definedName>
    <definedName name="__B1" localSheetId="1">#REF!</definedName>
    <definedName name="__B1">#REF!</definedName>
    <definedName name="__B10" localSheetId="1">[2]집계표!#REF!</definedName>
    <definedName name="__B10">[2]집계표!#REF!</definedName>
    <definedName name="__B2" localSheetId="1">[2]집계표!#REF!</definedName>
    <definedName name="__B2">[2]집계표!#REF!</definedName>
    <definedName name="__B3" localSheetId="1">[2]집계표!#REF!</definedName>
    <definedName name="__B3">[2]집계표!#REF!</definedName>
    <definedName name="__B4" localSheetId="1">[2]집계표!#REF!</definedName>
    <definedName name="__B4">[2]집계표!#REF!</definedName>
    <definedName name="__B5" localSheetId="1">[2]집계표!#REF!</definedName>
    <definedName name="__B5">[2]집계표!#REF!</definedName>
    <definedName name="__B6" localSheetId="1">[2]집계표!#REF!</definedName>
    <definedName name="__B6">[2]집계표!#REF!</definedName>
    <definedName name="__B7" localSheetId="1">[2]집계표!#REF!</definedName>
    <definedName name="__B7">[2]집계표!#REF!</definedName>
    <definedName name="__B8" localSheetId="1">[2]집계표!#REF!</definedName>
    <definedName name="__B8">[2]집계표!#REF!</definedName>
    <definedName name="__B9" localSheetId="1">[2]집계표!#REF!</definedName>
    <definedName name="__B9">[2]집계표!#REF!</definedName>
    <definedName name="__BB2">#N/A</definedName>
    <definedName name="__BP01" hidden="1">{#N/A,#N/A,FALSE,"TABLE"}</definedName>
    <definedName name="__BP1" localSheetId="1">[2]집계표!#REF!</definedName>
    <definedName name="__BP1">[2]집계표!#REF!</definedName>
    <definedName name="__BP4" localSheetId="1">#REF!</definedName>
    <definedName name="__BP4">#REF!</definedName>
    <definedName name="__BP5" localSheetId="1">[2]집계표!#REF!</definedName>
    <definedName name="__BP5">[2]집계표!#REF!</definedName>
    <definedName name="__CC1" localSheetId="1">[2]집계표!#REF!</definedName>
    <definedName name="__CC1">[2]집계표!#REF!</definedName>
    <definedName name="__CC4" localSheetId="1">#REF!</definedName>
    <definedName name="__CC4">#REF!</definedName>
    <definedName name="__CC5" localSheetId="1">[2]집계표!#REF!</definedName>
    <definedName name="__CC5">[2]집계표!#REF!</definedName>
    <definedName name="__CD1" localSheetId="1">[2]집계표!#REF!</definedName>
    <definedName name="__CD1">[2]집계표!#REF!</definedName>
    <definedName name="__CD4" localSheetId="1">#REF!</definedName>
    <definedName name="__CD4">#REF!</definedName>
    <definedName name="__CD5" localSheetId="1">[2]집계표!#REF!</definedName>
    <definedName name="__CD5">[2]집계표!#REF!</definedName>
    <definedName name="__ck10" localSheetId="1">[10]TUAS!#REF!</definedName>
    <definedName name="__ck10">[10]TUAS!#REF!</definedName>
    <definedName name="__CO1" localSheetId="1">[2]집계표!#REF!</definedName>
    <definedName name="__CO1">[2]집계표!#REF!</definedName>
    <definedName name="__CO4" localSheetId="1">#REF!</definedName>
    <definedName name="__CO4">#REF!</definedName>
    <definedName name="__CO5" localSheetId="1">[2]집계표!#REF!</definedName>
    <definedName name="__CO5">[2]집계표!#REF!</definedName>
    <definedName name="__CON1" localSheetId="1">[2]집계표!#REF!</definedName>
    <definedName name="__CON1">[2]집계표!#REF!</definedName>
    <definedName name="__CON4" localSheetId="1">#REF!</definedName>
    <definedName name="__CON4">#REF!</definedName>
    <definedName name="__CON5" localSheetId="1">[2]집계표!#REF!</definedName>
    <definedName name="__CON5">[2]집계표!#REF!</definedName>
    <definedName name="__CUM1" localSheetId="1">'[8]VC2 10.99'!#REF!</definedName>
    <definedName name="__CUM1">'[8]VC2 10.99'!#REF!</definedName>
    <definedName name="__CUM2" localSheetId="1">'[8]VC2 10.99'!#REF!</definedName>
    <definedName name="__CUM2">'[8]VC2 10.99'!#REF!</definedName>
    <definedName name="__D6" hidden="1">{"'표지'!$B$5"}</definedName>
    <definedName name="__DP1" localSheetId="1">[2]집계표!#REF!</definedName>
    <definedName name="__DP1">[2]집계표!#REF!</definedName>
    <definedName name="__DP4" localSheetId="1">#REF!</definedName>
    <definedName name="__DP4">#REF!</definedName>
    <definedName name="__DP5" localSheetId="1">[2]집계표!#REF!</definedName>
    <definedName name="__DP5">[2]집계표!#REF!</definedName>
    <definedName name="__END1">'[2]개시대사 (2)'!$G$49</definedName>
    <definedName name="__END10" localSheetId="1">#REF!</definedName>
    <definedName name="__END10">#REF!</definedName>
    <definedName name="__END2" localSheetId="1">'[2]개시대사 (2)'!#REF!</definedName>
    <definedName name="__END2">'[2]개시대사 (2)'!#REF!</definedName>
    <definedName name="__END3" localSheetId="1">#REF!</definedName>
    <definedName name="__END3">#REF!</definedName>
    <definedName name="__END4" localSheetId="1">#REF!</definedName>
    <definedName name="__END4">#REF!</definedName>
    <definedName name="__END5" localSheetId="1">#REF!</definedName>
    <definedName name="__END5">#REF!</definedName>
    <definedName name="__END6" localSheetId="1">#REF!</definedName>
    <definedName name="__END6">#REF!</definedName>
    <definedName name="__END7" localSheetId="1">#REF!</definedName>
    <definedName name="__END7">#REF!</definedName>
    <definedName name="__END8" localSheetId="1">#REF!</definedName>
    <definedName name="__END8">#REF!</definedName>
    <definedName name="__END9" localSheetId="1">#REF!</definedName>
    <definedName name="__END9">#REF!</definedName>
    <definedName name="__F1" localSheetId="1">[2]집계표!#REF!</definedName>
    <definedName name="__F1">[2]집계표!#REF!</definedName>
    <definedName name="__F4" localSheetId="1">#REF!</definedName>
    <definedName name="__F4">#REF!</definedName>
    <definedName name="__F5" localSheetId="1">[2]집계표!#REF!</definedName>
    <definedName name="__F5">[2]집계표!#REF!</definedName>
    <definedName name="__GO1" localSheetId="1">#REF!</definedName>
    <definedName name="__GO1">#REF!</definedName>
    <definedName name="__GO2" localSheetId="1">#REF!</definedName>
    <definedName name="__GO2">#REF!</definedName>
    <definedName name="__go3" localSheetId="1">#REF!</definedName>
    <definedName name="__go3">#REF!</definedName>
    <definedName name="__h1" hidden="1">{"'표지'!$B$5"}</definedName>
    <definedName name="__h2" hidden="1">{"'표지'!$B$5"}</definedName>
    <definedName name="__h3" hidden="1">{"'표지'!$B$5"}</definedName>
    <definedName name="__h4" hidden="1">{"'표지'!$B$5"}</definedName>
    <definedName name="__h5" hidden="1">{"'표지'!$B$5"}</definedName>
    <definedName name="__htt1" hidden="1">{"'표지'!$B$5"}</definedName>
    <definedName name="__HUM5" localSheetId="1">#REF!</definedName>
    <definedName name="__HUM5">#REF!</definedName>
    <definedName name="__I1" localSheetId="1">[2]집계표!#REF!</definedName>
    <definedName name="__I1">[2]집계표!#REF!</definedName>
    <definedName name="__I4" localSheetId="1">#REF!</definedName>
    <definedName name="__I4">#REF!</definedName>
    <definedName name="__I5" localSheetId="1">[2]집계표!#REF!</definedName>
    <definedName name="__I5">[2]집계표!#REF!</definedName>
    <definedName name="__it500">#N/A</definedName>
    <definedName name="__JF15" localSheetId="1">#REF!</definedName>
    <definedName name="__JF15">#REF!</definedName>
    <definedName name="__JF50" localSheetId="1">#REF!</definedName>
    <definedName name="__JF50">#REF!</definedName>
    <definedName name="__KL1" localSheetId="1">#REF!</definedName>
    <definedName name="__KL1">#REF!</definedName>
    <definedName name="__KWS1">#N/A</definedName>
    <definedName name="__KWS2">#N/A</definedName>
    <definedName name="__KWS3">#N/A</definedName>
    <definedName name="__L1" localSheetId="1">[2]집계표!#REF!</definedName>
    <definedName name="__L1">[2]집계표!#REF!</definedName>
    <definedName name="__L4" localSheetId="1">#REF!</definedName>
    <definedName name="__L4">#REF!</definedName>
    <definedName name="__L5" localSheetId="1">[2]집계표!#REF!</definedName>
    <definedName name="__L5">[2]집계표!#REF!</definedName>
    <definedName name="__Lim2">'[22]Ex-Rate'!$C$5</definedName>
    <definedName name="__LS61" localSheetId="1">#REF!</definedName>
    <definedName name="__LS61">#REF!</definedName>
    <definedName name="__LT22" localSheetId="1">#REF!</definedName>
    <definedName name="__LT22">#REF!</definedName>
    <definedName name="__LT220" localSheetId="1">#REF!</definedName>
    <definedName name="__LT220">#REF!</definedName>
    <definedName name="__M1" localSheetId="1">[2]집계표!#REF!</definedName>
    <definedName name="__M1">[2]집계표!#REF!</definedName>
    <definedName name="__M12">#N/A</definedName>
    <definedName name="__M4" localSheetId="1">#REF!</definedName>
    <definedName name="__M4">#REF!</definedName>
    <definedName name="__M5" localSheetId="1">[2]집계표!#REF!</definedName>
    <definedName name="__M5">[2]집계표!#REF!</definedName>
    <definedName name="__MRT5" hidden="1">{#N/A,#N/A,FALSE,"TABLE"}</definedName>
    <definedName name="__MS275" hidden="1">{#N/A,#N/A,FALSE,"TABLE"}</definedName>
    <definedName name="__NC41" localSheetId="1">[2]집계표!#REF!</definedName>
    <definedName name="__NC41">[2]집계표!#REF!</definedName>
    <definedName name="__nis3" localSheetId="1" hidden="1">#REF!</definedName>
    <definedName name="__nis3" hidden="1">#REF!</definedName>
    <definedName name="__NOC1" localSheetId="1">[2]집계표!#REF!</definedName>
    <definedName name="__NOC1">[2]집계표!#REF!</definedName>
    <definedName name="__NOC4" localSheetId="1">#REF!</definedName>
    <definedName name="__NOC4">#REF!</definedName>
    <definedName name="__NOC5" localSheetId="1">[2]집계표!#REF!</definedName>
    <definedName name="__NOC5">[2]집계표!#REF!</definedName>
    <definedName name="__O1" localSheetId="1">#REF!</definedName>
    <definedName name="__O1">#REF!</definedName>
    <definedName name="__O2" localSheetId="1">#REF!</definedName>
    <definedName name="__O2">#REF!</definedName>
    <definedName name="__O3" localSheetId="1">#REF!</definedName>
    <definedName name="__O3">#REF!</definedName>
    <definedName name="__OUT1" localSheetId="1">[2]집계표!#REF!</definedName>
    <definedName name="__OUT1">[2]집계표!#REF!</definedName>
    <definedName name="__OUT4" localSheetId="1">[2]집계표!#REF!</definedName>
    <definedName name="__OUT4">[2]집계표!#REF!</definedName>
    <definedName name="__OUT5" localSheetId="1">[2]집계표!#REF!</definedName>
    <definedName name="__OUT5">[2]집계표!#REF!</definedName>
    <definedName name="__PP9">[4]정산표實!$O$122</definedName>
    <definedName name="__PRN5" localSheetId="1">[11]개시전표!#REF!</definedName>
    <definedName name="__PRN5">[11]개시전표!#REF!</definedName>
    <definedName name="__PW1" localSheetId="1">[2]집계표!#REF!</definedName>
    <definedName name="__PW1">[2]집계표!#REF!</definedName>
    <definedName name="__PW4" localSheetId="1">#REF!</definedName>
    <definedName name="__PW4">#REF!</definedName>
    <definedName name="__PW5" localSheetId="1">[2]집계표!#REF!</definedName>
    <definedName name="__PW5">[2]집계표!#REF!</definedName>
    <definedName name="__RAS3" localSheetId="1">#REF!</definedName>
    <definedName name="__RAS3">#REF!</definedName>
    <definedName name="__RI1" localSheetId="1">[2]집계표!#REF!</definedName>
    <definedName name="__RI1">[2]집계표!#REF!</definedName>
    <definedName name="__RI4" localSheetId="1">#REF!</definedName>
    <definedName name="__RI4">#REF!</definedName>
    <definedName name="__RI5" localSheetId="1">[2]집계표!#REF!</definedName>
    <definedName name="__RI5">[2]집계표!#REF!</definedName>
    <definedName name="__RM1">[23]Sheet1!$M$2</definedName>
    <definedName name="__RM2">[23]Sheet1!$M$2</definedName>
    <definedName name="__RM3">[23]Sheet1!$M$2</definedName>
    <definedName name="__S1" localSheetId="1">[2]집계표!#REF!</definedName>
    <definedName name="__S1">[2]집계표!#REF!</definedName>
    <definedName name="__S4" localSheetId="1">#REF!</definedName>
    <definedName name="__S4">#REF!</definedName>
    <definedName name="__S5" localSheetId="1">[2]집계표!#REF!</definedName>
    <definedName name="__S5">[2]집계표!#REF!</definedName>
    <definedName name="__SAM1">'[12]분납 2'!$B$2:$C$102</definedName>
    <definedName name="__SI1" localSheetId="1">[2]집계표!#REF!</definedName>
    <definedName name="__SI1">[2]집계표!#REF!</definedName>
    <definedName name="__SI4" localSheetId="1">#REF!</definedName>
    <definedName name="__SI4">#REF!</definedName>
    <definedName name="__SI5" localSheetId="1">[2]집계표!#REF!</definedName>
    <definedName name="__SI5">[2]집계표!#REF!</definedName>
    <definedName name="__SS1" localSheetId="1">#REF!</definedName>
    <definedName name="__SS1">#REF!</definedName>
    <definedName name="__SS2" localSheetId="1">#REF!</definedName>
    <definedName name="__SS2">#REF!</definedName>
    <definedName name="__SS3" localSheetId="1">#REF!</definedName>
    <definedName name="__SS3">#REF!</definedName>
    <definedName name="__st1">[24]초임연봉!$B$50:$D$62</definedName>
    <definedName name="__SUN1">#N/A</definedName>
    <definedName name="__SUN2">#N/A</definedName>
    <definedName name="__SUN5" localSheetId="1">#REF!</definedName>
    <definedName name="__SUN5">#REF!</definedName>
    <definedName name="__T1" localSheetId="1">[2]집계표!#REF!</definedName>
    <definedName name="__T1">[2]집계표!#REF!</definedName>
    <definedName name="__T4" localSheetId="1">#REF!</definedName>
    <definedName name="__T4">#REF!</definedName>
    <definedName name="__T5" localSheetId="1">[2]집계표!#REF!</definedName>
    <definedName name="__T5">[2]집계표!#REF!</definedName>
    <definedName name="__TB1" localSheetId="1">#REF!</definedName>
    <definedName name="__TB1">#REF!</definedName>
    <definedName name="__te1" localSheetId="1">#REF!</definedName>
    <definedName name="__te1">#REF!</definedName>
    <definedName name="__te2" localSheetId="1">#REF!</definedName>
    <definedName name="__te2">#REF!</definedName>
    <definedName name="__te3" localSheetId="1">#REF!</definedName>
    <definedName name="__te3">#REF!</definedName>
    <definedName name="__te4" localSheetId="1">#REF!</definedName>
    <definedName name="__te4">#REF!</definedName>
    <definedName name="__te5" localSheetId="1">#REF!</definedName>
    <definedName name="__te5">#REF!</definedName>
    <definedName name="__TV1" localSheetId="1">[2]집계표!#REF!</definedName>
    <definedName name="__TV1">[2]집계표!#REF!</definedName>
    <definedName name="__TV4" localSheetId="1">#REF!</definedName>
    <definedName name="__TV4">#REF!</definedName>
    <definedName name="__TV5" localSheetId="1">[2]집계표!#REF!</definedName>
    <definedName name="__TV5">[2]집계표!#REF!</definedName>
    <definedName name="__UD32" localSheetId="1">#REF!</definedName>
    <definedName name="__UD32">#REF!</definedName>
    <definedName name="__UI77" localSheetId="1">[9]집계표!#REF!</definedName>
    <definedName name="__UI77">[9]집계표!#REF!</definedName>
    <definedName name="__V1" localSheetId="1">[2]집계표!#REF!</definedName>
    <definedName name="__V1">[2]집계표!#REF!</definedName>
    <definedName name="__V4" localSheetId="1">#REF!</definedName>
    <definedName name="__V4">#REF!</definedName>
    <definedName name="__V5" localSheetId="1">[2]집계표!#REF!</definedName>
    <definedName name="__V5">[2]집계표!#REF!</definedName>
    <definedName name="__W1" localSheetId="1">[2]집계표!#REF!</definedName>
    <definedName name="__W1">[2]집계표!#REF!</definedName>
    <definedName name="__w123" hidden="1">{"Edition",#N/A,FALSE,"Data"}</definedName>
    <definedName name="__W4" localSheetId="1">#REF!</definedName>
    <definedName name="__W4">#REF!</definedName>
    <definedName name="__W5" localSheetId="1">[2]집계표!#REF!</definedName>
    <definedName name="__W5">[2]집계표!#REF!</definedName>
    <definedName name="_01" localSheetId="1">#REF!</definedName>
    <definedName name="_01">#REF!</definedName>
    <definedName name="_02" localSheetId="1">#REF!</definedName>
    <definedName name="_02">#REF!</definedName>
    <definedName name="_0204">#N/A</definedName>
    <definedName name="_0206">#N/A</definedName>
    <definedName name="_0207">#N/A</definedName>
    <definedName name="_0209">#N/A</definedName>
    <definedName name="_0211">#N/A</definedName>
    <definedName name="_0220">#N/A</definedName>
    <definedName name="_0222">#N/A</definedName>
    <definedName name="_0225">#N/A</definedName>
    <definedName name="_0228">#N/A</definedName>
    <definedName name="_0229">#N/A</definedName>
    <definedName name="_0230">#N/A</definedName>
    <definedName name="_0231">#N/A</definedName>
    <definedName name="_0232">#N/A</definedName>
    <definedName name="_0233">#N/A</definedName>
    <definedName name="_0234">#N/A</definedName>
    <definedName name="_0282">#N/A</definedName>
    <definedName name="_0283">#N/A</definedName>
    <definedName name="_0285">#N/A</definedName>
    <definedName name="_0287">#N/A</definedName>
    <definedName name="_0290">#N/A</definedName>
    <definedName name="_0291">#N/A</definedName>
    <definedName name="_0294">#N/A</definedName>
    <definedName name="_0295">#N/A</definedName>
    <definedName name="_0298">#N/A</definedName>
    <definedName name="_03" localSheetId="1">#REF!</definedName>
    <definedName name="_03">#REF!</definedName>
    <definedName name="_0315">#N/A</definedName>
    <definedName name="_0317">#N/A</definedName>
    <definedName name="_0319">#N/A</definedName>
    <definedName name="_0321">#N/A</definedName>
    <definedName name="_0323">#N/A</definedName>
    <definedName name="_0350">#N/A</definedName>
    <definedName name="_0352">#N/A</definedName>
    <definedName name="_0354">#N/A</definedName>
    <definedName name="_0356">#N/A</definedName>
    <definedName name="_04" localSheetId="1">#REF!</definedName>
    <definedName name="_04">#REF!</definedName>
    <definedName name="_0405">#N/A</definedName>
    <definedName name="_05" localSheetId="1">#REF!</definedName>
    <definedName name="_05">#REF!</definedName>
    <definedName name="_0503">#N/A</definedName>
    <definedName name="_0504">#N/A</definedName>
    <definedName name="_0505">#N/A</definedName>
    <definedName name="_0509">#N/A</definedName>
    <definedName name="_0510">#N/A</definedName>
    <definedName name="_0511">#N/A</definedName>
    <definedName name="_0512">#N/A</definedName>
    <definedName name="_0513">#N/A</definedName>
    <definedName name="_0514">#N/A</definedName>
    <definedName name="_0516">#N/A</definedName>
    <definedName name="_0517">#N/A</definedName>
    <definedName name="_0518">#N/A</definedName>
    <definedName name="_0520">#N/A</definedName>
    <definedName name="_0523">#N/A</definedName>
    <definedName name="_0524">#N/A</definedName>
    <definedName name="_0526">#N/A</definedName>
    <definedName name="_0528">#N/A</definedName>
    <definedName name="_0529">#N/A</definedName>
    <definedName name="_0530">#N/A</definedName>
    <definedName name="_0531">#N/A</definedName>
    <definedName name="_0532">#N/A</definedName>
    <definedName name="_0551">#N/A</definedName>
    <definedName name="_0558">#N/A</definedName>
    <definedName name="_0560">#N/A</definedName>
    <definedName name="_0561">#N/A</definedName>
    <definedName name="_0562">#N/A</definedName>
    <definedName name="_0576">#N/A</definedName>
    <definedName name="_06" localSheetId="1">#REF!</definedName>
    <definedName name="_06">#REF!</definedName>
    <definedName name="_0605">#N/A</definedName>
    <definedName name="_0606">#N/A</definedName>
    <definedName name="_0608">#N/A</definedName>
    <definedName name="_0610">#N/A</definedName>
    <definedName name="_0612">#N/A</definedName>
    <definedName name="_0613">#N/A</definedName>
    <definedName name="_0614">#N/A</definedName>
    <definedName name="_0615">#N/A</definedName>
    <definedName name="_0618">#N/A</definedName>
    <definedName name="_0619">#N/A</definedName>
    <definedName name="_0621">#N/A</definedName>
    <definedName name="_0623">#N/A</definedName>
    <definedName name="_0656">#N/A</definedName>
    <definedName name="_0657">#N/A</definedName>
    <definedName name="_0659">#N/A</definedName>
    <definedName name="_0663">#N/A</definedName>
    <definedName name="_07" localSheetId="1">#REF!</definedName>
    <definedName name="_07">#REF!</definedName>
    <definedName name="_08" localSheetId="1">#REF!</definedName>
    <definedName name="_08">#REF!</definedName>
    <definedName name="_09" localSheetId="1">#REF!</definedName>
    <definedName name="_09">#REF!</definedName>
    <definedName name="_1" localSheetId="1">#REF!</definedName>
    <definedName name="_1">#REF!</definedName>
    <definedName name="_1._EQUIPMENT_COST" localSheetId="1">#REF!</definedName>
    <definedName name="_1._EQUIPMENT_COST">#REF!</definedName>
    <definedName name="_1._SALARY" localSheetId="1">#REF!</definedName>
    <definedName name="_1._SALARY">#REF!</definedName>
    <definedName name="_1._TEMPORARY_BUILDING" localSheetId="1">#REF!</definedName>
    <definedName name="_1._TEMPORARY_BUILDING">#REF!</definedName>
    <definedName name="_1_??">#N/A</definedName>
    <definedName name="_1_?쾴?" localSheetId="1">#REF!</definedName>
    <definedName name="_1_?쾴?">#REF!</definedName>
    <definedName name="_1__u¨­OUⓒ￡uueⓒ￢A¨­AIee_YA" localSheetId="1">[25]수입!#REF!</definedName>
    <definedName name="_1__u¨­OUⓒ￡uueⓒ￢A¨­AIee_YA">[25]수입!#REF!</definedName>
    <definedName name="_10" localSheetId="1">#REF!</definedName>
    <definedName name="_10">#REF!</definedName>
    <definedName name="_10._INSURANCE" localSheetId="1">#REF!</definedName>
    <definedName name="_10._INSURANCE">#REF!</definedName>
    <definedName name="_10_?쾴?___P" localSheetId="1">#REF!</definedName>
    <definedName name="_10_?쾴?___P">#REF!</definedName>
    <definedName name="_10___0_0_F" localSheetId="1" hidden="1">#REF!</definedName>
    <definedName name="_10___0_0_F" hidden="1">#REF!</definedName>
    <definedName name="_10_0_0_F" localSheetId="1" hidden="1">#REF!</definedName>
    <definedName name="_10_0_0_F" hidden="1">#REF!</definedName>
    <definedName name="_10_ãæÐ_ÍïÞÀ_Íª">#N/A</definedName>
    <definedName name="_100BP5_" localSheetId="1">[2]집계표!#REF!</definedName>
    <definedName name="_100BP5_">[2]집계표!#REF!</definedName>
    <definedName name="_100W5_" localSheetId="1">[5]집계표!#REF!</definedName>
    <definedName name="_100W5_">[5]집계표!#REF!</definedName>
    <definedName name="_102CC1_" localSheetId="1">[2]집계표!#REF!</definedName>
    <definedName name="_102CC1_">[2]집계표!#REF!</definedName>
    <definedName name="_103CC4_" localSheetId="1">#REF!</definedName>
    <definedName name="_103CC4_">#REF!</definedName>
    <definedName name="_105CC5_" localSheetId="1">[2]집계표!#REF!</definedName>
    <definedName name="_105CC5_">[2]집계표!#REF!</definedName>
    <definedName name="_107CD1_" localSheetId="1">[2]집계표!#REF!</definedName>
    <definedName name="_107CD1_">[2]집계표!#REF!</definedName>
    <definedName name="_108CD4_" localSheetId="1">#REF!</definedName>
    <definedName name="_108CD4_">#REF!</definedName>
    <definedName name="_10a10_" localSheetId="1">#REF!</definedName>
    <definedName name="_10a10_">#REF!</definedName>
    <definedName name="_10F" localSheetId="1" hidden="1">#REF!</definedName>
    <definedName name="_10F" hidden="1">#REF!</definedName>
    <definedName name="_10h4_" hidden="1">{"'표지'!$B$5"}</definedName>
    <definedName name="_10LTR_Co¹UA__93113_93.10.07" localSheetId="1">#REF!</definedName>
    <definedName name="_10LTR_Co¹UA__93113_93.10.07">#REF!</definedName>
    <definedName name="_10uÞOUðuueßAÞAIee_YA" localSheetId="1">[26]수입!#REF!</definedName>
    <definedName name="_10uÞOUðuueßAÞAIee_YA">[26]수입!#REF!</definedName>
    <definedName name="_11" localSheetId="1">#REF!</definedName>
    <definedName name="_11">#REF!</definedName>
    <definedName name="_11._JUP_DAE_BI" localSheetId="1">#REF!</definedName>
    <definedName name="_11._JUP_DAE_BI">#REF!</definedName>
    <definedName name="_11_0__123Grap" localSheetId="1" hidden="1">#REF!</definedName>
    <definedName name="_11_0__123Grap" hidden="1">#REF!</definedName>
    <definedName name="_11_0_0_F" localSheetId="1" hidden="1">#REF!</definedName>
    <definedName name="_11_0_0_F" hidden="1">#REF!</definedName>
    <definedName name="_11_u¨­OUⓒ￡uueⓒ￢A¨­AIee_YA" localSheetId="1">[25]수입!#REF!</definedName>
    <definedName name="_11_u¨­OUⓒ￡uueⓒ￢A¨­AIee_YA">[25]수입!#REF!</definedName>
    <definedName name="_110CD5_" localSheetId="1">[2]집계표!#REF!</definedName>
    <definedName name="_110CD5_">[2]집계표!#REF!</definedName>
    <definedName name="_1118">#N/A</definedName>
    <definedName name="_111ck10_" localSheetId="1">[10]TUAS!#REF!</definedName>
    <definedName name="_111ck10_">[10]TUAS!#REF!</definedName>
    <definedName name="_1120">#N/A</definedName>
    <definedName name="_1134">#N/A</definedName>
    <definedName name="_113CO1_" localSheetId="1">[2]집계표!#REF!</definedName>
    <definedName name="_113CO1_">[2]집계표!#REF!</definedName>
    <definedName name="_114CO4_" localSheetId="1">#REF!</definedName>
    <definedName name="_114CO4_">#REF!</definedName>
    <definedName name="_116CO5_" localSheetId="1">[2]집계표!#REF!</definedName>
    <definedName name="_116CO5_">[2]집계표!#REF!</definedName>
    <definedName name="_118DP1_" localSheetId="1">[2]집계표!#REF!</definedName>
    <definedName name="_118DP1_">[2]집계표!#REF!</definedName>
    <definedName name="_119DP4_" localSheetId="1">#REF!</definedName>
    <definedName name="_119DP4_">#REF!</definedName>
    <definedName name="_11Å__·¹_ÀÓ">#N/A</definedName>
    <definedName name="_11A11_" localSheetId="1">#REF!</definedName>
    <definedName name="_11A11_">#REF!</definedName>
    <definedName name="_11h2_" hidden="1">{"'표지'!$B$5"}</definedName>
    <definedName name="_11u¨­OUⓒ￡uueⓒ￢A¨­AIee_YA" localSheetId="1">[27]수입!#REF!</definedName>
    <definedName name="_11u¨­OUⓒ￡uueⓒ￢A¨­AIee_YA">[27]수입!#REF!</definedName>
    <definedName name="_12" localSheetId="1">#REF!</definedName>
    <definedName name="_12">#REF!</definedName>
    <definedName name="_12._SU_SU_RYO" localSheetId="1">#REF!</definedName>
    <definedName name="_12._SU_SU_RYO">#REF!</definedName>
    <definedName name="_12_?쾴?_T" localSheetId="1">#REF!</definedName>
    <definedName name="_12_?쾴?_T">#REF!</definedName>
    <definedName name="_12_0_0_F" localSheetId="1" hidden="1">#REF!</definedName>
    <definedName name="_12_0_0_F" hidden="1">#REF!</definedName>
    <definedName name="_12_0_Dist_" localSheetId="1" hidden="1">#REF!</definedName>
    <definedName name="_12_0_Dist_" hidden="1">#REF!</definedName>
    <definedName name="_12_uÞOUðuueßAÞAIee_YA" localSheetId="1">[26]수입!#REF!</definedName>
    <definedName name="_12_uÞOUðuueßAÞAIee_YA">[26]수입!#REF!</definedName>
    <definedName name="_1203">#N/A</definedName>
    <definedName name="_1204">#N/A</definedName>
    <definedName name="_1208">#N/A</definedName>
    <definedName name="_121DP5_" localSheetId="1">[2]집계표!#REF!</definedName>
    <definedName name="_121DP5_">[2]집계표!#REF!</definedName>
    <definedName name="_1220">#N/A</definedName>
    <definedName name="_1221">#N/A</definedName>
    <definedName name="_123F1_" localSheetId="1">[2]집계표!#REF!</definedName>
    <definedName name="_123F1_">[2]집계표!#REF!</definedName>
    <definedName name="_124F4_" localSheetId="1">#REF!</definedName>
    <definedName name="_124F4_">#REF!</definedName>
    <definedName name="_126F5_" localSheetId="1">[2]집계표!#REF!</definedName>
    <definedName name="_126F5_">[2]집계표!#REF!</definedName>
    <definedName name="_127GO1_" localSheetId="1">#REF!</definedName>
    <definedName name="_127GO1_">#REF!</definedName>
    <definedName name="_128GO2_" localSheetId="1">#REF!</definedName>
    <definedName name="_128GO2_">#REF!</definedName>
    <definedName name="_129go3_" localSheetId="1">#REF!</definedName>
    <definedName name="_129go3_">#REF!</definedName>
    <definedName name="_12A1_" localSheetId="1">#REF!</definedName>
    <definedName name="_12A1_">#REF!</definedName>
    <definedName name="_12A12_" localSheetId="1">#REF!</definedName>
    <definedName name="_12A12_">#REF!</definedName>
    <definedName name="_12h3_" hidden="1">{"'표지'!$B$5"}</definedName>
    <definedName name="_12h5_" hidden="1">{"'표지'!$B$5"}</definedName>
    <definedName name="_12uÞOUðuueßAÞAIee_YA" localSheetId="1">[28]수입!#REF!</definedName>
    <definedName name="_12uÞOUðuueßAÞAIee_YA">[28]수입!#REF!</definedName>
    <definedName name="_13" localSheetId="1">#REF!</definedName>
    <definedName name="_13">#REF!</definedName>
    <definedName name="_13._SI_HUM_CHEUK_RYANG_BI" localSheetId="1">#REF!</definedName>
    <definedName name="_13._SI_HUM_CHEUK_RYANG_BI">#REF!</definedName>
    <definedName name="_13_?æÐ_??Þ?_?ª">#N/A</definedName>
    <definedName name="_13_0_0_F" localSheetId="1" hidden="1">#REF!</definedName>
    <definedName name="_13_0_0_F" hidden="1">#REF!</definedName>
    <definedName name="_1302">#N/A</definedName>
    <definedName name="_1305">#N/A</definedName>
    <definedName name="_1307">#N/A</definedName>
    <definedName name="_1308">#N/A</definedName>
    <definedName name="_1310">#N/A</definedName>
    <definedName name="_1312">#N/A</definedName>
    <definedName name="_1313">#N/A</definedName>
    <definedName name="_1315">#N/A</definedName>
    <definedName name="_1316">#N/A</definedName>
    <definedName name="_1318">#N/A</definedName>
    <definedName name="_1319">#N/A</definedName>
    <definedName name="_131H1_" localSheetId="1">[2]집계표!#REF!</definedName>
    <definedName name="_131H1_">[2]집계표!#REF!</definedName>
    <definedName name="_1320">#N/A</definedName>
    <definedName name="_132H4_" localSheetId="1">#REF!</definedName>
    <definedName name="_132H4_">#REF!</definedName>
    <definedName name="_132kV_GIS__528_19_3" localSheetId="1">'[29]mat status (elec)'!#REF!</definedName>
    <definedName name="_132kV_GIS__528_19_3">'[29]mat status (elec)'!#REF!</definedName>
    <definedName name="_132KV_HV_Connectors" localSheetId="1">'[29]mat status (elec)'!#REF!</definedName>
    <definedName name="_132KV_HV_Connectors">'[29]mat status (elec)'!#REF!</definedName>
    <definedName name="_132kV_Indoor_Split_Type_CT" localSheetId="1">'[29]mat status (elec)'!#REF!</definedName>
    <definedName name="_132kV_Indoor_Split_Type_CT">'[29]mat status (elec)'!#REF!</definedName>
    <definedName name="_132KV_Insulators___Fittings" localSheetId="1">'[29]mat status (elec)'!#REF!</definedName>
    <definedName name="_132KV_Insulators___Fittings">'[29]mat status (elec)'!#REF!</definedName>
    <definedName name="_132kV_Oil_Filled_Cables" localSheetId="1">'[29]mat status (elec)'!#REF!</definedName>
    <definedName name="_132kV_Oil_Filled_Cables">'[29]mat status (elec)'!#REF!</definedName>
    <definedName name="_132kV_Outdoor_Ring_CoreType_CT" localSheetId="1">'[29]mat status (elec)'!#REF!</definedName>
    <definedName name="_132kV_Outdoor_Ring_CoreType_CT">'[29]mat status (elec)'!#REF!</definedName>
    <definedName name="_134H5_" localSheetId="1">[2]집계표!#REF!</definedName>
    <definedName name="_134H5_">[2]집계표!#REF!</definedName>
    <definedName name="_136I1_" localSheetId="1">[2]집계표!#REF!</definedName>
    <definedName name="_136I1_">[2]집계표!#REF!</definedName>
    <definedName name="_137I4_" localSheetId="1">#REF!</definedName>
    <definedName name="_137I4_">#REF!</definedName>
    <definedName name="_139I5_" localSheetId="1">[2]집계표!#REF!</definedName>
    <definedName name="_139I5_">[2]집계표!#REF!</definedName>
    <definedName name="_13Å__·¹_ÀÓ">#N/A</definedName>
    <definedName name="_13a10_" localSheetId="1">#REF!</definedName>
    <definedName name="_13a10_">#REF!</definedName>
    <definedName name="_13A13_" localSheetId="1">#REF!</definedName>
    <definedName name="_13A13_">#REF!</definedName>
    <definedName name="_13Graph_LBL_B" localSheetId="1" hidden="1">'[30]Eq. Mobilization'!#REF!</definedName>
    <definedName name="_13Graph_LBL_B" hidden="1">'[30]Eq. Mobilization'!#REF!</definedName>
    <definedName name="_14" localSheetId="1">#REF!</definedName>
    <definedName name="_14">#REF!</definedName>
    <definedName name="_14._CAR_MAINTENANCE_FEE" localSheetId="1">#REF!</definedName>
    <definedName name="_14._CAR_MAINTENANCE_FEE">#REF!</definedName>
    <definedName name="_14._裝備_所要計劃">'[31]15 문제점'!$A$1</definedName>
    <definedName name="_14__0_0" localSheetId="1" hidden="1">'[21]#REF'!#REF!</definedName>
    <definedName name="_14__0_0" hidden="1">'[21]#REF'!#REF!</definedName>
    <definedName name="_14__123Graph_A자금운용" localSheetId="1" hidden="1">#REF!</definedName>
    <definedName name="_14__123Graph_A자금운용" hidden="1">#REF!</definedName>
    <definedName name="_1402">#N/A</definedName>
    <definedName name="_1403">#N/A</definedName>
    <definedName name="_1405">#N/A</definedName>
    <definedName name="_1406">#N/A</definedName>
    <definedName name="_1407">#N/A</definedName>
    <definedName name="_1408">#N/A</definedName>
    <definedName name="_1409">#N/A</definedName>
    <definedName name="_140it500_">#N/A</definedName>
    <definedName name="_1414">#N/A</definedName>
    <definedName name="_142L1_" localSheetId="1">[2]집계표!#REF!</definedName>
    <definedName name="_142L1_">[2]집계표!#REF!</definedName>
    <definedName name="_1432">#N/A</definedName>
    <definedName name="_1433">#N/A</definedName>
    <definedName name="_1434">#N/A</definedName>
    <definedName name="_1435">#N/A</definedName>
    <definedName name="_143L4_" localSheetId="1">#REF!</definedName>
    <definedName name="_143L4_">#REF!</definedName>
    <definedName name="_145L5_" localSheetId="1">[2]집계표!#REF!</definedName>
    <definedName name="_145L5_">[2]집계표!#REF!</definedName>
    <definedName name="_147LTR_Co¹UA__93113_93.10.07" localSheetId="1">#REF!</definedName>
    <definedName name="_147LTR_Co¹UA__93113_93.10.07">#REF!</definedName>
    <definedName name="_149M1_" localSheetId="1">[2]집계표!#REF!</definedName>
    <definedName name="_149M1_">[2]집계표!#REF!</definedName>
    <definedName name="_14A1_" localSheetId="1">#REF!</definedName>
    <definedName name="_14A1_">#REF!</definedName>
    <definedName name="_14A11_" localSheetId="1">#REF!</definedName>
    <definedName name="_14A11_">#REF!</definedName>
    <definedName name="_14A14_" localSheetId="1">#REF!</definedName>
    <definedName name="_14A14_">#REF!</definedName>
    <definedName name="_14h3_" hidden="1">{"'표지'!$B$5"}</definedName>
    <definedName name="_15" localSheetId="1">#REF!</definedName>
    <definedName name="_15">#REF!</definedName>
    <definedName name="_15._BI_PUM" localSheetId="1">#REF!</definedName>
    <definedName name="_15._BI_PUM">#REF!</definedName>
    <definedName name="_1502">#N/A</definedName>
    <definedName name="_1503">#N/A</definedName>
    <definedName name="_1505">#N/A</definedName>
    <definedName name="_1507">#N/A</definedName>
    <definedName name="_1508">#N/A</definedName>
    <definedName name="_150M12_">#N/A</definedName>
    <definedName name="_1510">#N/A</definedName>
    <definedName name="_1513">#N/A</definedName>
    <definedName name="_1515">#N/A</definedName>
    <definedName name="_1517">#N/A</definedName>
    <definedName name="_151M4_" localSheetId="1">#REF!</definedName>
    <definedName name="_151M4_">#REF!</definedName>
    <definedName name="_153M5_" localSheetId="1">[2]집계표!#REF!</definedName>
    <definedName name="_153M5_">[2]집계표!#REF!</definedName>
    <definedName name="_154O1_" localSheetId="1">#REF!</definedName>
    <definedName name="_154O1_">#REF!</definedName>
    <definedName name="_155O2_" localSheetId="1">#REF!</definedName>
    <definedName name="_155O2_">#REF!</definedName>
    <definedName name="_156O3_" localSheetId="1">#REF!</definedName>
    <definedName name="_156O3_">#REF!</definedName>
    <definedName name="_158S1_" localSheetId="1">[2]집계표!#REF!</definedName>
    <definedName name="_158S1_">[2]집계표!#REF!</definedName>
    <definedName name="_159S4_" localSheetId="1">#REF!</definedName>
    <definedName name="_159S4_">#REF!</definedName>
    <definedName name="_15A12_" localSheetId="1">#REF!</definedName>
    <definedName name="_15A12_">#REF!</definedName>
    <definedName name="_15A15_" localSheetId="1">#REF!</definedName>
    <definedName name="_15A15_">#REF!</definedName>
    <definedName name="_15A2_" localSheetId="1">#REF!</definedName>
    <definedName name="_15A2_">#REF!</definedName>
    <definedName name="_15h4_" hidden="1">{"'표지'!$B$5"}</definedName>
    <definedName name="_16" localSheetId="1">#REF!</definedName>
    <definedName name="_16">#REF!</definedName>
    <definedName name="_16._AN_JUN___SO_WHA_SI_SUL" localSheetId="1">#REF!</definedName>
    <definedName name="_16._AN_JUN___SO_WHA_SI_SUL">#REF!</definedName>
    <definedName name="_16__0_0_F" localSheetId="1" hidden="1">#REF!</definedName>
    <definedName name="_16__0_0_F" hidden="1">#REF!</definedName>
    <definedName name="_16__123Graph_AChart_1A" localSheetId="1" hidden="1">'[32]Eq. Mobilization'!#REF!</definedName>
    <definedName name="_16__123Graph_AChart_1A" hidden="1">'[32]Eq. Mobilization'!#REF!</definedName>
    <definedName name="_1601">#N/A</definedName>
    <definedName name="_1606">#N/A</definedName>
    <definedName name="_1611">#N/A</definedName>
    <definedName name="_1617">#N/A</definedName>
    <definedName name="_1618">#N/A</definedName>
    <definedName name="_161S5_" localSheetId="1">[2]집계표!#REF!</definedName>
    <definedName name="_161S5_">[2]집계표!#REF!</definedName>
    <definedName name="_1625">#N/A</definedName>
    <definedName name="_163T1_" localSheetId="1">[2]집계표!#REF!</definedName>
    <definedName name="_163T1_">[2]집계표!#REF!</definedName>
    <definedName name="_164T4_" localSheetId="1">#REF!</definedName>
    <definedName name="_164T4_">#REF!</definedName>
    <definedName name="_166T5_" localSheetId="1">[2]집계표!#REF!</definedName>
    <definedName name="_166T5_">[2]집계표!#REF!</definedName>
    <definedName name="_168u¨­OUⓒ￡uueⓒ￢A¨­AIee_YA" localSheetId="1">[33]수입!#REF!</definedName>
    <definedName name="_168u¨­OUⓒ￡uueⓒ￢A¨­AIee_YA">[33]수입!#REF!</definedName>
    <definedName name="_16A13_" localSheetId="1">#REF!</definedName>
    <definedName name="_16A13_">#REF!</definedName>
    <definedName name="_16A16_" localSheetId="1">#REF!</definedName>
    <definedName name="_16A16_">#REF!</definedName>
    <definedName name="_16ãæÐ_ÍïÞÀ_Íª">#N/A</definedName>
    <definedName name="_17" localSheetId="1">#REF!</definedName>
    <definedName name="_17">#REF!</definedName>
    <definedName name="_17._발주처_및_감독관_지원비" localSheetId="1">#REF!</definedName>
    <definedName name="_17._발주처_및_감독관_지원비">#REF!</definedName>
    <definedName name="_17__123Graph_B자금운용" localSheetId="1" hidden="1">#REF!</definedName>
    <definedName name="_17__123Graph_B자금운용" hidden="1">#REF!</definedName>
    <definedName name="_170uÞOUðuueßAÞAIee_YA" localSheetId="1">[34]수입!#REF!</definedName>
    <definedName name="_170uÞOUðuueßAÞAIee_YA">[34]수입!#REF!</definedName>
    <definedName name="_172V1_" localSheetId="1">[2]집계표!#REF!</definedName>
    <definedName name="_172V1_">[2]집계표!#REF!</definedName>
    <definedName name="_173V4_" localSheetId="1">#REF!</definedName>
    <definedName name="_173V4_">#REF!</definedName>
    <definedName name="_175V5_" localSheetId="1">[2]집계표!#REF!</definedName>
    <definedName name="_175V5_">[2]집계표!#REF!</definedName>
    <definedName name="_177A2_" hidden="1">{#N/A,#N/A,FALSE,"단축1";#N/A,#N/A,FALSE,"단축2";#N/A,#N/A,FALSE,"단축3";#N/A,#N/A,FALSE,"장축";#N/A,#N/A,FALSE,"4WD"}</definedName>
    <definedName name="_177W1_" localSheetId="1">[2]집계표!#REF!</definedName>
    <definedName name="_177W1_">[2]집계표!#REF!</definedName>
    <definedName name="_178DR1_" hidden="1">{#N/A,#N/A,FALSE,"업체선정";#N/A,#N/A,FALSE,"업체선정sheet";#N/A,#N/A,FALSE,"업체실태";#N/A,#N/A,FALSE,"업체실태(1)";#N/A,#N/A,FALSE,"종업원현황(2)";#N/A,#N/A,FALSE,"생산품목(3)";#N/A,#N/A,FALSE,"장비보유현황";#N/A,#N/A,FALSE,"차량및약도";#N/A,#N/A,FALSE,"금형LIST"}</definedName>
    <definedName name="_178w123_" hidden="1">{"Edition",#N/A,FALSE,"Data"}</definedName>
    <definedName name="_179T2_" hidden="1">{#N/A,#N/A,FALSE,"단축1";#N/A,#N/A,FALSE,"단축2";#N/A,#N/A,FALSE,"단축3";#N/A,#N/A,FALSE,"장축";#N/A,#N/A,FALSE,"4WD"}</definedName>
    <definedName name="_179W4_" localSheetId="1">#REF!</definedName>
    <definedName name="_179W4_">#REF!</definedName>
    <definedName name="_17A14_" localSheetId="1">#REF!</definedName>
    <definedName name="_17A14_">#REF!</definedName>
    <definedName name="_17A2_" localSheetId="1">#REF!</definedName>
    <definedName name="_17A2_">#REF!</definedName>
    <definedName name="_17h4_" hidden="1">{"'표지'!$B$5"}</definedName>
    <definedName name="_17u¨­OUⓒ￡uueⓒ￢A¨­AIee_YA" localSheetId="1">[25]수입!#REF!</definedName>
    <definedName name="_17u¨­OUⓒ￡uueⓒ￢A¨­AIee_YA">[25]수입!#REF!</definedName>
    <definedName name="_18" localSheetId="1">#REF!</definedName>
    <definedName name="_18">#REF!</definedName>
    <definedName name="_18._TRANSLATION_FEE" localSheetId="1">#REF!</definedName>
    <definedName name="_18._TRANSLATION_FEE">#REF!</definedName>
    <definedName name="_18_0_0코아공" localSheetId="1" hidden="1">[35]공통비총괄표!#REF!</definedName>
    <definedName name="_18_0_0코아공" hidden="1">[35]공통비총괄표!#REF!</definedName>
    <definedName name="_181W5_" localSheetId="1">[2]집계표!#REF!</definedName>
    <definedName name="_181W5_">[2]집계표!#REF!</definedName>
    <definedName name="_18A15_" localSheetId="1">#REF!</definedName>
    <definedName name="_18A15_">#REF!</definedName>
    <definedName name="_18a20_" localSheetId="1">#REF!</definedName>
    <definedName name="_18a20_">#REF!</definedName>
    <definedName name="_18h5_" hidden="1">{"'표지'!$B$5"}</definedName>
    <definedName name="_18uÞOUðuueßAÞAIee_YA" localSheetId="1">[26]수입!#REF!</definedName>
    <definedName name="_18uÞOUðuueßAÞAIee_YA">[26]수입!#REF!</definedName>
    <definedName name="_19" localSheetId="1">#REF!</definedName>
    <definedName name="_19">#REF!</definedName>
    <definedName name="_19._COMPUTER_WOON_YOUNG_BI" localSheetId="1">#REF!</definedName>
    <definedName name="_19._COMPUTER_WOON_YOUNG_BI">#REF!</definedName>
    <definedName name="_19__123Graph_BChart_1A" localSheetId="1" hidden="1">'[32]Eq. Mobilization'!#REF!</definedName>
    <definedName name="_19__123Graph_BChart_1A" hidden="1">'[32]Eq. Mobilization'!#REF!</definedName>
    <definedName name="_190__0_S" localSheetId="1" hidden="1">#REF!</definedName>
    <definedName name="_190__0_S" hidden="1">#REF!</definedName>
    <definedName name="_19A16_" localSheetId="1">#REF!</definedName>
    <definedName name="_19A16_">#REF!</definedName>
    <definedName name="_19A21_" localSheetId="1">#REF!</definedName>
    <definedName name="_19A21_">#REF!</definedName>
    <definedName name="_1A1_" localSheetId="1">#REF!</definedName>
    <definedName name="_1A1_">#REF!</definedName>
    <definedName name="_2" localSheetId="1">#REF!</definedName>
    <definedName name="_2">#REF!</definedName>
    <definedName name="_2._GANJUP_INWON_WAGE" localSheetId="1">#REF!</definedName>
    <definedName name="_2._GANJUP_INWON_WAGE">#REF!</definedName>
    <definedName name="_2._TEMPORARY_EXTERNAL_WORK" localSheetId="1">#REF!</definedName>
    <definedName name="_2._TEMPORARY_EXTERNAL_WORK">#REF!</definedName>
    <definedName name="_2.공__기" localSheetId="1">#REF!</definedName>
    <definedName name="_2.공__기">#REF!</definedName>
    <definedName name="_2_??????Þ?_?ª">#N/A</definedName>
    <definedName name="_2_?쾴?_?" localSheetId="1">#REF!</definedName>
    <definedName name="_2_?쾴?_?">#REF!</definedName>
    <definedName name="_2____0_0" localSheetId="1" hidden="1">'[21]#REF'!#REF!</definedName>
    <definedName name="_2____0_0" hidden="1">'[21]#REF'!#REF!</definedName>
    <definedName name="_2__uÞOUðuueßAÞAIee_YA" localSheetId="1">[26]수입!#REF!</definedName>
    <definedName name="_2__uÞOUðuueßAÞAIee_YA">[26]수입!#REF!</definedName>
    <definedName name="_20" localSheetId="1">#REF!</definedName>
    <definedName name="_20">#REF!</definedName>
    <definedName name="_20__123Graph_C자금운용" localSheetId="1" hidden="1">#REF!</definedName>
    <definedName name="_20__123Graph_C자금운용" hidden="1">#REF!</definedName>
    <definedName name="_20_0_0" localSheetId="1" hidden="1">'[21]#REF'!#REF!</definedName>
    <definedName name="_20_0_0" hidden="1">'[21]#REF'!#REF!</definedName>
    <definedName name="_20_RUBBISH_TREATMENT_EXPENSES" localSheetId="1">#REF!</definedName>
    <definedName name="_20_RUBBISH_TREATMENT_EXPENSES">#REF!</definedName>
    <definedName name="_2007">#N/A</definedName>
    <definedName name="_2008">#N/A</definedName>
    <definedName name="_2015">#N/A</definedName>
    <definedName name="_2017">#N/A</definedName>
    <definedName name="_2028">#N/A</definedName>
    <definedName name="_2030">#N/A</definedName>
    <definedName name="_2040">#N/A</definedName>
    <definedName name="_2050">#N/A</definedName>
    <definedName name="_2053">#N/A</definedName>
    <definedName name="_2060">#N/A</definedName>
    <definedName name="_2064">#N/A</definedName>
    <definedName name="_2068">#N/A</definedName>
    <definedName name="_2069">#N/A</definedName>
    <definedName name="_2079">#N/A</definedName>
    <definedName name="_2083">#N/A</definedName>
    <definedName name="_2094">#N/A</definedName>
    <definedName name="_2095">#N/A</definedName>
    <definedName name="_2096">#N/A</definedName>
    <definedName name="_2097">#N/A</definedName>
    <definedName name="_2099">#N/A</definedName>
    <definedName name="_20A2_" localSheetId="1">#REF!</definedName>
    <definedName name="_20A2_">#REF!</definedName>
    <definedName name="_20A26_" localSheetId="1">#REF!</definedName>
    <definedName name="_20A26_">#REF!</definedName>
    <definedName name="_20h5_" hidden="1">{"'표지'!$B$5"}</definedName>
    <definedName name="_21" localSheetId="1">#REF!</definedName>
    <definedName name="_21">#REF!</definedName>
    <definedName name="_21._USANCE_L_C_INTEREST" localSheetId="1">#REF!</definedName>
    <definedName name="_21._USANCE_L_C_INTEREST">#REF!</definedName>
    <definedName name="_21__123Graph_X자금운용" localSheetId="1" hidden="1">#REF!</definedName>
    <definedName name="_21__123Graph_X자금운용" hidden="1">#REF!</definedName>
    <definedName name="_21_0공통비" localSheetId="1" hidden="1">[35]공통비총괄표!#REF!</definedName>
    <definedName name="_21_0공통비" hidden="1">[35]공통비총괄표!#REF!</definedName>
    <definedName name="_2100">#N/A</definedName>
    <definedName name="_2108">#N/A</definedName>
    <definedName name="_2112">#N/A</definedName>
    <definedName name="_2115">#N/A</definedName>
    <definedName name="_2121">#N/A</definedName>
    <definedName name="_2122">#N/A</definedName>
    <definedName name="_2123">#N/A</definedName>
    <definedName name="_2126">#N/A</definedName>
    <definedName name="_2133">#N/A</definedName>
    <definedName name="_2135">#N/A</definedName>
    <definedName name="_2137">#N/A</definedName>
    <definedName name="_2143">#N/A</definedName>
    <definedName name="_2144">#N/A</definedName>
    <definedName name="_2153">#N/A</definedName>
    <definedName name="_2154">#N/A</definedName>
    <definedName name="_2157">#N/A</definedName>
    <definedName name="_2191">#N/A</definedName>
    <definedName name="_21a20_" localSheetId="1">#REF!</definedName>
    <definedName name="_21a20_">#REF!</definedName>
    <definedName name="_21A27_" localSheetId="1">#REF!</definedName>
    <definedName name="_21A27_">#REF!</definedName>
    <definedName name="_22" localSheetId="1">#REF!</definedName>
    <definedName name="_22">#REF!</definedName>
    <definedName name="_22._CONQUAS_APPLICATION" localSheetId="1">#REF!</definedName>
    <definedName name="_22._CONQUAS_APPLICATION">#REF!</definedName>
    <definedName name="_22_0_0_F" localSheetId="1" hidden="1">#REF!</definedName>
    <definedName name="_22_0_0_F" hidden="1">#REF!</definedName>
    <definedName name="_2201">#N/A</definedName>
    <definedName name="_2203">#N/A</definedName>
    <definedName name="_2204">#N/A</definedName>
    <definedName name="_2206">#N/A</definedName>
    <definedName name="_2207">#N/A</definedName>
    <definedName name="_2210">#N/A</definedName>
    <definedName name="_2213">#N/A</definedName>
    <definedName name="_2214">#N/A</definedName>
    <definedName name="_2216">#N/A</definedName>
    <definedName name="_2227">#N/A</definedName>
    <definedName name="_2228">#N/A</definedName>
    <definedName name="_2231">#N/A</definedName>
    <definedName name="_2232">#N/A</definedName>
    <definedName name="_2233">#N/A</definedName>
    <definedName name="_2238">#N/A</definedName>
    <definedName name="_2247">#N/A</definedName>
    <definedName name="_2250">#N/A</definedName>
    <definedName name="_2252">#N/A</definedName>
    <definedName name="_2286">#N/A</definedName>
    <definedName name="_2286_3RLTN">#N/A</definedName>
    <definedName name="_22A21_" localSheetId="1">#REF!</definedName>
    <definedName name="_22A21_">#REF!</definedName>
    <definedName name="_22A28_" localSheetId="1">#REF!</definedName>
    <definedName name="_22A28_">#REF!</definedName>
    <definedName name="_22u¨­OUⓒ￡uueⓒ￢A¨­AIee_YA" localSheetId="1">[36]수입!#REF!</definedName>
    <definedName name="_22u¨­OUⓒ￡uueⓒ￢A¨­AIee_YA">[36]수입!#REF!</definedName>
    <definedName name="_23" localSheetId="1">#REF!</definedName>
    <definedName name="_23">#REF!</definedName>
    <definedName name="_23._DESIGN_FEE" localSheetId="1">#REF!</definedName>
    <definedName name="_23._DESIGN_FEE">#REF!</definedName>
    <definedName name="_23__123Graph_XChart_1A" localSheetId="1" hidden="1">'[32]Eq. Mobilization'!#REF!</definedName>
    <definedName name="_23__123Graph_XChart_1A" hidden="1">'[32]Eq. Mobilization'!#REF!</definedName>
    <definedName name="_2303">#N/A</definedName>
    <definedName name="_2305">#N/A</definedName>
    <definedName name="_2306">#N/A</definedName>
    <definedName name="_2307">#N/A</definedName>
    <definedName name="_2315">#N/A</definedName>
    <definedName name="_2316">#N/A</definedName>
    <definedName name="_2327">#N/A</definedName>
    <definedName name="_2328">#N/A</definedName>
    <definedName name="_2351">#N/A</definedName>
    <definedName name="_2362">#N/A</definedName>
    <definedName name="_2376">#N/A</definedName>
    <definedName name="_2377">#N/A</definedName>
    <definedName name="_23A26_" localSheetId="1">#REF!</definedName>
    <definedName name="_23A26_">#REF!</definedName>
    <definedName name="_23A29_" localSheetId="1">#REF!</definedName>
    <definedName name="_23A29_">#REF!</definedName>
    <definedName name="_24" localSheetId="1">#REF!</definedName>
    <definedName name="_24">#REF!</definedName>
    <definedName name="_24._ESCALATION" localSheetId="1">#REF!</definedName>
    <definedName name="_24._ESCALATION">#REF!</definedName>
    <definedName name="_24__u¨­OUⓒ￡uueⓒ￢A¨­AIee_YA" localSheetId="1">[25]수입!#REF!</definedName>
    <definedName name="_24__u¨­OUⓒ￡uueⓒ￢A¨­AIee_YA">[25]수입!#REF!</definedName>
    <definedName name="_24_0_0_F" localSheetId="1" hidden="1">#REF!</definedName>
    <definedName name="_24_0_0_F" hidden="1">#REF!</definedName>
    <definedName name="_24_0현대코아공" localSheetId="1" hidden="1">[35]공통비총괄표!#REF!</definedName>
    <definedName name="_24_0현대코아공" hidden="1">[35]공통비총괄표!#REF!</definedName>
    <definedName name="_240">#N/A</definedName>
    <definedName name="_2404">#N/A</definedName>
    <definedName name="_2407">#N/A</definedName>
    <definedName name="_2415">#N/A</definedName>
    <definedName name="_2417">#N/A</definedName>
    <definedName name="_2418">#N/A</definedName>
    <definedName name="_2419">#N/A</definedName>
    <definedName name="_2420">#N/A</definedName>
    <definedName name="_2421">#N/A</definedName>
    <definedName name="_2422">#N/A</definedName>
    <definedName name="_2423">#N/A</definedName>
    <definedName name="_2429">#N/A</definedName>
    <definedName name="_2442">#N/A</definedName>
    <definedName name="_2455">#N/A</definedName>
    <definedName name="_2462">#N/A</definedName>
    <definedName name="_2463">#N/A</definedName>
    <definedName name="_2471">#N/A</definedName>
    <definedName name="_2481">#N/A</definedName>
    <definedName name="_2482">#N/A</definedName>
    <definedName name="_2484">#N/A</definedName>
    <definedName name="_2485">#N/A</definedName>
    <definedName name="_2486">#N/A</definedName>
    <definedName name="_2487">#N/A</definedName>
    <definedName name="_2488">#N/A</definedName>
    <definedName name="_2492">#N/A</definedName>
    <definedName name="_24A27_" localSheetId="1">#REF!</definedName>
    <definedName name="_24A27_">#REF!</definedName>
    <definedName name="_24A3_" localSheetId="1">#REF!</definedName>
    <definedName name="_24A3_">#REF!</definedName>
    <definedName name="_24uÞOUðuueßAÞAIee_YA" localSheetId="1">[37]수입!#REF!</definedName>
    <definedName name="_24uÞOUðuueßAÞAIee_YA">[37]수입!#REF!</definedName>
    <definedName name="_25" localSheetId="1">#REF!</definedName>
    <definedName name="_25">#REF!</definedName>
    <definedName name="_25._HA_JA_BO_SU_BI_YONG" localSheetId="1">#REF!</definedName>
    <definedName name="_25._HA_JA_BO_SU_BI_YONG">#REF!</definedName>
    <definedName name="_25__uÞOUðuueßAÞAIee_YA" localSheetId="1">[26]수입!#REF!</definedName>
    <definedName name="_25__uÞOUðuueßAÞAIee_YA">[26]수입!#REF!</definedName>
    <definedName name="_2501">#N/A</definedName>
    <definedName name="_2502">#N/A</definedName>
    <definedName name="_2505">#N/A</definedName>
    <definedName name="_2508">#N/A</definedName>
    <definedName name="_2510">#N/A</definedName>
    <definedName name="_2521">#N/A</definedName>
    <definedName name="_2529">#N/A</definedName>
    <definedName name="_2543">#N/A</definedName>
    <definedName name="_2544">#N/A</definedName>
    <definedName name="_2545">#N/A</definedName>
    <definedName name="_25A28_" localSheetId="1">#REF!</definedName>
    <definedName name="_25A28_">#REF!</definedName>
    <definedName name="_25A30_" localSheetId="1">#REF!</definedName>
    <definedName name="_25A30_">#REF!</definedName>
    <definedName name="_26" localSheetId="1">#REF!</definedName>
    <definedName name="_26">#REF!</definedName>
    <definedName name="_26._WORKMEN_S_COMPENSATION" localSheetId="1">#REF!</definedName>
    <definedName name="_26._WORKMEN_S_COMPENSATION">#REF!</definedName>
    <definedName name="_26_u¨­OUⓒ￡uueⓒ￢A¨­AIee_YA" localSheetId="1">[25]수입!#REF!</definedName>
    <definedName name="_26_u¨­OUⓒ￡uueⓒ￢A¨­AIee_YA">[25]수입!#REF!</definedName>
    <definedName name="_2603">#N/A</definedName>
    <definedName name="_2604">#N/A</definedName>
    <definedName name="_2605">#N/A</definedName>
    <definedName name="_2606">#N/A</definedName>
    <definedName name="_2610">#N/A</definedName>
    <definedName name="_2616">#N/A</definedName>
    <definedName name="_2619">#N/A</definedName>
    <definedName name="_2621">#N/A</definedName>
    <definedName name="_2623">#N/A</definedName>
    <definedName name="_2625">#N/A</definedName>
    <definedName name="_2626">#N/A</definedName>
    <definedName name="_2630">#N/A</definedName>
    <definedName name="_2631">#N/A</definedName>
    <definedName name="_2632">#N/A</definedName>
    <definedName name="_2635">#N/A</definedName>
    <definedName name="_2636">#N/A</definedName>
    <definedName name="_2643">#N/A</definedName>
    <definedName name="_2646">#N/A</definedName>
    <definedName name="_2647">#N/A</definedName>
    <definedName name="_2651">#N/A</definedName>
    <definedName name="_2652">#N/A</definedName>
    <definedName name="_2653">#N/A</definedName>
    <definedName name="_2656">#N/A</definedName>
    <definedName name="_2659">#N/A</definedName>
    <definedName name="_2660">#N/A</definedName>
    <definedName name="_2661">#N/A</definedName>
    <definedName name="_2662">#N/A</definedName>
    <definedName name="_2670">#N/A</definedName>
    <definedName name="_2671">#N/A</definedName>
    <definedName name="_2672">#N/A</definedName>
    <definedName name="_2674">#N/A</definedName>
    <definedName name="_2675">#N/A</definedName>
    <definedName name="_2676">#N/A</definedName>
    <definedName name="_2677">#N/A</definedName>
    <definedName name="_2678">#N/A</definedName>
    <definedName name="_2682">#N/A</definedName>
    <definedName name="_2684">#N/A</definedName>
    <definedName name="_2685">#N/A</definedName>
    <definedName name="_2697">#N/A</definedName>
    <definedName name="_2699">#N/A</definedName>
    <definedName name="_26A29_" localSheetId="1">#REF!</definedName>
    <definedName name="_26A29_">#REF!</definedName>
    <definedName name="_26A4_" localSheetId="1">#REF!</definedName>
    <definedName name="_26A4_">#REF!</definedName>
    <definedName name="_27" localSheetId="1">#REF!</definedName>
    <definedName name="_27">#REF!</definedName>
    <definedName name="_27._PROFESSIONAL_ENGINEERING__P.E__FEE" localSheetId="1">#REF!</definedName>
    <definedName name="_27._PROFESSIONAL_ENGINEERING__P.E__FEE">#REF!</definedName>
    <definedName name="_27_uÞOUðuueßAÞAIee_YA" localSheetId="1">[26]수입!#REF!</definedName>
    <definedName name="_27_uÞOUðuueßAÞAIee_YA">[26]수입!#REF!</definedName>
    <definedName name="_2702">#N/A</definedName>
    <definedName name="_2704">#N/A</definedName>
    <definedName name="_2705">#N/A</definedName>
    <definedName name="_2707">#N/A</definedName>
    <definedName name="_2708">#N/A</definedName>
    <definedName name="_2709">#N/A</definedName>
    <definedName name="_2710">#N/A</definedName>
    <definedName name="_2712">#N/A</definedName>
    <definedName name="_2715">#N/A</definedName>
    <definedName name="_2716">#N/A</definedName>
    <definedName name="_2717">#N/A</definedName>
    <definedName name="_2718">#N/A</definedName>
    <definedName name="_2719">#N/A</definedName>
    <definedName name="_2722">#N/A</definedName>
    <definedName name="_2726">#N/A</definedName>
    <definedName name="_2728">#N/A</definedName>
    <definedName name="_2729">#N/A</definedName>
    <definedName name="_2734">#N/A</definedName>
    <definedName name="_2743">#N/A</definedName>
    <definedName name="_2758">#N/A</definedName>
    <definedName name="_2762">#N/A</definedName>
    <definedName name="_2763">#N/A</definedName>
    <definedName name="_2767">#N/A</definedName>
    <definedName name="_2768">#N/A</definedName>
    <definedName name="_2769">#N/A</definedName>
    <definedName name="_2772">#N/A</definedName>
    <definedName name="_2773">#N/A</definedName>
    <definedName name="_2776">#N/A</definedName>
    <definedName name="_2784">#N/A</definedName>
    <definedName name="_27A3_" localSheetId="1">#REF!</definedName>
    <definedName name="_27A3_">#REF!</definedName>
    <definedName name="_27A5_" localSheetId="1">#REF!</definedName>
    <definedName name="_27A5_">#REF!</definedName>
    <definedName name="_28" localSheetId="1">#REF!</definedName>
    <definedName name="_28">#REF!</definedName>
    <definedName name="_28._PEST_CONTROL" localSheetId="1">#REF!</definedName>
    <definedName name="_28._PEST_CONTROL">#REF!</definedName>
    <definedName name="_28_0__123Grap" localSheetId="1" hidden="1">#REF!</definedName>
    <definedName name="_28_0__123Grap" hidden="1">#REF!</definedName>
    <definedName name="_2804">#N/A</definedName>
    <definedName name="_2807">#N/A</definedName>
    <definedName name="_2817">#N/A</definedName>
    <definedName name="_2818">#N/A</definedName>
    <definedName name="_2823">#N/A</definedName>
    <definedName name="_2824">#N/A</definedName>
    <definedName name="_2827">#N/A</definedName>
    <definedName name="_2828">#N/A</definedName>
    <definedName name="_2830">#N/A</definedName>
    <definedName name="_2832">#N/A</definedName>
    <definedName name="_2834">#N/A</definedName>
    <definedName name="_2838">#N/A</definedName>
    <definedName name="_2843">#N/A</definedName>
    <definedName name="_2846">#N/A</definedName>
    <definedName name="_2847">#N/A</definedName>
    <definedName name="_2848">#N/A</definedName>
    <definedName name="_2849">#N/A</definedName>
    <definedName name="_2850">#N/A</definedName>
    <definedName name="_2852">#N/A</definedName>
    <definedName name="_2854">#N/A</definedName>
    <definedName name="_2855">#N/A</definedName>
    <definedName name="_2860">#N/A</definedName>
    <definedName name="_2861">#N/A</definedName>
    <definedName name="_2862">#N/A</definedName>
    <definedName name="_2864">#N/A</definedName>
    <definedName name="_2865">#N/A</definedName>
    <definedName name="_2867">#N/A</definedName>
    <definedName name="_2874">#N/A</definedName>
    <definedName name="_2880">#N/A</definedName>
    <definedName name="_2881">#N/A</definedName>
    <definedName name="_2882">#N/A</definedName>
    <definedName name="_2883">#N/A</definedName>
    <definedName name="_2884">#N/A</definedName>
    <definedName name="_2885">#N/A</definedName>
    <definedName name="_2886">#N/A</definedName>
    <definedName name="_2887">#N/A</definedName>
    <definedName name="_2888">#N/A</definedName>
    <definedName name="_2889">#N/A</definedName>
    <definedName name="_2890">#N/A</definedName>
    <definedName name="_2891">#N/A</definedName>
    <definedName name="_28A30_" localSheetId="1">#REF!</definedName>
    <definedName name="_28A30_">#REF!</definedName>
    <definedName name="_28A6_" localSheetId="1">#REF!</definedName>
    <definedName name="_28A6_">#REF!</definedName>
    <definedName name="_29" localSheetId="1">#REF!</definedName>
    <definedName name="_29">#REF!</definedName>
    <definedName name="_29._SEWAGE_TREATMENT_EXPENSES" localSheetId="1">#REF!</definedName>
    <definedName name="_29._SEWAGE_TREATMENT_EXPENSES">#REF!</definedName>
    <definedName name="_29_0_Dist_" localSheetId="1" hidden="1">#REF!</definedName>
    <definedName name="_29_0_Dist_" hidden="1">#REF!</definedName>
    <definedName name="_29626">#N/A</definedName>
    <definedName name="_29A4_" localSheetId="1">#REF!</definedName>
    <definedName name="_29A4_">#REF!</definedName>
    <definedName name="_29A7_" localSheetId="1">#REF!</definedName>
    <definedName name="_29A7_">#REF!</definedName>
    <definedName name="_2A2_" localSheetId="1">#REF!</definedName>
    <definedName name="_2A2_">#REF!</definedName>
    <definedName name="_2D6_" hidden="1">{"'표지'!$B$5"}</definedName>
    <definedName name="_3" localSheetId="1">#REF!</definedName>
    <definedName name="_3">#REF!</definedName>
    <definedName name="_3._BOKRI_WHOSAENG_BI" localSheetId="1">#REF!</definedName>
    <definedName name="_3._BOKRI_WHOSAENG_BI">#REF!</definedName>
    <definedName name="_3._TEMP_FACILITIES_FOR_WATER___POWER" localSheetId="1">#REF!</definedName>
    <definedName name="_3._TEMP_FACILITIES_FOR_WATER___POWER">#REF!</definedName>
    <definedName name="_3_??____?ª">#N/A</definedName>
    <definedName name="_3_?쾴?___P" localSheetId="1">#REF!</definedName>
    <definedName name="_3_?쾴?___P">#REF!</definedName>
    <definedName name="_3_0__123Grap" localSheetId="1" hidden="1">#REF!</definedName>
    <definedName name="_3_0__123Grap" hidden="1">#REF!</definedName>
    <definedName name="_3_u¨­OUⓒ￡uueⓒ￢A¨­AIee_YA" localSheetId="1">[25]수입!#REF!</definedName>
    <definedName name="_3_u¨­OUⓒ￡uueⓒ￢A¨­AIee_YA">[25]수입!#REF!</definedName>
    <definedName name="_30._NOISE_CONTROL" localSheetId="1">#REF!</definedName>
    <definedName name="_30._NOISE_CONTROL">#REF!</definedName>
    <definedName name="_30_0_0_F" localSheetId="1" hidden="1">#REF!</definedName>
    <definedName name="_30_0_0_F" hidden="1">#REF!</definedName>
    <definedName name="_3009">#N/A</definedName>
    <definedName name="_301" localSheetId="1">#REF!</definedName>
    <definedName name="_301">#REF!</definedName>
    <definedName name="_3012">#N/A</definedName>
    <definedName name="_3016">#N/A</definedName>
    <definedName name="_3017">#N/A</definedName>
    <definedName name="_3019">#N/A</definedName>
    <definedName name="_3034">#N/A</definedName>
    <definedName name="_3036">#N/A</definedName>
    <definedName name="_3049">#N/A</definedName>
    <definedName name="_3050">#N/A</definedName>
    <definedName name="_3053">#N/A</definedName>
    <definedName name="_3064">#N/A</definedName>
    <definedName name="_3065">#N/A</definedName>
    <definedName name="_3066">#N/A</definedName>
    <definedName name="_3068">#N/A</definedName>
    <definedName name="_3069">#N/A</definedName>
    <definedName name="_3070">#N/A</definedName>
    <definedName name="_3076">#N/A</definedName>
    <definedName name="_3081">#N/A</definedName>
    <definedName name="_30A5_" localSheetId="1">#REF!</definedName>
    <definedName name="_30A5_">#REF!</definedName>
    <definedName name="_30A8_" localSheetId="1">#REF!</definedName>
    <definedName name="_30A8_">#REF!</definedName>
    <definedName name="_31._EXTENDED_MAINTENANCE" localSheetId="1">#REF!</definedName>
    <definedName name="_31._EXTENDED_MAINTENANCE">#REF!</definedName>
    <definedName name="_3101">#N/A</definedName>
    <definedName name="_3102">#N/A</definedName>
    <definedName name="_3103">#N/A</definedName>
    <definedName name="_3105">#N/A</definedName>
    <definedName name="_3107">#N/A</definedName>
    <definedName name="_3110">#N/A</definedName>
    <definedName name="_3111">#N/A</definedName>
    <definedName name="_3114">#N/A</definedName>
    <definedName name="_3115">#N/A</definedName>
    <definedName name="_3118">#N/A</definedName>
    <definedName name="_3142">#N/A</definedName>
    <definedName name="_3143">#N/A</definedName>
    <definedName name="_3146">#N/A</definedName>
    <definedName name="_3147">#N/A</definedName>
    <definedName name="_315" localSheetId="1">#REF!</definedName>
    <definedName name="_315">#REF!</definedName>
    <definedName name="_3151">#N/A</definedName>
    <definedName name="_3152">#N/A</definedName>
    <definedName name="_3154">#N/A</definedName>
    <definedName name="_3158">#N/A</definedName>
    <definedName name="_316" localSheetId="1">#REF!</definedName>
    <definedName name="_316">#REF!</definedName>
    <definedName name="_3160">#N/A</definedName>
    <definedName name="_317" localSheetId="1">#REF!</definedName>
    <definedName name="_317">#REF!</definedName>
    <definedName name="_3175">#N/A</definedName>
    <definedName name="_3176">#N/A</definedName>
    <definedName name="_318" localSheetId="1">#REF!</definedName>
    <definedName name="_318">#REF!</definedName>
    <definedName name="_3181">#N/A</definedName>
    <definedName name="_3182">#N/A</definedName>
    <definedName name="_3184">#N/A</definedName>
    <definedName name="_3186">#N/A</definedName>
    <definedName name="_3187">#N/A</definedName>
    <definedName name="_3188">#N/A</definedName>
    <definedName name="_3189">#N/A</definedName>
    <definedName name="_31Å__·¹_ÀÓ">#N/A</definedName>
    <definedName name="_31A6_" localSheetId="1">#REF!</definedName>
    <definedName name="_31A6_">#REF!</definedName>
    <definedName name="_31A9_" localSheetId="1">#REF!</definedName>
    <definedName name="_31A9_">#REF!</definedName>
    <definedName name="_3211">#N/A</definedName>
    <definedName name="_3222">#N/A</definedName>
    <definedName name="_3223">#N/A</definedName>
    <definedName name="_3224">#N/A</definedName>
    <definedName name="_3225">#N/A</definedName>
    <definedName name="_3226">#N/A</definedName>
    <definedName name="_3227">#N/A</definedName>
    <definedName name="_32274">#N/A</definedName>
    <definedName name="_3229">#N/A</definedName>
    <definedName name="_3232">#N/A</definedName>
    <definedName name="_3233">#N/A</definedName>
    <definedName name="_3234">#N/A</definedName>
    <definedName name="_3251">#N/A</definedName>
    <definedName name="_3253">#N/A</definedName>
    <definedName name="_3254">#N/A</definedName>
    <definedName name="_3263">#N/A</definedName>
    <definedName name="_3270">#N/A</definedName>
    <definedName name="_3272">#N/A</definedName>
    <definedName name="_3274">#N/A</definedName>
    <definedName name="_3275">#N/A</definedName>
    <definedName name="_3277">#N/A</definedName>
    <definedName name="_32A1_" localSheetId="1">#REF!</definedName>
    <definedName name="_32A1_">#REF!</definedName>
    <definedName name="_32A7_" localSheetId="1">#REF!</definedName>
    <definedName name="_32A7_">#REF!</definedName>
    <definedName name="_32a99_" localSheetId="1">#REF!</definedName>
    <definedName name="_32a99_">#REF!</definedName>
    <definedName name="_3313">#N/A</definedName>
    <definedName name="_3318">#N/A</definedName>
    <definedName name="_3320">#N/A</definedName>
    <definedName name="_3334">#N/A</definedName>
    <definedName name="_3381">#N/A</definedName>
    <definedName name="_33A8_" localSheetId="1">#REF!</definedName>
    <definedName name="_33A8_">#REF!</definedName>
    <definedName name="_33ãæÐ_ÍïÞÀ_Íª">#N/A</definedName>
    <definedName name="_3405">#N/A</definedName>
    <definedName name="_3412">#N/A</definedName>
    <definedName name="_3417">#N/A</definedName>
    <definedName name="_3421">#N/A</definedName>
    <definedName name="_3422">#N/A</definedName>
    <definedName name="_3451">#N/A</definedName>
    <definedName name="_3456">#N/A</definedName>
    <definedName name="_3457">#N/A</definedName>
    <definedName name="_3458">#N/A</definedName>
    <definedName name="_3464">#N/A</definedName>
    <definedName name="_3474">#N/A</definedName>
    <definedName name="_3475">#N/A</definedName>
    <definedName name="_3476">#N/A</definedName>
    <definedName name="_34a10_" localSheetId="1">#REF!</definedName>
    <definedName name="_34a10_">#REF!</definedName>
    <definedName name="_34A9_" localSheetId="1">#REF!</definedName>
    <definedName name="_34A9_">#REF!</definedName>
    <definedName name="_34B1_" localSheetId="1">#REF!</definedName>
    <definedName name="_34B1_">#REF!</definedName>
    <definedName name="_3501">#N/A</definedName>
    <definedName name="_3502">#N/A</definedName>
    <definedName name="_3503">#N/A</definedName>
    <definedName name="_3504">#N/A</definedName>
    <definedName name="_3509">#N/A</definedName>
    <definedName name="_3511">#N/A</definedName>
    <definedName name="_3515">#N/A</definedName>
    <definedName name="_3519">#N/A</definedName>
    <definedName name="_3521">#N/A</definedName>
    <definedName name="_3523">#N/A</definedName>
    <definedName name="_3524">#N/A</definedName>
    <definedName name="_3525">#N/A</definedName>
    <definedName name="_3534">#N/A</definedName>
    <definedName name="_3536">#N/A</definedName>
    <definedName name="_3541">#N/A</definedName>
    <definedName name="_3542">#N/A</definedName>
    <definedName name="_3543">#N/A</definedName>
    <definedName name="_3544">#N/A</definedName>
    <definedName name="_3545">#N/A</definedName>
    <definedName name="_3546">#N/A</definedName>
    <definedName name="_3552">#N/A</definedName>
    <definedName name="_3554">#N/A</definedName>
    <definedName name="_3555">#N/A</definedName>
    <definedName name="_3557">#N/A</definedName>
    <definedName name="_3558">#N/A</definedName>
    <definedName name="_3562">#N/A</definedName>
    <definedName name="_3564">#N/A</definedName>
    <definedName name="_3565">#N/A</definedName>
    <definedName name="_3566">#N/A</definedName>
    <definedName name="_3571">#N/A</definedName>
    <definedName name="_3572">#N/A</definedName>
    <definedName name="_3574">#N/A</definedName>
    <definedName name="_3577">#N/A</definedName>
    <definedName name="_3581">#N/A</definedName>
    <definedName name="_3584">#N/A</definedName>
    <definedName name="_3585">#N/A</definedName>
    <definedName name="_3586">#N/A</definedName>
    <definedName name="_3587">#N/A</definedName>
    <definedName name="_3589">#N/A</definedName>
    <definedName name="_3591">#N/A</definedName>
    <definedName name="_3592">#N/A</definedName>
    <definedName name="_35a99_" localSheetId="1">#REF!</definedName>
    <definedName name="_35a99_">#REF!</definedName>
    <definedName name="_35B10_" localSheetId="1">[2]집계표!#REF!</definedName>
    <definedName name="_35B10_">[2]집계표!#REF!</definedName>
    <definedName name="_3601">#N/A</definedName>
    <definedName name="_3602">#N/A</definedName>
    <definedName name="_3607">#N/A</definedName>
    <definedName name="_3608">#N/A</definedName>
    <definedName name="_3611">#N/A</definedName>
    <definedName name="_3613">#N/A</definedName>
    <definedName name="_3623">#N/A</definedName>
    <definedName name="_3624">#N/A</definedName>
    <definedName name="_3627">#N/A</definedName>
    <definedName name="_3629">#N/A</definedName>
    <definedName name="_3673">#N/A</definedName>
    <definedName name="_36A11_" localSheetId="1">#REF!</definedName>
    <definedName name="_36A11_">#REF!</definedName>
    <definedName name="_36ãæÐ_ÍïÞÀ_Íª">#N/A</definedName>
    <definedName name="_36B2_" localSheetId="1">[2]집계표!#REF!</definedName>
    <definedName name="_36B2_">[2]집계표!#REF!</definedName>
    <definedName name="_3704">#N/A</definedName>
    <definedName name="_3711">#N/A</definedName>
    <definedName name="_3716">#N/A</definedName>
    <definedName name="_3734">#N/A</definedName>
    <definedName name="_3746">#N/A</definedName>
    <definedName name="_3747">#N/A</definedName>
    <definedName name="_3752">#N/A</definedName>
    <definedName name="_3754">#N/A</definedName>
    <definedName name="_3762">#N/A</definedName>
    <definedName name="_3763">#N/A</definedName>
    <definedName name="_3764">#N/A</definedName>
    <definedName name="_3775">#N/A</definedName>
    <definedName name="_3776">#N/A</definedName>
    <definedName name="_3782">#N/A</definedName>
    <definedName name="_3783">#N/A</definedName>
    <definedName name="_37B1_" localSheetId="1">#REF!</definedName>
    <definedName name="_37B1_">#REF!</definedName>
    <definedName name="_37B3_" localSheetId="1">[2]집계표!#REF!</definedName>
    <definedName name="_37B3_">[2]집계표!#REF!</definedName>
    <definedName name="_3810">#N/A</definedName>
    <definedName name="_3831">#N/A</definedName>
    <definedName name="_3840">#N/A</definedName>
    <definedName name="_3844">#N/A</definedName>
    <definedName name="_3845">#N/A</definedName>
    <definedName name="_3850">#N/A</definedName>
    <definedName name="_3851">#N/A</definedName>
    <definedName name="_3852">#N/A</definedName>
    <definedName name="_3853">#N/A</definedName>
    <definedName name="_3854">#N/A</definedName>
    <definedName name="_3856">#N/A</definedName>
    <definedName name="_3858">#N/A</definedName>
    <definedName name="_3869">#N/A</definedName>
    <definedName name="_3881">#N/A</definedName>
    <definedName name="_3884">#N/A</definedName>
    <definedName name="_3899">#N/A</definedName>
    <definedName name="_38A12_" localSheetId="1">#REF!</definedName>
    <definedName name="_38A12_">#REF!</definedName>
    <definedName name="_38B10_" localSheetId="1">[5]집계표!#REF!</definedName>
    <definedName name="_38B10_">[5]집계표!#REF!</definedName>
    <definedName name="_38B4_" localSheetId="1">[2]집계표!#REF!</definedName>
    <definedName name="_38B4_">[2]집계표!#REF!</definedName>
    <definedName name="_3902">#N/A</definedName>
    <definedName name="_3908">#N/A</definedName>
    <definedName name="_3916">#N/A</definedName>
    <definedName name="_3918">#N/A</definedName>
    <definedName name="_3923">#N/A</definedName>
    <definedName name="_3932">#N/A</definedName>
    <definedName name="_3933">#N/A</definedName>
    <definedName name="_3938">#N/A</definedName>
    <definedName name="_3940">#N/A</definedName>
    <definedName name="_3960">#N/A</definedName>
    <definedName name="_39611">#N/A</definedName>
    <definedName name="_3981">#N/A</definedName>
    <definedName name="_39B2_" localSheetId="1">[5]집계표!#REF!</definedName>
    <definedName name="_39B2_">[5]집계표!#REF!</definedName>
    <definedName name="_39B5_" localSheetId="1">[2]집계표!#REF!</definedName>
    <definedName name="_39B5_">[2]집계표!#REF!</definedName>
    <definedName name="_3D6_" hidden="1">{"'표지'!$B$5"}</definedName>
    <definedName name="_4._AIR_FARE___TRAFFIC_EXPENSES" localSheetId="1">#REF!</definedName>
    <definedName name="_4._AIR_FARE___TRAFFIC_EXPENSES">#REF!</definedName>
    <definedName name="_4_??_·¹_??">#N/A</definedName>
    <definedName name="_4_?쾴?_T" localSheetId="1">#REF!</definedName>
    <definedName name="_4_?쾴?_T">#REF!</definedName>
    <definedName name="_4____0_0_F" localSheetId="1" hidden="1">#REF!</definedName>
    <definedName name="_4____0_0_F" hidden="1">#REF!</definedName>
    <definedName name="_4_uÞOUðuueßAÞAIee_YA" localSheetId="1">[26]수입!#REF!</definedName>
    <definedName name="_4_uÞOUðuueßAÞAIee_YA">[26]수입!#REF!</definedName>
    <definedName name="_4007">#N/A</definedName>
    <definedName name="_4011">#N/A</definedName>
    <definedName name="_4012">#N/A</definedName>
    <definedName name="_4053">#N/A</definedName>
    <definedName name="_4054">#N/A</definedName>
    <definedName name="_4057">#N/A</definedName>
    <definedName name="_4061">#N/A</definedName>
    <definedName name="_4077">#N/A</definedName>
    <definedName name="_4085">#N/A</definedName>
    <definedName name="_40A13_" localSheetId="1">#REF!</definedName>
    <definedName name="_40A13_">#REF!</definedName>
    <definedName name="_40B3_" localSheetId="1">[5]집계표!#REF!</definedName>
    <definedName name="_40B3_">[5]집계표!#REF!</definedName>
    <definedName name="_40B6_" localSheetId="1">[2]집계표!#REF!</definedName>
    <definedName name="_40B6_">[2]집계표!#REF!</definedName>
    <definedName name="_4108">#N/A</definedName>
    <definedName name="_4110">#N/A</definedName>
    <definedName name="_4112">#N/A</definedName>
    <definedName name="_4114">#N/A</definedName>
    <definedName name="_4116">#N/A</definedName>
    <definedName name="_4121">#N/A</definedName>
    <definedName name="_4122">#N/A</definedName>
    <definedName name="_4124">#N/A</definedName>
    <definedName name="_4129">#N/A</definedName>
    <definedName name="_4130">#N/A</definedName>
    <definedName name="_4131">#N/A</definedName>
    <definedName name="_4133">#N/A</definedName>
    <definedName name="_4135">#N/A</definedName>
    <definedName name="_4137">#N/A</definedName>
    <definedName name="_4145">#N/A</definedName>
    <definedName name="_4148">#N/A</definedName>
    <definedName name="_4150">#N/A</definedName>
    <definedName name="_4153">#N/A</definedName>
    <definedName name="_4155">#N/A</definedName>
    <definedName name="_4157">#N/A</definedName>
    <definedName name="_4167">#N/A</definedName>
    <definedName name="_4172">#N/A</definedName>
    <definedName name="_4173">#N/A</definedName>
    <definedName name="_4178">#N/A</definedName>
    <definedName name="_4183">#N/A</definedName>
    <definedName name="_4187">#N/A</definedName>
    <definedName name="_41B4_" localSheetId="1">[5]집계표!#REF!</definedName>
    <definedName name="_41B4_">[5]집계표!#REF!</definedName>
    <definedName name="_41B7_" localSheetId="1">[2]집계표!#REF!</definedName>
    <definedName name="_41B7_">[2]집계표!#REF!</definedName>
    <definedName name="_4203">#N/A</definedName>
    <definedName name="_4206">#N/A</definedName>
    <definedName name="_4208">#N/A</definedName>
    <definedName name="_4209">#N/A</definedName>
    <definedName name="_4210">#N/A</definedName>
    <definedName name="_4212">#N/A</definedName>
    <definedName name="_4213">#N/A</definedName>
    <definedName name="_4214">#N/A</definedName>
    <definedName name="_4215">#N/A</definedName>
    <definedName name="_4216">#N/A</definedName>
    <definedName name="_4218">#N/A</definedName>
    <definedName name="_4219">#N/A</definedName>
    <definedName name="_4222">#N/A</definedName>
    <definedName name="_4223">#N/A</definedName>
    <definedName name="_4226">#N/A</definedName>
    <definedName name="_4227">#N/A</definedName>
    <definedName name="_4228">#N/A</definedName>
    <definedName name="_4229">#N/A</definedName>
    <definedName name="_4230">#N/A</definedName>
    <definedName name="_4231">#N/A</definedName>
    <definedName name="_4236">#N/A</definedName>
    <definedName name="_4238">#N/A</definedName>
    <definedName name="_4239">#N/A</definedName>
    <definedName name="_4240">#N/A</definedName>
    <definedName name="_4243">#N/A</definedName>
    <definedName name="_4244">#N/A</definedName>
    <definedName name="_4245">#N/A</definedName>
    <definedName name="_4248">#N/A</definedName>
    <definedName name="_4252">#N/A</definedName>
    <definedName name="_4257">#N/A</definedName>
    <definedName name="_4258">#N/A</definedName>
    <definedName name="_4261">#N/A</definedName>
    <definedName name="_4262">#N/A</definedName>
    <definedName name="_4263">#N/A</definedName>
    <definedName name="_4276">#N/A</definedName>
    <definedName name="_4277">#N/A</definedName>
    <definedName name="_4283">#N/A</definedName>
    <definedName name="_4286">#N/A</definedName>
    <definedName name="_4288">#N/A</definedName>
    <definedName name="_42A14_" localSheetId="1">#REF!</definedName>
    <definedName name="_42A14_">#REF!</definedName>
    <definedName name="_42B5_" localSheetId="1">[5]집계표!#REF!</definedName>
    <definedName name="_42B5_">[5]집계표!#REF!</definedName>
    <definedName name="_42B8_" localSheetId="1">[2]집계표!#REF!</definedName>
    <definedName name="_42B8_">[2]집계표!#REF!</definedName>
    <definedName name="_43B6_" localSheetId="1">[5]집계표!#REF!</definedName>
    <definedName name="_43B6_">[5]집계표!#REF!</definedName>
    <definedName name="_43B9_" localSheetId="1">[2]집계표!#REF!</definedName>
    <definedName name="_43B9_">[2]집계표!#REF!</definedName>
    <definedName name="_４４__分_期" localSheetId="1">#REF!</definedName>
    <definedName name="_４４__分_期">#REF!</definedName>
    <definedName name="_44A15_" localSheetId="1">#REF!</definedName>
    <definedName name="_44A15_">#REF!</definedName>
    <definedName name="_44B7_" localSheetId="1">[5]집계표!#REF!</definedName>
    <definedName name="_44B7_">[5]집계표!#REF!</definedName>
    <definedName name="_44BB2_">#N/A</definedName>
    <definedName name="_45B8_" localSheetId="1">[5]집계표!#REF!</definedName>
    <definedName name="_45B8_">[5]집계표!#REF!</definedName>
    <definedName name="_45BP1_" localSheetId="1">[2]집계표!#REF!</definedName>
    <definedName name="_45BP1_">[2]집계표!#REF!</definedName>
    <definedName name="_46A16_" localSheetId="1">#REF!</definedName>
    <definedName name="_46A16_">#REF!</definedName>
    <definedName name="_46B9_" localSheetId="1">[5]집계표!#REF!</definedName>
    <definedName name="_46B9_">[5]집계표!#REF!</definedName>
    <definedName name="_46BP4_" localSheetId="1">#REF!</definedName>
    <definedName name="_46BP4_">#REF!</definedName>
    <definedName name="_47A2_" localSheetId="1">#REF!</definedName>
    <definedName name="_47A2_">#REF!</definedName>
    <definedName name="_47BB2_">#N/A</definedName>
    <definedName name="_47BP5_" localSheetId="1">[2]집계표!#REF!</definedName>
    <definedName name="_47BP5_">[2]집계표!#REF!</definedName>
    <definedName name="_48BP1_" localSheetId="1">[5]집계표!#REF!</definedName>
    <definedName name="_48BP1_">[5]집계표!#REF!</definedName>
    <definedName name="_48CC1_" localSheetId="1">[2]집계표!#REF!</definedName>
    <definedName name="_48CC1_">[2]집계표!#REF!</definedName>
    <definedName name="_49a20_" localSheetId="1">#REF!</definedName>
    <definedName name="_49a20_">#REF!</definedName>
    <definedName name="_49BP4_" localSheetId="1">#REF!</definedName>
    <definedName name="_49BP4_">#REF!</definedName>
    <definedName name="_49CC4_" localSheetId="1">#REF!</definedName>
    <definedName name="_49CC4_">#REF!</definedName>
    <definedName name="_4h1_" hidden="1">{"'표지'!$B$5"}</definedName>
    <definedName name="_5._SAMU_TONGSIN_BI" localSheetId="1">#REF!</definedName>
    <definedName name="_5._SAMU_TONGSIN_BI">#REF!</definedName>
    <definedName name="_5__123Graph_AChart_1A" localSheetId="1" hidden="1">'[16]Eq. Mobilization'!#REF!</definedName>
    <definedName name="_5__123Graph_AChart_1A" hidden="1">'[16]Eq. Mobilization'!#REF!</definedName>
    <definedName name="_5__Å__·¹_ÀÓ">#N/A</definedName>
    <definedName name="_5_123Grap" localSheetId="1" hidden="1">#REF!</definedName>
    <definedName name="_5_123Grap" hidden="1">#REF!</definedName>
    <definedName name="_5001">#N/A</definedName>
    <definedName name="_5004">#N/A</definedName>
    <definedName name="_5005">#N/A</definedName>
    <definedName name="_5006">#N/A</definedName>
    <definedName name="_5007">#N/A</definedName>
    <definedName name="_5008">#N/A</definedName>
    <definedName name="_5009">#N/A</definedName>
    <definedName name="_5014">#N/A</definedName>
    <definedName name="_5018">#N/A</definedName>
    <definedName name="_5026">#N/A</definedName>
    <definedName name="_5027">#N/A</definedName>
    <definedName name="_5028">#N/A</definedName>
    <definedName name="_5044">#N/A</definedName>
    <definedName name="_5052">#N/A</definedName>
    <definedName name="_5056">#N/A</definedName>
    <definedName name="_5057">#N/A</definedName>
    <definedName name="_5058">#N/A</definedName>
    <definedName name="_5062">#N/A</definedName>
    <definedName name="_50BP5_" localSheetId="1">[5]집계표!#REF!</definedName>
    <definedName name="_50BP5_">[5]집계표!#REF!</definedName>
    <definedName name="_50CC5_" localSheetId="1">[2]집계표!#REF!</definedName>
    <definedName name="_50CC5_">[2]집계표!#REF!</definedName>
    <definedName name="_5107">#N/A</definedName>
    <definedName name="_5108">#N/A</definedName>
    <definedName name="_5110">#N/A</definedName>
    <definedName name="_5113">#N/A</definedName>
    <definedName name="_5117">#N/A</definedName>
    <definedName name="_5128">#N/A</definedName>
    <definedName name="_5136">#N/A</definedName>
    <definedName name="_5140">#N/A</definedName>
    <definedName name="_5144">#N/A</definedName>
    <definedName name="_5145">#N/A</definedName>
    <definedName name="_5146">#N/A</definedName>
    <definedName name="_5147">#N/A</definedName>
    <definedName name="_5148">#N/A</definedName>
    <definedName name="_5163">#N/A</definedName>
    <definedName name="_5167">#N/A</definedName>
    <definedName name="_5168">#N/A</definedName>
    <definedName name="_5171">#N/A</definedName>
    <definedName name="_5181">#N/A</definedName>
    <definedName name="_51A21_" localSheetId="1">#REF!</definedName>
    <definedName name="_51A21_">#REF!</definedName>
    <definedName name="_51CC1_" localSheetId="1">[5]집계표!#REF!</definedName>
    <definedName name="_51CC1_">[5]집계표!#REF!</definedName>
    <definedName name="_51CD1_" localSheetId="1">[2]집계표!#REF!</definedName>
    <definedName name="_51CD1_">[2]집계표!#REF!</definedName>
    <definedName name="_5201">#N/A</definedName>
    <definedName name="_5202">#N/A</definedName>
    <definedName name="_5204">#N/A</definedName>
    <definedName name="_5205">#N/A</definedName>
    <definedName name="_5209">#N/A</definedName>
    <definedName name="_5211">#N/A</definedName>
    <definedName name="_5219">#N/A</definedName>
    <definedName name="_5220">#N/A</definedName>
    <definedName name="_5221">#N/A</definedName>
    <definedName name="_5223">#N/A</definedName>
    <definedName name="_5224">#N/A</definedName>
    <definedName name="_5225">#N/A</definedName>
    <definedName name="_5226">#N/A</definedName>
    <definedName name="_5227">#N/A</definedName>
    <definedName name="_5229">#N/A</definedName>
    <definedName name="_5230">#N/A</definedName>
    <definedName name="_5232">#N/A</definedName>
    <definedName name="_5234">#N/A</definedName>
    <definedName name="_5236">#N/A</definedName>
    <definedName name="_5238">#N/A</definedName>
    <definedName name="_5239">#N/A</definedName>
    <definedName name="_5240">#N/A</definedName>
    <definedName name="_5242">#N/A</definedName>
    <definedName name="_5243">#N/A</definedName>
    <definedName name="_5248">#N/A</definedName>
    <definedName name="_5250">#N/A</definedName>
    <definedName name="_5256">#N/A</definedName>
    <definedName name="_5257">#N/A</definedName>
    <definedName name="_5270">#N/A</definedName>
    <definedName name="_5273">#N/A</definedName>
    <definedName name="_5276">#N/A</definedName>
    <definedName name="_5282">#N/A</definedName>
    <definedName name="_5283">#N/A</definedName>
    <definedName name="_5284">#N/A</definedName>
    <definedName name="_5290">#N/A</definedName>
    <definedName name="_5292">#N/A</definedName>
    <definedName name="_5293">#N/A</definedName>
    <definedName name="_5298">#N/A</definedName>
    <definedName name="_5299">#N/A</definedName>
    <definedName name="_52CC4_" localSheetId="1">#REF!</definedName>
    <definedName name="_52CC4_">#REF!</definedName>
    <definedName name="_52CD4_" localSheetId="1">#REF!</definedName>
    <definedName name="_52CD4_">#REF!</definedName>
    <definedName name="_5301">#N/A</definedName>
    <definedName name="_5302">#N/A</definedName>
    <definedName name="_5304">#N/A</definedName>
    <definedName name="_5305">#N/A</definedName>
    <definedName name="_5307">#N/A</definedName>
    <definedName name="_5311">#N/A</definedName>
    <definedName name="_5315">#N/A</definedName>
    <definedName name="_5316">#N/A</definedName>
    <definedName name="_5317">#N/A</definedName>
    <definedName name="_5333">#N/A</definedName>
    <definedName name="_5342">#N/A</definedName>
    <definedName name="_5347">#N/A</definedName>
    <definedName name="_5352">#N/A</definedName>
    <definedName name="_5353">#N/A</definedName>
    <definedName name="_5355">#N/A</definedName>
    <definedName name="_5359">#N/A</definedName>
    <definedName name="_5360">#N/A</definedName>
    <definedName name="_5368">#N/A</definedName>
    <definedName name="_5378">#N/A</definedName>
    <definedName name="_5380">#N/A</definedName>
    <definedName name="_5381">#N/A</definedName>
    <definedName name="_5382">#N/A</definedName>
    <definedName name="_5383">#N/A</definedName>
    <definedName name="_5385">#N/A</definedName>
    <definedName name="_5390">#N/A</definedName>
    <definedName name="_5391">#N/A</definedName>
    <definedName name="_5392">#N/A</definedName>
    <definedName name="_5393">#N/A</definedName>
    <definedName name="_5395">#N/A</definedName>
    <definedName name="_5398">#N/A</definedName>
    <definedName name="_53A26_" localSheetId="1">#REF!</definedName>
    <definedName name="_53A26_">#REF!</definedName>
    <definedName name="_53CC5_" localSheetId="1">[5]집계표!#REF!</definedName>
    <definedName name="_53CC5_">[5]집계표!#REF!</definedName>
    <definedName name="_53CD5_" localSheetId="1">[2]집계표!#REF!</definedName>
    <definedName name="_53CD5_">[2]집계표!#REF!</definedName>
    <definedName name="_5401">#N/A</definedName>
    <definedName name="_5402">#N/A</definedName>
    <definedName name="_5403">#N/A</definedName>
    <definedName name="_5404">#N/A</definedName>
    <definedName name="_5405">#N/A</definedName>
    <definedName name="_5406">#N/A</definedName>
    <definedName name="_5407">#N/A</definedName>
    <definedName name="_5409">#N/A</definedName>
    <definedName name="_5410">#N/A</definedName>
    <definedName name="_5411">#N/A</definedName>
    <definedName name="_5413">#N/A</definedName>
    <definedName name="_5414">#N/A</definedName>
    <definedName name="_5418">#N/A</definedName>
    <definedName name="_5419">#N/A</definedName>
    <definedName name="_5420">#N/A</definedName>
    <definedName name="_5422">#N/A</definedName>
    <definedName name="_5423">#N/A</definedName>
    <definedName name="_5424">#N/A</definedName>
    <definedName name="_5425">#N/A</definedName>
    <definedName name="_5426">#N/A</definedName>
    <definedName name="_5429">#N/A</definedName>
    <definedName name="_5436">#N/A</definedName>
    <definedName name="_5437">#N/A</definedName>
    <definedName name="_5438">#N/A</definedName>
    <definedName name="_5439">#N/A</definedName>
    <definedName name="_5440">#N/A</definedName>
    <definedName name="_5445">#N/A</definedName>
    <definedName name="_5446">#N/A</definedName>
    <definedName name="_5447">#N/A</definedName>
    <definedName name="_5450">#N/A</definedName>
    <definedName name="_5452">#N/A</definedName>
    <definedName name="_54CD1_" localSheetId="1">[5]집계표!#REF!</definedName>
    <definedName name="_54CD1_">[5]집계표!#REF!</definedName>
    <definedName name="_54CO1_" localSheetId="1">[2]집계표!#REF!</definedName>
    <definedName name="_54CO1_">[2]집계표!#REF!</definedName>
    <definedName name="_5500">#N/A</definedName>
    <definedName name="_5503">#N/A</definedName>
    <definedName name="_5504">#N/A</definedName>
    <definedName name="_5506">#N/A</definedName>
    <definedName name="_5507">#N/A</definedName>
    <definedName name="_5508">#N/A</definedName>
    <definedName name="_5509">#N/A</definedName>
    <definedName name="_5517">#N/A</definedName>
    <definedName name="_5519">#N/A</definedName>
    <definedName name="_5520">#N/A</definedName>
    <definedName name="_5522">#N/A</definedName>
    <definedName name="_5525">#N/A</definedName>
    <definedName name="_5526">#N/A</definedName>
    <definedName name="_5527">#N/A</definedName>
    <definedName name="_5532">#N/A</definedName>
    <definedName name="_5533">#N/A</definedName>
    <definedName name="_5536">#N/A</definedName>
    <definedName name="_5538">#N/A</definedName>
    <definedName name="_5539">#N/A</definedName>
    <definedName name="_5541">#N/A</definedName>
    <definedName name="_5542">#N/A</definedName>
    <definedName name="_5543">#N/A</definedName>
    <definedName name="_5544">#N/A</definedName>
    <definedName name="_5546">#N/A</definedName>
    <definedName name="_5547">#N/A</definedName>
    <definedName name="_5548">#N/A</definedName>
    <definedName name="_5554">#N/A</definedName>
    <definedName name="_5555">#N/A</definedName>
    <definedName name="_5556">#N/A</definedName>
    <definedName name="_5560">#N/A</definedName>
    <definedName name="_5561">#N/A</definedName>
    <definedName name="_5563">#N/A</definedName>
    <definedName name="_5564">#N/A</definedName>
    <definedName name="_5565">#N/A</definedName>
    <definedName name="_5566">#N/A</definedName>
    <definedName name="_5571">#N/A</definedName>
    <definedName name="_5574">#N/A</definedName>
    <definedName name="_5576">#N/A</definedName>
    <definedName name="_5580">#N/A</definedName>
    <definedName name="_5583">#N/A</definedName>
    <definedName name="_5584">#N/A</definedName>
    <definedName name="_5587">#N/A</definedName>
    <definedName name="_5589">#N/A</definedName>
    <definedName name="_5595">#N/A</definedName>
    <definedName name="_5596">#N/A</definedName>
    <definedName name="_5597">#N/A</definedName>
    <definedName name="_55A27_" localSheetId="1">#REF!</definedName>
    <definedName name="_55A27_">#REF!</definedName>
    <definedName name="_55CD4_" localSheetId="1">#REF!</definedName>
    <definedName name="_55CD4_">#REF!</definedName>
    <definedName name="_55CO4_" localSheetId="1">#REF!</definedName>
    <definedName name="_55CO4_">#REF!</definedName>
    <definedName name="_5602">#N/A</definedName>
    <definedName name="_5608">#N/A</definedName>
    <definedName name="_5609">#N/A</definedName>
    <definedName name="_5610">#N/A</definedName>
    <definedName name="_5612">#N/A</definedName>
    <definedName name="_5614">#N/A</definedName>
    <definedName name="_5617">#N/A</definedName>
    <definedName name="_5624">#N/A</definedName>
    <definedName name="_5625">#N/A</definedName>
    <definedName name="_5631">#N/A</definedName>
    <definedName name="_5632">#N/A</definedName>
    <definedName name="_5633">#N/A</definedName>
    <definedName name="_5636">#N/A</definedName>
    <definedName name="_5637">#N/A</definedName>
    <definedName name="_5640">#N/A</definedName>
    <definedName name="_5641">#N/A</definedName>
    <definedName name="_5642">#N/A</definedName>
    <definedName name="_5644">#N/A</definedName>
    <definedName name="_5647">#N/A</definedName>
    <definedName name="_5651">#N/A</definedName>
    <definedName name="_5654">#N/A</definedName>
    <definedName name="_5656">#N/A</definedName>
    <definedName name="_5657">#N/A</definedName>
    <definedName name="_5658">#N/A</definedName>
    <definedName name="_5659">#N/A</definedName>
    <definedName name="_5661">#N/A</definedName>
    <definedName name="_5663">#N/A</definedName>
    <definedName name="_5664">#N/A</definedName>
    <definedName name="_5665">#N/A</definedName>
    <definedName name="_5667">#N/A</definedName>
    <definedName name="_5668">#N/A</definedName>
    <definedName name="_5671">#N/A</definedName>
    <definedName name="_5672">#N/A</definedName>
    <definedName name="_5673">#N/A</definedName>
    <definedName name="_5681">#N/A</definedName>
    <definedName name="_5683">#N/A</definedName>
    <definedName name="_5684">#N/A</definedName>
    <definedName name="_5685">#N/A</definedName>
    <definedName name="_5686">#N/A</definedName>
    <definedName name="_5688">#N/A</definedName>
    <definedName name="_5689">#N/A</definedName>
    <definedName name="_5691">#N/A</definedName>
    <definedName name="_5692">#N/A</definedName>
    <definedName name="_5693">#N/A</definedName>
    <definedName name="_5699">#N/A</definedName>
    <definedName name="_56CD5_" localSheetId="1">[5]집계표!#REF!</definedName>
    <definedName name="_56CD5_">[5]집계표!#REF!</definedName>
    <definedName name="_56CO5_" localSheetId="1">[2]집계표!#REF!</definedName>
    <definedName name="_56CO5_">[2]집계표!#REF!</definedName>
    <definedName name="_5701">#N/A</definedName>
    <definedName name="_5702">#N/A</definedName>
    <definedName name="_5705">#N/A</definedName>
    <definedName name="_5707">#N/A</definedName>
    <definedName name="_5708">#N/A</definedName>
    <definedName name="_5709">#N/A</definedName>
    <definedName name="_5710">#N/A</definedName>
    <definedName name="_5711">#N/A</definedName>
    <definedName name="_5714">#N/A</definedName>
    <definedName name="_5721">#N/A</definedName>
    <definedName name="_5722">#N/A</definedName>
    <definedName name="_5725">#N/A</definedName>
    <definedName name="_5726">#N/A</definedName>
    <definedName name="_5729">#N/A</definedName>
    <definedName name="_5735">#N/A</definedName>
    <definedName name="_5736">#N/A</definedName>
    <definedName name="_5739">#N/A</definedName>
    <definedName name="_5740">#N/A</definedName>
    <definedName name="_5741">#N/A</definedName>
    <definedName name="_5742">#N/A</definedName>
    <definedName name="_5743">#N/A</definedName>
    <definedName name="_5745">#N/A</definedName>
    <definedName name="_5746">#N/A</definedName>
    <definedName name="_5747">#N/A</definedName>
    <definedName name="_5748">#N/A</definedName>
    <definedName name="_5756">#N/A</definedName>
    <definedName name="_5758">#N/A</definedName>
    <definedName name="_5760">#N/A</definedName>
    <definedName name="_5761">#N/A</definedName>
    <definedName name="_5768">#N/A</definedName>
    <definedName name="_5770">#N/A</definedName>
    <definedName name="_57A28_" localSheetId="1">#REF!</definedName>
    <definedName name="_57A28_">#REF!</definedName>
    <definedName name="_57CO1_" localSheetId="1">[5]집계표!#REF!</definedName>
    <definedName name="_57CO1_">[5]집계표!#REF!</definedName>
    <definedName name="_57DP1_" localSheetId="1">[2]집계표!#REF!</definedName>
    <definedName name="_57DP1_">[2]집계표!#REF!</definedName>
    <definedName name="_5807">#N/A</definedName>
    <definedName name="_5808">#N/A</definedName>
    <definedName name="_5809">#N/A</definedName>
    <definedName name="_5810">#N/A</definedName>
    <definedName name="_5811">#N/A</definedName>
    <definedName name="_5813">#N/A</definedName>
    <definedName name="_5814">#N/A</definedName>
    <definedName name="_5816">#N/A</definedName>
    <definedName name="_5817">#N/A</definedName>
    <definedName name="_5821">#N/A</definedName>
    <definedName name="_5822">#N/A</definedName>
    <definedName name="_5823">#N/A</definedName>
    <definedName name="_5825">#N/A</definedName>
    <definedName name="_5827">#N/A</definedName>
    <definedName name="_58CO4_" localSheetId="1">#REF!</definedName>
    <definedName name="_58CO4_">#REF!</definedName>
    <definedName name="_58DP4_" localSheetId="1">#REF!</definedName>
    <definedName name="_58DP4_">#REF!</definedName>
    <definedName name="_5902">#N/A</definedName>
    <definedName name="_5904">#N/A</definedName>
    <definedName name="_5905">#N/A</definedName>
    <definedName name="_5906">#N/A</definedName>
    <definedName name="_5907">#N/A</definedName>
    <definedName name="_5909">#N/A</definedName>
    <definedName name="_5910">#N/A</definedName>
    <definedName name="_5911">#N/A</definedName>
    <definedName name="_5912">#N/A</definedName>
    <definedName name="_5914">#N/A</definedName>
    <definedName name="_5915">#N/A</definedName>
    <definedName name="_5918">#N/A</definedName>
    <definedName name="_5919">#N/A</definedName>
    <definedName name="_5920">#N/A</definedName>
    <definedName name="_5921">#N/A</definedName>
    <definedName name="_5922">#N/A</definedName>
    <definedName name="_5924">#N/A</definedName>
    <definedName name="_5925">#N/A</definedName>
    <definedName name="_5926">#N/A</definedName>
    <definedName name="_5928">#N/A</definedName>
    <definedName name="_5934">#N/A</definedName>
    <definedName name="_5935">#N/A</definedName>
    <definedName name="_5936">#N/A</definedName>
    <definedName name="_59A29_" localSheetId="1">#REF!</definedName>
    <definedName name="_59A29_">#REF!</definedName>
    <definedName name="_59CO5_" localSheetId="1">[5]집계표!#REF!</definedName>
    <definedName name="_59CO5_">[5]집계표!#REF!</definedName>
    <definedName name="_59DP5_" localSheetId="1">[2]집계표!#REF!</definedName>
    <definedName name="_59DP5_">[2]집계표!#REF!</definedName>
    <definedName name="_5Å__·¹_ÀÓ">#N/A</definedName>
    <definedName name="_5D6_" hidden="1">{"'표지'!$B$5"}</definedName>
    <definedName name="_6._SUDO_GWANG_YUL_BI" localSheetId="1">#REF!</definedName>
    <definedName name="_6._SUDO_GWANG_YUL_BI">#REF!</definedName>
    <definedName name="_6_?쾴?" localSheetId="1">#REF!</definedName>
    <definedName name="_6_?쾴?">#REF!</definedName>
    <definedName name="_6__123Graph_AChart_1A" localSheetId="1" hidden="1">'[16]Eq. Mobilization'!#REF!</definedName>
    <definedName name="_6__123Graph_AChart_1A" hidden="1">'[16]Eq. Mobilization'!#REF!</definedName>
    <definedName name="_6__123Graph_BChart_1A" localSheetId="1" hidden="1">'[16]Eq. Mobilization'!#REF!</definedName>
    <definedName name="_6__123Graph_BChart_1A" hidden="1">'[16]Eq. Mobilization'!#REF!</definedName>
    <definedName name="_6__ãæÐ_ÍïÞÀ_Íª">#N/A</definedName>
    <definedName name="_6_0_Dist_" localSheetId="1" hidden="1">#REF!</definedName>
    <definedName name="_6_0_Dist_" hidden="1">#REF!</definedName>
    <definedName name="_60A3_" localSheetId="1">#REF!</definedName>
    <definedName name="_60A3_">#REF!</definedName>
    <definedName name="_60DP1_" localSheetId="1">[5]집계표!#REF!</definedName>
    <definedName name="_60DP1_">[5]집계표!#REF!</definedName>
    <definedName name="_60F1_" localSheetId="1">[2]집계표!#REF!</definedName>
    <definedName name="_60F1_">[2]집계표!#REF!</definedName>
    <definedName name="_61DP4_" localSheetId="1">#REF!</definedName>
    <definedName name="_61DP4_">#REF!</definedName>
    <definedName name="_61F4_" localSheetId="1">#REF!</definedName>
    <definedName name="_61F4_">#REF!</definedName>
    <definedName name="_62A30_" localSheetId="1">#REF!</definedName>
    <definedName name="_62A30_">#REF!</definedName>
    <definedName name="_62DP5_" localSheetId="1">[5]집계표!#REF!</definedName>
    <definedName name="_62DP5_">[5]집계표!#REF!</definedName>
    <definedName name="_62F5_" localSheetId="1">[2]집계표!#REF!</definedName>
    <definedName name="_62F5_">[2]집계표!#REF!</definedName>
    <definedName name="_63A4_" localSheetId="1">#REF!</definedName>
    <definedName name="_63A4_">#REF!</definedName>
    <definedName name="_63F1_" localSheetId="1">[5]집계표!#REF!</definedName>
    <definedName name="_63F1_">[5]집계표!#REF!</definedName>
    <definedName name="_63GO1_" localSheetId="1">#REF!</definedName>
    <definedName name="_63GO1_">#REF!</definedName>
    <definedName name="_64F4_" localSheetId="1">#REF!</definedName>
    <definedName name="_64F4_">#REF!</definedName>
    <definedName name="_64GO2_" localSheetId="1">#REF!</definedName>
    <definedName name="_64GO2_">#REF!</definedName>
    <definedName name="_65A5_" localSheetId="1">#REF!</definedName>
    <definedName name="_65A5_">#REF!</definedName>
    <definedName name="_65F5_" localSheetId="1">[5]집계표!#REF!</definedName>
    <definedName name="_65F5_">[5]집계표!#REF!</definedName>
    <definedName name="_65go3_" localSheetId="1">#REF!</definedName>
    <definedName name="_65go3_">#REF!</definedName>
    <definedName name="_66GO1_" localSheetId="1">#REF!</definedName>
    <definedName name="_66GO1_">#REF!</definedName>
    <definedName name="_66H1_" localSheetId="1">[2]집계표!#REF!</definedName>
    <definedName name="_66H1_">[2]집계표!#REF!</definedName>
    <definedName name="_67A6_" localSheetId="1">#REF!</definedName>
    <definedName name="_67A6_">#REF!</definedName>
    <definedName name="_67GO2_" localSheetId="1">#REF!</definedName>
    <definedName name="_67GO2_">#REF!</definedName>
    <definedName name="_67H4_" localSheetId="1">#REF!</definedName>
    <definedName name="_67H4_">#REF!</definedName>
    <definedName name="_68A7_" localSheetId="1">#REF!</definedName>
    <definedName name="_68A7_">#REF!</definedName>
    <definedName name="_68go3_" localSheetId="1">#REF!</definedName>
    <definedName name="_68go3_">#REF!</definedName>
    <definedName name="_68H5_" localSheetId="1">[2]집계표!#REF!</definedName>
    <definedName name="_68H5_">[2]집계표!#REF!</definedName>
    <definedName name="_69A8_" localSheetId="1">#REF!</definedName>
    <definedName name="_69A8_">#REF!</definedName>
    <definedName name="_69H1_" localSheetId="1">[5]집계표!#REF!</definedName>
    <definedName name="_69H1_">[5]집계표!#REF!</definedName>
    <definedName name="_69I1_" localSheetId="1">[2]집계표!#REF!</definedName>
    <definedName name="_69I1_">[2]집계표!#REF!</definedName>
    <definedName name="_6A1_" localSheetId="1">#REF!</definedName>
    <definedName name="_6A1_">#REF!</definedName>
    <definedName name="_6Dist_" localSheetId="1" hidden="1">#REF!</definedName>
    <definedName name="_6Dist_" hidden="1">#REF!</definedName>
    <definedName name="_6h1_" hidden="1">{"'표지'!$B$5"}</definedName>
    <definedName name="_6h2_" hidden="1">{"'표지'!$B$5"}</definedName>
    <definedName name="_7._TAXES___DUTIES" localSheetId="1">#REF!</definedName>
    <definedName name="_7._TAXES___DUTIES">#REF!</definedName>
    <definedName name="_7__123Graph_BChart_1A" localSheetId="1" hidden="1">'[16]Eq. Mobilization'!#REF!</definedName>
    <definedName name="_7__123Graph_BChart_1A" hidden="1">'[16]Eq. Mobilization'!#REF!</definedName>
    <definedName name="_7__123Graph_XChart_1A" localSheetId="1" hidden="1">'[16]Eq. Mobilization'!#REF!</definedName>
    <definedName name="_7__123Graph_XChart_1A" hidden="1">'[16]Eq. Mobilization'!#REF!</definedName>
    <definedName name="_7__u¨­OUⓒ￡uueⓒ￢A¨­AIee_YA" localSheetId="1">[25]수입!#REF!</definedName>
    <definedName name="_7__u¨­OUⓒ￡uueⓒ￢A¨­AIee_YA">[25]수입!#REF!</definedName>
    <definedName name="_7002">#N/A</definedName>
    <definedName name="_7003">#N/A</definedName>
    <definedName name="_7004">#N/A</definedName>
    <definedName name="_7008">#N/A</definedName>
    <definedName name="_7012">#N/A</definedName>
    <definedName name="_7013">#N/A</definedName>
    <definedName name="_7018">#N/A</definedName>
    <definedName name="_7020">#N/A</definedName>
    <definedName name="_7026">#N/A</definedName>
    <definedName name="_7028">#N/A</definedName>
    <definedName name="_7029">#N/A</definedName>
    <definedName name="_7033">#N/A</definedName>
    <definedName name="_7055">#N/A</definedName>
    <definedName name="_7060">#N/A</definedName>
    <definedName name="_7066">#N/A</definedName>
    <definedName name="_7096">#N/A</definedName>
    <definedName name="_7099">#N/A</definedName>
    <definedName name="_70A9_" localSheetId="1">#REF!</definedName>
    <definedName name="_70A9_">#REF!</definedName>
    <definedName name="_70H4_" localSheetId="1">#REF!</definedName>
    <definedName name="_70H4_">#REF!</definedName>
    <definedName name="_70I4_" localSheetId="1">#REF!</definedName>
    <definedName name="_70I4_">#REF!</definedName>
    <definedName name="_71H5_" localSheetId="1">[5]집계표!#REF!</definedName>
    <definedName name="_71H5_">[5]집계표!#REF!</definedName>
    <definedName name="_71I5_" localSheetId="1">[2]집계표!#REF!</definedName>
    <definedName name="_71I5_">[2]집계표!#REF!</definedName>
    <definedName name="_72a99_" localSheetId="1">#REF!</definedName>
    <definedName name="_72a99_">#REF!</definedName>
    <definedName name="_72I1_" localSheetId="1">[5]집계표!#REF!</definedName>
    <definedName name="_72I1_">[5]집계표!#REF!</definedName>
    <definedName name="_72it500_">#N/A</definedName>
    <definedName name="_73ãæÐ_ÍïÞÀ_Íª">#N/A</definedName>
    <definedName name="_73I4_" localSheetId="1">#REF!</definedName>
    <definedName name="_73I4_">#REF!</definedName>
    <definedName name="_73L1_" localSheetId="1">[2]집계표!#REF!</definedName>
    <definedName name="_73L1_">[2]집계표!#REF!</definedName>
    <definedName name="_74B1_" localSheetId="1">#REF!</definedName>
    <definedName name="_74B1_">#REF!</definedName>
    <definedName name="_74I5_" localSheetId="1">[5]집계표!#REF!</definedName>
    <definedName name="_74I5_">[5]집계표!#REF!</definedName>
    <definedName name="_74L4_" localSheetId="1">#REF!</definedName>
    <definedName name="_74L4_">#REF!</definedName>
    <definedName name="_75it500_">#N/A</definedName>
    <definedName name="_75L5_" localSheetId="1">[2]집계표!#REF!</definedName>
    <definedName name="_75L5_">[2]집계표!#REF!</definedName>
    <definedName name="_76B10_" localSheetId="1">[2]집계표!#REF!</definedName>
    <definedName name="_76B10_">[2]집계표!#REF!</definedName>
    <definedName name="_76L1_" localSheetId="1">[5]집계표!#REF!</definedName>
    <definedName name="_76L1_">[5]집계표!#REF!</definedName>
    <definedName name="_76LTR_Co¹UA__93113_93.10.07" localSheetId="1">#REF!</definedName>
    <definedName name="_76LTR_Co¹UA__93113_93.10.07">#REF!</definedName>
    <definedName name="_77L4_" localSheetId="1">#REF!</definedName>
    <definedName name="_77L4_">#REF!</definedName>
    <definedName name="_77M1_" localSheetId="1">[2]집계표!#REF!</definedName>
    <definedName name="_77M1_">[2]집계표!#REF!</definedName>
    <definedName name="_78B2_" localSheetId="1">[2]집계표!#REF!</definedName>
    <definedName name="_78B2_">[2]집계표!#REF!</definedName>
    <definedName name="_78L5_" localSheetId="1">[5]집계표!#REF!</definedName>
    <definedName name="_78L5_">[5]집계표!#REF!</definedName>
    <definedName name="_78M12_">#N/A</definedName>
    <definedName name="_79LTR_Co¹UA__93113_93.10.07" localSheetId="1">#REF!</definedName>
    <definedName name="_79LTR_Co¹UA__93113_93.10.07">#REF!</definedName>
    <definedName name="_79M4_" localSheetId="1">#REF!</definedName>
    <definedName name="_79M4_">#REF!</definedName>
    <definedName name="_7A2_" localSheetId="1">#REF!</definedName>
    <definedName name="_7A2_">#REF!</definedName>
    <definedName name="_7F" localSheetId="1" hidden="1">#REF!</definedName>
    <definedName name="_7F" hidden="1">#REF!</definedName>
    <definedName name="_8._SO_MO_PUM_BI" localSheetId="1">#REF!</definedName>
    <definedName name="_8._SO_MO_PUM_BI">#REF!</definedName>
    <definedName name="_8_?쾴?_?" localSheetId="1">#REF!</definedName>
    <definedName name="_8_?쾴?_?">#REF!</definedName>
    <definedName name="_8___0_0" localSheetId="1" hidden="1">'[21]#REF'!#REF!</definedName>
    <definedName name="_8___0_0" hidden="1">'[21]#REF'!#REF!</definedName>
    <definedName name="_8__123Graph_XChart_1A" localSheetId="1" hidden="1">'[16]Eq. Mobilization'!#REF!</definedName>
    <definedName name="_8__123Graph_XChart_1A" hidden="1">'[16]Eq. Mobilization'!#REF!</definedName>
    <definedName name="_8__uÞOUðuueßAÞAIee_YA" localSheetId="1">[26]수입!#REF!</definedName>
    <definedName name="_8__uÞOUðuueßAÞAIee_YA">[26]수입!#REF!</definedName>
    <definedName name="_8_0__123Grap" localSheetId="1" hidden="1">#REF!</definedName>
    <definedName name="_8_0__123Grap" hidden="1">#REF!</definedName>
    <definedName name="_8_0_0_F" localSheetId="1" hidden="1">#REF!</definedName>
    <definedName name="_8_0_0_F" hidden="1">#REF!</definedName>
    <definedName name="_80B3_" localSheetId="1">[2]집계표!#REF!</definedName>
    <definedName name="_80B3_">[2]집계표!#REF!</definedName>
    <definedName name="_80M1_" localSheetId="1">[5]집계표!#REF!</definedName>
    <definedName name="_80M1_">[5]집계표!#REF!</definedName>
    <definedName name="_80M5_" localSheetId="1">[2]집계표!#REF!</definedName>
    <definedName name="_80M5_">[2]집계표!#REF!</definedName>
    <definedName name="_81M12_">#N/A</definedName>
    <definedName name="_81O1_" localSheetId="1">#REF!</definedName>
    <definedName name="_81O1_">#REF!</definedName>
    <definedName name="_82B4_" localSheetId="1">[2]집계표!#REF!</definedName>
    <definedName name="_82B4_">[2]집계표!#REF!</definedName>
    <definedName name="_82M4_" localSheetId="1">#REF!</definedName>
    <definedName name="_82M4_">#REF!</definedName>
    <definedName name="_82O2_" localSheetId="1">#REF!</definedName>
    <definedName name="_82O2_">#REF!</definedName>
    <definedName name="_83M5_" localSheetId="1">[5]집계표!#REF!</definedName>
    <definedName name="_83M5_">[5]집계표!#REF!</definedName>
    <definedName name="_83O3_" localSheetId="1">#REF!</definedName>
    <definedName name="_83O3_">#REF!</definedName>
    <definedName name="_8407">#N/A</definedName>
    <definedName name="_8408">#N/A</definedName>
    <definedName name="_8417">#N/A</definedName>
    <definedName name="_84B5_" localSheetId="1">[2]집계표!#REF!</definedName>
    <definedName name="_84B5_">[2]집계표!#REF!</definedName>
    <definedName name="_84O1_" localSheetId="1">#REF!</definedName>
    <definedName name="_84O1_">#REF!</definedName>
    <definedName name="_84S1_" localSheetId="1">[2]집계표!#REF!</definedName>
    <definedName name="_84S1_">[2]집계표!#REF!</definedName>
    <definedName name="_85O2_" localSheetId="1">#REF!</definedName>
    <definedName name="_85O2_">#REF!</definedName>
    <definedName name="_85S4_" localSheetId="1">#REF!</definedName>
    <definedName name="_85S4_">#REF!</definedName>
    <definedName name="_86B6_" localSheetId="1">[2]집계표!#REF!</definedName>
    <definedName name="_86B6_">[2]집계표!#REF!</definedName>
    <definedName name="_86O3_" localSheetId="1">#REF!</definedName>
    <definedName name="_86O3_">#REF!</definedName>
    <definedName name="_86S5_" localSheetId="1">[2]집계표!#REF!</definedName>
    <definedName name="_86S5_">[2]집계표!#REF!</definedName>
    <definedName name="_87S1_" localSheetId="1">[5]집계표!#REF!</definedName>
    <definedName name="_87S1_">[5]집계표!#REF!</definedName>
    <definedName name="_87T1_" localSheetId="1">[2]집계표!#REF!</definedName>
    <definedName name="_87T1_">[2]집계표!#REF!</definedName>
    <definedName name="_88B7_" localSheetId="1">[2]집계표!#REF!</definedName>
    <definedName name="_88B7_">[2]집계표!#REF!</definedName>
    <definedName name="_88S4_" localSheetId="1">#REF!</definedName>
    <definedName name="_88S4_">#REF!</definedName>
    <definedName name="_88T4_" localSheetId="1">#REF!</definedName>
    <definedName name="_88T4_">#REF!</definedName>
    <definedName name="_8911">#N/A</definedName>
    <definedName name="_8918">#N/A</definedName>
    <definedName name="_8919">#N/A</definedName>
    <definedName name="_8920">#N/A</definedName>
    <definedName name="_8931">#N/A</definedName>
    <definedName name="_8934">#N/A</definedName>
    <definedName name="_8938">#N/A</definedName>
    <definedName name="_8946">#N/A</definedName>
    <definedName name="_8949">#N/A</definedName>
    <definedName name="_8951">#N/A</definedName>
    <definedName name="_8952">#N/A</definedName>
    <definedName name="_8953">#N/A</definedName>
    <definedName name="_8957">#N/A</definedName>
    <definedName name="_8961">#N/A</definedName>
    <definedName name="_8964">#N/A</definedName>
    <definedName name="_8966">#N/A</definedName>
    <definedName name="_8970">#N/A</definedName>
    <definedName name="_8971">#N/A</definedName>
    <definedName name="_89S5_" localSheetId="1">[5]집계표!#REF!</definedName>
    <definedName name="_89S5_">[5]집계표!#REF!</definedName>
    <definedName name="_89T5_" localSheetId="1">[2]집계표!#REF!</definedName>
    <definedName name="_89T5_">[2]집계표!#REF!</definedName>
    <definedName name="_8Å__·¹_ÀÓ">#N/A</definedName>
    <definedName name="_8ãæÐ_ÍïÞÀ_Íª">#N/A</definedName>
    <definedName name="_8h1_" hidden="1">{"'표지'!$B$5"}</definedName>
    <definedName name="_8h3_" hidden="1">{"'표지'!$B$5"}</definedName>
    <definedName name="_9._RENTAL_FEE" localSheetId="1">#REF!</definedName>
    <definedName name="_9._RENTAL_FEE">#REF!</definedName>
    <definedName name="_9_0_0__123Grap" localSheetId="1" hidden="1">[38]유림골조!#REF!</definedName>
    <definedName name="_9_0_0__123Grap" hidden="1">[38]유림골조!#REF!</definedName>
    <definedName name="_9_0_Dist_" localSheetId="1" hidden="1">#REF!</definedName>
    <definedName name="_9_0_Dist_" hidden="1">#REF!</definedName>
    <definedName name="_9_Å__·¹_ÀÓ">#N/A</definedName>
    <definedName name="_90B8_" localSheetId="1">[2]집계표!#REF!</definedName>
    <definedName name="_90B8_">[2]집계표!#REF!</definedName>
    <definedName name="_90T1_" localSheetId="1">[5]집계표!#REF!</definedName>
    <definedName name="_90T1_">[5]집계표!#REF!</definedName>
    <definedName name="_90u¨­OUⓒ￡uueⓒ￢A¨­AIee_YA" localSheetId="1">[27]수입!#REF!</definedName>
    <definedName name="_90u¨­OUⓒ￡uueⓒ￢A¨­AIee_YA">[27]수입!#REF!</definedName>
    <definedName name="_9101">#N/A</definedName>
    <definedName name="_9102">#N/A</definedName>
    <definedName name="_91T4_" localSheetId="1">#REF!</definedName>
    <definedName name="_91T4_">#REF!</definedName>
    <definedName name="_91uÞOUðuueßAÞAIee_YA" localSheetId="1">[28]수입!#REF!</definedName>
    <definedName name="_91uÞOUðuueßAÞAIee_YA">[28]수입!#REF!</definedName>
    <definedName name="_92B9_" localSheetId="1">[2]집계표!#REF!</definedName>
    <definedName name="_92B9_">[2]집계표!#REF!</definedName>
    <definedName name="_92T5_" localSheetId="1">[5]집계표!#REF!</definedName>
    <definedName name="_92T5_">[5]집계표!#REF!</definedName>
    <definedName name="_92V1_" localSheetId="1">[2]집계표!#REF!</definedName>
    <definedName name="_92V1_">[2]집계표!#REF!</definedName>
    <definedName name="_93BB2_">#N/A</definedName>
    <definedName name="_93u¨­OUⓒ￡uueⓒ￢A¨­AIee_YA" localSheetId="1">[39]수입!#REF!</definedName>
    <definedName name="_93u¨­OUⓒ￡uueⓒ￢A¨­AIee_YA">[39]수입!#REF!</definedName>
    <definedName name="_93V4_" localSheetId="1">#REF!</definedName>
    <definedName name="_93V4_">#REF!</definedName>
    <definedName name="_94uÞOUðuueßAÞAIee_YA" localSheetId="1">[40]수입!#REF!</definedName>
    <definedName name="_94uÞOUðuueßAÞAIee_YA">[40]수입!#REF!</definedName>
    <definedName name="_94V5_" localSheetId="1">[2]집계표!#REF!</definedName>
    <definedName name="_94V5_">[2]집계표!#REF!</definedName>
    <definedName name="_95BP01_" hidden="1">{#N/A,#N/A,FALSE,"TABLE"}</definedName>
    <definedName name="_95V1_" localSheetId="1">[5]집계표!#REF!</definedName>
    <definedName name="_95V1_">[5]집계표!#REF!</definedName>
    <definedName name="_95W1_" localSheetId="1">[2]집계표!#REF!</definedName>
    <definedName name="_95W1_">[2]집계표!#REF!</definedName>
    <definedName name="_96V4_" localSheetId="1">#REF!</definedName>
    <definedName name="_96V4_">#REF!</definedName>
    <definedName name="_96W4_" localSheetId="1">#REF!</definedName>
    <definedName name="_96W4_">#REF!</definedName>
    <definedName name="_97_수주_사업계획_내역표" localSheetId="1">#REF!</definedName>
    <definedName name="_97_수주_사업계획_내역표">#REF!</definedName>
    <definedName name="_97BP1_" localSheetId="1">[2]집계표!#REF!</definedName>
    <definedName name="_97BP1_">[2]집계표!#REF!</definedName>
    <definedName name="_97V5_" localSheetId="1">[5]집계표!#REF!</definedName>
    <definedName name="_97V5_">[5]집계표!#REF!</definedName>
    <definedName name="_97W5_" localSheetId="1">[2]집계표!#REF!</definedName>
    <definedName name="_97W5_">[2]집계표!#REF!</definedName>
    <definedName name="_98BP4_" localSheetId="1">#REF!</definedName>
    <definedName name="_98BP4_">#REF!</definedName>
    <definedName name="_98W1_" localSheetId="1">[5]집계표!#REF!</definedName>
    <definedName name="_98W1_">[5]집계표!#REF!</definedName>
    <definedName name="_99W4_" localSheetId="1">#REF!</definedName>
    <definedName name="_99W4_">#REF!</definedName>
    <definedName name="_9A1_" localSheetId="1">#REF!</definedName>
    <definedName name="_9A1_">#REF!</definedName>
    <definedName name="_9ãæÐ_ÍïÞÀ_Íª">#N/A</definedName>
    <definedName name="_9Dist_" localSheetId="1" hidden="1">#REF!</definedName>
    <definedName name="_9Dist_" hidden="1">#REF!</definedName>
    <definedName name="_9h2_" hidden="1">{"'표지'!$B$5"}</definedName>
    <definedName name="_9u¨­OUⓒ￡uueⓒ￢A¨­AIee_YA" localSheetId="1">[25]수입!#REF!</definedName>
    <definedName name="_9u¨­OUⓒ￡uueⓒ￢A¨­AIee_YA">[25]수입!#REF!</definedName>
    <definedName name="_9연봉입력" localSheetId="1">#REF!</definedName>
    <definedName name="_9연봉입력">#REF!</definedName>
    <definedName name="_A" localSheetId="1">#REF!</definedName>
    <definedName name="_A">#REF!</definedName>
    <definedName name="_A1" localSheetId="1">#REF!</definedName>
    <definedName name="_A1">#REF!</definedName>
    <definedName name="_a10" localSheetId="1">#REF!</definedName>
    <definedName name="_a10">#REF!</definedName>
    <definedName name="_A11" localSheetId="1">#REF!</definedName>
    <definedName name="_A11">#REF!</definedName>
    <definedName name="_A12" localSheetId="1">#REF!</definedName>
    <definedName name="_A12">#REF!</definedName>
    <definedName name="_A13" localSheetId="1">#REF!</definedName>
    <definedName name="_A13">#REF!</definedName>
    <definedName name="_A14" localSheetId="1">#REF!</definedName>
    <definedName name="_A14">#REF!</definedName>
    <definedName name="_A15" localSheetId="1">#REF!</definedName>
    <definedName name="_A15">#REF!</definedName>
    <definedName name="_A16" localSheetId="1">#REF!</definedName>
    <definedName name="_A16">#REF!</definedName>
    <definedName name="_A2" localSheetId="1">#REF!</definedName>
    <definedName name="_A2">#REF!</definedName>
    <definedName name="_a20" localSheetId="1">#REF!</definedName>
    <definedName name="_a20">#REF!</definedName>
    <definedName name="_A20000" localSheetId="1">#REF!</definedName>
    <definedName name="_A20000">#REF!</definedName>
    <definedName name="_A21" localSheetId="1">#REF!</definedName>
    <definedName name="_A21">#REF!</definedName>
    <definedName name="_A25000" localSheetId="1">#REF!</definedName>
    <definedName name="_A25000">#REF!</definedName>
    <definedName name="_A26" localSheetId="1">#REF!</definedName>
    <definedName name="_A26">#REF!</definedName>
    <definedName name="_A27" localSheetId="1">#REF!</definedName>
    <definedName name="_A27">#REF!</definedName>
    <definedName name="_A28" localSheetId="1">#REF!</definedName>
    <definedName name="_A28">#REF!</definedName>
    <definedName name="_A29" localSheetId="1">#REF!</definedName>
    <definedName name="_A29">#REF!</definedName>
    <definedName name="_A3" localSheetId="1">#REF!</definedName>
    <definedName name="_A3">#REF!</definedName>
    <definedName name="_A30" localSheetId="1">#REF!</definedName>
    <definedName name="_A30">#REF!</definedName>
    <definedName name="_A4" localSheetId="1">#REF!</definedName>
    <definedName name="_A4">#REF!</definedName>
    <definedName name="_A5" localSheetId="1">#REF!</definedName>
    <definedName name="_A5">#REF!</definedName>
    <definedName name="_A6" localSheetId="1">#REF!</definedName>
    <definedName name="_A6">#REF!</definedName>
    <definedName name="_A7" localSheetId="1">#REF!</definedName>
    <definedName name="_A7">#REF!</definedName>
    <definedName name="_A8" localSheetId="1">#REF!</definedName>
    <definedName name="_A8">#REF!</definedName>
    <definedName name="_A9" localSheetId="1">#REF!</definedName>
    <definedName name="_A9">#REF!</definedName>
    <definedName name="_a99" localSheetId="1">#REF!</definedName>
    <definedName name="_a99">#REF!</definedName>
    <definedName name="_ATD810" localSheetId="1">#REF!</definedName>
    <definedName name="_ATD810">#REF!</definedName>
    <definedName name="_B1" localSheetId="1">#REF!</definedName>
    <definedName name="_B1">#REF!</definedName>
    <definedName name="_B10" localSheetId="1">[40]집계표!#REF!</definedName>
    <definedName name="_B10">[40]집계표!#REF!</definedName>
    <definedName name="_B2" localSheetId="1">#REF!</definedName>
    <definedName name="_B2">#REF!</definedName>
    <definedName name="_B2069">#N/A</definedName>
    <definedName name="_B3" localSheetId="1">[40]집계표!#REF!</definedName>
    <definedName name="_B3">[40]집계표!#REF!</definedName>
    <definedName name="_B4" localSheetId="1">[40]집계표!#REF!</definedName>
    <definedName name="_B4">[40]집계표!#REF!</definedName>
    <definedName name="_B5" localSheetId="1">[40]집계표!#REF!</definedName>
    <definedName name="_B5">[40]집계표!#REF!</definedName>
    <definedName name="_B6" localSheetId="1">[40]집계표!#REF!</definedName>
    <definedName name="_B6">[40]집계표!#REF!</definedName>
    <definedName name="_B7" localSheetId="1">[40]집계표!#REF!</definedName>
    <definedName name="_B7">[40]집계표!#REF!</definedName>
    <definedName name="_B8" localSheetId="1">[40]집계표!#REF!</definedName>
    <definedName name="_B8">[40]집계표!#REF!</definedName>
    <definedName name="_B9" localSheetId="1">[40]집계표!#REF!</definedName>
    <definedName name="_B9">[40]집계표!#REF!</definedName>
    <definedName name="_BB2">#N/A</definedName>
    <definedName name="_BEF1" localSheetId="1">#REF!</definedName>
    <definedName name="_BEF1">#REF!</definedName>
    <definedName name="_BEF2" localSheetId="1">#REF!</definedName>
    <definedName name="_BEF2">#REF!</definedName>
    <definedName name="_BP1" localSheetId="1">[40]집계표!#REF!</definedName>
    <definedName name="_BP1">[40]집계표!#REF!</definedName>
    <definedName name="_BP4" localSheetId="1">#REF!</definedName>
    <definedName name="_BP4">#REF!</definedName>
    <definedName name="_BP5" localSheetId="1">[40]집계표!#REF!</definedName>
    <definedName name="_BP5">[40]집계표!#REF!</definedName>
    <definedName name="_CC1" localSheetId="1">[40]집계표!#REF!</definedName>
    <definedName name="_CC1">[40]집계표!#REF!</definedName>
    <definedName name="_CC4" localSheetId="1">#REF!</definedName>
    <definedName name="_CC4">#REF!</definedName>
    <definedName name="_CC5" localSheetId="1">[40]집계표!#REF!</definedName>
    <definedName name="_CC5">[40]집계표!#REF!</definedName>
    <definedName name="_CD1" localSheetId="1">[40]집계표!#REF!</definedName>
    <definedName name="_CD1">[40]집계표!#REF!</definedName>
    <definedName name="_CD4" localSheetId="1">#REF!</definedName>
    <definedName name="_CD4">#REF!</definedName>
    <definedName name="_CD5" localSheetId="1">[40]집계표!#REF!</definedName>
    <definedName name="_CD5">[40]집계표!#REF!</definedName>
    <definedName name="_cey" localSheetId="1" hidden="1">#REF!</definedName>
    <definedName name="_cey" hidden="1">#REF!</definedName>
    <definedName name="_ck10" localSheetId="1">[10]TUAS!#REF!</definedName>
    <definedName name="_ck10">[10]TUAS!#REF!</definedName>
    <definedName name="_CO1" localSheetId="1">[40]집계표!#REF!</definedName>
    <definedName name="_CO1">[40]집계표!#REF!</definedName>
    <definedName name="_CO4" localSheetId="1">#REF!</definedName>
    <definedName name="_CO4">#REF!</definedName>
    <definedName name="_CO5" localSheetId="1">[40]집계표!#REF!</definedName>
    <definedName name="_CO5">[40]집계표!#REF!</definedName>
    <definedName name="_CON1" localSheetId="1">[40]집계표!#REF!</definedName>
    <definedName name="_CON1">[40]집계표!#REF!</definedName>
    <definedName name="_CON4" localSheetId="1">#REF!</definedName>
    <definedName name="_CON4">#REF!</definedName>
    <definedName name="_CON5" localSheetId="1">[40]집계표!#REF!</definedName>
    <definedName name="_CON5">[40]집계표!#REF!</definedName>
    <definedName name="_cort" localSheetId="1" hidden="1">#REF!</definedName>
    <definedName name="_cort" hidden="1">#REF!</definedName>
    <definedName name="_CUM1" localSheetId="1">'[8]VC2 10.99'!#REF!</definedName>
    <definedName name="_CUM1">'[8]VC2 10.99'!#REF!</definedName>
    <definedName name="_CUM2" localSheetId="1">'[8]VC2 10.99'!#REF!</definedName>
    <definedName name="_CUM2">'[8]VC2 10.99'!#REF!</definedName>
    <definedName name="_D6" hidden="1">{"'표지'!$B$5"}</definedName>
    <definedName name="_DAT1" localSheetId="1">#REF!</definedName>
    <definedName name="_DAT1">#REF!</definedName>
    <definedName name="_DAT10" localSheetId="1">#REF!</definedName>
    <definedName name="_DAT10">#REF!</definedName>
    <definedName name="_DAT11" localSheetId="1">#REF!</definedName>
    <definedName name="_DAT11">#REF!</definedName>
    <definedName name="_DAT2" localSheetId="1">#REF!</definedName>
    <definedName name="_DAT2">#REF!</definedName>
    <definedName name="_DAT3" localSheetId="1">#REF!</definedName>
    <definedName name="_DAT3">#REF!</definedName>
    <definedName name="_DAT4" localSheetId="1">#REF!</definedName>
    <definedName name="_DAT4">#REF!</definedName>
    <definedName name="_DAT5" localSheetId="1">#REF!</definedName>
    <definedName name="_DAT5">#REF!</definedName>
    <definedName name="_DAT6" localSheetId="1">#REF!</definedName>
    <definedName name="_DAT6">#REF!</definedName>
    <definedName name="_DAT7" localSheetId="1">#REF!</definedName>
    <definedName name="_DAT7">#REF!</definedName>
    <definedName name="_DAT8" localSheetId="1">#REF!</definedName>
    <definedName name="_DAT8">#REF!</definedName>
    <definedName name="_DAT9" localSheetId="1">#REF!</definedName>
    <definedName name="_DAT9">#REF!</definedName>
    <definedName name="_Dist_Bin" hidden="1">[30]공통부대비!$F$58:$F$73</definedName>
    <definedName name="_DP1" localSheetId="1">[40]집계표!#REF!</definedName>
    <definedName name="_DP1">[40]집계표!#REF!</definedName>
    <definedName name="_DP4" localSheetId="1">#REF!</definedName>
    <definedName name="_DP4">#REF!</definedName>
    <definedName name="_DP5" localSheetId="1">[40]집계표!#REF!</definedName>
    <definedName name="_DP5">[40]집계표!#REF!</definedName>
    <definedName name="_END1">'[40]개시대사 (2)'!$G$49</definedName>
    <definedName name="_END10" localSheetId="1">#REF!</definedName>
    <definedName name="_END10">#REF!</definedName>
    <definedName name="_END2" localSheetId="1">'[40]개시대사 (2)'!#REF!</definedName>
    <definedName name="_END2">'[40]개시대사 (2)'!#REF!</definedName>
    <definedName name="_END3" localSheetId="1">#REF!</definedName>
    <definedName name="_END3">#REF!</definedName>
    <definedName name="_END4" localSheetId="1">#REF!</definedName>
    <definedName name="_END4">#REF!</definedName>
    <definedName name="_END5" localSheetId="1">#REF!</definedName>
    <definedName name="_END5">#REF!</definedName>
    <definedName name="_END6" localSheetId="1">#REF!</definedName>
    <definedName name="_END6">#REF!</definedName>
    <definedName name="_END7" localSheetId="1">#REF!</definedName>
    <definedName name="_END7">#REF!</definedName>
    <definedName name="_END8" localSheetId="1">#REF!</definedName>
    <definedName name="_END8">#REF!</definedName>
    <definedName name="_END9" localSheetId="1">#REF!</definedName>
    <definedName name="_END9">#REF!</definedName>
    <definedName name="_F1" localSheetId="1">[40]집계표!#REF!</definedName>
    <definedName name="_F1">[40]집계표!#REF!</definedName>
    <definedName name="_F4" localSheetId="1">#REF!</definedName>
    <definedName name="_F4">#REF!</definedName>
    <definedName name="_F5" localSheetId="1">[40]집계표!#REF!</definedName>
    <definedName name="_F5">[40]집계표!#REF!</definedName>
    <definedName name="_Fil" localSheetId="1" hidden="1">#REF!</definedName>
    <definedName name="_Fil" hidden="1">#REF!</definedName>
    <definedName name="_Fill" localSheetId="1" hidden="1">#REF!</definedName>
    <definedName name="_Fill" hidden="1">#REF!</definedName>
    <definedName name="_xlnm._FilterDatabase" localSheetId="1" hidden="1">#REF!</definedName>
    <definedName name="_xlnm._FilterDatabase" hidden="1">#REF!</definedName>
    <definedName name="_gap1">[41]간이연락!$H:$H,[41]간이연락!$F:$F</definedName>
    <definedName name="_GO1" localSheetId="1">#REF!</definedName>
    <definedName name="_GO1">#REF!</definedName>
    <definedName name="_GO2" localSheetId="1">#REF!</definedName>
    <definedName name="_GO2">#REF!</definedName>
    <definedName name="_go3" localSheetId="1">#REF!</definedName>
    <definedName name="_go3">#REF!</definedName>
    <definedName name="_h1" hidden="1">{"'표지'!$B$5"}</definedName>
    <definedName name="_h2" hidden="1">{"'표지'!$B$5"}</definedName>
    <definedName name="_h3" hidden="1">{"'표지'!$B$5"}</definedName>
    <definedName name="_h4" hidden="1">{"'표지'!$B$5"}</definedName>
    <definedName name="_h5" hidden="1">{"'표지'!$B$5"}</definedName>
    <definedName name="_htt1" hidden="1">{"'표지'!$B$5"}</definedName>
    <definedName name="_HUM5" localSheetId="1">#REF!</definedName>
    <definedName name="_HUM5">#REF!</definedName>
    <definedName name="_I1" localSheetId="1">[40]집계표!#REF!</definedName>
    <definedName name="_I1">[40]집계표!#REF!</definedName>
    <definedName name="_I4" localSheetId="1">#REF!</definedName>
    <definedName name="_I4">#REF!</definedName>
    <definedName name="_I5" localSheetId="1">[40]집계표!#REF!</definedName>
    <definedName name="_I5">[40]집계표!#REF!</definedName>
    <definedName name="_it500">#N/A</definedName>
    <definedName name="_JF15" localSheetId="1">#REF!</definedName>
    <definedName name="_JF15">#REF!</definedName>
    <definedName name="_JF50" localSheetId="1">#REF!</definedName>
    <definedName name="_JF50">#REF!</definedName>
    <definedName name="_Key_1" localSheetId="1" hidden="1">#REF!</definedName>
    <definedName name="_Key_1" hidden="1">#REF!</definedName>
    <definedName name="_Key_2" localSheetId="1" hidden="1">#REF!</definedName>
    <definedName name="_Key_2" hidden="1">#REF!</definedName>
    <definedName name="_Key1" localSheetId="1" hidden="1">[42]업무계획1!#REF!</definedName>
    <definedName name="_Key1" hidden="1">[42]업무계획1!#REF!</definedName>
    <definedName name="_Key2" localSheetId="1" hidden="1">#REF!</definedName>
    <definedName name="_Key2" hidden="1">#REF!</definedName>
    <definedName name="_KEY3" localSheetId="1" hidden="1">#REF!</definedName>
    <definedName name="_KEY3" hidden="1">#REF!</definedName>
    <definedName name="_key4" localSheetId="1" hidden="1">#REF!</definedName>
    <definedName name="_key4" hidden="1">#REF!</definedName>
    <definedName name="_kf92" localSheetId="1">#REF!</definedName>
    <definedName name="_kf92">#REF!</definedName>
    <definedName name="_kf93" localSheetId="1">#REF!</definedName>
    <definedName name="_kf93">#REF!</definedName>
    <definedName name="_kf94" localSheetId="1">#REF!</definedName>
    <definedName name="_kf94">#REF!</definedName>
    <definedName name="_kf95" localSheetId="1">#REF!</definedName>
    <definedName name="_kf95">#REF!</definedName>
    <definedName name="_kf96" localSheetId="1">#REF!</definedName>
    <definedName name="_kf96">#REF!</definedName>
    <definedName name="_kf97" localSheetId="1">#REF!</definedName>
    <definedName name="_kf97">#REF!</definedName>
    <definedName name="_KL1" localSheetId="1">#REF!</definedName>
    <definedName name="_KL1">#REF!</definedName>
    <definedName name="_KWS1">#N/A</definedName>
    <definedName name="_KWS2">#N/A</definedName>
    <definedName name="_KWS3">#N/A</definedName>
    <definedName name="_L1" localSheetId="1">[40]집계표!#REF!</definedName>
    <definedName name="_L1">[40]집계표!#REF!</definedName>
    <definedName name="_L4" localSheetId="1">#REF!</definedName>
    <definedName name="_L4">#REF!</definedName>
    <definedName name="_L5" localSheetId="1">[40]집계표!#REF!</definedName>
    <definedName name="_L5">[40]집계표!#REF!</definedName>
    <definedName name="_Lim2">'[22]Ex-Rate'!$C$5</definedName>
    <definedName name="_LS61" localSheetId="1">#REF!</definedName>
    <definedName name="_LS61">#REF!</definedName>
    <definedName name="_LT22" localSheetId="1">#REF!</definedName>
    <definedName name="_LT22">#REF!</definedName>
    <definedName name="_LT220" localSheetId="1">#REF!</definedName>
    <definedName name="_LT220">#REF!</definedName>
    <definedName name="_m" localSheetId="1">[43]무전표!#REF!</definedName>
    <definedName name="_m">[43]무전표!#REF!</definedName>
    <definedName name="_M1" localSheetId="1">[40]집계표!#REF!</definedName>
    <definedName name="_M1">[40]집계표!#REF!</definedName>
    <definedName name="_M12">#N/A</definedName>
    <definedName name="_M4" localSheetId="1">#REF!</definedName>
    <definedName name="_M4">#REF!</definedName>
    <definedName name="_M5" localSheetId="1">[40]집계표!#REF!</definedName>
    <definedName name="_M5">[40]집계표!#REF!</definedName>
    <definedName name="_MatMult_AxB" localSheetId="1" hidden="1">#REF!</definedName>
    <definedName name="_MatMult_AxB" hidden="1">#REF!</definedName>
    <definedName name="_MatMult_B" localSheetId="1" hidden="1">#REF!</definedName>
    <definedName name="_MatMult_B" hidden="1">#REF!</definedName>
    <definedName name="_MRT5" hidden="1">{#N/A,#N/A,FALSE,"TABLE"}</definedName>
    <definedName name="_MS275" hidden="1">{#N/A,#N/A,FALSE,"TABLE"}</definedName>
    <definedName name="_NC41" localSheetId="1">[2]집계표!#REF!</definedName>
    <definedName name="_NC41">[2]집계표!#REF!</definedName>
    <definedName name="_nis3" localSheetId="1" hidden="1">#REF!</definedName>
    <definedName name="_nis3" hidden="1">#REF!</definedName>
    <definedName name="_NK12" localSheetId="1">#REF!</definedName>
    <definedName name="_NK12">#REF!</definedName>
    <definedName name="_NOC1" localSheetId="1">[40]집계표!#REF!</definedName>
    <definedName name="_NOC1">[40]집계표!#REF!</definedName>
    <definedName name="_NOC4" localSheetId="1">#REF!</definedName>
    <definedName name="_NOC4">#REF!</definedName>
    <definedName name="_NOC5" localSheetId="1">[40]집계표!#REF!</definedName>
    <definedName name="_NOC5">[40]집계표!#REF!</definedName>
    <definedName name="_O1" localSheetId="1">#REF!</definedName>
    <definedName name="_O1">#REF!</definedName>
    <definedName name="_O2" localSheetId="1">#REF!</definedName>
    <definedName name="_O2">#REF!</definedName>
    <definedName name="_O3" localSheetId="1">#REF!</definedName>
    <definedName name="_O3">#REF!</definedName>
    <definedName name="_Order1" hidden="1">255</definedName>
    <definedName name="_Order2" hidden="1">255</definedName>
    <definedName name="_OUT1" localSheetId="1">[40]집계표!#REF!</definedName>
    <definedName name="_OUT1">[40]집계표!#REF!</definedName>
    <definedName name="_OUT4" localSheetId="1">[40]집계표!#REF!</definedName>
    <definedName name="_OUT4">[40]집계표!#REF!</definedName>
    <definedName name="_OUT5" localSheetId="1">[40]집계표!#REF!</definedName>
    <definedName name="_OUT5">[40]집계표!#REF!</definedName>
    <definedName name="_Parse_Out" localSheetId="1" hidden="1">#REF!</definedName>
    <definedName name="_Parse_Out" hidden="1">#REF!</definedName>
    <definedName name="_pill" localSheetId="1" hidden="1">#REF!</definedName>
    <definedName name="_pill" hidden="1">#REF!</definedName>
    <definedName name="_PP" localSheetId="1">[44]소화실적!#REF!</definedName>
    <definedName name="_PP">[44]소화실적!#REF!</definedName>
    <definedName name="_PP9">[4]정산표實!$O$122</definedName>
    <definedName name="_PRN5" localSheetId="1">[11]개시전표!#REF!</definedName>
    <definedName name="_PRN5">[11]개시전표!#REF!</definedName>
    <definedName name="_PW1" localSheetId="1">[40]집계표!#REF!</definedName>
    <definedName name="_PW1">[40]집계표!#REF!</definedName>
    <definedName name="_PW4" localSheetId="1">#REF!</definedName>
    <definedName name="_PW4">#REF!</definedName>
    <definedName name="_PW5" localSheetId="1">[40]집계표!#REF!</definedName>
    <definedName name="_PW5">[40]집계표!#REF!</definedName>
    <definedName name="_Q__" localSheetId="1">'[45]95MAKER'!#REF!</definedName>
    <definedName name="_Q__">'[45]95MAKER'!#REF!</definedName>
    <definedName name="_RAS3" localSheetId="1">#REF!</definedName>
    <definedName name="_RAS3">#REF!</definedName>
    <definedName name="_Regression_Int" hidden="1">1</definedName>
    <definedName name="_Regression_Out" localSheetId="1" hidden="1">#REF!</definedName>
    <definedName name="_Regression_Out" hidden="1">#REF!</definedName>
    <definedName name="_Regression_X" localSheetId="1" hidden="1">#REF!</definedName>
    <definedName name="_Regression_X" hidden="1">#REF!</definedName>
    <definedName name="_Regression_Y" localSheetId="1" hidden="1">#REF!</definedName>
    <definedName name="_Regression_Y" hidden="1">#REF!</definedName>
    <definedName name="_RI1" localSheetId="1">[40]집계표!#REF!</definedName>
    <definedName name="_RI1">[40]집계표!#REF!</definedName>
    <definedName name="_RI4" localSheetId="1">#REF!</definedName>
    <definedName name="_RI4">#REF!</definedName>
    <definedName name="_RI5" localSheetId="1">[40]집계표!#REF!</definedName>
    <definedName name="_RI5">[40]집계표!#REF!</definedName>
    <definedName name="_RM1">[46]Sheet1!$M$2</definedName>
    <definedName name="_RM2">[46]Sheet1!$M$2</definedName>
    <definedName name="_RM3">[46]Sheet1!$M$2</definedName>
    <definedName name="_S1" localSheetId="1">#REF!</definedName>
    <definedName name="_S1">#REF!</definedName>
    <definedName name="_S4" localSheetId="1">#REF!</definedName>
    <definedName name="_S4">#REF!</definedName>
    <definedName name="_S5" localSheetId="1">[40]집계표!#REF!</definedName>
    <definedName name="_S5">[40]집계표!#REF!</definedName>
    <definedName name="_SAM1">'[12]분납 2'!$B$2:$C$102</definedName>
    <definedName name="_SI1" localSheetId="1">[40]집계표!#REF!</definedName>
    <definedName name="_SI1">[40]집계표!#REF!</definedName>
    <definedName name="_SI4" localSheetId="1">#REF!</definedName>
    <definedName name="_SI4">#REF!</definedName>
    <definedName name="_SI5" localSheetId="1">[40]집계표!#REF!</definedName>
    <definedName name="_SI5">[40]집계표!#REF!</definedName>
    <definedName name="_Sort" localSheetId="1" hidden="1">#REF!</definedName>
    <definedName name="_Sort" hidden="1">#REF!</definedName>
    <definedName name="_SS1" localSheetId="1">#REF!</definedName>
    <definedName name="_SS1">#REF!</definedName>
    <definedName name="_SS2" localSheetId="1">#REF!</definedName>
    <definedName name="_SS2">#REF!</definedName>
    <definedName name="_SS3" localSheetId="1">#REF!</definedName>
    <definedName name="_SS3">#REF!</definedName>
    <definedName name="_st1">[24]초임연봉!$B$50:$D$62</definedName>
    <definedName name="_SUN1">#N/A</definedName>
    <definedName name="_SUN2">#N/A</definedName>
    <definedName name="_SUN5" localSheetId="1">#REF!</definedName>
    <definedName name="_SUN5">#REF!</definedName>
    <definedName name="_T1" localSheetId="1">[40]집계표!#REF!</definedName>
    <definedName name="_T1">[40]집계표!#REF!</definedName>
    <definedName name="_T4" localSheetId="1">#REF!</definedName>
    <definedName name="_T4">#REF!</definedName>
    <definedName name="_T5" localSheetId="1">[40]집계표!#REF!</definedName>
    <definedName name="_T5">[40]집계표!#REF!</definedName>
    <definedName name="_Table1_In1" localSheetId="1" hidden="1">#REF!</definedName>
    <definedName name="_Table1_In1" hidden="1">#REF!</definedName>
    <definedName name="_Table1_Out" localSheetId="1" hidden="1">#REF!</definedName>
    <definedName name="_Table1_Out" hidden="1">#REF!</definedName>
    <definedName name="_TB1" localSheetId="1">#REF!</definedName>
    <definedName name="_TB1">#REF!</definedName>
    <definedName name="_te1" localSheetId="1">#REF!</definedName>
    <definedName name="_te1">#REF!</definedName>
    <definedName name="_te2" localSheetId="1">#REF!</definedName>
    <definedName name="_te2">#REF!</definedName>
    <definedName name="_te3" localSheetId="1">#REF!</definedName>
    <definedName name="_te3">#REF!</definedName>
    <definedName name="_te4" localSheetId="1">#REF!</definedName>
    <definedName name="_te4">#REF!</definedName>
    <definedName name="_te5" localSheetId="1">#REF!</definedName>
    <definedName name="_te5">#REF!</definedName>
    <definedName name="_TKN3">[47]GL!$I:$I</definedName>
    <definedName name="_TV1" localSheetId="1">[40]집계표!#REF!</definedName>
    <definedName name="_TV1">[40]집계표!#REF!</definedName>
    <definedName name="_TV4" localSheetId="1">#REF!</definedName>
    <definedName name="_TV4">#REF!</definedName>
    <definedName name="_TV5" localSheetId="1">[40]집계표!#REF!</definedName>
    <definedName name="_TV5">[40]집계표!#REF!</definedName>
    <definedName name="_UD32" localSheetId="1">#REF!</definedName>
    <definedName name="_UD32">#REF!</definedName>
    <definedName name="_UI77" localSheetId="1">[9]집계표!#REF!</definedName>
    <definedName name="_UI77">[9]집계표!#REF!</definedName>
    <definedName name="_V1" localSheetId="1">[40]집계표!#REF!</definedName>
    <definedName name="_V1">[40]집계표!#REF!</definedName>
    <definedName name="_V2710">#N/A</definedName>
    <definedName name="_V4" localSheetId="1">#REF!</definedName>
    <definedName name="_V4">#REF!</definedName>
    <definedName name="_V5" localSheetId="1">[40]집계표!#REF!</definedName>
    <definedName name="_V5">[40]집계표!#REF!</definedName>
    <definedName name="_V7055">#N/A</definedName>
    <definedName name="_W1" localSheetId="1">[40]집계표!#REF!</definedName>
    <definedName name="_W1">[40]집계표!#REF!</definedName>
    <definedName name="_w123" hidden="1">{"Edition",#N/A,FALSE,"Data"}</definedName>
    <definedName name="_W4" localSheetId="1">#REF!</definedName>
    <definedName name="_W4">#REF!</definedName>
    <definedName name="_W5" localSheetId="1">[40]집계표!#REF!</definedName>
    <definedName name="_W5">[40]집계표!#REF!</definedName>
    <definedName name="_won97" localSheetId="1">#REF!</definedName>
    <definedName name="_won97">#REF!</definedName>
    <definedName name="¡ÆC">#N/A</definedName>
    <definedName name="´cAE°eE¹" localSheetId="1" hidden="1">#REF!</definedName>
    <definedName name="´cAE°eE¹" hidden="1">#REF!</definedName>
    <definedName name="¿uº°¿μ¾÷" localSheetId="1">#REF!</definedName>
    <definedName name="¿uº°¿μ¾÷">#REF!</definedName>
    <definedName name="¿ùº°È¯À².DATE" localSheetId="1">#REF!</definedName>
    <definedName name="¿ùº°È¯À².DATE">#REF!</definedName>
    <definedName name="￠?u¨￢¡Æ￠?￥i¨u¡A" localSheetId="1">#REF!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 localSheetId="1">[48]상반기손익차2총괄!#REF!</definedName>
    <definedName name="￠´￠￢">[48]상반기손익차2총괄!#REF!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 localSheetId="1">'[49]9-1차이내역'!#REF!</definedName>
    <definedName name="￠´I">'[49]9-1차이내역'!#REF!</definedName>
    <definedName name="￠´I￠´I￠´I">#N/A</definedName>
    <definedName name="￠￥cAE¡ÆeEⓒo" localSheetId="1" hidden="1">#REF!</definedName>
    <definedName name="￠￥cAE¡ÆeEⓒo" hidden="1">#REF!</definedName>
    <definedName name="¤¸" localSheetId="1">[50]상반기손익차2총괄!#REF!</definedName>
    <definedName name="¤¸">[50]상반기손익차2총괄!#REF!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 localSheetId="1">'[49]9-1차이내역'!#REF!</definedName>
    <definedName name="¤I">'[49]9-1차이내역'!#REF!</definedName>
    <definedName name="¤I¤I¤I">#N/A</definedName>
    <definedName name="【95年" localSheetId="1">#REF!</definedName>
    <definedName name="【95年">#REF!</definedName>
    <definedName name="\" localSheetId="1" hidden="1">'[51]Eq. Mobilization'!#REF!</definedName>
    <definedName name="\" hidden="1">'[51]Eq. Mobilization'!#REF!</definedName>
    <definedName name="\_a" localSheetId="1">#REF!</definedName>
    <definedName name="\_a">#REF!</definedName>
    <definedName name="\0" localSheetId="1">#REF!</definedName>
    <definedName name="\0">#REF!</definedName>
    <definedName name="\a">#N/A</definedName>
    <definedName name="\AA" localSheetId="1">#REF!</definedName>
    <definedName name="\AA">#REF!</definedName>
    <definedName name="\b">#N/A</definedName>
    <definedName name="\c">#N/A</definedName>
    <definedName name="\cc">#N/A</definedName>
    <definedName name="\d" localSheetId="1">[52]회사99!#REF!</definedName>
    <definedName name="\d">[52]회사99!#REF!</definedName>
    <definedName name="\e" localSheetId="1">[52]회사99!#REF!</definedName>
    <definedName name="\e">[52]회사99!#REF!</definedName>
    <definedName name="\f">#N/A</definedName>
    <definedName name="\FF" localSheetId="1">'[53]97 사업추정(WEKI)'!#REF!</definedName>
    <definedName name="\FF">'[53]97 사업추정(WEKI)'!#REF!</definedName>
    <definedName name="\fff" localSheetId="1">'[54]97 사업추정(WEKI)'!#REF!</definedName>
    <definedName name="\fff">'[54]97 사업추정(WEKI)'!#REF!</definedName>
    <definedName name="\FG" localSheetId="1">[55]손익차9월2!#REF!</definedName>
    <definedName name="\FG">[55]손익차9월2!#REF!</definedName>
    <definedName name="\g">#N/A</definedName>
    <definedName name="\h">#N/A</definedName>
    <definedName name="\i" localSheetId="1">#REF!</definedName>
    <definedName name="\i">#REF!</definedName>
    <definedName name="\j">#N/A</definedName>
    <definedName name="\k">#N/A</definedName>
    <definedName name="\KWS123">#N/A</definedName>
    <definedName name="\l" localSheetId="1">#REF!</definedName>
    <definedName name="\l">#REF!</definedName>
    <definedName name="\LL" localSheetId="1">#REF!</definedName>
    <definedName name="\LL">#REF!</definedName>
    <definedName name="\LL1" localSheetId="1">#REF!</definedName>
    <definedName name="\LL1">#REF!</definedName>
    <definedName name="\m" localSheetId="1">[56]무전표!#REF!</definedName>
    <definedName name="\m">[56]무전표!#REF!</definedName>
    <definedName name="\n">#N/A</definedName>
    <definedName name="\O" localSheetId="1">#REF!</definedName>
    <definedName name="\O">#REF!</definedName>
    <definedName name="\p" localSheetId="1">#REF!</definedName>
    <definedName name="\p">#REF!</definedName>
    <definedName name="\p2" localSheetId="1">#REF!</definedName>
    <definedName name="\p2">#REF!</definedName>
    <definedName name="\PP" localSheetId="1">#REF!</definedName>
    <definedName name="\PP">#REF!</definedName>
    <definedName name="\q" localSheetId="1">#REF!</definedName>
    <definedName name="\q">#REF!</definedName>
    <definedName name="\QQ" localSheetId="1">#REF!</definedName>
    <definedName name="\QQ">#REF!</definedName>
    <definedName name="\r" localSheetId="1">#REF!</definedName>
    <definedName name="\r">#REF!</definedName>
    <definedName name="\s" localSheetId="1">[52]회사99!#REF!</definedName>
    <definedName name="\s">[52]회사99!#REF!</definedName>
    <definedName name="\t">#N/A</definedName>
    <definedName name="\v">#N/A</definedName>
    <definedName name="\w" localSheetId="1">#REF!</definedName>
    <definedName name="\w">#REF!</definedName>
    <definedName name="\x">#N/A</definedName>
    <definedName name="\z" localSheetId="1">[57]공사비PK5월!#REF!</definedName>
    <definedName name="\z">[57]공사비PK5월!#REF!</definedName>
    <definedName name="√">"SQRT"</definedName>
    <definedName name="←→" localSheetId="1">#REF!</definedName>
    <definedName name="←→">#REF!</definedName>
    <definedName name="°?">#N/A</definedName>
    <definedName name="°C">#N/A</definedName>
    <definedName name="°Ç">#N/A</definedName>
    <definedName name="★_재료비_기준냉동기_미포함" localSheetId="1">[58]재료율!#REF!</definedName>
    <definedName name="★_재료비_기준냉동기_미포함">[58]재료율!#REF!</definedName>
    <definedName name="¼?¼?½???7¿?">#N/A</definedName>
    <definedName name="¼o¼o½CAu7¿u">#N/A</definedName>
    <definedName name="¼ö¼ö½ÇÀû7¿ù">#N/A</definedName>
    <definedName name="¹eºI³≫¿ª" localSheetId="1">[59]주관사업!#REF!</definedName>
    <definedName name="¹eºI³≫¿ª">[59]주관사업!#REF!</definedName>
    <definedName name="⑼___C" localSheetId="1">#REF!</definedName>
    <definedName name="⑼___C">#REF!</definedName>
    <definedName name="ⅡⅢⅣⅤⅥ_" localSheetId="1">#REF!</definedName>
    <definedName name="ⅡⅢⅣⅤⅥ_">#REF!</definedName>
    <definedName name="A" localSheetId="1" hidden="1">#REF!</definedName>
    <definedName name="A" hidden="1">#REF!</definedName>
    <definedName name="a_1" localSheetId="1">#REF!</definedName>
    <definedName name="a_1">#REF!</definedName>
    <definedName name="A_2" localSheetId="1">#REF!</definedName>
    <definedName name="A_2">#REF!</definedName>
    <definedName name="a_dash" localSheetId="1">#REF!</definedName>
    <definedName name="a_dash">#REF!</definedName>
    <definedName name="A¡þ_¡¤ⓒo_AO">#N/A</definedName>
    <definedName name="A￢_·¹_AO">#N/A</definedName>
    <definedName name="A0" localSheetId="1">#REF!</definedName>
    <definedName name="A0">#REF!</definedName>
    <definedName name="A1_" localSheetId="1">#REF!</definedName>
    <definedName name="A1_">#REF!</definedName>
    <definedName name="a1K1805" localSheetId="1">#REF!</definedName>
    <definedName name="a1K1805">#REF!</definedName>
    <definedName name="A2_" localSheetId="1">#REF!</definedName>
    <definedName name="A2_">#REF!</definedName>
    <definedName name="A3_" localSheetId="1">#REF!</definedName>
    <definedName name="A3_">#REF!</definedName>
    <definedName name="A4_" localSheetId="1">#REF!</definedName>
    <definedName name="A4_">#REF!</definedName>
    <definedName name="A5_" localSheetId="1">#REF!</definedName>
    <definedName name="A5_">#REF!</definedName>
    <definedName name="A6_" localSheetId="1">#REF!</definedName>
    <definedName name="A6_">#REF!</definedName>
    <definedName name="A7_" localSheetId="1">#REF!</definedName>
    <definedName name="A7_">#REF!</definedName>
    <definedName name="A8_" localSheetId="1">#REF!</definedName>
    <definedName name="A8_">#REF!</definedName>
    <definedName name="AA">#N/A</definedName>
    <definedName name="Åä">#N/A</definedName>
    <definedName name="AAA" localSheetId="1">#REF!</definedName>
    <definedName name="AAA">#REF!</definedName>
    <definedName name="AAAA" hidden="1">{0}</definedName>
    <definedName name="AAAAA" hidden="1">{0}</definedName>
    <definedName name="aaaaaa" localSheetId="1">#REF!</definedName>
    <definedName name="aaaaaa">#REF!</definedName>
    <definedName name="aaaaaaa" localSheetId="1">#REF!</definedName>
    <definedName name="aaaaaaa">#REF!</definedName>
    <definedName name="aaaaaaaaaa" localSheetId="1">#REF!</definedName>
    <definedName name="aaaaaaaaaa">#REF!</definedName>
    <definedName name="AAAAAAAAAAA" hidden="1">{"'표지'!$B$5"}</definedName>
    <definedName name="aaabbb" localSheetId="1">[60]수입!#REF!</definedName>
    <definedName name="aaabbb">[60]수입!#REF!</definedName>
    <definedName name="aaazzzz" localSheetId="1">[61]수입!#REF!</definedName>
    <definedName name="aaazzzz">[61]수입!#REF!</definedName>
    <definedName name="aæÐRIiÞA_Iª">#N/A</definedName>
    <definedName name="aakkk" localSheetId="1">#REF!</definedName>
    <definedName name="aakkk">#REF!</definedName>
    <definedName name="AAT" localSheetId="1">[62]집계표!#REF!</definedName>
    <definedName name="AAT">[62]집계표!#REF!</definedName>
    <definedName name="AB" hidden="1">{0}</definedName>
    <definedName name="abb" hidden="1">{#N/A,#N/A,FALSE,"TABLE"}</definedName>
    <definedName name="ABC" hidden="1">{#N/A,#N/A,FALSE,"TABLE"}</definedName>
    <definedName name="AC" hidden="1">{0}</definedName>
    <definedName name="AC_Distribution_Board" localSheetId="1">'[29]mat status (elec)'!#REF!</definedName>
    <definedName name="AC_Distribution_Board">'[29]mat status (elec)'!#REF!</definedName>
    <definedName name="aⓒ¡¨￠RIi¨­A_I¨￡">#N/A</definedName>
    <definedName name="Access_Button" hidden="1">"ESY6001E_MRS_List"</definedName>
    <definedName name="Access_Control_System" localSheetId="1">'[29]mat status (elec)'!#REF!</definedName>
    <definedName name="Access_Control_System">'[29]mat status (elec)'!#REF!</definedName>
    <definedName name="AccessDatabase" hidden="1">"C:\생산판매\long98\9802장판원본.mdb"</definedName>
    <definedName name="ACCESS중급" localSheetId="1">#REF!</definedName>
    <definedName name="ACCESS중급">#REF!</definedName>
    <definedName name="ACCESS초급" localSheetId="1">#REF!</definedName>
    <definedName name="ACCESS초급">#REF!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[63]TB!$A:$A</definedName>
    <definedName name="Accounts" localSheetId="1">#REF!</definedName>
    <definedName name="Accounts">#REF!</definedName>
    <definedName name="ACT" localSheetId="1">'[64]980820'!#REF!</definedName>
    <definedName name="ACT">'[64]980820'!#REF!</definedName>
    <definedName name="AD" hidden="1">{0}</definedName>
    <definedName name="ADAW" localSheetId="1">#REF!</definedName>
    <definedName name="ADAW">#REF!</definedName>
    <definedName name="ADC" localSheetId="1">#REF!</definedName>
    <definedName name="ADC">#REF!</definedName>
    <definedName name="ADD" localSheetId="1">#REF!</definedName>
    <definedName name="ADD">#REF!</definedName>
    <definedName name="ADF" localSheetId="1">#REF!</definedName>
    <definedName name="ADF">#REF!</definedName>
    <definedName name="ADFI" localSheetId="1">#REF!</definedName>
    <definedName name="ADFI">#REF!</definedName>
    <definedName name="ADGW" localSheetId="1">#REF!</definedName>
    <definedName name="ADGW">#REF!</definedName>
    <definedName name="ADI" localSheetId="1">#REF!</definedName>
    <definedName name="ADI">#REF!</definedName>
    <definedName name="ADM" localSheetId="1">#REF!</definedName>
    <definedName name="ADM">#REF!</definedName>
    <definedName name="ADMC" localSheetId="1">#REF!</definedName>
    <definedName name="ADMC">#REF!</definedName>
    <definedName name="admin" localSheetId="1">#REF!</definedName>
    <definedName name="admin">#REF!</definedName>
    <definedName name="ADN" localSheetId="1">#REF!</definedName>
    <definedName name="ADN">#REF!</definedName>
    <definedName name="ADP" localSheetId="1">#REF!</definedName>
    <definedName name="ADP">#REF!</definedName>
    <definedName name="ADPK" localSheetId="1">#REF!</definedName>
    <definedName name="ADPK">#REF!</definedName>
    <definedName name="ADPT" localSheetId="1">#REF!</definedName>
    <definedName name="ADPT">#REF!</definedName>
    <definedName name="Advancesheet" localSheetId="1">#REF!</definedName>
    <definedName name="Advancesheet">#REF!</definedName>
    <definedName name="Advancesheet1" localSheetId="1">#REF!</definedName>
    <definedName name="Advancesheet1">#REF!</definedName>
    <definedName name="ADWD" localSheetId="1">#REF!</definedName>
    <definedName name="ADWD">#REF!</definedName>
    <definedName name="AE" localSheetId="1">[62]집계표!#REF!</definedName>
    <definedName name="AE">[62]집계표!#REF!</definedName>
    <definedName name="AF" hidden="1">{0}</definedName>
    <definedName name="Afirst" localSheetId="1">#REF!</definedName>
    <definedName name="Afirst">#REF!</definedName>
    <definedName name="Afourth" localSheetId="1">#REF!</definedName>
    <definedName name="Afourth">#REF!</definedName>
    <definedName name="AG" hidden="1">{0}</definedName>
    <definedName name="agdump" localSheetId="1">#REF!</definedName>
    <definedName name="agdump">#REF!</definedName>
    <definedName name="agdump_1" localSheetId="1">#REF!</definedName>
    <definedName name="agdump_1">#REF!</definedName>
    <definedName name="agdump_2" localSheetId="1">#REF!</definedName>
    <definedName name="agdump_2">#REF!</definedName>
    <definedName name="agedump" localSheetId="1">#REF!</definedName>
    <definedName name="agedump">#REF!</definedName>
    <definedName name="agedump_1" localSheetId="1">#REF!</definedName>
    <definedName name="agedump_1">#REF!</definedName>
    <definedName name="agedump_2" localSheetId="1">#REF!</definedName>
    <definedName name="agedump_2">#REF!</definedName>
    <definedName name="agencydump" localSheetId="1">#REF!</definedName>
    <definedName name="agencydump">#REF!</definedName>
    <definedName name="agencydump_1" localSheetId="1">#REF!</definedName>
    <definedName name="agencydump_1">#REF!</definedName>
    <definedName name="agencydump_2" localSheetId="1">#REF!</definedName>
    <definedName name="agencydump_2">#REF!</definedName>
    <definedName name="AGENCYLY" localSheetId="1">#REF!</definedName>
    <definedName name="AGENCYLY">#REF!</definedName>
    <definedName name="AGENCYLY_1" localSheetId="1">#REF!</definedName>
    <definedName name="AGENCYLY_1">#REF!</definedName>
    <definedName name="AGENCYLY_2" localSheetId="1">#REF!</definedName>
    <definedName name="AGENCYLY_2">#REF!</definedName>
    <definedName name="AGENCYPLAN" localSheetId="1">#REF!</definedName>
    <definedName name="AGENCYPLAN">#REF!</definedName>
    <definedName name="AGENCYPLAN_1" localSheetId="1">#REF!</definedName>
    <definedName name="AGENCYPLAN_1">#REF!</definedName>
    <definedName name="AGENCYPLAN_2" localSheetId="1">#REF!</definedName>
    <definedName name="AGENCYPLAN_2">#REF!</definedName>
    <definedName name="AJ" hidden="1">{#N/A,#N/A,FALSE,"이태원철근"}</definedName>
    <definedName name="AKLSPOAEIW" hidden="1">{#N/A,#N/A,FALSE,"TABLE"}</definedName>
    <definedName name="AL_GHURAIR_CENTER" localSheetId="1">#REF!</definedName>
    <definedName name="AL_GHURAIR_CENTER">#REF!</definedName>
    <definedName name="all" localSheetId="1">#REF!</definedName>
    <definedName name="all">#REF!</definedName>
    <definedName name="ALTP" localSheetId="1">[65]지사인원사무실!#REF!</definedName>
    <definedName name="ALTP">[65]지사인원사무실!#REF!</definedName>
    <definedName name="AM">#N/A</definedName>
    <definedName name="amc" localSheetId="1">#REF!</definedName>
    <definedName name="amc">#REF!</definedName>
    <definedName name="AMDO" localSheetId="1">#REF!</definedName>
    <definedName name="AMDO">#REF!</definedName>
    <definedName name="Amount_NK" localSheetId="1">#REF!</definedName>
    <definedName name="Amount_NK">#REF!</definedName>
    <definedName name="AN">#N/A</definedName>
    <definedName name="anchor" localSheetId="1">#REF!</definedName>
    <definedName name="anchor">#REF!</definedName>
    <definedName name="APR" localSheetId="1">#REF!</definedName>
    <definedName name="APR">#REF!</definedName>
    <definedName name="aprint_area" localSheetId="1">#REF!</definedName>
    <definedName name="aprint_area">#REF!</definedName>
    <definedName name="aprint_area_mi" localSheetId="1">#REF!</definedName>
    <definedName name="aprint_area_mi">#REF!</definedName>
    <definedName name="AQ" localSheetId="1">#REF!</definedName>
    <definedName name="AQ">#REF!</definedName>
    <definedName name="AQAW" localSheetId="1">#REF!</definedName>
    <definedName name="AQAW">#REF!</definedName>
    <definedName name="AQC" localSheetId="1">#REF!</definedName>
    <definedName name="AQC">#REF!</definedName>
    <definedName name="AQD" localSheetId="1">#REF!</definedName>
    <definedName name="AQD">#REF!</definedName>
    <definedName name="AQE" hidden="1">{"'표지'!$B$5"}</definedName>
    <definedName name="AQF" localSheetId="1">#REF!</definedName>
    <definedName name="AQF">#REF!</definedName>
    <definedName name="AQFI" localSheetId="1">#REF!</definedName>
    <definedName name="AQFI">#REF!</definedName>
    <definedName name="AQGW" localSheetId="1">#REF!</definedName>
    <definedName name="AQGW">#REF!</definedName>
    <definedName name="AQH" localSheetId="1">#REF!</definedName>
    <definedName name="AQH">#REF!</definedName>
    <definedName name="AQI" localSheetId="1">#REF!</definedName>
    <definedName name="AQI">#REF!</definedName>
    <definedName name="AQM" localSheetId="1">#REF!</definedName>
    <definedName name="AQM">#REF!</definedName>
    <definedName name="AQMC" localSheetId="1">#REF!</definedName>
    <definedName name="AQMC">#REF!</definedName>
    <definedName name="AQN" localSheetId="1">#REF!</definedName>
    <definedName name="AQN">#REF!</definedName>
    <definedName name="AQP" localSheetId="1">#REF!</definedName>
    <definedName name="AQP">#REF!</definedName>
    <definedName name="AQPK" localSheetId="1">#REF!</definedName>
    <definedName name="AQPK">#REF!</definedName>
    <definedName name="AQPT" localSheetId="1">#REF!</definedName>
    <definedName name="AQPT">#REF!</definedName>
    <definedName name="AQWD" localSheetId="1">#REF!</definedName>
    <definedName name="AQWD">#REF!</definedName>
    <definedName name="AREA" localSheetId="1">[66]TST!#REF!</definedName>
    <definedName name="AREA">[66]TST!#REF!</definedName>
    <definedName name="AS" hidden="1">{"'표지'!$B$5"}</definedName>
    <definedName name="AS_WD" localSheetId="1">#REF!</definedName>
    <definedName name="AS_WD">#REF!</definedName>
    <definedName name="AS2DocOpenMode" hidden="1">"AS2DocumentEdit"</definedName>
    <definedName name="AS2ReportLS" hidden="1">1</definedName>
    <definedName name="AS2SyncStepLS" hidden="1">0</definedName>
    <definedName name="AS2TickmarkLS" localSheetId="1" hidden="1">#REF!</definedName>
    <definedName name="AS2TickmarkLS" hidden="1">#REF!</definedName>
    <definedName name="AS2VersionLS" hidden="1">300</definedName>
    <definedName name="asd">{"Book1","DOC&amp;DWG.xls"}</definedName>
    <definedName name="ASDF" localSheetId="1">#REF!</definedName>
    <definedName name="ASDF">#REF!</definedName>
    <definedName name="Asecond" localSheetId="1">#REF!</definedName>
    <definedName name="Asecond">#REF!</definedName>
    <definedName name="astt" localSheetId="1">#REF!</definedName>
    <definedName name="astt">#REF!</definedName>
    <definedName name="ATAS" localSheetId="1">[2]집계표!#REF!</definedName>
    <definedName name="ATAS">[2]집계표!#REF!</definedName>
    <definedName name="Athird" localSheetId="1">#REF!</definedName>
    <definedName name="Athird">#REF!</definedName>
    <definedName name="Attachment_C_3" localSheetId="1">#REF!</definedName>
    <definedName name="Attachment_C_3">#REF!</definedName>
    <definedName name="Au">#N/A</definedName>
    <definedName name="Àü">#N/A</definedName>
    <definedName name="AUG" localSheetId="1">#REF!</definedName>
    <definedName name="AUG">#REF!</definedName>
    <definedName name="aut" localSheetId="1">#REF!</definedName>
    <definedName name="aut">#REF!</definedName>
    <definedName name="AUTOEXEC" localSheetId="1">#REF!</definedName>
    <definedName name="AUTOEXEC">#REF!</definedName>
    <definedName name="AVERAGE" localSheetId="1">#REF!</definedName>
    <definedName name="AVERAGE">#REF!</definedName>
    <definedName name="AWAW" localSheetId="1">#REF!</definedName>
    <definedName name="AWAW">#REF!</definedName>
    <definedName name="AWC" localSheetId="1">#REF!</definedName>
    <definedName name="AWC">#REF!</definedName>
    <definedName name="AWD" localSheetId="1">#REF!</definedName>
    <definedName name="AWD">#REF!</definedName>
    <definedName name="AWF" localSheetId="1">#REF!</definedName>
    <definedName name="AWF">#REF!</definedName>
    <definedName name="AWFI" localSheetId="1">#REF!</definedName>
    <definedName name="AWFI">#REF!</definedName>
    <definedName name="AWGW" localSheetId="1">#REF!</definedName>
    <definedName name="AWGW">#REF!</definedName>
    <definedName name="AWH" localSheetId="1">#REF!</definedName>
    <definedName name="AWH">#REF!</definedName>
    <definedName name="AWI" localSheetId="1">#REF!</definedName>
    <definedName name="AWI">#REF!</definedName>
    <definedName name="AWM" localSheetId="1">#REF!</definedName>
    <definedName name="AWM">#REF!</definedName>
    <definedName name="AWMC" localSheetId="1">#REF!</definedName>
    <definedName name="AWMC">#REF!</definedName>
    <definedName name="AWN" localSheetId="1">#REF!</definedName>
    <definedName name="AWN">#REF!</definedName>
    <definedName name="AWP" localSheetId="1">#REF!</definedName>
    <definedName name="AWP">#REF!</definedName>
    <definedName name="AWPK" localSheetId="1">#REF!</definedName>
    <definedName name="AWPK">#REF!</definedName>
    <definedName name="AWPT" localSheetId="1">#REF!</definedName>
    <definedName name="AWPT">#REF!</definedName>
    <definedName name="AWWD" localSheetId="1">#REF!</definedName>
    <definedName name="AWWD">#REF!</definedName>
    <definedName name="AX" hidden="1">{"'표지'!$B$5"}</definedName>
    <definedName name="AY" hidden="1">{#N/A,#N/A,FALSE,"TABLE"}</definedName>
    <definedName name="AZ" localSheetId="1" hidden="1">#REF!</definedName>
    <definedName name="AZ" hidden="1">#REF!</definedName>
    <definedName name="B" localSheetId="1">[67]지사인원!#REF!</definedName>
    <definedName name="B">[67]지사인원!#REF!</definedName>
    <definedName name="b_?P" localSheetId="1">[68]DATE!#REF!</definedName>
    <definedName name="b_?P">[68]DATE!#REF!</definedName>
    <definedName name="B_1" localSheetId="1">#REF!</definedName>
    <definedName name="B_1">#REF!</definedName>
    <definedName name="B_2" localSheetId="1">[69]지사인원!#REF!</definedName>
    <definedName name="B_2">[69]지사인원!#REF!</definedName>
    <definedName name="b_dash" localSheetId="1">#REF!</definedName>
    <definedName name="b_dash">#REF!</definedName>
    <definedName name="B31.1">'[70]B31.1'!$A$1:$AN$1075</definedName>
    <definedName name="B3송" localSheetId="1" hidden="1">#REF!</definedName>
    <definedName name="B3송" hidden="1">#REF!</definedName>
    <definedName name="BA" localSheetId="1">#REF!</definedName>
    <definedName name="BA">#REF!</definedName>
    <definedName name="BAC" hidden="1">{#N/A,#N/A,FALSE,"TABLE"}</definedName>
    <definedName name="backup" hidden="1">{#N/A,#N/A,FALSE,"97년 투자계획 세부내역 "}</definedName>
    <definedName name="BAIPO" localSheetId="1">#REF!</definedName>
    <definedName name="BAIPO">#REF!</definedName>
    <definedName name="BALIK" localSheetId="1">#REF!</definedName>
    <definedName name="BALIK">#REF!</definedName>
    <definedName name="bangke">'[71]bai1-ke'!$A$5:$J$27</definedName>
    <definedName name="BANK" localSheetId="1">#REF!</definedName>
    <definedName name="BANK">#REF!</definedName>
    <definedName name="BAT" localSheetId="1">#REF!</definedName>
    <definedName name="BAT">#REF!</definedName>
    <definedName name="BATTERY" localSheetId="1">#REF!</definedName>
    <definedName name="BATTERY">#REF!</definedName>
    <definedName name="Battery___Charger__125V" localSheetId="1">'[29]mat status (elec)'!#REF!</definedName>
    <definedName name="Battery___Charger__125V">'[29]mat status (elec)'!#REF!</definedName>
    <definedName name="BB">#N/A</definedName>
    <definedName name="BBB" localSheetId="1">#REF!</definedName>
    <definedName name="BBB">#REF!</definedName>
    <definedName name="BBBB" localSheetId="1">[62]집계표!#REF!</definedName>
    <definedName name="BBBB">[62]집계표!#REF!</definedName>
    <definedName name="BBBBB" hidden="1">{#N/A,#N/A,FALSE,"TABLE"}</definedName>
    <definedName name="BBBF" localSheetId="1">#REF!</definedName>
    <definedName name="BBBF">#REF!</definedName>
    <definedName name="BBC" localSheetId="1">#REF!</definedName>
    <definedName name="BBC">#REF!</definedName>
    <definedName name="BBF" localSheetId="1">[40]집계표!#REF!</definedName>
    <definedName name="BBF">[40]집계표!#REF!</definedName>
    <definedName name="BBK" localSheetId="1">[40]집계표!#REF!</definedName>
    <definedName name="BBK">[40]집계표!#REF!</definedName>
    <definedName name="BC" hidden="1">{#N/A,#N/A,FALSE,"이태원철근"}</definedName>
    <definedName name="BCD" hidden="1">{#N/A,#N/A,FALSE,"TABLE"}</definedName>
    <definedName name="BCDTK" localSheetId="1">#REF!</definedName>
    <definedName name="BCDTK">#REF!</definedName>
    <definedName name="bcrclcl100rt" localSheetId="1">'[49]9-1차이내역'!#REF!</definedName>
    <definedName name="bcrclcl100rt">'[49]9-1차이내역'!#REF!</definedName>
    <definedName name="bcrclcl100rtrkrk" localSheetId="1">'[49]9-1차이내역'!#REF!</definedName>
    <definedName name="bcrclcl100rtrkrk">'[49]9-1차이내역'!#REF!</definedName>
    <definedName name="bddgf" localSheetId="1">#REF!</definedName>
    <definedName name="bddgf">#REF!</definedName>
    <definedName name="BEF.." localSheetId="1">#REF!</definedName>
    <definedName name="BEF..">#REF!</definedName>
    <definedName name="BEJIN" localSheetId="1">#REF!</definedName>
    <definedName name="BEJIN">#REF!</definedName>
    <definedName name="BENCO" localSheetId="1">#REF!</definedName>
    <definedName name="BENCO">#REF!</definedName>
    <definedName name="BEST">[72]매출!$A:$BA</definedName>
    <definedName name="BF" localSheetId="1">#REF!</definedName>
    <definedName name="BF">#REF!</definedName>
    <definedName name="BG_Del" hidden="1">15</definedName>
    <definedName name="BG_Ins" hidden="1">4</definedName>
    <definedName name="BG_Mod" hidden="1">6</definedName>
    <definedName name="BGD" localSheetId="1">#REF!</definedName>
    <definedName name="BGD">#REF!</definedName>
    <definedName name="bgfd" localSheetId="1">#REF!</definedName>
    <definedName name="bgfd">#REF!</definedName>
    <definedName name="BH" localSheetId="1">[40]집계표!#REF!</definedName>
    <definedName name="BH">[40]집계표!#REF!</definedName>
    <definedName name="BI" hidden="1">{#N/A,#N/A,FALSE,"이태원철근"}</definedName>
    <definedName name="bjubjb" localSheetId="1">#REF!</definedName>
    <definedName name="bjubjb">#REF!</definedName>
    <definedName name="BK" localSheetId="1">#REF!</definedName>
    <definedName name="BK">#REF!</definedName>
    <definedName name="bkbghjg" localSheetId="1">[73]수입!#REF!</definedName>
    <definedName name="bkbghjg">[73]수입!#REF!</definedName>
    <definedName name="bkgyfygu" localSheetId="1">[74]수입!#REF!</definedName>
    <definedName name="bkgyfygu">[74]수입!#REF!</definedName>
    <definedName name="BM" localSheetId="1">[40]집계표!#REF!</definedName>
    <definedName name="BM">[40]집계표!#REF!</definedName>
    <definedName name="BN" localSheetId="1">#REF!</definedName>
    <definedName name="BN">#REF!</definedName>
    <definedName name="BNB">#N/A</definedName>
    <definedName name="bnughvg" localSheetId="1">[75]수입!#REF!</definedName>
    <definedName name="bnughvg">[75]수입!#REF!</definedName>
    <definedName name="bolt_wgt" localSheetId="1">#REF!</definedName>
    <definedName name="bolt_wgt">#REF!</definedName>
    <definedName name="BONUS" localSheetId="1">#REF!</definedName>
    <definedName name="BONUS">#REF!</definedName>
    <definedName name="book" localSheetId="1">#REF!</definedName>
    <definedName name="book">#REF!</definedName>
    <definedName name="BOQDIGESTER" localSheetId="1">#REF!</definedName>
    <definedName name="BOQDIGESTER">#REF!</definedName>
    <definedName name="BOQPHOUSE" localSheetId="1">#REF!</definedName>
    <definedName name="BOQPHOUSE">#REF!</definedName>
    <definedName name="BP" localSheetId="1">#REF!</definedName>
    <definedName name="BP">#REF!</definedName>
    <definedName name="BPA" localSheetId="1">#REF!</definedName>
    <definedName name="BPA">#REF!</definedName>
    <definedName name="BPB" localSheetId="1">[40]집계표!#REF!</definedName>
    <definedName name="BPB">[40]집계표!#REF!</definedName>
    <definedName name="BPBF" localSheetId="1">[40]집계표!#REF!</definedName>
    <definedName name="BPBF">[40]집계표!#REF!</definedName>
    <definedName name="BPBK" localSheetId="1">[40]집계표!#REF!</definedName>
    <definedName name="BPBK">[40]집계표!#REF!</definedName>
    <definedName name="BPF" localSheetId="1">[40]집계표!#REF!</definedName>
    <definedName name="BPF">[40]집계표!#REF!</definedName>
    <definedName name="BPH" localSheetId="1">[40]집계표!#REF!</definedName>
    <definedName name="BPH">[40]집계표!#REF!</definedName>
    <definedName name="BPK" localSheetId="1">#REF!</definedName>
    <definedName name="BPK">#REF!</definedName>
    <definedName name="BPM" localSheetId="1">[40]집계표!#REF!</definedName>
    <definedName name="BPM">[40]집계표!#REF!</definedName>
    <definedName name="BPN" localSheetId="1">#REF!</definedName>
    <definedName name="BPN">#REF!</definedName>
    <definedName name="BPR" localSheetId="1">#REF!</definedName>
    <definedName name="BPR">#REF!</definedName>
    <definedName name="BPS" localSheetId="1">[40]집계표!#REF!</definedName>
    <definedName name="BPS">[40]집계표!#REF!</definedName>
    <definedName name="BPSA" localSheetId="1">[40]집계표!#REF!</definedName>
    <definedName name="BPSA">[40]집계표!#REF!</definedName>
    <definedName name="BPW" localSheetId="1">#REF!</definedName>
    <definedName name="BPW">#REF!</definedName>
    <definedName name="BPY" localSheetId="1">#REF!</definedName>
    <definedName name="BPY">#REF!</definedName>
    <definedName name="BR" localSheetId="1">#REF!</definedName>
    <definedName name="BR">#REF!</definedName>
    <definedName name="BRBRBR" hidden="1">{#N/A,#N/A,FALSE,"TABLE"}</definedName>
    <definedName name="BRICK" localSheetId="1">#REF!</definedName>
    <definedName name="BRICK">#REF!</definedName>
    <definedName name="brick1">[76]BRICK!$A$7:$M$69</definedName>
    <definedName name="brick2">[76]BRICK!$A$7:$M$69</definedName>
    <definedName name="BRKRKRTDKDK" localSheetId="1">'[77]P_M 별'!#REF!</definedName>
    <definedName name="BRKRKRTDKDK">'[77]P_M 별'!#REF!</definedName>
    <definedName name="BS" localSheetId="1">[40]집계표!#REF!</definedName>
    <definedName name="BS">[40]집계표!#REF!</definedName>
    <definedName name="BSA" localSheetId="1">[40]집계표!#REF!</definedName>
    <definedName name="BSA">[40]집계표!#REF!</definedName>
    <definedName name="BT" localSheetId="1">#REF!</definedName>
    <definedName name="BT">#REF!</definedName>
    <definedName name="BTW" localSheetId="1">#REF!</definedName>
    <definedName name="BTW">#REF!</definedName>
    <definedName name="bubgijk" localSheetId="1">#REF!</definedName>
    <definedName name="bubgijk">#REF!</definedName>
    <definedName name="bubgui" localSheetId="1">[78]수입!#REF!</definedName>
    <definedName name="bubgui">[78]수입!#REF!</definedName>
    <definedName name="BV" localSheetId="1" hidden="1">#REF!</definedName>
    <definedName name="BV" hidden="1">#REF!</definedName>
    <definedName name="BVC" hidden="1">{#N/A,#N/A,FALSE,"TABLE"}</definedName>
    <definedName name="bvyuygy" localSheetId="1">[79]차수!#REF!</definedName>
    <definedName name="bvyuygy">[79]차수!#REF!</definedName>
    <definedName name="BW" localSheetId="1">#REF!</definedName>
    <definedName name="BW">#REF!</definedName>
    <definedName name="BY" localSheetId="1">#REF!</definedName>
    <definedName name="BY">#REF!</definedName>
    <definedName name="C_">#N/A</definedName>
    <definedName name="c_margin" localSheetId="1">#REF!</definedName>
    <definedName name="c_margin">#REF!</definedName>
    <definedName name="C_markup">"1.40_40"</definedName>
    <definedName name="C_P" localSheetId="1">'[80]W42  '!#REF!</definedName>
    <definedName name="C_P">'[80]W42  '!#REF!</definedName>
    <definedName name="C¨ª￠?UAI￠?ⓒªAⓒ￢AI" localSheetId="1">[81]주관사업!#REF!</definedName>
    <definedName name="C¨ª￠?UAI￠?ⓒªAⓒ￢AI">[81]주관사업!#REF!</definedName>
    <definedName name="CA">#N/A</definedName>
    <definedName name="ÇÃ">#N/A</definedName>
    <definedName name="CABLE" localSheetId="1">'[80]W42  '!#REF!</definedName>
    <definedName name="CABLE">'[80]W42  '!#REF!</definedName>
    <definedName name="Cable_Glands" localSheetId="1">'[29]mat status (elec)'!#REF!</definedName>
    <definedName name="Cable_Glands">'[29]mat status (elec)'!#REF!</definedName>
    <definedName name="Cable_Tray" localSheetId="1">'[29]mat status (elec)'!#REF!</definedName>
    <definedName name="Cable_Tray">'[29]mat status (elec)'!#REF!</definedName>
    <definedName name="CAD">'[82]Currency '!$D$6</definedName>
    <definedName name="CAD_B1">'[82]Currency '!$B$6</definedName>
    <definedName name="CAD_FGB">'[82]Currency '!$F$6</definedName>
    <definedName name="CAIRO_FINANCIAL_CENTER" localSheetId="1">#REF!</definedName>
    <definedName name="CAIRO_FINANCIAL_CENTER">#REF!</definedName>
    <definedName name="CalcAgencyPrice" localSheetId="1">#REF!</definedName>
    <definedName name="CalcAgencyPrice">#REF!</definedName>
    <definedName name="CalcAgencyPrice_1" localSheetId="1">#REF!</definedName>
    <definedName name="CalcAgencyPrice_1">#REF!</definedName>
    <definedName name="CalcAgencyPrice_2" localSheetId="1">#REF!</definedName>
    <definedName name="CalcAgencyPrice_2">#REF!</definedName>
    <definedName name="cash" localSheetId="1">[83]영업.일1!#REF!</definedName>
    <definedName name="cash">[83]영업.일1!#REF!</definedName>
    <definedName name="CC">#N/A</definedName>
    <definedName name="CCA" localSheetId="1">#REF!</definedName>
    <definedName name="CCA">#REF!</definedName>
    <definedName name="CCB" localSheetId="1">[40]집계표!#REF!</definedName>
    <definedName name="CCB">[40]집계표!#REF!</definedName>
    <definedName name="CCBF" localSheetId="1">[40]집계표!#REF!</definedName>
    <definedName name="CCBF">[40]집계표!#REF!</definedName>
    <definedName name="CCBK" localSheetId="1">[40]집계표!#REF!</definedName>
    <definedName name="CCBK">[40]집계표!#REF!</definedName>
    <definedName name="CCC" localSheetId="1">#REF!</definedName>
    <definedName name="CCC">#REF!</definedName>
    <definedName name="ccccc" localSheetId="1">#REF!</definedName>
    <definedName name="ccccc">#REF!</definedName>
    <definedName name="cccccc" localSheetId="1">#REF!</definedName>
    <definedName name="cccccc">#REF!</definedName>
    <definedName name="cccccccccccccccccc" localSheetId="1" hidden="1">[84]유림골조!#REF!</definedName>
    <definedName name="cccccccccccccccccc" hidden="1">[84]유림골조!#REF!</definedName>
    <definedName name="CCF" localSheetId="1">[40]집계표!#REF!</definedName>
    <definedName name="CCF">[40]집계표!#REF!</definedName>
    <definedName name="CCH" localSheetId="1">[40]집계표!#REF!</definedName>
    <definedName name="CCH">[40]집계표!#REF!</definedName>
    <definedName name="CCHECK" localSheetId="1">#REF!</definedName>
    <definedName name="CCHECK">#REF!</definedName>
    <definedName name="CCHK" localSheetId="1">#REF!</definedName>
    <definedName name="CCHK">#REF!</definedName>
    <definedName name="CCK" localSheetId="1">#REF!</definedName>
    <definedName name="CCK">#REF!</definedName>
    <definedName name="CCM" localSheetId="1">[40]집계표!#REF!</definedName>
    <definedName name="CCM">[40]집계표!#REF!</definedName>
    <definedName name="CCN" localSheetId="1">#REF!</definedName>
    <definedName name="CCN">#REF!</definedName>
    <definedName name="CCR" localSheetId="1">#REF!</definedName>
    <definedName name="CCR">#REF!</definedName>
    <definedName name="CCS" localSheetId="1">[40]집계표!#REF!</definedName>
    <definedName name="CCS">[40]집계표!#REF!</definedName>
    <definedName name="CCSA" localSheetId="1">[40]집계표!#REF!</definedName>
    <definedName name="CCSA">[40]집계표!#REF!</definedName>
    <definedName name="CCW" localSheetId="1">#REF!</definedName>
    <definedName name="CCW">#REF!</definedName>
    <definedName name="CCY" localSheetId="1">#REF!</definedName>
    <definedName name="CCY">#REF!</definedName>
    <definedName name="CD" localSheetId="1">#REF!</definedName>
    <definedName name="CD">#REF!</definedName>
    <definedName name="CDA" localSheetId="1">#REF!</definedName>
    <definedName name="CDA">#REF!</definedName>
    <definedName name="CDB" localSheetId="1">[40]집계표!#REF!</definedName>
    <definedName name="CDB">[40]집계표!#REF!</definedName>
    <definedName name="CDBF" localSheetId="1">[40]집계표!#REF!</definedName>
    <definedName name="CDBF">[40]집계표!#REF!</definedName>
    <definedName name="CDBK" localSheetId="1">[40]집계표!#REF!</definedName>
    <definedName name="CDBK">[40]집계표!#REF!</definedName>
    <definedName name="CDF" localSheetId="1">[40]집계표!#REF!</definedName>
    <definedName name="CDF">[40]집계표!#REF!</definedName>
    <definedName name="CDH" localSheetId="1">[40]집계표!#REF!</definedName>
    <definedName name="CDH">[40]집계표!#REF!</definedName>
    <definedName name="CDK" localSheetId="1">#REF!</definedName>
    <definedName name="CDK">#REF!</definedName>
    <definedName name="CDM" localSheetId="1">[40]집계표!#REF!</definedName>
    <definedName name="CDM">[40]집계표!#REF!</definedName>
    <definedName name="CDN" localSheetId="1">#REF!</definedName>
    <definedName name="CDN">#REF!</definedName>
    <definedName name="CDR" localSheetId="1">#REF!</definedName>
    <definedName name="CDR">#REF!</definedName>
    <definedName name="CDS" localSheetId="1">[40]집계표!#REF!</definedName>
    <definedName name="CDS">[40]집계표!#REF!</definedName>
    <definedName name="CDSA" localSheetId="1">[40]집계표!#REF!</definedName>
    <definedName name="CDSA">[40]집계표!#REF!</definedName>
    <definedName name="CDW" localSheetId="1">#REF!</definedName>
    <definedName name="CDW">#REF!</definedName>
    <definedName name="CDY" localSheetId="1">#REF!</definedName>
    <definedName name="CDY">#REF!</definedName>
    <definedName name="CERAS" localSheetId="1">#REF!</definedName>
    <definedName name="CERAS">#REF!</definedName>
    <definedName name="Cfirst" localSheetId="1">#REF!</definedName>
    <definedName name="Cfirst">#REF!</definedName>
    <definedName name="Cfourth" localSheetId="1">#REF!</definedName>
    <definedName name="Cfourth">#REF!</definedName>
    <definedName name="CFprprprrkrkrkrkpdpddkdkdkdkdkd" localSheetId="1">#REF!</definedName>
    <definedName name="CFprprprrkrkrkrkpdpddkdkdkdkdkd">#REF!</definedName>
    <definedName name="cfTB35RT">'[85]1월'!$B$1</definedName>
    <definedName name="CHAGO" localSheetId="1">#REF!</definedName>
    <definedName name="CHAGO">#REF!</definedName>
    <definedName name="chah">#N/A</definedName>
    <definedName name="chamcong" localSheetId="1">#REF!</definedName>
    <definedName name="chamcong">#REF!</definedName>
    <definedName name="Chamcong1">'[86]Monthly Attendence Record'!$B$7:$AR$364</definedName>
    <definedName name="chamcong5" localSheetId="1">#REF!</definedName>
    <definedName name="chamcong5">#REF!</definedName>
    <definedName name="chamcongOCT" localSheetId="1">#REF!</definedName>
    <definedName name="chamcongOCT">#REF!</definedName>
    <definedName name="change" localSheetId="1">#REF!</definedName>
    <definedName name="change">#REF!</definedName>
    <definedName name="CHASMA_22次12月旣成" localSheetId="1">#REF!</definedName>
    <definedName name="CHASMA_22次12月旣成">#REF!</definedName>
    <definedName name="CHECK" localSheetId="1">#REF!</definedName>
    <definedName name="CHECK">#REF!</definedName>
    <definedName name="check2" localSheetId="1">[10]TUAS!#REF!</definedName>
    <definedName name="check2">[10]TUAS!#REF!</definedName>
    <definedName name="check50" localSheetId="1">#REF!</definedName>
    <definedName name="check50">#REF!</definedName>
    <definedName name="CHF">'[82]Currency '!$D$4</definedName>
    <definedName name="CHF_B1" localSheetId="1">#REF!</definedName>
    <definedName name="CHF_B1">#REF!</definedName>
    <definedName name="CHF_FGB">'[82]Currency '!$F$4</definedName>
    <definedName name="CHOICE" localSheetId="1">'[87]Schedule 2 and 3'!#REF!</definedName>
    <definedName name="CHOICE">'[87]Schedule 2 and 3'!#REF!</definedName>
    <definedName name="chuc1" localSheetId="1">#REF!</definedName>
    <definedName name="chuc1">#REF!</definedName>
    <definedName name="CIB" localSheetId="1">#REF!</definedName>
    <definedName name="CIB">#REF!</definedName>
    <definedName name="CIVIL" localSheetId="1">#REF!</definedName>
    <definedName name="CIVIL">#REF!</definedName>
    <definedName name="Clear1">[88]BANGKEXUAT!$B$2:$C$1094,[88]BANGKEXUAT!$E$2:$E$1094,[88]BANGKEXUAT!$G$2:$G$1094,[88]BANGKEXUAT!$I$2:$J$1097</definedName>
    <definedName name="Clear2" localSheetId="1">#REF!,#REF!,#REF!,#REF!,#REF!,#REF!</definedName>
    <definedName name="Clear2">#REF!,#REF!,#REF!,#REF!,#REF!,#REF!</definedName>
    <definedName name="CMPQ" localSheetId="1">#REF!</definedName>
    <definedName name="CMPQ">#REF!</definedName>
    <definedName name="CO" localSheetId="1">#REF!</definedName>
    <definedName name="CO">#REF!</definedName>
    <definedName name="CØ¿UAI¿øAßAI" localSheetId="1">[81]주관사업!#REF!</definedName>
    <definedName name="CØ¿UAI¿øAßAI">[81]주관사업!#REF!</definedName>
    <definedName name="COA" localSheetId="1">#REF!</definedName>
    <definedName name="COA">#REF!</definedName>
    <definedName name="coat" localSheetId="1">#REF!</definedName>
    <definedName name="coat">#REF!</definedName>
    <definedName name="COB" localSheetId="1">[40]집계표!#REF!</definedName>
    <definedName name="COB">[40]집계표!#REF!</definedName>
    <definedName name="COBF" localSheetId="1">[40]집계표!#REF!</definedName>
    <definedName name="COBF">[40]집계표!#REF!</definedName>
    <definedName name="COBK" localSheetId="1">[40]집계표!#REF!</definedName>
    <definedName name="COBK">[40]집계표!#REF!</definedName>
    <definedName name="code">[89]TB12!$C:$C</definedName>
    <definedName name="ⓒoe¨￢Iⓒø¡i￠?¨￡" localSheetId="1">[59]주관사업!#REF!</definedName>
    <definedName name="ⓒoe¨￢Iⓒø¡i￠?¨￡">[59]주관사업!#REF!</definedName>
    <definedName name="COF" localSheetId="1">[40]집계표!#REF!</definedName>
    <definedName name="COF">[40]집계표!#REF!</definedName>
    <definedName name="COH" localSheetId="1">[40]집계표!#REF!</definedName>
    <definedName name="COH">[40]집계표!#REF!</definedName>
    <definedName name="COK" localSheetId="1">#REF!</definedName>
    <definedName name="COK">#REF!</definedName>
    <definedName name="COM" localSheetId="1">[40]집계표!#REF!</definedName>
    <definedName name="COM">[40]집계표!#REF!</definedName>
    <definedName name="CombinationNums" localSheetId="1">'[90]Mr. Mohamad 2010'!CombinationNums</definedName>
    <definedName name="CombinationNums">'[90]Mr. Mohamad 2010'!CombinationNums</definedName>
    <definedName name="COMBINE">#N/A</definedName>
    <definedName name="COMMENTARY" localSheetId="1">'[87]Schedule 2 and 3'!#REF!</definedName>
    <definedName name="COMMENTARY">'[87]Schedule 2 and 3'!#REF!</definedName>
    <definedName name="Commission" localSheetId="1">#REF!</definedName>
    <definedName name="Commission">#REF!</definedName>
    <definedName name="Commission_1" localSheetId="1">#REF!</definedName>
    <definedName name="Commission_1">#REF!</definedName>
    <definedName name="Commission_2" localSheetId="1">#REF!</definedName>
    <definedName name="Commission_2">#REF!</definedName>
    <definedName name="CON" localSheetId="1">#REF!</definedName>
    <definedName name="CON">#REF!</definedName>
    <definedName name="CONA" localSheetId="1">#REF!</definedName>
    <definedName name="CONA">#REF!</definedName>
    <definedName name="CONB" localSheetId="1">[40]집계표!#REF!</definedName>
    <definedName name="CONB">[40]집계표!#REF!</definedName>
    <definedName name="CONBF" localSheetId="1">[40]집계표!#REF!</definedName>
    <definedName name="CONBF">[40]집계표!#REF!</definedName>
    <definedName name="CONBK" localSheetId="1">[40]집계표!#REF!</definedName>
    <definedName name="CONBK">[40]집계표!#REF!</definedName>
    <definedName name="Conduit_and_Fittings" localSheetId="1">'[29]mat status (elec)'!#REF!</definedName>
    <definedName name="Conduit_and_Fittings">'[29]mat status (elec)'!#REF!</definedName>
    <definedName name="CONF" localSheetId="1">[40]집계표!#REF!</definedName>
    <definedName name="CONF">[40]집계표!#REF!</definedName>
    <definedName name="CONH" localSheetId="1">[40]집계표!#REF!</definedName>
    <definedName name="CONH">[40]집계표!#REF!</definedName>
    <definedName name="CONK" localSheetId="1">#REF!</definedName>
    <definedName name="CONK">#REF!</definedName>
    <definedName name="CONM" localSheetId="1">[40]집계표!#REF!</definedName>
    <definedName name="CONM">[40]집계표!#REF!</definedName>
    <definedName name="CONN" localSheetId="1">#REF!</definedName>
    <definedName name="CONN">#REF!</definedName>
    <definedName name="CONR" localSheetId="1">#REF!</definedName>
    <definedName name="CONR">#REF!</definedName>
    <definedName name="CONS" localSheetId="1">[40]집계표!#REF!</definedName>
    <definedName name="CONS">[40]집계표!#REF!</definedName>
    <definedName name="CONSA" localSheetId="1">[40]집계표!#REF!</definedName>
    <definedName name="CONSA">[40]집계표!#REF!</definedName>
    <definedName name="const" localSheetId="1">#REF!</definedName>
    <definedName name="const">#REF!</definedName>
    <definedName name="CONSUME" localSheetId="1">#REF!</definedName>
    <definedName name="CONSUME">#REF!</definedName>
    <definedName name="Continue" localSheetId="1">#REF!</definedName>
    <definedName name="Continue">#REF!</definedName>
    <definedName name="Control_Cables" localSheetId="1">'[29]mat status (elec)'!#REF!</definedName>
    <definedName name="Control_Cables">'[29]mat status (elec)'!#REF!</definedName>
    <definedName name="CONW" localSheetId="1">#REF!</definedName>
    <definedName name="CONW">#REF!</definedName>
    <definedName name="CONY" localSheetId="1">#REF!</definedName>
    <definedName name="CONY">#REF!</definedName>
    <definedName name="COR" localSheetId="1">#REF!</definedName>
    <definedName name="COR">#REF!</definedName>
    <definedName name="COS" localSheetId="1">[40]집계표!#REF!</definedName>
    <definedName name="COS">[40]집계표!#REF!</definedName>
    <definedName name="COSA" localSheetId="1">[40]집계표!#REF!</definedName>
    <definedName name="COSA">[40]집계표!#REF!</definedName>
    <definedName name="cost" hidden="1">{#N/A,#N/A,TRUE,"Basic";#N/A,#N/A,TRUE,"EXT-TABLE";#N/A,#N/A,TRUE,"STEEL";#N/A,#N/A,TRUE,"INT-Table";#N/A,#N/A,TRUE,"STEEL";#N/A,#N/A,TRUE,"Door"}</definedName>
    <definedName name="COST1" localSheetId="1">#REF!</definedName>
    <definedName name="COST1">#REF!</definedName>
    <definedName name="COST2" hidden="1">{#N/A,#N/A,TRUE,"Basic";#N/A,#N/A,TRUE,"EXT-TABLE";#N/A,#N/A,TRUE,"STEEL";#N/A,#N/A,TRUE,"INT-Table";#N/A,#N/A,TRUE,"STEEL";#N/A,#N/A,TRUE,"Door"}</definedName>
    <definedName name="COST3" localSheetId="1">#REF!</definedName>
    <definedName name="COST3">#REF!</definedName>
    <definedName name="COSTA" localSheetId="1">#REF!</definedName>
    <definedName name="COSTA">#REF!</definedName>
    <definedName name="COW" localSheetId="1">#REF!</definedName>
    <definedName name="COW">#REF!</definedName>
    <definedName name="COY" localSheetId="1">#REF!</definedName>
    <definedName name="COY">#REF!</definedName>
    <definedName name="CP새단가" localSheetId="1">#REF!</definedName>
    <definedName name="CP새단가">#REF!</definedName>
    <definedName name="_xlnm.Criteria" localSheetId="1">#REF!</definedName>
    <definedName name="_xlnm.Criteria">#REF!</definedName>
    <definedName name="CRITERIA_MI" localSheetId="1">#REF!</definedName>
    <definedName name="CRITERIA_MI">#REF!</definedName>
    <definedName name="crush_s" localSheetId="1">#REF!</definedName>
    <definedName name="crush_s">#REF!</definedName>
    <definedName name="crxd" localSheetId="1">#REF!</definedName>
    <definedName name="crxd">#REF!</definedName>
    <definedName name="CS" hidden="1">{#N/A,#N/A,FALSE,"TABLE"}</definedName>
    <definedName name="Csecond" localSheetId="1">#REF!</definedName>
    <definedName name="Csecond">#REF!</definedName>
    <definedName name="CT">[91]NKC!$D$4:$FW$5113</definedName>
    <definedName name="Cthird" localSheetId="1">#REF!</definedName>
    <definedName name="Cthird">#REF!</definedName>
    <definedName name="CTTL" localSheetId="1">#REF!</definedName>
    <definedName name="CTTL">#REF!</definedName>
    <definedName name="CURFCAST" localSheetId="1">'[8]VC2 10.99'!#REF!</definedName>
    <definedName name="CURFCAST">'[8]VC2 10.99'!#REF!</definedName>
    <definedName name="Curr" localSheetId="1">#REF!</definedName>
    <definedName name="Curr">#REF!</definedName>
    <definedName name="Currcumcert" localSheetId="1">#REF!</definedName>
    <definedName name="Currcumcert">#REF!</definedName>
    <definedName name="Currcumov" localSheetId="1">#REF!</definedName>
    <definedName name="Currcumov">#REF!</definedName>
    <definedName name="Currcumsub" localSheetId="1">#REF!</definedName>
    <definedName name="Currcumsub">#REF!</definedName>
    <definedName name="Currcumuv" localSheetId="1">#REF!</definedName>
    <definedName name="Currcumuv">#REF!</definedName>
    <definedName name="CURRENCY" localSheetId="1">#REF!</definedName>
    <definedName name="CURRENCY">#REF!</definedName>
    <definedName name="CUT" localSheetId="1">#REF!</definedName>
    <definedName name="CUT">#REF!</definedName>
    <definedName name="CV" localSheetId="1">[92]지사!#REF!</definedName>
    <definedName name="CV">[92]지사!#REF!</definedName>
    <definedName name="CVT" localSheetId="1">'[29]mat status (elec)'!#REF!</definedName>
    <definedName name="CVT">'[29]mat status (elec)'!#REF!</definedName>
    <definedName name="CX" localSheetId="1">#REF!</definedName>
    <definedName name="CX">#REF!</definedName>
    <definedName name="CY_Market_Value_of_Equity" localSheetId="1">#REF!</definedName>
    <definedName name="CY_Market_Value_of_Equity">#REF!</definedName>
    <definedName name="CY_Tangible_Net_Worth" localSheetId="1">#REF!</definedName>
    <definedName name="CY_Tangible_Net_Worth">#REF!</definedName>
    <definedName name="CY_Working_Capital" localSheetId="1">#REF!</definedName>
    <definedName name="CY_Working_Capital">#REF!</definedName>
    <definedName name="CYBER_PORT_HOTEL" localSheetId="1">#REF!</definedName>
    <definedName name="CYBER_PORT_HOTEL">#REF!</definedName>
    <definedName name="CZ" hidden="1">{#N/A,#N/A,FALSE,"TABLE"}</definedName>
    <definedName name="d" localSheetId="1" hidden="1">#REF!</definedName>
    <definedName name="d" hidden="1">#REF!</definedName>
    <definedName name="dafaf" localSheetId="1">#REF!</definedName>
    <definedName name="dafaf">#REF!</definedName>
    <definedName name="DAILYTURNOVER" localSheetId="1">#REF!</definedName>
    <definedName name="DAILYTURNOVER">#REF!</definedName>
    <definedName name="DALIN" localSheetId="1">#REF!</definedName>
    <definedName name="DALIN">#REF!</definedName>
    <definedName name="DAN_S">#N/A</definedName>
    <definedName name="DaRWk1" localSheetId="1">#REF!</definedName>
    <definedName name="DaRWk1">#REF!</definedName>
    <definedName name="DaRWk1_1" localSheetId="1">#REF!</definedName>
    <definedName name="DaRWk1_1">#REF!</definedName>
    <definedName name="DaRWk1_2" localSheetId="1">#REF!</definedName>
    <definedName name="DaRWk1_2">#REF!</definedName>
    <definedName name="DaRWk10" localSheetId="1">#REF!</definedName>
    <definedName name="DaRWk10">#REF!</definedName>
    <definedName name="DaRWk10_1" localSheetId="1">#REF!</definedName>
    <definedName name="DaRWk10_1">#REF!</definedName>
    <definedName name="DaRWk10_2" localSheetId="1">#REF!</definedName>
    <definedName name="DaRWk10_2">#REF!</definedName>
    <definedName name="DaRWk11" localSheetId="1">#REF!</definedName>
    <definedName name="DaRWk11">#REF!</definedName>
    <definedName name="DaRWk11_1" localSheetId="1">#REF!</definedName>
    <definedName name="DaRWk11_1">#REF!</definedName>
    <definedName name="DaRWk11_2" localSheetId="1">#REF!</definedName>
    <definedName name="DaRWk11_2">#REF!</definedName>
    <definedName name="DaRWk12" localSheetId="1">#REF!</definedName>
    <definedName name="DaRWk12">#REF!</definedName>
    <definedName name="DaRWk12_1" localSheetId="1">#REF!</definedName>
    <definedName name="DaRWk12_1">#REF!</definedName>
    <definedName name="DaRWk12_2" localSheetId="1">#REF!</definedName>
    <definedName name="DaRWk12_2">#REF!</definedName>
    <definedName name="DaRWk2" localSheetId="1">#REF!</definedName>
    <definedName name="DaRWk2">#REF!</definedName>
    <definedName name="DaRWk2_1" localSheetId="1">#REF!</definedName>
    <definedName name="DaRWk2_1">#REF!</definedName>
    <definedName name="DaRWk2_2" localSheetId="1">#REF!</definedName>
    <definedName name="DaRWk2_2">#REF!</definedName>
    <definedName name="DaRWk3" localSheetId="1">#REF!</definedName>
    <definedName name="DaRWk3">#REF!</definedName>
    <definedName name="DaRWk3_1" localSheetId="1">#REF!</definedName>
    <definedName name="DaRWk3_1">#REF!</definedName>
    <definedName name="DaRWk3_2" localSheetId="1">#REF!</definedName>
    <definedName name="DaRWk3_2">#REF!</definedName>
    <definedName name="DaRWk4" localSheetId="1">#REF!</definedName>
    <definedName name="DaRWk4">#REF!</definedName>
    <definedName name="DaRWk4_1" localSheetId="1">#REF!</definedName>
    <definedName name="DaRWk4_1">#REF!</definedName>
    <definedName name="DaRWk4_2" localSheetId="1">#REF!</definedName>
    <definedName name="DaRWk4_2">#REF!</definedName>
    <definedName name="DaRWk5" localSheetId="1">#REF!</definedName>
    <definedName name="DaRWk5">#REF!</definedName>
    <definedName name="DaRWk5_1" localSheetId="1">#REF!</definedName>
    <definedName name="DaRWk5_1">#REF!</definedName>
    <definedName name="DaRWk5_2" localSheetId="1">#REF!</definedName>
    <definedName name="DaRWk5_2">#REF!</definedName>
    <definedName name="DaRWk6" localSheetId="1">#REF!</definedName>
    <definedName name="DaRWk6">#REF!</definedName>
    <definedName name="DaRWk6_1" localSheetId="1">#REF!</definedName>
    <definedName name="DaRWk6_1">#REF!</definedName>
    <definedName name="DaRWk6_2" localSheetId="1">#REF!</definedName>
    <definedName name="DaRWk6_2">#REF!</definedName>
    <definedName name="DaRWk8" localSheetId="1">#REF!</definedName>
    <definedName name="DaRWk8">#REF!</definedName>
    <definedName name="DaRWk8_1" localSheetId="1">#REF!</definedName>
    <definedName name="DaRWk8_1">#REF!</definedName>
    <definedName name="DaRWk8_2" localSheetId="1">#REF!</definedName>
    <definedName name="DaRWk8_2">#REF!</definedName>
    <definedName name="DaRwk9" localSheetId="1">#REF!</definedName>
    <definedName name="DaRwk9">#REF!</definedName>
    <definedName name="DaRwk9_1" localSheetId="1">#REF!</definedName>
    <definedName name="DaRwk9_1">#REF!</definedName>
    <definedName name="DaRwk9_2" localSheetId="1">#REF!</definedName>
    <definedName name="DaRwk9_2">#REF!</definedName>
    <definedName name="dasdfds" localSheetId="1">#REF!</definedName>
    <definedName name="dasdfds">#REF!</definedName>
    <definedName name="dasdfsdsdsdaffasddfa" localSheetId="1">#REF!</definedName>
    <definedName name="dasdfsdsdsdaffasddfa">#REF!</definedName>
    <definedName name="Data" localSheetId="1">#REF!</definedName>
    <definedName name="Data">#REF!</definedName>
    <definedName name="_xlnm.Database" localSheetId="1">#REF!</definedName>
    <definedName name="_xlnm.Database">#REF!</definedName>
    <definedName name="database1" localSheetId="1">#REF!</definedName>
    <definedName name="database1">#REF!</definedName>
    <definedName name="database3" localSheetId="1">#REF!</definedName>
    <definedName name="database3">#REF!</definedName>
    <definedName name="database4" localSheetId="1">#REF!</definedName>
    <definedName name="database4">#REF!</definedName>
    <definedName name="DaWk7" localSheetId="1">#REF!</definedName>
    <definedName name="DaWk7">#REF!</definedName>
    <definedName name="DaWk7_1" localSheetId="1">#REF!</definedName>
    <definedName name="DaWk7_1">#REF!</definedName>
    <definedName name="DaWk7_2" localSheetId="1">#REF!</definedName>
    <definedName name="DaWk7_2">#REF!</definedName>
    <definedName name="DB">[93]예산계획!$A$7:$R$97</definedName>
    <definedName name="dbrwk1" localSheetId="1">#REF!</definedName>
    <definedName name="dbrwk1">#REF!</definedName>
    <definedName name="dbrwk1_1" localSheetId="1">#REF!</definedName>
    <definedName name="dbrwk1_1">#REF!</definedName>
    <definedName name="dbrwk1_2" localSheetId="1">#REF!</definedName>
    <definedName name="dbrwk1_2">#REF!</definedName>
    <definedName name="dbrwk10" localSheetId="1">#REF!</definedName>
    <definedName name="dbrwk10">#REF!</definedName>
    <definedName name="dbrwk10_1" localSheetId="1">#REF!</definedName>
    <definedName name="dbrwk10_1">#REF!</definedName>
    <definedName name="dbrwk10_2" localSheetId="1">#REF!</definedName>
    <definedName name="dbrwk10_2">#REF!</definedName>
    <definedName name="dbrwk11" localSheetId="1">#REF!</definedName>
    <definedName name="dbrwk11">#REF!</definedName>
    <definedName name="dbrwk11_1" localSheetId="1">#REF!</definedName>
    <definedName name="dbrwk11_1">#REF!</definedName>
    <definedName name="dbrwk11_2" localSheetId="1">#REF!</definedName>
    <definedName name="dbrwk11_2">#REF!</definedName>
    <definedName name="dbrwk12" localSheetId="1">#REF!</definedName>
    <definedName name="dbrwk12">#REF!</definedName>
    <definedName name="dbrwk12_1" localSheetId="1">#REF!</definedName>
    <definedName name="dbrwk12_1">#REF!</definedName>
    <definedName name="dbrwk12_2" localSheetId="1">#REF!</definedName>
    <definedName name="dbrwk12_2">#REF!</definedName>
    <definedName name="dbrwk2" localSheetId="1">#REF!</definedName>
    <definedName name="dbrwk2">#REF!</definedName>
    <definedName name="dbrwk2_1" localSheetId="1">#REF!</definedName>
    <definedName name="dbrwk2_1">#REF!</definedName>
    <definedName name="dbrwk2_2" localSheetId="1">#REF!</definedName>
    <definedName name="dbrwk2_2">#REF!</definedName>
    <definedName name="dbrwk3" localSheetId="1">#REF!</definedName>
    <definedName name="dbrwk3">#REF!</definedName>
    <definedName name="dbrwk3_1" localSheetId="1">#REF!</definedName>
    <definedName name="dbrwk3_1">#REF!</definedName>
    <definedName name="dbrwk3_2" localSheetId="1">#REF!</definedName>
    <definedName name="dbrwk3_2">#REF!</definedName>
    <definedName name="dbrwk4" localSheetId="1">#REF!</definedName>
    <definedName name="dbrwk4">#REF!</definedName>
    <definedName name="dbrwk4_1" localSheetId="1">#REF!</definedName>
    <definedName name="dbrwk4_1">#REF!</definedName>
    <definedName name="dbrwk4_2" localSheetId="1">#REF!</definedName>
    <definedName name="dbrwk4_2">#REF!</definedName>
    <definedName name="dbrwk5" localSheetId="1">#REF!</definedName>
    <definedName name="dbrwk5">#REF!</definedName>
    <definedName name="dbrwk5_1" localSheetId="1">#REF!</definedName>
    <definedName name="dbrwk5_1">#REF!</definedName>
    <definedName name="dbrwk5_2" localSheetId="1">#REF!</definedName>
    <definedName name="dbrwk5_2">#REF!</definedName>
    <definedName name="dbrwk6" localSheetId="1">#REF!</definedName>
    <definedName name="dbrwk6">#REF!</definedName>
    <definedName name="dbrwk6_1" localSheetId="1">#REF!</definedName>
    <definedName name="dbrwk6_1">#REF!</definedName>
    <definedName name="dbrwk6_2" localSheetId="1">#REF!</definedName>
    <definedName name="dbrwk6_2">#REF!</definedName>
    <definedName name="dbrwk7" localSheetId="1">#REF!</definedName>
    <definedName name="dbrwk7">#REF!</definedName>
    <definedName name="dbrwk7_1" localSheetId="1">#REF!</definedName>
    <definedName name="dbrwk7_1">#REF!</definedName>
    <definedName name="dbrwk7_2" localSheetId="1">#REF!</definedName>
    <definedName name="dbrwk7_2">#REF!</definedName>
    <definedName name="dbrwk8" localSheetId="1">#REF!</definedName>
    <definedName name="dbrwk8">#REF!</definedName>
    <definedName name="dbrwk8_1" localSheetId="1">#REF!</definedName>
    <definedName name="dbrwk8_1">#REF!</definedName>
    <definedName name="dbrwk8_2" localSheetId="1">#REF!</definedName>
    <definedName name="dbrwk8_2">#REF!</definedName>
    <definedName name="dbrwk9" localSheetId="1">#REF!</definedName>
    <definedName name="dbrwk9">#REF!</definedName>
    <definedName name="dbrwk9_1" localSheetId="1">#REF!</definedName>
    <definedName name="dbrwk9_1">#REF!</definedName>
    <definedName name="dbrwk9_2" localSheetId="1">#REF!</definedName>
    <definedName name="dbrwk9_2">#REF!</definedName>
    <definedName name="DC" localSheetId="1">'[80]W42  '!#REF!</definedName>
    <definedName name="DC">'[80]W42  '!#REF!</definedName>
    <definedName name="DC_Distribution_Board" localSheetId="1">'[29]mat status (elec)'!#REF!</definedName>
    <definedName name="DC_Distribution_Board">'[29]mat status (elec)'!#REF!</definedName>
    <definedName name="DC_SYS" localSheetId="1">'[80]W42  '!#REF!</definedName>
    <definedName name="DC_SYS">'[80]W42  '!#REF!</definedName>
    <definedName name="dcrwk1" localSheetId="1">#REF!</definedName>
    <definedName name="dcrwk1">#REF!</definedName>
    <definedName name="dcrwk1_1" localSheetId="1">#REF!</definedName>
    <definedName name="dcrwk1_1">#REF!</definedName>
    <definedName name="dcrwk1_2" localSheetId="1">#REF!</definedName>
    <definedName name="dcrwk1_2">#REF!</definedName>
    <definedName name="dcrwk10" localSheetId="1">#REF!</definedName>
    <definedName name="dcrwk10">#REF!</definedName>
    <definedName name="dcrwk10_1" localSheetId="1">#REF!</definedName>
    <definedName name="dcrwk10_1">#REF!</definedName>
    <definedName name="dcrwk10_2" localSheetId="1">#REF!</definedName>
    <definedName name="dcrwk10_2">#REF!</definedName>
    <definedName name="dcrwk11" localSheetId="1">#REF!</definedName>
    <definedName name="dcrwk11">#REF!</definedName>
    <definedName name="dcrwk11_1" localSheetId="1">#REF!</definedName>
    <definedName name="dcrwk11_1">#REF!</definedName>
    <definedName name="dcrwk11_2" localSheetId="1">#REF!</definedName>
    <definedName name="dcrwk11_2">#REF!</definedName>
    <definedName name="dcrwk12" localSheetId="1">#REF!</definedName>
    <definedName name="dcrwk12">#REF!</definedName>
    <definedName name="dcrwk12_1" localSheetId="1">#REF!</definedName>
    <definedName name="dcrwk12_1">#REF!</definedName>
    <definedName name="dcrwk12_2" localSheetId="1">#REF!</definedName>
    <definedName name="dcrwk12_2">#REF!</definedName>
    <definedName name="dcrwk2" localSheetId="1">#REF!</definedName>
    <definedName name="dcrwk2">#REF!</definedName>
    <definedName name="dcrwk2_1" localSheetId="1">#REF!</definedName>
    <definedName name="dcrwk2_1">#REF!</definedName>
    <definedName name="dcrwk2_2" localSheetId="1">#REF!</definedName>
    <definedName name="dcrwk2_2">#REF!</definedName>
    <definedName name="dcrwk3" localSheetId="1">#REF!</definedName>
    <definedName name="dcrwk3">#REF!</definedName>
    <definedName name="dcrwk3_1" localSheetId="1">#REF!</definedName>
    <definedName name="dcrwk3_1">#REF!</definedName>
    <definedName name="dcrwk3_2" localSheetId="1">#REF!</definedName>
    <definedName name="dcrwk3_2">#REF!</definedName>
    <definedName name="dcrwk4" localSheetId="1">#REF!</definedName>
    <definedName name="dcrwk4">#REF!</definedName>
    <definedName name="dcrwk4_1" localSheetId="1">#REF!</definedName>
    <definedName name="dcrwk4_1">#REF!</definedName>
    <definedName name="dcrwk4_2" localSheetId="1">#REF!</definedName>
    <definedName name="dcrwk4_2">#REF!</definedName>
    <definedName name="dcrwk5" localSheetId="1">#REF!</definedName>
    <definedName name="dcrwk5">#REF!</definedName>
    <definedName name="dcrwk5_1" localSheetId="1">#REF!</definedName>
    <definedName name="dcrwk5_1">#REF!</definedName>
    <definedName name="dcrwk5_2" localSheetId="1">#REF!</definedName>
    <definedName name="dcrwk5_2">#REF!</definedName>
    <definedName name="dcrwk6" localSheetId="1">#REF!</definedName>
    <definedName name="dcrwk6">#REF!</definedName>
    <definedName name="dcrwk6_1" localSheetId="1">#REF!</definedName>
    <definedName name="dcrwk6_1">#REF!</definedName>
    <definedName name="dcrwk6_2" localSheetId="1">#REF!</definedName>
    <definedName name="dcrwk6_2">#REF!</definedName>
    <definedName name="dcrwk7" localSheetId="1">#REF!</definedName>
    <definedName name="dcrwk7">#REF!</definedName>
    <definedName name="dcrwk7_1" localSheetId="1">#REF!</definedName>
    <definedName name="dcrwk7_1">#REF!</definedName>
    <definedName name="dcrwk7_2" localSheetId="1">#REF!</definedName>
    <definedName name="dcrwk7_2">#REF!</definedName>
    <definedName name="dcrwk8" localSheetId="1">#REF!</definedName>
    <definedName name="dcrwk8">#REF!</definedName>
    <definedName name="dcrwk8_1" localSheetId="1">#REF!</definedName>
    <definedName name="dcrwk8_1">#REF!</definedName>
    <definedName name="dcrwk8_2" localSheetId="1">#REF!</definedName>
    <definedName name="dcrwk8_2">#REF!</definedName>
    <definedName name="dcrwk9" localSheetId="1">#REF!</definedName>
    <definedName name="dcrwk9">#REF!</definedName>
    <definedName name="dcrwk9_1" localSheetId="1">#REF!</definedName>
    <definedName name="dcrwk9_1">#REF!</definedName>
    <definedName name="dcrwk9_2" localSheetId="1">#REF!</definedName>
    <definedName name="dcrwk9_2">#REF!</definedName>
    <definedName name="DD" localSheetId="1" hidden="1">#REF!</definedName>
    <definedName name="DD" hidden="1">#REF!</definedName>
    <definedName name="DDD" localSheetId="1">'[94]97 사업추정(WEKI)'!#REF!</definedName>
    <definedName name="DDD">'[94]97 사업추정(WEKI)'!#REF!</definedName>
    <definedName name="DDDD" localSheetId="1">#REF!</definedName>
    <definedName name="DDDD">#REF!</definedName>
    <definedName name="DDDDD" localSheetId="1">[62]집계표!#REF!</definedName>
    <definedName name="DDDDD">[62]집계표!#REF!</definedName>
    <definedName name="DDFDSGS" localSheetId="1">#REF!</definedName>
    <definedName name="DDFDSGS">#REF!</definedName>
    <definedName name="dEBIT" localSheetId="1">#REF!</definedName>
    <definedName name="dEBIT">#REF!</definedName>
    <definedName name="DEC" localSheetId="1">#REF!</definedName>
    <definedName name="DEC">#REF!</definedName>
    <definedName name="DEC.GH" localSheetId="1">#REF!</definedName>
    <definedName name="DEC.GH">#REF!</definedName>
    <definedName name="DEF" hidden="1">{#N/A,#N/A,FALSE,"TABLE"}</definedName>
    <definedName name="DEGB" hidden="1">{#N/A,#N/A,FALSE,"TABLE"}</definedName>
    <definedName name="dek" localSheetId="1">#REF!</definedName>
    <definedName name="dek">#REF!</definedName>
    <definedName name="DEL_D" localSheetId="1">#REF!</definedName>
    <definedName name="DEL_D">#REF!</definedName>
    <definedName name="DelDC" localSheetId="1">#REF!</definedName>
    <definedName name="DelDC">#REF!</definedName>
    <definedName name="DelDC_1" localSheetId="1">#REF!</definedName>
    <definedName name="DelDC_1">#REF!</definedName>
    <definedName name="DelDC_2" localSheetId="1">#REF!</definedName>
    <definedName name="DelDC_2">#REF!</definedName>
    <definedName name="DelDm" localSheetId="1">#REF!</definedName>
    <definedName name="DelDm">#REF!</definedName>
    <definedName name="DelDm_1" localSheetId="1">#REF!</definedName>
    <definedName name="DelDm_1">#REF!</definedName>
    <definedName name="DelDm_2" localSheetId="1">#REF!</definedName>
    <definedName name="DelDm_2">#REF!</definedName>
    <definedName name="Delivery" localSheetId="1">#REF!</definedName>
    <definedName name="Delivery">#REF!</definedName>
    <definedName name="Delivery_1" localSheetId="1">#REF!</definedName>
    <definedName name="Delivery_1">#REF!</definedName>
    <definedName name="Delivery_2" localSheetId="1">#REF!</definedName>
    <definedName name="Delivery_2">#REF!</definedName>
    <definedName name="DelType" localSheetId="1">#REF!</definedName>
    <definedName name="DelType">#REF!</definedName>
    <definedName name="DelType_1" localSheetId="1">#REF!</definedName>
    <definedName name="DelType_1">#REF!</definedName>
    <definedName name="DelType_2" localSheetId="1">#REF!</definedName>
    <definedName name="DelType_2">#REF!</definedName>
    <definedName name="DEPO" localSheetId="1">#REF!</definedName>
    <definedName name="DEPO">#REF!</definedName>
    <definedName name="DEPTCODE" localSheetId="1">#REF!</definedName>
    <definedName name="DEPTCODE">#REF!</definedName>
    <definedName name="deptLookup" localSheetId="1">#REF!</definedName>
    <definedName name="deptLookup">#REF!</definedName>
    <definedName name="deptLookup_1" localSheetId="1">#REF!</definedName>
    <definedName name="deptLookup_1">#REF!</definedName>
    <definedName name="deptLookup_2" localSheetId="1">#REF!</definedName>
    <definedName name="deptLookup_2">#REF!</definedName>
    <definedName name="derniere" localSheetId="1">#REF!</definedName>
    <definedName name="derniere">#REF!</definedName>
    <definedName name="des" localSheetId="1">#REF!</definedName>
    <definedName name="des">#REF!</definedName>
    <definedName name="DESC">#N/A</definedName>
    <definedName name="description" localSheetId="1">#REF!</definedName>
    <definedName name="description">#REF!</definedName>
    <definedName name="design" localSheetId="1">#REF!</definedName>
    <definedName name="design">#REF!</definedName>
    <definedName name="dest" localSheetId="1">#REF!</definedName>
    <definedName name="dest">#REF!</definedName>
    <definedName name="dest1" localSheetId="1">#REF!</definedName>
    <definedName name="dest1">#REF!</definedName>
    <definedName name="dest2" localSheetId="1">#REF!</definedName>
    <definedName name="dest2">#REF!</definedName>
    <definedName name="Detail_List1" localSheetId="1">#REF!</definedName>
    <definedName name="Detail_List1">#REF!</definedName>
    <definedName name="DF" localSheetId="1">[25]수입!#REF!</definedName>
    <definedName name="DF">[25]수입!#REF!</definedName>
    <definedName name="Dfirst" localSheetId="1">#REF!</definedName>
    <definedName name="Dfirst">#REF!</definedName>
    <definedName name="dfjy" localSheetId="1">#REF!</definedName>
    <definedName name="dfjy">#REF!</definedName>
    <definedName name="dflk">#N/A</definedName>
    <definedName name="Dfourth" localSheetId="1">#REF!</definedName>
    <definedName name="Dfourth">#REF!</definedName>
    <definedName name="DFSARWE" hidden="1">{#N/A,#N/A,FALSE,"TABLE"}</definedName>
    <definedName name="DG" localSheetId="1">[5]집계표!#REF!</definedName>
    <definedName name="DG">[5]집계표!#REF!</definedName>
    <definedName name="dgh" localSheetId="1">#REF!</definedName>
    <definedName name="dgh">#REF!</definedName>
    <definedName name="DH" localSheetId="1">#REF!</definedName>
    <definedName name="DH">#REF!</definedName>
    <definedName name="DHD" localSheetId="1">[5]집계표!#REF!</definedName>
    <definedName name="DHD">[5]집계표!#REF!</definedName>
    <definedName name="dhdh" hidden="1">{"'표지'!$B$5"}</definedName>
    <definedName name="DHRR" localSheetId="1">#REF!</definedName>
    <definedName name="DHRR">#REF!</definedName>
    <definedName name="DHS">'[82]Currency '!$D$5</definedName>
    <definedName name="DHS_B1">'[82]Currency '!$B$5</definedName>
    <definedName name="DHS_FGB" localSheetId="1">#REF!</definedName>
    <definedName name="DHS_FGB">#REF!</definedName>
    <definedName name="diameter">'[95]w''t table'!$A$14:$A$55</definedName>
    <definedName name="DIGESTER" localSheetId="1">#REF!</definedName>
    <definedName name="DIGESTER">#REF!</definedName>
    <definedName name="DIRECT" localSheetId="1">#REF!</definedName>
    <definedName name="DIRECT">#REF!</definedName>
    <definedName name="djd" localSheetId="1" hidden="1">#REF!</definedName>
    <definedName name="djd" hidden="1">#REF!</definedName>
    <definedName name="DJGFIWET" hidden="1">{#N/A,#N/A,FALSE,"TABLE"}</definedName>
    <definedName name="djkdffjlasdfs" localSheetId="1" hidden="1">[20]B!#REF!</definedName>
    <definedName name="djkdffjlasdfs" hidden="1">[20]B!#REF!</definedName>
    <definedName name="DKJFKSE" hidden="1">{#N/A,#N/A,FALSE,"TABLE"}</definedName>
    <definedName name="DL" localSheetId="1">#REF!</definedName>
    <definedName name="DL">#REF!</definedName>
    <definedName name="DLFM" localSheetId="1">#REF!</definedName>
    <definedName name="DLFM">#REF!</definedName>
    <definedName name="dm" localSheetId="1">#REF!</definedName>
    <definedName name="dm">#REF!</definedName>
    <definedName name="dm_97" localSheetId="1">#REF!</definedName>
    <definedName name="dm_97">#REF!</definedName>
    <definedName name="DM_B1">'[82]Currency '!$B$8</definedName>
    <definedName name="DNOTE5" localSheetId="1">[11]개시전표!#REF!</definedName>
    <definedName name="DNOTE5">[11]개시전표!#REF!</definedName>
    <definedName name="DOC" localSheetId="1">#REF!</definedName>
    <definedName name="DOC">#REF!</definedName>
    <definedName name="DOC_No.__S_10_1224_901__Rev.A" localSheetId="1">#REF!</definedName>
    <definedName name="DOC_No.__S_10_1224_901__Rev.A">#REF!</definedName>
    <definedName name="DOCKET">[96]docket!$B$1:$F$61</definedName>
    <definedName name="DOCUMENT">{"Book1","my ddc.xls"}</definedName>
    <definedName name="Document_array">{"Book1","survey report.xls"}</definedName>
    <definedName name="Documents" localSheetId="1">#REF!</definedName>
    <definedName name="Documents">#REF!</definedName>
    <definedName name="Documents_array" localSheetId="1">#REF!</definedName>
    <definedName name="Documents_array">#REF!</definedName>
    <definedName name="domo" localSheetId="1">#REF!</definedName>
    <definedName name="domo">#REF!</definedName>
    <definedName name="DongTaiVendor" localSheetId="1">#REF!</definedName>
    <definedName name="DongTaiVendor">#REF!</definedName>
    <definedName name="DP" localSheetId="1">#REF!</definedName>
    <definedName name="DP">#REF!</definedName>
    <definedName name="DPA" localSheetId="1">#REF!</definedName>
    <definedName name="DPA">#REF!</definedName>
    <definedName name="DPB" localSheetId="1">[40]집계표!#REF!</definedName>
    <definedName name="DPB">[40]집계표!#REF!</definedName>
    <definedName name="DPBF" localSheetId="1">[40]집계표!#REF!</definedName>
    <definedName name="DPBF">[40]집계표!#REF!</definedName>
    <definedName name="DPBK" localSheetId="1">[40]집계표!#REF!</definedName>
    <definedName name="DPBK">[40]집계표!#REF!</definedName>
    <definedName name="DPF" localSheetId="1">[40]집계표!#REF!</definedName>
    <definedName name="DPF">[40]집계표!#REF!</definedName>
    <definedName name="DpFKDL" hidden="1">{#N/A,#N/A,FALSE,"이태원철근"}</definedName>
    <definedName name="DPH" localSheetId="1">[40]집계표!#REF!</definedName>
    <definedName name="DPH">[40]집계표!#REF!</definedName>
    <definedName name="DPK" localSheetId="1">#REF!</definedName>
    <definedName name="DPK">#REF!</definedName>
    <definedName name="DPM" localSheetId="1">[40]집계표!#REF!</definedName>
    <definedName name="DPM">[40]집계표!#REF!</definedName>
    <definedName name="DPN" localSheetId="1">#REF!</definedName>
    <definedName name="DPN">#REF!</definedName>
    <definedName name="DPR" localSheetId="1">#REF!</definedName>
    <definedName name="DPR">#REF!</definedName>
    <definedName name="DPS" localSheetId="1">[40]집계표!#REF!</definedName>
    <definedName name="DPS">[40]집계표!#REF!</definedName>
    <definedName name="DPSA" localSheetId="1">[40]집계표!#REF!</definedName>
    <definedName name="DPSA">[40]집계표!#REF!</definedName>
    <definedName name="DPW" localSheetId="1">#REF!</definedName>
    <definedName name="DPW">#REF!</definedName>
    <definedName name="DPY" localSheetId="1">#REF!</definedName>
    <definedName name="DPY">#REF!</definedName>
    <definedName name="DR" localSheetId="1">[5]집계표!#REF!</definedName>
    <definedName name="DR">[5]집계표!#REF!</definedName>
    <definedName name="DRDR" localSheetId="1">#REF!</definedName>
    <definedName name="DRDR">#REF!</definedName>
    <definedName name="DRH" localSheetId="1">#REF!</definedName>
    <definedName name="DRH">#REF!</definedName>
    <definedName name="DRTGH" localSheetId="1">[5]집계표!#REF!</definedName>
    <definedName name="DRTGH">[5]집계표!#REF!</definedName>
    <definedName name="DS" localSheetId="1" hidden="1">[97]업무계획1!#REF!</definedName>
    <definedName name="DS" hidden="1">[97]업무계획1!#REF!</definedName>
    <definedName name="dsd" localSheetId="1">[98]고자현황!#REF!</definedName>
    <definedName name="dsd">[98]고자현황!#REF!</definedName>
    <definedName name="Dsecond" localSheetId="1">#REF!</definedName>
    <definedName name="Dsecond">#REF!</definedName>
    <definedName name="DSJFOWEU8923" hidden="1">{#N/A,#N/A,FALSE,"TABLE"}</definedName>
    <definedName name="DSJKFJK" hidden="1">{#N/A,#N/A,FALSE,"TABLE"}</definedName>
    <definedName name="Dthird" localSheetId="1">#REF!</definedName>
    <definedName name="Dthird">#REF!</definedName>
    <definedName name="DUBAI_FOUR_SEASON_HOTEL" localSheetId="1">#REF!</definedName>
    <definedName name="DUBAI_FOUR_SEASON_HOTEL">#REF!</definedName>
    <definedName name="DUBAI_WORLD_TRADE_CENTER" localSheetId="1">#REF!</definedName>
    <definedName name="DUBAI_WORLD_TRADE_CENTER">#REF!</definedName>
    <definedName name="Duco">[89]TB12!$M:$M</definedName>
    <definedName name="dumppr" localSheetId="1">#REF!</definedName>
    <definedName name="dumppr">#REF!</definedName>
    <definedName name="dumppr_1" localSheetId="1">#REF!</definedName>
    <definedName name="dumppr_1">#REF!</definedName>
    <definedName name="dumppr_2" localSheetId="1">#REF!</definedName>
    <definedName name="dumppr_2">#REF!</definedName>
    <definedName name="Duno">[99]TB!$L:$L</definedName>
    <definedName name="DW" localSheetId="1">#REF!</definedName>
    <definedName name="DW">#REF!</definedName>
    <definedName name="dx_shape" localSheetId="1">#REF!</definedName>
    <definedName name="dx_shape">#REF!</definedName>
    <definedName name="e">#N/A</definedName>
    <definedName name="e_margin" localSheetId="1">#REF!</definedName>
    <definedName name="e_margin">#REF!</definedName>
    <definedName name="EARTH" localSheetId="1">'[80]W42  '!#REF!</definedName>
    <definedName name="EARTH">'[80]W42  '!#REF!</definedName>
    <definedName name="Earthing_Materials" localSheetId="1">'[29]mat status (elec)'!#REF!</definedName>
    <definedName name="Earthing_Materials">'[29]mat status (elec)'!#REF!</definedName>
    <definedName name="Earthing_Wires" localSheetId="1">'[29]mat status (elec)'!#REF!</definedName>
    <definedName name="Earthing_Wires">'[29]mat status (elec)'!#REF!</definedName>
    <definedName name="EAW" localSheetId="1">#REF!</definedName>
    <definedName name="EAW">#REF!</definedName>
    <definedName name="EC" localSheetId="1">#REF!</definedName>
    <definedName name="EC">#REF!</definedName>
    <definedName name="eCIiIi¨­A_I¨￡">#N/A</definedName>
    <definedName name="eCIiIiÞA_Iª">#N/A</definedName>
    <definedName name="èÇÍïÍïÞÀ_Íª">#N/A</definedName>
    <definedName name="ED" localSheetId="1">#REF!</definedName>
    <definedName name="ED">#REF!</definedName>
    <definedName name="ee" hidden="1">{#N/A,#N/A,FALSE,"단가표지"}</definedName>
    <definedName name="EEE" hidden="1">{#N/A,#N/A,FALSE,"TABLE"}</definedName>
    <definedName name="EEEE" localSheetId="1">[62]집계표!#REF!</definedName>
    <definedName name="EEEE">[62]집계표!#REF!</definedName>
    <definedName name="EEEEEEE" localSheetId="1">[62]집계표!#REF!</definedName>
    <definedName name="EEEEEEE">[62]집계표!#REF!</definedName>
    <definedName name="eegq">{"Book1","prctreport3.xls"}</definedName>
    <definedName name="EER" hidden="1">{"'표지'!$B$5"}</definedName>
    <definedName name="EF" localSheetId="1">'[64]980820'!#REF!</definedName>
    <definedName name="EF">'[64]980820'!#REF!</definedName>
    <definedName name="EFA" localSheetId="1">'[64]980820'!#REF!</definedName>
    <definedName name="EFA">'[64]980820'!#REF!</definedName>
    <definedName name="EFI" localSheetId="1">#REF!</definedName>
    <definedName name="EFI">#REF!</definedName>
    <definedName name="egfcghg">[100]월별손익!$A$194:$R$240</definedName>
    <definedName name="EGW" localSheetId="1">#REF!</definedName>
    <definedName name="EGW">#REF!</definedName>
    <definedName name="EH" localSheetId="1">#REF!</definedName>
    <definedName name="EH">#REF!</definedName>
    <definedName name="EHR" localSheetId="1">[5]집계표!#REF!</definedName>
    <definedName name="EHR">[5]집계표!#REF!</definedName>
    <definedName name="EI" localSheetId="1">#REF!</definedName>
    <definedName name="EI">#REF!</definedName>
    <definedName name="EM" localSheetId="1">#REF!</definedName>
    <definedName name="EM">#REF!</definedName>
    <definedName name="EMC" localSheetId="1">#REF!</definedName>
    <definedName name="EMC">#REF!</definedName>
    <definedName name="EMPLOYEE">[101]employee!$C$1:$G$89</definedName>
    <definedName name="EMPLOYEE2">[102]employee!$A$2:$S$462</definedName>
    <definedName name="EN" localSheetId="1">#REF!</definedName>
    <definedName name="EN">#REF!</definedName>
    <definedName name="END" localSheetId="1">#REF!</definedName>
    <definedName name="END">#REF!</definedName>
    <definedName name="EP" localSheetId="1">#REF!</definedName>
    <definedName name="EP">#REF!</definedName>
    <definedName name="EPK" localSheetId="1">#REF!</definedName>
    <definedName name="EPK">#REF!</definedName>
    <definedName name="EPR" localSheetId="1">#REF!</definedName>
    <definedName name="EPR">#REF!</definedName>
    <definedName name="EPT" localSheetId="1">#REF!</definedName>
    <definedName name="EPT">#REF!</definedName>
    <definedName name="eq." localSheetId="1">[103]A!#REF!</definedName>
    <definedName name="eq.">[103]A!#REF!</definedName>
    <definedName name="eq_index" localSheetId="1">#REF!</definedName>
    <definedName name="eq_index">#REF!</definedName>
    <definedName name="eq_name">[104]eq_data!$C$5:$C$54</definedName>
    <definedName name="equip." localSheetId="1">[103]A!#REF!</definedName>
    <definedName name="equip.">[103]A!#REF!</definedName>
    <definedName name="ER" hidden="1">{"'표지'!$B$5"}</definedName>
    <definedName name="ERE" hidden="1">{"'표지'!$B$5"}</definedName>
    <definedName name="EREGE" localSheetId="1">#REF!</definedName>
    <definedName name="EREGE">#REF!</definedName>
    <definedName name="ERERER" localSheetId="1">#REF!</definedName>
    <definedName name="ERERER">#REF!</definedName>
    <definedName name="ERGTR" localSheetId="1">#REF!</definedName>
    <definedName name="ERGTR">#REF!</definedName>
    <definedName name="ERRT" localSheetId="1">#REF!</definedName>
    <definedName name="ERRT">#REF!</definedName>
    <definedName name="ERT" localSheetId="1">#REF!</definedName>
    <definedName name="ERT">#REF!</definedName>
    <definedName name="erzsr" localSheetId="1">#REF!</definedName>
    <definedName name="erzsr">#REF!</definedName>
    <definedName name="ES" localSheetId="1">'[64]980820'!#REF!</definedName>
    <definedName name="ES">'[64]980820'!#REF!</definedName>
    <definedName name="ESA" localSheetId="1">'[64]980820'!#REF!</definedName>
    <definedName name="ESA">'[64]980820'!#REF!</definedName>
    <definedName name="ESE" hidden="1">{#N/A,#N/A,FALSE,"TABLE"}</definedName>
    <definedName name="ESY6001E_MRS_List" localSheetId="1">#REF!</definedName>
    <definedName name="ESY6001E_MRS_List">#REF!</definedName>
    <definedName name="ETE" hidden="1">{#N/A,#N/A,FALSE,"TABLE"}</definedName>
    <definedName name="EUNOS" localSheetId="1">#REF!</definedName>
    <definedName name="EUNOS">#REF!</definedName>
    <definedName name="EUR">'[82]Currency '!$D$3</definedName>
    <definedName name="EUR_B1" localSheetId="1">#REF!</definedName>
    <definedName name="EUR_B1">#REF!</definedName>
    <definedName name="EUR_FGB">'[82]Currency '!$F$3</definedName>
    <definedName name="EURO" localSheetId="1">#REF!</definedName>
    <definedName name="EURO">#REF!</definedName>
    <definedName name="EV__LASTREFTIME__" hidden="1">"2013-04-02 오전 11:21:37"</definedName>
    <definedName name="ever" localSheetId="1">#REF!</definedName>
    <definedName name="ever">#REF!</definedName>
    <definedName name="EVEROFAUG" localSheetId="1">#REF!</definedName>
    <definedName name="EVEROFAUG">#REF!</definedName>
    <definedName name="EWTWET" hidden="1">{#N/A,#N/A,FALSE,"TABLE"}</definedName>
    <definedName name="EX">[93]예산계획!$T$10:$AK$145</definedName>
    <definedName name="EX_GIS" localSheetId="1">'[80]W42  '!#REF!</definedName>
    <definedName name="EX_GIS">'[80]W42  '!#REF!</definedName>
    <definedName name="Excel_BuiltIn_Print_Area" localSheetId="1">#REF!</definedName>
    <definedName name="Excel_BuiltIn_Print_Area">#REF!</definedName>
    <definedName name="Excel_BuiltIn_Print_Area_1">[105]Sheet1!$A$1:$S$1444</definedName>
    <definedName name="Excel_BuiltIn_Print_Area_2" localSheetId="1">#REF!</definedName>
    <definedName name="Excel_BuiltIn_Print_Area_2">#REF!</definedName>
    <definedName name="Excel_BuiltIn_Print_Titles">[105]Sheet1!$A$1:$IV$4</definedName>
    <definedName name="EXCEL고급" localSheetId="1">#REF!</definedName>
    <definedName name="EXCEL고급">#REF!</definedName>
    <definedName name="EXCEL중급" localSheetId="1">#REF!</definedName>
    <definedName name="EXCEL중급">#REF!</definedName>
    <definedName name="exec" localSheetId="1">#REF!</definedName>
    <definedName name="exec">#REF!</definedName>
    <definedName name="EXTEN" localSheetId="1">#REF!</definedName>
    <definedName name="EXTEN">#REF!</definedName>
    <definedName name="_xlnm.Extract" localSheetId="1">#REF!</definedName>
    <definedName name="_xlnm.Extract">#REF!</definedName>
    <definedName name="EXTRACT_MI" localSheetId="1">#REF!</definedName>
    <definedName name="EXTRACT_MI">#REF!</definedName>
    <definedName name="EY" localSheetId="1">[5]집계표!#REF!</definedName>
    <definedName name="EY">[5]집계표!#REF!</definedName>
    <definedName name="F">#N/A</definedName>
    <definedName name="F.T.1" localSheetId="1">#REF!</definedName>
    <definedName name="F.T.1">#REF!</definedName>
    <definedName name="F.T.2" localSheetId="1">#REF!</definedName>
    <definedName name="F.T.2">#REF!</definedName>
    <definedName name="F.T.3" localSheetId="1">#REF!</definedName>
    <definedName name="F.T.3">#REF!</definedName>
    <definedName name="F.T.4" localSheetId="1">#REF!</definedName>
    <definedName name="F.T.4">#REF!</definedName>
    <definedName name="F.T.5" localSheetId="1">#REF!</definedName>
    <definedName name="F.T.5">#REF!</definedName>
    <definedName name="F.T.6" localSheetId="1">#REF!</definedName>
    <definedName name="F.T.6">#REF!</definedName>
    <definedName name="F_C" localSheetId="1">[9]Sch_C!#REF!</definedName>
    <definedName name="F_C">[9]Sch_C!#REF!</definedName>
    <definedName name="F_D" localSheetId="1">[9]Sch_C!#REF!</definedName>
    <definedName name="F_D">[9]Sch_C!#REF!</definedName>
    <definedName name="F_E" localSheetId="1">[9]Sch_C!#REF!</definedName>
    <definedName name="F_E">[9]Sch_C!#REF!</definedName>
    <definedName name="F_INS" localSheetId="1">#REF!</definedName>
    <definedName name="F_INS">#REF!</definedName>
    <definedName name="F_R" localSheetId="1">#REF!</definedName>
    <definedName name="F_R">#REF!</definedName>
    <definedName name="f_shape" localSheetId="1">#REF!</definedName>
    <definedName name="f_shape">#REF!</definedName>
    <definedName name="F_U" localSheetId="1">#REF!</definedName>
    <definedName name="F_U">#REF!</definedName>
    <definedName name="F7Y" localSheetId="1">[9]집계표!#REF!</definedName>
    <definedName name="F7Y">[9]집계표!#REF!</definedName>
    <definedName name="FA" localSheetId="1">#REF!</definedName>
    <definedName name="FA">#REF!</definedName>
    <definedName name="FABIS" localSheetId="1">#REF!</definedName>
    <definedName name="FABIS">#REF!</definedName>
    <definedName name="Factor_A">'[106]Breakdown sum'!$H$2</definedName>
    <definedName name="Factor_B">'[106]Breakdown sum'!$H$3</definedName>
    <definedName name="Factor_C">'[106]Breakdown sum'!$H$4</definedName>
    <definedName name="Factor_D">'[106]Breakdown sum'!$H$5</definedName>
    <definedName name="Factor_E">'[106]Breakdown sum'!$H$6</definedName>
    <definedName name="Factora" localSheetId="1">#REF!</definedName>
    <definedName name="Factora">#REF!</definedName>
    <definedName name="FAN견적의뢰" hidden="1">{#N/A,#N/A,FALSE,"기안지";#N/A,#N/A,FALSE,"통신지"}</definedName>
    <definedName name="fasfsdfsdfasdfsdfsd" hidden="1">{#N/A,#N/A,TRUE,"Basic";#N/A,#N/A,TRUE,"EXT-TABLE";#N/A,#N/A,TRUE,"STEEL";#N/A,#N/A,TRUE,"INT-Table";#N/A,#N/A,TRUE,"STEEL";#N/A,#N/A,TRUE,"Door"}</definedName>
    <definedName name="FB" localSheetId="1">[40]집계표!#REF!</definedName>
    <definedName name="FB">[40]집계표!#REF!</definedName>
    <definedName name="FBF" localSheetId="1">[40]집계표!#REF!</definedName>
    <definedName name="FBF">[40]집계표!#REF!</definedName>
    <definedName name="FBK" localSheetId="1">[40]집계표!#REF!</definedName>
    <definedName name="FBK">[40]집계표!#REF!</definedName>
    <definedName name="fd" hidden="1">{#N/A,#N/A,FALSE,"TABLE"}</definedName>
    <definedName name="FDATE" localSheetId="1">'[8]VC2 10.99'!#REF!</definedName>
    <definedName name="FDATE">'[8]VC2 10.99'!#REF!</definedName>
    <definedName name="fdn_no" localSheetId="1">#REF!</definedName>
    <definedName name="fdn_no">#REF!</definedName>
    <definedName name="FEB" localSheetId="1">#REF!</definedName>
    <definedName name="FEB">#REF!</definedName>
    <definedName name="FEE" localSheetId="1">#REF!</definedName>
    <definedName name="FEE">#REF!</definedName>
    <definedName name="FF" localSheetId="1">[107]차입금적!#REF!</definedName>
    <definedName name="FF">[107]차입금적!#REF!</definedName>
    <definedName name="fff" localSheetId="1">#REF!</definedName>
    <definedName name="fff">#REF!</definedName>
    <definedName name="ffff" localSheetId="1">#REF!</definedName>
    <definedName name="ffff">#REF!</definedName>
    <definedName name="fffff" localSheetId="1">#REF!</definedName>
    <definedName name="fffff">#REF!</definedName>
    <definedName name="ffffffffffff" localSheetId="1">[108]현장배치!#REF!</definedName>
    <definedName name="ffffffffffff">[108]현장배치!#REF!</definedName>
    <definedName name="fffffffffffffff" localSheetId="1">'[109]3.현장배치'!#REF!</definedName>
    <definedName name="fffffffffffffff">'[109]3.현장배치'!#REF!</definedName>
    <definedName name="FG" hidden="1">{"'표지'!$B$5"}</definedName>
    <definedName name="FG10TBTB2RT" localSheetId="1">#REF!</definedName>
    <definedName name="FG10TBTB2RT">#REF!</definedName>
    <definedName name="FG12TBTB2RTDKDKGMLRT" localSheetId="1">[110]협조전!#REF!</definedName>
    <definedName name="FG12TBTB2RTDKDKGMLRT">[110]협조전!#REF!</definedName>
    <definedName name="fg1314TBTB4RTDKDKDKRT" localSheetId="1">#REF!</definedName>
    <definedName name="fg1314TBTB4RTDKDKDKRT">#REF!</definedName>
    <definedName name="FG16TBTB2RT" localSheetId="1">#REF!</definedName>
    <definedName name="FG16TBTB2RT">#REF!</definedName>
    <definedName name="FG19TBTB2RTDKDKFG19TBTB2RTDKDKF" localSheetId="1">#REF!</definedName>
    <definedName name="FG19TBTB2RTDKDKFG19TBTB2RTDKDKF">#REF!</definedName>
    <definedName name="FG20TBTB2RT" localSheetId="1">'[77]P_M 별'!#REF!</definedName>
    <definedName name="FG20TBTB2RT">'[77]P_M 별'!#REF!</definedName>
    <definedName name="FG22TBTB3RTDKDKDK" localSheetId="1">[79]차수!#REF!</definedName>
    <definedName name="FG22TBTB3RTDKDKDK">[79]차수!#REF!</definedName>
    <definedName name="fg28TBTB2RTDKDK" localSheetId="1">#REF!</definedName>
    <definedName name="fg28TBTB2RTDKDK">#REF!</definedName>
    <definedName name="FG28TBTB2RTDKDKRT" localSheetId="1">'[77]P_M 별'!#REF!</definedName>
    <definedName name="FG28TBTB2RTDKDKRT">'[77]P_M 별'!#REF!</definedName>
    <definedName name="FG28TBTB4RTDK" localSheetId="1">#REF!</definedName>
    <definedName name="FG28TBTB4RTDK">#REF!</definedName>
    <definedName name="FG44TBTB4RTDKDK" localSheetId="1">#REF!</definedName>
    <definedName name="FG44TBTB4RTDKDK">#REF!</definedName>
    <definedName name="FG46TBTB4RTDKDK" localSheetId="1">#REF!</definedName>
    <definedName name="FG46TBTB4RTDKDK">#REF!</definedName>
    <definedName name="FGHG" localSheetId="1">[5]집계표!#REF!</definedName>
    <definedName name="FGHG">[5]집계표!#REF!</definedName>
    <definedName name="fgLKTBTB4RTDKDK" localSheetId="1">#REF!</definedName>
    <definedName name="fgLKTBTB4RTDKDK">#REF!</definedName>
    <definedName name="fgPRPRRKTBTB1RTDKDK" localSheetId="1">#REF!</definedName>
    <definedName name="fgPRPRRKTBTB1RTDKDK">#REF!</definedName>
    <definedName name="FGRKRKRKRKRKRKRKRKRKRKRKRKRKRKR" localSheetId="1">#REF!</definedName>
    <definedName name="FGRKRKRKRKRKRKRKRKRKRKRKRKRKRKR">#REF!</definedName>
    <definedName name="FGRKRKRKRKRKRKRKRKRKRKRKRKTBTB3" localSheetId="1">#REF!</definedName>
    <definedName name="FGRKRKRKRKRKRKRKRKRKRKRKRKTBTB3">#REF!</definedName>
    <definedName name="FGrkrkrkrkrkrkrktbtbsptbrt" localSheetId="1">[111]TEL!#REF!</definedName>
    <definedName name="FGrkrkrkrkrkrkrktbtbsptbrt">[111]TEL!#REF!</definedName>
    <definedName name="fgs" localSheetId="1">#REF!</definedName>
    <definedName name="fgs">#REF!</definedName>
    <definedName name="FGTBTB2RTDKDK" localSheetId="1">#REF!</definedName>
    <definedName name="FGTBTB2RTDKDK">#REF!</definedName>
    <definedName name="fgTBTB4RTDKDK" localSheetId="1">#REF!</definedName>
    <definedName name="fgTBTB4RTDKDK">#REF!</definedName>
    <definedName name="FH" localSheetId="1">[40]집계표!#REF!</definedName>
    <definedName name="FH">[40]집계표!#REF!</definedName>
    <definedName name="FHF" localSheetId="1">[5]집계표!#REF!</definedName>
    <definedName name="FHF">[5]집계표!#REF!</definedName>
    <definedName name="FHFH" hidden="1">{#N/A,#N/A,FALSE,"TABLE"}</definedName>
    <definedName name="FINAL" hidden="1">{#N/A,#N/A,FALSE,"TABLE"}</definedName>
    <definedName name="Fire_Protection_System" localSheetId="1">'[29]mat status (elec)'!#REF!</definedName>
    <definedName name="Fire_Protection_System">'[29]mat status (elec)'!#REF!</definedName>
    <definedName name="FIRSTMONTH" localSheetId="1">'[8]VC2 10.99'!#REF!</definedName>
    <definedName name="FIRSTMONTH">'[8]VC2 10.99'!#REF!</definedName>
    <definedName name="FJF" hidden="1">{#VALUE!,#N/A,FALSE,0}</definedName>
    <definedName name="FJKLSJ" hidden="1">{#N/A,#N/A,FALSE,"TABLE"}</definedName>
    <definedName name="FJYFY" localSheetId="1">[112]수입!#REF!</definedName>
    <definedName name="FJYFY">[112]수입!#REF!</definedName>
    <definedName name="fk" hidden="1">{#N/A,#N/A,FALSE,"이태원철근"}</definedName>
    <definedName name="FKJLSDJFK" hidden="1">{#N/A,#N/A,FALSE,"TABLE"}</definedName>
    <definedName name="FM" localSheetId="1">[40]집계표!#REF!</definedName>
    <definedName name="FM">[40]집계표!#REF!</definedName>
    <definedName name="FMK___SMK_Panels" localSheetId="1">'[29]mat status (elec)'!#REF!</definedName>
    <definedName name="FMK___SMK_Panels">'[29]mat status (elec)'!#REF!</definedName>
    <definedName name="FMO">[113]CALENDAR!$H$8:$H$9,[113]CALENDAR!$L$17:$L$19,[113]CALENDAR!$O$24:$O$24,[113]CALENDAR!$Q$25:$Q$25</definedName>
    <definedName name="FN" localSheetId="1">#REF!</definedName>
    <definedName name="FN">#REF!</definedName>
    <definedName name="FOB" localSheetId="1">#REF!</definedName>
    <definedName name="FOB">#REF!</definedName>
    <definedName name="FORECAST" localSheetId="1">'[8]VC2 10.99'!#REF!</definedName>
    <definedName name="FORECAST">'[8]VC2 10.99'!#REF!</definedName>
    <definedName name="FOST" localSheetId="1">#REF!</definedName>
    <definedName name="FOST">#REF!</definedName>
    <definedName name="FR" localSheetId="1">#REF!</definedName>
    <definedName name="FR">#REF!</definedName>
    <definedName name="FRT" localSheetId="1">[114]수입!#REF!</definedName>
    <definedName name="FRT">[114]수입!#REF!</definedName>
    <definedName name="FS" localSheetId="1">[40]집계표!#REF!</definedName>
    <definedName name="FS">[40]집계표!#REF!</definedName>
    <definedName name="FSA" localSheetId="1">[40]집계표!#REF!</definedName>
    <definedName name="FSA">[40]집계표!#REF!</definedName>
    <definedName name="fsda" hidden="1">{#N/A,#N/A,TRUE,"Basic";#N/A,#N/A,TRUE,"EXT-TABLE";#N/A,#N/A,TRUE,"STEEL";#N/A,#N/A,TRUE,"INT-Table";#N/A,#N/A,TRUE,"STEEL";#N/A,#N/A,TRUE,"Door"}</definedName>
    <definedName name="fsdf" localSheetId="1">#REF!</definedName>
    <definedName name="fsdf">#REF!</definedName>
    <definedName name="FSJF" localSheetId="1">#REF!</definedName>
    <definedName name="FSJF">#REF!</definedName>
    <definedName name="FW" localSheetId="1">#REF!</definedName>
    <definedName name="FW">#REF!</definedName>
    <definedName name="FY" localSheetId="1">#REF!</definedName>
    <definedName name="FY">#REF!</definedName>
    <definedName name="FYT" localSheetId="1">[9]집계표!#REF!</definedName>
    <definedName name="FYT">[9]집계표!#REF!</definedName>
    <definedName name="G" localSheetId="1">#REF!</definedName>
    <definedName name="G">#REF!</definedName>
    <definedName name="G_P_P">#N/A</definedName>
    <definedName name="G083BAAN1" localSheetId="1">#REF!</definedName>
    <definedName name="G083BAAN1">#REF!</definedName>
    <definedName name="ga" localSheetId="1">#REF!</definedName>
    <definedName name="ga">#REF!</definedName>
    <definedName name="gagfg" localSheetId="1">#REF!</definedName>
    <definedName name="gagfg">#REF!</definedName>
    <definedName name="GAGI" localSheetId="1">#REF!</definedName>
    <definedName name="GAGI">#REF!</definedName>
    <definedName name="GAHOS" localSheetId="1">#REF!</definedName>
    <definedName name="GAHOS">#REF!</definedName>
    <definedName name="GALIA" localSheetId="1">#REF!</definedName>
    <definedName name="GALIA">#REF!</definedName>
    <definedName name="Gantry___Tee_Off_Tower" localSheetId="1">'[29]mat status (elec)'!#REF!</definedName>
    <definedName name="Gantry___Tee_Off_Tower">'[29]mat status (elec)'!#REF!</definedName>
    <definedName name="gap" localSheetId="1">#REF!,#REF!,#REF!,#REF!,#REF!,#REF!,#REF!,#REF!,#REF!,#REF!,#REF!,#REF!,#REF!,#REF!,#REF!,#REF!,#REF!,#REF!,#REF!,#REF!,#REF!,#REF!,#REF!,#REF!,#REF!,#REF!,#REF!</definedName>
    <definedName name="gap">#REF!,#REF!,#REF!,#REF!,#REF!,#REF!,#REF!,#REF!,#REF!,#REF!,#REF!,#REF!,#REF!,#REF!,#REF!,#REF!,#REF!,#REF!,#REF!,#REF!,#REF!,#REF!,#REF!,#REF!,#REF!,#REF!,#REF!</definedName>
    <definedName name="GB" localSheetId="1">#REF!</definedName>
    <definedName name="GB">#REF!</definedName>
    <definedName name="GDE" localSheetId="1">[5]집계표!#REF!</definedName>
    <definedName name="GDE">[5]집계표!#REF!</definedName>
    <definedName name="gdff">[115]계정!$A$3:$C$119</definedName>
    <definedName name="GDG" localSheetId="1">[5]집계표!#REF!</definedName>
    <definedName name="GDG">[5]집계표!#REF!</definedName>
    <definedName name="GENERAL" localSheetId="1">#REF!</definedName>
    <definedName name="GENERAL">#REF!</definedName>
    <definedName name="geo" localSheetId="1">#REF!</definedName>
    <definedName name="geo">#REF!</definedName>
    <definedName name="GFD" hidden="1">{#N/A,#N/A,FALSE,"TABLE"}</definedName>
    <definedName name="gfnjgfjhj">#N/A</definedName>
    <definedName name="GG" localSheetId="1">#REF!</definedName>
    <definedName name="GG">#REF!</definedName>
    <definedName name="GGG" localSheetId="1">[62]집계표!#REF!</definedName>
    <definedName name="GGG">[62]집계표!#REF!</definedName>
    <definedName name="GGGVVVV" localSheetId="1">[116]수입!#REF!</definedName>
    <definedName name="GGGVVVV">[116]수입!#REF!</definedName>
    <definedName name="GGR" localSheetId="1">#REF!</definedName>
    <definedName name="GGR">#REF!</definedName>
    <definedName name="GGU" localSheetId="1">[5]집계표!#REF!</definedName>
    <definedName name="GGU">[5]집계표!#REF!</definedName>
    <definedName name="GH" localSheetId="1">#REF!</definedName>
    <definedName name="GH">#REF!</definedName>
    <definedName name="ghdfgh" localSheetId="1">#REF!</definedName>
    <definedName name="ghdfgh">#REF!</definedName>
    <definedName name="ghgh" hidden="1">{#N/A,#N/A,FALSE,"이태원철근"}</definedName>
    <definedName name="GHI" hidden="1">{#N/A,#N/A,FALSE,"TABLE"}</definedName>
    <definedName name="GHRR" hidden="1">{#VALUE!,#N/A,FALSE,0;#N/A,#N/A,FALSE,0;#N/A,#N/A,FALSE,0;#N/A,#N/A,FALSE,0;#N/A,#N/A,FALSE,0;#N/A,#N/A,FALSE,0;#N/A,#N/A,FALSE,0;#N/A,#N/A,FALSE,0;#N/A,#N/A,FALSE,0;#N/A,#N/A,FALSE,0;#N/A,#N/A,FALSE,0;#N/A,#N/A,FALSE,0;#N/A,#N/A,FALSE,0;#N/A,#N/A,FALSE,0;#N/A,#N/A,FALSE,0}</definedName>
    <definedName name="GIS" localSheetId="1">'[80]W42  '!#REF!</definedName>
    <definedName name="GIS">'[80]W42  '!#REF!</definedName>
    <definedName name="gjkgkl" localSheetId="1">#REF!</definedName>
    <definedName name="gjkgkl">#REF!</definedName>
    <definedName name="GLEND" localSheetId="1">#REF!</definedName>
    <definedName name="GLEND">#REF!</definedName>
    <definedName name="GNA.共" localSheetId="1">#REF!</definedName>
    <definedName name="GNA.共">#REF!</definedName>
    <definedName name="GO" localSheetId="1">#REF!</definedName>
    <definedName name="GO">#REF!</definedName>
    <definedName name="GOH" hidden="1">{#N/A,#N/A,FALSE,"TABLE"}</definedName>
    <definedName name="GONGGA" localSheetId="1">#REF!</definedName>
    <definedName name="GONGGA">#REF!</definedName>
    <definedName name="GONGJANG" localSheetId="1">#REF!</definedName>
    <definedName name="GONGJANG">#REF!</definedName>
    <definedName name="GOOD" localSheetId="1">#REF!</definedName>
    <definedName name="GOOD">#REF!</definedName>
    <definedName name="Grade" localSheetId="1">#REF!</definedName>
    <definedName name="Grade">#REF!</definedName>
    <definedName name="Gradeofworker" localSheetId="1">#REF!</definedName>
    <definedName name="Gradeofworker">#REF!</definedName>
    <definedName name="GRANDTOTAL" localSheetId="1">'[117]as boq list up'!#REF!</definedName>
    <definedName name="GRANDTOTAL">'[117]as boq list up'!#REF!</definedName>
    <definedName name="GRGE" localSheetId="1">[118]TUAS!#REF!</definedName>
    <definedName name="GRGE">[118]TUAS!#REF!</definedName>
    <definedName name="GRGHRH" localSheetId="1">[5]집계표!#REF!</definedName>
    <definedName name="GRGHRH">[5]집계표!#REF!</definedName>
    <definedName name="GRGR" localSheetId="1">[5]집계표!#REF!</definedName>
    <definedName name="GRGR">[5]집계표!#REF!</definedName>
    <definedName name="GRHR" localSheetId="1">#REF!</definedName>
    <definedName name="GRHR">#REF!</definedName>
    <definedName name="GROUP" localSheetId="1">[52]회사99!#REF!</definedName>
    <definedName name="GROUP">[52]회사99!#REF!</definedName>
    <definedName name="grout_type" localSheetId="1">#REF!</definedName>
    <definedName name="grout_type">#REF!</definedName>
    <definedName name="GrphActSales" localSheetId="1">#REF!</definedName>
    <definedName name="GrphActSales">#REF!</definedName>
    <definedName name="GrphActSales_1" localSheetId="1">#REF!</definedName>
    <definedName name="GrphActSales_1">#REF!</definedName>
    <definedName name="GrphActSales_2" localSheetId="1">#REF!</definedName>
    <definedName name="GrphActSales_2">#REF!</definedName>
    <definedName name="GrphActStk" localSheetId="1">#REF!</definedName>
    <definedName name="GrphActStk">#REF!</definedName>
    <definedName name="GrphActStk_1" localSheetId="1">#REF!</definedName>
    <definedName name="GrphActStk_1">#REF!</definedName>
    <definedName name="GrphActStk_2" localSheetId="1">#REF!</definedName>
    <definedName name="GrphActStk_2">#REF!</definedName>
    <definedName name="GrphPlanSales" localSheetId="1">#REF!</definedName>
    <definedName name="GrphPlanSales">#REF!</definedName>
    <definedName name="GrphPlanSales_1" localSheetId="1">#REF!</definedName>
    <definedName name="GrphPlanSales_1">#REF!</definedName>
    <definedName name="GrphPlanSales_2" localSheetId="1">#REF!</definedName>
    <definedName name="GrphPlanSales_2">#REF!</definedName>
    <definedName name="GrphTgtStk" localSheetId="1">#REF!</definedName>
    <definedName name="GrphTgtStk">#REF!</definedName>
    <definedName name="GrphTgtStk_1" localSheetId="1">#REF!</definedName>
    <definedName name="GrphTgtStk_1">#REF!</definedName>
    <definedName name="GrphTgtStk_2" localSheetId="1">#REF!</definedName>
    <definedName name="GrphTgtStk_2">#REF!</definedName>
    <definedName name="GS_WD" localSheetId="1">#REF!</definedName>
    <definedName name="GS_WD">#REF!</definedName>
    <definedName name="GST" localSheetId="1">#REF!</definedName>
    <definedName name="GST">#REF!</definedName>
    <definedName name="GSUMM" localSheetId="1">'[119]EXTERNAL(BOQ)'!#REF!</definedName>
    <definedName name="GSUMM">'[119]EXTERNAL(BOQ)'!#REF!</definedName>
    <definedName name="GT" localSheetId="1">'[119]EXTERNAL(BOQ)'!#REF!</definedName>
    <definedName name="GT">'[119]EXTERNAL(BOQ)'!#REF!</definedName>
    <definedName name="gta">[120]사업계획!$AE$54</definedName>
    <definedName name="GTTA">'[121]간접비(1)'!$AE$54</definedName>
    <definedName name="GTTB">'[121]간접비(1)'!$AF$54</definedName>
    <definedName name="GTY">[122]HDECGTY!$A$9:$P$10</definedName>
    <definedName name="GUG" localSheetId="1">[9]집계표!#REF!</definedName>
    <definedName name="GUG">[9]집계표!#REF!</definedName>
    <definedName name="guigy" localSheetId="1">#REF!</definedName>
    <definedName name="guigy">#REF!</definedName>
    <definedName name="GUM_S">#N/A</definedName>
    <definedName name="gw" localSheetId="1">#REF!</definedName>
    <definedName name="gw">#REF!</definedName>
    <definedName name="GYS" localSheetId="1">#REF!</definedName>
    <definedName name="GYS">#REF!</definedName>
    <definedName name="GYUJ" localSheetId="1">#REF!</definedName>
    <definedName name="GYUJ">#REF!</definedName>
    <definedName name="H" localSheetId="1">#REF!</definedName>
    <definedName name="H">#REF!</definedName>
    <definedName name="h_af" localSheetId="1">#REF!</definedName>
    <definedName name="h_af">#REF!</definedName>
    <definedName name="h_bf" localSheetId="1">#REF!</definedName>
    <definedName name="h_bf">#REF!</definedName>
    <definedName name="H_TEST" localSheetId="1">#REF!</definedName>
    <definedName name="H_TEST">#REF!</definedName>
    <definedName name="H11A01K" localSheetId="1">[115]ML!#REF!</definedName>
    <definedName name="H11A01K">[115]ML!#REF!</definedName>
    <definedName name="HA" localSheetId="1">#REF!</definedName>
    <definedName name="HA">#REF!</definedName>
    <definedName name="HAN" localSheetId="1">#REF!</definedName>
    <definedName name="HAN">#REF!</definedName>
    <definedName name="HATCO" localSheetId="1">#REF!</definedName>
    <definedName name="HATCO">#REF!</definedName>
    <definedName name="HAUS" localSheetId="1">[52]회사99!#REF!</definedName>
    <definedName name="HAUS">[52]회사99!#REF!</definedName>
    <definedName name="HAWES" localSheetId="1">#REF!</definedName>
    <definedName name="HAWES">#REF!</definedName>
    <definedName name="HB" localSheetId="1">[40]집계표!#REF!</definedName>
    <definedName name="HB">[40]집계표!#REF!</definedName>
    <definedName name="HBF" localSheetId="1">[40]집계표!#REF!</definedName>
    <definedName name="HBF">[40]집계표!#REF!</definedName>
    <definedName name="HBK" localSheetId="1">[40]집계표!#REF!</definedName>
    <definedName name="HBK">[40]집계표!#REF!</definedName>
    <definedName name="HC" localSheetId="1">#REF!</definedName>
    <definedName name="HC">#REF!</definedName>
    <definedName name="HD" localSheetId="1">#REF!</definedName>
    <definedName name="HD">#REF!</definedName>
    <definedName name="HDFJ" localSheetId="1">[5]집계표!#REF!</definedName>
    <definedName name="HDFJ">[5]집계표!#REF!</definedName>
    <definedName name="HE" localSheetId="1">#REF!</definedName>
    <definedName name="HE">#REF!</definedName>
    <definedName name="HEC" localSheetId="1">#REF!</definedName>
    <definedName name="HEC">#REF!</definedName>
    <definedName name="HEDAL" localSheetId="1">#REF!</definedName>
    <definedName name="HEDAL">#REF!</definedName>
    <definedName name="HEEWJ" localSheetId="1">'[90]Mr. Mohamad 2010'!HEEWJ</definedName>
    <definedName name="HEEWJ">'[90]Mr. Mohamad 2010'!HEEWJ</definedName>
    <definedName name="HEHER" localSheetId="1">[5]집계표!#REF!</definedName>
    <definedName name="HEHER">[5]집계표!#REF!</definedName>
    <definedName name="HF" localSheetId="1">[40]집계표!#REF!</definedName>
    <definedName name="HF">[40]집계표!#REF!</definedName>
    <definedName name="HFGH" localSheetId="1">[5]집계표!#REF!</definedName>
    <definedName name="HFGH">[5]집계표!#REF!</definedName>
    <definedName name="HFIKD" hidden="1">{#N/A,#N/A,FALSE,"TABLE"}</definedName>
    <definedName name="HGEH" localSheetId="1">[5]집계표!#REF!</definedName>
    <definedName name="HGEH">[5]집계표!#REF!</definedName>
    <definedName name="HGH" hidden="1">{#N/A,#N/A,FALSE,"TABLE"}</definedName>
    <definedName name="HGHG" hidden="1">{#N/A,#N/A,FALSE,"TABLE"}</definedName>
    <definedName name="HGJHH" hidden="1">{#N/A,#N/A,FALSE,"TABLE"}</definedName>
    <definedName name="HH" localSheetId="1">#REF!</definedName>
    <definedName name="HH">#REF!</definedName>
    <definedName name="hhh" hidden="1">{#N/A,#N/A,FALSE,"이태원철근"}</definedName>
    <definedName name="hien" localSheetId="1">#REF!</definedName>
    <definedName name="hien">#REF!</definedName>
    <definedName name="hik" hidden="1">{#N/A,#N/A,FALSE,"TABLE"}</definedName>
    <definedName name="HILL_VIEW_CONDO" localSheetId="1">#REF!</definedName>
    <definedName name="HILL_VIEW_CONDO">#REF!</definedName>
    <definedName name="HJK" hidden="1">{#N/A,#N/A,FALSE,"이태원철근"}</definedName>
    <definedName name="HJT" localSheetId="1">[9]집계표!#REF!</definedName>
    <definedName name="HJT">[9]집계표!#REF!</definedName>
    <definedName name="HK" localSheetId="1">#REF!</definedName>
    <definedName name="HK">#REF!</definedName>
    <definedName name="HM" localSheetId="1">[40]집계표!#REF!</definedName>
    <definedName name="HM">[40]집계표!#REF!</definedName>
    <definedName name="HN" localSheetId="1">#REF!</definedName>
    <definedName name="HN">#REF!</definedName>
    <definedName name="ho" hidden="1">{#N/A,#N/A,FALSE,"TABLE"}</definedName>
    <definedName name="HOFEL" localSheetId="1">#REF!</definedName>
    <definedName name="HOFEL">#REF!</definedName>
    <definedName name="HOIFA" localSheetId="1">#REF!</definedName>
    <definedName name="HOIFA">#REF!</definedName>
    <definedName name="HOKTU" localSheetId="1">#REF!</definedName>
    <definedName name="HOKTU">#REF!</definedName>
    <definedName name="HOKUN" localSheetId="1">#REF!</definedName>
    <definedName name="HOKUN">#REF!</definedName>
    <definedName name="HOME">#N/A</definedName>
    <definedName name="HOME1">'[40]개시대사 (2)'!$A$1</definedName>
    <definedName name="HOME10" localSheetId="1">#REF!</definedName>
    <definedName name="HOME10">#REF!</definedName>
    <definedName name="HOME2">'[40]개시대사 (2)'!$H$1</definedName>
    <definedName name="HOME3" localSheetId="1">#REF!</definedName>
    <definedName name="HOME3">#REF!</definedName>
    <definedName name="HOME4" localSheetId="1">#REF!</definedName>
    <definedName name="HOME4">#REF!</definedName>
    <definedName name="HOME5" localSheetId="1">#REF!</definedName>
    <definedName name="HOME5">#REF!</definedName>
    <definedName name="HOME6" localSheetId="1">#REF!</definedName>
    <definedName name="HOME6">#REF!</definedName>
    <definedName name="HOME7" localSheetId="1">#REF!</definedName>
    <definedName name="HOME7">#REF!</definedName>
    <definedName name="HOME8" localSheetId="1">#REF!</definedName>
    <definedName name="HOME8">#REF!</definedName>
    <definedName name="HOME9" localSheetId="1">#REF!</definedName>
    <definedName name="HOME9">#REF!</definedName>
    <definedName name="HOTUS" localSheetId="1">#REF!</definedName>
    <definedName name="HOTUS">#REF!</definedName>
    <definedName name="HOU" localSheetId="1">#REF!</definedName>
    <definedName name="HOU">#REF!</definedName>
    <definedName name="HR" localSheetId="1">#REF!</definedName>
    <definedName name="HR">#REF!</definedName>
    <definedName name="HRHE" localSheetId="1">[5]집계표!#REF!</definedName>
    <definedName name="HRHE">[5]집계표!#REF!</definedName>
    <definedName name="HRHR" localSheetId="1">#REF!</definedName>
    <definedName name="HRHR">#REF!</definedName>
    <definedName name="HRTHER" localSheetId="1">#REF!</definedName>
    <definedName name="HRTHER">#REF!</definedName>
    <definedName name="HS" localSheetId="1">[40]집계표!#REF!</definedName>
    <definedName name="HS">[40]집계표!#REF!</definedName>
    <definedName name="HS20LOAD" localSheetId="1">#REF!</definedName>
    <definedName name="HS20LOAD">#REF!</definedName>
    <definedName name="HSA" localSheetId="1">[40]집계표!#REF!</definedName>
    <definedName name="HSA">[40]집계표!#REF!</definedName>
    <definedName name="ht" hidden="1">{"'표지'!$B$5"}</definedName>
    <definedName name="html_cnt" hidden="1">{"'표지'!$B$5"}</definedName>
    <definedName name="html_cnt2" hidden="1">{"'표지'!$B$5"}</definedName>
    <definedName name="HTML_CodePage" hidden="1">949</definedName>
    <definedName name="HTML_Control" hidden="1">{"'표지'!$B$5"}</definedName>
    <definedName name="HTML_Description" hidden="1">""</definedName>
    <definedName name="HTML_Email" hidden="1">""</definedName>
    <definedName name="HTML_Header" hidden="1">"표지"</definedName>
    <definedName name="HTML_LastUpdate" hidden="1">"97-09-25"</definedName>
    <definedName name="HTML_LineAfter" hidden="1">FALSE</definedName>
    <definedName name="HTML_LineBefore" hidden="1">FALSE</definedName>
    <definedName name="HTML_Name" hidden="1">"HYUNDAI"</definedName>
    <definedName name="HTML_OBDlg2" hidden="1">TRUE</definedName>
    <definedName name="HTML_OBDlg4" hidden="1">TRUE</definedName>
    <definedName name="HTML_OS" hidden="1">0</definedName>
    <definedName name="HTML_PathFile" hidden="1">"C:\DATA\XLS\MyHTML.htm"</definedName>
    <definedName name="HTML_Title" hidden="1">"4팀98-3"</definedName>
    <definedName name="HTML1_1" hidden="1">"'[디자인MXE1.xls]마북OCTANE (2)'!$A$1:$G$33"</definedName>
    <definedName name="HTML1_10" hidden="1">""</definedName>
    <definedName name="HTML1_11" hidden="1">1</definedName>
    <definedName name="HTML1_12" hidden="1">"C:\견적\현대정공\MyHTML.htm"</definedName>
    <definedName name="HTML1_2" hidden="1">1</definedName>
    <definedName name="HTML1_3" hidden="1">"디자인MXE1.xl"</definedName>
    <definedName name="HTML1_4" hidden="1">"마북OCTANE (2)"</definedName>
    <definedName name="HTML1_5" hidden="1">""</definedName>
    <definedName name="HTML1_6" hidden="1">-4146</definedName>
    <definedName name="HTML1_7" hidden="1">-4146</definedName>
    <definedName name="HTML1_8" hidden="1">"98-03-30"</definedName>
    <definedName name="HTML1_9" hidden="1">"임양택"</definedName>
    <definedName name="HTML2_1" hidden="1">"[mnsavg.xls]Sheet1!$A$4:$K$33"</definedName>
    <definedName name="HTML3_1" hidden="1">"[keb97avrg.xls]Sheet1!$A$4:$O$32"</definedName>
    <definedName name="htmlControl2" hidden="1">{"'표지'!$B$5"}</definedName>
    <definedName name="HTMLCount" hidden="1">1</definedName>
    <definedName name="HTR" hidden="1">{#N/A,#N/A,FALSE,"이태원철근"}</definedName>
    <definedName name="HTRH" hidden="1">{"'표지'!$B$5"}</definedName>
    <definedName name="HTYF" localSheetId="1">[9]집계표!#REF!</definedName>
    <definedName name="HTYF">[9]집계표!#REF!</definedName>
    <definedName name="HUPAK" localSheetId="1">#REF!</definedName>
    <definedName name="HUPAK">#REF!</definedName>
    <definedName name="HUSTON" localSheetId="1">[122]공사비PK5월!#REF!</definedName>
    <definedName name="HUSTON">[122]공사비PK5월!#REF!</definedName>
    <definedName name="huy" hidden="1">{"'Sheet1'!$L$16"}</definedName>
    <definedName name="HVAC_System" localSheetId="1">'[29]mat status (elec)'!#REF!</definedName>
    <definedName name="HVAC_System">'[29]mat status (elec)'!#REF!</definedName>
    <definedName name="HW" localSheetId="1">#REF!</definedName>
    <definedName name="HW">#REF!</definedName>
    <definedName name="HWP" localSheetId="1">#REF!</definedName>
    <definedName name="HWP">#REF!</definedName>
    <definedName name="HY" localSheetId="1">#REF!</definedName>
    <definedName name="HY">#REF!</definedName>
    <definedName name="hyun" hidden="1">{#N/A,#N/A,FALSE,"TABLE"}</definedName>
    <definedName name="HYUY" hidden="1">{#N/A,#N/A,FALSE,"TABLE"}</definedName>
    <definedName name="I" localSheetId="1">#REF!</definedName>
    <definedName name="I">#REF!</definedName>
    <definedName name="IA" localSheetId="1">#REF!</definedName>
    <definedName name="IA">#REF!</definedName>
    <definedName name="IB" localSheetId="1">[40]집계표!#REF!</definedName>
    <definedName name="IB">[40]집계표!#REF!</definedName>
    <definedName name="IBF" localSheetId="1">[40]집계표!#REF!</definedName>
    <definedName name="IBF">[40]집계표!#REF!</definedName>
    <definedName name="IBK" localSheetId="1">[40]집계표!#REF!</definedName>
    <definedName name="IBK">[40]집계표!#REF!</definedName>
    <definedName name="IC" localSheetId="1" hidden="1">#REF!</definedName>
    <definedName name="IC" hidden="1">#REF!</definedName>
    <definedName name="IEDK" hidden="1">{#N/A,#N/A,FALSE,"TABLE"}</definedName>
    <definedName name="IEIEEI" hidden="1">{#N/A,#N/A,FALSE,"TABLE"}</definedName>
    <definedName name="IELWSALES" localSheetId="1">#REF!</definedName>
    <definedName name="IELWSALES">#REF!</definedName>
    <definedName name="IELWSALES_1" localSheetId="1">#REF!</definedName>
    <definedName name="IELWSALES_1">#REF!</definedName>
    <definedName name="IELWSALES_2" localSheetId="1">#REF!</definedName>
    <definedName name="IELWSALES_2">#REF!</definedName>
    <definedName name="IELYSALES" localSheetId="1">#REF!</definedName>
    <definedName name="IELYSALES">#REF!</definedName>
    <definedName name="IELYSALES_1" localSheetId="1">#REF!</definedName>
    <definedName name="IELYSALES_1">#REF!</definedName>
    <definedName name="IELYSALES_2" localSheetId="1">#REF!</definedName>
    <definedName name="IELYSALES_2">#REF!</definedName>
    <definedName name="IEPLANSALES" localSheetId="1">#REF!</definedName>
    <definedName name="IEPLANSALES">#REF!</definedName>
    <definedName name="IEPLANSALES_1" localSheetId="1">#REF!</definedName>
    <definedName name="IEPLANSALES_1">#REF!</definedName>
    <definedName name="IEPLANSALES_2" localSheetId="1">#REF!</definedName>
    <definedName name="IEPLANSALES_2">#REF!</definedName>
    <definedName name="IESP" localSheetId="1">#REF!</definedName>
    <definedName name="IESP">#REF!</definedName>
    <definedName name="IESP_1" localSheetId="1">#REF!</definedName>
    <definedName name="IESP_1">#REF!</definedName>
    <definedName name="IESP_2" localSheetId="1">#REF!</definedName>
    <definedName name="IESP_2">#REF!</definedName>
    <definedName name="IF" localSheetId="1">[40]집계표!#REF!</definedName>
    <definedName name="IF">[40]집계표!#REF!</definedName>
    <definedName name="IFG" localSheetId="1">[9]집계표!#REF!</definedName>
    <definedName name="IFG">[9]집계표!#REF!</definedName>
    <definedName name="IG" localSheetId="1">[9]집계표!#REF!</definedName>
    <definedName name="IG">[9]집계표!#REF!</definedName>
    <definedName name="IGJGY" localSheetId="1">[9]집계표!#REF!</definedName>
    <definedName name="IGJGY">[9]집계표!#REF!</definedName>
    <definedName name="IH" localSheetId="1">[40]집계표!#REF!</definedName>
    <definedName name="IH">[40]집계표!#REF!</definedName>
    <definedName name="II" localSheetId="1">#REF!</definedName>
    <definedName name="II">#REF!</definedName>
    <definedName name="III" localSheetId="1">#REF!</definedName>
    <definedName name="III">#REF!</definedName>
    <definedName name="IIIIIII" localSheetId="1">#REF!</definedName>
    <definedName name="IIIIIII">#REF!</definedName>
    <definedName name="IK" localSheetId="1">#REF!</definedName>
    <definedName name="IK">#REF!</definedName>
    <definedName name="IL" localSheetId="1">#REF!</definedName>
    <definedName name="IL">#REF!</definedName>
    <definedName name="ILGA" localSheetId="1">#REF!</definedName>
    <definedName name="ILGA">#REF!</definedName>
    <definedName name="IM" localSheetId="1">[40]집계표!#REF!</definedName>
    <definedName name="IM">[40]집계표!#REF!</definedName>
    <definedName name="ImcomeTaxRate" localSheetId="1">#REF!</definedName>
    <definedName name="ImcomeTaxRate">#REF!</definedName>
    <definedName name="IMP" localSheetId="1">#REF!</definedName>
    <definedName name="IMP">#REF!</definedName>
    <definedName name="IMPRESSION" localSheetId="1">#REF!</definedName>
    <definedName name="IMPRESSION">#REF!</definedName>
    <definedName name="IMSI" localSheetId="1">#REF!</definedName>
    <definedName name="IMSI">#REF!</definedName>
    <definedName name="IN" localSheetId="1">[40]집계표!#REF!</definedName>
    <definedName name="IN">[40]집계표!#REF!</definedName>
    <definedName name="INA" localSheetId="1">#REF!</definedName>
    <definedName name="INA">#REF!</definedName>
    <definedName name="INLET" localSheetId="1">#REF!</definedName>
    <definedName name="INLET">#REF!</definedName>
    <definedName name="INS" localSheetId="1">#REF!</definedName>
    <definedName name="INS">#REF!</definedName>
    <definedName name="INSTRUCTION" localSheetId="1">'[8]VC2 10.99'!#REF!</definedName>
    <definedName name="INSTRUCTION">'[8]VC2 10.99'!#REF!</definedName>
    <definedName name="intel" hidden="1">{#N/A,#N/A,FALSE,"TABLE"}</definedName>
    <definedName name="INTERNET중급" localSheetId="1">#REF!</definedName>
    <definedName name="INTERNET중급">#REF!</definedName>
    <definedName name="INTERNET초급" localSheetId="1">#REF!</definedName>
    <definedName name="INTERNET초급">#REF!</definedName>
    <definedName name="IntFreeCred" localSheetId="1">#REF!</definedName>
    <definedName name="IntFreeCred">#REF!</definedName>
    <definedName name="IntFreeCred_1" localSheetId="1">#REF!</definedName>
    <definedName name="IntFreeCred_1">#REF!</definedName>
    <definedName name="IntFreeCred_2" localSheetId="1">#REF!</definedName>
    <definedName name="IntFreeCred_2">#REF!</definedName>
    <definedName name="ioknon" localSheetId="1">#REF!</definedName>
    <definedName name="ioknon">#REF!</definedName>
    <definedName name="IP" localSheetId="1">#REF!</definedName>
    <definedName name="IP">#REF!</definedName>
    <definedName name="IPSA" localSheetId="1">#REF!</definedName>
    <definedName name="IPSA">#REF!</definedName>
    <definedName name="IPSA_GRA" localSheetId="1">#REF!</definedName>
    <definedName name="IPSA_GRA">#REF!</definedName>
    <definedName name="IPT">#N/A</definedName>
    <definedName name="IR" localSheetId="1">#REF!</definedName>
    <definedName name="IR">#REF!</definedName>
    <definedName name="IRIW" hidden="1">{#N/A,#N/A,FALSE,"TABLE"}</definedName>
    <definedName name="IS" localSheetId="1">[40]집계표!#REF!</definedName>
    <definedName name="IS">[40]집계표!#REF!</definedName>
    <definedName name="ISA" localSheetId="1">[40]집계표!#REF!</definedName>
    <definedName name="ISA">[40]집계표!#REF!</definedName>
    <definedName name="ISTC" localSheetId="1">#REF!</definedName>
    <definedName name="ISTC">#REF!</definedName>
    <definedName name="item1" localSheetId="1">#REF!</definedName>
    <definedName name="item1">#REF!</definedName>
    <definedName name="item2" localSheetId="1">#REF!</definedName>
    <definedName name="item2">#REF!</definedName>
    <definedName name="item3" localSheetId="1">#REF!</definedName>
    <definedName name="item3">#REF!</definedName>
    <definedName name="item4" localSheetId="1">#REF!</definedName>
    <definedName name="item4">#REF!</definedName>
    <definedName name="item5" localSheetId="1">#REF!</definedName>
    <definedName name="item5">#REF!</definedName>
    <definedName name="item6" localSheetId="1">#REF!</definedName>
    <definedName name="item6">#REF!</definedName>
    <definedName name="Items" localSheetId="1">#REF!</definedName>
    <definedName name="Items">#REF!</definedName>
    <definedName name="IUG" localSheetId="1">[9]집계표!#REF!</definedName>
    <definedName name="IUG">[9]집계표!#REF!</definedName>
    <definedName name="IW" localSheetId="1">#REF!</definedName>
    <definedName name="IW">#REF!</definedName>
    <definedName name="IY" localSheetId="1">#REF!</definedName>
    <definedName name="IY">#REF!</definedName>
    <definedName name="IYG" localSheetId="1">[9]집계표!#REF!</definedName>
    <definedName name="IYG">[9]집계표!#REF!</definedName>
    <definedName name="IYGUG" localSheetId="1">[9]집계표!#REF!</definedName>
    <definedName name="IYGUG">[9]집계표!#REF!</definedName>
    <definedName name="J" localSheetId="1">#REF!</definedName>
    <definedName name="J">#REF!</definedName>
    <definedName name="j_filler" localSheetId="1">#REF!</definedName>
    <definedName name="j_filler">#REF!</definedName>
    <definedName name="J2251.J" localSheetId="1">#REF!</definedName>
    <definedName name="J2251.J">#REF!</definedName>
    <definedName name="J2251.P" localSheetId="1">#REF!</definedName>
    <definedName name="J2251.P">#REF!</definedName>
    <definedName name="J2442.J" localSheetId="1">#REF!</definedName>
    <definedName name="J2442.J">#REF!</definedName>
    <definedName name="J2457.58" localSheetId="1">#REF!</definedName>
    <definedName name="J2457.58">#REF!</definedName>
    <definedName name="JABEL0427" localSheetId="1">#REF!</definedName>
    <definedName name="JABEL0427">#REF!</definedName>
    <definedName name="JAN" localSheetId="1">#REF!</definedName>
    <definedName name="JAN">#REF!</definedName>
    <definedName name="jed">{"Book1","prctreport3.xls"}</definedName>
    <definedName name="jenny" hidden="1">{#N/A,#N/A,FALSE,"이태원철근"}</definedName>
    <definedName name="JFJ" localSheetId="1">[5]집계표!#REF!</definedName>
    <definedName name="JFJ">[5]집계표!#REF!</definedName>
    <definedName name="JFJF" hidden="1">{#N/A,#N/A,FALSE,"TABLE"}</definedName>
    <definedName name="JFJK" localSheetId="1">[5]집계표!#REF!</definedName>
    <definedName name="JFJK">[5]집계표!#REF!</definedName>
    <definedName name="JFSS" localSheetId="1">#REF!</definedName>
    <definedName name="JFSS">#REF!</definedName>
    <definedName name="JFWERIWJIFG" hidden="1">{#N/A,#N/A,FALSE,"TABLE"}</definedName>
    <definedName name="JFYF" localSheetId="1">[123]수입!#REF!</definedName>
    <definedName name="JFYF">[123]수입!#REF!</definedName>
    <definedName name="JFYFU" localSheetId="1">[5]집계표!#REF!</definedName>
    <definedName name="JFYFU">[5]집계표!#REF!</definedName>
    <definedName name="JF직매" localSheetId="1">#REF!</definedName>
    <definedName name="JF직매">#REF!</definedName>
    <definedName name="JGFYY" localSheetId="1">[5]집계표!#REF!</definedName>
    <definedName name="JGFYY">[5]집계표!#REF!</definedName>
    <definedName name="JGHUIY" localSheetId="1">[9]집계표!#REF!</definedName>
    <definedName name="JGHUIY">[9]집계표!#REF!</definedName>
    <definedName name="JGJ" localSheetId="1">[5]집계표!#REF!</definedName>
    <definedName name="JGJ">[5]집계표!#REF!</definedName>
    <definedName name="JGJGJG" localSheetId="1">[5]집계표!#REF!</definedName>
    <definedName name="JGJGJG">[5]집계표!#REF!</definedName>
    <definedName name="JGYFT" localSheetId="1">#REF!</definedName>
    <definedName name="JGYFT">#REF!</definedName>
    <definedName name="JGYFYFY" localSheetId="1">[5]집계표!#REF!</definedName>
    <definedName name="JGYFYFY">[5]집계표!#REF!</definedName>
    <definedName name="JGYJ">#N/A</definedName>
    <definedName name="JHG" hidden="1">{#N/A,#N/A,FALSE,"TABLE"}</definedName>
    <definedName name="JHJLHKHG" hidden="1">{#N/A,#N/A,FALSE,"TABLE"}</definedName>
    <definedName name="JI" localSheetId="1">[9]집계표!#REF!</definedName>
    <definedName name="JI">[9]집계표!#REF!</definedName>
    <definedName name="jikwi">[124]입사시직위!$A$2:$D$381</definedName>
    <definedName name="JJ" localSheetId="1">#REF!</definedName>
    <definedName name="JJ">#REF!</definedName>
    <definedName name="jjj" hidden="1">{#N/A,#N/A,FALSE,"TABLE"}</definedName>
    <definedName name="jjl" hidden="1">{"'표지'!$B$5"}</definedName>
    <definedName name="JJN" localSheetId="1">#REF!</definedName>
    <definedName name="JJN">#REF!</definedName>
    <definedName name="JJPARK" hidden="1">{#N/A,#N/A,FALSE,"TABLE"}</definedName>
    <definedName name="JK" localSheetId="1">[5]집계표!#REF!</definedName>
    <definedName name="JK">[5]집계표!#REF!</definedName>
    <definedName name="JKK" hidden="1">{#N/A,#N/A,FALSE,"TABLE"}</definedName>
    <definedName name="JKL" hidden="1">{#N/A,#N/A,FALSE,"TABLE"}</definedName>
    <definedName name="JO" localSheetId="1">#REF!</definedName>
    <definedName name="JO">#REF!</definedName>
    <definedName name="JPY">'[125]7. 매출 투입 취하'!$AB$19</definedName>
    <definedName name="JSKJ" hidden="1">{#N/A,#N/A,FALSE,"TABLE"}</definedName>
    <definedName name="JTHT">#N/A</definedName>
    <definedName name="JTJY">#N/A</definedName>
    <definedName name="ju" hidden="1">{#N/A,#N/A,FALSE,"TABLE"}</definedName>
    <definedName name="JUJ" hidden="1">{#N/A,#N/A,FALSE,"TABLE"}</definedName>
    <definedName name="JUL" localSheetId="1">#REF!</definedName>
    <definedName name="JUL">#REF!</definedName>
    <definedName name="JUN" localSheetId="1">#REF!</definedName>
    <definedName name="JUN">#REF!</definedName>
    <definedName name="JY" localSheetId="1" hidden="1">#REF!</definedName>
    <definedName name="JY" hidden="1">#REF!</definedName>
    <definedName name="JYGFYJ" localSheetId="1">[5]집계표!#REF!</definedName>
    <definedName name="JYGFYJ">[5]집계표!#REF!</definedName>
    <definedName name="JYGYJ" localSheetId="1">#REF!</definedName>
    <definedName name="JYGYJ">#REF!</definedName>
    <definedName name="JYUUJG" localSheetId="1">[5]집계표!#REF!</definedName>
    <definedName name="JYUUJG">[5]집계표!#REF!</definedName>
    <definedName name="JYUUK" localSheetId="1">[5]집계표!#REF!</definedName>
    <definedName name="JYUUK">[5]집계표!#REF!</definedName>
    <definedName name="JYYJ" localSheetId="1">#REF!</definedName>
    <definedName name="JYYJ">#REF!</definedName>
    <definedName name="K" localSheetId="1">#REF!</definedName>
    <definedName name="K">#REF!</definedName>
    <definedName name="kd" localSheetId="1">[126]간접비!#REF!</definedName>
    <definedName name="kd">[126]간접비!#REF!</definedName>
    <definedName name="KD032_계약고" localSheetId="1">#REF!</definedName>
    <definedName name="KD032_계약고">#REF!</definedName>
    <definedName name="KDIDUUE" hidden="1">{#N/A,#N/A,FALSE,"TABLE"}</definedName>
    <definedName name="KDYT" localSheetId="1">#REF!</definedName>
    <definedName name="KDYT">#REF!</definedName>
    <definedName name="kekhaithue" localSheetId="1">#REF!</definedName>
    <definedName name="kekhaithue">#REF!</definedName>
    <definedName name="KH" localSheetId="1">#REF!</definedName>
    <definedName name="KH">#REF!</definedName>
    <definedName name="kim" hidden="1">{#N/A,#N/A,FALSE,"TABLE"}</definedName>
    <definedName name="kj" localSheetId="1" hidden="1">#REF!</definedName>
    <definedName name="kj" hidden="1">#REF!</definedName>
    <definedName name="KJFF" hidden="1">{#N/A,#N/A,FALSE,"TABLE"}</definedName>
    <definedName name="KK">#N/A</definedName>
    <definedName name="KKK" hidden="1">{#N/A,#N/A,FALSE,"TABLE"}</definedName>
    <definedName name="kkkk" localSheetId="1">#REF!</definedName>
    <definedName name="kkkk">#REF!</definedName>
    <definedName name="kkkkk" localSheetId="1">#REF!</definedName>
    <definedName name="kkkkk">#REF!</definedName>
    <definedName name="kl" hidden="1">{#N/A,#N/A,FALSE,"TABLE"}</definedName>
    <definedName name="KLDSFHLS" hidden="1">{#N/A,#N/A,FALSE,"TABLE"}</definedName>
    <definedName name="km" localSheetId="1">#REF!</definedName>
    <definedName name="km">#REF!</definedName>
    <definedName name="ko" hidden="1">{"'표지'!$B$5"}</definedName>
    <definedName name="KOMOK" localSheetId="1">#REF!</definedName>
    <definedName name="KOMOK">#REF!</definedName>
    <definedName name="KOR" localSheetId="1">[127]직원동원SCH!$D$14:[127]직원동원SCH!#REF!</definedName>
    <definedName name="KOR">[127]직원동원SCH!$D$14:[127]직원동원SCH!#REF!</definedName>
    <definedName name="KSVT" localSheetId="1">#REF!</definedName>
    <definedName name="KSVT">#REF!</definedName>
    <definedName name="KT">'[128]DKTSHIPPED 2002'!$W:$W</definedName>
    <definedName name="KTA" localSheetId="1">'[129]간접비 총괄표'!#REF!</definedName>
    <definedName name="KTA">'[129]간접비 총괄표'!#REF!</definedName>
    <definedName name="KTB" localSheetId="1">'[129]간접비 총괄표'!#REF!</definedName>
    <definedName name="KTB">'[129]간접비 총괄표'!#REF!</definedName>
    <definedName name="KTX" localSheetId="1">'[129]간접비 총괄표'!#REF!</definedName>
    <definedName name="KTX">'[129]간접비 총괄표'!#REF!</definedName>
    <definedName name="KUI" localSheetId="1">[9]집계표!#REF!</definedName>
    <definedName name="KUI">[9]집계표!#REF!</definedName>
    <definedName name="KUNOP" hidden="1">{#N/A,#N/A,FALSE,"TABLE"}</definedName>
    <definedName name="KWD">'[130]평균환율-USD'!$D$36</definedName>
    <definedName name="KWT" localSheetId="1">#REF!</definedName>
    <definedName name="KWT">#REF!</definedName>
    <definedName name="KY">[131]계열사현황종합!$D$18</definedName>
    <definedName name="kyuv" localSheetId="1">#REF!</definedName>
    <definedName name="kyuv">#REF!</definedName>
    <definedName name="K행" localSheetId="1">#REF!</definedName>
    <definedName name="K행">#REF!</definedName>
    <definedName name="L" localSheetId="1" hidden="1">#REF!</definedName>
    <definedName name="L" hidden="1">#REF!</definedName>
    <definedName name="LA" localSheetId="1">#REF!</definedName>
    <definedName name="LA">#REF!</definedName>
    <definedName name="lab" localSheetId="1">#REF!</definedName>
    <definedName name="lab">#REF!</definedName>
    <definedName name="LABOR" localSheetId="1">#REF!</definedName>
    <definedName name="LABOR">#REF!</definedName>
    <definedName name="Lan" localSheetId="1">#REF!</definedName>
    <definedName name="Lan">#REF!</definedName>
    <definedName name="LB" localSheetId="1">[40]집계표!#REF!</definedName>
    <definedName name="LB">[40]집계표!#REF!</definedName>
    <definedName name="LBF" localSheetId="1">[40]집계표!#REF!</definedName>
    <definedName name="LBF">[40]집계표!#REF!</definedName>
    <definedName name="LBK" localSheetId="1">[40]집계표!#REF!</definedName>
    <definedName name="LBK">[40]집계표!#REF!</definedName>
    <definedName name="LC" hidden="1">{#N/A,#N/A,FALSE,"TABLE"}</definedName>
    <definedName name="LCHF" localSheetId="1">'[132]관세,통관수수료,운반비'!#REF!</definedName>
    <definedName name="LCHF">'[132]관세,통관수수료,운반비'!#REF!</definedName>
    <definedName name="LCTT01">[133]VUNGDK!$B$52:$C$59</definedName>
    <definedName name="LCTT02">[133]VUNGDK!$B$62:$C$81</definedName>
    <definedName name="LCTT03">[133]VUNGDK!$B$82:$C$86</definedName>
    <definedName name="LCTT04">[133]VUNGDK!$B$89:$C$91</definedName>
    <definedName name="LCTT05">[133]VUNGDK!$B$94:$C$96</definedName>
    <definedName name="LCTT06">[133]VUNGDK!$B$98:$C$102</definedName>
    <definedName name="LCTT07">[133]VUNGDK!$B$104:$C$121</definedName>
    <definedName name="LCTT21">[133]VUNGDK!$E$52:$F$60</definedName>
    <definedName name="LCTT22">[133]VUNGDK!$E$68:$F$74</definedName>
    <definedName name="LCTT23">[133]VUNGDK!$E$76:$F$80</definedName>
    <definedName name="LCTT24">[133]VUNGDK!$E$81:$F$83</definedName>
    <definedName name="LCTT25">[133]VUNGDK!$E$85:$F$87</definedName>
    <definedName name="LCTT26">[133]VUNGDK!$E$89:$F$92</definedName>
    <definedName name="LCTT27">[133]VUNGDK!$E$94:$F$97</definedName>
    <definedName name="LCTT31">[133]VUNGDK!$H$52:$I$53</definedName>
    <definedName name="LCTT32">[133]VUNGDK!$H$62:$I$63</definedName>
    <definedName name="LCTT33">[133]VUNGDK!$H$68:$I$70</definedName>
    <definedName name="LCTT34">[133]VUNGDK!$H$76:$I$78</definedName>
    <definedName name="LCTT35">[133]VUNGDK!$H$81:$I$82</definedName>
    <definedName name="LCTT36">[133]VUNGDK!$H$85:$I$86</definedName>
    <definedName name="LCTT611">[133]VUNGDK!$H$89:$I$90</definedName>
    <definedName name="LCTT612">[133]VUNGDK!$H$91:$I$92</definedName>
    <definedName name="lean" localSheetId="1">#REF!</definedName>
    <definedName name="lean">#REF!</definedName>
    <definedName name="LEUR" localSheetId="1">'[132]관세,통관수수료,운반비'!#REF!</definedName>
    <definedName name="LEUR">'[132]관세,통관수수료,운반비'!#REF!</definedName>
    <definedName name="LF" localSheetId="1">[40]집계표!#REF!</definedName>
    <definedName name="LF">[40]집계표!#REF!</definedName>
    <definedName name="LFL" hidden="1">{#N/A,#N/A,FALSE,"TABLE"}</definedName>
    <definedName name="LH" localSheetId="1">[40]집계표!#REF!</definedName>
    <definedName name="LH">[40]집계표!#REF!</definedName>
    <definedName name="Lighting_Bulb" localSheetId="1">'[29]mat status (elec)'!#REF!</definedName>
    <definedName name="Lighting_Bulb">'[29]mat status (elec)'!#REF!</definedName>
    <definedName name="Lighting_Fixture" localSheetId="1">'[29]mat status (elec)'!#REF!</definedName>
    <definedName name="Lighting_Fixture">'[29]mat status (elec)'!#REF!</definedName>
    <definedName name="Lightning_Materials" localSheetId="1">'[29]mat status (elec)'!#REF!</definedName>
    <definedName name="Lightning_Materials">'[29]mat status (elec)'!#REF!</definedName>
    <definedName name="LIKELY">[72]매출!$DJ:$FJ</definedName>
    <definedName name="line" localSheetId="1">[134]일별1!#REF!</definedName>
    <definedName name="line">[134]일별1!#REF!</definedName>
    <definedName name="LINECODE">'[96]Line code'!$A$1:$E$19</definedName>
    <definedName name="Lineturnover" localSheetId="1">#REF!</definedName>
    <definedName name="Lineturnover">#REF!</definedName>
    <definedName name="list" hidden="1">{#N/A,#N/A,TRUE,"Basic";#N/A,#N/A,TRUE,"EXT-TABLE";#N/A,#N/A,TRUE,"STEEL";#N/A,#N/A,TRUE,"INT-Table";#N/A,#N/A,TRUE,"STEEL";#N/A,#N/A,TRUE,"Door"}</definedName>
    <definedName name="list01" hidden="1">{#N/A,#N/A,TRUE,"Basic";#N/A,#N/A,TRUE,"EXT-TABLE";#N/A,#N/A,TRUE,"STEEL";#N/A,#N/A,TRUE,"INT-Table";#N/A,#N/A,TRUE,"STEEL";#N/A,#N/A,TRUE,"Door"}</definedName>
    <definedName name="LIU_CHONG_HING" localSheetId="1">#REF!</definedName>
    <definedName name="LIU_CHONG_HING">#REF!</definedName>
    <definedName name="LJ" localSheetId="1">[9]집계표!#REF!</definedName>
    <definedName name="LJ">[9]집계표!#REF!</definedName>
    <definedName name="LJAHH" hidden="1">{#N/A,#N/A,FALSE,"TABLE"}</definedName>
    <definedName name="LJKL" hidden="1">{#N/A,#N/A,FALSE,"TABLE"}</definedName>
    <definedName name="LJU" localSheetId="1">[9]집계표!#REF!</definedName>
    <definedName name="LJU">[9]집계표!#REF!</definedName>
    <definedName name="LK" localSheetId="1">#REF!</definedName>
    <definedName name="LK">#REF!</definedName>
    <definedName name="lklk" localSheetId="1">#REF!</definedName>
    <definedName name="lklk">#REF!</definedName>
    <definedName name="ll">#N/A</definedName>
    <definedName name="LLL" hidden="1">{#N/A,#N/A,FALSE,"TABLE"}</definedName>
    <definedName name="llll" hidden="1">{#N/A,#N/A,FALSE,"이태원철근"}</definedName>
    <definedName name="LLLLL" localSheetId="1">[62]집계표!#REF!</definedName>
    <definedName name="LLLLL">[62]집계표!#REF!</definedName>
    <definedName name="LM" localSheetId="1">[40]집계표!#REF!</definedName>
    <definedName name="LM">[40]집계표!#REF!</definedName>
    <definedName name="lmpo" localSheetId="1">#REF!</definedName>
    <definedName name="lmpo">#REF!</definedName>
    <definedName name="LN" localSheetId="1">#REF!</definedName>
    <definedName name="LN">#REF!</definedName>
    <definedName name="LocalHome1" localSheetId="1">#REF!</definedName>
    <definedName name="LocalHome1">#REF!</definedName>
    <definedName name="log" localSheetId="1">#REF!</definedName>
    <definedName name="log">#REF!</definedName>
    <definedName name="LR" localSheetId="1">#REF!</definedName>
    <definedName name="LR">#REF!</definedName>
    <definedName name="LS" localSheetId="1">[40]집계표!#REF!</definedName>
    <definedName name="LS">[40]집계표!#REF!</definedName>
    <definedName name="LSA" localSheetId="1">[40]집계표!#REF!</definedName>
    <definedName name="LSA">[40]집계표!#REF!</definedName>
    <definedName name="LSJKJGI" hidden="1">{#N/A,#N/A,FALSE,"TABLE"}</definedName>
    <definedName name="LSKDK" hidden="1">{#N/A,#N/A,FALSE,"TABLE"}</definedName>
    <definedName name="LTR_현바제_93113_93.10.07" localSheetId="1">#REF!</definedName>
    <definedName name="LTR_현바제_93113_93.10.07">#REF!</definedName>
    <definedName name="LUSD" localSheetId="1">'[132]관세,통관수수료,운반비'!#REF!</definedName>
    <definedName name="LUSD">'[132]관세,통관수수료,운반비'!#REF!</definedName>
    <definedName name="LV_Power_Cables" localSheetId="1">'[29]mat status (elec)'!#REF!</definedName>
    <definedName name="LV_Power_Cables">'[29]mat status (elec)'!#REF!</definedName>
    <definedName name="LVAC" localSheetId="1">'[80]W42  '!#REF!</definedName>
    <definedName name="LVAC">'[80]W42  '!#REF!</definedName>
    <definedName name="LW" localSheetId="1">#REF!</definedName>
    <definedName name="LW">#REF!</definedName>
    <definedName name="LWSALES" localSheetId="1">#REF!</definedName>
    <definedName name="LWSALES">#REF!</definedName>
    <definedName name="LWSALES_1" localSheetId="1">#REF!</definedName>
    <definedName name="LWSALES_1">#REF!</definedName>
    <definedName name="LWSALES_2" localSheetId="1">#REF!</definedName>
    <definedName name="LWSALES_2">#REF!</definedName>
    <definedName name="lx" localSheetId="1">#REF!</definedName>
    <definedName name="lx">#REF!</definedName>
    <definedName name="LY" localSheetId="1">#REF!</definedName>
    <definedName name="LY">#REF!</definedName>
    <definedName name="LYBin" localSheetId="1">#REF!</definedName>
    <definedName name="LYBin">#REF!</definedName>
    <definedName name="LYBin_1" localSheetId="1">#REF!</definedName>
    <definedName name="LYBin_1">#REF!</definedName>
    <definedName name="LYBin_2" localSheetId="1">#REF!</definedName>
    <definedName name="LYBin_2">#REF!</definedName>
    <definedName name="LYBR" localSheetId="1">#REF!</definedName>
    <definedName name="LYBR">#REF!</definedName>
    <definedName name="LYHolds" localSheetId="1">#REF!</definedName>
    <definedName name="LYHolds">#REF!</definedName>
    <definedName name="LYHolds_1" localSheetId="1">#REF!</definedName>
    <definedName name="LYHolds_1">#REF!</definedName>
    <definedName name="LYHolds_2" localSheetId="1">#REF!</definedName>
    <definedName name="LYHolds_2">#REF!</definedName>
    <definedName name="LYNet" localSheetId="1">#REF!</definedName>
    <definedName name="LYNet">#REF!</definedName>
    <definedName name="LYNet_1" localSheetId="1">#REF!</definedName>
    <definedName name="LYNet_1">#REF!</definedName>
    <definedName name="LYNet_2" localSheetId="1">#REF!</definedName>
    <definedName name="LYNet_2">#REF!</definedName>
    <definedName name="LYoos" localSheetId="1">#REF!</definedName>
    <definedName name="LYoos">#REF!</definedName>
    <definedName name="LYoos_1" localSheetId="1">#REF!</definedName>
    <definedName name="LYoos_1">#REF!</definedName>
    <definedName name="LYoos_2" localSheetId="1">#REF!</definedName>
    <definedName name="LYoos_2">#REF!</definedName>
    <definedName name="LYReselects" localSheetId="1">#REF!</definedName>
    <definedName name="LYReselects">#REF!</definedName>
    <definedName name="LYReselects_1" localSheetId="1">#REF!</definedName>
    <definedName name="LYReselects_1">#REF!</definedName>
    <definedName name="LYReselects_2" localSheetId="1">#REF!</definedName>
    <definedName name="LYReselects_2">#REF!</definedName>
    <definedName name="LYReturns" localSheetId="1">#REF!</definedName>
    <definedName name="LYReturns">#REF!</definedName>
    <definedName name="LYReturns_1" localSheetId="1">#REF!</definedName>
    <definedName name="LYReturns_1">#REF!</definedName>
    <definedName name="LYReturns_2" localSheetId="1">#REF!</definedName>
    <definedName name="LYReturns_2">#REF!</definedName>
    <definedName name="LYSales" localSheetId="1">#REF!</definedName>
    <definedName name="LYSales">#REF!</definedName>
    <definedName name="LYSales_1" localSheetId="1">#REF!</definedName>
    <definedName name="LYSales_1">#REF!</definedName>
    <definedName name="LYSales_2" localSheetId="1">#REF!</definedName>
    <definedName name="LYSales_2">#REF!</definedName>
    <definedName name="LYTotal" localSheetId="1">#REF!</definedName>
    <definedName name="LYTotal">#REF!</definedName>
    <definedName name="LYTotal_1" localSheetId="1">#REF!</definedName>
    <definedName name="LYTotal_1">#REF!</definedName>
    <definedName name="LYTotal_2" localSheetId="1">#REF!</definedName>
    <definedName name="LYTotal_2">#REF!</definedName>
    <definedName name="M" localSheetId="1">#REF!</definedName>
    <definedName name="M">#REF!</definedName>
    <definedName name="M_A_L_G_A">#N/A</definedName>
    <definedName name="M_L_N_G">#N/A</definedName>
    <definedName name="M_P_D_P">#N/A</definedName>
    <definedName name="M1_">#N/A</definedName>
    <definedName name="M2_">#N/A</definedName>
    <definedName name="MA" localSheetId="1">#REF!</definedName>
    <definedName name="MA">#REF!</definedName>
    <definedName name="mac" localSheetId="1">#REF!</definedName>
    <definedName name="mac">#REF!</definedName>
    <definedName name="MACAU" localSheetId="1">#REF!</definedName>
    <definedName name="MACAU">#REF!</definedName>
    <definedName name="MACH" localSheetId="1">#REF!</definedName>
    <definedName name="MACH">#REF!</definedName>
    <definedName name="MACRO" localSheetId="1">#REF!</definedName>
    <definedName name="MACRO">#REF!</definedName>
    <definedName name="Macro1" localSheetId="1">[135]!Macro1</definedName>
    <definedName name="Macro1">[135]!Macro1</definedName>
    <definedName name="Macro16" localSheetId="1">[136]!Macro16</definedName>
    <definedName name="Macro16">[136]!Macro16</definedName>
    <definedName name="Macro2" localSheetId="1">[135]!Macro2</definedName>
    <definedName name="Macro2">[135]!Macro2</definedName>
    <definedName name="Macro28" localSheetId="1">[136]!Macro28</definedName>
    <definedName name="Macro28">[136]!Macro28</definedName>
    <definedName name="Macro29" localSheetId="1">[136]!Macro29</definedName>
    <definedName name="Macro29">[136]!Macro29</definedName>
    <definedName name="Macro3" localSheetId="1">[135]!Macro3</definedName>
    <definedName name="Macro3">[135]!Macro3</definedName>
    <definedName name="Macro30" localSheetId="1">[136]!Macro30</definedName>
    <definedName name="Macro30">[136]!Macro30</definedName>
    <definedName name="Macro32" localSheetId="1">[136]!Macro32</definedName>
    <definedName name="Macro32">[136]!Macro32</definedName>
    <definedName name="Macro33" localSheetId="1">[136]!Macro33</definedName>
    <definedName name="Macro33">[136]!Macro33</definedName>
    <definedName name="Macro34" localSheetId="1">[136]!Macro34</definedName>
    <definedName name="Macro34">[136]!Macro34</definedName>
    <definedName name="Macro35" localSheetId="1">[137]!Macro35</definedName>
    <definedName name="Macro35">[137]!Macro35</definedName>
    <definedName name="Macro37" localSheetId="1">[137]!Macro37</definedName>
    <definedName name="Macro37">[137]!Macro37</definedName>
    <definedName name="Macro38" localSheetId="1">[137]!Macro38</definedName>
    <definedName name="Macro38">[137]!Macro38</definedName>
    <definedName name="Macro67" localSheetId="1">[138]!Macro67</definedName>
    <definedName name="Macro67">[138]!Macro67</definedName>
    <definedName name="madvi_nkc" localSheetId="1">'[139]General journal for Septembe.03'!#REF!</definedName>
    <definedName name="madvi_nkc">'[139]General journal for Septembe.03'!#REF!</definedName>
    <definedName name="MAIN" localSheetId="1">'[8]VC2 10.99'!#REF!</definedName>
    <definedName name="MAIN">'[8]VC2 10.99'!#REF!</definedName>
    <definedName name="MAINT" localSheetId="1">#REF!</definedName>
    <definedName name="MAINT">#REF!</definedName>
    <definedName name="MAINT1" localSheetId="1">[40]집계표!#REF!</definedName>
    <definedName name="MAINT1">[40]집계표!#REF!</definedName>
    <definedName name="MAINT4" localSheetId="1">#REF!</definedName>
    <definedName name="MAINT4">#REF!</definedName>
    <definedName name="MAINT5" localSheetId="1">[40]집계표!#REF!</definedName>
    <definedName name="MAINT5">[40]집계표!#REF!</definedName>
    <definedName name="MAINTA" localSheetId="1">#REF!</definedName>
    <definedName name="MAINTA">#REF!</definedName>
    <definedName name="MAINTB" localSheetId="1">[40]집계표!#REF!</definedName>
    <definedName name="MAINTB">[40]집계표!#REF!</definedName>
    <definedName name="MAINTBF" localSheetId="1">[40]집계표!#REF!</definedName>
    <definedName name="MAINTBF">[40]집계표!#REF!</definedName>
    <definedName name="MAINTBK" localSheetId="1">[40]집계표!#REF!</definedName>
    <definedName name="MAINTBK">[40]집계표!#REF!</definedName>
    <definedName name="MAINTF" localSheetId="1">[40]집계표!#REF!</definedName>
    <definedName name="MAINTF">[40]집계표!#REF!</definedName>
    <definedName name="MAINTH" localSheetId="1">[40]집계표!#REF!</definedName>
    <definedName name="MAINTH">[40]집계표!#REF!</definedName>
    <definedName name="MAINTK" localSheetId="1">#REF!</definedName>
    <definedName name="MAINTK">#REF!</definedName>
    <definedName name="MAINTM" localSheetId="1">[40]집계표!#REF!</definedName>
    <definedName name="MAINTM">[40]집계표!#REF!</definedName>
    <definedName name="MAINTN" localSheetId="1">#REF!</definedName>
    <definedName name="MAINTN">#REF!</definedName>
    <definedName name="MAINTR" localSheetId="1">#REF!</definedName>
    <definedName name="MAINTR">#REF!</definedName>
    <definedName name="MAINTS" localSheetId="1">[40]집계표!#REF!</definedName>
    <definedName name="MAINTS">[40]집계표!#REF!</definedName>
    <definedName name="MAINTSA" localSheetId="1">[40]집계표!#REF!</definedName>
    <definedName name="MAINTSA">[40]집계표!#REF!</definedName>
    <definedName name="MAINTW" localSheetId="1">#REF!</definedName>
    <definedName name="MAINTW">#REF!</definedName>
    <definedName name="MAINTY" localSheetId="1">#REF!</definedName>
    <definedName name="MAINTY">#REF!</definedName>
    <definedName name="MAKEUPJ895">'[140]J895-PT55'!$A$2:$F$71</definedName>
    <definedName name="MAR" localSheetId="1">#REF!</definedName>
    <definedName name="MAR">#REF!</definedName>
    <definedName name="MARGINPLAN" localSheetId="1">#REF!</definedName>
    <definedName name="MARGINPLAN">#REF!</definedName>
    <definedName name="MARGINPLAN_1" localSheetId="1">#REF!</definedName>
    <definedName name="MARGINPLAN_1">#REF!</definedName>
    <definedName name="MARGINPLAN_2" localSheetId="1">#REF!</definedName>
    <definedName name="MARGINPLAN_2">#REF!</definedName>
    <definedName name="MARGINPROJ" localSheetId="1">#REF!</definedName>
    <definedName name="MARGINPROJ">#REF!</definedName>
    <definedName name="MARGINPROJ_1" localSheetId="1">#REF!</definedName>
    <definedName name="MARGINPROJ_1">#REF!</definedName>
    <definedName name="MARGINPROJ_2" localSheetId="1">#REF!</definedName>
    <definedName name="MARGINPROJ_2">#REF!</definedName>
    <definedName name="MAT" localSheetId="1">#REF!</definedName>
    <definedName name="MAT">#REF!</definedName>
    <definedName name="matk">[141]MATK!$A:$B</definedName>
    <definedName name="MATL" localSheetId="1">#REF!</definedName>
    <definedName name="MATL">#REF!</definedName>
    <definedName name="MAY" localSheetId="1">#REF!</definedName>
    <definedName name="MAY">#REF!</definedName>
    <definedName name="MB" localSheetId="1">[40]집계표!#REF!</definedName>
    <definedName name="MB">[40]집계표!#REF!</definedName>
    <definedName name="MBF" localSheetId="1">[40]집계표!#REF!</definedName>
    <definedName name="MBF">[40]집계표!#REF!</definedName>
    <definedName name="MBK" localSheetId="1">[40]집계표!#REF!</definedName>
    <definedName name="MBK">[40]집계표!#REF!</definedName>
    <definedName name="MBNFV" hidden="1">{#N/A,#N/A,FALSE,"TABLE"}</definedName>
    <definedName name="MC" localSheetId="1">#REF!</definedName>
    <definedName name="MC">#REF!</definedName>
    <definedName name="MD" localSheetId="1">#REF!</definedName>
    <definedName name="MD">#REF!</definedName>
    <definedName name="ME" localSheetId="1">#REF!</definedName>
    <definedName name="ME">#REF!</definedName>
    <definedName name="Meal" localSheetId="1">#REF!</definedName>
    <definedName name="Meal">#REF!</definedName>
    <definedName name="MEED" localSheetId="1">#REF!</definedName>
    <definedName name="MEED">#REF!</definedName>
    <definedName name="MEEDCO" localSheetId="1">#REF!</definedName>
    <definedName name="MEEDCO">#REF!</definedName>
    <definedName name="MEGAS" localSheetId="1">#REF!</definedName>
    <definedName name="MEGAS">#REF!</definedName>
    <definedName name="MEYER" localSheetId="1">#REF!</definedName>
    <definedName name="MEYER">#REF!</definedName>
    <definedName name="MF" localSheetId="1">[40]집계표!#REF!</definedName>
    <definedName name="MF">[40]집계표!#REF!</definedName>
    <definedName name="MFGNMBVM" localSheetId="1">#REF!</definedName>
    <definedName name="MFGNMBVM">#REF!</definedName>
    <definedName name="MFHF" hidden="1">{#N/A,#N/A,FALSE,"TABLE"}</definedName>
    <definedName name="MH" localSheetId="1">[40]집계표!#REF!</definedName>
    <definedName name="MH">[40]집계표!#REF!</definedName>
    <definedName name="MH3_A" localSheetId="1">#REF!</definedName>
    <definedName name="MH3_A">#REF!</definedName>
    <definedName name="mik" hidden="1">{#N/A,#N/A,FALSE,"TABLE"}</definedName>
    <definedName name="MIL">'[142]C급보 '!$AF$41</definedName>
    <definedName name="minjio" localSheetId="1">#REF!</definedName>
    <definedName name="minjio">#REF!</definedName>
    <definedName name="MISFO" localSheetId="1">#REF!</definedName>
    <definedName name="MISFO">#REF!</definedName>
    <definedName name="MJU" hidden="1">{#N/A,#N/A,FALSE,"TABLE"}</definedName>
    <definedName name="mk" localSheetId="1">#REF!</definedName>
    <definedName name="mk">#REF!</definedName>
    <definedName name="mm" hidden="1">{#N/A,#N/A,FALSE,"이태원철근"}</definedName>
    <definedName name="MMM" localSheetId="1">#REF!</definedName>
    <definedName name="MMM">#REF!</definedName>
    <definedName name="MMMM" localSheetId="1">[62]집계표!#REF!</definedName>
    <definedName name="MMMM">[62]집계표!#REF!</definedName>
    <definedName name="mmmmmm" hidden="1">{#N/A,#N/A,FALSE,"TABLE"}</definedName>
    <definedName name="MMO">[113]CALENDAR!$H$14:$H$15,[113]CALENDAR!$J$14:$J$15,[113]CALENDAR!$N$11:$N$12,[113]CALENDAR!$P$14:$P$15,[113]CALENDAR!$N$21:$N$23,[113]CALENDAR!$R$21:$R$23,[113]CALENDAR!$Q$24</definedName>
    <definedName name="MN" localSheetId="1">#REF!</definedName>
    <definedName name="MN">#REF!</definedName>
    <definedName name="MNBJ" hidden="1">{#N/A,#N/A,FALSE,"TABLE"}</definedName>
    <definedName name="MNBV" hidden="1">{#N/A,#N/A,FALSE,"TABLE"}</definedName>
    <definedName name="MNO" hidden="1">{#N/A,#N/A,FALSE,"TABLE"}</definedName>
    <definedName name="mo" localSheetId="1">#REF!</definedName>
    <definedName name="mo">#REF!</definedName>
    <definedName name="MOB" localSheetId="1">#REF!</definedName>
    <definedName name="MOB">#REF!</definedName>
    <definedName name="MON">'[128]DKTSHIPPED 2002'!$O:$O</definedName>
    <definedName name="MONTH" localSheetId="1">'[8]VC2 10.99'!#REF!</definedName>
    <definedName name="MONTH">'[8]VC2 10.99'!#REF!</definedName>
    <definedName name="Mp" localSheetId="1">#REF!</definedName>
    <definedName name="Mp">#REF!</definedName>
    <definedName name="MPDP" localSheetId="1">#REF!</definedName>
    <definedName name="MPDP">#REF!</definedName>
    <definedName name="Mq" localSheetId="1">'[143]소상 "1"'!#REF!</definedName>
    <definedName name="Mq">'[143]소상 "1"'!#REF!</definedName>
    <definedName name="MR" localSheetId="1">#REF!</definedName>
    <definedName name="MR">#REF!</definedName>
    <definedName name="mrate" localSheetId="1">#REF!</definedName>
    <definedName name="mrate">#REF!</definedName>
    <definedName name="MS" localSheetId="1">[40]집계표!#REF!</definedName>
    <definedName name="MS">[40]집계표!#REF!</definedName>
    <definedName name="MSA" localSheetId="1">[40]집계표!#REF!</definedName>
    <definedName name="MSA">[40]집계표!#REF!</definedName>
    <definedName name="MSWORD" localSheetId="1">#REF!</definedName>
    <definedName name="MSWORD">#REF!</definedName>
    <definedName name="MV_Power_Cables" localSheetId="1">'[29]mat status (elec)'!#REF!</definedName>
    <definedName name="MV_Power_Cables">'[29]mat status (elec)'!#REF!</definedName>
    <definedName name="MVNB" hidden="1">{#N/A,#N/A,FALSE,"TABLE"}</definedName>
    <definedName name="MW" localSheetId="1">#REF!</definedName>
    <definedName name="MW">#REF!</definedName>
    <definedName name="MY" localSheetId="1">#REF!</definedName>
    <definedName name="MY">#REF!</definedName>
    <definedName name="MZ" localSheetId="1">#REF!</definedName>
    <definedName name="MZ">#REF!</definedName>
    <definedName name="M행" localSheetId="1">#REF!</definedName>
    <definedName name="M행">#REF!</definedName>
    <definedName name="n" hidden="1">{#N/A,#N/A,FALSE,"이태원철근"}</definedName>
    <definedName name="N._E._R." localSheetId="1">'[29]mat status (elec)'!#REF!</definedName>
    <definedName name="N._E._R.">'[29]mat status (elec)'!#REF!</definedName>
    <definedName name="NA" localSheetId="1" hidden="1">#REF!</definedName>
    <definedName name="NA" hidden="1">#REF!</definedName>
    <definedName name="name" localSheetId="1">#REF!</definedName>
    <definedName name="name">#REF!</definedName>
    <definedName name="NBC">#N/A</definedName>
    <definedName name="NBNB" hidden="1">{#N/A,#N/A,FALSE,"TABLE"}</definedName>
    <definedName name="NC단가" localSheetId="1">#REF!</definedName>
    <definedName name="NC단가">#REF!</definedName>
    <definedName name="NDE" localSheetId="1">#REF!</definedName>
    <definedName name="NDE">#REF!</definedName>
    <definedName name="ndhg" localSheetId="1">#REF!</definedName>
    <definedName name="ndhg">#REF!</definedName>
    <definedName name="NER" localSheetId="1">'[80]W42  '!#REF!</definedName>
    <definedName name="NER">'[80]W42  '!#REF!</definedName>
    <definedName name="NEW">[113]CALENDAR!$F$14:$F$15,[113]CALENDAR!$R$6:$R$7</definedName>
    <definedName name="NEW_4GAB" localSheetId="1">'[144]new급여T(4을-운전)'!#REF!</definedName>
    <definedName name="NEW_4GAB">'[144]new급여T(4을-운전)'!#REF!</definedName>
    <definedName name="NEWDAY" localSheetId="1">'[8]VC2 10.99'!#REF!</definedName>
    <definedName name="NEWDAY">'[8]VC2 10.99'!#REF!</definedName>
    <definedName name="NEWMONTH" localSheetId="1">'[8]VC2 10.99'!#REF!</definedName>
    <definedName name="NEWMONTH">'[8]VC2 10.99'!#REF!</definedName>
    <definedName name="NEWNAME" hidden="1">{#N/A,#N/A,FALSE,"CCTV"}</definedName>
    <definedName name="NEWYEAR" localSheetId="1">'[8]VC2 10.99'!#REF!</definedName>
    <definedName name="NEWYEAR">'[8]VC2 10.99'!#REF!</definedName>
    <definedName name="NGGG" hidden="1">{#N/A,#N/A,FALSE,"TABLE"}</definedName>
    <definedName name="NHJ">#N/A</definedName>
    <definedName name="NILE" localSheetId="1">#REF!</definedName>
    <definedName name="NILE">#REF!</definedName>
    <definedName name="nis" localSheetId="1" hidden="1">#REF!</definedName>
    <definedName name="nis" hidden="1">#REF!</definedName>
    <definedName name="niubg" localSheetId="1">[73]수입!#REF!</definedName>
    <definedName name="niubg">[73]수입!#REF!</definedName>
    <definedName name="NIVIP" localSheetId="1">#REF!</definedName>
    <definedName name="NIVIP">#REF!</definedName>
    <definedName name="njj" localSheetId="1">#REF!</definedName>
    <definedName name="njj">#REF!</definedName>
    <definedName name="NKC" localSheetId="1">#REF!</definedName>
    <definedName name="NKC">#REF!</definedName>
    <definedName name="NKT">[91]NKT!$A$4:$P$6446</definedName>
    <definedName name="nn">#N/A</definedName>
    <definedName name="NNN" localSheetId="1">'[94]97 사업추정(WEKI)'!#REF!</definedName>
    <definedName name="NNN">'[94]97 사업추정(WEKI)'!#REF!</definedName>
    <definedName name="NNNNNN" localSheetId="1">#REF!</definedName>
    <definedName name="NNNNNN">#REF!</definedName>
    <definedName name="no" localSheetId="1">#REF!</definedName>
    <definedName name="no">#REF!</definedName>
    <definedName name="NOC" localSheetId="1">#REF!</definedName>
    <definedName name="NOC">#REF!</definedName>
    <definedName name="NOCA" localSheetId="1">#REF!</definedName>
    <definedName name="NOCA">#REF!</definedName>
    <definedName name="NOCB" localSheetId="1">[40]집계표!#REF!</definedName>
    <definedName name="NOCB">[40]집계표!#REF!</definedName>
    <definedName name="NOCBF" localSheetId="1">[40]집계표!#REF!</definedName>
    <definedName name="NOCBF">[40]집계표!#REF!</definedName>
    <definedName name="NOCBK" localSheetId="1">[40]집계표!#REF!</definedName>
    <definedName name="NOCBK">[40]집계표!#REF!</definedName>
    <definedName name="NOCF" localSheetId="1">[40]집계표!#REF!</definedName>
    <definedName name="NOCF">[40]집계표!#REF!</definedName>
    <definedName name="NOCH" localSheetId="1">[40]집계표!#REF!</definedName>
    <definedName name="NOCH">[40]집계표!#REF!</definedName>
    <definedName name="NOCK" localSheetId="1">#REF!</definedName>
    <definedName name="NOCK">#REF!</definedName>
    <definedName name="NOCM" localSheetId="1">[40]집계표!#REF!</definedName>
    <definedName name="NOCM">[40]집계표!#REF!</definedName>
    <definedName name="NOCN" localSheetId="1">#REF!</definedName>
    <definedName name="NOCN">#REF!</definedName>
    <definedName name="NOCR" localSheetId="1">#REF!</definedName>
    <definedName name="NOCR">#REF!</definedName>
    <definedName name="NOCS" localSheetId="1">[40]집계표!#REF!</definedName>
    <definedName name="NOCS">[40]집계표!#REF!</definedName>
    <definedName name="NOCSA" localSheetId="1">[40]집계표!#REF!</definedName>
    <definedName name="NOCSA">[40]집계표!#REF!</definedName>
    <definedName name="NOCW" localSheetId="1">#REF!</definedName>
    <definedName name="NOCW">#REF!</definedName>
    <definedName name="NOCY" localSheetId="1">#REF!</definedName>
    <definedName name="NOCY">#REF!</definedName>
    <definedName name="NOON" localSheetId="1">#REF!</definedName>
    <definedName name="NOON">#REF!</definedName>
    <definedName name="NOV" localSheetId="1">#REF!</definedName>
    <definedName name="NOV">#REF!</definedName>
    <definedName name="NOVSUMMARY">{"Book1","survey report.xls"}</definedName>
    <definedName name="num" localSheetId="1">#REF!</definedName>
    <definedName name="num">#REF!</definedName>
    <definedName name="NVNG" hidden="1">{#N/A,#N/A,FALSE,"TABLE"}</definedName>
    <definedName name="NW" localSheetId="1">#REF!</definedName>
    <definedName name="NW">#REF!</definedName>
    <definedName name="NYUY" localSheetId="1">#REF!</definedName>
    <definedName name="NYUY">#REF!</definedName>
    <definedName name="N행" localSheetId="1">#REF!</definedName>
    <definedName name="N행">#REF!</definedName>
    <definedName name="O" localSheetId="1">[48]상반기손익차2총괄!#REF!</definedName>
    <definedName name="O">[48]상반기손익차2총괄!#REF!</definedName>
    <definedName name="OCHAD" localSheetId="1">#REF!</definedName>
    <definedName name="OCHAD">#REF!</definedName>
    <definedName name="OCT" localSheetId="1">#REF!</definedName>
    <definedName name="OCT">#REF!</definedName>
    <definedName name="October" localSheetId="1">#REF!</definedName>
    <definedName name="October">#REF!</definedName>
    <definedName name="OFFICE" localSheetId="1">#REF!</definedName>
    <definedName name="OFFICE">#REF!</definedName>
    <definedName name="OGGY" localSheetId="1">[9]집계표!#REF!</definedName>
    <definedName name="OGGY">[9]집계표!#REF!</definedName>
    <definedName name="OI" localSheetId="1">#REF!</definedName>
    <definedName name="OI">#REF!</definedName>
    <definedName name="OIU" hidden="1">{#N/A,#N/A,FALSE,"TABLE"}</definedName>
    <definedName name="OLSTA" localSheetId="1">#REF!</definedName>
    <definedName name="OLSTA">#REF!</definedName>
    <definedName name="OLYMP" localSheetId="1">#REF!</definedName>
    <definedName name="OLYMP">#REF!</definedName>
    <definedName name="OO" localSheetId="1">[9]집계표!#REF!</definedName>
    <definedName name="OO">[9]집계표!#REF!</definedName>
    <definedName name="OOO" hidden="1">{#N/A,#N/A,FALSE,"TABLE"}</definedName>
    <definedName name="opgc" hidden="1">{#N/A,#N/A,FALSE,"97년 투자계획 세부내역 "}</definedName>
    <definedName name="Optical_Fiber_Telecom_System" localSheetId="1">'[29]mat status (elec)'!#REF!</definedName>
    <definedName name="Optical_Fiber_Telecom_System">'[29]mat status (elec)'!#REF!</definedName>
    <definedName name="ORGANI" localSheetId="1">#REF!</definedName>
    <definedName name="ORGANI">#REF!</definedName>
    <definedName name="os" hidden="1">{#N/A,#N/A,FALSE,"TABLE"}</definedName>
    <definedName name="OSLTA" localSheetId="1">#REF!</definedName>
    <definedName name="OSLTA">#REF!</definedName>
    <definedName name="OS회의" localSheetId="1">#REF!</definedName>
    <definedName name="OS회의">#REF!</definedName>
    <definedName name="ot" hidden="1">{#N/A,#N/A,FALSE,"TABLE"}</definedName>
    <definedName name="OUT" localSheetId="1">[40]집계표!#REF!</definedName>
    <definedName name="OUT">[40]집계표!#REF!</definedName>
    <definedName name="OUTA" localSheetId="1">[40]집계표!#REF!</definedName>
    <definedName name="OUTA">[40]집계표!#REF!</definedName>
    <definedName name="OUTB" localSheetId="1">[40]집계표!#REF!</definedName>
    <definedName name="OUTB">[40]집계표!#REF!</definedName>
    <definedName name="OUTBF" localSheetId="1">[40]집계표!#REF!</definedName>
    <definedName name="OUTBF">[40]집계표!#REF!</definedName>
    <definedName name="OUTBK" localSheetId="1">[40]집계표!#REF!</definedName>
    <definedName name="OUTBK">[40]집계표!#REF!</definedName>
    <definedName name="OUTF" localSheetId="1">[40]집계표!#REF!</definedName>
    <definedName name="OUTF">[40]집계표!#REF!</definedName>
    <definedName name="OUTH" localSheetId="1">[40]집계표!#REF!</definedName>
    <definedName name="OUTH">[40]집계표!#REF!</definedName>
    <definedName name="OUTK" localSheetId="1">[40]집계표!#REF!</definedName>
    <definedName name="OUTK">[40]집계표!#REF!</definedName>
    <definedName name="OUTM" localSheetId="1">[40]집계표!#REF!</definedName>
    <definedName name="OUTM">[40]집계표!#REF!</definedName>
    <definedName name="OUTN" localSheetId="1">[40]집계표!#REF!</definedName>
    <definedName name="OUTN">[40]집계표!#REF!</definedName>
    <definedName name="OUTR" localSheetId="1">[40]집계표!#REF!</definedName>
    <definedName name="OUTR">[40]집계표!#REF!</definedName>
    <definedName name="OUTS" localSheetId="1">[40]집계표!#REF!</definedName>
    <definedName name="OUTS">[40]집계표!#REF!</definedName>
    <definedName name="OUTSA" localSheetId="1">[40]집계표!#REF!</definedName>
    <definedName name="OUTSA">[40]집계표!#REF!</definedName>
    <definedName name="OUTW" localSheetId="1">[40]집계표!#REF!</definedName>
    <definedName name="OUTW">[40]집계표!#REF!</definedName>
    <definedName name="OUTY" localSheetId="1">[40]집계표!#REF!</definedName>
    <definedName name="OUTY">[40]집계표!#REF!</definedName>
    <definedName name="Over_Head_Crane" localSheetId="1">'[29]mat status (elec)'!#REF!</definedName>
    <definedName name="Over_Head_Crane">'[29]mat status (elec)'!#REF!</definedName>
    <definedName name="OWOE" hidden="1">{#N/A,#N/A,FALSE,"TABLE"}</definedName>
    <definedName name="O행" localSheetId="1">#REF!</definedName>
    <definedName name="O행">#REF!</definedName>
    <definedName name="P" localSheetId="1">#REF!</definedName>
    <definedName name="P">#REF!</definedName>
    <definedName name="P_HOUSE" localSheetId="1">#REF!</definedName>
    <definedName name="P_HOUSE">#REF!</definedName>
    <definedName name="p_shape" localSheetId="1">#REF!</definedName>
    <definedName name="p_shape">#REF!</definedName>
    <definedName name="P_TABLE" localSheetId="1">'[145]new급여T(4을-운전)'!#REF!</definedName>
    <definedName name="P_TABLE">'[145]new급여T(4을-운전)'!#REF!</definedName>
    <definedName name="PA" localSheetId="1">#REF!</definedName>
    <definedName name="PA">#REF!</definedName>
    <definedName name="Packed" localSheetId="1">#REF!</definedName>
    <definedName name="Packed">#REF!</definedName>
    <definedName name="PAGE11">#N/A</definedName>
    <definedName name="PAGE12">#N/A</definedName>
    <definedName name="PAGE13" localSheetId="1">[146]세부추진!#REF!</definedName>
    <definedName name="PAGE13">[146]세부추진!#REF!</definedName>
    <definedName name="PAGE14" localSheetId="1">[146]세부추진!#REF!</definedName>
    <definedName name="PAGE14">[146]세부추진!#REF!</definedName>
    <definedName name="PAGE15" localSheetId="1">[146]세부추진!#REF!</definedName>
    <definedName name="PAGE15">[146]세부추진!#REF!</definedName>
    <definedName name="PAGE16" localSheetId="1">[146]세부추진!#REF!</definedName>
    <definedName name="PAGE16">[146]세부추진!#REF!</definedName>
    <definedName name="PAGE17" localSheetId="1">[146]세부추진!#REF!</definedName>
    <definedName name="PAGE17">[146]세부추진!#REF!</definedName>
    <definedName name="PAGE21">#N/A</definedName>
    <definedName name="PAGE22">#N/A</definedName>
    <definedName name="PAGE24" localSheetId="1">'[117]as boq list up'!#REF!</definedName>
    <definedName name="PAGE24">'[117]as boq list up'!#REF!</definedName>
    <definedName name="PAGE24CURR" localSheetId="1">'[117]as boq list up'!#REF!</definedName>
    <definedName name="PAGE24CURR">'[117]as boq list up'!#REF!</definedName>
    <definedName name="PAGE24PREV" localSheetId="1">'[117]as boq list up'!#REF!</definedName>
    <definedName name="PAGE24PREV">'[117]as boq list up'!#REF!</definedName>
    <definedName name="PAGE30CURR" localSheetId="1">'[117]as boq list up'!#REF!</definedName>
    <definedName name="PAGE30CURR">'[117]as boq list up'!#REF!</definedName>
    <definedName name="PAGE30PREV" localSheetId="1">'[117]as boq list up'!#REF!</definedName>
    <definedName name="PAGE30PREV">'[117]as boq list up'!#REF!</definedName>
    <definedName name="PAGE31">#N/A</definedName>
    <definedName name="PAGE32">#N/A</definedName>
    <definedName name="PAGE37" localSheetId="1">'[117]as boq list up'!#REF!</definedName>
    <definedName name="PAGE37">'[117]as boq list up'!#REF!</definedName>
    <definedName name="PAGE41">#N/A</definedName>
    <definedName name="PAGE42">#N/A</definedName>
    <definedName name="PAGE43CURR" localSheetId="1">'[117]as boq list up'!#REF!</definedName>
    <definedName name="PAGE43CURR">'[117]as boq list up'!#REF!</definedName>
    <definedName name="PAGE43PREV" localSheetId="1">'[117]as boq list up'!#REF!</definedName>
    <definedName name="PAGE43PREV">'[117]as boq list up'!#REF!</definedName>
    <definedName name="PAGE45ACURR" localSheetId="1">'[117]as boq list up'!#REF!</definedName>
    <definedName name="PAGE45ACURR">'[117]as boq list up'!#REF!</definedName>
    <definedName name="PAGE45ATOT" localSheetId="1">'[117]as boq list up'!#REF!</definedName>
    <definedName name="PAGE45ATOT">'[117]as boq list up'!#REF!</definedName>
    <definedName name="PAGE46CURR" localSheetId="1">'[117]as boq list up'!#REF!</definedName>
    <definedName name="PAGE46CURR">'[117]as boq list up'!#REF!</definedName>
    <definedName name="PAGE46PREV" localSheetId="1">'[117]as boq list up'!#REF!</definedName>
    <definedName name="PAGE46PREV">'[117]as boq list up'!#REF!</definedName>
    <definedName name="PAINT" localSheetId="1">#REF!</definedName>
    <definedName name="PAINT">#REF!</definedName>
    <definedName name="PARTS_LIST" localSheetId="1">#REF!</definedName>
    <definedName name="PARTS_LIST">#REF!</definedName>
    <definedName name="payment1" localSheetId="1">#REF!</definedName>
    <definedName name="payment1">#REF!</definedName>
    <definedName name="payment2" localSheetId="1">#REF!</definedName>
    <definedName name="payment2">#REF!</definedName>
    <definedName name="payrollsheetOCT">'[102]Payroll sheet'!$A$2:$V$210</definedName>
    <definedName name="PB" localSheetId="1">#REF!</definedName>
    <definedName name="PB">#REF!</definedName>
    <definedName name="PCT" localSheetId="1">'[64]980820'!#REF!</definedName>
    <definedName name="PCT">'[64]980820'!#REF!</definedName>
    <definedName name="PCWBS" localSheetId="1">#REF!</definedName>
    <definedName name="PCWBS">#REF!</definedName>
    <definedName name="PDAW" localSheetId="1">#REF!</definedName>
    <definedName name="PDAW">#REF!</definedName>
    <definedName name="PDC" localSheetId="1">#REF!</definedName>
    <definedName name="PDC">#REF!</definedName>
    <definedName name="PDD" localSheetId="1">#REF!</definedName>
    <definedName name="PDD">#REF!</definedName>
    <definedName name="PDF" localSheetId="1">#REF!</definedName>
    <definedName name="PDF">#REF!</definedName>
    <definedName name="PDFI" localSheetId="1">#REF!</definedName>
    <definedName name="PDFI">#REF!</definedName>
    <definedName name="PDGW" localSheetId="1">#REF!</definedName>
    <definedName name="PDGW">#REF!</definedName>
    <definedName name="PDI" localSheetId="1">#REF!</definedName>
    <definedName name="PDI">#REF!</definedName>
    <definedName name="PDM" localSheetId="1">#REF!</definedName>
    <definedName name="PDM">#REF!</definedName>
    <definedName name="PDMC" localSheetId="1">#REF!</definedName>
    <definedName name="PDMC">#REF!</definedName>
    <definedName name="PDN" localSheetId="1">#REF!</definedName>
    <definedName name="PDN">#REF!</definedName>
    <definedName name="PDP" localSheetId="1">#REF!</definedName>
    <definedName name="PDP">#REF!</definedName>
    <definedName name="PDPK" localSheetId="1">#REF!</definedName>
    <definedName name="PDPK">#REF!</definedName>
    <definedName name="PDPT" localSheetId="1">#REF!</definedName>
    <definedName name="PDPT">#REF!</definedName>
    <definedName name="PDWD" localSheetId="1">#REF!</definedName>
    <definedName name="PDWD">#REF!</definedName>
    <definedName name="pea" localSheetId="1">#REF!</definedName>
    <definedName name="pea">#REF!</definedName>
    <definedName name="PED" localSheetId="1">'[8]VC2 10.99'!#REF!</definedName>
    <definedName name="PED">'[8]VC2 10.99'!#REF!</definedName>
    <definedName name="ped_no" localSheetId="1">#REF!</definedName>
    <definedName name="ped_no">#REF!</definedName>
    <definedName name="PER" localSheetId="1">'[129]간접비 총괄표'!#REF!</definedName>
    <definedName name="PER">'[129]간접비 총괄표'!#REF!</definedName>
    <definedName name="percent" localSheetId="1">#REF!</definedName>
    <definedName name="percent">#REF!</definedName>
    <definedName name="percentagerate" localSheetId="1">#REF!</definedName>
    <definedName name="percentagerate">#REF!</definedName>
    <definedName name="petro2" localSheetId="1">#REF!</definedName>
    <definedName name="petro2">#REF!</definedName>
    <definedName name="pile_no" localSheetId="1">#REF!</definedName>
    <definedName name="pile_no">#REF!</definedName>
    <definedName name="Pilot_Cables" localSheetId="1">'[29]mat status (elec)'!#REF!</definedName>
    <definedName name="Pilot_Cables">'[29]mat status (elec)'!#REF!</definedName>
    <definedName name="PIPE" localSheetId="1">#REF!</definedName>
    <definedName name="PIPE">#REF!</definedName>
    <definedName name="pipesize">[70]PSIZE!$A$1:$G$769</definedName>
    <definedName name="pjt" localSheetId="1">#REF!</definedName>
    <definedName name="pjt">#REF!</definedName>
    <definedName name="PKG" localSheetId="1">#REF!</definedName>
    <definedName name="PKG">#REF!</definedName>
    <definedName name="planning" localSheetId="1">#REF!</definedName>
    <definedName name="planning">#REF!</definedName>
    <definedName name="PLAW" localSheetId="1">#REF!</definedName>
    <definedName name="PLAW">#REF!</definedName>
    <definedName name="PLC" localSheetId="1">#REF!</definedName>
    <definedName name="PLC">#REF!</definedName>
    <definedName name="PLD" localSheetId="1">#REF!</definedName>
    <definedName name="PLD">#REF!</definedName>
    <definedName name="PLF" localSheetId="1">#REF!</definedName>
    <definedName name="PLF">#REF!</definedName>
    <definedName name="PLFI" localSheetId="1">#REF!</definedName>
    <definedName name="PLFI">#REF!</definedName>
    <definedName name="PLGW" localSheetId="1">#REF!</definedName>
    <definedName name="PLGW">#REF!</definedName>
    <definedName name="PLH" localSheetId="1">#REF!</definedName>
    <definedName name="PLH">#REF!</definedName>
    <definedName name="PLI" localSheetId="1">#REF!</definedName>
    <definedName name="PLI">#REF!</definedName>
    <definedName name="PLM" localSheetId="1">#REF!</definedName>
    <definedName name="PLM">#REF!</definedName>
    <definedName name="PLMC" localSheetId="1">#REF!</definedName>
    <definedName name="PLMC">#REF!</definedName>
    <definedName name="PLN" localSheetId="1">#REF!</definedName>
    <definedName name="PLN">#REF!</definedName>
    <definedName name="PLP" localSheetId="1">#REF!</definedName>
    <definedName name="PLP">#REF!</definedName>
    <definedName name="PLPK" localSheetId="1">#REF!</definedName>
    <definedName name="PLPK">#REF!</definedName>
    <definedName name="PLPT" localSheetId="1">#REF!</definedName>
    <definedName name="PLPT">#REF!</definedName>
    <definedName name="PLWAW" localSheetId="1">#REF!</definedName>
    <definedName name="PLWAW">#REF!</definedName>
    <definedName name="PLWC" localSheetId="1">#REF!</definedName>
    <definedName name="PLWC">#REF!</definedName>
    <definedName name="PLWD" localSheetId="1">#REF!</definedName>
    <definedName name="PLWD">#REF!</definedName>
    <definedName name="PLWF" localSheetId="1">#REF!</definedName>
    <definedName name="PLWF">#REF!</definedName>
    <definedName name="PLWFI" localSheetId="1">#REF!</definedName>
    <definedName name="PLWFI">#REF!</definedName>
    <definedName name="PLWGW" localSheetId="1">#REF!</definedName>
    <definedName name="PLWGW">#REF!</definedName>
    <definedName name="PLWH" localSheetId="1">#REF!</definedName>
    <definedName name="PLWH">#REF!</definedName>
    <definedName name="PLWI" localSheetId="1">#REF!</definedName>
    <definedName name="PLWI">#REF!</definedName>
    <definedName name="PLWM" localSheetId="1">#REF!</definedName>
    <definedName name="PLWM">#REF!</definedName>
    <definedName name="PLWMC" localSheetId="1">#REF!</definedName>
    <definedName name="PLWMC">#REF!</definedName>
    <definedName name="PLWN" localSheetId="1">#REF!</definedName>
    <definedName name="PLWN">#REF!</definedName>
    <definedName name="PLWP" localSheetId="1">#REF!</definedName>
    <definedName name="PLWP">#REF!</definedName>
    <definedName name="PLWPK" localSheetId="1">#REF!</definedName>
    <definedName name="PLWPK">#REF!</definedName>
    <definedName name="PLWPT" localSheetId="1">#REF!</definedName>
    <definedName name="PLWPT">#REF!</definedName>
    <definedName name="PL법" localSheetId="1">#REF!</definedName>
    <definedName name="PL법">#REF!</definedName>
    <definedName name="pm팀" localSheetId="1">#REF!</definedName>
    <definedName name="pm팀">#REF!</definedName>
    <definedName name="PO">#N/A</definedName>
    <definedName name="POA1RTRT" localSheetId="1">#REF!</definedName>
    <definedName name="POA1RTRT">#REF!</definedName>
    <definedName name="poa1RTRTpoa2RTRT" localSheetId="1">'[77]P_M 별'!#REF!</definedName>
    <definedName name="poa1RTRTpoa2RTRT">'[77]P_M 별'!#REF!</definedName>
    <definedName name="POA2RTRT" localSheetId="1">#REF!</definedName>
    <definedName name="POA2RTRT">#REF!</definedName>
    <definedName name="POAARTRTPOBBRTRT" localSheetId="1">#REF!</definedName>
    <definedName name="POAARTRTPOBBRTRT">#REF!</definedName>
    <definedName name="poaaRTRTpobbRTRTpoccRTRTpoddRTR" localSheetId="1">#REF!</definedName>
    <definedName name="poaaRTRTpobbRTRTpoccRTRTpoddRTR">#REF!</definedName>
    <definedName name="POARTM0TB0TB0TB0TB4.8TB55TB175R" localSheetId="1">[147]영지실적!#REF!</definedName>
    <definedName name="POARTM0TB0TB0TB0TB4.8TB55TB175R">[147]영지실적!#REF!</definedName>
    <definedName name="POARTM0TB0TB0TB0TB4.8TB55TB200R" localSheetId="1">'[148]1차배부(JB포함)'!#REF!</definedName>
    <definedName name="POARTM0TB0TB0TB0TB4.8TB55TB200R">'[148]1차배부(JB포함)'!#REF!</definedName>
    <definedName name="POARTSQKS13C7LRTRT" localSheetId="1">[65]지사인원사무실!#REF!</definedName>
    <definedName name="POARTSQKS13C7LRTRT">[65]지사인원사무실!#REF!</definedName>
    <definedName name="POARTSQKS15C5LRTRT" localSheetId="1">#REF!</definedName>
    <definedName name="POARTSQKS15C5LRTRT">#REF!</definedName>
    <definedName name="pojjRTRTpoiiRTRTpohhRTRT" localSheetId="1">#REF!</definedName>
    <definedName name="pojjRTRTpoiiRTRTpohhRTRT">#REF!</definedName>
    <definedName name="POO" localSheetId="1">#REF!</definedName>
    <definedName name="POO">#REF!</definedName>
    <definedName name="POP" hidden="1">{#N/A,#N/A,FALSE,"TABLE"}</definedName>
    <definedName name="POR1C1R59C9RTSQKS13C6LRTRT" localSheetId="1">[65]지사인원사무실!#REF!</definedName>
    <definedName name="POR1C1R59C9RTSQKS13C6LRTRT">[65]지사인원사무실!#REF!</definedName>
    <definedName name="POWERPOINT" localSheetId="1">#REF!</definedName>
    <definedName name="POWERPOINT">#REF!</definedName>
    <definedName name="pp" localSheetId="1">#REF!</definedName>
    <definedName name="pp">#REF!</definedName>
    <definedName name="ppp" localSheetId="1">#REF!</definedName>
    <definedName name="ppp">#REF!</definedName>
    <definedName name="PPPP" localSheetId="1">[62]집계표!#REF!</definedName>
    <definedName name="PPPP">[62]집계표!#REF!</definedName>
    <definedName name="pppppp">#N/A</definedName>
    <definedName name="pppppppp" localSheetId="1">#REF!</definedName>
    <definedName name="pppppppp">#REF!</definedName>
    <definedName name="PPPPPPPPPP" localSheetId="1">#REF!</definedName>
    <definedName name="PPPPPPPPPP">#REF!</definedName>
    <definedName name="PQAW" localSheetId="1">#REF!</definedName>
    <definedName name="PQAW">#REF!</definedName>
    <definedName name="PQC" localSheetId="1">#REF!</definedName>
    <definedName name="PQC">#REF!</definedName>
    <definedName name="PQD" localSheetId="1">#REF!</definedName>
    <definedName name="PQD">#REF!</definedName>
    <definedName name="PQF" localSheetId="1">#REF!</definedName>
    <definedName name="PQF">#REF!</definedName>
    <definedName name="PQFI" localSheetId="1">#REF!</definedName>
    <definedName name="PQFI">#REF!</definedName>
    <definedName name="PQGW" localSheetId="1">#REF!</definedName>
    <definedName name="PQGW">#REF!</definedName>
    <definedName name="PQH" localSheetId="1">#REF!</definedName>
    <definedName name="PQH">#REF!</definedName>
    <definedName name="PQI" localSheetId="1">#REF!</definedName>
    <definedName name="PQI">#REF!</definedName>
    <definedName name="PQM" localSheetId="1">#REF!</definedName>
    <definedName name="PQM">#REF!</definedName>
    <definedName name="PQMC" localSheetId="1">#REF!</definedName>
    <definedName name="PQMC">#REF!</definedName>
    <definedName name="PQN" localSheetId="1">#REF!</definedName>
    <definedName name="PQN">#REF!</definedName>
    <definedName name="PQP" localSheetId="1">#REF!</definedName>
    <definedName name="PQP">#REF!</definedName>
    <definedName name="PQPK" localSheetId="1">#REF!</definedName>
    <definedName name="PQPK">#REF!</definedName>
    <definedName name="PQPT" localSheetId="1">#REF!</definedName>
    <definedName name="PQPT">#REF!</definedName>
    <definedName name="PQR" hidden="1">{#N/A,#N/A,FALSE,"TABLE"}</definedName>
    <definedName name="PQWD" localSheetId="1">#REF!</definedName>
    <definedName name="PQWD">#REF!</definedName>
    <definedName name="PRDump" localSheetId="1">#REF!</definedName>
    <definedName name="PRDump">#REF!</definedName>
    <definedName name="PRDump_1" localSheetId="1">#REF!</definedName>
    <definedName name="PRDump_1">#REF!</definedName>
    <definedName name="PRDump_2" localSheetId="1">#REF!</definedName>
    <definedName name="PRDump_2">#REF!</definedName>
    <definedName name="PREALLOW" localSheetId="1">'[8]VC2 10.99'!#REF!</definedName>
    <definedName name="PREALLOW">'[8]VC2 10.99'!#REF!</definedName>
    <definedName name="PRECOSTS" localSheetId="1">'[8]VC2 10.99'!#REF!</definedName>
    <definedName name="PRECOSTS">'[8]VC2 10.99'!#REF!</definedName>
    <definedName name="PREFCAST" localSheetId="1">'[8]VC2 10.99'!#REF!</definedName>
    <definedName name="PREFCAST">'[8]VC2 10.99'!#REF!</definedName>
    <definedName name="premiere" localSheetId="1">#REF!</definedName>
    <definedName name="premiere">#REF!</definedName>
    <definedName name="PREV6" localSheetId="1">'[117]as boq list up'!#REF!</definedName>
    <definedName name="PREV6">'[117]as boq list up'!#REF!</definedName>
    <definedName name="Prevcumcaladj" localSheetId="1">#REF!</definedName>
    <definedName name="Prevcumcaladj">#REF!</definedName>
    <definedName name="Prevcumcert" localSheetId="1">#REF!</definedName>
    <definedName name="Prevcumcert">#REF!</definedName>
    <definedName name="Prevcumcosts" localSheetId="1">#REF!</definedName>
    <definedName name="Prevcumcosts">#REF!</definedName>
    <definedName name="Prevcumov" localSheetId="1">#REF!</definedName>
    <definedName name="Prevcumov">#REF!</definedName>
    <definedName name="Prevcumpgbudg" localSheetId="1">#REF!</definedName>
    <definedName name="Prevcumpgbudg">#REF!</definedName>
    <definedName name="Prevcumsub" localSheetId="1">#REF!</definedName>
    <definedName name="Prevcumsub">#REF!</definedName>
    <definedName name="Prevcumsuncost" localSheetId="1">#REF!</definedName>
    <definedName name="Prevcumsuncost">#REF!</definedName>
    <definedName name="Prevcumsunval" localSheetId="1">#REF!</definedName>
    <definedName name="Prevcumsunval">#REF!</definedName>
    <definedName name="Prevcumuv" localSheetId="1">#REF!</definedName>
    <definedName name="Prevcumuv">#REF!</definedName>
    <definedName name="PREVIEW" localSheetId="1">#REF!</definedName>
    <definedName name="PREVIEW">#REF!</definedName>
    <definedName name="Primark_SUMMER_1998_SUMMARY_List" localSheetId="1">#REF!</definedName>
    <definedName name="Primark_SUMMER_1998_SUMMARY_List">#REF!</definedName>
    <definedName name="Primark_SUMMER_1998_SUMMARY_List1" localSheetId="1">#REF!</definedName>
    <definedName name="Primark_SUMMER_1998_SUMMARY_List1">#REF!</definedName>
    <definedName name="_xlnm.Print_Area" localSheetId="1">#REF!</definedName>
    <definedName name="_xlnm.Print_Area">#REF!</definedName>
    <definedName name="print_area_m2" localSheetId="1">'[149]98TSON4A'!#REF!</definedName>
    <definedName name="print_area_m2">'[149]98TSON4A'!#REF!</definedName>
    <definedName name="Print_Area_MI" localSheetId="1">#REF!</definedName>
    <definedName name="Print_Area_MI">#REF!</definedName>
    <definedName name="Print_Area_MI_1" localSheetId="1">#REF!</definedName>
    <definedName name="Print_Area_MI_1">#REF!</definedName>
    <definedName name="Print_Area_MI_2" localSheetId="1">#REF!</definedName>
    <definedName name="Print_Area_MI_2">#REF!</definedName>
    <definedName name="PRINT_AREA_MI1" localSheetId="1">#REF!</definedName>
    <definedName name="PRINT_AREA_MI1">#REF!</definedName>
    <definedName name="Print_Area_Mi2" localSheetId="1">#REF!</definedName>
    <definedName name="Print_Area_Mi2">#REF!</definedName>
    <definedName name="print_area1" localSheetId="1">'[109]3.현장배치'!#REF!</definedName>
    <definedName name="print_area1">'[109]3.현장배치'!#REF!</definedName>
    <definedName name="print_titeles" localSheetId="1">#REF!</definedName>
    <definedName name="print_titeles">#REF!</definedName>
    <definedName name="print_titels" localSheetId="1">#REF!</definedName>
    <definedName name="print_titels">#REF!</definedName>
    <definedName name="_xlnm.Print_Titles" localSheetId="1">#REF!</definedName>
    <definedName name="_xlnm.Print_Titles">#REF!</definedName>
    <definedName name="Print_Titles_MI" localSheetId="1">[150]OUT!#REF!</definedName>
    <definedName name="Print_Titles_MI">[150]OUT!#REF!</definedName>
    <definedName name="PRINT_TITLES_MI1" localSheetId="1">#REF!</definedName>
    <definedName name="PRINT_TITLES_MI1">#REF!</definedName>
    <definedName name="PROJ" localSheetId="1">#REF!</definedName>
    <definedName name="PROJ">#REF!</definedName>
    <definedName name="PS">[47]GL!$M:$M</definedName>
    <definedName name="PSA_BLDG" localSheetId="1">#REF!</definedName>
    <definedName name="PSA_BLDG">#REF!</definedName>
    <definedName name="PSco" localSheetId="1">#REF!</definedName>
    <definedName name="PSco">#REF!</definedName>
    <definedName name="PSGE45APREV" localSheetId="1">'[117]as boq list up'!#REF!</definedName>
    <definedName name="PSGE45APREV">'[117]as boq list up'!#REF!</definedName>
    <definedName name="PSno" localSheetId="1">#REF!</definedName>
    <definedName name="PSno">#REF!</definedName>
    <definedName name="PSR" localSheetId="1">#REF!</definedName>
    <definedName name="PSR">#REF!</definedName>
    <definedName name="PT_SPEC" localSheetId="1">#REF!</definedName>
    <definedName name="PT_SPEC">#REF!</definedName>
    <definedName name="PTN" localSheetId="1">[11]공사집계!#REF!</definedName>
    <definedName name="PTN">[11]공사집계!#REF!</definedName>
    <definedName name="PV">'[151]tinh luong pv+baove'!$A$6:$P$30</definedName>
    <definedName name="PVC_Pipes___Fittings" localSheetId="1">'[29]mat status (elec)'!#REF!</definedName>
    <definedName name="PVC_Pipes___Fittings">'[29]mat status (elec)'!#REF!</definedName>
    <definedName name="PW" localSheetId="1">#REF!</definedName>
    <definedName name="PW">#REF!</definedName>
    <definedName name="PWA" localSheetId="1">#REF!</definedName>
    <definedName name="PWA">#REF!</definedName>
    <definedName name="PWAW" localSheetId="1">#REF!</definedName>
    <definedName name="PWAW">#REF!</definedName>
    <definedName name="PWB" localSheetId="1">[40]집계표!#REF!</definedName>
    <definedName name="PWB">[40]집계표!#REF!</definedName>
    <definedName name="PWBF" localSheetId="1">[40]집계표!#REF!</definedName>
    <definedName name="PWBF">[40]집계표!#REF!</definedName>
    <definedName name="PWBK" localSheetId="1">[40]집계표!#REF!</definedName>
    <definedName name="PWBK">[40]집계표!#REF!</definedName>
    <definedName name="PWC" localSheetId="1">#REF!</definedName>
    <definedName name="PWC">#REF!</definedName>
    <definedName name="PWD" localSheetId="1">#REF!</definedName>
    <definedName name="PWD">#REF!</definedName>
    <definedName name="PWF" localSheetId="1">[40]집계표!#REF!</definedName>
    <definedName name="PWF">[40]집계표!#REF!</definedName>
    <definedName name="PWFI" localSheetId="1">#REF!</definedName>
    <definedName name="PWFI">#REF!</definedName>
    <definedName name="PWGW" localSheetId="1">#REF!</definedName>
    <definedName name="PWGW">#REF!</definedName>
    <definedName name="PWH" localSheetId="1">[40]집계표!#REF!</definedName>
    <definedName name="PWH">[40]집계표!#REF!</definedName>
    <definedName name="PWHT" localSheetId="1">#REF!</definedName>
    <definedName name="PWHT">#REF!</definedName>
    <definedName name="PWI" localSheetId="1">#REF!</definedName>
    <definedName name="PWI">#REF!</definedName>
    <definedName name="PWK" localSheetId="1">#REF!</definedName>
    <definedName name="PWK">#REF!</definedName>
    <definedName name="PWM" localSheetId="1">[40]집계표!#REF!</definedName>
    <definedName name="PWM">[40]집계표!#REF!</definedName>
    <definedName name="PWMC" localSheetId="1">#REF!</definedName>
    <definedName name="PWMC">#REF!</definedName>
    <definedName name="PWN" localSheetId="1">#REF!</definedName>
    <definedName name="PWN">#REF!</definedName>
    <definedName name="PWP" localSheetId="1">#REF!</definedName>
    <definedName name="PWP">#REF!</definedName>
    <definedName name="PWPK" localSheetId="1">#REF!</definedName>
    <definedName name="PWPK">#REF!</definedName>
    <definedName name="PWPT" localSheetId="1">#REF!</definedName>
    <definedName name="PWPT">#REF!</definedName>
    <definedName name="PWR" localSheetId="1">#REF!</definedName>
    <definedName name="PWR">#REF!</definedName>
    <definedName name="PWS" localSheetId="1">[40]집계표!#REF!</definedName>
    <definedName name="PWS">[40]집계표!#REF!</definedName>
    <definedName name="PWSA" localSheetId="1">[40]집계표!#REF!</definedName>
    <definedName name="PWSA">[40]집계표!#REF!</definedName>
    <definedName name="PWW" localSheetId="1">#REF!</definedName>
    <definedName name="PWW">#REF!</definedName>
    <definedName name="PWWD" localSheetId="1">#REF!</definedName>
    <definedName name="PWWD">#REF!</definedName>
    <definedName name="PWY" localSheetId="1">#REF!</definedName>
    <definedName name="PWY">#REF!</definedName>
    <definedName name="PX">'[151]tinh luong PX (2)'!$A$7:$O$62</definedName>
    <definedName name="PY_Market_Value_of_Equity" localSheetId="1">#REF!</definedName>
    <definedName name="PY_Market_Value_of_Equity">#REF!</definedName>
    <definedName name="PY_Tangible_Net_Worth" localSheetId="1">#REF!</definedName>
    <definedName name="PY_Tangible_Net_Worth">#REF!</definedName>
    <definedName name="PY_Working_Capital" localSheetId="1">#REF!</definedName>
    <definedName name="PY_Working_Capital">#REF!</definedName>
    <definedName name="PY2_Tangible_Net_Worth" localSheetId="1">#REF!</definedName>
    <definedName name="PY2_Tangible_Net_Worth">#REF!</definedName>
    <definedName name="PY2_Working_Capital" localSheetId="1">#REF!</definedName>
    <definedName name="PY2_Working_Capital">#REF!</definedName>
    <definedName name="PZ" localSheetId="1" hidden="1">#REF!</definedName>
    <definedName name="PZ" hidden="1">#REF!</definedName>
    <definedName name="P행" localSheetId="1">#REF!</definedName>
    <definedName name="P행">#REF!</definedName>
    <definedName name="Q" localSheetId="1">#REF!</definedName>
    <definedName name="Q">#REF!</definedName>
    <definedName name="Q91A" localSheetId="1">#REF!</definedName>
    <definedName name="Q91A">#REF!</definedName>
    <definedName name="q91b" localSheetId="1">#REF!</definedName>
    <definedName name="q91b">#REF!</definedName>
    <definedName name="QA" localSheetId="1">#REF!</definedName>
    <definedName name="QA">#REF!</definedName>
    <definedName name="qaz" hidden="1">{#N/A,#N/A,FALSE,"TABLE"}</definedName>
    <definedName name="qc" localSheetId="1">#REF!</definedName>
    <definedName name="qc">#REF!</definedName>
    <definedName name="QE" localSheetId="1" hidden="1">#REF!</definedName>
    <definedName name="QE" hidden="1">#REF!</definedName>
    <definedName name="QKQH" localSheetId="1">'[152]2.대외공문'!#REF!</definedName>
    <definedName name="QKQH">'[152]2.대외공문'!#REF!</definedName>
    <definedName name="QM" localSheetId="1">#REF!</definedName>
    <definedName name="QM">#REF!</definedName>
    <definedName name="qq" hidden="1">{#N/A,#N/A,FALSE,"단가표지"}</definedName>
    <definedName name="QQQ">'[40]개시대사 (2)'!$M$26</definedName>
    <definedName name="QQQQ" localSheetId="1">[62]집계표!#REF!</definedName>
    <definedName name="QQQQ">[62]집계표!#REF!</definedName>
    <definedName name="QQQQAAAAA" localSheetId="1">#REF!</definedName>
    <definedName name="QQQQAAAAA">#REF!</definedName>
    <definedName name="QQQQQQ" localSheetId="1">[62]집계표!#REF!</definedName>
    <definedName name="QQQQQQ">[62]집계표!#REF!</definedName>
    <definedName name="qt" hidden="1">{#N/A,#N/A,FALSE,"TABLE"}</definedName>
    <definedName name="QTY">'[128]DKTSHIPPED 2002'!$AG:$AG</definedName>
    <definedName name="QW" hidden="1">{#N/A,#N/A,FALSE,"이태원철근"}</definedName>
    <definedName name="QWE" hidden="1">{#N/A,#N/A,FALSE,"이태원철근"}</definedName>
    <definedName name="QWER" hidden="1">{#N/A,#N/A,FALSE,"이태원철근"}</definedName>
    <definedName name="Q행" localSheetId="1">#REF!</definedName>
    <definedName name="Q행">#REF!</definedName>
    <definedName name="R_" localSheetId="1">[153]TOEC!#REF!</definedName>
    <definedName name="R_">[153]TOEC!#REF!</definedName>
    <definedName name="R_I_Q_A_S">#N/A</definedName>
    <definedName name="R8937589" hidden="1">{#N/A,#N/A,FALSE,"TABLE"}</definedName>
    <definedName name="RA" localSheetId="1">#REF!</definedName>
    <definedName name="RA">#REF!</definedName>
    <definedName name="rang1" localSheetId="1">#REF!</definedName>
    <definedName name="rang1">#REF!</definedName>
    <definedName name="range" localSheetId="1">OFFSET([154]range1!$A$1,MATCH(#REF!,[154]range1!$A$1:'[154]range1'!$A$1827,0)-1,0,DATEDIF(#REF!,#REF!,"d")+1,1)</definedName>
    <definedName name="range">OFFSET([154]range1!$A$1,MATCH(#REF!,[154]range1!$A$1:'[154]range1'!$A$1827,0)-1,0,DATEDIF(#REF!,#REF!,"d")+1,1)</definedName>
    <definedName name="range1">OFFSET([154]Act_Perform!$B$1,0,0,COUNTA([154]Act_Perform!$B$1:$B$65536),1)</definedName>
    <definedName name="range2">OFFSET([154]Act_Perform!$C$1,0,0,COUNTA([154]Act_Perform!$C$1:$C$65536),1)</definedName>
    <definedName name="range3">OFFSET([154]Act_Perform!$E$1,0,0,COUNTA([154]Act_Perform!$E$1:$E$65536),1)</definedName>
    <definedName name="range4">OFFSET([154]Act_Perform!$F$1,0,0,COUNTA([154]Act_Perform!$F$1:$F$65536),1)</definedName>
    <definedName name="RASA" localSheetId="1">#REF!</definedName>
    <definedName name="RASA">#REF!</definedName>
    <definedName name="RASB" localSheetId="1">#REF!</definedName>
    <definedName name="RASB">#REF!</definedName>
    <definedName name="RASCO__3">#N/A</definedName>
    <definedName name="RASCO__A">#N/A</definedName>
    <definedName name="RASE" localSheetId="1">#REF!</definedName>
    <definedName name="RASE">#REF!</definedName>
    <definedName name="RATE" localSheetId="1">[155]고자현황!#REF!</definedName>
    <definedName name="RATE">[155]고자현황!#REF!</definedName>
    <definedName name="rate1" localSheetId="1">#REF!</definedName>
    <definedName name="rate1">#REF!</definedName>
    <definedName name="rate2" localSheetId="1">#REF!</definedName>
    <definedName name="rate2">#REF!</definedName>
    <definedName name="RawAgencyPrice" localSheetId="1">#REF!</definedName>
    <definedName name="RawAgencyPrice">#REF!</definedName>
    <definedName name="RawAgencyPrice_1" localSheetId="1">#REF!</definedName>
    <definedName name="RawAgencyPrice_1">#REF!</definedName>
    <definedName name="RawAgencyPrice_2" localSheetId="1">#REF!</definedName>
    <definedName name="RawAgencyPrice_2">#REF!</definedName>
    <definedName name="RB" localSheetId="1">[40]집계표!#REF!</definedName>
    <definedName name="RB">[40]집계표!#REF!</definedName>
    <definedName name="RBData" localSheetId="1">#REF!</definedName>
    <definedName name="RBData">#REF!</definedName>
    <definedName name="RBData_1" localSheetId="1">#REF!</definedName>
    <definedName name="RBData_1">#REF!</definedName>
    <definedName name="RBData_2" localSheetId="1">#REF!</definedName>
    <definedName name="RBData_2">#REF!</definedName>
    <definedName name="RC_" localSheetId="1">#REF!</definedName>
    <definedName name="RC_">#REF!</definedName>
    <definedName name="RCOMBINE" localSheetId="1">#REF!</definedName>
    <definedName name="RCOMBINE">#REF!</definedName>
    <definedName name="RC매출" localSheetId="1" hidden="1">'[156]5사남'!#REF!</definedName>
    <definedName name="RC매출" hidden="1">'[156]5사남'!#REF!</definedName>
    <definedName name="rdfg" localSheetId="1">[157]수입!#REF!</definedName>
    <definedName name="rdfg">[157]수입!#REF!</definedName>
    <definedName name="re_bar" localSheetId="1">#REF!</definedName>
    <definedName name="re_bar">#REF!</definedName>
    <definedName name="RE_SIZE">[158]REDUCER!$J$12:$BC$13</definedName>
    <definedName name="READ_FM_SYLK" localSheetId="1">#REF!</definedName>
    <definedName name="READ_FM_SYLK">#REF!</definedName>
    <definedName name="REBAR" localSheetId="1">#REF!</definedName>
    <definedName name="REBAR">#REF!</definedName>
    <definedName name="Receive" localSheetId="1">#REF!</definedName>
    <definedName name="Receive">#REF!</definedName>
    <definedName name="RECORD" localSheetId="1">#REF!</definedName>
    <definedName name="RECORD">#REF!</definedName>
    <definedName name="_xlnm.Recorder" localSheetId="1">#REF!</definedName>
    <definedName name="_xlnm.Recorder">#REF!</definedName>
    <definedName name="RENT" localSheetId="1">#REF!</definedName>
    <definedName name="RENT">#REF!</definedName>
    <definedName name="RENT5" localSheetId="1">[40]집계표!#REF!</definedName>
    <definedName name="RENT5">[40]집계표!#REF!</definedName>
    <definedName name="RENTAL" localSheetId="1">#REF!</definedName>
    <definedName name="RENTAL">#REF!</definedName>
    <definedName name="RENTBF" localSheetId="1">[40]집계표!#REF!</definedName>
    <definedName name="RENTBF">[40]집계표!#REF!</definedName>
    <definedName name="RENTBK" localSheetId="1">[40]집계표!#REF!</definedName>
    <definedName name="RENTBK">[40]집계표!#REF!</definedName>
    <definedName name="RENTS" localSheetId="1">[40]집계표!#REF!</definedName>
    <definedName name="RENTS">[40]집계표!#REF!</definedName>
    <definedName name="REPORT01" localSheetId="1">#REF!</definedName>
    <definedName name="REPORT01">#REF!</definedName>
    <definedName name="REPORT02" localSheetId="1">#REF!</definedName>
    <definedName name="REPORT02">#REF!</definedName>
    <definedName name="Reqelects" localSheetId="1">#REF!</definedName>
    <definedName name="Reqelects">#REF!</definedName>
    <definedName name="ReqNo" localSheetId="1">#REF!</definedName>
    <definedName name="ReqNo">#REF!</definedName>
    <definedName name="Reselects" localSheetId="1">#REF!</definedName>
    <definedName name="Reselects">#REF!</definedName>
    <definedName name="Reselects_1" localSheetId="1">#REF!</definedName>
    <definedName name="Reselects_1">#REF!</definedName>
    <definedName name="Reselects_2" localSheetId="1">#REF!</definedName>
    <definedName name="Reselects_2">#REF!</definedName>
    <definedName name="RETIRE" localSheetId="1">#REF!</definedName>
    <definedName name="RETIRE">#REF!</definedName>
    <definedName name="REW" localSheetId="1">#REF!</definedName>
    <definedName name="REW">#REF!</definedName>
    <definedName name="RF" localSheetId="1">[40]집계표!#REF!</definedName>
    <definedName name="RF">[40]집계표!#REF!</definedName>
    <definedName name="RFUIOEWJFE" hidden="1">{#N/A,#N/A,FALSE,"TABLE"}</definedName>
    <definedName name="RG" localSheetId="1">#REF!</definedName>
    <definedName name="RG">#REF!</definedName>
    <definedName name="RGHKJH" hidden="1">{"'표지'!$B$5"}</definedName>
    <definedName name="RGTD" localSheetId="1">[5]집계표!#REF!</definedName>
    <definedName name="RGTD">[5]집계표!#REF!</definedName>
    <definedName name="RH" localSheetId="1">[40]집계표!#REF!</definedName>
    <definedName name="RH">[40]집계표!#REF!</definedName>
    <definedName name="RHDANS" hidden="1">{#N/A,#N/A,FALSE,"TABLE"}</definedName>
    <definedName name="RHDK" hidden="1">{#N/A,#N/A,FALSE,"이태원철근"}</definedName>
    <definedName name="RHE" localSheetId="1">#REF!</definedName>
    <definedName name="RHE">#REF!</definedName>
    <definedName name="RHY" localSheetId="1">#REF!</definedName>
    <definedName name="RHY">#REF!</definedName>
    <definedName name="Right" localSheetId="1">#REF!</definedName>
    <definedName name="Right">#REF!</definedName>
    <definedName name="RIMEX" localSheetId="1">#REF!</definedName>
    <definedName name="RIMEX">#REF!</definedName>
    <definedName name="RK" localSheetId="1">#REF!</definedName>
    <definedName name="RK">#REF!</definedName>
    <definedName name="RKSK" localSheetId="1">'[159]2.대외공문'!#REF!</definedName>
    <definedName name="RKSK">'[159]2.대외공문'!#REF!</definedName>
    <definedName name="rlc">'[160]마북 손익분석(CATIA)'!$E$6,'[160]마북 손익분석(CATIA)'!$E$9,'[160]마북 손익분석(CATIA)'!$E$12,'[160]마북 손익분석(CATIA)'!$E$15,'[160]마북 손익분석(CATIA)'!$E$18,'[160]마북 손익분석(CATIA)'!$E$19,'[160]마북 손익분석(CATIA)'!$E$22,'[160]마북 손익분석(CATIA)'!$E$25,'[160]마북 손익분석(CATIA)'!$E$28</definedName>
    <definedName name="RLQHS" localSheetId="1">#REF!</definedName>
    <definedName name="RLQHS">#REF!</definedName>
    <definedName name="RM" localSheetId="1">[40]집계표!#REF!</definedName>
    <definedName name="RM">[40]집계표!#REF!</definedName>
    <definedName name="RMU" localSheetId="1">'[29]mat status (elec)'!#REF!</definedName>
    <definedName name="RMU">'[29]mat status (elec)'!#REF!</definedName>
    <definedName name="RN" localSheetId="1">#REF!</definedName>
    <definedName name="RN">#REF!</definedName>
    <definedName name="rout_t" localSheetId="1">#REF!</definedName>
    <definedName name="rout_t">#REF!</definedName>
    <definedName name="RP" localSheetId="1">#REF!</definedName>
    <definedName name="RP">#REF!</definedName>
    <definedName name="RR" hidden="1">{#N/A,#N/A,FALSE,"TABLE"}</definedName>
    <definedName name="RRR" hidden="1">{#N/A,#N/A,FALSE,"TABLE"}</definedName>
    <definedName name="RRRR" localSheetId="1">[62]집계표!#REF!</definedName>
    <definedName name="RRRR">[62]집계표!#REF!</definedName>
    <definedName name="RRT" localSheetId="1">#REF!</definedName>
    <definedName name="RRT">#REF!</definedName>
    <definedName name="RS" localSheetId="1">[40]집계표!#REF!</definedName>
    <definedName name="RS">[40]집계표!#REF!</definedName>
    <definedName name="RSA" localSheetId="1">[40]집계표!#REF!</definedName>
    <definedName name="RSA">[40]집계표!#REF!</definedName>
    <definedName name="RT" hidden="1">{#N/A,#N/A,FALSE,"이태원철근"}</definedName>
    <definedName name="RTCLCRDLCRCRCRCRCRDLRT" localSheetId="1">#REF!</definedName>
    <definedName name="RTCLCRDLCRCRCRCRCRDLRT">#REF!</definedName>
    <definedName name="rth" hidden="1">{"'표지'!$B$5"}</definedName>
    <definedName name="RTHHGH" hidden="1">{"'표지'!$B$5"}</definedName>
    <definedName name="RTIP" localSheetId="1">'[109]3.현장배치'!#REF!</definedName>
    <definedName name="RTIP">'[109]3.현장배치'!#REF!</definedName>
    <definedName name="rtu" hidden="1">{#N/A,#N/A,FALSE,"TABLE"}</definedName>
    <definedName name="RUE" hidden="1">{#N/A,#N/A,FALSE,"TABLE"}</definedName>
    <definedName name="RW" localSheetId="1">#REF!</definedName>
    <definedName name="RW">#REF!</definedName>
    <definedName name="RY" localSheetId="1">#REF!</definedName>
    <definedName name="RY">#REF!</definedName>
    <definedName name="R행" localSheetId="1">#REF!</definedName>
    <definedName name="R행">#REF!</definedName>
    <definedName name="s" localSheetId="1">#REF!</definedName>
    <definedName name="s">#REF!</definedName>
    <definedName name="S.1.4.3" hidden="1">{"Edition",#N/A,FALSE,"Data"}</definedName>
    <definedName name="S_M_D_S">#N/A</definedName>
    <definedName name="SA" localSheetId="1">#REF!</definedName>
    <definedName name="SA">#REF!</definedName>
    <definedName name="SABIA" localSheetId="1">#REF!</definedName>
    <definedName name="SABIA">#REF!</definedName>
    <definedName name="sadkjaf" hidden="1">{#N/A,#N/A,FALSE,"TABLE"}</definedName>
    <definedName name="Safety_Switch" localSheetId="1">'[29]mat status (elec)'!#REF!</definedName>
    <definedName name="Safety_Switch">'[29]mat status (elec)'!#REF!</definedName>
    <definedName name="sal" localSheetId="1">#REF!</definedName>
    <definedName name="sal">#REF!</definedName>
    <definedName name="SALARY" localSheetId="1">#REF!</definedName>
    <definedName name="SALARY">#REF!</definedName>
    <definedName name="SALESPLAN" localSheetId="1">#REF!</definedName>
    <definedName name="SALESPLAN">#REF!</definedName>
    <definedName name="SALESPLAN_1" localSheetId="1">#REF!</definedName>
    <definedName name="SALESPLAN_1">#REF!</definedName>
    <definedName name="SALESPLAN_2" localSheetId="1">#REF!</definedName>
    <definedName name="SALESPLAN_2">#REF!</definedName>
    <definedName name="SALESPROJ_1" localSheetId="1">#REF!</definedName>
    <definedName name="SALESPROJ_1">#REF!</definedName>
    <definedName name="SALESPROJ_2" localSheetId="1">#REF!</definedName>
    <definedName name="SALESPROJ_2">#REF!</definedName>
    <definedName name="SAM">'[12]분납 2'!$B$2:$D$102</definedName>
    <definedName name="SAMOI" localSheetId="1">#REF!</definedName>
    <definedName name="SAMOI">#REF!</definedName>
    <definedName name="sample" hidden="1">{#N/A,#N/A,FALSE,"이태원철근"}</definedName>
    <definedName name="SAPOC" localSheetId="1">[52]회사99!#REF!</definedName>
    <definedName name="SAPOC">[52]회사99!#REF!</definedName>
    <definedName name="SATIN" localSheetId="1">#REF!</definedName>
    <definedName name="SATIN">#REF!</definedName>
    <definedName name="saup01" localSheetId="1">#REF!</definedName>
    <definedName name="saup01">#REF!</definedName>
    <definedName name="saup2001" localSheetId="1">#REF!</definedName>
    <definedName name="saup2001">#REF!</definedName>
    <definedName name="SAVEN" localSheetId="1">#REF!</definedName>
    <definedName name="SAVEN">#REF!</definedName>
    <definedName name="SAW" localSheetId="1">#REF!</definedName>
    <definedName name="SAW">#REF!</definedName>
    <definedName name="sawon">'[161]Sheet1 (2)'!$A$2:$N$301</definedName>
    <definedName name="SB" localSheetId="1">[40]집계표!#REF!</definedName>
    <definedName name="SB">[40]집계표!#REF!</definedName>
    <definedName name="SBF" localSheetId="1">[40]집계표!#REF!</definedName>
    <definedName name="SBF">[40]집계표!#REF!</definedName>
    <definedName name="SBK" localSheetId="1">[40]집계표!#REF!</definedName>
    <definedName name="SBK">[40]집계표!#REF!</definedName>
    <definedName name="SC" localSheetId="1" hidden="1">#REF!</definedName>
    <definedName name="SC" hidden="1">#REF!</definedName>
    <definedName name="SCADA" localSheetId="1">'[80]W42  '!#REF!</definedName>
    <definedName name="SCADA">'[80]W42  '!#REF!</definedName>
    <definedName name="SCADA___Telecom." localSheetId="1">'[29]mat status (elec)'!#REF!</definedName>
    <definedName name="SCADA___Telecom.">'[29]mat status (elec)'!#REF!</definedName>
    <definedName name="scale" localSheetId="1">#REF!</definedName>
    <definedName name="scale">#REF!</definedName>
    <definedName name="SCHEDULE" localSheetId="1">[153]TOEC!#REF!</definedName>
    <definedName name="SCHEDULE">[153]TOEC!#REF!</definedName>
    <definedName name="SCK" hidden="1">{#N/A,#N/A,FALSE,"TABLE"}</definedName>
    <definedName name="sckim" hidden="1">{#N/A,#N/A,FALSE,"TABLE"}</definedName>
    <definedName name="SCOMBINE" localSheetId="1">#REF!</definedName>
    <definedName name="SCOMBINE">#REF!</definedName>
    <definedName name="SCOTT" localSheetId="1">#REF!</definedName>
    <definedName name="SCOTT">#REF!</definedName>
    <definedName name="SD" localSheetId="1" hidden="1">[97]업무계획1!#REF!</definedName>
    <definedName name="SD" hidden="1">[97]업무계획1!#REF!</definedName>
    <definedName name="SDF" hidden="1">{#N/A,#N/A,FALSE,"이태원철근"}</definedName>
    <definedName name="SDFS" hidden="1">{#N/A,#N/A,FALSE,"TABLE"}</definedName>
    <definedName name="SDFSDFAF" localSheetId="1" hidden="1">'[30]Eq. Mobilization'!#REF!</definedName>
    <definedName name="SDFSDFAF" hidden="1">'[30]Eq. Mobilization'!#REF!</definedName>
    <definedName name="SECU" localSheetId="1">'[80]W42  '!#REF!</definedName>
    <definedName name="SECU">'[80]W42  '!#REF!</definedName>
    <definedName name="SEK">'[82]Currency '!$D$7</definedName>
    <definedName name="SEK_B1">'[82]Currency '!$B$7</definedName>
    <definedName name="SEK_FGB">'[82]Currency '!$F$7</definedName>
    <definedName name="SEP">'[162]96.12'!$A$1:$N$61</definedName>
    <definedName name="SERVICE" hidden="1">{#N/A,#N/A,FALSE,"이태원철근"}</definedName>
    <definedName name="Service_Charges" localSheetId="1">#REF!</definedName>
    <definedName name="Service_Charges">#REF!</definedName>
    <definedName name="SF" localSheetId="1">[40]집계표!#REF!</definedName>
    <definedName name="SF">[40]집계표!#REF!</definedName>
    <definedName name="SFDASDASFD" localSheetId="1">[153]TOEC!#REF!</definedName>
    <definedName name="SFDASDASFD">[153]TOEC!#REF!</definedName>
    <definedName name="SFI" localSheetId="1">#REF!</definedName>
    <definedName name="SFI">#REF!</definedName>
    <definedName name="SFS" localSheetId="1">#REF!</definedName>
    <definedName name="SFS">#REF!</definedName>
    <definedName name="SGW" localSheetId="1">#REF!</definedName>
    <definedName name="SGW">#REF!</definedName>
    <definedName name="SH" localSheetId="1">[40]집계표!#REF!</definedName>
    <definedName name="SH">[40]집계표!#REF!</definedName>
    <definedName name="SHEET" localSheetId="1">#REF!</definedName>
    <definedName name="SHEET">#REF!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pe" localSheetId="1">#REF!</definedName>
    <definedName name="shpe">#REF!</definedName>
    <definedName name="SI" localSheetId="1">#REF!</definedName>
    <definedName name="SI">#REF!</definedName>
    <definedName name="SIA" localSheetId="1">#REF!</definedName>
    <definedName name="SIA">#REF!</definedName>
    <definedName name="SIB" localSheetId="1">[40]집계표!#REF!</definedName>
    <definedName name="SIB">[40]집계표!#REF!</definedName>
    <definedName name="SIBF" localSheetId="1">[40]집계표!#REF!</definedName>
    <definedName name="SIBF">[40]집계표!#REF!</definedName>
    <definedName name="SIBK" localSheetId="1">[40]집계표!#REF!</definedName>
    <definedName name="SIBK">[40]집계표!#REF!</definedName>
    <definedName name="SIF" localSheetId="1">[40]집계표!#REF!</definedName>
    <definedName name="SIF">[40]집계표!#REF!</definedName>
    <definedName name="SIGNA" localSheetId="1">#REF!</definedName>
    <definedName name="SIGNA">#REF!</definedName>
    <definedName name="SIH" localSheetId="1">[40]집계표!#REF!</definedName>
    <definedName name="SIH">[40]집계표!#REF!</definedName>
    <definedName name="SIK" localSheetId="1">#REF!</definedName>
    <definedName name="SIK">#REF!</definedName>
    <definedName name="SIM" localSheetId="1">[40]집계표!#REF!</definedName>
    <definedName name="SIM">[40]집계표!#REF!</definedName>
    <definedName name="SIN" localSheetId="1">#REF!</definedName>
    <definedName name="SIN">#REF!</definedName>
    <definedName name="SIR" localSheetId="1">#REF!</definedName>
    <definedName name="SIR">#REF!</definedName>
    <definedName name="SIS" localSheetId="1">[40]집계표!#REF!</definedName>
    <definedName name="SIS">[40]집계표!#REF!</definedName>
    <definedName name="SISA" localSheetId="1">[40]집계표!#REF!</definedName>
    <definedName name="SISA">[40]집계표!#REF!</definedName>
    <definedName name="SITE" hidden="1">{#N/A,#N/A,FALSE,"TABLE"}</definedName>
    <definedName name="Site_Fees" localSheetId="1">#REF!</definedName>
    <definedName name="Site_Fees">#REF!</definedName>
    <definedName name="SIW" localSheetId="1">#REF!</definedName>
    <definedName name="SIW">#REF!</definedName>
    <definedName name="SIY" localSheetId="1">#REF!</definedName>
    <definedName name="SIY">#REF!</definedName>
    <definedName name="SIZE">'[158]WE''T'!$B$15:$BR$16</definedName>
    <definedName name="SIZEC">'[158]WE''T'!$B$1:$BR$4</definedName>
    <definedName name="SJ">'[163]97년 SEACO예산'!$W$16:$W$110</definedName>
    <definedName name="SK" localSheetId="1">#REF!</definedName>
    <definedName name="SK">#REF!</definedName>
    <definedName name="SL" localSheetId="1">#REF!</definedName>
    <definedName name="SL">#REF!</definedName>
    <definedName name="SLHJLS" hidden="1">{#N/A,#N/A,FALSE,"TABLE"}</definedName>
    <definedName name="slope" localSheetId="1">#REF!</definedName>
    <definedName name="slope">#REF!</definedName>
    <definedName name="SM" localSheetId="1">[40]집계표!#REF!</definedName>
    <definedName name="SM">[40]집계표!#REF!</definedName>
    <definedName name="SMC" localSheetId="1">#REF!</definedName>
    <definedName name="SMC">#REF!</definedName>
    <definedName name="smeg" localSheetId="1">#REF!</definedName>
    <definedName name="smeg">#REF!</definedName>
    <definedName name="smeg6" localSheetId="1">#REF!</definedName>
    <definedName name="smeg6">#REF!</definedName>
    <definedName name="SN" localSheetId="1">#REF!</definedName>
    <definedName name="SN">#REF!</definedName>
    <definedName name="so" hidden="1">{#N/A,#N/A,FALSE,"TABLE"}</definedName>
    <definedName name="SODDK">[133]BDMTK!$F$2:$F$65536</definedName>
    <definedName name="SOHIEUTK">[133]BDMTK!$B$2:$B$65536</definedName>
    <definedName name="SOKTMAY">[133]SoKTMay!$A$2:$P$65536</definedName>
    <definedName name="sort" localSheetId="1">#REF!</definedName>
    <definedName name="sort">#REF!</definedName>
    <definedName name="SORT1" hidden="1">[164]STAND98!$A$1:$IT$4019</definedName>
    <definedName name="SORT2" localSheetId="1" hidden="1">#REF!</definedName>
    <definedName name="SORT2" hidden="1">#REF!</definedName>
    <definedName name="sos" localSheetId="1">'[165]간접비내역-1'!#REF!</definedName>
    <definedName name="sos">'[165]간접비내역-1'!#REF!</definedName>
    <definedName name="sotien_nkc">'[166]General journal for DEC.03'!$J$2:$J$339</definedName>
    <definedName name="Sotienvnd" localSheetId="1">'[139]General journal for Septembe.03'!#REF!</definedName>
    <definedName name="Sotienvnd">'[139]General journal for Septembe.03'!#REF!</definedName>
    <definedName name="Sotienvnd_nkc" localSheetId="1">'[139]General journal for Septembe.03'!#REF!</definedName>
    <definedName name="Sotienvnd_nkc">'[139]General journal for Septembe.03'!#REF!</definedName>
    <definedName name="Source">'[167]All for 2001+2002'!$A$4:$Y$65536</definedName>
    <definedName name="SP" localSheetId="1">#REF!</definedName>
    <definedName name="SP">#REF!</definedName>
    <definedName name="SPARE" localSheetId="1">#REF!</definedName>
    <definedName name="SPARE">#REF!</definedName>
    <definedName name="SPB" localSheetId="1">#REF!</definedName>
    <definedName name="SPB">#REF!</definedName>
    <definedName name="SPC" localSheetId="1">#REF!</definedName>
    <definedName name="SPC">#REF!</definedName>
    <definedName name="SPK" localSheetId="1">#REF!</definedName>
    <definedName name="SPK">#REF!</definedName>
    <definedName name="SPT" localSheetId="1">#REF!</definedName>
    <definedName name="SPT">#REF!</definedName>
    <definedName name="SQC" localSheetId="1">#REF!</definedName>
    <definedName name="SQC">#REF!</definedName>
    <definedName name="SR" localSheetId="1">#REF!</definedName>
    <definedName name="SR">#REF!</definedName>
    <definedName name="srhcgh" localSheetId="1">[168]월별수입!#REF!</definedName>
    <definedName name="srhcgh">[168]월별수입!#REF!</definedName>
    <definedName name="SRS">'[106]Breakdown sum'!$E$4</definedName>
    <definedName name="ss" hidden="1">{#N/A,#N/A,FALSE,"운반시간"}</definedName>
    <definedName name="SSA" localSheetId="1">[40]집계표!#REF!</definedName>
    <definedName name="SSA">[40]집계표!#REF!</definedName>
    <definedName name="SSFD" hidden="1">{#N/A,#N/A,FALSE,"TABLE"}</definedName>
    <definedName name="SSS" localSheetId="1" hidden="1">#REF!</definedName>
    <definedName name="SSS" hidden="1">#REF!</definedName>
    <definedName name="ssss" hidden="1">{#N/A,#N/A,TRUE,"Basic";#N/A,#N/A,TRUE,"EXT-TABLE";#N/A,#N/A,TRUE,"STEEL";#N/A,#N/A,TRUE,"INT-Table";#N/A,#N/A,TRUE,"STEEL";#N/A,#N/A,TRUE,"Door"}</definedName>
    <definedName name="SSSSS" localSheetId="1">#REF!</definedName>
    <definedName name="SSSSS">#REF!</definedName>
    <definedName name="SSSSSSSSSSS" hidden="1">{#N/A,#N/A,FALSE,"이태원철근"}</definedName>
    <definedName name="sssssssssssssssssssssssssss" localSheetId="1" hidden="1">[20]B!#REF!</definedName>
    <definedName name="sssssssssssssssssssssssssss" hidden="1">[20]B!#REF!</definedName>
    <definedName name="ssssssssssssssssssssssssssssss" localSheetId="1" hidden="1">[20]B!#REF!</definedName>
    <definedName name="ssssssssssssssssssssssssssssss" hidden="1">[20]B!#REF!</definedName>
    <definedName name="SST" localSheetId="1">#REF!</definedName>
    <definedName name="SST">#REF!</definedName>
    <definedName name="SSTLALL">#N/A</definedName>
    <definedName name="ST" hidden="1">{#N/A,#N/A,FALSE,"TABLE"}</definedName>
    <definedName name="ST_NK" localSheetId="1">#REF!</definedName>
    <definedName name="ST_NK">#REF!</definedName>
    <definedName name="ST_NKC">[169]NKC!$H:$H</definedName>
    <definedName name="STAFF" localSheetId="1">#REF!</definedName>
    <definedName name="STAFF">#REF!</definedName>
    <definedName name="stamp">[41]간이연락!$B:$E,[41]간이연락!$I:$M</definedName>
    <definedName name="STAS" localSheetId="1">#REF!</definedName>
    <definedName name="STAS">#REF!</definedName>
    <definedName name="STEB" localSheetId="1">#REF!</definedName>
    <definedName name="STEB">#REF!</definedName>
    <definedName name="STG" localSheetId="1">#REF!</definedName>
    <definedName name="STG">#REF!</definedName>
    <definedName name="STRD" localSheetId="1">[5]집계표!#REF!</definedName>
    <definedName name="STRD">[5]집계표!#REF!</definedName>
    <definedName name="STU" hidden="1">{#N/A,#N/A,FALSE,"TABLE"}</definedName>
    <definedName name="STYLE">'[128]DKTSHIPPED 2002'!$J:$J</definedName>
    <definedName name="su_1">[170]직원수당!$A$24:$G$28</definedName>
    <definedName name="SU_S">#N/A</definedName>
    <definedName name="SUM" localSheetId="1">#REF!</definedName>
    <definedName name="SUM">#REF!</definedName>
    <definedName name="sumpreview" localSheetId="1">#REF!</definedName>
    <definedName name="sumpreview">#REF!</definedName>
    <definedName name="SUMPREVIEWS" localSheetId="1">#REF!</definedName>
    <definedName name="SUMPREVIEWS">#REF!</definedName>
    <definedName name="SUPERVISION" hidden="1">{#N/A,#N/A,FALSE,"CCTV"}</definedName>
    <definedName name="Surge_Arrester__Outdoor" localSheetId="1">'[29]mat status (elec)'!#REF!</definedName>
    <definedName name="Surge_Arrester__Outdoor">'[29]mat status (elec)'!#REF!</definedName>
    <definedName name="survey" localSheetId="1">#REF!</definedName>
    <definedName name="survey">#REF!</definedName>
    <definedName name="SW" localSheetId="1">#REF!</definedName>
    <definedName name="SW">#REF!</definedName>
    <definedName name="SWGR" localSheetId="1">'[80]W42  '!#REF!</definedName>
    <definedName name="SWGR">'[80]W42  '!#REF!</definedName>
    <definedName name="SY" localSheetId="1">#REF!</definedName>
    <definedName name="SY">#REF!</definedName>
    <definedName name="SZ" localSheetId="1">#REF!</definedName>
    <definedName name="SZ">#REF!</definedName>
    <definedName name="S행" localSheetId="1">[171]전문품의!#REF!</definedName>
    <definedName name="S행">[171]전문품의!#REF!</definedName>
    <definedName name="T" localSheetId="1">#REF!</definedName>
    <definedName name="T">#REF!</definedName>
    <definedName name="T_1" localSheetId="1">#REF!</definedName>
    <definedName name="T_1">#REF!</definedName>
    <definedName name="T_2">#N/A</definedName>
    <definedName name="T_3">#N/A</definedName>
    <definedName name="T_4">#N/A</definedName>
    <definedName name="T_COMMON_BSS_H_W_LIST" localSheetId="1">#REF!</definedName>
    <definedName name="T_COMMON_BSS_H_W_LIST">#REF!</definedName>
    <definedName name="T_ER" localSheetId="1">#REF!</definedName>
    <definedName name="T_ER">#REF!</definedName>
    <definedName name="T_HOUSE" localSheetId="1">#REF!</definedName>
    <definedName name="T_HOUSE">#REF!</definedName>
    <definedName name="T_LT" localSheetId="1">#REF!</definedName>
    <definedName name="T_LT">#REF!</definedName>
    <definedName name="T_MAT" localSheetId="1">#REF!</definedName>
    <definedName name="T_MAT">#REF!</definedName>
    <definedName name="T_PARTS_LIST" localSheetId="1">#REF!</definedName>
    <definedName name="T_PARTS_LIST">#REF!</definedName>
    <definedName name="T_SET_LIST" localSheetId="1">#REF!</definedName>
    <definedName name="T_SET_LIST">#REF!</definedName>
    <definedName name="T_SSP_BSS_LIST" localSheetId="1">#REF!</definedName>
    <definedName name="T_SSP_BSS_LIST">#REF!</definedName>
    <definedName name="T_UNIQUE_BSS_H_W_LIST" localSheetId="1">#REF!</definedName>
    <definedName name="T_UNIQUE_BSS_H_W_LIST">#REF!</definedName>
    <definedName name="T_UNIQUE_BSS_MID_LIST" localSheetId="1">#REF!</definedName>
    <definedName name="T_UNIQUE_BSS_MID_LIST">#REF!</definedName>
    <definedName name="T1_" localSheetId="1">#REF!</definedName>
    <definedName name="T1_">#REF!</definedName>
    <definedName name="T2_">#N/A</definedName>
    <definedName name="T3_">#N/A</definedName>
    <definedName name="T3Q" localSheetId="1" hidden="1">#REF!</definedName>
    <definedName name="T3Q" hidden="1">#REF!</definedName>
    <definedName name="T4_">#N/A</definedName>
    <definedName name="TA" localSheetId="1">#REF!</definedName>
    <definedName name="TA">#REF!</definedName>
    <definedName name="Table" localSheetId="1">#REF!</definedName>
    <definedName name="Table">#REF!</definedName>
    <definedName name="Table_1" localSheetId="1">#REF!</definedName>
    <definedName name="Table_1">#REF!</definedName>
    <definedName name="Table_2" localSheetId="1">#REF!</definedName>
    <definedName name="Table_2">#REF!</definedName>
    <definedName name="Table1" localSheetId="1">#REF!</definedName>
    <definedName name="Table1">#REF!</definedName>
    <definedName name="Table1_1" localSheetId="1">#REF!</definedName>
    <definedName name="Table1_1">#REF!</definedName>
    <definedName name="Table1_2" localSheetId="1">#REF!</definedName>
    <definedName name="Table1_2">#REF!</definedName>
    <definedName name="Taik" localSheetId="1">#REF!</definedName>
    <definedName name="Taik">#REF!</definedName>
    <definedName name="TANK" localSheetId="1">#REF!</definedName>
    <definedName name="TANK">#REF!</definedName>
    <definedName name="TANKS" localSheetId="1">#REF!</definedName>
    <definedName name="TANKS">#REF!</definedName>
    <definedName name="TB" localSheetId="1">[40]집계표!#REF!</definedName>
    <definedName name="TB">[40]집계표!#REF!</definedName>
    <definedName name="TBF" localSheetId="1">[40]집계표!#REF!</definedName>
    <definedName name="TBF">[40]집계표!#REF!</definedName>
    <definedName name="TBK" localSheetId="1">[40]집계표!#REF!</definedName>
    <definedName name="TBK">[40]집계표!#REF!</definedName>
    <definedName name="TCN" localSheetId="1">[127]직원동원SCH!$D1:[127]직원동원SCH!#REF!</definedName>
    <definedName name="TCN">[127]직원동원SCH!$D1:[127]직원동원SCH!#REF!</definedName>
    <definedName name="TDDF" localSheetId="1">[5]집계표!#REF!</definedName>
    <definedName name="TDDF">[5]집계표!#REF!</definedName>
    <definedName name="TEAM">[172]계정!$E$3:$F$102</definedName>
    <definedName name="tech" localSheetId="1">#REF!</definedName>
    <definedName name="tech">#REF!</definedName>
    <definedName name="tech1" localSheetId="1">#REF!</definedName>
    <definedName name="tech1">#REF!</definedName>
    <definedName name="TELER" localSheetId="1">'[173]Item J-1'!#REF!</definedName>
    <definedName name="TELER">'[173]Item J-1'!#REF!</definedName>
    <definedName name="temp" localSheetId="1">#REF!</definedName>
    <definedName name="temp">#REF!</definedName>
    <definedName name="temporary10" hidden="1">{#N/A,#N/A,FALSE,"이태원철근"}</definedName>
    <definedName name="temporary11" hidden="1">{#N/A,#N/A,FALSE,"TABLE"}</definedName>
    <definedName name="tenkh_nkc" localSheetId="1">'[139]General journal for Septembe.03'!#REF!</definedName>
    <definedName name="tenkh_nkc">'[139]General journal for Septembe.03'!#REF!</definedName>
    <definedName name="Terminal_Blocks_for_Pilot_wire" localSheetId="1">'[29]mat status (elec)'!#REF!</definedName>
    <definedName name="Terminal_Blocks_for_Pilot_wire">'[29]mat status (elec)'!#REF!</definedName>
    <definedName name="Terminal_Lug" localSheetId="1">'[29]mat status (elec)'!#REF!</definedName>
    <definedName name="Terminal_Lug">'[29]mat status (elec)'!#REF!</definedName>
    <definedName name="Termination_Kit" localSheetId="1">'[29]mat status (elec)'!#REF!</definedName>
    <definedName name="Termination_Kit">'[29]mat status (elec)'!#REF!</definedName>
    <definedName name="TEST" localSheetId="1">[174]ANALYSER!#REF!</definedName>
    <definedName name="TEST">[174]ANALYSER!#REF!</definedName>
    <definedName name="TEST0" localSheetId="1">#REF!</definedName>
    <definedName name="TEST0">#REF!</definedName>
    <definedName name="TESTHKEY" localSheetId="1">#REF!</definedName>
    <definedName name="TESTHKEY">#REF!</definedName>
    <definedName name="TESTKEYS" localSheetId="1">#REF!</definedName>
    <definedName name="TESTKEYS">#REF!</definedName>
    <definedName name="TESTVKEY" localSheetId="1">#REF!</definedName>
    <definedName name="TESTVKEY">#REF!</definedName>
    <definedName name="TextRefCopy1" localSheetId="1">#REF!</definedName>
    <definedName name="TextRefCopy1">#REF!</definedName>
    <definedName name="TextRefCopy10" localSheetId="1">#REF!</definedName>
    <definedName name="TextRefCopy10">#REF!</definedName>
    <definedName name="TextRefCopy11" localSheetId="1">#REF!</definedName>
    <definedName name="TextRefCopy11">#REF!</definedName>
    <definedName name="TextRefCopy12" localSheetId="1">#REF!</definedName>
    <definedName name="TextRefCopy12">#REF!</definedName>
    <definedName name="TextRefCopy13" localSheetId="1">#REF!</definedName>
    <definedName name="TextRefCopy13">#REF!</definedName>
    <definedName name="TextRefCopy14" localSheetId="1">#REF!</definedName>
    <definedName name="TextRefCopy14">#REF!</definedName>
    <definedName name="TextRefCopy2" localSheetId="1">#REF!</definedName>
    <definedName name="TextRefCopy2">#REF!</definedName>
    <definedName name="TextRefCopy3" localSheetId="1">#REF!</definedName>
    <definedName name="TextRefCopy3">#REF!</definedName>
    <definedName name="TextRefCopy4" localSheetId="1">#REF!</definedName>
    <definedName name="TextRefCopy4">#REF!</definedName>
    <definedName name="TextRefCopy5" localSheetId="1">#REF!</definedName>
    <definedName name="TextRefCopy5">#REF!</definedName>
    <definedName name="TextRefCopy6" localSheetId="1">#REF!</definedName>
    <definedName name="TextRefCopy6">#REF!</definedName>
    <definedName name="TextRefCopy7" localSheetId="1">#REF!</definedName>
    <definedName name="TextRefCopy7">#REF!</definedName>
    <definedName name="TextRefCopy8" localSheetId="1">#REF!</definedName>
    <definedName name="TextRefCopy8">#REF!</definedName>
    <definedName name="TextRefCopy9" localSheetId="1">#REF!</definedName>
    <definedName name="TextRefCopy9">#REF!</definedName>
    <definedName name="TextRefCopyRangeCount" hidden="1">13</definedName>
    <definedName name="TF" localSheetId="1">[40]집계표!#REF!</definedName>
    <definedName name="TF">[40]집계표!#REF!</definedName>
    <definedName name="TFC_WEKA" localSheetId="1">#REF!</definedName>
    <definedName name="TFC_WEKA">#REF!</definedName>
    <definedName name="TGNH" localSheetId="1">#REF!</definedName>
    <definedName name="TGNH">#REF!</definedName>
    <definedName name="TH" localSheetId="1">[40]집계표!#REF!</definedName>
    <definedName name="TH">[40]집계표!#REF!</definedName>
    <definedName name="tha" hidden="1">{"'Sheet1'!$L$16"}</definedName>
    <definedName name="ThangLuong">'[175]Thang Luong'!$A$3:$R$27</definedName>
    <definedName name="Thanh_to_n_chi_phÝ__i_kiÓm_h_ng_t_i_May_2_H_i_D__ng_tõ_01_07__Õn_15_07_2002">[176]All!$F$2629:$F$2632</definedName>
    <definedName name="THK">[158]REDUCER!$J$17:$BC$17</definedName>
    <definedName name="THNN" hidden="1">{"'표지'!$B$5"}</definedName>
    <definedName name="THOMS" localSheetId="1">#REF!</definedName>
    <definedName name="THOMS">#REF!</definedName>
    <definedName name="THR총괄" localSheetId="1">#REF!</definedName>
    <definedName name="THR총괄">#REF!</definedName>
    <definedName name="Thue">'[177]TK1331 '!$E$8:$E$1005</definedName>
    <definedName name="Thuesuat" localSheetId="1">#REF!</definedName>
    <definedName name="Thuesuat">#REF!</definedName>
    <definedName name="THYT" hidden="1">{"'표지'!$B$5"}</definedName>
    <definedName name="TIDEL" localSheetId="1">#REF!</definedName>
    <definedName name="TIDEL">#REF!</definedName>
    <definedName name="TILING" localSheetId="1">#REF!</definedName>
    <definedName name="TILING">#REF!</definedName>
    <definedName name="timeext" hidden="1">{#N/A,#N/A,FALSE,"TABLE"}</definedName>
    <definedName name="title" localSheetId="1">#REF!</definedName>
    <definedName name="title">#REF!</definedName>
    <definedName name="TITLE_PRINT" localSheetId="1">#REF!</definedName>
    <definedName name="TITLE_PRINT">#REF!</definedName>
    <definedName name="TJF" localSheetId="1">[5]집계표!#REF!</definedName>
    <definedName name="TJF">[5]집계표!#REF!</definedName>
    <definedName name="TK" localSheetId="1">#REF!</definedName>
    <definedName name="TK">#REF!</definedName>
    <definedName name="TKCo_NK" localSheetId="1">#REF!</definedName>
    <definedName name="TKCo_NK">#REF!</definedName>
    <definedName name="TKCo_NKC" localSheetId="1">#REF!</definedName>
    <definedName name="TKCo_NKC">#REF!</definedName>
    <definedName name="TKCredit_NK">[169]NKC!$F:$F</definedName>
    <definedName name="TKDebit_NK">[169]NKC!$F:$F</definedName>
    <definedName name="TKDebt_NK">[169]NKC!$F:$F</definedName>
    <definedName name="TKIT" localSheetId="1">'[80]W42  '!#REF!</definedName>
    <definedName name="TKIT">'[80]W42  '!#REF!</definedName>
    <definedName name="TKN">[47]GL!$H$10:$H$2029</definedName>
    <definedName name="TKNo_NK" localSheetId="1">#REF!</definedName>
    <definedName name="TKNo_NK">#REF!</definedName>
    <definedName name="TKNo_NKC" localSheetId="1">#REF!</definedName>
    <definedName name="TKNo_NKC">#REF!</definedName>
    <definedName name="TKY" localSheetId="1">#REF!</definedName>
    <definedName name="TKY">#REF!</definedName>
    <definedName name="tlfwjr3" localSheetId="1">#REF!</definedName>
    <definedName name="tlfwjr3">#REF!</definedName>
    <definedName name="TLQKD" localSheetId="1">'[90]Mr. Mohamad 2010'!TLQKD</definedName>
    <definedName name="TLQKD">'[90]Mr. Mohamad 2010'!TLQKD</definedName>
    <definedName name="TM" localSheetId="1">[40]집계표!#REF!</definedName>
    <definedName name="TM">[40]집계표!#REF!</definedName>
    <definedName name="TMR" localSheetId="1">#REF!</definedName>
    <definedName name="TMR">#REF!</definedName>
    <definedName name="TN" localSheetId="1">#REF!</definedName>
    <definedName name="TN">#REF!</definedName>
    <definedName name="TNTN" hidden="1">{#N/A,#N/A,FALSE,"TABLE"}</definedName>
    <definedName name="TOIYO" hidden="1">{#N/A,#N/A,FALSE,"TABLE"}</definedName>
    <definedName name="TOTAL" hidden="1">{"'표지'!$B$5"}</definedName>
    <definedName name="totalnew" localSheetId="1">#REF!</definedName>
    <definedName name="totalnew">#REF!</definedName>
    <definedName name="TOTSUM" localSheetId="1">'[119]EXTERNAL(BOQ)'!#REF!</definedName>
    <definedName name="TOTSUM">'[119]EXTERNAL(BOQ)'!#REF!</definedName>
    <definedName name="TPL" localSheetId="1">#REF!</definedName>
    <definedName name="TPL">#REF!</definedName>
    <definedName name="TPM기본" localSheetId="1">#REF!</definedName>
    <definedName name="TPM기본">#REF!</definedName>
    <definedName name="TPM심화" localSheetId="1">#REF!</definedName>
    <definedName name="TPM심화">#REF!</definedName>
    <definedName name="TR" localSheetId="1">#REF!</definedName>
    <definedName name="TR">#REF!</definedName>
    <definedName name="Transformer_Rail" localSheetId="1">'[29]mat status (elec)'!#REF!</definedName>
    <definedName name="Transformer_Rail">'[29]mat status (elec)'!#REF!</definedName>
    <definedName name="Transformer_Sunshade" localSheetId="1">'[29]mat status (elec)'!#REF!</definedName>
    <definedName name="Transformer_Sunshade">'[29]mat status (elec)'!#REF!</definedName>
    <definedName name="Transportation___Unloading" localSheetId="1">'[29]mat status (elec)'!#REF!</definedName>
    <definedName name="Transportation___Unloading">'[29]mat status (elec)'!#REF!</definedName>
    <definedName name="TRHTHJ" hidden="1">{"'표지'!$B$5"}</definedName>
    <definedName name="Trim" localSheetId="1">#REF!</definedName>
    <definedName name="Trim">#REF!</definedName>
    <definedName name="TrimList" localSheetId="1">#REF!</definedName>
    <definedName name="TrimList">#REF!</definedName>
    <definedName name="Trimming" localSheetId="1">#REF!</definedName>
    <definedName name="Trimming">#REF!</definedName>
    <definedName name="Trimmings" localSheetId="1">#REF!</definedName>
    <definedName name="Trimmings">#REF!</definedName>
    <definedName name="Trims" localSheetId="1">#REF!</definedName>
    <definedName name="Trims">#REF!</definedName>
    <definedName name="trq" localSheetId="1">#REF!</definedName>
    <definedName name="trq">#REF!</definedName>
    <definedName name="TRRUYTR" hidden="1">{#N/A,#N/A,FALSE,"TABLE"}</definedName>
    <definedName name="Trunk_System_For_Lighting_Wire" localSheetId="1">'[29]mat status (elec)'!#REF!</definedName>
    <definedName name="Trunk_System_For_Lighting_Wire">'[29]mat status (elec)'!#REF!</definedName>
    <definedName name="TS" localSheetId="1">[40]집계표!#REF!</definedName>
    <definedName name="TS">[40]집계표!#REF!</definedName>
    <definedName name="TSA" localSheetId="1">[40]집계표!#REF!</definedName>
    <definedName name="TSA">[40]집계표!#REF!</definedName>
    <definedName name="tt" hidden="1">{#N/A,#N/A,FALSE,"TABLE"}</definedName>
    <definedName name="TTA">'[121]간접비(1)'!$AE$41</definedName>
    <definedName name="TTB">'[121]간접비(1)'!$AF$41</definedName>
    <definedName name="TTDWT" localSheetId="1">#REF!</definedName>
    <definedName name="TTDWT">#REF!</definedName>
    <definedName name="TTL">[105]Sheet1!$A$1:$IV$4</definedName>
    <definedName name="TTLQTY" localSheetId="1">#REF!</definedName>
    <definedName name="TTLQTY">#REF!</definedName>
    <definedName name="TTLWT" localSheetId="1">#REF!</definedName>
    <definedName name="TTLWT">#REF!</definedName>
    <definedName name="TTT" localSheetId="1">#REF!</definedName>
    <definedName name="TTT">#REF!</definedName>
    <definedName name="TTTT" localSheetId="1">[62]집계표!#REF!</definedName>
    <definedName name="TTTT">[62]집계표!#REF!</definedName>
    <definedName name="TTX">'[121]간접비(1)'!$AD$41</definedName>
    <definedName name="tube_test_press1_12" localSheetId="1">#REF!</definedName>
    <definedName name="tube_test_press1_12">#REF!</definedName>
    <definedName name="tunnel" localSheetId="1">#REF!</definedName>
    <definedName name="tunnel">#REF!</definedName>
    <definedName name="TUSPO" localSheetId="1">#REF!</definedName>
    <definedName name="TUSPO">#REF!</definedName>
    <definedName name="TUYFTU" localSheetId="1">[9]집계표!#REF!</definedName>
    <definedName name="TUYFTU">[9]집계표!#REF!</definedName>
    <definedName name="TV" localSheetId="1">#REF!</definedName>
    <definedName name="TV">#REF!</definedName>
    <definedName name="TVA" localSheetId="1">#REF!</definedName>
    <definedName name="TVA">#REF!</definedName>
    <definedName name="TVB" localSheetId="1">[40]집계표!#REF!</definedName>
    <definedName name="TVB">[40]집계표!#REF!</definedName>
    <definedName name="TVBF" localSheetId="1">[40]집계표!#REF!</definedName>
    <definedName name="TVBF">[40]집계표!#REF!</definedName>
    <definedName name="TVBK" localSheetId="1">[40]집계표!#REF!</definedName>
    <definedName name="TVBK">[40]집계표!#REF!</definedName>
    <definedName name="TVF" localSheetId="1">[40]집계표!#REF!</definedName>
    <definedName name="TVF">[40]집계표!#REF!</definedName>
    <definedName name="TVH" localSheetId="1">[40]집계표!#REF!</definedName>
    <definedName name="TVH">[40]집계표!#REF!</definedName>
    <definedName name="TVK" localSheetId="1">#REF!</definedName>
    <definedName name="TVK">#REF!</definedName>
    <definedName name="TVM" localSheetId="1">[40]집계표!#REF!</definedName>
    <definedName name="TVM">[40]집계표!#REF!</definedName>
    <definedName name="TVN" localSheetId="1">#REF!</definedName>
    <definedName name="TVN">#REF!</definedName>
    <definedName name="TVR" localSheetId="1">#REF!</definedName>
    <definedName name="TVR">#REF!</definedName>
    <definedName name="TVS" localSheetId="1">[40]집계표!#REF!</definedName>
    <definedName name="TVS">[40]집계표!#REF!</definedName>
    <definedName name="TVSA" localSheetId="1">[40]집계표!#REF!</definedName>
    <definedName name="TVSA">[40]집계표!#REF!</definedName>
    <definedName name="TVW" localSheetId="1">#REF!</definedName>
    <definedName name="TVW">#REF!</definedName>
    <definedName name="TVY" localSheetId="1">#REF!</definedName>
    <definedName name="TVY">#REF!</definedName>
    <definedName name="TW" localSheetId="1">#REF!</definedName>
    <definedName name="TW">#REF!</definedName>
    <definedName name="TY" localSheetId="1">#REF!</definedName>
    <definedName name="TY">#REF!</definedName>
    <definedName name="TYT" hidden="1">{#N/A,#N/A,FALSE,"TABLE"}</definedName>
    <definedName name="T행" localSheetId="1">[171]전문품의!#REF!</definedName>
    <definedName name="T행">[171]전문품의!#REF!</definedName>
    <definedName name="U">'[121]간접비(1)'!$AE$13</definedName>
    <definedName name="U_WT" localSheetId="1">[66]TST!#REF!</definedName>
    <definedName name="U_WT">[66]TST!#REF!</definedName>
    <definedName name="ue____I¨￡">#N/A</definedName>
    <definedName name="ue____Iª">#N/A</definedName>
    <definedName name="ùê____Íª">#N/A</definedName>
    <definedName name="UGT" localSheetId="1">[9]집계표!#REF!</definedName>
    <definedName name="UGT">[9]집계표!#REF!</definedName>
    <definedName name="ugyh" localSheetId="1">#REF!</definedName>
    <definedName name="ugyh">#REF!</definedName>
    <definedName name="uihguhj" localSheetId="1">#REF!</definedName>
    <definedName name="uihguhj">#REF!</definedName>
    <definedName name="UJFT" localSheetId="1">[9]집계표!#REF!</definedName>
    <definedName name="UJFT">[9]집계표!#REF!</definedName>
    <definedName name="UK" localSheetId="1">#REF!</definedName>
    <definedName name="UK">#REF!</definedName>
    <definedName name="UMMALNAR" localSheetId="1">#REF!</definedName>
    <definedName name="UMMALNAR">#REF!</definedName>
    <definedName name="unit">[178]UnitList!$B$6:$D$45</definedName>
    <definedName name="unitname" localSheetId="1">#REF!</definedName>
    <definedName name="unitname">#REF!</definedName>
    <definedName name="up_to_IP_04" localSheetId="1">#REF!</definedName>
    <definedName name="up_to_IP_04">#REF!</definedName>
    <definedName name="USD" localSheetId="1">#REF!</definedName>
    <definedName name="USD">#REF!</definedName>
    <definedName name="usd_b1" localSheetId="1">#REF!</definedName>
    <definedName name="usd_b1">#REF!</definedName>
    <definedName name="USD_FGB">'[82]Currency '!$F$2</definedName>
    <definedName name="UT" localSheetId="1">[9]집계표!#REF!</definedName>
    <definedName name="UT">[9]집계표!#REF!</definedName>
    <definedName name="UTM" hidden="1">{#N/A,#N/A,FALSE,"TABLE"}</definedName>
    <definedName name="UU">#N/A</definedName>
    <definedName name="UUU" hidden="1">{#N/A,#N/A,FALSE,"TABLE"}</definedName>
    <definedName name="UUUU" localSheetId="1">[62]집계표!#REF!</definedName>
    <definedName name="UUUU">[62]집계표!#REF!</definedName>
    <definedName name="UUUUUUU" localSheetId="1">[179]차수!#REF!</definedName>
    <definedName name="UUUUUUU">[179]차수!#REF!</definedName>
    <definedName name="UVUV" hidden="1">{#N/A,#N/A,FALSE,"TABLE"}</definedName>
    <definedName name="U행" localSheetId="1">[171]전문품의!#REF!</definedName>
    <definedName name="U행">[171]전문품의!#REF!</definedName>
    <definedName name="v">#N/A</definedName>
    <definedName name="V_BIC" localSheetId="1">#REF!</definedName>
    <definedName name="V_BIC">#REF!</definedName>
    <definedName name="VA" localSheetId="1">#REF!</definedName>
    <definedName name="VA">#REF!</definedName>
    <definedName name="vari">[113]CALENDAR!$F$6:$F$7,[113]CALENDAR!$H$6:$H$7,[113]CALENDAR!$N$8:$N$9,[113]CALENDAR!$F$17:$G$23,[113]CALENDAR!$I$24:$I$24,[113]CALENDAR!$Q$8:$Q$9,[113]CALENDAR!$S$11:$S$12,[113]CALENDAR!$R$17:$R$19,[113]CALENDAR!$S$21:$S$23,[113]CALENDAR!$T$21:$T$23</definedName>
    <definedName name="VB" hidden="1">{#N/A,#N/A,FALSE,"이태원철근"}</definedName>
    <definedName name="VBF" localSheetId="1">[40]집계표!#REF!</definedName>
    <definedName name="VBF">[40]집계표!#REF!</definedName>
    <definedName name="VBK" localSheetId="1">[40]집계표!#REF!</definedName>
    <definedName name="VBK">[40]집계표!#REF!</definedName>
    <definedName name="VBM기본" localSheetId="1">#REF!</definedName>
    <definedName name="VBM기본">#REF!</definedName>
    <definedName name="VBM전략" localSheetId="1">#REF!</definedName>
    <definedName name="VBM전략">#REF!</definedName>
    <definedName name="VBN" hidden="1">{#N/A,#N/A,FALSE,"이태원철근"}</definedName>
    <definedName name="VBVB" hidden="1">{#N/A,#N/A,FALSE,"TABLE"}</definedName>
    <definedName name="VC" localSheetId="1" hidden="1">#REF!</definedName>
    <definedName name="VC" hidden="1">#REF!</definedName>
    <definedName name="VC1a8.98">'[180]VC2 8.98'!$BN$187</definedName>
    <definedName name="VE">[181]예산계획!$T$10:$AK$145</definedName>
    <definedName name="Ven" localSheetId="1">#REF!</definedName>
    <definedName name="Ven">#REF!</definedName>
    <definedName name="Vendor" localSheetId="1">#REF!</definedName>
    <definedName name="Vendor">#REF!</definedName>
    <definedName name="VendorLis" localSheetId="1">#REF!</definedName>
    <definedName name="VendorLis">#REF!</definedName>
    <definedName name="VendorList" localSheetId="1">#REF!</definedName>
    <definedName name="VendorList">#REF!</definedName>
    <definedName name="vendors" localSheetId="1">#REF!</definedName>
    <definedName name="vendors">#REF!</definedName>
    <definedName name="VEVE" hidden="1">{#N/A,#N/A,FALSE,"TABLE"}</definedName>
    <definedName name="VF" localSheetId="1">[40]집계표!#REF!</definedName>
    <definedName name="VF">[40]집계표!#REF!</definedName>
    <definedName name="vffsfs" hidden="1">{#N/A,#N/A,TRUE,"Basic";#N/A,#N/A,TRUE,"EXT-TABLE";#N/A,#N/A,TRUE,"STEEL";#N/A,#N/A,TRUE,"INT-Table";#N/A,#N/A,TRUE,"STEEL";#N/A,#N/A,TRUE,"Door"}</definedName>
    <definedName name="VH" localSheetId="1">[40]집계표!#REF!</definedName>
    <definedName name="VH">[40]집계표!#REF!</definedName>
    <definedName name="viaduct" localSheetId="1">#REF!</definedName>
    <definedName name="viaduct">#REF!</definedName>
    <definedName name="VK" localSheetId="1">#REF!</definedName>
    <definedName name="VK">#REF!</definedName>
    <definedName name="VM" localSheetId="1">[40]집계표!#REF!</definedName>
    <definedName name="VM">[40]집계표!#REF!</definedName>
    <definedName name="VN" localSheetId="1">#REF!</definedName>
    <definedName name="VN">#REF!</definedName>
    <definedName name="VO" localSheetId="1">#REF!</definedName>
    <definedName name="VO">#REF!</definedName>
    <definedName name="Vou.list" localSheetId="1">#REF!</definedName>
    <definedName name="Vou.list">#REF!</definedName>
    <definedName name="VP">'[151]tinh luong VP'!$A$6:$P$18</definedName>
    <definedName name="VR" localSheetId="1">#REF!</definedName>
    <definedName name="VR">#REF!</definedName>
    <definedName name="VRVR" hidden="1">{#N/A,#N/A,FALSE,"TABLE"}</definedName>
    <definedName name="VS" localSheetId="1">[40]집계표!#REF!</definedName>
    <definedName name="VS">[40]집계표!#REF!</definedName>
    <definedName name="VSA" localSheetId="1">[40]집계표!#REF!</definedName>
    <definedName name="VSA">[40]집계표!#REF!</definedName>
    <definedName name="vv" hidden="1">{#N/A,#N/A,FALSE,"TABLE"}</definedName>
    <definedName name="VVNC" localSheetId="1">[5]집계표!#REF!</definedName>
    <definedName name="VVNC">[5]집계표!#REF!</definedName>
    <definedName name="VVVV" hidden="1">{#N/A,#N/A,FALSE,"TABLE"}</definedName>
    <definedName name="vvvvvvvvvvvvvvvv" localSheetId="1">'[182]3.현장배치'!#REF!</definedName>
    <definedName name="vvvvvvvvvvvvvvvv">'[182]3.현장배치'!#REF!</definedName>
    <definedName name="VW" localSheetId="1">#REF!</definedName>
    <definedName name="VW">#REF!</definedName>
    <definedName name="VWX" hidden="1">{#N/A,#N/A,FALSE,"TABLE"}</definedName>
    <definedName name="VX" localSheetId="1" hidden="1">#REF!</definedName>
    <definedName name="VX" hidden="1">#REF!</definedName>
    <definedName name="VY" localSheetId="1" hidden="1">#REF!</definedName>
    <definedName name="VY" hidden="1">#REF!</definedName>
    <definedName name="vyuvfyuvfyu" localSheetId="1">[79]차수!#REF!</definedName>
    <definedName name="vyuvfyuvfyu">[79]차수!#REF!</definedName>
    <definedName name="VZ" localSheetId="1" hidden="1">#REF!</definedName>
    <definedName name="VZ" hidden="1">#REF!</definedName>
    <definedName name="VZX" hidden="1">{#N/A,#N/A,FALSE,"TABLE"}</definedName>
    <definedName name="V행" localSheetId="1">[171]전문품의!#REF!</definedName>
    <definedName name="V행">[171]전문품의!#REF!</definedName>
    <definedName name="W" localSheetId="1">#REF!</definedName>
    <definedName name="W">#REF!</definedName>
    <definedName name="WA" localSheetId="1">#REF!</definedName>
    <definedName name="WA">#REF!</definedName>
    <definedName name="WAGE" localSheetId="1">#REF!</definedName>
    <definedName name="WAGE">#REF!</definedName>
    <definedName name="WATERPROOFING" localSheetId="1">#REF!</definedName>
    <definedName name="WATERPROOFING">#REF!</definedName>
    <definedName name="WB" localSheetId="1">[40]집계표!#REF!</definedName>
    <definedName name="WB">[40]집계표!#REF!</definedName>
    <definedName name="WBF" localSheetId="1">[40]집계표!#REF!</definedName>
    <definedName name="WBF">[40]집계표!#REF!</definedName>
    <definedName name="WBK" localSheetId="1">[40]집계표!#REF!</definedName>
    <definedName name="WBK">[40]집계표!#REF!</definedName>
    <definedName name="WCCWS" hidden="1">{#N/A,#N/A,FALSE,"TABLE"}</definedName>
    <definedName name="wd">#N/A</definedName>
    <definedName name="WE" localSheetId="1" hidden="1">[97]업무계획1!#REF!</definedName>
    <definedName name="WE" hidden="1">[97]업무계획1!#REF!</definedName>
    <definedName name="WEJA" hidden="1">{#N/A,#N/A,FALSE,"TABLE"}</definedName>
    <definedName name="weka" hidden="1">{#N/A,#N/A,FALSE,"TABLE"}</definedName>
    <definedName name="WEKA_인선_예정" localSheetId="1">#REF!</definedName>
    <definedName name="WEKA_인선_예정">#REF!</definedName>
    <definedName name="weki_9701.xls" localSheetId="1" hidden="1">'[16]Eq. Mobilization'!#REF!</definedName>
    <definedName name="weki_9701.xls" hidden="1">'[16]Eq. Mobilization'!#REF!</definedName>
    <definedName name="wekir9701.xls" localSheetId="1" hidden="1">'[16]Eq. Mobilization'!#REF!</definedName>
    <definedName name="wekir9701.xls" hidden="1">'[16]Eq. Mobilization'!#REF!</definedName>
    <definedName name="wer" hidden="1">{#N/A,#N/A,FALSE,"TABLE"}</definedName>
    <definedName name="WESTN" localSheetId="1">#REF!</definedName>
    <definedName name="WESTN">#REF!</definedName>
    <definedName name="WETO">#N/A</definedName>
    <definedName name="WF" localSheetId="1">[40]집계표!#REF!</definedName>
    <definedName name="WF">[40]집계표!#REF!</definedName>
    <definedName name="wg" localSheetId="1">[116]수입!#REF!</definedName>
    <definedName name="wg">[116]수입!#REF!</definedName>
    <definedName name="WH" localSheetId="1">[40]집계표!#REF!</definedName>
    <definedName name="WH">[40]집계표!#REF!</definedName>
    <definedName name="whw" localSheetId="1">#REF!</definedName>
    <definedName name="whw">#REF!</definedName>
    <definedName name="WINWIN" hidden="1">{#N/A,#N/A,FALSE,"TABLE"}</definedName>
    <definedName name="Wiring_Device" localSheetId="1">'[29]mat status (elec)'!#REF!</definedName>
    <definedName name="Wiring_Device">'[29]mat status (elec)'!#REF!</definedName>
    <definedName name="wjoint" localSheetId="1">#REF!</definedName>
    <definedName name="wjoint">#REF!</definedName>
    <definedName name="wk" localSheetId="1" hidden="1">'[183]5사남'!#REF!</definedName>
    <definedName name="wk" hidden="1">'[183]5사남'!#REF!</definedName>
    <definedName name="WM" localSheetId="1">[40]집계표!#REF!</definedName>
    <definedName name="WM">[40]집계표!#REF!</definedName>
    <definedName name="wm.조골재1" hidden="1">{#N/A,#N/A,FALSE,"조골재"}</definedName>
    <definedName name="WN" localSheetId="1">#REF!</definedName>
    <definedName name="WN">#REF!</definedName>
    <definedName name="WON" localSheetId="1">#REF!</definedName>
    <definedName name="WON">#REF!</definedName>
    <definedName name="WORST">[72]매출!$BH:$DH</definedName>
    <definedName name="WPO">#N/A</definedName>
    <definedName name="WR" localSheetId="1">#REF!</definedName>
    <definedName name="WR">#REF!</definedName>
    <definedName name="WRITE" hidden="1">{#N/A,#N/A,FALSE,"CCTV"}</definedName>
    <definedName name="wrn.2번." hidden="1">{#N/A,#N/A,FALSE,"2~8번"}</definedName>
    <definedName name="wrn.97년._.투자계획." hidden="1">{#N/A,#N/A,FALSE,"97년 투자계획 세부내역 "}</definedName>
    <definedName name="wrn.BM." hidden="1">{#N/A,#N/A,FALSE,"CCTV"}</definedName>
    <definedName name="wrn.CAPA." hidden="1">{#N/A,#N/A,FALSE,"상재GS";#N/A,#N/A,FALSE,"상재GM";#N/A,#N/A,FALSE,"건재";#N/A,#N/A,FALSE,"SBR";#N/A,#N/A,FALSE,"부품";#N/A,#N/A,FALSE,"기능자재";#N/A,#N/A,FALSE,"특수"}</definedName>
    <definedName name="wrn.CAPA2." hidden="1">{#N/A,#N/A,FALSE,"보고";#N/A,#N/A,FALSE,"유첨"}</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REPORT."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rn.RPT1." hidden="1">{#N/A,#N/A,FALSE,"Sheet1"}</definedName>
    <definedName name="wrn.STAFFS." hidden="1">{#N/A,#N/A,FALSE,"TABLE"}</definedName>
    <definedName name="wrn.testrpt." hidden="1">{"Edition",#N/A,FALSE,"Data"}</definedName>
    <definedName name="wrn.개업비." hidden="1">{"개업비1",#N/A,FALSE,"개업비";"개업비2",#N/A,FALSE,"개업비";"개업비3",#N/A,FALSE,"개업비";"개업비4",#N/A,FALSE,"개업비"}</definedName>
    <definedName name="wrn.골재소요량."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교육청." hidden="1">{#N/A,#N/A,FALSE,"전력간선"}</definedName>
    <definedName name="wrn.단가표지." hidden="1">{#N/A,#N/A,FALSE,"단가표지"}</definedName>
    <definedName name="wrn.대출금상환계획." hidden="1">{"대출금상환계획",#N/A,FALSE,"추정IS,CF,무상사용"}</definedName>
    <definedName name="wrn.민감도." hidden="1">{#N/A,#N/A,FALSE,"민감도"}</definedName>
    <definedName name="wrn.배당분석." hidden="1">{#N/A,#N/A,FALSE,"배당분석"}</definedName>
    <definedName name="wrn.배후단지." hidden="1">{"배후단지",#N/A,FALSE,"배후단지 및 부대사업"}</definedName>
    <definedName name="wrn.배후단지._.및._.부대사업." hidden="1">{"부대사업공정율",#N/A,FALSE,"배후단지 및 부대사업"}</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불변현금흐름표." hidden="1">{"불변현금흐름",#N/A,FALSE,"추정IS,CF,무상사용"}</definedName>
    <definedName name="wrn.운반시간."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월보." hidden="1">{#N/A,#N/A,FALSE,"표지";#N/A,#N/A,FALSE,"생산현황";#N/A,#N/A,FALSE,"중량수율";#N/A,#N/A,FALSE,"길이수율";#N/A,#N/A,FALSE,"노동";#N/A,#N/A,FALSE,"기기";#N/A,#N/A,FALSE,"기기가동(누계)";#N/A,#N/A,FALSE,"자소원료"}</definedName>
    <definedName name="wrn.이태원._.철근." hidden="1">{#N/A,#N/A,FALSE,"이태원철근"}</definedName>
    <definedName name="wrn.자금운영표." hidden="1">{"총괄자금운영표",#N/A,FALSE,"자금운영표";"1단계자금운영표(불변)",#N/A,FALSE,"자금운영표";"2단계자금운영표(불변)",#N/A,FALSE,"자금운영표"}</definedName>
    <definedName name="wrn.자동화연구소._.자료." hidden="1">{#VALUE!,#N/A,FALSE,0;#N/A,#N/A,FALSE,0;#N/A,#N/A,FALSE,0;#N/A,#N/A,FALSE,0;#N/A,#N/A,FALSE,0;#N/A,#N/A,FALSE,0;#N/A,#N/A,FALSE,0;#N/A,#N/A,FALSE,0;#N/A,#N/A,FALSE,0;#N/A,#N/A,FALSE,0;#N/A,#N/A,FALSE,0;#N/A,#N/A,FALSE,0;#N/A,#N/A,FALSE,0;#N/A,#N/A,FALSE,0;#N/A,#N/A,FALSE,0}</definedName>
    <definedName name="wrn.장비보유." hidden="1">{"장비보유1",#N/A,FALSE,"장비보유현황";"장비보유2",#N/A,FALSE,"장비보유현황"}</definedName>
    <definedName name="wrn.장비소요." hidden="1">{"장비보유",#N/A,FALSE,"장비소요"}</definedName>
    <definedName name="wrn.조골재." hidden="1">{#N/A,#N/A,FALSE,"조골재"}</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통신지." hidden="1">{#N/A,#N/A,FALSE,"기안지";#N/A,#N/A,FALSE,"통신지"}</definedName>
    <definedName name="wrn.투자비명세." hidden="1">{"1단계 투자비명세",#N/A,FALSE,"투자비명세";"2단계 투자비명세",#N/A,FALSE,"투자비명세"}</definedName>
    <definedName name="wrn.표지목차." hidden="1">{#N/A,#N/A,FALSE,"표지목차"}</definedName>
    <definedName name="wrn.혼합골재." hidden="1">{#N/A,#N/A,FALSE,"혼합골재"}</definedName>
    <definedName name="WS" localSheetId="1">[40]집계표!#REF!</definedName>
    <definedName name="WS">[40]집계표!#REF!</definedName>
    <definedName name="WSA" localSheetId="1">[40]집계표!#REF!</definedName>
    <definedName name="WSA">[40]집계표!#REF!</definedName>
    <definedName name="wsx" hidden="1">{#N/A,#N/A,FALSE,"TABLE"}</definedName>
    <definedName name="WT" localSheetId="1">[62]집계표!#REF!</definedName>
    <definedName name="WT">[62]집계표!#REF!</definedName>
    <definedName name="ww" hidden="1">{#N/A,#N/A,FALSE,"TABLE"}</definedName>
    <definedName name="WWW" hidden="1">{#N/A,#N/A,FALSE,"TABLE"}</definedName>
    <definedName name="WWWT" localSheetId="1">[62]집계표!#REF!</definedName>
    <definedName name="WWWT">[62]집계표!#REF!</definedName>
    <definedName name="WWWW" localSheetId="1">[62]집계표!#REF!</definedName>
    <definedName name="WWWW">[62]집계표!#REF!</definedName>
    <definedName name="WWWWW" localSheetId="1">[62]집계표!#REF!</definedName>
    <definedName name="WWWWW">[62]집계표!#REF!</definedName>
    <definedName name="WY" localSheetId="1">#REF!</definedName>
    <definedName name="WY">#REF!</definedName>
    <definedName name="WYWY" hidden="1">{#N/A,#N/A,FALSE,"TABLE"}</definedName>
    <definedName name="W행" localSheetId="1">'[184]2.대외공문'!#REF!</definedName>
    <definedName name="W행">'[184]2.대외공문'!#REF!</definedName>
    <definedName name="x" localSheetId="1">#REF!</definedName>
    <definedName name="x">#REF!</definedName>
    <definedName name="xbsb" localSheetId="1">#REF!</definedName>
    <definedName name="xbsb">#REF!</definedName>
    <definedName name="xc" hidden="1">{#N/A,#N/A,FALSE,"TABLE"}</definedName>
    <definedName name="xcv" localSheetId="1">#REF!</definedName>
    <definedName name="xcv">#REF!</definedName>
    <definedName name="XD" localSheetId="1" hidden="1">#REF!</definedName>
    <definedName name="XD" hidden="1">#REF!</definedName>
    <definedName name="XKXJX" hidden="1">{#N/A,#N/A,FALSE,"TABLE"}</definedName>
    <definedName name="XREF_COLUMN_1" localSheetId="1" hidden="1">#REF!</definedName>
    <definedName name="XREF_COLUMN_1" hidden="1">#REF!</definedName>
    <definedName name="XREF_COLUMN_2" localSheetId="1" hidden="1">#REF!</definedName>
    <definedName name="XREF_COLUMN_2" hidden="1">#REF!</definedName>
    <definedName name="XREF_COLUMN_3" localSheetId="1" hidden="1">#REF!</definedName>
    <definedName name="XREF_COLUMN_3" hidden="1">#REF!</definedName>
    <definedName name="XREF_COLUMN_4" localSheetId="1" hidden="1">#REF!</definedName>
    <definedName name="XREF_COLUMN_4" hidden="1">#REF!</definedName>
    <definedName name="XREF_COLUMN_5" localSheetId="1" hidden="1">#REF!</definedName>
    <definedName name="XREF_COLUMN_5" hidden="1">#REF!</definedName>
    <definedName name="XREF_COLUMN_6" localSheetId="1" hidden="1">'[185]VAT duoc khau tru'!#REF!</definedName>
    <definedName name="XREF_COLUMN_6" hidden="1">'[185]VAT duoc khau tru'!#REF!</definedName>
    <definedName name="XREF_COLUMN_7" localSheetId="1" hidden="1">#REF!</definedName>
    <definedName name="XREF_COLUMN_7" hidden="1">#REF!</definedName>
    <definedName name="XREF_COLUMN_8" localSheetId="1" hidden="1">'[185]VAT duoc khau tru'!#REF!</definedName>
    <definedName name="XREF_COLUMN_8" hidden="1">'[185]VAT duoc khau tru'!#REF!</definedName>
    <definedName name="XRefActiveRow" localSheetId="1" hidden="1">#REF!</definedName>
    <definedName name="XRefActiveRow" hidden="1">#REF!</definedName>
    <definedName name="XRefColumnsCount" hidden="1">8</definedName>
    <definedName name="XRefCopy1" localSheetId="1" hidden="1">#REF!</definedName>
    <definedName name="XRefCopy1" hidden="1">#REF!</definedName>
    <definedName name="XRefCopy1Row" localSheetId="1" hidden="1">#REF!</definedName>
    <definedName name="XRefCopy1Row" hidden="1">#REF!</definedName>
    <definedName name="XRefCopy2" localSheetId="1" hidden="1">#REF!</definedName>
    <definedName name="XRefCopy2" hidden="1">#REF!</definedName>
    <definedName name="XRefCopy2Row" localSheetId="1" hidden="1">#REF!</definedName>
    <definedName name="XRefCopy2Row" hidden="1">#REF!</definedName>
    <definedName name="XRefCopy3" localSheetId="1" hidden="1">#REF!</definedName>
    <definedName name="XRefCopy3" hidden="1">#REF!</definedName>
    <definedName name="XRefCopy3Row" localSheetId="1" hidden="1">#REF!</definedName>
    <definedName name="XRefCopy3Row" hidden="1">#REF!</definedName>
    <definedName name="XRefCopy4" localSheetId="1" hidden="1">#REF!</definedName>
    <definedName name="XRefCopy4" hidden="1">#REF!</definedName>
    <definedName name="XRefCopy4Row" localSheetId="1" hidden="1">#REF!</definedName>
    <definedName name="XRefCopy4Row" hidden="1">#REF!</definedName>
    <definedName name="XRefCopyRangeCount" hidden="1">1</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Row" localSheetId="1" hidden="1">#REF!</definedName>
    <definedName name="XRefPaste3Row" hidden="1">#REF!</definedName>
    <definedName name="XRefPaste4Row" localSheetId="1" hidden="1">#REF!</definedName>
    <definedName name="XRefPaste4Row" hidden="1">#REF!</definedName>
    <definedName name="XRefPasteRangeCount" hidden="1">4</definedName>
    <definedName name="xv" hidden="1">{#N/A,#N/A,FALSE,"TABLE"}</definedName>
    <definedName name="xx" localSheetId="1" hidden="1">#REF!</definedName>
    <definedName name="xx" hidden="1">#REF!</definedName>
    <definedName name="xxx" hidden="1">{#N/A,#N/A,FALSE,"TABLE"}</definedName>
    <definedName name="xxxx" hidden="1">{"'표지'!$B$5"}</definedName>
    <definedName name="XXXXX" localSheetId="1">[62]집계표!#REF!</definedName>
    <definedName name="XXXXX">[62]집계표!#REF!</definedName>
    <definedName name="xxxxxxxxx" localSheetId="1">#REF!</definedName>
    <definedName name="xxxxxxxxx">#REF!</definedName>
    <definedName name="XY" localSheetId="1">[186]MEED!#REF!</definedName>
    <definedName name="XY">[186]MEED!#REF!</definedName>
    <definedName name="xyz" hidden="1">{#N/A,#N/A,FALSE,"TABLE"}</definedName>
    <definedName name="XZ" hidden="1">{#N/A,#N/A,FALSE,"TABLE"}</definedName>
    <definedName name="XZC" hidden="1">{#N/A,#N/A,FALSE,"TABLE"}</definedName>
    <definedName name="X행" localSheetId="1">[171]전문품의!#REF!</definedName>
    <definedName name="X행">[171]전문품의!#REF!</definedName>
    <definedName name="Y" localSheetId="1">[9]집계표!#REF!</definedName>
    <definedName name="Y">[9]집계표!#REF!</definedName>
    <definedName name="Y7VTY" localSheetId="1">[9]집계표!#REF!</definedName>
    <definedName name="Y7VTY">[9]집계표!#REF!</definedName>
    <definedName name="YC" localSheetId="1">[9]집계표!#REF!</definedName>
    <definedName name="YC">[9]집계표!#REF!</definedName>
    <definedName name="YDF" localSheetId="1">[9]집계표!#REF!</definedName>
    <definedName name="YDF">[9]집계표!#REF!</definedName>
    <definedName name="yen" localSheetId="1">#REF!</definedName>
    <definedName name="yen">#REF!</definedName>
    <definedName name="YEO">#N/A</definedName>
    <definedName name="YFUFY" hidden="1">{#N/A,#N/A,FALSE,"TABLE"}</definedName>
    <definedName name="YFY" localSheetId="1">[9]집계표!#REF!</definedName>
    <definedName name="YFY">[9]집계표!#REF!</definedName>
    <definedName name="YGJ" localSheetId="1">[5]집계표!#REF!</definedName>
    <definedName name="YGJ">[5]집계표!#REF!</definedName>
    <definedName name="yihuibg" localSheetId="1">#REF!</definedName>
    <definedName name="yihuibg">#REF!</definedName>
    <definedName name="YJ" localSheetId="1">[5]집계표!#REF!</definedName>
    <definedName name="YJ">[5]집계표!#REF!</definedName>
    <definedName name="YJSB">'[187]97년 SEACO예산'!$W$16:$W$110</definedName>
    <definedName name="YMYM" hidden="1">{#N/A,#N/A,FALSE,"TABLE"}</definedName>
    <definedName name="YOYO" hidden="1">{#N/A,#N/A,FALSE,"TABLE"}</definedName>
    <definedName name="yr" hidden="1">{"'표지'!$B$5"}</definedName>
    <definedName name="YRUEYU" hidden="1">{#N/A,#N/A,FALSE,"TABLE"}</definedName>
    <definedName name="YS" localSheetId="1">#REF!</definedName>
    <definedName name="YS">#REF!</definedName>
    <definedName name="YT" localSheetId="1">#REF!</definedName>
    <definedName name="YT">#REF!</definedName>
    <definedName name="yterpy" localSheetId="1">#REF!</definedName>
    <definedName name="yterpy">#REF!</definedName>
    <definedName name="YU">#N/A</definedName>
    <definedName name="YUI" localSheetId="1">[9]집계표!#REF!</definedName>
    <definedName name="YUI">[9]집계표!#REF!</definedName>
    <definedName name="YURF" localSheetId="1">[9]집계표!#REF!</definedName>
    <definedName name="YURF">[9]집계표!#REF!</definedName>
    <definedName name="yy" localSheetId="1">#REF!</definedName>
    <definedName name="yy">#REF!</definedName>
    <definedName name="YYYY" localSheetId="1">[62]집계표!#REF!</definedName>
    <definedName name="YYYY">[62]집계표!#REF!</definedName>
    <definedName name="YZ" hidden="1">{#N/A,#N/A,FALSE,"TABLE"}</definedName>
    <definedName name="Z" localSheetId="1">#REF!</definedName>
    <definedName name="Z">#REF!</definedName>
    <definedName name="Z_6332A1C3_4451_11D5_8DF3_00C026000EEF_.wvu.PrintTitles" localSheetId="1" hidden="1">#REF!</definedName>
    <definedName name="Z_6332A1C3_4451_11D5_8DF3_00C026000EEF_.wvu.PrintTitles" hidden="1">#REF!</definedName>
    <definedName name="Z_DB8AC590_3D3A_11D5_BCB0_000021EC112A_.wvu.Cols" localSheetId="1" hidden="1">#REF!</definedName>
    <definedName name="Z_DB8AC590_3D3A_11D5_BCB0_000021EC112A_.wvu.Cols" hidden="1">#REF!</definedName>
    <definedName name="Z_DB8AC590_3D3A_11D5_BCB0_000021EC112A_.wvu.PrintArea" localSheetId="1" hidden="1">#REF!</definedName>
    <definedName name="Z_DB8AC590_3D3A_11D5_BCB0_000021EC112A_.wvu.PrintArea" hidden="1">#REF!</definedName>
    <definedName name="Z_DB8AC590_3D3A_11D5_BCB0_000021EC112A_.wvu.PrintTitles" localSheetId="1" hidden="1">#REF!</definedName>
    <definedName name="Z_DB8AC590_3D3A_11D5_BCB0_000021EC112A_.wvu.PrintTitles" hidden="1">#REF!</definedName>
    <definedName name="Z_DB8AC590_3D3A_11D5_BCB0_000021EC112A_.wvu.Rows" localSheetId="1" hidden="1">#REF!,#REF!</definedName>
    <definedName name="Z_DB8AC590_3D3A_11D5_BCB0_000021EC112A_.wvu.Rows" hidden="1">#REF!,#REF!</definedName>
    <definedName name="Z_L_I_T_E_N">#N/A</definedName>
    <definedName name="z\" localSheetId="1">#REF!</definedName>
    <definedName name="z\">#REF!</definedName>
    <definedName name="ZA" hidden="1">{#N/A,#N/A,FALSE,"TABLE"}</definedName>
    <definedName name="ZAHS" hidden="1">{#N/A,#N/A,FALSE,"TABLE"}</definedName>
    <definedName name="ZASAN1">'[12]SAM (2)'!$A$2:$B$390</definedName>
    <definedName name="zc" hidden="1">{#N/A,#N/A,FALSE,"TABLE"}</definedName>
    <definedName name="ZH" localSheetId="1">#REF!</definedName>
    <definedName name="ZH">#REF!</definedName>
    <definedName name="ZHYS" hidden="1">{#N/A,#N/A,FALSE,"TABLE"}</definedName>
    <definedName name="ZIGZAG" hidden="1">{#N/A,#N/A,FALSE,"TABLE"}</definedName>
    <definedName name="ZJ" localSheetId="1">[188]손익차9월2!#REF!</definedName>
    <definedName name="ZJ">[188]손익차9월2!#REF!</definedName>
    <definedName name="ZL">#N/A</definedName>
    <definedName name="ZM">#N/A</definedName>
    <definedName name="ZOKI" localSheetId="1">[52]회사99!#REF!</definedName>
    <definedName name="ZOKI">[52]회사99!#REF!</definedName>
    <definedName name="ZQ" localSheetId="1">#REF!</definedName>
    <definedName name="ZQ">#REF!</definedName>
    <definedName name="ZV">#N/A</definedName>
    <definedName name="ZW" localSheetId="1">#REF!</definedName>
    <definedName name="ZW">#REF!</definedName>
    <definedName name="zx" hidden="1">{#N/A,#N/A,FALSE,"TABLE"}</definedName>
    <definedName name="ZXC" hidden="1">{#N/A,#N/A,FALSE,"이태원철근"}</definedName>
    <definedName name="ZXXX" hidden="1">{#N/A,#N/A,FALSE,"TABLE"}</definedName>
    <definedName name="zy" hidden="1">{#N/A,#N/A,FALSE,"TABLE"}</definedName>
    <definedName name="zz" localSheetId="1">#REF!</definedName>
    <definedName name="zz">#REF!</definedName>
    <definedName name="zzz" localSheetId="1">#REF!</definedName>
    <definedName name="zzz">#REF!</definedName>
    <definedName name="ZZZ1" localSheetId="1">#REF!</definedName>
    <definedName name="ZZZ1">#REF!</definedName>
    <definedName name="ZZZ2" localSheetId="1">#REF!</definedName>
    <definedName name="ZZZ2">#REF!</definedName>
    <definedName name="ZZZZ" localSheetId="1">[62]집계표!#REF!</definedName>
    <definedName name="ZZZZ">[62]집계표!#REF!</definedName>
    <definedName name="π">PI()</definedName>
    <definedName name="дддд" hidden="1">{#N/A,#N/A,FALSE,"TABLE"}</definedName>
    <definedName name="ㄱ" localSheetId="1">#REF!</definedName>
    <definedName name="ㄱ">#REF!</definedName>
    <definedName name="ㄱㄱ" hidden="1">{#N/A,#N/A,FALSE,"TABLE"}</definedName>
    <definedName name="ㄱㄱㄱ" hidden="1">{#N/A,#N/A,FALSE,"이태원철근"}</definedName>
    <definedName name="ㄱ미" hidden="1">{#N/A,#N/A,TRUE,"Basic";#N/A,#N/A,TRUE,"EXT-TABLE";#N/A,#N/A,TRUE,"STEEL";#N/A,#N/A,TRUE,"INT-Table";#N/A,#N/A,TRUE,"STEEL";#N/A,#N/A,TRUE,"Door"}</definedName>
    <definedName name="ㄱ셔" hidden="1">{#N/A,#N/A,FALSE,"이태원철근"}</definedName>
    <definedName name="ㄱ쇽숏교" hidden="1">{#N/A,#N/A,FALSE,"이태원철근"}</definedName>
    <definedName name="ㄱ숏ㄱ요오헐" hidden="1">{#N/A,#N/A,FALSE,"이태원철근"}</definedName>
    <definedName name="ㄱㅈㄷㄱㄱㅈㄷ" localSheetId="1">#REF!</definedName>
    <definedName name="ㄱㅈㄷㄱㄱㅈㄷ">#REF!</definedName>
    <definedName name="ㄱㅎㄱ" hidden="1">{#N/A,#N/A,FALSE,"이태원철근"}</definedName>
    <definedName name="ㄱㅎㅀㄴ" localSheetId="1">#REF!</definedName>
    <definedName name="ㄱㅎㅀㄴ">#REF!</definedName>
    <definedName name="가" localSheetId="1" hidden="1">#REF!</definedName>
    <definedName name="가" hidden="1">#REF!</definedName>
    <definedName name="가가가" hidden="1">{"'표지'!$B$5"}</definedName>
    <definedName name="가갸" hidden="1">{#N/A,#N/A,FALSE,"이태원철근"}</definedName>
    <definedName name="가공비인상율">OFFSET([189]자재코드!$O$5,0,0,COUNTA([189]자재코드!$O$1:$O$65536)-1,2)</definedName>
    <definedName name="가나다" localSheetId="1" hidden="1">#REF!</definedName>
    <definedName name="가나다" hidden="1">#REF!</definedName>
    <definedName name="가자">[190]Sheet2!$AB$10:$AC$12,[190]Sheet2!$AB$12:$AD$14,[190]Sheet2!$Z$13:$AB$15,[190]Sheet2!$AB$13</definedName>
    <definedName name="가전" localSheetId="1">[191]영업.일1!#REF!</definedName>
    <definedName name="가전">[191]영업.일1!#REF!</definedName>
    <definedName name="간접노무비">'[192]간접비총괄 (2)'!$L$16</definedName>
    <definedName name="갈등관리" localSheetId="1">#REF!</definedName>
    <definedName name="갈등관리">#REF!</definedName>
    <definedName name="감독감리" localSheetId="1">[193]!감독감리</definedName>
    <definedName name="감독감리">[193]!감독감리</definedName>
    <definedName name="감충금" localSheetId="1">#REF!</definedName>
    <definedName name="감충금">#REF!</definedName>
    <definedName name="갑지" localSheetId="1">#REF!</definedName>
    <definedName name="갑지">#REF!</definedName>
    <definedName name="강1" localSheetId="1">#REF!</definedName>
    <definedName name="강1">#REF!</definedName>
    <definedName name="강2" localSheetId="1">#REF!</definedName>
    <definedName name="강2">#REF!</definedName>
    <definedName name="강3" localSheetId="1">#REF!</definedName>
    <definedName name="강3">#REF!</definedName>
    <definedName name="강릉교동" localSheetId="1" hidden="1">#REF!</definedName>
    <definedName name="강릉교동" hidden="1">#REF!</definedName>
    <definedName name="강릉교동터파기" localSheetId="1" hidden="1">#REF!</definedName>
    <definedName name="강릉교동터파기" hidden="1">#REF!</definedName>
    <definedName name="강릉교동토목" localSheetId="1" hidden="1">#REF!</definedName>
    <definedName name="강릉교동토목" hidden="1">#REF!</definedName>
    <definedName name="강릉교동흙막이" localSheetId="1" hidden="1">#REF!</definedName>
    <definedName name="강릉교동흙막이" hidden="1">#REF!</definedName>
    <definedName name="강릉토공사" localSheetId="1" hidden="1">#REF!</definedName>
    <definedName name="강릉토공사" hidden="1">#REF!</definedName>
    <definedName name="강릉토목공사" localSheetId="1" hidden="1">#REF!</definedName>
    <definedName name="강릉토목공사" hidden="1">#REF!</definedName>
    <definedName name="강릉토목임" localSheetId="1" hidden="1">#REF!</definedName>
    <definedName name="강릉토목임" hidden="1">#REF!</definedName>
    <definedName name="개발비율" localSheetId="1">#REF!</definedName>
    <definedName name="개발비율">#REF!</definedName>
    <definedName name="개시결정일" localSheetId="1">[194]가정!#REF!</definedName>
    <definedName name="개시결정일">[194]가정!#REF!</definedName>
    <definedName name="개정번호" localSheetId="1">#REF!</definedName>
    <definedName name="개정번호">#REF!</definedName>
    <definedName name="개정일자" localSheetId="1">#REF!</definedName>
    <definedName name="개정일자">#REF!</definedName>
    <definedName name="개조" localSheetId="1">'[195]2.대외공문'!#REF!</definedName>
    <definedName name="개조">'[195]2.대외공문'!#REF!</definedName>
    <definedName name="갸" localSheetId="1">#REF!</definedName>
    <definedName name="갸">#REF!</definedName>
    <definedName name="거제" hidden="1">{#N/A,#N/A,FALSE,"이태원철근"}</definedName>
    <definedName name="거제2" hidden="1">{#N/A,#N/A,FALSE,"이태원철근"}</definedName>
    <definedName name="거제현장" hidden="1">{#N/A,#N/A,FALSE,"이태원철근"}</definedName>
    <definedName name="건">#N/A</definedName>
    <definedName name="건물상각률" localSheetId="1">[196]고정자산!#REF!</definedName>
    <definedName name="건물상각률">[196]고정자산!#REF!</definedName>
    <definedName name="건설" hidden="1">{"'표지'!$B$5"}</definedName>
    <definedName name="건설부동산" localSheetId="1" hidden="1">'[156]5사남'!#REF!</definedName>
    <definedName name="건설부동산" hidden="1">'[156]5사남'!#REF!</definedName>
    <definedName name="건축공사" localSheetId="1">#REF!</definedName>
    <definedName name="건축공사">#REF!</definedName>
    <definedName name="건축채고" localSheetId="1">#REF!</definedName>
    <definedName name="건축채고">#REF!</definedName>
    <definedName name="건혜" localSheetId="1">BlankMacro1</definedName>
    <definedName name="건혜">BlankMacro1</definedName>
    <definedName name="검수기준_mu" hidden="1">{#N/A,#N/A,FALSE,"상재GS";#N/A,#N/A,FALSE,"상재GM";#N/A,#N/A,FALSE,"건재";#N/A,#N/A,FALSE,"SBR";#N/A,#N/A,FALSE,"부품";#N/A,#N/A,FALSE,"기능자재";#N/A,#N/A,FALSE,"특수"}</definedName>
    <definedName name="겉표지" localSheetId="1">#REF!</definedName>
    <definedName name="겉표지">#REF!</definedName>
    <definedName name="견적" localSheetId="1">#REF!</definedName>
    <definedName name="견적">#REF!</definedName>
    <definedName name="견적SHEET" hidden="1">{#N/A,#N/A,FALSE,"CCTV"}</definedName>
    <definedName name="견적서" localSheetId="1">#REF!</definedName>
    <definedName name="견적서">#REF!</definedName>
    <definedName name="결과조치현황" localSheetId="1">'[90]Mr. Mohamad 2010'!결과조치현황</definedName>
    <definedName name="결과조치현황">'[90]Mr. Mohamad 2010'!결과조치현황</definedName>
    <definedName name="결재총괄표" localSheetId="1">#REF!</definedName>
    <definedName name="결재총괄표">#REF!</definedName>
    <definedName name="경" hidden="1">{#N/A,#N/A,FALSE,"97년 투자계획 세부내역 "}</definedName>
    <definedName name="경비" hidden="1">{#N/A,#N/A,FALSE,"CCTV"}</definedName>
    <definedName name="경비.본" localSheetId="1">#REF!</definedName>
    <definedName name="경비.본">#REF!</definedName>
    <definedName name="경비조정중기" localSheetId="1">#REF!</definedName>
    <definedName name="경비조정중기">#REF!</definedName>
    <definedName name="경영" localSheetId="1" hidden="1">#REF!</definedName>
    <definedName name="경영" hidden="1">#REF!</definedName>
    <definedName name="경영계획수립" localSheetId="1">#REF!</definedName>
    <definedName name="경영계획수립">#REF!</definedName>
    <definedName name="경쟁사" hidden="1">{#N/A,#N/A,FALSE,"97년 투자계획 세부내역 "}</definedName>
    <definedName name="경쟁사동향" hidden="1">{#N/A,#N/A,FALSE,"97년 투자계획 세부내역 "}</definedName>
    <definedName name="경제">[197]세금자료!$A$3:$D$52</definedName>
    <definedName name="계" localSheetId="1" hidden="1">#REF!</definedName>
    <definedName name="계" hidden="1">#REF!</definedName>
    <definedName name="계약" localSheetId="1">#REF!</definedName>
    <definedName name="계약">#REF!</definedName>
    <definedName name="계정">[198]계정!$A$3:$C$119</definedName>
    <definedName name="계획" localSheetId="1">#REF!</definedName>
    <definedName name="계획">#REF!</definedName>
    <definedName name="고려산업개발" localSheetId="1">[199]월별수입!#REF!</definedName>
    <definedName name="고려산업개발">[199]월별수입!#REF!</definedName>
    <definedName name="고양화정" localSheetId="1">[200]!고양화정</definedName>
    <definedName name="고양화정">[200]!고양화정</definedName>
    <definedName name="고척동00" localSheetId="1">[200]!고척동00</definedName>
    <definedName name="고척동00">[200]!고척동00</definedName>
    <definedName name="고척풍원" localSheetId="1">[200]!고척풍원</definedName>
    <definedName name="고척풍원">[200]!고척풍원</definedName>
    <definedName name="공구" localSheetId="1">#REF!</definedName>
    <definedName name="공구">#REF!</definedName>
    <definedName name="공구내용연수" localSheetId="1">[196]고정자산!#REF!</definedName>
    <definedName name="공구내용연수">[196]고정자산!#REF!</definedName>
    <definedName name="공구상각률" localSheetId="1">[196]고정자산!#REF!</definedName>
    <definedName name="공구상각률">[196]고정자산!#REF!</definedName>
    <definedName name="공무" localSheetId="1">#REF!</definedName>
    <definedName name="공무">#REF!</definedName>
    <definedName name="공문">#N/A</definedName>
    <definedName name="공문1" localSheetId="1">#REF!</definedName>
    <definedName name="공문1">#REF!</definedName>
    <definedName name="공사" hidden="1">{#N/A,#N/A,FALSE,"이태원철근"}</definedName>
    <definedName name="공사1" hidden="1">{#N/A,#N/A,FALSE,"이태원철근"}</definedName>
    <definedName name="공사개요최종" hidden="1">{#N/A,#N/A,FALSE,"이태원철근"}</definedName>
    <definedName name="공사기간" localSheetId="1">현장</definedName>
    <definedName name="공사기간">현장</definedName>
    <definedName name="공사손익" localSheetId="1" hidden="1">#REF!</definedName>
    <definedName name="공사손익" hidden="1">#REF!</definedName>
    <definedName name="공사손익.중국" localSheetId="1">[155]공사손익!#REF!</definedName>
    <definedName name="공사손익.중국">[155]공사손익!#REF!</definedName>
    <definedName name="공사현장" localSheetId="1">#REF!</definedName>
    <definedName name="공사현장">#REF!</definedName>
    <definedName name="공산품과_FM" localSheetId="1">#REF!</definedName>
    <definedName name="공산품과_FM">#REF!</definedName>
    <definedName name="공장도">'[201]B-III'!$G$28</definedName>
    <definedName name="공정7.15" localSheetId="1">#REF!</definedName>
    <definedName name="공정7.15">#REF!</definedName>
    <definedName name="공정계획" hidden="1">{#N/A,#N/A,FALSE,"이태원철근"}</definedName>
    <definedName name="공정율산정" localSheetId="1">#REF!</definedName>
    <definedName name="공정율산정">#REF!</definedName>
    <definedName name="공정표" localSheetId="1" hidden="1">#REF!</definedName>
    <definedName name="공정표" hidden="1">#REF!</definedName>
    <definedName name="공정표11">'[202]15 문제점'!$A$1</definedName>
    <definedName name="공종담당" localSheetId="1">[193]!공종담당</definedName>
    <definedName name="공종담당">[193]!공종담당</definedName>
    <definedName name="공종별공사비" localSheetId="1">[193]!공종별공사비</definedName>
    <definedName name="공종별공사비">[193]!공종별공사비</definedName>
    <definedName name="공종별업체" localSheetId="1">[193]!공종별업체</definedName>
    <definedName name="공종별업체">[193]!공종별업체</definedName>
    <definedName name="공종보기">[0]!공종보기</definedName>
    <definedName name="공주">'[203]공사비 내역 (가)'!$AD$41</definedName>
    <definedName name="공통가설공사" localSheetId="1">#REF!</definedName>
    <definedName name="공통가설공사">#REF!</definedName>
    <definedName name="공통경비" localSheetId="1">#REF!</definedName>
    <definedName name="공통경비">#REF!</definedName>
    <definedName name="공통부대비" localSheetId="1">#REF!</definedName>
    <definedName name="공통부대비">#REF!</definedName>
    <definedName name="공통비" localSheetId="1" hidden="1">#REF!</definedName>
    <definedName name="공통비" hidden="1">#REF!</definedName>
    <definedName name="공통비코아" localSheetId="1" hidden="1">[204]Sheet2!#REF!</definedName>
    <definedName name="공통비코아" hidden="1">[204]Sheet2!#REF!</definedName>
    <definedName name="공표" localSheetId="1">#REF!</definedName>
    <definedName name="공표">#REF!</definedName>
    <definedName name="과장" localSheetId="1">[205]급여관련자료!#REF!</definedName>
    <definedName name="과장">[205]급여관련자료!#REF!</definedName>
    <definedName name="관리" localSheetId="1">#REF!</definedName>
    <definedName name="관리">#REF!</definedName>
    <definedName name="광장동" localSheetId="1">[200]!광장동</definedName>
    <definedName name="광장동">[200]!광장동</definedName>
    <definedName name="교동토" localSheetId="1" hidden="1">#REF!</definedName>
    <definedName name="교동토" hidden="1">#REF!</definedName>
    <definedName name="교동토목" hidden="1">{#N/A,#N/A,FALSE,"이태원철근"}</definedName>
    <definedName name="교동토목공사" hidden="1">{#N/A,#N/A,FALSE,"이태원철근"}</definedName>
    <definedName name="교량" localSheetId="1">#REF!</definedName>
    <definedName name="교량">#REF!</definedName>
    <definedName name="구미1" localSheetId="1">#REF!</definedName>
    <definedName name="구미1">#REF!</definedName>
    <definedName name="구사업계획" localSheetId="1">[206]상반기손익차2총괄!#REF!</definedName>
    <definedName name="구사업계획">[206]상반기손익차2총괄!#REF!</definedName>
    <definedName name="구축물상각률" localSheetId="1">[196]고정자산!#REF!</definedName>
    <definedName name="구축물상각률">[196]고정자산!#REF!</definedName>
    <definedName name="구칠" localSheetId="1">#REF!</definedName>
    <definedName name="구칠">#REF!</definedName>
    <definedName name="구칠건가" localSheetId="1">#REF!</definedName>
    <definedName name="구칠건가">#REF!</definedName>
    <definedName name="구칠금형" localSheetId="1">#REF!</definedName>
    <definedName name="구칠금형">#REF!</definedName>
    <definedName name="국내" localSheetId="1">[207]해외!#REF!</definedName>
    <definedName name="국내">[207]해외!#REF!</definedName>
    <definedName name="국미연금관리공단" hidden="1">{#N/A,#N/A,FALSE,"보고";#N/A,#N/A,FALSE,"유첨"}</definedName>
    <definedName name="국제매너" localSheetId="1">#REF!</definedName>
    <definedName name="국제매너">#REF!</definedName>
    <definedName name="국제협상" localSheetId="1">#REF!</definedName>
    <definedName name="국제협상">#REF!</definedName>
    <definedName name="권혜빈" localSheetId="1">BlankMacro1</definedName>
    <definedName name="권혜빈">BlankMacro1</definedName>
    <definedName name="그래" localSheetId="1">#REF!</definedName>
    <definedName name="그래">#REF!</definedName>
    <definedName name="그럼" localSheetId="1">#REF!</definedName>
    <definedName name="그럼">#REF!</definedName>
    <definedName name="그림" localSheetId="1">#REF!</definedName>
    <definedName name="그림">#REF!</definedName>
    <definedName name="글쎄" hidden="1">{#N/A,#N/A,FALSE,"97년 투자계획 세부내역 "}</definedName>
    <definedName name="금리" localSheetId="1">#REF!</definedName>
    <definedName name="금리">#REF!</definedName>
    <definedName name="급료" localSheetId="1">#REF!</definedName>
    <definedName name="급료">#REF!</definedName>
    <definedName name="급료.본" localSheetId="1">#REF!</definedName>
    <definedName name="급료.본">#REF!</definedName>
    <definedName name="급여" localSheetId="1">[205]급여관련자료!#REF!</definedName>
    <definedName name="급여">[205]급여관련자료!#REF!</definedName>
    <definedName name="기계1" localSheetId="1">#REF!</definedName>
    <definedName name="기계1">#REF!</definedName>
    <definedName name="기계자재" hidden="1">{#N/A,#N/A,FALSE,"CCTV"}</definedName>
    <definedName name="기계장치내용연수" localSheetId="1">[196]고정자산!#REF!</definedName>
    <definedName name="기계장치내용연수">[196]고정자산!#REF!</definedName>
    <definedName name="기계장치상각률" localSheetId="1">[196]고정자산!#REF!</definedName>
    <definedName name="기계장치상각률">[196]고정자산!#REF!</definedName>
    <definedName name="기계지원" localSheetId="1">'[208]1-11조직표'!#REF!</definedName>
    <definedName name="기계지원">'[208]1-11조직표'!#REF!</definedName>
    <definedName name="기능공">'[209]공사비 내역 (가)'!$AD$41</definedName>
    <definedName name="기능공1">'[209]공사비 내역 (가)'!$AE$54</definedName>
    <definedName name="기능공투입계획">'[129]간접비 총괄표'!$A$1:$AX$157</definedName>
    <definedName name="기본단가" localSheetId="1">[196]매출원가추정!#REF!</definedName>
    <definedName name="기본단가">[196]매출원가추정!#REF!</definedName>
    <definedName name="기성취" localSheetId="1">'[210]97 사업추정(WEKI)'!#REF!</definedName>
    <definedName name="기성취">'[210]97 사업추정(WEKI)'!#REF!</definedName>
    <definedName name="기성취하0301">{"Book1","prctreport3.xls"}</definedName>
    <definedName name="기성취하0410" localSheetId="1">#REF!</definedName>
    <definedName name="기성취하0410">#REF!</definedName>
    <definedName name="기성취하실적" localSheetId="1">'[211]97 사업추정(WEKI)'!#REF!</definedName>
    <definedName name="기성취하실적">'[211]97 사업추정(WEKI)'!#REF!</definedName>
    <definedName name="기성현황" localSheetId="1">#REF!</definedName>
    <definedName name="기성현황">#REF!</definedName>
    <definedName name="기안갑" localSheetId="1">'[184]2.대외공문'!#REF!</definedName>
    <definedName name="기안갑">'[184]2.대외공문'!#REF!</definedName>
    <definedName name="기안을" localSheetId="1">'[184]2.대외공문'!#REF!</definedName>
    <definedName name="기안을">'[184]2.대외공문'!#REF!</definedName>
    <definedName name="기전1" hidden="1">{#N/A,#N/A,FALSE,"TABLE"}</definedName>
    <definedName name="기타">'[212]TT 매입율'!$A$3:$E$54</definedName>
    <definedName name="기흥공세리" localSheetId="1">[200]!기흥공세리</definedName>
    <definedName name="기흥공세리">[200]!기흥공세리</definedName>
    <definedName name="길동" localSheetId="1">#REF!</definedName>
    <definedName name="길동">#REF!</definedName>
    <definedName name="김" hidden="1">{#N/A,#N/A,FALSE,"이태원철근"}</definedName>
    <definedName name="김1" localSheetId="1">#REF!</definedName>
    <definedName name="김1">#REF!</definedName>
    <definedName name="김2" localSheetId="1">#REF!</definedName>
    <definedName name="김2">#REF!</definedName>
    <definedName name="김3" localSheetId="1">#REF!</definedName>
    <definedName name="김3">#REF!</definedName>
    <definedName name="김경수" hidden="1">'[213]작성지침(고정비)'!$A$1:$IT$3880</definedName>
    <definedName name="김김김" localSheetId="1">#REF!</definedName>
    <definedName name="김김김">#REF!</definedName>
    <definedName name="김석철" hidden="1">{#N/A,#N/A,FALSE,"TABLE"}</definedName>
    <definedName name="김성배_상무" localSheetId="1">#REF!</definedName>
    <definedName name="김성배_상무">#REF!</definedName>
    <definedName name="김유진" localSheetId="1">#REF!</definedName>
    <definedName name="김유진">#REF!</definedName>
    <definedName name="김전진행" localSheetId="1">#REF!</definedName>
    <definedName name="김전진행">#REF!</definedName>
    <definedName name="김전진행2" localSheetId="1">#REF!</definedName>
    <definedName name="김전진행2">#REF!</definedName>
    <definedName name="김전청산" localSheetId="1">#REF!</definedName>
    <definedName name="김전청산">#REF!</definedName>
    <definedName name="김중규" hidden="1">{#N/A,#N/A,FALSE,"이태원철근"}</definedName>
    <definedName name="김희진행" localSheetId="1">#REF!</definedName>
    <definedName name="김희진행">#REF!</definedName>
    <definedName name="김희진행2" localSheetId="1">#REF!</definedName>
    <definedName name="김희진행2">#REF!</definedName>
    <definedName name="김희청산" localSheetId="1">#REF!</definedName>
    <definedName name="김희청산">#REF!</definedName>
    <definedName name="ㄳㄱ소쇼ㅓ" localSheetId="1" hidden="1">#REF!</definedName>
    <definedName name="ㄳㄱ소쇼ㅓ" hidden="1">#REF!</definedName>
    <definedName name="ㄴ" localSheetId="1" hidden="1">#REF!</definedName>
    <definedName name="ㄴ" hidden="1">#REF!</definedName>
    <definedName name="ㄴㄴ" hidden="1">{"'표지'!$B$5"}</definedName>
    <definedName name="ㄴㄴㄴ">#N/A</definedName>
    <definedName name="ㄴㄴㄴㄴ" hidden="1">'[214]매각(6)'!$A$1:$IV$4051</definedName>
    <definedName name="ㄴㄴㄴㄴㄴㄴ" localSheetId="1">#REF!</definedName>
    <definedName name="ㄴㄴㄴㄴㄴㄴ">#REF!</definedName>
    <definedName name="ㄴㄴㄴㄴㅇ">#N/A</definedName>
    <definedName name="ㄴㄻㅇ" hidden="1">{"'표지'!$B$5"}</definedName>
    <definedName name="ㄴㅁ논ㄹ홍" hidden="1">{#N/A,#N/A,FALSE,"이태원철근"}</definedName>
    <definedName name="ㄴㅁㅁㄴㄴㅁ">#N/A</definedName>
    <definedName name="ㄴㅁㅁㅁㅁㅁㅁ" hidden="1">{#N/A,#N/A,FALSE,"이태원철근"}</definedName>
    <definedName name="ㄴㅁㅇㅂㅈㄷㅁㄴㅂㅈㄷ" hidden="1">{#N/A,#N/A,FALSE,"이태원철근"}</definedName>
    <definedName name="ㄴㅁㅇㅎㅁㄴㅇㄻㄴㄷㅈㄹㄴㅇ" hidden="1">{#N/A,#N/A,FALSE,"이태원철근"}</definedName>
    <definedName name="ㄴㅇㄹ" hidden="1">{#N/A,#N/A,FALSE,"보고";#N/A,#N/A,FALSE,"유첨"}</definedName>
    <definedName name="ㄴㅇㄹㄴㅇㄹㄴㅇㅁㄹㄴㄷㅈㄱㄹ" hidden="1">{#N/A,#N/A,FALSE,"이태원철근"}</definedName>
    <definedName name="ㄴㅇㄹㄴㅇㄻㄴㅇㄹ" hidden="1">{#N/A,#N/A,FALSE,"이태원철근"}</definedName>
    <definedName name="ㄴㅇㄹㄻ" hidden="1">{"'표지'!$B$5"}</definedName>
    <definedName name="ㄴㅇㄹㅇㄻㄴ" localSheetId="1">#REF!</definedName>
    <definedName name="ㄴㅇㄹㅇㄻㄴ">#REF!</definedName>
    <definedName name="ㄴㅇㄹㅇㅇㄹㄹㅇㅇㄴㅇㅁㅁㅁㅁㅁ" localSheetId="1">#REF!</definedName>
    <definedName name="ㄴㅇㄹㅇㅇㄹㄹㅇㅇㄴㅇㅁㅁㅁㅁㅁ">#REF!</definedName>
    <definedName name="ㄴㅇㄹㅈ" localSheetId="1">#REF!</definedName>
    <definedName name="ㄴㅇㄹㅈ">#REF!</definedName>
    <definedName name="ㄴㅇㄻㄴㅇㄹ" hidden="1">{#N/A,#N/A,FALSE,"이태원철근"}</definedName>
    <definedName name="ㄴㅇㄻㄴㅇㄻㄴㅇㄻㄴㅇ" hidden="1">{#N/A,#N/A,FALSE,"이태원철근"}</definedName>
    <definedName name="ㄴㅇㅀ" localSheetId="1">#REF!</definedName>
    <definedName name="ㄴㅇㅀ">#REF!</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ㅇㅇ" localSheetId="1">#REF!</definedName>
    <definedName name="ㄴㅇㅇㅇ">#REF!</definedName>
    <definedName name="ㄴㅇㅎㄻㄴㄻㄴㅇ" hidden="1">{#N/A,#N/A,FALSE,"이태원철근"}</definedName>
    <definedName name="ㄴ어ㅏㅣㅓㅁㄴㅇ릶ㄴㅇ" localSheetId="1" hidden="1">[20]B!#REF!</definedName>
    <definedName name="ㄴ어ㅏㅣㅓㅁㄴㅇ릶ㄴㅇ" hidden="1">[20]B!#REF!</definedName>
    <definedName name="나" localSheetId="1" hidden="1">[51]유림골조!#REF!</definedName>
    <definedName name="나" hidden="1">[51]유림골조!#REF!</definedName>
    <definedName name="나가라" localSheetId="1">#REF!</definedName>
    <definedName name="나가라">#REF!</definedName>
    <definedName name="나나" localSheetId="1">#REF!</definedName>
    <definedName name="나나">#REF!</definedName>
    <definedName name="나나나" hidden="1">{"'표지'!$B$5"}</definedName>
    <definedName name="남">[100]월별손익!$A$194:$R$240</definedName>
    <definedName name="남규석" localSheetId="1">'[215]지역-가마감'!#REF!</definedName>
    <definedName name="남규석">'[215]지역-가마감'!#REF!</definedName>
    <definedName name="남근학이천년" localSheetId="1">[216]상반기손익차2총괄!#REF!</definedName>
    <definedName name="남근학이천년">[216]상반기손익차2총괄!#REF!</definedName>
    <definedName name="납부세액" localSheetId="1">#REF!</definedName>
    <definedName name="납부세액">#REF!</definedName>
    <definedName name="낭비개선" localSheetId="1">#REF!</definedName>
    <definedName name="낭비개선">#REF!</definedName>
    <definedName name="내수출2" localSheetId="1">#REF!</definedName>
    <definedName name="내수출2">#REF!</definedName>
    <definedName name="내역" localSheetId="1">#REF!</definedName>
    <definedName name="내역">#REF!</definedName>
    <definedName name="내역1" localSheetId="1">#REF!</definedName>
    <definedName name="내역1">#REF!</definedName>
    <definedName name="내역3" localSheetId="1">#REF!</definedName>
    <definedName name="내역3">#REF!</definedName>
    <definedName name="내역서갑지행지팀작성" localSheetId="1">'[90]Mr. Mohamad 2010'!내역서갑지행지팀작성</definedName>
    <definedName name="내역서갑지행지팀작성">'[90]Mr. Mohamad 2010'!내역서갑지행지팀작성</definedName>
    <definedName name="내역서을지행지팀작성" localSheetId="1">'[90]Mr. Mohamad 2010'!내역서을지행지팀작성</definedName>
    <definedName name="내역서을지행지팀작성">'[90]Mr. Mohamad 2010'!내역서을지행지팀작성</definedName>
    <definedName name="내용2" localSheetId="1">#REF!</definedName>
    <definedName name="내용2">#REF!</definedName>
    <definedName name="내용3" localSheetId="1">#REF!</definedName>
    <definedName name="내용3">#REF!</definedName>
    <definedName name="내용4" localSheetId="1">#REF!</definedName>
    <definedName name="내용4">#REF!</definedName>
    <definedName name="내용년수" localSheetId="1">#REF!</definedName>
    <definedName name="내용년수">#REF!</definedName>
    <definedName name="네환율" localSheetId="1">#REF!</definedName>
    <definedName name="네환율">#REF!</definedName>
    <definedName name="年度__JAKARTA_支店_豫算_案" localSheetId="1">#REF!</definedName>
    <definedName name="年度__JAKARTA_支店_豫算_案">#REF!</definedName>
    <definedName name="년초99" localSheetId="1">#REF!</definedName>
    <definedName name="년초99">#REF!</definedName>
    <definedName name="노환율" localSheetId="1">#REF!</definedName>
    <definedName name="노환율">#REF!</definedName>
    <definedName name="놀ㄴ홀옿ㅇ" hidden="1">{#N/A,#N/A,FALSE,"이태원철근"}</definedName>
    <definedName name="놓롢론ㄹ" hidden="1">{#N/A,#N/A,FALSE,"이태원철근"}</definedName>
    <definedName name="누계계">#N/A</definedName>
    <definedName name="니" hidden="1">{"'표지'!$B$5"}</definedName>
    <definedName name="ㄶ뉴" localSheetId="1">[217]수입!#REF!</definedName>
    <definedName name="ㄶ뉴">[217]수입!#REF!</definedName>
    <definedName name="ㄶㄶㄶㅎ" localSheetId="1">#REF!</definedName>
    <definedName name="ㄶㄶㄶㅎ">#REF!</definedName>
    <definedName name="ㄶㅇㅁㄶㅇㅎㅇㅁㄶㅁㄶㅇ" hidden="1">{#N/A,#N/A,FALSE,"이태원철근"}</definedName>
    <definedName name="ㄷ" hidden="1">{#N/A,#N/A,FALSE,"이태원철근"}</definedName>
    <definedName name="ㄷㄱ" hidden="1">{#N/A,#N/A,FALSE,"단가표지"}</definedName>
    <definedName name="ㄷㄱ교ㅛ" localSheetId="1">#REF!</definedName>
    <definedName name="ㄷㄱ교ㅛ">#REF!</definedName>
    <definedName name="ㄷㄱㄴㅌ" localSheetId="1">#REF!</definedName>
    <definedName name="ㄷㄱㄴㅌ">#REF!</definedName>
    <definedName name="ㄷㄱㅈㄱㄷㅈ" hidden="1">{#N/A,#N/A,FALSE,"이태원철근"}</definedName>
    <definedName name="ㄷ굦ㄷ굗ㄱㅈ" hidden="1">{#N/A,#N/A,FALSE,"이태원철근"}</definedName>
    <definedName name="ㄷㄳㅎ" hidden="1">{#N/A,#N/A,FALSE,"이태원철근"}</definedName>
    <definedName name="ㄷㄷ">#N/A</definedName>
    <definedName name="ㄷㄷㄷ" hidden="1">{"'표지'!$B$5"}</definedName>
    <definedName name="ㄷㄷㅎ" localSheetId="1">#REF!</definedName>
    <definedName name="ㄷㄷㅎ">#REF!</definedName>
    <definedName name="ㄷㄹㄷ" localSheetId="1" hidden="1">#REF!</definedName>
    <definedName name="ㄷㄹㄷ" hidden="1">#REF!</definedName>
    <definedName name="ㄷㅈㄱㅈㄷㄱㅈㄱ주" hidden="1">{#N/A,#N/A,FALSE,"이태원철근"}</definedName>
    <definedName name="ㄷㅈㄷ" localSheetId="1">[218]수입!#REF!</definedName>
    <definedName name="ㄷㅈㄷ">[218]수입!#REF!</definedName>
    <definedName name="ㄷㅎㄹㄷㅎ" localSheetId="1">#REF!</definedName>
    <definedName name="ㄷㅎㄹㄷㅎ">#REF!</definedName>
    <definedName name="다" localSheetId="1" hidden="1">[219]Sheet4!#REF!</definedName>
    <definedName name="다" hidden="1">[219]Sheet4!#REF!</definedName>
    <definedName name="다시FM" hidden="1">{"'표지'!$B$5"}</definedName>
    <definedName name="단가">#N/A</definedName>
    <definedName name="단가표">OFFSET([189]Table!$A$5,0,0,COUNTA([189]Table!$A$1:$A$65536)-1,16)</definedName>
    <definedName name="單位_百萬원" localSheetId="1">[220]대차대조표!#REF!</definedName>
    <definedName name="單位_百萬원">[220]대차대조표!#REF!</definedName>
    <definedName name="단지내토목" localSheetId="1">#REF!</definedName>
    <definedName name="단지내토목">#REF!</definedName>
    <definedName name="단퇴.共" localSheetId="1">#REF!</definedName>
    <definedName name="단퇴.共">#REF!</definedName>
    <definedName name="당진원당리" localSheetId="1">[200]!당진원당리</definedName>
    <definedName name="당진원당리">[200]!당진원당리</definedName>
    <definedName name="당초계획" localSheetId="1" hidden="1">#REF!</definedName>
    <definedName name="당초계획" hidden="1">#REF!</definedName>
    <definedName name="대리" localSheetId="1">[205]급여관련자료!#REF!</definedName>
    <definedName name="대리">[205]급여관련자료!#REF!</definedName>
    <definedName name="대림PL" localSheetId="1">#REF!</definedName>
    <definedName name="대림PL">#REF!</definedName>
    <definedName name="대비표1" hidden="1">[221]도기류!$C$5:$C$5</definedName>
    <definedName name="대사" localSheetId="1">#REF!</definedName>
    <definedName name="대사">#REF!</definedName>
    <definedName name="대상" localSheetId="1">#REF!</definedName>
    <definedName name="대상">#REF!</definedName>
    <definedName name="대상아파트24" localSheetId="1">#REF!</definedName>
    <definedName name="대상아파트24">#REF!</definedName>
    <definedName name="대상아파트32" localSheetId="1">#REF!</definedName>
    <definedName name="대상아파트32">#REF!</definedName>
    <definedName name="대상아파트43" localSheetId="1">#REF!</definedName>
    <definedName name="대상아파트43">#REF!</definedName>
    <definedName name="대상아파트48" localSheetId="1">#REF!</definedName>
    <definedName name="대상아파트48">#REF!</definedName>
    <definedName name="대상아파트62" localSheetId="1">#REF!</definedName>
    <definedName name="대상아파트62">#REF!</definedName>
    <definedName name="대상아파트80" localSheetId="1">#REF!</definedName>
    <definedName name="대상아파트80">#REF!</definedName>
    <definedName name="대손" localSheetId="1">#REF!</definedName>
    <definedName name="대손">#REF!</definedName>
    <definedName name="대여금" hidden="1">{#N/A,#N/A,FALSE,"이태원철근"}</definedName>
    <definedName name="대환율" localSheetId="1">#REF!</definedName>
    <definedName name="대환율">#REF!</definedName>
    <definedName name="대회" localSheetId="1">#REF!</definedName>
    <definedName name="대회">#REF!</definedName>
    <definedName name="댜" localSheetId="1">#REF!</definedName>
    <definedName name="댜">#REF!</definedName>
    <definedName name="도" localSheetId="1">[222]영업.일1!#REF!</definedName>
    <definedName name="도">[222]영업.일1!#REF!</definedName>
    <definedName name="도급액정산" localSheetId="1">#REF!</definedName>
    <definedName name="도급액정산">#REF!</definedName>
    <definedName name="도어록목재문전체">[223]삭제금지단가!$G$800:$J$809</definedName>
    <definedName name="도어록현관전체">[223]삭제금지단가!$G$793:$J$797</definedName>
    <definedName name="도착선" localSheetId="1">#REF!</definedName>
    <definedName name="도착선">#REF!</definedName>
    <definedName name="독환율" localSheetId="1">#REF!</definedName>
    <definedName name="독환율">#REF!</definedName>
    <definedName name="동LME">[224]기초입력!$D$8</definedName>
    <definedName name="동력팀" localSheetId="1">#REF!</definedName>
    <definedName name="동력팀">#REF!</definedName>
    <definedName name="동양종금" localSheetId="1">#REF!</definedName>
    <definedName name="동양종금">#REF!</definedName>
    <definedName name="동원">'[225]공사비 내역 (가)'!$AE$41</definedName>
    <definedName name="됵ㅛ" localSheetId="1">#REF!</definedName>
    <definedName name="됵ㅛ">#REF!</definedName>
    <definedName name="뒷장" localSheetId="1">#REF!</definedName>
    <definedName name="뒷장">#REF!</definedName>
    <definedName name="들" hidden="1">{#N/A,#N/A,FALSE,"이태원철근"}</definedName>
    <definedName name="등록업체_평가표" localSheetId="1">#REF!</definedName>
    <definedName name="등록업체_평가표">#REF!</definedName>
    <definedName name="등록원부" localSheetId="1">#REF!</definedName>
    <definedName name="등록원부">#REF!</definedName>
    <definedName name="ㄸㄱ구믇014017641" localSheetId="1" hidden="1">'[51]Eq. Mobilization'!#REF!</definedName>
    <definedName name="ㄸㄱ구믇014017641" hidden="1">'[51]Eq. Mobilization'!#REF!</definedName>
    <definedName name="ㄸㄱ구믇045352756" localSheetId="1" hidden="1">#REF!</definedName>
    <definedName name="ㄸㄱ구믇045352756" hidden="1">#REF!</definedName>
    <definedName name="ㄸㄱ구믇081893563" localSheetId="1">#REF!</definedName>
    <definedName name="ㄸㄱ구믇081893563">#REF!</definedName>
    <definedName name="ㄸㄱ구믇089641392" localSheetId="1">#REF!</definedName>
    <definedName name="ㄸㄱ구믇089641392">#REF!</definedName>
    <definedName name="ㄸㄱ구믇095429062" localSheetId="1">#REF!</definedName>
    <definedName name="ㄸㄱ구믇095429062">#REF!</definedName>
    <definedName name="ㄸㄱ구믇097929835" localSheetId="1">#REF!</definedName>
    <definedName name="ㄸㄱ구믇097929835">#REF!</definedName>
    <definedName name="ㄸㄱ구믇097973823" localSheetId="1">#REF!</definedName>
    <definedName name="ㄸㄱ구믇097973823">#REF!</definedName>
    <definedName name="ㄸㄱ구믇149981081" localSheetId="1">#REF!</definedName>
    <definedName name="ㄸㄱ구믇149981081">#REF!</definedName>
    <definedName name="ㄸㄱ구믇169873475" localSheetId="1">#REF!</definedName>
    <definedName name="ㄸㄱ구믇169873475">#REF!</definedName>
    <definedName name="ㄸㄱ구믇191922485" localSheetId="1">#REF!</definedName>
    <definedName name="ㄸㄱ구믇191922485">#REF!</definedName>
    <definedName name="ㄸㄱ구믇207627296" localSheetId="1">#REF!</definedName>
    <definedName name="ㄸㄱ구믇207627296">#REF!</definedName>
    <definedName name="ㄸㄱ구믇272942363" localSheetId="1">[2]집계표!#REF!</definedName>
    <definedName name="ㄸㄱ구믇272942363">[2]집계표!#REF!</definedName>
    <definedName name="ㄸㄱ구믇272946834" localSheetId="1">[2]집계표!#REF!</definedName>
    <definedName name="ㄸㄱ구믇272946834">[2]집계표!#REF!</definedName>
    <definedName name="ㄸㄱ구믇301948010" localSheetId="1" hidden="1">#REF!</definedName>
    <definedName name="ㄸㄱ구믇301948010" hidden="1">#REF!</definedName>
    <definedName name="ㄸㄱ구믇329735934" localSheetId="1">#REF!</definedName>
    <definedName name="ㄸㄱ구믇329735934">#REF!</definedName>
    <definedName name="ㄸㄱ구믇357023119" localSheetId="1">#REF!</definedName>
    <definedName name="ㄸㄱ구믇357023119">#REF!</definedName>
    <definedName name="ㄸㄱ구믇373536169" localSheetId="1" hidden="1">[204]공통비총괄표!#REF!</definedName>
    <definedName name="ㄸㄱ구믇373536169" hidden="1">[204]공통비총괄표!#REF!</definedName>
    <definedName name="ㄸㄱ구믇401842057" localSheetId="1">#REF!</definedName>
    <definedName name="ㄸㄱ구믇401842057">#REF!</definedName>
    <definedName name="ㄸㄱ구믇414032697" localSheetId="1" hidden="1">#REF!</definedName>
    <definedName name="ㄸㄱ구믇414032697" hidden="1">#REF!</definedName>
    <definedName name="ㄸㄱ구믇428456365" localSheetId="1">#REF!</definedName>
    <definedName name="ㄸㄱ구믇428456365">#REF!</definedName>
    <definedName name="ㄸㄱ구믇443862497" localSheetId="1">[2]집계표!#REF!</definedName>
    <definedName name="ㄸㄱ구믇443862497">[2]집계표!#REF!</definedName>
    <definedName name="ㄸㄱ구믇454207837" localSheetId="1">#REF!</definedName>
    <definedName name="ㄸㄱ구믇454207837">#REF!</definedName>
    <definedName name="ㄸㄱ구믇461874365" localSheetId="1">#REF!</definedName>
    <definedName name="ㄸㄱ구믇461874365">#REF!</definedName>
    <definedName name="ㄸㄱ구믇492165624" localSheetId="1">#REF!</definedName>
    <definedName name="ㄸㄱ구믇492165624">#REF!</definedName>
    <definedName name="ㄸㄱ구믇530212521" localSheetId="1">#REF!</definedName>
    <definedName name="ㄸㄱ구믇530212521">#REF!</definedName>
    <definedName name="ㄸㄱ구믇536794065" localSheetId="1">#REF!</definedName>
    <definedName name="ㄸㄱ구믇536794065">#REF!</definedName>
    <definedName name="ㄸㄱ구믇544013976" localSheetId="1">#REF!</definedName>
    <definedName name="ㄸㄱ구믇544013976">#REF!</definedName>
    <definedName name="ㄸㄱ구믇561040102" localSheetId="1">#REF!</definedName>
    <definedName name="ㄸㄱ구믇561040102">#REF!</definedName>
    <definedName name="ㄸㄱ구믇589792549" localSheetId="1">#REF!</definedName>
    <definedName name="ㄸㄱ구믇589792549">#REF!</definedName>
    <definedName name="ㄸㄱ구믇657054960" localSheetId="1">#REF!</definedName>
    <definedName name="ㄸㄱ구믇657054960">#REF!</definedName>
    <definedName name="ㄸㄱ구믇673646687" localSheetId="1">[2]집계표!#REF!</definedName>
    <definedName name="ㄸㄱ구믇673646687">[2]집계표!#REF!</definedName>
    <definedName name="ㄸㄱ구믇678913354" localSheetId="1">#REF!</definedName>
    <definedName name="ㄸㄱ구믇678913354">#REF!</definedName>
    <definedName name="ㄸㄱ구믇694485306" localSheetId="1">#REF!</definedName>
    <definedName name="ㄸㄱ구믇694485306">#REF!</definedName>
    <definedName name="ㄸㄱ구믇704395770" localSheetId="1">#REF!</definedName>
    <definedName name="ㄸㄱ구믇704395770">#REF!</definedName>
    <definedName name="ㄸㄱ구믇709037899" localSheetId="1" hidden="1">#REF!</definedName>
    <definedName name="ㄸㄱ구믇709037899" hidden="1">#REF!</definedName>
    <definedName name="ㄸㄱ구믇750687717" localSheetId="1">[2]집계표!#REF!</definedName>
    <definedName name="ㄸㄱ구믇750687717">[2]집계표!#REF!</definedName>
    <definedName name="ㄸㄱ구믇757729291" localSheetId="1">#REF!</definedName>
    <definedName name="ㄸㄱ구믇757729291">#REF!</definedName>
    <definedName name="ㄸㄱ구믇760723590" localSheetId="1" hidden="1">'[51]Eq. Mobilization'!#REF!</definedName>
    <definedName name="ㄸㄱ구믇760723590" hidden="1">'[51]Eq. Mobilization'!#REF!</definedName>
    <definedName name="ㄸㄱ구믇774740099" localSheetId="1" hidden="1">'[51]Eq. Mobilization'!#REF!</definedName>
    <definedName name="ㄸㄱ구믇774740099" hidden="1">'[51]Eq. Mobilization'!#REF!</definedName>
    <definedName name="ㄸㄱ구믇790480016" localSheetId="1" hidden="1">#REF!</definedName>
    <definedName name="ㄸㄱ구믇790480016" hidden="1">#REF!</definedName>
    <definedName name="ㄸㄱ구믇814490019" localSheetId="1" hidden="1">#REF!</definedName>
    <definedName name="ㄸㄱ구믇814490019" hidden="1">#REF!</definedName>
    <definedName name="ㄸㄱ구믇827411829" localSheetId="1">#REF!</definedName>
    <definedName name="ㄸㄱ구믇827411829">#REF!</definedName>
    <definedName name="ㄸㄱ구믇862619339" localSheetId="1" hidden="1">[51]유림골조!#REF!</definedName>
    <definedName name="ㄸㄱ구믇862619339" hidden="1">[51]유림골조!#REF!</definedName>
    <definedName name="ㄸㄱ구믇871445833" localSheetId="1" hidden="1">[204]공통비총괄표!#REF!</definedName>
    <definedName name="ㄸㄱ구믇871445833" hidden="1">[204]공통비총괄표!#REF!</definedName>
    <definedName name="ㄸㄱ구믇872546850" localSheetId="1">[2]집계표!#REF!</definedName>
    <definedName name="ㄸㄱ구믇872546850">[2]집계표!#REF!</definedName>
    <definedName name="ㄸㄱ구믇927616535" localSheetId="1">[2]집계표!#REF!</definedName>
    <definedName name="ㄸㄱ구믇927616535">[2]집계표!#REF!</definedName>
    <definedName name="ㄸㄱ구믇928785978" localSheetId="1">#REF!</definedName>
    <definedName name="ㄸㄱ구믇928785978">#REF!</definedName>
    <definedName name="ㄸㄱ구믇961953162" localSheetId="1" hidden="1">[204]공통비총괄표!#REF!</definedName>
    <definedName name="ㄸㄱ구믇961953162" hidden="1">[204]공통비총괄표!#REF!</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 localSheetId="1">#REF!</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#REF!</definedName>
    <definedName name="또">'[226]C급보 '!$AE$41</definedName>
    <definedName name="ㄹ" localSheetId="1">#REF!</definedName>
    <definedName name="ㄹ">#REF!</definedName>
    <definedName name="ㄹ121" localSheetId="1">#REF!</definedName>
    <definedName name="ㄹ121">#REF!</definedName>
    <definedName name="ㄹㄴㄹㄴㅇㄹㄴ" localSheetId="1">#REF!</definedName>
    <definedName name="ㄹㄴㄹㄴㅇㄹㄴ">#REF!</definedName>
    <definedName name="ㄹㄹ">#N/A</definedName>
    <definedName name="ㄹㄹㄹ" hidden="1">{#N/A,#N/A,FALSE,"이태원철근"}</definedName>
    <definedName name="ㄹㄹㄹㄹ">'[142]C급보 '!$AE$41</definedName>
    <definedName name="ㄹㄹㄹㄹㅀㅎ">#N/A</definedName>
    <definedName name="ㄹㅇ" localSheetId="1">[227]실행예산SHEET도장재검토!#REF!</definedName>
    <definedName name="ㄹㅇ">[227]실행예산SHEET도장재검토!#REF!</definedName>
    <definedName name="ㄹㅇㄴ" localSheetId="1">[0]!영광원자력5,'[228]6호기'!$A$1</definedName>
    <definedName name="ㄹㅇㄴ">[0]!영광원자력5,'[228]6호기'!$A$1</definedName>
    <definedName name="ㄹㅇㄹ" hidden="1">{#N/A,#N/A,FALSE,"혼합골재"}</definedName>
    <definedName name="ㄹㅇㅁ" localSheetId="1">[229]사업부배부A!#REF!</definedName>
    <definedName name="ㄹㅇㅁ">[229]사업부배부A!#REF!</definedName>
    <definedName name="ㄹㅈㄹㅈ" localSheetId="1" hidden="1">'[230]Eq. Mobilization'!#REF!</definedName>
    <definedName name="ㄹㅈㄹㅈ" hidden="1">'[230]Eq. Mobilization'!#REF!</definedName>
    <definedName name="ㄹㅈㄹㅈㄷㄹ" localSheetId="1">#REF!</definedName>
    <definedName name="ㄹㅈㄹㅈㄷㄹ">#REF!</definedName>
    <definedName name="라" localSheetId="1" hidden="1">[219]Sheet4!#REF!</definedName>
    <definedName name="라" hidden="1">[219]Sheet4!#REF!</definedName>
    <definedName name="라라" hidden="1">{#N/A,#N/A,FALSE,"보고";#N/A,#N/A,FALSE,"유첨"}</definedName>
    <definedName name="라라ㅏㄹ" localSheetId="1">#REF!</definedName>
    <definedName name="라라ㅏㄹ">#REF!</definedName>
    <definedName name="라ㅏ" localSheetId="1">#REF!</definedName>
    <definedName name="라ㅏ">#REF!</definedName>
    <definedName name="라ㅏㄹ" localSheetId="1">#REF!</definedName>
    <definedName name="라ㅏㄹ">#REF!</definedName>
    <definedName name="러러러럴" localSheetId="1">[79]차수!#REF!</definedName>
    <definedName name="러러러럴">[79]차수!#REF!</definedName>
    <definedName name="레미콘" localSheetId="1">#REF!</definedName>
    <definedName name="레미콘">#REF!</definedName>
    <definedName name="레미콘재고" localSheetId="1">#REF!</definedName>
    <definedName name="레미콘재고">#REF!</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롷럻" hidden="1">{#N/A,#N/A,FALSE,"이태원철근"}</definedName>
    <definedName name="리더십" localSheetId="1">#REF!</definedName>
    <definedName name="리더십">#REF!</definedName>
    <definedName name="리바트" localSheetId="1">#REF!</definedName>
    <definedName name="리바트">#REF!</definedName>
    <definedName name="ㄻ" localSheetId="1" hidden="1">'[231]5사남'!#REF!</definedName>
    <definedName name="ㄻ" hidden="1">'[231]5사남'!#REF!</definedName>
    <definedName name="ㄻㄴㅇㄹㄴㅇ" localSheetId="1">#REF!</definedName>
    <definedName name="ㄻㄴㅇㄹㄴㅇ">#REF!</definedName>
    <definedName name="ㄻㄿㅎㄹ" localSheetId="1">[114]수입!#REF!</definedName>
    <definedName name="ㄻㄿㅎㄹ">[114]수입!#REF!</definedName>
    <definedName name="ㄽ허쇼ㅓ쇼ㅓㅛ서" localSheetId="1" hidden="1">#REF!</definedName>
    <definedName name="ㄽ허쇼ㅓ쇼ㅓㅛ서" hidden="1">#REF!</definedName>
    <definedName name="ㅀ" localSheetId="1" hidden="1">#REF!</definedName>
    <definedName name="ㅀ" hidden="1">#REF!</definedName>
    <definedName name="ㅁ">#N/A</definedName>
    <definedName name="ㅁ1" localSheetId="1">#REF!</definedName>
    <definedName name="ㅁ1">#REF!</definedName>
    <definedName name="ㅁㄴ" localSheetId="1">[232]손익차9월2!#REF!</definedName>
    <definedName name="ㅁㄴ">[232]손익차9월2!#REF!</definedName>
    <definedName name="ㅁㄴㅁㅁ">#N/A</definedName>
    <definedName name="ㅁㄴㅁㅇ" localSheetId="1" hidden="1">#REF!</definedName>
    <definedName name="ㅁㄴㅁㅇ" hidden="1">#REF!</definedName>
    <definedName name="ㅁㄴㅇㄷㅂㅈㄷㅇㅂㅈㄷ" hidden="1">{#N/A,#N/A,FALSE,"이태원철근"}</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ㄹ" localSheetId="1">#REF!</definedName>
    <definedName name="ㅁㄴㅇㄹㄹ">#REF!</definedName>
    <definedName name="ㅁㄴㅇㄹㄻㄴ" hidden="1">{#N/A,#N/A,FALSE,"이태원철근"}</definedName>
    <definedName name="ㅁㄴㅇㄹㄻㅇ" localSheetId="1">#REF!</definedName>
    <definedName name="ㅁㄴㅇㄹㄻㅇ">#REF!</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ㄷㄻㄹ" localSheetId="1">[74]수입!#REF!</definedName>
    <definedName name="ㅁㄷㄻㄹ">[74]수입!#REF!</definedName>
    <definedName name="ㅁㄹㅇㄴ" hidden="1">{#N/A,#N/A,FALSE,"이태원철근"}</definedName>
    <definedName name="ㅁㄻㅇㄴ" localSheetId="1" hidden="1">#REF!</definedName>
    <definedName name="ㅁㄻㅇㄴ" hidden="1">#REF!</definedName>
    <definedName name="ㅁㅁ" hidden="1">{"'표지'!$B$5"}</definedName>
    <definedName name="ㅁㅁㄴㅁ" hidden="1">{#N/A,#N/A,FALSE,"운반시간"}</definedName>
    <definedName name="ㅁㅁㄴㅇㅁㄴㅇ" localSheetId="1">#REF!</definedName>
    <definedName name="ㅁㅁㄴㅇㅁㄴㅇ">#REF!</definedName>
    <definedName name="ㅁㅁㅁ" hidden="1">{"'표지'!$B$5"}</definedName>
    <definedName name="ㅁㅁㅁㅁ">[0]!ㅁㅁㅁㅁ</definedName>
    <definedName name="ㅁㅁㅁㅁㅁ" hidden="1">{#N/A,#N/A,FALSE,"이태원철근"}</definedName>
    <definedName name="ㅁㅁㅁㅁㅁㅁㅁ" localSheetId="1">#REF!</definedName>
    <definedName name="ㅁㅁㅁㅁㅁㅁㅁ">#REF!</definedName>
    <definedName name="ㅁㅁㅁㅁㅁㅁㅁㅁ" localSheetId="1">#REF!</definedName>
    <definedName name="ㅁㅁㅁㅁㅁㅁㅁㅁ">#REF!</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ㅁㅁㅁㅁㅁㅁㅁㅁㅁㅁㅁㅁㅁㅁㅁㅁㅁㅁㅁㅁㅁ" hidden="1">{"'표지'!$B$5"}</definedName>
    <definedName name="ㅁㅇ" hidden="1">{#N/A,#N/A,FALSE,"97년 투자계획 세부내역 "}</definedName>
    <definedName name="ㅁㅇㄴㄹㄹ" localSheetId="1">#REF!</definedName>
    <definedName name="ㅁㅇㄴㄹㄹ">#REF!</definedName>
    <definedName name="ㅁㅇㄴㄻㄴㅇㄻㄴㅇㄹ" hidden="1">{#N/A,#N/A,FALSE,"이태원철근"}</definedName>
    <definedName name="ㅁㅇㄹ" localSheetId="1">#REF!</definedName>
    <definedName name="ㅁㅇㄹ">#REF!</definedName>
    <definedName name="ㅁㅇㄹㄻㄴ" localSheetId="1">#REF!</definedName>
    <definedName name="ㅁㅇㄹㄻㄴ">#REF!</definedName>
    <definedName name="ㅁㅇㄻㄴㄻ" hidden="1">{#N/A,#N/A,FALSE,"이태원철근"}</definedName>
    <definedName name="ㅁㅇㅁ" localSheetId="1" hidden="1">#REF!</definedName>
    <definedName name="ㅁㅇㅁ" hidden="1">#REF!</definedName>
    <definedName name="ㅁㅇㅂㅈㄷㅇㅂㅈㄷㅁㄴ" hidden="1">{#N/A,#N/A,FALSE,"이태원철근"}</definedName>
    <definedName name="ㅁㅇㅎㅁㄴㅇㅎㅇㅁㄶㄻㅇㄴ" hidden="1">{#N/A,#N/A,FALSE,"이태원철근"}</definedName>
    <definedName name="ㅁㅇㅎㅁㄶㅇㅁㅎㅇㄶㅇ" hidden="1">{#N/A,#N/A,FALSE,"이태원철근"}</definedName>
    <definedName name="ㅁㅍ" localSheetId="1">'[233]97 사업추정(WEKI)'!#REF!</definedName>
    <definedName name="ㅁㅍ">'[233]97 사업추정(WEKI)'!#REF!</definedName>
    <definedName name="마" hidden="1">{#N/A,#N/A,FALSE,"97년 투자계획 세부내역 "}</definedName>
    <definedName name="마감수준24" localSheetId="1">#REF!</definedName>
    <definedName name="마감수준24">#REF!</definedName>
    <definedName name="마감수준32" localSheetId="1">#REF!</definedName>
    <definedName name="마감수준32">#REF!</definedName>
    <definedName name="마감수준43" localSheetId="1">#REF!</definedName>
    <definedName name="마감수준43">#REF!</definedName>
    <definedName name="마감수준48" localSheetId="1">#REF!</definedName>
    <definedName name="마감수준48">#REF!</definedName>
    <definedName name="마감수준62" localSheetId="1">#REF!</definedName>
    <definedName name="마감수준62">#REF!</definedName>
    <definedName name="마감수준80" localSheetId="1">#REF!</definedName>
    <definedName name="마감수준80">#REF!</definedName>
    <definedName name="마음대로" hidden="1">{#N/A,#N/A,FALSE,"TABLE"}</definedName>
    <definedName name="마케팅" localSheetId="1">#REF!</definedName>
    <definedName name="마케팅">#REF!</definedName>
    <definedName name="마케팅기본" localSheetId="1">#REF!</definedName>
    <definedName name="마케팅기본">#REF!</definedName>
    <definedName name="마케팅심화" localSheetId="1">#REF!</definedName>
    <definedName name="마케팅심화">#REF!</definedName>
    <definedName name="마케팅전략" localSheetId="1">#REF!</definedName>
    <definedName name="마케팅전략">#REF!</definedName>
    <definedName name="만족도203" localSheetId="1">#REF!</definedName>
    <definedName name="만족도203">#REF!</definedName>
    <definedName name="매각" localSheetId="1">#REF!</definedName>
    <definedName name="매각">#REF!</definedName>
    <definedName name="매각처리" localSheetId="1">#REF!</definedName>
    <definedName name="매각처리">#REF!</definedName>
    <definedName name="매출">[234]특판제외!$A$140:$I$248</definedName>
    <definedName name="매출.본" localSheetId="1">#REF!</definedName>
    <definedName name="매출.본">#REF!</definedName>
    <definedName name="매출1" localSheetId="1">'[235]95MAKER'!#REF!</definedName>
    <definedName name="매출1">'[235]95MAKER'!#REF!</definedName>
    <definedName name="매출AM" localSheetId="1">#REF!</definedName>
    <definedName name="매출AM">#REF!</definedName>
    <definedName name="매출단가율" localSheetId="1">#REF!</definedName>
    <definedName name="매출단가율">#REF!</definedName>
    <definedName name="매크로4" localSheetId="1">[236]!매크로4</definedName>
    <definedName name="매크로4">[236]!매크로4</definedName>
    <definedName name="매크로5" localSheetId="1">[236]!매크로5</definedName>
    <definedName name="매크로5">[236]!매크로5</definedName>
    <definedName name="메뉴" localSheetId="1">[56]무전표!#REF!</definedName>
    <definedName name="메뉴">[56]무전표!#REF!</definedName>
    <definedName name="메뉴7" localSheetId="1">[237]!메뉴7</definedName>
    <definedName name="메뉴7">[237]!메뉴7</definedName>
    <definedName name="모랑" localSheetId="1">#REF!</definedName>
    <definedName name="모랑">#REF!</definedName>
    <definedName name="목록표" localSheetId="1">[238]차수!#REF!</definedName>
    <definedName name="목록표">[238]차수!#REF!</definedName>
    <definedName name="목재문짝1000전체">[223]삭제금지단가!$G$719:$J$736</definedName>
    <definedName name="목재문짝750전체">[223]삭제금지단가!$G$642:$J$661</definedName>
    <definedName name="목재문짝800전체">[223]삭제금지단가!$G$623:$J$641</definedName>
    <definedName name="목재문짝900전체">[223]삭제금지단가!$G$605:$J$622</definedName>
    <definedName name="목차" localSheetId="1">[193]!목차</definedName>
    <definedName name="목차">[193]!목차</definedName>
    <definedName name="목포공항" localSheetId="1">[0]!영광원자력5,'[228]6호기'!$A$1</definedName>
    <definedName name="목포공항">[0]!영광원자력5,'[228]6호기'!$A$1</definedName>
    <definedName name="몰라" localSheetId="1">#REF!</definedName>
    <definedName name="몰라">#REF!</definedName>
    <definedName name="뫃ㄹ놓ㄴ오" hidden="1">{#N/A,#N/A,FALSE,"이태원철근"}</definedName>
    <definedName name="무슨" localSheetId="1">#REF!</definedName>
    <definedName name="무슨">#REF!</definedName>
    <definedName name="문대진" localSheetId="1">#REF!</definedName>
    <definedName name="문대진">#REF!</definedName>
    <definedName name="문선설치전체">[223]삭제금지단가!$G$767:$J$790</definedName>
    <definedName name="문제해결" localSheetId="1">#REF!</definedName>
    <definedName name="문제해결">#REF!</definedName>
    <definedName name="문틀설치전체">[223]삭제금지단가!$G$753:$J$764</definedName>
    <definedName name="물" hidden="1">{#N/A,#N/A,FALSE,"이태원철근"}</definedName>
    <definedName name="물가" hidden="1">{#N/A,#N/A,FALSE,"이태원철근"}</definedName>
    <definedName name="물가2" hidden="1">{#N/A,#N/A,FALSE,"이태원철근"}</definedName>
    <definedName name="물량">'[239]RCF CLAIMED'!$A$1:$S$27</definedName>
    <definedName name="뭐" hidden="1">{#N/A,#N/A,FALSE,"이태원철근"}</definedName>
    <definedName name="뭐가이태원이야" hidden="1">{#N/A,#N/A,FALSE,"이태원철근"}</definedName>
    <definedName name="뮤ㅊ" localSheetId="1">#REF!</definedName>
    <definedName name="뮤ㅊ">#REF!</definedName>
    <definedName name="미" localSheetId="1">#REF!</definedName>
    <definedName name="미">#REF!</definedName>
    <definedName name="미결사항" localSheetId="1">#REF!</definedName>
    <definedName name="미결사항">#REF!</definedName>
    <definedName name="미납" localSheetId="1">#REF!</definedName>
    <definedName name="미납">#REF!</definedName>
    <definedName name="미수" localSheetId="1">#REF!</definedName>
    <definedName name="미수">#REF!</definedName>
    <definedName name="미수내역구분" localSheetId="1">'[240]97 사업추정(WEKI)'!#REF!</definedName>
    <definedName name="미수내역구분">'[240]97 사업추정(WEKI)'!#REF!</definedName>
    <definedName name="미화" localSheetId="1">#REF!</definedName>
    <definedName name="미화">#REF!</definedName>
    <definedName name="미환율" localSheetId="1">#REF!</definedName>
    <definedName name="미환율">#REF!</definedName>
    <definedName name="민" localSheetId="1">#REF!</definedName>
    <definedName name="민">#REF!</definedName>
    <definedName name="민감도범위" localSheetId="1">#REF!</definedName>
    <definedName name="민감도범위">#REF!</definedName>
    <definedName name="민수" localSheetId="1">#REF!</definedName>
    <definedName name="민수">#REF!</definedName>
    <definedName name="밋션별" localSheetId="1">#REF!</definedName>
    <definedName name="밋션별">#REF!</definedName>
    <definedName name="ㅂ" hidden="1">{#N/A,#N/A,FALSE,"표지목차"}</definedName>
    <definedName name="ㅂㅂ" hidden="1">{#N/A,#N/A,FALSE,"기안지";#N/A,#N/A,FALSE,"통신지"}</definedName>
    <definedName name="ㅂㅂㅂ">#N/A</definedName>
    <definedName name="ㅂㅂㅂㅂ" hidden="1">{#N/A,#N/A,FALSE,"조골재"}</definedName>
    <definedName name="ㅂㅂㅂㅂㅂ">#N/A</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바" localSheetId="1">#REF!</definedName>
    <definedName name="바">#REF!</definedName>
    <definedName name="바보" localSheetId="1">#REF!</definedName>
    <definedName name="바보">#REF!</definedName>
    <definedName name="박상" localSheetId="1">#REF!</definedName>
    <definedName name="박상">#REF!</definedName>
    <definedName name="朴俊成_常務" localSheetId="1">#REF!</definedName>
    <definedName name="朴俊成_常務">#REF!</definedName>
    <definedName name="발" localSheetId="1">#REF!</definedName>
    <definedName name="발">#REF!</definedName>
    <definedName name="발주내역" localSheetId="1" hidden="1">#REF!</definedName>
    <definedName name="발주내역" hidden="1">#REF!</definedName>
    <definedName name="발코니핸드레일전체">[223]삭제금지단가!$G$1229:$J$1232</definedName>
    <definedName name="발표양식">#N/A</definedName>
    <definedName name="방청A" localSheetId="1">'[241]95하U$가격'!#REF!</definedName>
    <definedName name="방청A">'[241]95하U$가격'!#REF!</definedName>
    <definedName name="방청B" localSheetId="1">'[241]95하U$가격'!#REF!</definedName>
    <definedName name="방청B">'[241]95하U$가격'!#REF!</definedName>
    <definedName name="방화조합" localSheetId="1">[200]!방화조합</definedName>
    <definedName name="방화조합">[200]!방화조합</definedName>
    <definedName name="배관1" localSheetId="1">#REF!</definedName>
    <definedName name="배관1">#REF!</definedName>
    <definedName name="배부기준" localSheetId="1">[242]영업소실적!#REF!</definedName>
    <definedName name="배부기준">[242]영업소실적!#REF!</definedName>
    <definedName name="배부내역" localSheetId="1">[59]주관사업!#REF!</definedName>
    <definedName name="배부내역">[59]주관사업!#REF!</definedName>
    <definedName name="백만원" localSheetId="1">#REF!</definedName>
    <definedName name="백만원">#REF!</definedName>
    <definedName name="백분율" localSheetId="1">#REF!</definedName>
    <definedName name="백분율">#REF!</definedName>
    <definedName name="버스팀" localSheetId="1">#REF!</definedName>
    <definedName name="버스팀">#REF!</definedName>
    <definedName name="범위">[243]인원자료!$A$1:$B$48</definedName>
    <definedName name="법인세" localSheetId="1">#REF!</definedName>
    <definedName name="법인세">#REF!</definedName>
    <definedName name="벗" localSheetId="1">#REF!</definedName>
    <definedName name="벗">#REF!</definedName>
    <definedName name="벨환율" localSheetId="1">#REF!</definedName>
    <definedName name="벨환율">#REF!</definedName>
    <definedName name="변경수주계획" localSheetId="1">#REF!</definedName>
    <definedName name="변경수주계획">#REF!</definedName>
    <definedName name="변경조직도" localSheetId="1">#REF!</definedName>
    <definedName name="변경조직도">#REF!</definedName>
    <definedName name="변압기" localSheetId="1">#REF!</definedName>
    <definedName name="변압기">#REF!</definedName>
    <definedName name="별첨" localSheetId="1">[244]소개!#REF!</definedName>
    <definedName name="별첨">[244]소개!#REF!</definedName>
    <definedName name="별첨2A" localSheetId="1">#REF!</definedName>
    <definedName name="별첨2A">#REF!</definedName>
    <definedName name="보고서" localSheetId="1">#REF!</definedName>
    <definedName name="보고서">#REF!</definedName>
    <definedName name="보고양식1" localSheetId="1">#REF!</definedName>
    <definedName name="보고양식1">#REF!</definedName>
    <definedName name="보고양식2" localSheetId="1">#REF!</definedName>
    <definedName name="보고양식2">#REF!</definedName>
    <definedName name="보고양식3" localSheetId="1">#REF!</definedName>
    <definedName name="보고양식3">#REF!</definedName>
    <definedName name="보고용" localSheetId="1">[5]영업소실적!#REF!</definedName>
    <definedName name="보고용">[5]영업소실적!#REF!</definedName>
    <definedName name="보고품의" localSheetId="1">#REF!</definedName>
    <definedName name="보고품의">#REF!</definedName>
    <definedName name="보일러실문전체">[223]삭제금지단가!$G$739:$J$743</definedName>
    <definedName name="보증일반환산" localSheetId="1" hidden="1">[245]수리결과!#REF!</definedName>
    <definedName name="보증일반환산" hidden="1">[245]수리결과!#REF!</definedName>
    <definedName name="보충" localSheetId="1" hidden="1">#REF!</definedName>
    <definedName name="보충" hidden="1">#REF!</definedName>
    <definedName name="보할" hidden="1">{#N/A,#N/A,FALSE,"이태원철근"}</definedName>
    <definedName name="보할공정률매출투입취하" hidden="1">{#N/A,#N/A,FALSE,"이태원철근"}</definedName>
    <definedName name="보활공정" hidden="1">{#N/A,#N/A,FALSE,"이태원철근"}</definedName>
    <definedName name="복사" hidden="1">{#N/A,#N/A,FALSE,"이태원철근"}</definedName>
    <definedName name="본드및경비" localSheetId="1">#REF!</definedName>
    <definedName name="본드및경비">#REF!</definedName>
    <definedName name="본부" localSheetId="1">#REF!</definedName>
    <definedName name="본부">#REF!</definedName>
    <definedName name="본사손익" localSheetId="1">#REF!</definedName>
    <definedName name="본사손익">#REF!</definedName>
    <definedName name="부대" hidden="1">{#N/A,#N/A,FALSE,"골재소요량";#N/A,#N/A,FALSE,"골재소요량"}</definedName>
    <definedName name="부대1" hidden="1">{#N/A,#N/A,FALSE,"운반시간"}</definedName>
    <definedName name="부대건축2" localSheetId="1" hidden="1">#REF!</definedName>
    <definedName name="부대건축2" hidden="1">#REF!</definedName>
    <definedName name="부대공통비총괄표">'[246]간접비(1)'!$AF$54</definedName>
    <definedName name="부대시설공사" localSheetId="1">#REF!</definedName>
    <definedName name="부대시설공사">#REF!</definedName>
    <definedName name="부동산">[100]월별손익!$A$194:$R$240</definedName>
    <definedName name="부산덕포동" localSheetId="1">[200]!부산덕포동</definedName>
    <definedName name="부산덕포동">[200]!부산덕포동</definedName>
    <definedName name="부산연지1차" localSheetId="1">[200]!부산연지1차</definedName>
    <definedName name="부산연지1차">[200]!부산연지1차</definedName>
    <definedName name="부산연지2차" localSheetId="1">[200]!부산연지2차</definedName>
    <definedName name="부산연지2차">[200]!부산연지2차</definedName>
    <definedName name="부산하단동" localSheetId="1">[200]!부산하단동</definedName>
    <definedName name="부산하단동">[200]!부산하단동</definedName>
    <definedName name="부서" localSheetId="1">#REF!</definedName>
    <definedName name="부서">#REF!</definedName>
    <definedName name="부서목록">OFFSET([189]기초입력!$O$5,0,0,COUNTA([189]기초입력!$O$1:$O$65536)-1,1)</definedName>
    <definedName name="부서별현황유첨1" hidden="1">{#N/A,#N/A,FALSE,"상재GS";#N/A,#N/A,FALSE,"상재GM";#N/A,#N/A,FALSE,"건재";#N/A,#N/A,FALSE,"SBR";#N/A,#N/A,FALSE,"부품";#N/A,#N/A,FALSE,"기능자재";#N/A,#N/A,FALSE,"특수"}</definedName>
    <definedName name="부서입력셀">[189]기초입력!$P$5</definedName>
    <definedName name="부실" localSheetId="1">[78]수입!#REF!</definedName>
    <definedName name="부실">[78]수입!#REF!</definedName>
    <definedName name="부실채권" localSheetId="1">#REF!</definedName>
    <definedName name="부실채권">#REF!</definedName>
    <definedName name="부장" localSheetId="1">[205]급여관련자료!#REF!</definedName>
    <definedName name="부장">[205]급여관련자료!#REF!</definedName>
    <definedName name="部長" localSheetId="1">#REF!</definedName>
    <definedName name="部長">#REF!</definedName>
    <definedName name="부채탕감" localSheetId="1">#REF!</definedName>
    <definedName name="부채탕감">#REF!</definedName>
    <definedName name="부채탕감액" localSheetId="1">#REF!</definedName>
    <definedName name="부채탕감액">#REF!</definedName>
    <definedName name="부천소사" localSheetId="1">[200]!부천소사</definedName>
    <definedName name="부천소사">[200]!부천소사</definedName>
    <definedName name="부하육성" localSheetId="1">#REF!</definedName>
    <definedName name="부하육성">#REF!</definedName>
    <definedName name="분" hidden="1">{#N/A,#N/A,FALSE,"이태원철근"}</definedName>
    <definedName name="분당4차" localSheetId="1">[200]!분당4차</definedName>
    <definedName name="분당4차">[200]!분당4차</definedName>
    <definedName name="분당공" localSheetId="1" hidden="1">#REF!</definedName>
    <definedName name="분당공" hidden="1">#REF!</definedName>
    <definedName name="분당물가" localSheetId="1" hidden="1">#REF!</definedName>
    <definedName name="분당물가" hidden="1">#REF!</definedName>
    <definedName name="분당코아" localSheetId="1" hidden="1">#REF!</definedName>
    <definedName name="분당코아" hidden="1">#REF!</definedName>
    <definedName name="분당협조" hidden="1">{#N/A,#N/A,FALSE,"이태원철근"}</definedName>
    <definedName name="분서" hidden="1">{#N/A,#N/A,FALSE,"상재GS";#N/A,#N/A,FALSE,"상재GM";#N/A,#N/A,FALSE,"건재";#N/A,#N/A,FALSE,"SBR";#N/A,#N/A,FALSE,"부품";#N/A,#N/A,FALSE,"기능자재";#N/A,#N/A,FALSE,"특수"}</definedName>
    <definedName name="분석" localSheetId="1">[48]상반기손익차2총괄!#REF!</definedName>
    <definedName name="분석">[48]상반기손익차2총괄!#REF!</definedName>
    <definedName name="분양" hidden="1">{#N/A,#N/A,FALSE,"이태원철근"}</definedName>
    <definedName name="뷰" hidden="1">{#N/A,#N/A,FALSE,"단가표지"}</definedName>
    <definedName name="備_________考" localSheetId="1">#REF!</definedName>
    <definedName name="備_________考">#REF!</definedName>
    <definedName name="비율" localSheetId="1">#REF!</definedName>
    <definedName name="비율">#REF!</definedName>
    <definedName name="비지니스레터" localSheetId="1">#REF!</definedName>
    <definedName name="비지니스레터">#REF!</definedName>
    <definedName name="비품내용연수" localSheetId="1">[196]고정자산!#REF!</definedName>
    <definedName name="비품내용연수">[196]고정자산!#REF!</definedName>
    <definedName name="비품상각률" localSheetId="1">[196]고정자산!#REF!</definedName>
    <definedName name="비품상각률">[196]고정자산!#REF!</definedName>
    <definedName name="비품임차1" hidden="1">[247]STAND20!$A$1:$IT$3893</definedName>
    <definedName name="빈칸" localSheetId="1">#REF!</definedName>
    <definedName name="빈칸">#REF!</definedName>
    <definedName name="ㅅ" hidden="1">{#N/A,#N/A,FALSE,"이태원철근"}</definedName>
    <definedName name="ㅅ19" localSheetId="1">#REF!</definedName>
    <definedName name="ㅅ19">#REF!</definedName>
    <definedName name="사계계약고" localSheetId="1">#REF!</definedName>
    <definedName name="사계계약고">#REF!</definedName>
    <definedName name="사계비고" localSheetId="1">#REF!</definedName>
    <definedName name="사계비고">#REF!</definedName>
    <definedName name="사계소화" localSheetId="1">#REF!</definedName>
    <definedName name="사계소화">#REF!</definedName>
    <definedName name="사계전월실적" localSheetId="1">#REF!</definedName>
    <definedName name="사계전월실적">#REF!</definedName>
    <definedName name="사계투입" localSheetId="1">#REF!</definedName>
    <definedName name="사계투입">#REF!</definedName>
    <definedName name="사계현재실적" localSheetId="1">#REF!</definedName>
    <definedName name="사계현재실적">#REF!</definedName>
    <definedName name="사무실" localSheetId="1">[248]MEED!#REF!</definedName>
    <definedName name="사무실">[248]MEED!#REF!</definedName>
    <definedName name="사무임차1" localSheetId="1" hidden="1">#REF!</definedName>
    <definedName name="사무임차1" hidden="1">#REF!</definedName>
    <definedName name="사업" hidden="1">{#N/A,#N/A,FALSE,"이태원철근"}</definedName>
    <definedName name="사업계획" localSheetId="1">#REF!</definedName>
    <definedName name="사업계획">#REF!</definedName>
    <definedName name="사업계획03" localSheetId="1">#REF!</definedName>
    <definedName name="사업계획03">#REF!</definedName>
    <definedName name="사업부양식2" localSheetId="1" hidden="1">#REF!</definedName>
    <definedName name="사업부양식2" hidden="1">#REF!</definedName>
    <definedName name="사업실적99본사" localSheetId="1">#REF!</definedName>
    <definedName name="사업실적99본사">#REF!</definedName>
    <definedName name="사업실적비교" localSheetId="1">#REF!</definedName>
    <definedName name="사업실적비교">#REF!</definedName>
    <definedName name="사업실적추이2" localSheetId="1">#REF!</definedName>
    <definedName name="사업실적추이2">#REF!</definedName>
    <definedName name="사업현황" hidden="1">{#N/A,#N/A,FALSE,"TABLE"}</definedName>
    <definedName name="사용장비" localSheetId="1">#REF!</definedName>
    <definedName name="사용장비">#REF!</definedName>
    <definedName name="사원" localSheetId="1">[205]급여관련자료!#REF!</definedName>
    <definedName name="사원">[205]급여관련자료!#REF!</definedName>
    <definedName name="산업기계" localSheetId="1">#REF!</definedName>
    <definedName name="산업기계">#REF!</definedName>
    <definedName name="삼남보수" localSheetId="1">#REF!</definedName>
    <definedName name="삼남보수">#REF!</definedName>
    <definedName name="상99">[249]매출!$DJ$127:$FH$241</definedName>
    <definedName name="상가건축공사" localSheetId="1">#REF!</definedName>
    <definedName name="상가건축공사">#REF!</definedName>
    <definedName name="상각" localSheetId="1">#REF!</definedName>
    <definedName name="상각">#REF!</definedName>
    <definedName name="상각비2" localSheetId="1" hidden="1">#REF!</definedName>
    <definedName name="상각비2" hidden="1">#REF!</definedName>
    <definedName name="상거래상환기간">[194]가정!$E$29</definedName>
    <definedName name="상여율" localSheetId="1">[196]매출원가추정!#REF!</definedName>
    <definedName name="상여율">[196]매출원가추정!#REF!</definedName>
    <definedName name="상품수불부" localSheetId="1">#REF!</definedName>
    <definedName name="상품수불부">#REF!</definedName>
    <definedName name="상품원가" localSheetId="1">#REF!</definedName>
    <definedName name="상품원가">#REF!</definedName>
    <definedName name="상품원가.본" localSheetId="1">#REF!</definedName>
    <definedName name="상품원가.본">#REF!</definedName>
    <definedName name="새것" localSheetId="1">#REF!</definedName>
    <definedName name="새것">#REF!</definedName>
    <definedName name="새공통" hidden="1">{#N/A,#N/A,FALSE,"이태원철근"}</definedName>
    <definedName name="새로" localSheetId="1" hidden="1">#REF!</definedName>
    <definedName name="새로" hidden="1">#REF!</definedName>
    <definedName name="새로미" hidden="1">{#N/A,#N/A,FALSE,"97년 투자계획 세부내역 "}</definedName>
    <definedName name="새안" hidden="1">{#N/A,#N/A,FALSE,"TABLE"}</definedName>
    <definedName name="새이름">[250]납부내역!$A$1:$X$27</definedName>
    <definedName name="새파일" localSheetId="1" hidden="1">#REF!</definedName>
    <definedName name="새파일" hidden="1">#REF!</definedName>
    <definedName name="생산가능1" localSheetId="1">[196]매출추정!#REF!</definedName>
    <definedName name="생산가능1">[196]매출추정!#REF!</definedName>
    <definedName name="생산가능2" localSheetId="1">[196]매출추정!#REF!</definedName>
    <definedName name="생산가능2">[196]매출추정!#REF!</definedName>
    <definedName name="생산전문가" localSheetId="1">#REF!</definedName>
    <definedName name="생산전문가">#REF!</definedName>
    <definedName name="서" localSheetId="1">#REF!</definedName>
    <definedName name="서">#REF!</definedName>
    <definedName name="서식" localSheetId="1">#REF!</definedName>
    <definedName name="서식">#REF!</definedName>
    <definedName name="서식임" localSheetId="1">#REF!</definedName>
    <definedName name="서식임">#REF!</definedName>
    <definedName name="서울직원">[251]간접비총괄!$AE$41</definedName>
    <definedName name="선투입추정" localSheetId="1">#REF!</definedName>
    <definedName name="선투입추정">#REF!</definedName>
    <definedName name="설계" localSheetId="1">#REF!</definedName>
    <definedName name="설계">#REF!</definedName>
    <definedName name="설문지" localSheetId="1" hidden="1">#REF!</definedName>
    <definedName name="설문지" hidden="1">#REF!</definedName>
    <definedName name="설비" hidden="1">{#N/A,#N/A,FALSE,"이태원철근"}</definedName>
    <definedName name="설비원가집계표" localSheetId="1" hidden="1">#REF!</definedName>
    <definedName name="설비원가집계표" hidden="1">#REF!</definedName>
    <definedName name="설비현황" localSheetId="1">#REF!</definedName>
    <definedName name="설비현황">#REF!</definedName>
    <definedName name="섬유원료" localSheetId="1">#REF!</definedName>
    <definedName name="섬유원료">#REF!</definedName>
    <definedName name="성" hidden="1">{#N/A,#N/A,FALSE,"TABLE"}</definedName>
    <definedName name="성남동_아파트__________________" localSheetId="1">[252]수주현황2월!#REF!</definedName>
    <definedName name="성남동_아파트__________________">[252]수주현황2월!#REF!</definedName>
    <definedName name="성형PU" localSheetId="1">#REF!</definedName>
    <definedName name="성형PU">#REF!</definedName>
    <definedName name="세금" localSheetId="1">#REF!</definedName>
    <definedName name="세금">#REF!</definedName>
    <definedName name="세금2" localSheetId="1">#REF!</definedName>
    <definedName name="세금2">#REF!</definedName>
    <definedName name="소" localSheetId="1">#REF!</definedName>
    <definedName name="소">#REF!</definedName>
    <definedName name="소ㄱ" localSheetId="1">#REF!</definedName>
    <definedName name="소ㄱ">#REF!</definedName>
    <definedName name="소계1" localSheetId="1">#REF!</definedName>
    <definedName name="소계1">#REF!</definedName>
    <definedName name="소계10" localSheetId="1">#REF!</definedName>
    <definedName name="소계10">#REF!</definedName>
    <definedName name="소계11" localSheetId="1">#REF!</definedName>
    <definedName name="소계11">#REF!</definedName>
    <definedName name="소계12" localSheetId="1">#REF!</definedName>
    <definedName name="소계12">#REF!</definedName>
    <definedName name="소계13" localSheetId="1">#REF!</definedName>
    <definedName name="소계13">#REF!</definedName>
    <definedName name="소계14" localSheetId="1">#REF!</definedName>
    <definedName name="소계14">#REF!</definedName>
    <definedName name="소계15" localSheetId="1">#REF!</definedName>
    <definedName name="소계15">#REF!</definedName>
    <definedName name="소계16" localSheetId="1">#REF!</definedName>
    <definedName name="소계16">#REF!</definedName>
    <definedName name="소계17" localSheetId="1">#REF!</definedName>
    <definedName name="소계17">#REF!</definedName>
    <definedName name="소계18" localSheetId="1">#REF!</definedName>
    <definedName name="소계18">#REF!</definedName>
    <definedName name="소계19" localSheetId="1">#REF!</definedName>
    <definedName name="소계19">#REF!</definedName>
    <definedName name="소계2" localSheetId="1">#REF!</definedName>
    <definedName name="소계2">#REF!</definedName>
    <definedName name="소계20" localSheetId="1">#REF!</definedName>
    <definedName name="소계20">#REF!</definedName>
    <definedName name="소계21" localSheetId="1">#REF!</definedName>
    <definedName name="소계21">#REF!</definedName>
    <definedName name="소계22" localSheetId="1">#REF!</definedName>
    <definedName name="소계22">#REF!</definedName>
    <definedName name="소계23" localSheetId="1">#REF!</definedName>
    <definedName name="소계23">#REF!</definedName>
    <definedName name="소계24" localSheetId="1">#REF!</definedName>
    <definedName name="소계24">#REF!</definedName>
    <definedName name="소계25" localSheetId="1">#REF!</definedName>
    <definedName name="소계25">#REF!</definedName>
    <definedName name="소계26" localSheetId="1">#REF!</definedName>
    <definedName name="소계26">#REF!</definedName>
    <definedName name="소계27" localSheetId="1">#REF!</definedName>
    <definedName name="소계27">#REF!</definedName>
    <definedName name="소계28" localSheetId="1">#REF!</definedName>
    <definedName name="소계28">#REF!</definedName>
    <definedName name="소계29" localSheetId="1">#REF!</definedName>
    <definedName name="소계29">#REF!</definedName>
    <definedName name="소계3" localSheetId="1">#REF!</definedName>
    <definedName name="소계3">#REF!</definedName>
    <definedName name="소계30" localSheetId="1">#REF!</definedName>
    <definedName name="소계30">#REF!</definedName>
    <definedName name="소계31" localSheetId="1">#REF!</definedName>
    <definedName name="소계31">#REF!</definedName>
    <definedName name="소계32" localSheetId="1">#REF!</definedName>
    <definedName name="소계32">#REF!</definedName>
    <definedName name="소계33" localSheetId="1">#REF!</definedName>
    <definedName name="소계33">#REF!</definedName>
    <definedName name="소계34" localSheetId="1">#REF!</definedName>
    <definedName name="소계34">#REF!</definedName>
    <definedName name="소계35" localSheetId="1">#REF!</definedName>
    <definedName name="소계35">#REF!</definedName>
    <definedName name="소계36" localSheetId="1">#REF!</definedName>
    <definedName name="소계36">#REF!</definedName>
    <definedName name="소계37" localSheetId="1">#REF!</definedName>
    <definedName name="소계37">#REF!</definedName>
    <definedName name="소계38" localSheetId="1">#REF!</definedName>
    <definedName name="소계38">#REF!</definedName>
    <definedName name="소계39" localSheetId="1">#REF!</definedName>
    <definedName name="소계39">#REF!</definedName>
    <definedName name="소계4" localSheetId="1">#REF!</definedName>
    <definedName name="소계4">#REF!</definedName>
    <definedName name="소계40" localSheetId="1">#REF!</definedName>
    <definedName name="소계40">#REF!</definedName>
    <definedName name="소계41" localSheetId="1">#REF!</definedName>
    <definedName name="소계41">#REF!</definedName>
    <definedName name="소계42" localSheetId="1">#REF!</definedName>
    <definedName name="소계42">#REF!</definedName>
    <definedName name="소계43" localSheetId="1">#REF!</definedName>
    <definedName name="소계43">#REF!</definedName>
    <definedName name="소계44" localSheetId="1">#REF!</definedName>
    <definedName name="소계44">#REF!</definedName>
    <definedName name="소계45" localSheetId="1">#REF!</definedName>
    <definedName name="소계45">#REF!</definedName>
    <definedName name="소계46" localSheetId="1">#REF!</definedName>
    <definedName name="소계46">#REF!</definedName>
    <definedName name="소계47" localSheetId="1">#REF!</definedName>
    <definedName name="소계47">#REF!</definedName>
    <definedName name="소계48" localSheetId="1">#REF!</definedName>
    <definedName name="소계48">#REF!</definedName>
    <definedName name="소계49" localSheetId="1">#REF!</definedName>
    <definedName name="소계49">#REF!</definedName>
    <definedName name="소계5" localSheetId="1">#REF!</definedName>
    <definedName name="소계5">#REF!</definedName>
    <definedName name="소계50" localSheetId="1">#REF!</definedName>
    <definedName name="소계50">#REF!</definedName>
    <definedName name="소계51" localSheetId="1">#REF!</definedName>
    <definedName name="소계51">#REF!</definedName>
    <definedName name="소계52" localSheetId="1">#REF!</definedName>
    <definedName name="소계52">#REF!</definedName>
    <definedName name="소계53" localSheetId="1">#REF!</definedName>
    <definedName name="소계53">#REF!</definedName>
    <definedName name="소계6" localSheetId="1">#REF!</definedName>
    <definedName name="소계6">#REF!</definedName>
    <definedName name="소계7" localSheetId="1">#REF!</definedName>
    <definedName name="소계7">#REF!</definedName>
    <definedName name="소계8" localSheetId="1">#REF!</definedName>
    <definedName name="소계8">#REF!</definedName>
    <definedName name="소계9" localSheetId="1">#REF!</definedName>
    <definedName name="소계9">#REF!</definedName>
    <definedName name="소득세" localSheetId="1">#REF!</definedName>
    <definedName name="소득세">#REF!</definedName>
    <definedName name="소모량">#N/A</definedName>
    <definedName name="소요계획" hidden="1">{#N/A,#N/A,FALSE,"이태원철근"}</definedName>
    <definedName name="소요비용" localSheetId="1">[253]BOOK4!#REF!</definedName>
    <definedName name="소요비용">[253]BOOK4!#REF!</definedName>
    <definedName name="손익2" localSheetId="1">#REF!</definedName>
    <definedName name="손익2">#REF!</definedName>
    <definedName name="손익계산서" localSheetId="1" hidden="1">#REF!</definedName>
    <definedName name="손익계산서" hidden="1">#REF!</definedName>
    <definedName name="송이신" localSheetId="1" hidden="1">#REF!</definedName>
    <definedName name="송이신" hidden="1">#REF!</definedName>
    <definedName name="수">#N/A</definedName>
    <definedName name="수계산합" localSheetId="1">#REF!</definedName>
    <definedName name="수계산합">#REF!</definedName>
    <definedName name="수금" localSheetId="1">#REF!</definedName>
    <definedName name="수금">#REF!</definedName>
    <definedName name="수금3" localSheetId="1" hidden="1">'[254]Eq. Mobilization'!#REF!</definedName>
    <definedName name="수금3" hidden="1">'[254]Eq. Mobilization'!#REF!</definedName>
    <definedName name="수금4" localSheetId="1" hidden="1">'[254]Eq. Mobilization'!#REF!</definedName>
    <definedName name="수금4" hidden="1">'[254]Eq. Mobilization'!#REF!</definedName>
    <definedName name="수금5" localSheetId="1" hidden="1">'[254]Eq. Mobilization'!#REF!</definedName>
    <definedName name="수금5" hidden="1">'[254]Eq. Mobilization'!#REF!</definedName>
    <definedName name="수금현황" localSheetId="1">#REF!</definedName>
    <definedName name="수금현황">#REF!</definedName>
    <definedName name="수량" localSheetId="1">#REF!</definedName>
    <definedName name="수량">#REF!</definedName>
    <definedName name="수량조정율" localSheetId="1">#REF!</definedName>
    <definedName name="수량조정율">#REF!</definedName>
    <definedName name="수불" localSheetId="1">#REF!</definedName>
    <definedName name="수불">#REF!</definedName>
    <definedName name="수수">#N/A</definedName>
    <definedName name="수수수">#N/A</definedName>
    <definedName name="수수실적7월">#N/A</definedName>
    <definedName name="수입조건">OFFSET([189]기초입력!$M$5,0,0,COUNTA([189]기초입력!$M$1:$M$65536)-1,1)</definedName>
    <definedName name="수정">[255]계열사현황종합!$D$18</definedName>
    <definedName name="수정사항집계표" localSheetId="1" hidden="1">[256]상품입고집계!#REF!</definedName>
    <definedName name="수정사항집계표" hidden="1">[256]상품입고집계!#REF!</definedName>
    <definedName name="수주">#N/A</definedName>
    <definedName name="수주2" hidden="1">{"'표지'!$B$5"}</definedName>
    <definedName name="수주내역" localSheetId="1">#REF!</definedName>
    <definedName name="수주내역">#REF!</definedName>
    <definedName name="수주매출" hidden="1">{"'표지'!$B$5"}</definedName>
    <definedName name="수주추정2" hidden="1">{"'표지'!$B$5"}</definedName>
    <definedName name="수출입실무" localSheetId="1">#REF!</definedName>
    <definedName name="수출입실무">#REF!</definedName>
    <definedName name="순기본" localSheetId="1">[257]인상효1!#REF!</definedName>
    <definedName name="순기본">[257]인상효1!#REF!</definedName>
    <definedName name="순서" localSheetId="1" hidden="1">#REF!</definedName>
    <definedName name="순서" hidden="1">#REF!</definedName>
    <definedName name="쉬트" hidden="1">{#N/A,#N/A,FALSE,"보고";#N/A,#N/A,FALSE,"유첨"}</definedName>
    <definedName name="스환율" localSheetId="1">#REF!</definedName>
    <definedName name="스환율">#REF!</definedName>
    <definedName name="스환율2" localSheetId="1">#REF!</definedName>
    <definedName name="스환율2">#REF!</definedName>
    <definedName name="슬로바키아해외수당" localSheetId="1">#REF!</definedName>
    <definedName name="슬로바키아해외수당">#REF!</definedName>
    <definedName name="승인보고21차" hidden="1">{#N/A,#N/A,FALSE,"기안지";#N/A,#N/A,FALSE,"통신지"}</definedName>
    <definedName name="승인보고22차" hidden="1">{#N/A,#N/A,FALSE,"기안지";#N/A,#N/A,FALSE,"통신지"}</definedName>
    <definedName name="시" hidden="1">{#N/A,#N/A,FALSE,"이태원철근"}</definedName>
    <definedName name="시계라디오전체">[258]삭제금지단가!$G$1429:$J$1438</definedName>
    <definedName name="시뮬레이션" localSheetId="1">#REF!</definedName>
    <definedName name="시뮬레이션">#REF!</definedName>
    <definedName name="시세" localSheetId="1">#REF!</definedName>
    <definedName name="시세">#REF!</definedName>
    <definedName name="시점">[259]총괄표!$V$1</definedName>
    <definedName name="시코" localSheetId="1">[260]MEED!#REF!</definedName>
    <definedName name="시코">[260]MEED!#REF!</definedName>
    <definedName name="시행" hidden="1">{#N/A,#N/A,FALSE,"이태원철근"}</definedName>
    <definedName name="시행일자" localSheetId="1">#REF!</definedName>
    <definedName name="시행일자">#REF!</definedName>
    <definedName name="시흥은행" localSheetId="1">[200]!시흥은행</definedName>
    <definedName name="시흥은행">[200]!시흥은행</definedName>
    <definedName name="식품" localSheetId="1">[191]영업.일1!#REF!</definedName>
    <definedName name="식품">[191]영업.일1!#REF!</definedName>
    <definedName name="신규" localSheetId="1">#REF!</definedName>
    <definedName name="신규">#REF!</definedName>
    <definedName name="신규계획97" localSheetId="1">#REF!</definedName>
    <definedName name="신규계획97">#REF!</definedName>
    <definedName name="新規工事__小計" localSheetId="1">'[77]P_M 별'!#REF!</definedName>
    <definedName name="新規工事__小計">'[77]P_M 별'!#REF!</definedName>
    <definedName name="新規工事_計">#N/A</definedName>
    <definedName name="新規工事_小計" localSheetId="1">#REF!</definedName>
    <definedName name="新規工事_小計">#REF!</definedName>
    <definedName name="신규사업97" localSheetId="1">#REF!</definedName>
    <definedName name="신규사업97">#REF!</definedName>
    <definedName name="新規推進__小計" localSheetId="1">#REF!</definedName>
    <definedName name="新規推進__小計">#REF!</definedName>
    <definedName name="신뢰성공학" localSheetId="1">#REF!</definedName>
    <definedName name="신뢰성공학">#REF!</definedName>
    <definedName name="신용등급20071207" hidden="1">{#N/A,#N/A,FALSE,"97년 투자계획 세부내역 "}</definedName>
    <definedName name="신재점" hidden="1">{#N/A,#N/A,FALSE,"이태원철근"}</definedName>
    <definedName name="신차" localSheetId="1">'[261]2.대외공문'!#REF!</definedName>
    <definedName name="신차">'[261]2.대외공문'!#REF!</definedName>
    <definedName name="신차2" localSheetId="1">'[261]2.대외공문'!#REF!</definedName>
    <definedName name="신차2">'[261]2.대외공문'!#REF!</definedName>
    <definedName name="신차VE">[262]간이연락!$H:$H,[262]간이연락!$F:$F</definedName>
    <definedName name="신흥수" localSheetId="1">BlankMacro1</definedName>
    <definedName name="신흥수">BlankMacro1</definedName>
    <definedName name="실" localSheetId="1">#REF!</definedName>
    <definedName name="실">#REF!</definedName>
    <definedName name="실공정계획" hidden="1">{#N/A,#N/A,FALSE,"이태원철근"}</definedName>
    <definedName name="실적">#N/A</definedName>
    <definedName name="실적__2837억원" localSheetId="1">#REF!</definedName>
    <definedName name="실적__2837억원">#REF!</definedName>
    <definedName name="실적1" localSheetId="1">#REF!</definedName>
    <definedName name="실적1">#REF!</definedName>
    <definedName name="실적10" localSheetId="1">#REF!</definedName>
    <definedName name="실적10">#REF!</definedName>
    <definedName name="실적11" localSheetId="1">#REF!</definedName>
    <definedName name="실적11">#REF!</definedName>
    <definedName name="실적12" localSheetId="1">#REF!</definedName>
    <definedName name="실적12">#REF!</definedName>
    <definedName name="실적13" localSheetId="1">#REF!</definedName>
    <definedName name="실적13">#REF!</definedName>
    <definedName name="실적2" localSheetId="1">#REF!</definedName>
    <definedName name="실적2">#REF!</definedName>
    <definedName name="실적3" localSheetId="1">#REF!</definedName>
    <definedName name="실적3">#REF!</definedName>
    <definedName name="실적4" localSheetId="1">#REF!</definedName>
    <definedName name="실적4">#REF!</definedName>
    <definedName name="실적5" localSheetId="1">#REF!</definedName>
    <definedName name="실적5">#REF!</definedName>
    <definedName name="실적6" localSheetId="1">#REF!</definedName>
    <definedName name="실적6">#REF!</definedName>
    <definedName name="실적7" localSheetId="1">#REF!</definedName>
    <definedName name="실적7">#REF!</definedName>
    <definedName name="실적8" localSheetId="1">#REF!</definedName>
    <definedName name="실적8">#REF!</definedName>
    <definedName name="실적9" localSheetId="1">#REF!</definedName>
    <definedName name="실적9">#REF!</definedName>
    <definedName name="실적총괄1" localSheetId="1">#REF!</definedName>
    <definedName name="실적총괄1">#REF!</definedName>
    <definedName name="실총" localSheetId="1">#REF!</definedName>
    <definedName name="실총">#REF!</definedName>
    <definedName name="실험계획법" localSheetId="1">#REF!</definedName>
    <definedName name="실험계획법">#REF!</definedName>
    <definedName name="십이월" localSheetId="1">#REF!</definedName>
    <definedName name="십이월">#REF!</definedName>
    <definedName name="싱환율" localSheetId="1">#REF!</definedName>
    <definedName name="싱환율">#REF!</definedName>
    <definedName name="싱환율2" localSheetId="1">#REF!</definedName>
    <definedName name="싱환율2">#REF!</definedName>
    <definedName name="쌍용기본">'[263]TABLE DB'!$B$5:$G$85</definedName>
    <definedName name="ㅇ">#N/A</definedName>
    <definedName name="ㅇㄴㅁㄴㅁㄴㅇㄴㅇㅁㄴㅇㅁㄴㅇㅁㄴㅇㅇㄴㄴㅇㅇㄴㅁ">#N/A</definedName>
    <definedName name="ㅇㄴㅇ">#N/A</definedName>
    <definedName name="ㅇㄴㅇㅇㅇㅇ" localSheetId="1">#REF!</definedName>
    <definedName name="ㅇㄴㅇㅇㅇㅇ">#REF!</definedName>
    <definedName name="ㅇㄴㅇㅈㅇㅈ" localSheetId="1">#REF!</definedName>
    <definedName name="ㅇㄴㅇㅈㅇㅈ">#REF!</definedName>
    <definedName name="ㅇㄶㄹ" hidden="1">{#N/A,#N/A,FALSE,"이태원철근"}</definedName>
    <definedName name="ㅇㄹ" hidden="1">{#N/A,#N/A,FALSE,"이태원철근"}</definedName>
    <definedName name="ㅇㄹㄴ" hidden="1">{#N/A,#N/A,FALSE,"97년 투자계획 세부내역 "}</definedName>
    <definedName name="ㅇㄹㄴㄻㄴㅇㄹ" hidden="1">{#N/A,#N/A,FALSE,"이태원철근"}</definedName>
    <definedName name="ㅇㄹㄹ">#N/A</definedName>
    <definedName name="ㅇㄹㄹㄹ" localSheetId="1">[157]수입!#REF!</definedName>
    <definedName name="ㅇㄹㄹㄹ">[157]수입!#REF!</definedName>
    <definedName name="ㅇㄹㅇㄹ" localSheetId="1">#REF!</definedName>
    <definedName name="ㅇㄹㅇㄹ">#REF!</definedName>
    <definedName name="ㅇㄹㅇㅁㅇㄻㄴㅇㄹㄴㅇㄹ" localSheetId="1">#REF!</definedName>
    <definedName name="ㅇㄹㅇㅁㅇㄻㄴㅇㄹㄴㅇㄹ">#REF!</definedName>
    <definedName name="ㅇㄹㅈㄹㅈ" localSheetId="1" hidden="1">'[230]Eq. Mobilization'!#REF!</definedName>
    <definedName name="ㅇㄹㅈㄹㅈ" hidden="1">'[230]Eq. Mobilization'!#REF!</definedName>
    <definedName name="ㅇㄻㄴㅇㄻㅇㄹ" localSheetId="1">'[264]97년 SEACO예산'!#REF!</definedName>
    <definedName name="ㅇㄻㄴㅇㄻㅇㄹ">'[264]97년 SEACO예산'!#REF!</definedName>
    <definedName name="ㅇㄻㄹ" localSheetId="1">#REF!</definedName>
    <definedName name="ㅇㄻㄹ">#REF!</definedName>
    <definedName name="ㅇㄻㄻㄹ" localSheetId="1">#REF!</definedName>
    <definedName name="ㅇㄻㄻㄹ">#REF!</definedName>
    <definedName name="ㅇㄼㅈ34232" localSheetId="1">#REF!</definedName>
    <definedName name="ㅇㄼㅈ34232">#REF!</definedName>
    <definedName name="ㅇㄿ" localSheetId="1">#REF!</definedName>
    <definedName name="ㅇㄿ">#REF!</definedName>
    <definedName name="ㅇㅀㄶ" localSheetId="1">#REF!</definedName>
    <definedName name="ㅇㅀㄶ">#REF!</definedName>
    <definedName name="ㅇㅀㅇ" localSheetId="1">#REF!</definedName>
    <definedName name="ㅇㅀㅇ">#REF!</definedName>
    <definedName name="ㅇㅁㅎㅁㅇㄶㄻㅇㄶㄹ" hidden="1">{#N/A,#N/A,FALSE,"이태원철근"}</definedName>
    <definedName name="ㅇㅂㄴㅇㄴㅁㅇㄷㅂㅈ" hidden="1">{#N/A,#N/A,FALSE,"이태원철근"}</definedName>
    <definedName name="ㅇㅅ굓요" hidden="1">{#N/A,#N/A,FALSE,"이태원철근"}</definedName>
    <definedName name="ㅇㅇ" localSheetId="1" hidden="1">'[18]F4-F7'!#REF!</definedName>
    <definedName name="ㅇㅇ" hidden="1">'[18]F4-F7'!#REF!</definedName>
    <definedName name="ㅇㅇㅇ" hidden="1">{"'표지'!$B$5"}</definedName>
    <definedName name="ㅇㅇㅇㅇ">#N/A</definedName>
    <definedName name="ㅇㅈㅇㅈ" localSheetId="1" hidden="1">'[230]Eq. Mobilization'!#REF!</definedName>
    <definedName name="ㅇㅈㅇㅈ" hidden="1">'[230]Eq. Mobilization'!#REF!</definedName>
    <definedName name="ㅇㅎㅁ" hidden="1">{#N/A,#N/A,FALSE,"97년 투자계획 세부내역 "}</definedName>
    <definedName name="ㅇㅎ사요" hidden="1">{#N/A,#N/A,FALSE,"TABLE"}</definedName>
    <definedName name="ㅇ호ㅓㅗ허" hidden="1">{#N/A,#N/A,FALSE,"이태원철근"}</definedName>
    <definedName name="아" localSheetId="1">#REF!</definedName>
    <definedName name="아">#REF!</definedName>
    <definedName name="아라" localSheetId="1">#REF!</definedName>
    <definedName name="아라">#REF!</definedName>
    <definedName name="아름" hidden="1">{#N/A,#N/A,FALSE,"이태원철근"}</definedName>
    <definedName name="아마도" hidden="1">{#N/A,#N/A,FALSE,"97년 투자계획 세부내역 "}</definedName>
    <definedName name="아아" localSheetId="1">#REF!</definedName>
    <definedName name="아아">#REF!</definedName>
    <definedName name="아아아" hidden="1">{#N/A,#N/A,FALSE,"TABLE"}</definedName>
    <definedName name="아앟ㅀ" localSheetId="1">#REF!</definedName>
    <definedName name="아앟ㅀ">#REF!</definedName>
    <definedName name="아야아야아야야야야야야야양" localSheetId="1" hidden="1">#REF!</definedName>
    <definedName name="아야아야아야야야야야야야양" hidden="1">#REF!</definedName>
    <definedName name="아이" localSheetId="1">#REF!</definedName>
    <definedName name="아이">#REF!</definedName>
    <definedName name="안" localSheetId="1">[265]수입!#REF!</definedName>
    <definedName name="안">[265]수입!#REF!</definedName>
    <definedName name="안내" hidden="1">{#N/A,#N/A,FALSE,"이태원철근"}</definedName>
    <definedName name="안러ㅣ">[266]월별손익!$A$194:$R$240</definedName>
    <definedName name="안성진행" localSheetId="1">#REF!</definedName>
    <definedName name="안성진행">#REF!</definedName>
    <definedName name="안성진행2" localSheetId="1">#REF!</definedName>
    <definedName name="안성진행2">#REF!</definedName>
    <definedName name="안성청산" localSheetId="1">#REF!</definedName>
    <definedName name="안성청산">#REF!</definedName>
    <definedName name="안양일정" localSheetId="1">[267]비용!#REF!</definedName>
    <definedName name="안양일정">[267]비용!#REF!</definedName>
    <definedName name="안양현대" hidden="1">{#N/A,#N/A,FALSE,"이태원철근"}</definedName>
    <definedName name="안전관리출력">[268]!안전관리출력</definedName>
    <definedName name="안전출력안내">[268]!안전출력안내</definedName>
    <definedName name="안효진행" localSheetId="1">#REF!</definedName>
    <definedName name="안효진행">#REF!</definedName>
    <definedName name="안효청산" localSheetId="1">#REF!</definedName>
    <definedName name="안효청산">#REF!</definedName>
    <definedName name="알루미늄" localSheetId="1">#REF!</definedName>
    <definedName name="알루미늄">#REF!</definedName>
    <definedName name="알미늄재고" localSheetId="1">#REF!</definedName>
    <definedName name="알미늄재고">#REF!</definedName>
    <definedName name="앞장" localSheetId="1">#REF!</definedName>
    <definedName name="앞장">#REF!</definedName>
    <definedName name="양" hidden="1">{#N/A,#N/A,FALSE,"이태원철근"}</definedName>
    <definedName name="양식" localSheetId="1">[269]손익차9월2!#REF!</definedName>
    <definedName name="양식">[269]손익차9월2!#REF!</definedName>
    <definedName name="양중계획" hidden="1">{#N/A,#N/A,FALSE,"이태원철근"}</definedName>
    <definedName name="어디" localSheetId="1">#REF!</definedName>
    <definedName name="어디">#REF!</definedName>
    <definedName name="어음지급보증" localSheetId="1">#REF!</definedName>
    <definedName name="어음지급보증">#REF!</definedName>
    <definedName name="업계비교" hidden="1">{"'표지'!$B$5"}</definedName>
    <definedName name="에" hidden="1">{#N/A,#N/A,FALSE,"상재GS";#N/A,#N/A,FALSE,"상재GM";#N/A,#N/A,FALSE,"건재";#N/A,#N/A,FALSE,"SBR";#N/A,#N/A,FALSE,"부품";#N/A,#N/A,FALSE,"기능자재";#N/A,#N/A,FALSE,"특수"}</definedName>
    <definedName name="에너지" hidden="1">{#N/A,#N/A,FALSE,"상재GS";#N/A,#N/A,FALSE,"상재GM";#N/A,#N/A,FALSE,"건재";#N/A,#N/A,FALSE,"SBR";#N/A,#N/A,FALSE,"부품";#N/A,#N/A,FALSE,"기능자재";#N/A,#N/A,FALSE,"특수"}</definedName>
    <definedName name="에누리" localSheetId="1">#REF!</definedName>
    <definedName name="에누리">#REF!</definedName>
    <definedName name="에누리.본" localSheetId="1">#REF!</definedName>
    <definedName name="에누리.본">#REF!</definedName>
    <definedName name="연구개발" localSheetId="1">#REF!</definedName>
    <definedName name="연구개발">#REF!</definedName>
    <definedName name="연봉" localSheetId="1">[270]본사인상전!#REF!</definedName>
    <definedName name="연봉">[270]본사인상전!#REF!</definedName>
    <definedName name="연수원" localSheetId="1">[271]연수원!#REF!</definedName>
    <definedName name="연수원">[271]연수원!#REF!</definedName>
    <definedName name="연습" localSheetId="1">#REF!</definedName>
    <definedName name="연습">#REF!</definedName>
    <definedName name="영4" localSheetId="1">#REF!</definedName>
    <definedName name="영4">#REF!</definedName>
    <definedName name="영5" localSheetId="1">#REF!</definedName>
    <definedName name="영5">#REF!</definedName>
    <definedName name="영6" localSheetId="1">#REF!</definedName>
    <definedName name="영6">#REF!</definedName>
    <definedName name="영7" localSheetId="1">#REF!</definedName>
    <definedName name="영7">#REF!</definedName>
    <definedName name="영8" localSheetId="1">#REF!</definedName>
    <definedName name="영8">#REF!</definedName>
    <definedName name="영등포도림" localSheetId="1">[200]!영등포도림</definedName>
    <definedName name="영등포도림">[200]!영등포도림</definedName>
    <definedName name="영비" localSheetId="1">#REF!</definedName>
    <definedName name="영비">#REF!</definedName>
    <definedName name="영비.본" localSheetId="1">#REF!</definedName>
    <definedName name="영비.본">#REF!</definedName>
    <definedName name="영수" localSheetId="1">#REF!</definedName>
    <definedName name="영수">#REF!</definedName>
    <definedName name="영수.본" localSheetId="1">#REF!</definedName>
    <definedName name="영수.본">#REF!</definedName>
    <definedName name="영업법인세" localSheetId="1">#REF!</definedName>
    <definedName name="영업법인세">#REF!</definedName>
    <definedName name="영업외" localSheetId="1">#REF!</definedName>
    <definedName name="영업외">#REF!</definedName>
    <definedName name="영업외손익" localSheetId="1">#REF!</definedName>
    <definedName name="영업외손익">#REF!</definedName>
    <definedName name="영업외수익.비용" localSheetId="1">#REF!</definedName>
    <definedName name="영업외수익.비용">#REF!</definedName>
    <definedName name="영업외수익.비용." localSheetId="1">#REF!</definedName>
    <definedName name="영업외수익.비용.">#REF!</definedName>
    <definedName name="영업외수익비용" localSheetId="1">[272]차수!#REF!</definedName>
    <definedName name="영업외수익비용">[272]차수!#REF!</definedName>
    <definedName name="영업인건배부" hidden="1">{#N/A,#N/A,FALSE,"97년 투자계획 세부내역 "}</definedName>
    <definedName name="영업인건비배부" hidden="1">{#N/A,#N/A,FALSE,"97년 투자계획 세부내역 "}</definedName>
    <definedName name="영역" localSheetId="1">#REF!</definedName>
    <definedName name="영역">#REF!</definedName>
    <definedName name="영역2" localSheetId="1">#REF!</definedName>
    <definedName name="영역2">#REF!</definedName>
    <definedName name="영역3" localSheetId="1">#REF!</definedName>
    <definedName name="영역3">#REF!</definedName>
    <definedName name="영환율" localSheetId="1">#REF!</definedName>
    <definedName name="영환율">#REF!</definedName>
    <definedName name="영환율2" localSheetId="1">#REF!</definedName>
    <definedName name="영환율2">#REF!</definedName>
    <definedName name="예비비" localSheetId="1">#REF!</definedName>
    <definedName name="예비비">#REF!</definedName>
    <definedName name="예산내역" hidden="1">{#N/A,#N/A,FALSE,"이태원철근"}</definedName>
    <definedName name="예산제도">[273]CALENDAR!$H$8:$H$9,[273]CALENDAR!$L$17:$L$19,[273]CALENDAR!$O$24:$O$24,[273]CALENDAR!$Q$25:$Q$25</definedName>
    <definedName name="예산증감상세" localSheetId="1" hidden="1">#REF!</definedName>
    <definedName name="예산증감상세" hidden="1">#REF!</definedName>
    <definedName name="예정원가" localSheetId="1">#REF!</definedName>
    <definedName name="예정원가">#REF!</definedName>
    <definedName name="오" hidden="1">{#N/A,#N/A,FALSE,"TABLE"}</definedName>
    <definedName name="오1" localSheetId="1">#REF!</definedName>
    <definedName name="오1">#REF!</definedName>
    <definedName name="오2" localSheetId="1">#REF!</definedName>
    <definedName name="오2">#REF!</definedName>
    <definedName name="오3" localSheetId="1">#REF!</definedName>
    <definedName name="오3">#REF!</definedName>
    <definedName name="오서방" hidden="1">{#N/A,#N/A,FALSE,"97년 투자계획 세부내역 "}</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인원" localSheetId="1">'[215]지역-가마감'!#REF!</definedName>
    <definedName name="오인원">'[215]지역-가마감'!#REF!</definedName>
    <definedName name="오지" localSheetId="1">#REF!</definedName>
    <definedName name="오지">#REF!</definedName>
    <definedName name="옥" hidden="1">{#N/A,#N/A,FALSE,"이태원철근"}</definedName>
    <definedName name="옥외공사" hidden="1">{#N/A,#N/A,FALSE,"이태원철근"}</definedName>
    <definedName name="옥외대비" hidden="1">{#N/A,#N/A,FALSE,"이태원철근"}</definedName>
    <definedName name="완공" localSheetId="1">#REF!</definedName>
    <definedName name="완공">#REF!</definedName>
    <definedName name="完工工事_計">#N/A</definedName>
    <definedName name="외" localSheetId="1">#REF!</definedName>
    <definedName name="외">#REF!</definedName>
    <definedName name="외식" hidden="1">{#N/A,#N/A,FALSE,"97년 투자계획 세부내역 "}</definedName>
    <definedName name="외주비" hidden="1">{#N/A,#N/A,FALSE,"표지목차"}</definedName>
    <definedName name="외화종류">OFFSET([189]기초입력!$L$5,0,0,COUNTA([189]기초입력!$L$1:$L$65536)-1,1)</definedName>
    <definedName name="요" hidden="1">{#N/A,#N/A,FALSE,"이태원철근"}</definedName>
    <definedName name="욕실바닥전체">[258]삭제금지단가!$G$68:$J$96</definedName>
    <definedName name="욕실주방벽전체">[258]삭제금지단가!$G$99:$J$176</definedName>
    <definedName name="용역" localSheetId="1">#REF!</definedName>
    <definedName name="용역">#REF!</definedName>
    <definedName name="용연1" localSheetId="1">#REF!</definedName>
    <definedName name="용연1">#REF!</definedName>
    <definedName name="우가" hidden="1">{#N/A,#N/A,FALSE,"이태원철근"}</definedName>
    <definedName name="우리" hidden="1">{#N/A,#N/A,FALSE,"이태원철근"}</definedName>
    <definedName name="우수인력" hidden="1">{#N/A,#N/A,FALSE,"97년 투자계획 세부내역 "}</definedName>
    <definedName name="우이사" localSheetId="1">#REF!</definedName>
    <definedName name="우이사">#REF!</definedName>
    <definedName name="울산_내외자" hidden="1">{#N/A,#N/A,FALSE,"보고";#N/A,#N/A,FALSE,"유첨"}</definedName>
    <definedName name="울산관리팀" localSheetId="1">#REF!</definedName>
    <definedName name="울산관리팀">#REF!</definedName>
    <definedName name="원" localSheetId="1">#REF!</definedName>
    <definedName name="원">#REF!</definedName>
    <definedName name="원가회계" localSheetId="1">#REF!</definedName>
    <definedName name="원가회계">#REF!</definedName>
    <definedName name="원료목록">OFFSET([189]기초입력!$N$5,0,0,COUNTA([189]기초입력!$N$1:$N$65536)-1,1)</definedName>
    <definedName name="원초적계획" localSheetId="1">[44]소화실적!#REF!</definedName>
    <definedName name="원초적계획">[44]소화실적!#REF!</definedName>
    <definedName name="월드건설" hidden="1">{#N/A,#N/A,FALSE,"이태원철근"}</definedName>
    <definedName name="월별매출3" hidden="1">{#N/A,#N/A,FALSE,"97년 투자계획 세부내역 "}</definedName>
    <definedName name="월별실적6">[274]영업소실적!$A$2:$A$43</definedName>
    <definedName name="월별영업" localSheetId="1">#REF!</definedName>
    <definedName name="월별영업">#REF!</definedName>
    <definedName name="월별환율.DATE" localSheetId="1">#REF!</definedName>
    <definedName name="월별환율.DATE">#REF!</definedName>
    <definedName name="유" hidden="1">{#N/A,#N/A,FALSE,"이태원철근"}</definedName>
    <definedName name="유1" localSheetId="1">#REF!</definedName>
    <definedName name="유1">#REF!</definedName>
    <definedName name="유2" localSheetId="1">#REF!</definedName>
    <definedName name="유2">#REF!</definedName>
    <definedName name="유3" localSheetId="1">#REF!</definedName>
    <definedName name="유3">#REF!</definedName>
    <definedName name="有價__券.1.A" localSheetId="1">#REF!</definedName>
    <definedName name="有價__券.1.A">#REF!</definedName>
    <definedName name="유리전체">[223]삭제금지단가!$G$1202:$J$1221</definedName>
    <definedName name="유상" localSheetId="1">[275]영업.일1!#REF!</definedName>
    <definedName name="유상">[275]영업.일1!#REF!</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통" localSheetId="1">[191]영업.일1!#REF!</definedName>
    <definedName name="유통">[191]영업.일1!#REF!</definedName>
    <definedName name="유화재고" localSheetId="1">#REF!</definedName>
    <definedName name="유화재고">#REF!</definedName>
    <definedName name="으악3" localSheetId="1">[276]전문품의!#REF!</definedName>
    <definedName name="으악3">[276]전문품의!#REF!</definedName>
    <definedName name="은성호" localSheetId="1">BlankMacro1</definedName>
    <definedName name="은성호">BlankMacro1</definedName>
    <definedName name="을지" localSheetId="1">'[277]2.대외공문'!#REF!</definedName>
    <definedName name="을지">'[277]2.대외공문'!#REF!</definedName>
    <definedName name="을지행지팀작성" localSheetId="1">'[90]Mr. Mohamad 2010'!을지행지팀작성</definedName>
    <definedName name="을지행지팀작성">'[90]Mr. Mohamad 2010'!을지행지팀작성</definedName>
    <definedName name="의류" localSheetId="1">[191]영업.일1!#REF!</definedName>
    <definedName name="의류">[191]영업.일1!#REF!</definedName>
    <definedName name="이" localSheetId="1">#REF!</definedName>
    <definedName name="이">#REF!</definedName>
    <definedName name="이1" localSheetId="1">#REF!</definedName>
    <definedName name="이1">#REF!</definedName>
    <definedName name="이2" localSheetId="1">#REF!</definedName>
    <definedName name="이2">#REF!</definedName>
    <definedName name="이3" localSheetId="1">#REF!</definedName>
    <definedName name="이3">#REF!</definedName>
    <definedName name="이경식" localSheetId="1">#REF!</definedName>
    <definedName name="이경식">#REF!</definedName>
    <definedName name="이관대상" localSheetId="1">#REF!</definedName>
    <definedName name="이관대상">#REF!</definedName>
    <definedName name="이러" localSheetId="1">#REF!</definedName>
    <definedName name="이러">#REF!</definedName>
    <definedName name="이름" hidden="1">{#N/A,#N/A,FALSE,"이태원철근"}</definedName>
    <definedName name="이문화" localSheetId="1">#REF!</definedName>
    <definedName name="이문화">#REF!</definedName>
    <definedName name="이사부장" localSheetId="1">[205]급여관련자료!#REF!</definedName>
    <definedName name="이사부장">[205]급여관련자료!#REF!</definedName>
    <definedName name="이서방" hidden="1">{#N/A,#N/A,FALSE,"97년 투자계획 세부내역 "}</definedName>
    <definedName name="이승훈" hidden="1">{#N/A,#N/A,FALSE,"TABLE"}</definedName>
    <definedName name="이월" localSheetId="1">#REF!</definedName>
    <definedName name="이월">#REF!</definedName>
    <definedName name="移越工事__小計" localSheetId="1">#REF!</definedName>
    <definedName name="移越工事__小計">#REF!</definedName>
    <definedName name="이이" hidden="1">{#N/A,#N/A,FALSE,"이태원철근"}</definedName>
    <definedName name="이자보상비율" localSheetId="1">#REF!</definedName>
    <definedName name="이자보상비율">#REF!</definedName>
    <definedName name="이지숙" localSheetId="1">BlankMacro1</definedName>
    <definedName name="이지숙">BlankMacro1</definedName>
    <definedName name="이환율" localSheetId="1">#REF!</definedName>
    <definedName name="이환율">#REF!</definedName>
    <definedName name="이회장">#N/A</definedName>
    <definedName name="인건배부" hidden="1">{#N/A,#N/A,FALSE,"97년 투자계획 세부내역 "}</definedName>
    <definedName name="인력투입" localSheetId="1">#REF!</definedName>
    <definedName name="인력투입">#REF!</definedName>
    <definedName name="인사data" localSheetId="1">#REF!</definedName>
    <definedName name="인사data">#REF!</definedName>
    <definedName name="인쇄" localSheetId="1">[193]!인쇄</definedName>
    <definedName name="인쇄">[193]!인쇄</definedName>
    <definedName name="인쇄범위" localSheetId="1">#REF!</definedName>
    <definedName name="인쇄범위">#REF!</definedName>
    <definedName name="인원" localSheetId="1">#REF!</definedName>
    <definedName name="인원">#REF!</definedName>
    <definedName name="인원2" localSheetId="1">[278]인원계획!#REF!</definedName>
    <definedName name="인원2">[278]인원계획!#REF!</definedName>
    <definedName name="인원변동" localSheetId="1">'[279]2.대외공문'!#REF!</definedName>
    <definedName name="인원변동">'[279]2.대외공문'!#REF!</definedName>
    <definedName name="인원수" localSheetId="1">#REF!</definedName>
    <definedName name="인원수">#REF!</definedName>
    <definedName name="인원차량">[146]세부추진!$A$1:$AE$166</definedName>
    <definedName name="인원현황" localSheetId="1">#REF!</definedName>
    <definedName name="인원현황">#REF!</definedName>
    <definedName name="인원현황_1" localSheetId="1">#REF!</definedName>
    <definedName name="인원현황_1">#REF!</definedName>
    <definedName name="인원현황_2" localSheetId="1">#REF!</definedName>
    <definedName name="인원현황_2">#REF!</definedName>
    <definedName name="인허가" localSheetId="1">#REF!</definedName>
    <definedName name="인허가">#REF!</definedName>
    <definedName name="일반" hidden="1">{#N/A,#N/A,FALSE,"상재GS";#N/A,#N/A,FALSE,"상재GM";#N/A,#N/A,FALSE,"건재";#N/A,#N/A,FALSE,"SBR";#N/A,#N/A,FALSE,"부품";#N/A,#N/A,FALSE,"기능자재";#N/A,#N/A,FALSE,"특수"}</definedName>
    <definedName name="일반관리비">'[192]간접비총괄 (2)'!$L$20</definedName>
    <definedName name="일산4차" localSheetId="1">[200]!일산4차</definedName>
    <definedName name="일산4차">[200]!일산4차</definedName>
    <definedName name="일정97" localSheetId="1" hidden="1">#REF!</definedName>
    <definedName name="일정97" hidden="1">#REF!</definedName>
    <definedName name="일정표" hidden="1">{#N/A,#N/A,FALSE,"이태원철근"}</definedName>
    <definedName name="일정표0124" hidden="1">{#N/A,#N/A,FALSE,"이태원철근"}</definedName>
    <definedName name="일환율" localSheetId="1">#REF!</definedName>
    <definedName name="일환율">#REF!</definedName>
    <definedName name="임금" hidden="1">'[280]간접비 총괄표'!$B$840:$B$1248</definedName>
    <definedName name="입찰계약집행" localSheetId="1">[193]!입찰계약집행</definedName>
    <definedName name="입찰계약집행">[193]!입찰계약집행</definedName>
    <definedName name="ㅈ" localSheetId="1">[281]상반기손익차2총괄!#REF!</definedName>
    <definedName name="ㅈ">[281]상반기손익차2총괄!#REF!</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ㄹㅈ" localSheetId="1">#REF!</definedName>
    <definedName name="ㅈㄷㄹㅈ">#REF!</definedName>
    <definedName name="ㅈㄷㅅㅅㅈㅅㅈㄷ" hidden="1">{#N/A,#N/A,FALSE,"이태원철근"}</definedName>
    <definedName name="ㅈㄷㅅㅈㅅ" hidden="1">{#N/A,#N/A,FALSE,"이태원철근"}</definedName>
    <definedName name="ㅈㄷㅅㅎㄴ" localSheetId="1">#REF!</definedName>
    <definedName name="ㅈㄷㅅㅎㄴ">#REF!</definedName>
    <definedName name="ㅈㄷ쇼ㅛㅈㄱ" hidden="1">{#N/A,#N/A,FALSE,"이태원철근"}</definedName>
    <definedName name="ㅈㄷㅈㄷ">#N/A</definedName>
    <definedName name="ㅈㄹㅈㄷㄹㅈ" localSheetId="1">#REF!</definedName>
    <definedName name="ㅈㄹㅈㄷㄹㅈ">#REF!</definedName>
    <definedName name="ㅈㅂㅇㄴㅁㅇㅈㅇㅂ" hidden="1">{#N/A,#N/A,FALSE,"이태원철근"}</definedName>
    <definedName name="ㅈㅇㅁㄴㅇㅂㄴㄷㅇㅁ" hidden="1">{#N/A,#N/A,FALSE,"이태원철근"}</definedName>
    <definedName name="ㅈㅇㅈㅇ" localSheetId="1">#REF!</definedName>
    <definedName name="ㅈㅇㅈㅇ">#REF!</definedName>
    <definedName name="ㅈㅇㅈㅇㅈ" localSheetId="1">#REF!</definedName>
    <definedName name="ㅈㅇㅈㅇㅈ">#REF!</definedName>
    <definedName name="ㅈㅈ">'[187]97년 SEACO예산'!$D$16:$T$110</definedName>
    <definedName name="ㅈㅎ" localSheetId="1">[78]수입!#REF!</definedName>
    <definedName name="ㅈㅎ">[78]수입!#REF!</definedName>
    <definedName name="자" hidden="1">{#N/A,#N/A,FALSE,"이태원철근"}</definedName>
    <definedName name="자구계획" localSheetId="1">#REF!</definedName>
    <definedName name="자구계획">#REF!</definedName>
    <definedName name="자금운용" localSheetId="1">#REF!</definedName>
    <definedName name="자금운용">#REF!</definedName>
    <definedName name="자동사용" localSheetId="1">#REF!</definedName>
    <definedName name="자동사용">#REF!</definedName>
    <definedName name="자산번호" localSheetId="1">#REF!</definedName>
    <definedName name="자산번호">#REF!</definedName>
    <definedName name="자산화" hidden="1">{#N/A,#N/A,FALSE,"상재GS";#N/A,#N/A,FALSE,"상재GM";#N/A,#N/A,FALSE,"건재";#N/A,#N/A,FALSE,"SBR";#N/A,#N/A,FALSE,"부품";#N/A,#N/A,FALSE,"기능자재";#N/A,#N/A,FALSE,"특수"}</definedName>
    <definedName name="자양" hidden="1">{#N/A,#N/A,FALSE,"이태원철근"}</definedName>
    <definedName name="자양공사개요" hidden="1">{#N/A,#N/A,FALSE,"이태원철근"}</definedName>
    <definedName name="자운" localSheetId="1">#REF!</definedName>
    <definedName name="자운">#REF!</definedName>
    <definedName name="자재">[282]입력!$A$3:$A$30</definedName>
    <definedName name="자재비" hidden="1">{#N/A,#N/A,FALSE,"단가표지"}</definedName>
    <definedName name="자재비분개장" hidden="1">{#N/A,#N/A,FALSE,"표지목차"}</definedName>
    <definedName name="자재비분개장1" hidden="1">{#N/A,#N/A,FALSE,"운반시간"}</definedName>
    <definedName name="작성" localSheetId="1">#REF!</definedName>
    <definedName name="작성">#REF!</definedName>
    <definedName name="작성일" localSheetId="1">#REF!</definedName>
    <definedName name="작성일">#REF!</definedName>
    <definedName name="작성하자" localSheetId="1">'[216]매각(6)'!#REF!</definedName>
    <definedName name="작성하자">'[216]매각(6)'!#REF!</definedName>
    <definedName name="잔" localSheetId="1">'[283]98지급계획'!#REF!</definedName>
    <definedName name="잔">'[283]98지급계획'!#REF!</definedName>
    <definedName name="잔액" localSheetId="1">#REF!</definedName>
    <definedName name="잔액">#REF!</definedName>
    <definedName name="잔존" localSheetId="1">#REF!</definedName>
    <definedName name="잔존">#REF!</definedName>
    <definedName name="잔존가액" localSheetId="1">#REF!</definedName>
    <definedName name="잔존가액">#REF!</definedName>
    <definedName name="장기" localSheetId="1">#REF!</definedName>
    <definedName name="장기">#REF!</definedName>
    <definedName name="장기미수" localSheetId="1">#REF!</definedName>
    <definedName name="장기미수">#REF!</definedName>
    <definedName name="장비" localSheetId="1">#REF!</definedName>
    <definedName name="장비">#REF!</definedName>
    <definedName name="장비동원현황" localSheetId="1">#REF!</definedName>
    <definedName name="장비동원현황">#REF!</definedName>
    <definedName name="재료비">'[192]간접비총괄 (2)'!$C$40</definedName>
    <definedName name="재료비2">#N/A</definedName>
    <definedName name="재무" localSheetId="1" hidden="1">#REF!</definedName>
    <definedName name="재무" hidden="1">#REF!</definedName>
    <definedName name="재정부" localSheetId="1">#REF!</definedName>
    <definedName name="재정부">#REF!</definedName>
    <definedName name="쟈댜" localSheetId="1">#REF!</definedName>
    <definedName name="쟈댜">#REF!</definedName>
    <definedName name="전">#N/A</definedName>
    <definedName name="전기">#N/A</definedName>
    <definedName name="전도" localSheetId="1">[284]총괄표!#REF!,[284]총괄표!#REF!,[284]총괄표!#REF!</definedName>
    <definedName name="전도">[284]총괄표!#REF!,[284]총괄표!#REF!,[284]총괄표!#REF!</definedName>
    <definedName name="전략수립과정" localSheetId="1">#REF!</definedName>
    <definedName name="전략수립과정">#REF!</definedName>
    <definedName name="전략수립전문가" localSheetId="1">#REF!</definedName>
    <definedName name="전략수립전문가">#REF!</definedName>
    <definedName name="전략의사결정" localSheetId="1">#REF!</definedName>
    <definedName name="전략의사결정">#REF!</definedName>
    <definedName name="전력" hidden="1">{#N/A,#N/A,FALSE,"TABLE"}</definedName>
    <definedName name="전력2" hidden="1">{#N/A,#N/A,FALSE,"TABLE"}</definedName>
    <definedName name="전산코드" localSheetId="1">'[216]매각(6)'!#REF!</definedName>
    <definedName name="전산코드">'[216]매각(6)'!#REF!</definedName>
    <definedName name="전선재고" localSheetId="1">#REF!</definedName>
    <definedName name="전선재고">#REF!</definedName>
    <definedName name="전용원" hidden="1">{#N/A,#N/A,FALSE,"97년 투자계획 세부내역 "}</definedName>
    <definedName name="전자산">#N/A</definedName>
    <definedName name="전주" localSheetId="1">'[285]2.대외공문'!#REF!</definedName>
    <definedName name="전주">'[285]2.대외공문'!#REF!</definedName>
    <definedName name="전주근거" localSheetId="1">'[286]#REF'!#REF!</definedName>
    <definedName name="전주근거">'[286]#REF'!#REF!</definedName>
    <definedName name="전차종우수" localSheetId="1">#REF!</definedName>
    <definedName name="전차종우수">#REF!</definedName>
    <definedName name="전체" localSheetId="1">#REF!</definedName>
    <definedName name="전체">#REF!</definedName>
    <definedName name="전체_신규" localSheetId="1">#REF!</definedName>
    <definedName name="전체_신규">#REF!</definedName>
    <definedName name="전체_완공" localSheetId="1">#REF!</definedName>
    <definedName name="전체_완공">#REF!</definedName>
    <definedName name="전체_진행" localSheetId="1">#REF!</definedName>
    <definedName name="전체_진행">#REF!</definedName>
    <definedName name="전체인건비" localSheetId="1">#REF!</definedName>
    <definedName name="전체인건비">#REF!</definedName>
    <definedName name="전출자">[287]전입!$A$1:$CE$326</definedName>
    <definedName name="절" localSheetId="1" hidden="1">#REF!</definedName>
    <definedName name="절" hidden="1">#REF!</definedName>
    <definedName name="정리담보거치기간">[194]가정!$D$25</definedName>
    <definedName name="정리담보상환기간">[194]가정!$E$25</definedName>
    <definedName name="정리담보이자율">[194]가정!$G$25</definedName>
    <definedName name="정리채권거치기간">[194]가정!$D$26</definedName>
    <definedName name="정리채권상환기간">[194]가정!$E$26</definedName>
    <definedName name="정리채권이자율">[194]가정!$G$26</definedName>
    <definedName name="정전무사업" localSheetId="1">#REF!</definedName>
    <definedName name="정전무사업">#REF!</definedName>
    <definedName name="정전무사업계획97" localSheetId="1">#REF!</definedName>
    <definedName name="정전무사업계획97">#REF!</definedName>
    <definedName name="정첩목재문용전체">[223]삭제금지단가!$G$812:$J$819</definedName>
    <definedName name="정첩반침용전체">[223]삭제금지단가!$G$822:$J$825</definedName>
    <definedName name="정취" localSheetId="1">#REF!</definedName>
    <definedName name="정취">#REF!</definedName>
    <definedName name="제목" localSheetId="1">#REF!</definedName>
    <definedName name="제목">#REF!</definedName>
    <definedName name="제안A">[288]제안서!$A$1:$W$47</definedName>
    <definedName name="제안B">[288]제안서!$X$1:$AP$41</definedName>
    <definedName name="제품수불부" localSheetId="1">#REF!</definedName>
    <definedName name="제품수불부">#REF!</definedName>
    <definedName name="제품수불부10월" localSheetId="1">#REF!</definedName>
    <definedName name="제품수불부10월">#REF!</definedName>
    <definedName name="제품원가" localSheetId="1">#REF!</definedName>
    <definedName name="제품원가">#REF!</definedName>
    <definedName name="제품원가.본" localSheetId="1">#REF!</definedName>
    <definedName name="제품원가.본">#REF!</definedName>
    <definedName name="조사기준일" localSheetId="1">[194]가정!#REF!</definedName>
    <definedName name="조사기준일">[194]가정!#REF!</definedName>
    <definedName name="조원일">'[289]99년하반기'!$C$12:$C$18,'[289]99년하반기'!$E$12:$E$18,'[289]99년하반기'!$G$12:$G$18,'[289]99년하반기'!$I$12:$I$18,'[289]99년하반기'!$K$12:$K$18,'[289]99년하반기'!$M$12:$M$18,'[289]99년하반기'!$C$30:$C$36,'[289]99년하반기'!$E$30:$E$36,'[289]99년하반기'!$G$30:$G$36,'[289]99년하반기'!$I$30:$I$36,'[289]99년하반기'!$K$30:$K$36,'[289]99년하반기'!$M$30:$M$36</definedName>
    <definedName name="조정" localSheetId="1">#REF!</definedName>
    <definedName name="조정">#REF!</definedName>
    <definedName name="조정률" localSheetId="1">#REF!</definedName>
    <definedName name="조정률">#REF!</definedName>
    <definedName name="조직" localSheetId="1">#REF!</definedName>
    <definedName name="조직">#REF!</definedName>
    <definedName name="조직개발" localSheetId="1">#REF!</definedName>
    <definedName name="조직개발">#REF!</definedName>
    <definedName name="조직도" localSheetId="1">#REF!</definedName>
    <definedName name="조직도">#REF!</definedName>
    <definedName name="조직도1" hidden="1">{#N/A,#N/A,FALSE,"기안지";#N/A,#N/A,FALSE,"통신지"}</definedName>
    <definedName name="조직도2" hidden="1">{#N/A,#N/A,FALSE,"기안지";#N/A,#N/A,FALSE,"통신지"}</definedName>
    <definedName name="조직도6.1" localSheetId="1">#REF!</definedName>
    <definedName name="조직도6.1">#REF!</definedName>
    <definedName name="조직변경전">[290]계정!$A$3:$C$119</definedName>
    <definedName name="조직표" localSheetId="1">#REF!</definedName>
    <definedName name="조직표">#REF!</definedName>
    <definedName name="조직현황" localSheetId="1" hidden="1">#REF!</definedName>
    <definedName name="조직현황" hidden="1">#REF!</definedName>
    <definedName name="종" localSheetId="1">#REF!</definedName>
    <definedName name="종">#REF!</definedName>
    <definedName name="종점">[259]총괄표!$V$2</definedName>
    <definedName name="종합목재" localSheetId="1">#REF!</definedName>
    <definedName name="종합목재">#REF!</definedName>
    <definedName name="좌석" localSheetId="1">[146]상용보강!#REF!</definedName>
    <definedName name="좌석">[146]상용보강!#REF!</definedName>
    <definedName name="주" localSheetId="1">#REF!</definedName>
    <definedName name="주">#REF!</definedName>
    <definedName name="주거" hidden="1">{#N/A,#N/A,FALSE,"이태원철근"}</definedName>
    <definedName name="주관" localSheetId="1">#REF!</definedName>
    <definedName name="주관">#REF!</definedName>
    <definedName name="주민양식">'[291]5월장부대사표 '!$A$1:$G$110</definedName>
    <definedName name="주석" localSheetId="1">[292]대차!#REF!,[292]대차!$17:$17,[292]대차!#REF!,[292]대차!#REF!,[292]대차!#REF!,[292]대차!#REF!,[292]대차!#REF!,[292]대차!$79:$79</definedName>
    <definedName name="주석">[292]대차!#REF!,[292]대차!$17:$17,[292]대차!#REF!,[292]대차!#REF!,[292]대차!#REF!,[292]대차!#REF!,[292]대차!#REF!,[292]대차!$79:$79</definedName>
    <definedName name="주소" localSheetId="1">'[293]0111월'!#REF!</definedName>
    <definedName name="주소">'[293]0111월'!#REF!</definedName>
    <definedName name="주소2" localSheetId="1">'[293]0111월'!#REF!</definedName>
    <definedName name="주소2">'[293]0111월'!#REF!</definedName>
    <definedName name="주소3" localSheetId="1">'[293]0111월'!#REF!</definedName>
    <definedName name="주소3">'[293]0111월'!#REF!</definedName>
    <definedName name="주요" hidden="1">{#N/A,#N/A,FALSE,"TABLE"}</definedName>
    <definedName name="주요물량" localSheetId="1">[193]!주요물량</definedName>
    <definedName name="주요물량">[193]!주요물량</definedName>
    <definedName name="주재원" localSheetId="1">'[152]#REF'!#REF!</definedName>
    <definedName name="주재원">'[152]#REF'!#REF!</definedName>
    <definedName name="주차" localSheetId="1">#REF!</definedName>
    <definedName name="주차">#REF!</definedName>
    <definedName name="주택사업본부" localSheetId="1">#REF!</definedName>
    <definedName name="주택사업본부">#REF!</definedName>
    <definedName name="죽전5차" hidden="1">{#N/A,#N/A,FALSE,"이태원철근"}</definedName>
    <definedName name="준비기간" localSheetId="1">[194]가정!#REF!</definedName>
    <definedName name="준비기간">[194]가정!#REF!</definedName>
    <definedName name="중">[294]가격표!$C$7,[294]가격표!$C$10,[294]가격표!$C$13,[294]가격표!$C$16,[294]가격표!$C$19,[294]가격표!$C$22,[294]가격표!$C$25,[294]가격표!$C$28,[294]가격표!$C$31,[294]가격표!$C$34</definedName>
    <definedName name="중개어음" localSheetId="1">[294]선급비용!#REF!</definedName>
    <definedName name="중개어음">[294]선급비용!#REF!</definedName>
    <definedName name="중계3차" localSheetId="1">[200]!중계3차</definedName>
    <definedName name="중계3차">[200]!중계3차</definedName>
    <definedName name="중단공사" localSheetId="1">#REF!</definedName>
    <definedName name="중단공사">#REF!</definedName>
    <definedName name="中斷工事__小計" localSheetId="1">#REF!</definedName>
    <definedName name="中斷工事__小計">#REF!</definedName>
    <definedName name="중문전체">[223]삭제금지단가!$G$591:$J$602</definedName>
    <definedName name="중앙투자" localSheetId="1">[294]선급비용!#REF!</definedName>
    <definedName name="중앙투자">[294]선급비용!#REF!</definedName>
    <definedName name="중장비건축" localSheetId="1">BlankMacro1</definedName>
    <definedName name="중장비건축">BlankMacro1</definedName>
    <definedName name="중점0601" hidden="1">{#N/A,#N/A,FALSE,"이태원철근"}</definedName>
    <definedName name="중점관리" hidden="1">{#N/A,#N/A,FALSE,"이태원철근"}</definedName>
    <definedName name="쥬요" hidden="1">{#N/A,#N/A,FALSE,"TABLE"}</definedName>
    <definedName name="증감분석96계획95실적" hidden="1">{#N/A,#N/A,FALSE,"97년 투자계획 세부내역 "}</definedName>
    <definedName name="증감분석96계획95실적1" hidden="1">{#N/A,#N/A,FALSE,"97년 투자계획 세부내역 "}</definedName>
    <definedName name="증감비교" hidden="1">{#N/A,#N/A,FALSE,"TABLE"}</definedName>
    <definedName name="지금" localSheetId="1">#REF!</definedName>
    <definedName name="지금">#REF!</definedName>
    <definedName name="지급자재" localSheetId="1">[193]!지급자재</definedName>
    <definedName name="지급자재">[193]!지급자재</definedName>
    <definedName name="지사예산" localSheetId="1">#REF!</definedName>
    <definedName name="지사예산">#REF!</definedName>
    <definedName name="지숙1" localSheetId="1">BlankMacro1</definedName>
    <definedName name="지숙1">BlankMacro1</definedName>
    <definedName name="지역보부별순위" localSheetId="1">#REF!</definedName>
    <definedName name="지역보부별순위">#REF!</definedName>
    <definedName name="지점그룹별">[295]JUM!$A$1:$BK$340</definedName>
    <definedName name="지표" hidden="1">{#N/A,#N/A,FALSE,"97년 투자계획 세부내역 "}</definedName>
    <definedName name="지하주차장" localSheetId="1">#REF!</definedName>
    <definedName name="지하주차장">#REF!</definedName>
    <definedName name="직급사무">'[263]쌍용 data base'!$B$4:$C$9</definedName>
    <definedName name="직원동원" localSheetId="1">#REF!</definedName>
    <definedName name="직원동원">#REF!</definedName>
    <definedName name="직원소요철수계획" hidden="1">{#N/A,#N/A,FALSE,"이태원철근"}</definedName>
    <definedName name="직원임금" hidden="1">'[280]간접비 총괄표'!$I$10:$I$1248</definedName>
    <definedName name="직원조직" hidden="1">{#N/A,#N/A,FALSE,"이태원철근"}</definedName>
    <definedName name="직원조직표" hidden="1">{#N/A,#N/A,FALSE,"이태원철근"}</definedName>
    <definedName name="직위" localSheetId="1">#REF!</definedName>
    <definedName name="직위">#REF!</definedName>
    <definedName name="직훈계획" localSheetId="1">[296]교수설계!#REF!</definedName>
    <definedName name="직훈계획">[296]교수설계!#REF!</definedName>
    <definedName name="진병운" localSheetId="1">'[297]2.대외공문'!#REF!</definedName>
    <definedName name="진병운">'[297]2.대외공문'!#REF!</definedName>
    <definedName name="진행" localSheetId="1">#REF!</definedName>
    <definedName name="진행">#REF!</definedName>
    <definedName name="진행1" localSheetId="1">#REF!</definedName>
    <definedName name="진행1">#REF!</definedName>
    <definedName name="進行工事__小計" localSheetId="1">#REF!</definedName>
    <definedName name="進行工事__小計">#REF!</definedName>
    <definedName name="進行工事__小計1" localSheetId="1">#REF!</definedName>
    <definedName name="進行工事__小計1">#REF!</definedName>
    <definedName name="진행사항보고.xls" hidden="1">{#N/A,#N/A,FALSE,"97년 투자계획 세부내역 "}</definedName>
    <definedName name="집계및출력" localSheetId="1">#REF!</definedName>
    <definedName name="집계및출력">#REF!</definedName>
    <definedName name="집계표">[268]!집계표</definedName>
    <definedName name="집계표1" hidden="1">{#N/A,#N/A,FALSE,"표지목차"}</definedName>
    <definedName name="짬뽕" localSheetId="1">#REF!</definedName>
    <definedName name="짬뽕">#REF!</definedName>
    <definedName name="ㅊ" localSheetId="1" hidden="1">'[298]Eq. Mobilization'!#REF!</definedName>
    <definedName name="ㅊ" hidden="1">'[298]Eq. Mobilization'!#REF!</definedName>
    <definedName name="ㅊㅇㄹㅇㅎ" localSheetId="1">[299]Report!#REF!</definedName>
    <definedName name="ㅊㅇㄹㅇㅎ">[299]Report!#REF!</definedName>
    <definedName name="ㅊㅊ" localSheetId="1">#REF!</definedName>
    <definedName name="ㅊㅊ">#REF!</definedName>
    <definedName name="ㅊㅊㅊ" hidden="1">{"'표지'!$B$5"}</definedName>
    <definedName name="차량" localSheetId="1" hidden="1">#REF!</definedName>
    <definedName name="차량" hidden="1">#REF!</definedName>
    <definedName name="차량1" localSheetId="1">BlankMacro1</definedName>
    <definedName name="차량1">BlankMacro1</definedName>
    <definedName name="차량내용연수" localSheetId="1">[196]고정자산!#REF!</definedName>
    <definedName name="차량내용연수">[196]고정자산!#REF!</definedName>
    <definedName name="차량상각률" localSheetId="1">[196]고정자산!#REF!</definedName>
    <definedName name="차량상각률">[196]고정자산!#REF!</definedName>
    <definedName name="차량현황1" localSheetId="1" hidden="1">#REF!</definedName>
    <definedName name="차량현황1" hidden="1">#REF!</definedName>
    <definedName name="차량현황2" localSheetId="1" hidden="1">#REF!</definedName>
    <definedName name="차량현황2" hidden="1">#REF!</definedName>
    <definedName name="차입도래" localSheetId="1">#REF!</definedName>
    <definedName name="차입도래">#REF!</definedName>
    <definedName name="차입이자율" localSheetId="1">#REF!</definedName>
    <definedName name="차입이자율">#REF!</definedName>
    <definedName name="차장" localSheetId="1">[205]급여관련자료!#REF!</definedName>
    <definedName name="차장">[205]급여관련자료!#REF!</definedName>
    <definedName name="차ㅓㅇ" localSheetId="1">#REF!</definedName>
    <definedName name="차ㅓㅇ">#REF!</definedName>
    <definedName name="창고문벽체전체">[223]삭제금지단가!$G$746:$J$750</definedName>
    <definedName name="창의력개발" localSheetId="1">#REF!</definedName>
    <definedName name="창의력개발">#REF!</definedName>
    <definedName name="창호32평1.49_1.49전체">[223]삭제금지단가!$G$876:$J$885</definedName>
    <definedName name="창호32평2.39_0.49전체">[223]삭제금지단가!$G$886:$J$893</definedName>
    <definedName name="창호32평2.69_2.36전체">[223]삭제금지단가!$G$862:$J$868</definedName>
    <definedName name="창호32평2.99_1.79전체">[223]삭제금지단가!$G$894:$J$903</definedName>
    <definedName name="창호32평3.59_2.36전체">[223]삭제금지단가!$G$869:$J$875</definedName>
    <definedName name="채권관리" localSheetId="1">#REF!</definedName>
    <definedName name="채권관리">#REF!</definedName>
    <definedName name="채권관리응용" localSheetId="1">#REF!</definedName>
    <definedName name="채권관리응용">#REF!</definedName>
    <definedName name="처ㅏㅋ" localSheetId="1">[114]수입!#REF!</definedName>
    <definedName name="처ㅏㅋ">[114]수입!#REF!</definedName>
    <definedName name="천원" localSheetId="1">#REF!</definedName>
    <definedName name="천원">#REF!</definedName>
    <definedName name="철구사업본부" localSheetId="1">#REF!</definedName>
    <definedName name="철구사업본부">#REF!</definedName>
    <definedName name="철근장" localSheetId="1">#REF!</definedName>
    <definedName name="철근장">#REF!</definedName>
    <definedName name="淸算工事__小計" localSheetId="1">#REF!</definedName>
    <definedName name="淸算工事__小計">#REF!</definedName>
    <definedName name="청상과부" localSheetId="1">'[300]95년12월말'!#REF!</definedName>
    <definedName name="청상과부">'[300]95년12월말'!#REF!</definedName>
    <definedName name="청상과부1" localSheetId="1">#REF!</definedName>
    <definedName name="청상과부1">#REF!</definedName>
    <definedName name="초기예산서보고" hidden="1">{#N/A,#N/A,FALSE,"이태원철근"}</definedName>
    <definedName name="초임안3" localSheetId="1">#REF!</definedName>
    <definedName name="초임안3">#REF!</definedName>
    <definedName name="총괄">{"Book1","prctreport3.xls"}</definedName>
    <definedName name="총괄_신규" localSheetId="1">#REF!</definedName>
    <definedName name="총괄_신규">#REF!</definedName>
    <definedName name="총괄_완공" localSheetId="1">#REF!</definedName>
    <definedName name="총괄_완공">#REF!</definedName>
    <definedName name="총괄_진행" localSheetId="1">#REF!</definedName>
    <definedName name="총괄_진행">#REF!</definedName>
    <definedName name="총괄_총괄" localSheetId="1">#REF!</definedName>
    <definedName name="총괄_총괄">#REF!</definedName>
    <definedName name="총소계1" localSheetId="1">#REF!</definedName>
    <definedName name="총소계1">#REF!</definedName>
    <definedName name="총소계10" localSheetId="1">#REF!</definedName>
    <definedName name="총소계10">#REF!</definedName>
    <definedName name="총소계11" localSheetId="1">#REF!</definedName>
    <definedName name="총소계11">#REF!</definedName>
    <definedName name="총소계12" localSheetId="1">#REF!</definedName>
    <definedName name="총소계12">#REF!</definedName>
    <definedName name="총소계13" localSheetId="1">#REF!</definedName>
    <definedName name="총소계13">#REF!</definedName>
    <definedName name="총소계14" localSheetId="1">#REF!</definedName>
    <definedName name="총소계14">#REF!</definedName>
    <definedName name="총소계15" localSheetId="1">#REF!</definedName>
    <definedName name="총소계15">#REF!</definedName>
    <definedName name="총소계16" localSheetId="1">#REF!</definedName>
    <definedName name="총소계16">#REF!</definedName>
    <definedName name="총소계17" localSheetId="1">#REF!</definedName>
    <definedName name="총소계17">#REF!</definedName>
    <definedName name="총소계18" localSheetId="1">#REF!</definedName>
    <definedName name="총소계18">#REF!</definedName>
    <definedName name="총소계19" localSheetId="1">#REF!</definedName>
    <definedName name="총소계19">#REF!</definedName>
    <definedName name="총소계2" localSheetId="1">#REF!</definedName>
    <definedName name="총소계2">#REF!</definedName>
    <definedName name="총소계20" localSheetId="1">#REF!</definedName>
    <definedName name="총소계20">#REF!</definedName>
    <definedName name="총소계21" localSheetId="1">#REF!</definedName>
    <definedName name="총소계21">#REF!</definedName>
    <definedName name="총소계22" localSheetId="1">#REF!</definedName>
    <definedName name="총소계22">#REF!</definedName>
    <definedName name="총소계23" localSheetId="1">#REF!</definedName>
    <definedName name="총소계23">#REF!</definedName>
    <definedName name="총소계24" localSheetId="1">#REF!</definedName>
    <definedName name="총소계24">#REF!</definedName>
    <definedName name="총소계25" localSheetId="1">#REF!</definedName>
    <definedName name="총소계25">#REF!</definedName>
    <definedName name="총소계26" localSheetId="1">#REF!</definedName>
    <definedName name="총소계26">#REF!</definedName>
    <definedName name="총소계27" localSheetId="1">#REF!</definedName>
    <definedName name="총소계27">#REF!</definedName>
    <definedName name="총소계28" localSheetId="1">#REF!</definedName>
    <definedName name="총소계28">#REF!</definedName>
    <definedName name="총소계29" localSheetId="1">#REF!</definedName>
    <definedName name="총소계29">#REF!</definedName>
    <definedName name="총소계3" localSheetId="1">#REF!</definedName>
    <definedName name="총소계3">#REF!</definedName>
    <definedName name="총소계30" localSheetId="1">#REF!</definedName>
    <definedName name="총소계30">#REF!</definedName>
    <definedName name="총소계31" localSheetId="1">#REF!</definedName>
    <definedName name="총소계31">#REF!</definedName>
    <definedName name="총소계32" localSheetId="1">#REF!</definedName>
    <definedName name="총소계32">#REF!</definedName>
    <definedName name="총소계33" localSheetId="1">#REF!</definedName>
    <definedName name="총소계33">#REF!</definedName>
    <definedName name="총소계34" localSheetId="1">#REF!</definedName>
    <definedName name="총소계34">#REF!</definedName>
    <definedName name="총소계35" localSheetId="1">#REF!</definedName>
    <definedName name="총소계35">#REF!</definedName>
    <definedName name="총소계36" localSheetId="1">#REF!</definedName>
    <definedName name="총소계36">#REF!</definedName>
    <definedName name="총소계37" localSheetId="1">#REF!</definedName>
    <definedName name="총소계37">#REF!</definedName>
    <definedName name="총소계38" localSheetId="1">#REF!</definedName>
    <definedName name="총소계38">#REF!</definedName>
    <definedName name="총소계39" localSheetId="1">#REF!</definedName>
    <definedName name="총소계39">#REF!</definedName>
    <definedName name="총소계4" localSheetId="1">#REF!</definedName>
    <definedName name="총소계4">#REF!</definedName>
    <definedName name="총소계40" localSheetId="1">#REF!</definedName>
    <definedName name="총소계40">#REF!</definedName>
    <definedName name="총소계41" localSheetId="1">#REF!</definedName>
    <definedName name="총소계41">#REF!</definedName>
    <definedName name="총소계42" localSheetId="1">#REF!</definedName>
    <definedName name="총소계42">#REF!</definedName>
    <definedName name="총소계43" localSheetId="1">#REF!</definedName>
    <definedName name="총소계43">#REF!</definedName>
    <definedName name="총소계44" localSheetId="1">#REF!</definedName>
    <definedName name="총소계44">#REF!</definedName>
    <definedName name="총소계45" localSheetId="1">#REF!</definedName>
    <definedName name="총소계45">#REF!</definedName>
    <definedName name="총소계46" localSheetId="1">#REF!</definedName>
    <definedName name="총소계46">#REF!</definedName>
    <definedName name="총소계47" localSheetId="1">#REF!</definedName>
    <definedName name="총소계47">#REF!</definedName>
    <definedName name="총소계48" localSheetId="1">#REF!</definedName>
    <definedName name="총소계48">#REF!</definedName>
    <definedName name="총소계49" localSheetId="1">#REF!</definedName>
    <definedName name="총소계49">#REF!</definedName>
    <definedName name="총소계5" localSheetId="1">#REF!</definedName>
    <definedName name="총소계5">#REF!</definedName>
    <definedName name="총소계50" localSheetId="1">#REF!</definedName>
    <definedName name="총소계50">#REF!</definedName>
    <definedName name="총소계51" localSheetId="1">#REF!</definedName>
    <definedName name="총소계51">#REF!</definedName>
    <definedName name="총소계52" localSheetId="1">#REF!</definedName>
    <definedName name="총소계52">#REF!</definedName>
    <definedName name="총소계53" localSheetId="1">#REF!</definedName>
    <definedName name="총소계53">#REF!</definedName>
    <definedName name="총소계6" localSheetId="1">#REF!</definedName>
    <definedName name="총소계6">#REF!</definedName>
    <definedName name="총소계7" localSheetId="1">#REF!</definedName>
    <definedName name="총소계7">#REF!</definedName>
    <definedName name="총소계8" localSheetId="1">#REF!</definedName>
    <definedName name="총소계8">#REF!</definedName>
    <definedName name="총소계9" localSheetId="1">#REF!</definedName>
    <definedName name="총소계9">#REF!</definedName>
    <definedName name="총원">'[301]220 (2)'!$A$7:$M$226</definedName>
    <definedName name="최건진행" localSheetId="1">#REF!</definedName>
    <definedName name="최건진행">#REF!</definedName>
    <definedName name="최건청산" localSheetId="1">#REF!</definedName>
    <definedName name="최건청산">#REF!</definedName>
    <definedName name="최건청산2" localSheetId="1">#REF!</definedName>
    <definedName name="최건청산2">#REF!</definedName>
    <definedName name="최상철" localSheetId="1">BlankMacro1</definedName>
    <definedName name="최상철">BlankMacro1</definedName>
    <definedName name="최종" localSheetId="1">#REF!</definedName>
    <definedName name="최종">#REF!</definedName>
    <definedName name="최종합격인원" localSheetId="1">#REF!</definedName>
    <definedName name="최종합격인원">#REF!</definedName>
    <definedName name="최창호" localSheetId="1">'[302]2.대외공문'!#REF!</definedName>
    <definedName name="최창호">'[302]2.대외공문'!#REF!</definedName>
    <definedName name="추가" localSheetId="1" hidden="1">#REF!</definedName>
    <definedName name="추가" hidden="1">#REF!</definedName>
    <definedName name="추정" localSheetId="1" hidden="1">#REF!</definedName>
    <definedName name="추정" hidden="1">#REF!</definedName>
    <definedName name="추정사업계획" localSheetId="1">#REF!</definedName>
    <definedName name="추정사업계획">#REF!</definedName>
    <definedName name="추진" localSheetId="1">#REF!</definedName>
    <definedName name="추진">#REF!</definedName>
    <definedName name="추진현황" localSheetId="1">#REF!</definedName>
    <definedName name="추진현황">#REF!</definedName>
    <definedName name="춘천석사" localSheetId="1">[200]!춘천석사</definedName>
    <definedName name="춘천석사">[200]!춘천석사</definedName>
    <definedName name="출발선" localSheetId="1">#REF!</definedName>
    <definedName name="출발선">#REF!</definedName>
    <definedName name="충동" localSheetId="1">'[45]95MAKER'!#REF!</definedName>
    <definedName name="충동">'[45]95MAKER'!#REF!</definedName>
    <definedName name="취___하" localSheetId="1">#REF!</definedName>
    <definedName name="취___하">#REF!</definedName>
    <definedName name="취득가액" localSheetId="1">#REF!</definedName>
    <definedName name="취득가액">#REF!</definedName>
    <definedName name="취득일" localSheetId="1">#REF!</definedName>
    <definedName name="취득일">#REF!</definedName>
    <definedName name="취득충당" localSheetId="1">[303]년말집계!#REF!</definedName>
    <definedName name="취득충당">[303]년말집계!#REF!</definedName>
    <definedName name="취하" localSheetId="1" hidden="1">#REF!</definedName>
    <definedName name="취하" hidden="1">#REF!</definedName>
    <definedName name="취하실적1." hidden="1">{#N/A,#N/A,FALSE,"이태원철근"}</definedName>
    <definedName name="치" hidden="1">{#N/A,#N/A,FALSE,"97년 투자계획 세부내역 "}</definedName>
    <definedName name="ㅋㅋ" localSheetId="1">#REF!</definedName>
    <definedName name="ㅋㅋ">#REF!</definedName>
    <definedName name="ㅋㅋㅋ" localSheetId="1">#REF!</definedName>
    <definedName name="ㅋㅋㅋ">#REF!</definedName>
    <definedName name="ㅋㅋㅋ1" localSheetId="1">[256]집계표!#REF!</definedName>
    <definedName name="ㅋㅋㅋ1">[256]집계표!#REF!</definedName>
    <definedName name="ㅋㅋㅋㅋ2" localSheetId="1">[256]집계표!#REF!</definedName>
    <definedName name="ㅋㅋㅋㅋ2">[256]집계표!#REF!</definedName>
    <definedName name="ㅋㅋㅋㅋㅋㅋ" hidden="1">{#N/A,#N/A,FALSE,"이태원철근"}</definedName>
    <definedName name="카환율" localSheetId="1">#REF!</definedName>
    <definedName name="카환율">#REF!</definedName>
    <definedName name="커뮤니케이션" localSheetId="1">#REF!</definedName>
    <definedName name="커뮤니케이션">#REF!</definedName>
    <definedName name="컴퓨터기획" localSheetId="1">#REF!</definedName>
    <definedName name="컴퓨터기획">#REF!</definedName>
    <definedName name="코드" localSheetId="1">#REF!</definedName>
    <definedName name="코드">#REF!</definedName>
    <definedName name="큐씨" localSheetId="1">#REF!</definedName>
    <definedName name="큐씨">#REF!</definedName>
    <definedName name="클_레_임">#N/A</definedName>
    <definedName name="클레임" localSheetId="1">#REF!</definedName>
    <definedName name="클레임">#REF!</definedName>
    <definedName name="ㅌ" localSheetId="1" hidden="1">'[298]Eq. Mobilization'!#REF!</definedName>
    <definedName name="ㅌ" hidden="1">'[298]Eq. Mobilization'!#REF!</definedName>
    <definedName name="ㅌㅇㄴ" localSheetId="1" hidden="1">[256]상품입고집계!#REF!</definedName>
    <definedName name="ㅌㅇㄴ" hidden="1">[256]상품입고집계!#REF!</definedName>
    <definedName name="ㅌㅊ" localSheetId="1" hidden="1">'[231]5사남'!#REF!</definedName>
    <definedName name="ㅌㅊ" hidden="1">'[231]5사남'!#REF!</definedName>
    <definedName name="ㅌㅌ" localSheetId="1" hidden="1">'[298]Eq. Mobilization'!#REF!</definedName>
    <definedName name="ㅌㅌ" hidden="1">'[298]Eq. Mobilization'!#REF!</definedName>
    <definedName name="타계정1" localSheetId="1">#REF!</definedName>
    <definedName name="타계정1">#REF!</definedName>
    <definedName name="타이어구입311월" localSheetId="1">'[304]15'!#REF!</definedName>
    <definedName name="타이어구입311월">'[304]15'!#REF!</definedName>
    <definedName name="탕감합계" localSheetId="1">#REF!</definedName>
    <definedName name="탕감합계">#REF!</definedName>
    <definedName name="택시">[305]차량별점검!$A$1:$I$36</definedName>
    <definedName name="터널" localSheetId="1">#REF!</definedName>
    <definedName name="터널">#REF!</definedName>
    <definedName name="테스크" hidden="1">{#N/A,#N/A,FALSE,"단가표지"}</definedName>
    <definedName name="텐" localSheetId="1">BlankMacro1</definedName>
    <definedName name="텐">BlankMacro1</definedName>
    <definedName name="템1" localSheetId="1">BlankMacro1</definedName>
    <definedName name="템1">BlankMacro1</definedName>
    <definedName name="템플리트모듈1" localSheetId="1">BlankMacro1</definedName>
    <definedName name="템플리트모듈1">BlankMacro1</definedName>
    <definedName name="템플리트모듈2" localSheetId="1">BlankMacro1</definedName>
    <definedName name="템플리트모듈2">BlankMacro1</definedName>
    <definedName name="템플리트모듈3" localSheetId="1">BlankMacro1</definedName>
    <definedName name="템플리트모듈3">BlankMacro1</definedName>
    <definedName name="템플리트모듈4" localSheetId="1">BlankMacro1</definedName>
    <definedName name="템플리트모듈4">BlankMacro1</definedName>
    <definedName name="템플리트모듈5" localSheetId="1">BlankMacro1</definedName>
    <definedName name="템플리트모듈5">BlankMacro1</definedName>
    <definedName name="템플리트모듈6" localSheetId="1">BlankMacro1</definedName>
    <definedName name="템플리트모듈6">BlankMacro1</definedName>
    <definedName name="토">#N/A</definedName>
    <definedName name="土__木" localSheetId="1">#REF!</definedName>
    <definedName name="土__木">#REF!</definedName>
    <definedName name="토공" localSheetId="1">#REF!</definedName>
    <definedName name="토공">#REF!</definedName>
    <definedName name="토목" hidden="1">{#N/A,#N/A,FALSE,"단가표지"}</definedName>
    <definedName name="토목p" localSheetId="1">#REF!</definedName>
    <definedName name="토목p">#REF!</definedName>
    <definedName name="토목경비">'[192]간접비총괄 (2)'!$K$14</definedName>
    <definedName name="토목공사" hidden="1">{#N/A,#N/A,FALSE,"이태원철근"}</definedName>
    <definedName name="토목공사강릉" localSheetId="1" hidden="1">#REF!</definedName>
    <definedName name="토목공사강릉" hidden="1">#REF!</definedName>
    <definedName name="토목노무비">'[192]간접비총괄 (2)'!$I$14</definedName>
    <definedName name="토목매숯" localSheetId="1">#REF!</definedName>
    <definedName name="토목매숯">#REF!</definedName>
    <definedName name="토목설계" hidden="1">{#N/A,#N/A,FALSE,"골재소요량";#N/A,#N/A,FALSE,"골재소요량"}</definedName>
    <definedName name="토목실견적" hidden="1">{#N/A,#N/A,FALSE,"이태원철근"}</definedName>
    <definedName name="토목이월" localSheetId="1">#REF!</definedName>
    <definedName name="토목이월">#REF!</definedName>
    <definedName name="토목이월1" localSheetId="1">#REF!</definedName>
    <definedName name="토목이월1">#REF!</definedName>
    <definedName name="토목재고" localSheetId="1">#REF!</definedName>
    <definedName name="토목재고">#REF!</definedName>
    <definedName name="토목재료비">'[192]간접비총괄 (2)'!$G$14</definedName>
    <definedName name="퇴직급여율" localSheetId="1">[196]매출원가추정!#REF!</definedName>
    <definedName name="퇴직급여율">[196]매출원가추정!#REF!</definedName>
    <definedName name="투자" hidden="1">{#N/A,#N/A,FALSE,"97년 투자계획 세부내역 "}</definedName>
    <definedName name="투자.2" localSheetId="1">'[306]98지급계획'!#REF!</definedName>
    <definedName name="투자.2">'[306]98지급계획'!#REF!</definedName>
    <definedName name="투자계획" hidden="1">{#N/A,#N/A,FALSE,"상재GS";#N/A,#N/A,FALSE,"상재GM";#N/A,#N/A,FALSE,"건재";#N/A,#N/A,FALSE,"SBR";#N/A,#N/A,FALSE,"부품";#N/A,#N/A,FALSE,"기능자재";#N/A,#N/A,FALSE,"특수"}</definedName>
    <definedName name="트랜스월드" localSheetId="1">#REF!</definedName>
    <definedName name="트랜스월드">#REF!</definedName>
    <definedName name="트럭1트" localSheetId="1">#REF!</definedName>
    <definedName name="트럭1트">#REF!</definedName>
    <definedName name="트럭실행" localSheetId="1">#REF!</definedName>
    <definedName name="트럭실행">#REF!</definedName>
    <definedName name="트럭팀" localSheetId="1">#REF!</definedName>
    <definedName name="트럭팀">#REF!</definedName>
    <definedName name="특별손실" localSheetId="1">#REF!</definedName>
    <definedName name="특별손실">#REF!</definedName>
    <definedName name="특별손실.본" localSheetId="1">#REF!</definedName>
    <definedName name="특별손실.본">#REF!</definedName>
    <definedName name="특별이익" localSheetId="1">#REF!</definedName>
    <definedName name="특별이익">#REF!</definedName>
    <definedName name="특별이익.본" localSheetId="1">#REF!</definedName>
    <definedName name="특별이익.본">#REF!</definedName>
    <definedName name="특허기본" localSheetId="1">#REF!</definedName>
    <definedName name="특허기본">#REF!</definedName>
    <definedName name="팀비젼창출" localSheetId="1">#REF!</definedName>
    <definedName name="팀비젼창출">#REF!</definedName>
    <definedName name="팀코드" localSheetId="1">#REF!</definedName>
    <definedName name="팀코드">#REF!</definedName>
    <definedName name="팀회신" localSheetId="1">#REF!</definedName>
    <definedName name="팀회신">#REF!</definedName>
    <definedName name="ㅍㅊㅍ" localSheetId="1">#REF!</definedName>
    <definedName name="ㅍㅊㅍ">#REF!</definedName>
    <definedName name="ㅍㅍㅍ">#N/A</definedName>
    <definedName name="파트" localSheetId="1">#REF!</definedName>
    <definedName name="파트">#REF!</definedName>
    <definedName name="판관비2">#N/A</definedName>
    <definedName name="판군" localSheetId="1">#REF!</definedName>
    <definedName name="판군">#REF!</definedName>
    <definedName name="판규" localSheetId="1">#REF!</definedName>
    <definedName name="판규">#REF!</definedName>
    <definedName name="페기물처리비">'[192]간접비총괄 (2)'!$L$22</definedName>
    <definedName name="페이지1">'[288]행정표준(1)'!$A$1:$J$53</definedName>
    <definedName name="페이지2">'[288]행정표준(2)'!$A$1:$Z$62</definedName>
    <definedName name="평" localSheetId="1">#REF!</definedName>
    <definedName name="평">#REF!</definedName>
    <definedName name="평형구분" localSheetId="1">#REF!</definedName>
    <definedName name="평형구분">#REF!</definedName>
    <definedName name="평형수준표32">[258]삭제금지단가!$N$1:$N$1737</definedName>
    <definedName name="평형수준표48">[258]삭제금지단가!$P$1:$P$1737</definedName>
    <definedName name="평형수준표62">[258]삭제금지단가!$Q$1:$Q$1737</definedName>
    <definedName name="표2" localSheetId="1" hidden="1">'[21]#REF'!#REF!</definedName>
    <definedName name="표2" hidden="1">'[21]#REF'!#REF!</definedName>
    <definedName name="표준명" localSheetId="1">#REF!</definedName>
    <definedName name="표준명">#REF!</definedName>
    <definedName name="표준번호" localSheetId="1">#REF!</definedName>
    <definedName name="표준번호">#REF!</definedName>
    <definedName name="표지" localSheetId="1">[193]!표지</definedName>
    <definedName name="표지">[193]!표지</definedName>
    <definedName name="표지1" localSheetId="1">[307]차수!#REF!</definedName>
    <definedName name="표지1">[307]차수!#REF!</definedName>
    <definedName name="표지2" localSheetId="1" hidden="1">#REF!</definedName>
    <definedName name="표지2" hidden="1">#REF!</definedName>
    <definedName name="표지공문1" localSheetId="1" hidden="1">#REF!</definedName>
    <definedName name="표지공문1" hidden="1">#REF!</definedName>
    <definedName name="품명" localSheetId="1">#REF!</definedName>
    <definedName name="품명">#REF!</definedName>
    <definedName name="품의" localSheetId="1">[308]!품의</definedName>
    <definedName name="품의">[308]!품의</definedName>
    <definedName name="품질" localSheetId="1">[191]영업.일1!#REF!</definedName>
    <definedName name="품질">[191]영업.일1!#REF!</definedName>
    <definedName name="품질관리일반" localSheetId="1">#REF!</definedName>
    <definedName name="품질관리일반">#REF!</definedName>
    <definedName name="풍납동" localSheetId="1" hidden="1">#REF!</definedName>
    <definedName name="풍납동" hidden="1">#REF!</definedName>
    <definedName name="풍납동아파트" localSheetId="1" hidden="1">#REF!</definedName>
    <definedName name="풍납동아파트" hidden="1">#REF!</definedName>
    <definedName name="풍무1">#N/A</definedName>
    <definedName name="프리젠테이션" localSheetId="1">#REF!</definedName>
    <definedName name="프리젠테이션">#REF!</definedName>
    <definedName name="프환율" localSheetId="1">#REF!</definedName>
    <definedName name="프환율">#REF!</definedName>
    <definedName name="플">#N/A</definedName>
    <definedName name="피로티" hidden="1">{#N/A,#N/A,FALSE,"이태원철근"}</definedName>
    <definedName name="피로티1" hidden="1">{#N/A,#N/A,FALSE,"이태원철근"}</definedName>
    <definedName name="ㅎ" hidden="1">{#N/A,#N/A,FALSE,"이태원철근"}</definedName>
    <definedName name="ㅎㄴ튜" localSheetId="1">[74]수입!#REF!</definedName>
    <definedName name="ㅎㄴ튜">[74]수입!#REF!</definedName>
    <definedName name="ㅎㄶ" localSheetId="1">#REF!</definedName>
    <definedName name="ㅎㄶ">#REF!</definedName>
    <definedName name="ㅎㄷㅎㄷ" localSheetId="1">#REF!</definedName>
    <definedName name="ㅎㄷㅎㄷ">#REF!</definedName>
    <definedName name="ㅎㄹ" localSheetId="1">#REF!</definedName>
    <definedName name="ㅎㄹ">#REF!</definedName>
    <definedName name="ㅎㄹㄴ" hidden="1">{#N/A,#N/A,FALSE,"97년 투자계획 세부내역 "}</definedName>
    <definedName name="ㅎ라ㅓㅓㅗㅎ라러" hidden="1">{#N/A,#N/A,FALSE,"이태원철근"}</definedName>
    <definedName name="ㅎ러ㅗ엉ㅎ러ㅗㅎㄹㅇ" hidden="1">{#N/A,#N/A,FALSE,"이태원철근"}</definedName>
    <definedName name="ㅎ럴" localSheetId="1">#REF!</definedName>
    <definedName name="ㅎ럴">#REF!</definedName>
    <definedName name="ㅎㅇㅀ" hidden="1">{#N/A,#N/A,FALSE,"이태원철근"}</definedName>
    <definedName name="ㅎㅎ" localSheetId="1" hidden="1">'[231]5사남'!#REF!</definedName>
    <definedName name="ㅎㅎ" hidden="1">'[231]5사남'!#REF!</definedName>
    <definedName name="ㅎㅎㅎ" localSheetId="1">#REF!</definedName>
    <definedName name="ㅎㅎㅎ">#REF!</definedName>
    <definedName name="하" localSheetId="1">#REF!</definedName>
    <definedName name="하">#REF!</definedName>
    <definedName name="하99">[249]매출!$DJ$244:$FH$358</definedName>
    <definedName name="하계1차" localSheetId="1">[200]!하계1차</definedName>
    <definedName name="하계1차">[200]!하계1차</definedName>
    <definedName name="하계2차" localSheetId="1">[200]!하계2차</definedName>
    <definedName name="하계2차">[200]!하계2차</definedName>
    <definedName name="하계연립" localSheetId="1">[200]!하계연립</definedName>
    <definedName name="하계연립">[200]!하계연립</definedName>
    <definedName name="하반기1" localSheetId="1">'[90]Mr. Mohamad 2010'!하반기1</definedName>
    <definedName name="하반기1">'[90]Mr. Mohamad 2010'!하반기1</definedName>
    <definedName name="하이얀" hidden="1">{#N/A,#N/A,FALSE,"이태원철근"}</definedName>
    <definedName name="하청기성" localSheetId="1">#REF!</definedName>
    <definedName name="하청기성">#REF!</definedName>
    <definedName name="한국8" localSheetId="1" hidden="1">#REF!</definedName>
    <definedName name="한국8" hidden="1">#REF!</definedName>
    <definedName name="한국9" localSheetId="1" hidden="1">#REF!</definedName>
    <definedName name="한국9" hidden="1">#REF!</definedName>
    <definedName name="한국수급1" hidden="1">[164]STAND20!$A$1:$IT$3893</definedName>
    <definedName name="한국수급51" localSheetId="1" hidden="1">#REF!</definedName>
    <definedName name="한국수급51" hidden="1">#REF!</definedName>
    <definedName name="한글조직표" localSheetId="1">#REF!</definedName>
    <definedName name="한글조직표">#REF!</definedName>
    <definedName name="한미" localSheetId="1" hidden="1">#REF!</definedName>
    <definedName name="한미" hidden="1">#REF!</definedName>
    <definedName name="한전조직" localSheetId="1">[0]!영광원자력5,'[228]6호기'!$A$1</definedName>
    <definedName name="한전조직">[0]!영광원자력5,'[228]6호기'!$A$1</definedName>
    <definedName name="함마톤_도장" localSheetId="1">#REF!</definedName>
    <definedName name="함마톤_도장">#REF!</definedName>
    <definedName name="합" localSheetId="1">[309]원가분석!#REF!</definedName>
    <definedName name="합">[309]원가분석!#REF!</definedName>
    <definedName name="合____計">#N/A</definedName>
    <definedName name="합계" localSheetId="1">#REF!</definedName>
    <definedName name="합계">#REF!</definedName>
    <definedName name="합계2" localSheetId="1">[310]선수금반제!#REF!</definedName>
    <definedName name="합계2">[310]선수금반제!#REF!</definedName>
    <definedName name="항목10" localSheetId="1">#REF!</definedName>
    <definedName name="항목10">#REF!</definedName>
    <definedName name="항목11" localSheetId="1">#REF!</definedName>
    <definedName name="항목11">#REF!</definedName>
    <definedName name="항목2" localSheetId="1">#REF!</definedName>
    <definedName name="항목2">#REF!</definedName>
    <definedName name="항목3" localSheetId="1">#REF!</definedName>
    <definedName name="항목3">#REF!</definedName>
    <definedName name="항목4" localSheetId="1">#REF!</definedName>
    <definedName name="항목4">#REF!</definedName>
    <definedName name="항목5" localSheetId="1">#REF!</definedName>
    <definedName name="항목5">#REF!</definedName>
    <definedName name="항목6" localSheetId="1">#REF!</definedName>
    <definedName name="항목6">#REF!</definedName>
    <definedName name="항목7" localSheetId="1">#REF!</definedName>
    <definedName name="항목7">#REF!</definedName>
    <definedName name="항목8" localSheetId="1">#REF!</definedName>
    <definedName name="항목8">#REF!</definedName>
    <definedName name="항목9" localSheetId="1">#REF!</definedName>
    <definedName name="항목9">#REF!</definedName>
    <definedName name="해외가불" localSheetId="1">[205]급여관련자료!#REF!</definedName>
    <definedName name="해외가불">[205]급여관련자료!#REF!</definedName>
    <definedName name="해외영업" localSheetId="1">#REF!</definedName>
    <definedName name="해외영업">#REF!</definedName>
    <definedName name="해외인원추이" localSheetId="1">[81]주관사업!#REF!</definedName>
    <definedName name="해외인원추이">[81]주관사업!#REF!</definedName>
    <definedName name="현" localSheetId="1">#REF!</definedName>
    <definedName name="현">#REF!</definedName>
    <definedName name="현관문43평이하전체">[223]삭제금지단가!$G$570:$J$578</definedName>
    <definedName name="현관바닥전체">[258]삭제금지단가!$G$4:$J$53</definedName>
    <definedName name="현대리바트" localSheetId="1">[73]수입!#REF!</definedName>
    <definedName name="현대리바트">[73]수입!#REF!</definedName>
    <definedName name="現代綜合商事經由分" localSheetId="1">[311]수입!#REF!</definedName>
    <definedName name="現代綜合商事經由分">[311]수입!#REF!</definedName>
    <definedName name="현대코아공통비" localSheetId="1" hidden="1">#REF!</definedName>
    <definedName name="현대코아공통비" hidden="1">#REF!</definedName>
    <definedName name="현장수당" localSheetId="1">[205]급여관련자료!#REF!</definedName>
    <definedName name="현장수당">[205]급여관련자료!#REF!</definedName>
    <definedName name="현장위치">'[312]3'!$A$24:$A$28</definedName>
    <definedName name="현장주변사진" hidden="1">{#N/A,#N/A,FALSE,"이태원철근"}</definedName>
    <definedName name="현조직표" localSheetId="1">#REF!</definedName>
    <definedName name="현조직표">#REF!</definedName>
    <definedName name="현지인" localSheetId="1">'[152]2.대외공문'!#REF!</definedName>
    <definedName name="현지인">'[152]2.대외공문'!#REF!</definedName>
    <definedName name="협상능력" localSheetId="1">#REF!</definedName>
    <definedName name="협상능력">#REF!</definedName>
    <definedName name="협조전" localSheetId="1" hidden="1">#REF!</definedName>
    <definedName name="협조전" hidden="1">#REF!</definedName>
    <definedName name="협찬금" localSheetId="1">[147]영지실적!#REF!</definedName>
    <definedName name="협찬금">[147]영지실적!#REF!</definedName>
    <definedName name="혜진" hidden="1">{#N/A,#N/A,FALSE,"이태원철근"}</definedName>
    <definedName name="호" hidden="1">{#N/A,#N/A,FALSE,"전력간선"}</definedName>
    <definedName name="호ㅎ" localSheetId="1">[313]수입!#REF!</definedName>
    <definedName name="호ㅎ">[313]수입!#REF!</definedName>
    <definedName name="호환율" localSheetId="1">#REF!</definedName>
    <definedName name="호환율">#REF!</definedName>
    <definedName name="호ㅓ" localSheetId="1" hidden="1">#REF!</definedName>
    <definedName name="호ㅓ" hidden="1">#REF!</definedName>
    <definedName name="홍범표" hidden="1">{#N/A,#N/A,FALSE,"이태원철근"}</definedName>
    <definedName name="홍제2차" localSheetId="1">[200]!홍제2차</definedName>
    <definedName name="홍제2차">[200]!홍제2차</definedName>
    <definedName name="홍콩표지" localSheetId="1" hidden="1">#REF!</definedName>
    <definedName name="홍콩표지" hidden="1">#REF!</definedName>
    <definedName name="화ㅓㅗ허ㅏㅎ" hidden="1">{#N/A,#N/A,FALSE,"이태원철근"}</definedName>
    <definedName name="환경" localSheetId="1">#REF!</definedName>
    <definedName name="환경">#REF!</definedName>
    <definedName name="환경투" localSheetId="1">[314]수입!#REF!</definedName>
    <definedName name="환경투">[314]수입!#REF!</definedName>
    <definedName name="환산" localSheetId="1">#REF!</definedName>
    <definedName name="환산">#REF!</definedName>
    <definedName name="환율" localSheetId="1">#REF!</definedName>
    <definedName name="환율">#REF!</definedName>
    <definedName name="환율변경0128" localSheetId="1">#REF!</definedName>
    <definedName name="환율변경0128">#REF!</definedName>
    <definedName name="회사명" localSheetId="1">#REF!</definedName>
    <definedName name="회사명">#REF!</definedName>
    <definedName name="회수공문" localSheetId="1">'[90]Mr. Mohamad 2010'!회수공문</definedName>
    <definedName name="회수공문">'[90]Mr. Mohamad 2010'!회수공문</definedName>
    <definedName name="ㅏ" hidden="1">{#N/A,#N/A,FALSE,"이태원철근"}</definedName>
    <definedName name="ㅏㅏ" localSheetId="1">[315]본지점중!#REF!</definedName>
    <definedName name="ㅏㅏ">[315]본지점중!#REF!</definedName>
    <definedName name="ㅏㅏㅏ" localSheetId="1">'[302]2.대외공문'!#REF!</definedName>
    <definedName name="ㅏㅏㅏ">'[302]2.대외공문'!#REF!</definedName>
    <definedName name="ㅏㅏㅏㅏㅏ">#N/A</definedName>
    <definedName name="ㅏㅓㅏㅓㅣ" hidden="1">{#N/A,#N/A,FALSE,"이태원철근"}</definedName>
    <definedName name="ㅏㅓㅣㅏㅓㅣㅏㅓㅣ" hidden="1">{#N/A,#N/A,FALSE,"이태원철근"}</definedName>
    <definedName name="ㅏㅓㅣㅏㅓㅣㅏㅓㅣㅓ" hidden="1">{#N/A,#N/A,FALSE,"이태원철근"}</definedName>
    <definedName name="ㅐ" hidden="1">{#N/A,#N/A,FALSE,"이태원철근"}</definedName>
    <definedName name="ㅐㅐㅐ" localSheetId="1">#REF!</definedName>
    <definedName name="ㅐㅐㅐ">#REF!</definedName>
    <definedName name="ㅑ" hidden="1">{#N/A,#N/A,FALSE,"이태원철근"}</definedName>
    <definedName name="ㅓ" hidden="1">{#N/A,#N/A,FALSE,"이태원철근"}</definedName>
    <definedName name="ㅓ21">'[125]7. 매출 투입 취하'!$A$18:$IV$18</definedName>
    <definedName name="ㅓㅇ" localSheetId="1">#REF!</definedName>
    <definedName name="ㅓㅇ">#REF!</definedName>
    <definedName name="ㅓㅏㅓ" hidden="1">{#N/A,#N/A,FALSE,"이태원철근"}</definedName>
    <definedName name="ㅓㅏㅣㅓㅣㅓㅣㅓㅏ" hidden="1">{#N/A,#N/A,FALSE,"이태원철근"}</definedName>
    <definedName name="ㅓㅓ" localSheetId="1">#REF!</definedName>
    <definedName name="ㅓㅓ">#REF!</definedName>
    <definedName name="ㅓㅓㅓ" hidden="1">{#N/A,#N/A,FALSE,"97년 투자계획 세부내역 "}</definedName>
    <definedName name="ㅓㅓㅓㅓㅓ">#N/A</definedName>
    <definedName name="ㅓㅓㅗ라ㅓㄴ오라ㅓㅁㄴ오라넘오람ㄴ엄ㄴㅇㅇㄴㅁㅁㄴㅇㅇㄴㄴㅇㅁ">#N/A</definedName>
    <definedName name="ㅓㅗㅓㅗㅓㅗ" hidden="1">[316]현금흐름표!$F$45</definedName>
    <definedName name="ㅓㅛ서ㅛ서ㅑ쇼ㅕ" hidden="1">{#N/A,#N/A,FALSE,"이태원철근"}</definedName>
    <definedName name="ㅓㅠㅓㅏ호ㅓㅏㅣㅏ" localSheetId="1">#REF!</definedName>
    <definedName name="ㅓㅠㅓㅏ호ㅓㅏㅣㅏ">#REF!</definedName>
    <definedName name="ㅔ" hidden="1">{#N/A,#N/A,FALSE,"이태원철근"}</definedName>
    <definedName name="ㅔㅏ" localSheetId="1">#REF!</definedName>
    <definedName name="ㅔㅏ">#REF!</definedName>
    <definedName name="ㅔㅔㅔ">[251]간접비총괄!$AE$41</definedName>
    <definedName name="ㅔㅔㅔㅔㅔㅔㅔㅔㅔㅔㅔㅔㅔㅔ" hidden="1">{#N/A,#N/A,FALSE,"이태원철근"}</definedName>
    <definedName name="ㅕ" hidden="1">{#N/A,#N/A,FALSE,"이태원철근"}</definedName>
    <definedName name="ㅕㅅ" localSheetId="1" hidden="1">'[231]5사남'!#REF!</definedName>
    <definedName name="ㅕㅅ" hidden="1">'[231]5사남'!#REF!</definedName>
    <definedName name="ㅕㅑ" hidden="1">{#N/A,#N/A,FALSE,"이태원철근"}</definedName>
    <definedName name="ㅕㅑㅐㅕㅑ" hidden="1">{#N/A,#N/A,FALSE,"이태원철근"}</definedName>
    <definedName name="ㅕㅑㅐㅕㅑㅐ" hidden="1">{#N/A,#N/A,FALSE,"이태원철근"}</definedName>
    <definedName name="ㅕㅑㅜㅐㅑ" hidden="1">{#N/A,#N/A,FALSE,"이태원철근"}</definedName>
    <definedName name="ㅗ" hidden="1">{#N/A,#N/A,FALSE,"이태원철근"}</definedName>
    <definedName name="ㅗㅎ러ㅗㅎ럴호" hidden="1">{#N/A,#N/A,FALSE,"이태원철근"}</definedName>
    <definedName name="ㅗㅓㅏㅣㅗㅓㅏㅣ" hidden="1">{#N/A,#N/A,FALSE,"이태원철근"}</definedName>
    <definedName name="ㅗㅗ" hidden="1">{#N/A,#N/A,FALSE,"이태원철근"}</definedName>
    <definedName name="ㅗㅗㅗㅗ">#N/A</definedName>
    <definedName name="ㅛ" hidden="1">{#N/A,#N/A,FALSE,"이태원철근"}</definedName>
    <definedName name="ㅛ셔쇼려ㅛ셔" hidden="1">{#N/A,#N/A,FALSE,"이태원철근"}</definedName>
    <definedName name="ㅛ셔ㅛ셔ㅛ쇼ㅕ" hidden="1">{#N/A,#N/A,FALSE,"이태원철근"}</definedName>
    <definedName name="ㅛㅕㅑㅐㅕ샤ㅐㅑㅕ새" localSheetId="1" hidden="1">#REF!</definedName>
    <definedName name="ㅛㅕㅑㅐㅕ샤ㅐㅑㅕ새" hidden="1">#REF!</definedName>
    <definedName name="ㅛㅕㅕㅕ">#N/A</definedName>
    <definedName name="ㅛㅛㅛ" localSheetId="1">#REF!</definedName>
    <definedName name="ㅛㅛㅛ">#REF!</definedName>
    <definedName name="ㅜ" localSheetId="1">'[49]9-1차이내역'!#REF!</definedName>
    <definedName name="ㅜ">'[49]9-1차이내역'!#REF!</definedName>
    <definedName name="ㅜn" localSheetId="1">#REF!</definedName>
    <definedName name="ㅜn">#REF!</definedName>
    <definedName name="ㅜㅂㅂㅂㅂㅂㅂ" hidden="1">{#N/A,#N/A,FALSE,"이태원철근"}</definedName>
    <definedName name="ㅜㅂㅂㅂㅂㅂㅂㅂㅂㅂㅂㅂ" hidden="1">{#N/A,#N/A,FALSE,"이태원철근"}</definedName>
    <definedName name="ㅜ튜" localSheetId="1">#REF!</definedName>
    <definedName name="ㅜ튜">#REF!</definedName>
    <definedName name="ㅜㅍ츄ㅜㅠㅍ춫ㅍ" hidden="1">{#N/A,#N/A,FALSE,"이태원철근"}</definedName>
    <definedName name="ㅜㅜㅜ">#N/A</definedName>
    <definedName name="ㅝㅏㅗㅠㅕㅑㅠㅕㅛㅗㅓ" hidden="1">{#N/A,#N/A,FALSE,"97년 투자계획 세부내역 "}</definedName>
    <definedName name="ㅠ" hidden="1">{#N/A,#N/A,FALSE,"이태원철근"}</definedName>
    <definedName name="ㅠㄴ" localSheetId="1">#REF!</definedName>
    <definedName name="ㅠㄴ">#REF!</definedName>
    <definedName name="ㅠㅓ허ㅏ허ㅡ" localSheetId="1">[78]수입!#REF!</definedName>
    <definedName name="ㅠㅓ허ㅏ허ㅡ">[78]수입!#REF!</definedName>
    <definedName name="ㅠㅜㅠㅜㅜㅜ">#N/A</definedName>
    <definedName name="ㅠㅠ" hidden="1">{#N/A,#N/A,FALSE,"TABLE"}</definedName>
    <definedName name="ㅡ" hidden="1">{#N/A,#N/A,FALSE,"이태원철근"}</definedName>
    <definedName name="ㅡㅍㅇ" localSheetId="1">#REF!</definedName>
    <definedName name="ㅡㅍㅇ">#REF!</definedName>
    <definedName name="ㅡㅏ">#N/A</definedName>
    <definedName name="ㅣ" hidden="1">{#N/A,#N/A,FALSE,"이태원철근"}</definedName>
    <definedName name="ㅣ겨ㅛㅅ" localSheetId="1">[317]수입!#REF!</definedName>
    <definedName name="ㅣ겨ㅛㅅ">[317]수입!#REF!</definedName>
    <definedName name="ㅣ너럊ㄷ로" hidden="1">{#N/A,#N/A,FALSE,"TABLE"}</definedName>
    <definedName name="ㅣㅏㅏ" hidden="1">{#N/A,#N/A,FALSE,"97년 투자계획 세부내역 "}</definedName>
    <definedName name="ㅣㅣ" localSheetId="1">#REF!</definedName>
    <definedName name="ㅣㅣ">#REF!</definedName>
    <definedName name="ㅣㅣㅣ">[251]간접비총괄!$AE$13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T22" i="5" l="1"/>
  <c r="AU22" i="5"/>
  <c r="AV22" i="5"/>
  <c r="AW22" i="5"/>
  <c r="AX22" i="5"/>
  <c r="AY22" i="5"/>
  <c r="AZ22" i="5"/>
  <c r="BA22" i="5"/>
  <c r="BB22" i="5"/>
  <c r="BC22" i="5"/>
  <c r="BD22" i="5"/>
  <c r="BE22" i="5"/>
  <c r="BF22" i="5"/>
  <c r="BG22" i="5"/>
  <c r="BH22" i="5"/>
  <c r="BI22" i="5"/>
  <c r="BJ22" i="5"/>
  <c r="BK22" i="5"/>
  <c r="BL22" i="5"/>
  <c r="BM22" i="5"/>
  <c r="BN22" i="5"/>
  <c r="BO22" i="5"/>
  <c r="BP22" i="5"/>
  <c r="BQ22" i="5"/>
  <c r="BR22" i="5"/>
  <c r="BS22" i="5"/>
  <c r="BT22" i="5"/>
  <c r="BU22" i="5"/>
  <c r="BV22" i="5"/>
  <c r="BW22" i="5"/>
  <c r="BX22" i="5"/>
  <c r="BY22" i="5"/>
  <c r="BZ22" i="5"/>
  <c r="CA22" i="5"/>
  <c r="CB22" i="5"/>
  <c r="CC22" i="5"/>
  <c r="CD22" i="5"/>
  <c r="CE22" i="5"/>
  <c r="CF22" i="5"/>
  <c r="CG22" i="5"/>
  <c r="CH22" i="5"/>
  <c r="CI22" i="5"/>
  <c r="CJ22" i="5"/>
  <c r="CK22" i="5"/>
  <c r="CL22" i="5"/>
  <c r="CM22" i="5"/>
  <c r="CN22" i="5"/>
  <c r="CO22" i="5"/>
  <c r="CP22" i="5"/>
  <c r="CQ22" i="5"/>
  <c r="CR22" i="5"/>
  <c r="CS22" i="5"/>
  <c r="CT22" i="5"/>
  <c r="CU22" i="5"/>
  <c r="CV22" i="5"/>
  <c r="CW22" i="5"/>
  <c r="CX22" i="5"/>
  <c r="CY22" i="5"/>
  <c r="CZ22" i="5"/>
  <c r="DA22" i="5"/>
  <c r="DB22" i="5"/>
  <c r="DC22" i="5"/>
  <c r="DD22" i="5"/>
  <c r="DE22" i="5"/>
  <c r="DF22" i="5"/>
  <c r="DG22" i="5"/>
  <c r="DH22" i="5"/>
  <c r="DI22" i="5"/>
  <c r="DJ22" i="5"/>
  <c r="DK22" i="5"/>
  <c r="DL22" i="5"/>
  <c r="DM22" i="5"/>
  <c r="DN22" i="5"/>
  <c r="DO22" i="5"/>
  <c r="DP22" i="5"/>
  <c r="DQ22" i="5"/>
  <c r="DR22" i="5"/>
  <c r="DS22" i="5"/>
  <c r="DT22" i="5"/>
  <c r="DU22" i="5"/>
  <c r="DV22" i="5"/>
  <c r="DW22" i="5"/>
  <c r="DX22" i="5"/>
  <c r="DY22" i="5"/>
  <c r="DZ22" i="5"/>
  <c r="EA22" i="5"/>
  <c r="EB22" i="5"/>
  <c r="EC22" i="5"/>
  <c r="ED22" i="5"/>
  <c r="AS22" i="5"/>
  <c r="AR9" i="13" l="1"/>
  <c r="AQ9" i="13"/>
  <c r="AP9" i="13"/>
  <c r="AO9" i="13"/>
  <c r="AN9" i="13"/>
  <c r="AM9" i="13"/>
  <c r="AM7" i="13" s="1"/>
  <c r="AL9" i="13"/>
  <c r="AK9" i="13"/>
  <c r="AK7" i="13" s="1"/>
  <c r="AJ9" i="13"/>
  <c r="AI9" i="13"/>
  <c r="AH9" i="13"/>
  <c r="AG9" i="13"/>
  <c r="AF9" i="13"/>
  <c r="AE9" i="13"/>
  <c r="AE7" i="13" s="1"/>
  <c r="AD9" i="13"/>
  <c r="AD7" i="13" s="1"/>
  <c r="AC9" i="13"/>
  <c r="AC7" i="13" s="1"/>
  <c r="AB9" i="13"/>
  <c r="AA9" i="13"/>
  <c r="Z9" i="13"/>
  <c r="Y9" i="13"/>
  <c r="X9" i="13"/>
  <c r="W9" i="13"/>
  <c r="W7" i="13" s="1"/>
  <c r="V9" i="13"/>
  <c r="U9" i="13"/>
  <c r="T9" i="13"/>
  <c r="S9" i="13"/>
  <c r="R9" i="13"/>
  <c r="AR8" i="13"/>
  <c r="AQ8" i="13"/>
  <c r="AP8" i="13"/>
  <c r="AO8" i="13"/>
  <c r="AN8" i="13"/>
  <c r="AN7" i="13" s="1"/>
  <c r="AM8" i="13"/>
  <c r="AL8" i="13"/>
  <c r="AK8" i="13"/>
  <c r="AJ8" i="13"/>
  <c r="AI8" i="13"/>
  <c r="AI7" i="13" s="1"/>
  <c r="AH8" i="13"/>
  <c r="AG8" i="13"/>
  <c r="AF8" i="13"/>
  <c r="AF7" i="13" s="1"/>
  <c r="AE8" i="13"/>
  <c r="AD8" i="13"/>
  <c r="AC8" i="13"/>
  <c r="AB8" i="13"/>
  <c r="AA8" i="13"/>
  <c r="Z8" i="13"/>
  <c r="Y8" i="13"/>
  <c r="X8" i="13"/>
  <c r="X7" i="13" s="1"/>
  <c r="W8" i="13"/>
  <c r="V8" i="13"/>
  <c r="U8" i="13"/>
  <c r="T8" i="13"/>
  <c r="S8" i="13"/>
  <c r="S7" i="13" s="1"/>
  <c r="R8" i="13"/>
  <c r="AQ7" i="13"/>
  <c r="AP7" i="13"/>
  <c r="T7" i="13" l="1"/>
  <c r="AB7" i="13"/>
  <c r="AJ7" i="13"/>
  <c r="AR7" i="13"/>
  <c r="Y7" i="13"/>
  <c r="Z7" i="13"/>
  <c r="AH7" i="13"/>
  <c r="AO7" i="13"/>
  <c r="AA7" i="13"/>
  <c r="AG7" i="13"/>
  <c r="U7" i="13"/>
  <c r="V7" i="13"/>
  <c r="AL7" i="13"/>
  <c r="R7" i="13"/>
  <c r="CF58" i="10" l="1"/>
  <c r="CE58" i="10"/>
  <c r="CB58" i="10"/>
  <c r="CA58" i="10"/>
  <c r="BX58" i="10"/>
  <c r="BW58" i="10"/>
  <c r="BU58" i="10"/>
  <c r="CE57" i="10"/>
  <c r="CA57" i="10"/>
  <c r="BW57" i="10"/>
  <c r="BT57" i="10"/>
  <c r="CA56" i="10"/>
  <c r="BZ56" i="10"/>
  <c r="BY56" i="10"/>
  <c r="BS56" i="10"/>
  <c r="CE56" i="10" s="1"/>
  <c r="BR56" i="10"/>
  <c r="BQ56" i="10"/>
  <c r="BW56" i="10" s="1"/>
  <c r="CF55" i="10"/>
  <c r="CE55" i="10"/>
  <c r="CB55" i="10"/>
  <c r="CA55" i="10"/>
  <c r="BX55" i="10"/>
  <c r="BW55" i="10"/>
  <c r="BV55" i="10"/>
  <c r="CF54" i="10"/>
  <c r="CE54" i="10"/>
  <c r="CB54" i="10"/>
  <c r="CA54" i="10"/>
  <c r="BX54" i="10"/>
  <c r="BW54" i="10"/>
  <c r="CF53" i="10"/>
  <c r="BZ53" i="10"/>
  <c r="BY53" i="10"/>
  <c r="BW53" i="10"/>
  <c r="BT53" i="10"/>
  <c r="BV54" i="10" s="1"/>
  <c r="BS53" i="10"/>
  <c r="BR53" i="10"/>
  <c r="BQ53" i="10"/>
  <c r="CF52" i="10"/>
  <c r="CE52" i="10"/>
  <c r="CA52" i="10"/>
  <c r="BX52" i="10"/>
  <c r="BW52" i="10"/>
  <c r="BT52" i="10"/>
  <c r="CF51" i="10"/>
  <c r="CE51" i="10"/>
  <c r="CA51" i="10"/>
  <c r="BX51" i="10"/>
  <c r="BW51" i="10"/>
  <c r="BV51" i="10"/>
  <c r="BT51" i="10"/>
  <c r="CB51" i="10" s="1"/>
  <c r="CE50" i="10"/>
  <c r="CB50" i="10"/>
  <c r="CA50" i="10"/>
  <c r="BW50" i="10"/>
  <c r="BT50" i="10"/>
  <c r="CF50" i="10" s="1"/>
  <c r="CE49" i="10"/>
  <c r="CB49" i="10"/>
  <c r="CA49" i="10"/>
  <c r="BW49" i="10"/>
  <c r="BV49" i="10"/>
  <c r="BT49" i="10"/>
  <c r="BV50" i="10" s="1"/>
  <c r="CE48" i="10"/>
  <c r="CB48" i="10"/>
  <c r="CA48" i="10"/>
  <c r="BW48" i="10"/>
  <c r="BV48" i="10"/>
  <c r="BT48" i="10"/>
  <c r="CF48" i="10" s="1"/>
  <c r="CE47" i="10"/>
  <c r="CB47" i="10"/>
  <c r="CA47" i="10"/>
  <c r="BW47" i="10"/>
  <c r="BT47" i="10"/>
  <c r="CF47" i="10" s="1"/>
  <c r="CE46" i="10"/>
  <c r="CB46" i="10"/>
  <c r="CA46" i="10"/>
  <c r="BW46" i="10"/>
  <c r="BV46" i="10"/>
  <c r="BT46" i="10"/>
  <c r="BV47" i="10" s="1"/>
  <c r="CE45" i="10"/>
  <c r="CA45" i="10"/>
  <c r="BX45" i="10"/>
  <c r="BW45" i="10"/>
  <c r="BT45" i="10"/>
  <c r="CF44" i="10"/>
  <c r="CE44" i="10"/>
  <c r="CA44" i="10"/>
  <c r="BX44" i="10"/>
  <c r="BW44" i="10"/>
  <c r="BT44" i="10"/>
  <c r="CE43" i="10"/>
  <c r="CB43" i="10"/>
  <c r="CA43" i="10"/>
  <c r="BW43" i="10"/>
  <c r="BV43" i="10"/>
  <c r="BT43" i="10"/>
  <c r="CF43" i="10" s="1"/>
  <c r="CE42" i="10"/>
  <c r="CB42" i="10"/>
  <c r="BZ42" i="10"/>
  <c r="BY42" i="10"/>
  <c r="BX42" i="10"/>
  <c r="BT42" i="10"/>
  <c r="BS42" i="10"/>
  <c r="CA42" i="10" s="1"/>
  <c r="BV41" i="10"/>
  <c r="BT41" i="10"/>
  <c r="BT40" i="10"/>
  <c r="BT39" i="10"/>
  <c r="BV39" i="10" s="1"/>
  <c r="BV38" i="10"/>
  <c r="BT38" i="10"/>
  <c r="BV37" i="10"/>
  <c r="BT37" i="10"/>
  <c r="BT36" i="10"/>
  <c r="CA35" i="10"/>
  <c r="BS35" i="10"/>
  <c r="CE35" i="10" s="1"/>
  <c r="CE34" i="10"/>
  <c r="BZ34" i="10"/>
  <c r="BY34" i="10"/>
  <c r="BS34" i="10"/>
  <c r="CA34" i="10" s="1"/>
  <c r="BR34" i="10"/>
  <c r="BQ34" i="10"/>
  <c r="CE33" i="10"/>
  <c r="CB33" i="10"/>
  <c r="CA33" i="10"/>
  <c r="BW33" i="10"/>
  <c r="BT33" i="10"/>
  <c r="CF33" i="10" s="1"/>
  <c r="CE32" i="10"/>
  <c r="CA32" i="10"/>
  <c r="BU32" i="10"/>
  <c r="BT32" i="10"/>
  <c r="CE31" i="10"/>
  <c r="CB31" i="10"/>
  <c r="CA31" i="10"/>
  <c r="BU31" i="10"/>
  <c r="BT31" i="10"/>
  <c r="CF30" i="10"/>
  <c r="CE30" i="10"/>
  <c r="CA30" i="10"/>
  <c r="BU30" i="10"/>
  <c r="BT30" i="10"/>
  <c r="CB30" i="10" s="1"/>
  <c r="CE29" i="10"/>
  <c r="CB29" i="10"/>
  <c r="CA29" i="10"/>
  <c r="BU29" i="10"/>
  <c r="BT29" i="10"/>
  <c r="BT28" i="10"/>
  <c r="BT27" i="10"/>
  <c r="CE26" i="10"/>
  <c r="CA26" i="10"/>
  <c r="BW26" i="10"/>
  <c r="BT26" i="10"/>
  <c r="CE25" i="10"/>
  <c r="CB25" i="10"/>
  <c r="CA25" i="10"/>
  <c r="BW25" i="10"/>
  <c r="BT25" i="10"/>
  <c r="CF25" i="10" s="1"/>
  <c r="CE24" i="10"/>
  <c r="CB24" i="10"/>
  <c r="CA24" i="10"/>
  <c r="BW24" i="10"/>
  <c r="BT24" i="10"/>
  <c r="CF24" i="10" s="1"/>
  <c r="CE23" i="10"/>
  <c r="CA23" i="10"/>
  <c r="BX23" i="10"/>
  <c r="BW23" i="10"/>
  <c r="BT23" i="10"/>
  <c r="CE22" i="10"/>
  <c r="CA22" i="10"/>
  <c r="BX22" i="10"/>
  <c r="BW22" i="10"/>
  <c r="BT22" i="10"/>
  <c r="CE21" i="10"/>
  <c r="CB21" i="10"/>
  <c r="CA21" i="10"/>
  <c r="BW21" i="10"/>
  <c r="BT21" i="10"/>
  <c r="CF21" i="10" s="1"/>
  <c r="CE20" i="10"/>
  <c r="CB20" i="10"/>
  <c r="CA20" i="10"/>
  <c r="BW20" i="10"/>
  <c r="BT20" i="10"/>
  <c r="CF20" i="10" s="1"/>
  <c r="CF19" i="10"/>
  <c r="CE19" i="10"/>
  <c r="CA19" i="10"/>
  <c r="BW19" i="10"/>
  <c r="BT19" i="10"/>
  <c r="CB19" i="10" s="1"/>
  <c r="CE18" i="10"/>
  <c r="CA18" i="10"/>
  <c r="BW18" i="10"/>
  <c r="BT18" i="10"/>
  <c r="CA17" i="10"/>
  <c r="BZ17" i="10"/>
  <c r="BY17" i="10"/>
  <c r="BW17" i="10"/>
  <c r="BS17" i="10"/>
  <c r="CE16" i="10"/>
  <c r="CB16" i="10"/>
  <c r="CA16" i="10"/>
  <c r="BW16" i="10"/>
  <c r="BT16" i="10"/>
  <c r="CF16" i="10" s="1"/>
  <c r="CE15" i="10"/>
  <c r="CB15" i="10"/>
  <c r="CA15" i="10"/>
  <c r="BW15" i="10"/>
  <c r="BT15" i="10"/>
  <c r="CF15" i="10" s="1"/>
  <c r="CE14" i="10"/>
  <c r="CB14" i="10"/>
  <c r="CA14" i="10"/>
  <c r="BW14" i="10"/>
  <c r="BT14" i="10"/>
  <c r="CF14" i="10" s="1"/>
  <c r="CF13" i="10"/>
  <c r="CE13" i="10"/>
  <c r="CA13" i="10"/>
  <c r="BX13" i="10"/>
  <c r="BW13" i="10"/>
  <c r="BT13" i="10"/>
  <c r="CE12" i="10"/>
  <c r="CA12" i="10"/>
  <c r="BW12" i="10"/>
  <c r="BT12" i="10"/>
  <c r="CB12" i="10" s="1"/>
  <c r="BZ11" i="10"/>
  <c r="BZ10" i="10" s="1"/>
  <c r="BZ9" i="10" s="1"/>
  <c r="BZ7" i="10" s="1"/>
  <c r="BZ6" i="10" s="1"/>
  <c r="BY11" i="10"/>
  <c r="BS11" i="10"/>
  <c r="CE11" i="10" s="1"/>
  <c r="BR11" i="10"/>
  <c r="BR10" i="10" s="1"/>
  <c r="BR9" i="10" s="1"/>
  <c r="BR7" i="10" s="1"/>
  <c r="BQ11" i="10"/>
  <c r="BY10" i="10"/>
  <c r="BY9" i="10" s="1"/>
  <c r="BQ10" i="10"/>
  <c r="BQ9" i="10" s="1"/>
  <c r="BQ7" i="10" s="1"/>
  <c r="BZ8" i="10"/>
  <c r="BY8" i="10"/>
  <c r="BS8" i="10"/>
  <c r="BR8" i="10"/>
  <c r="BY7" i="10"/>
  <c r="BY6" i="10" s="1"/>
  <c r="CF58" i="9"/>
  <c r="CE58" i="9"/>
  <c r="CB58" i="9"/>
  <c r="CA58" i="9"/>
  <c r="BX58" i="9"/>
  <c r="BW58" i="9"/>
  <c r="BU58" i="9"/>
  <c r="CF57" i="9"/>
  <c r="CE57" i="9"/>
  <c r="CA57" i="9"/>
  <c r="BW57" i="9"/>
  <c r="BU57" i="9"/>
  <c r="BT57" i="9"/>
  <c r="BX57" i="9" s="1"/>
  <c r="CB56" i="9"/>
  <c r="CA56" i="9"/>
  <c r="BZ56" i="9"/>
  <c r="BY56" i="9"/>
  <c r="BT56" i="9"/>
  <c r="BV58" i="9" s="1"/>
  <c r="BS56" i="9"/>
  <c r="CE56" i="9" s="1"/>
  <c r="BR56" i="9"/>
  <c r="BX56" i="9" s="1"/>
  <c r="BQ56" i="9"/>
  <c r="BW56" i="9" s="1"/>
  <c r="CF55" i="9"/>
  <c r="CE55" i="9"/>
  <c r="CB55" i="9"/>
  <c r="CA55" i="9"/>
  <c r="BX55" i="9"/>
  <c r="BW55" i="9"/>
  <c r="CF54" i="9"/>
  <c r="CE54" i="9"/>
  <c r="CB54" i="9"/>
  <c r="CA54" i="9"/>
  <c r="BX54" i="9"/>
  <c r="BW54" i="9"/>
  <c r="CA53" i="9"/>
  <c r="BZ53" i="9"/>
  <c r="BY53" i="9"/>
  <c r="BW53" i="9"/>
  <c r="BT53" i="9"/>
  <c r="BS53" i="9"/>
  <c r="BR53" i="9"/>
  <c r="BQ53" i="9"/>
  <c r="CE52" i="9"/>
  <c r="CB52" i="9"/>
  <c r="CA52" i="9"/>
  <c r="BW52" i="9"/>
  <c r="BT52" i="9"/>
  <c r="CF52" i="9" s="1"/>
  <c r="CE51" i="9"/>
  <c r="CA51" i="9"/>
  <c r="BX51" i="9"/>
  <c r="BW51" i="9"/>
  <c r="BT51" i="9"/>
  <c r="CF51" i="9" s="1"/>
  <c r="CF50" i="9"/>
  <c r="CE50" i="9"/>
  <c r="CB50" i="9"/>
  <c r="CA50" i="9"/>
  <c r="BX50" i="9"/>
  <c r="BW50" i="9"/>
  <c r="BT50" i="9"/>
  <c r="CE49" i="9"/>
  <c r="CB49" i="9"/>
  <c r="CA49" i="9"/>
  <c r="BW49" i="9"/>
  <c r="BT49" i="9"/>
  <c r="CF49" i="9" s="1"/>
  <c r="CF48" i="9"/>
  <c r="CE48" i="9"/>
  <c r="CB48" i="9"/>
  <c r="CA48" i="9"/>
  <c r="BX48" i="9"/>
  <c r="BW48" i="9"/>
  <c r="BT48" i="9"/>
  <c r="CE47" i="9"/>
  <c r="CA47" i="9"/>
  <c r="BW47" i="9"/>
  <c r="BT47" i="9"/>
  <c r="CE46" i="9"/>
  <c r="CA46" i="9"/>
  <c r="BW46" i="9"/>
  <c r="BT46" i="9"/>
  <c r="CE45" i="9"/>
  <c r="CB45" i="9"/>
  <c r="CA45" i="9"/>
  <c r="BX45" i="9"/>
  <c r="BW45" i="9"/>
  <c r="BT45" i="9"/>
  <c r="CF45" i="9" s="1"/>
  <c r="CF44" i="9"/>
  <c r="CE44" i="9"/>
  <c r="CA44" i="9"/>
  <c r="BX44" i="9"/>
  <c r="BW44" i="9"/>
  <c r="BT44" i="9"/>
  <c r="CE43" i="9"/>
  <c r="CB43" i="9"/>
  <c r="CA43" i="9"/>
  <c r="BW43" i="9"/>
  <c r="BT43" i="9"/>
  <c r="CF43" i="9" s="1"/>
  <c r="CE42" i="9"/>
  <c r="BZ42" i="9"/>
  <c r="BY42" i="9"/>
  <c r="BS42" i="9"/>
  <c r="CA42" i="9" s="1"/>
  <c r="BT41" i="9"/>
  <c r="BT40" i="9"/>
  <c r="BT39" i="9"/>
  <c r="BT38" i="9"/>
  <c r="BT37" i="9"/>
  <c r="BT36" i="9"/>
  <c r="CA35" i="9"/>
  <c r="BS35" i="9"/>
  <c r="CE35" i="9" s="1"/>
  <c r="BZ34" i="9"/>
  <c r="BY34" i="9"/>
  <c r="BS34" i="9"/>
  <c r="CE34" i="9" s="1"/>
  <c r="BR34" i="9"/>
  <c r="BQ34" i="9"/>
  <c r="CF33" i="9"/>
  <c r="CE33" i="9"/>
  <c r="CB33" i="9"/>
  <c r="CA33" i="9"/>
  <c r="BX33" i="9"/>
  <c r="BW33" i="9"/>
  <c r="CE32" i="9"/>
  <c r="CA32" i="9"/>
  <c r="BW32" i="9"/>
  <c r="BT32" i="9"/>
  <c r="CB32" i="9" s="1"/>
  <c r="CE31" i="9"/>
  <c r="CA31" i="9"/>
  <c r="BW31" i="9"/>
  <c r="BT31" i="9"/>
  <c r="CE30" i="9"/>
  <c r="CB30" i="9"/>
  <c r="CA30" i="9"/>
  <c r="BW30" i="9"/>
  <c r="BT30" i="9"/>
  <c r="CF30" i="9" s="1"/>
  <c r="CE29" i="9"/>
  <c r="CB29" i="9"/>
  <c r="CA29" i="9"/>
  <c r="BW29" i="9"/>
  <c r="BT29" i="9"/>
  <c r="CF29" i="9" s="1"/>
  <c r="CE28" i="9"/>
  <c r="CB28" i="9"/>
  <c r="CA28" i="9"/>
  <c r="BW28" i="9"/>
  <c r="BT28" i="9"/>
  <c r="CF28" i="9" s="1"/>
  <c r="CE27" i="9"/>
  <c r="CA27" i="9"/>
  <c r="BW27" i="9"/>
  <c r="BU27" i="9"/>
  <c r="BT27" i="9"/>
  <c r="CF27" i="9" s="1"/>
  <c r="CE26" i="9"/>
  <c r="CA26" i="9"/>
  <c r="BW26" i="9"/>
  <c r="BT26" i="9"/>
  <c r="CE25" i="9"/>
  <c r="CB25" i="9"/>
  <c r="CA25" i="9"/>
  <c r="BW25" i="9"/>
  <c r="BT25" i="9"/>
  <c r="CF25" i="9" s="1"/>
  <c r="CE24" i="9"/>
  <c r="CB24" i="9"/>
  <c r="CA24" i="9"/>
  <c r="BW24" i="9"/>
  <c r="BT24" i="9"/>
  <c r="CF24" i="9" s="1"/>
  <c r="CE23" i="9"/>
  <c r="CA23" i="9"/>
  <c r="BW23" i="9"/>
  <c r="BT23" i="9"/>
  <c r="CF23" i="9" s="1"/>
  <c r="CE22" i="9"/>
  <c r="CA22" i="9"/>
  <c r="BX22" i="9"/>
  <c r="BW22" i="9"/>
  <c r="BT22" i="9"/>
  <c r="CE21" i="9"/>
  <c r="CB21" i="9"/>
  <c r="CA21" i="9"/>
  <c r="BW21" i="9"/>
  <c r="BT21" i="9"/>
  <c r="CF21" i="9" s="1"/>
  <c r="CE20" i="9"/>
  <c r="CB20" i="9"/>
  <c r="CA20" i="9"/>
  <c r="BW20" i="9"/>
  <c r="BT20" i="9"/>
  <c r="CF20" i="9" s="1"/>
  <c r="CE19" i="9"/>
  <c r="CA19" i="9"/>
  <c r="BW19" i="9"/>
  <c r="BT19" i="9"/>
  <c r="CE18" i="9"/>
  <c r="CA18" i="9"/>
  <c r="BW18" i="9"/>
  <c r="BT18" i="9"/>
  <c r="CE17" i="9"/>
  <c r="BZ17" i="9"/>
  <c r="BY17" i="9"/>
  <c r="BW17" i="9"/>
  <c r="BU17" i="9"/>
  <c r="BS17" i="9"/>
  <c r="CA17" i="9" s="1"/>
  <c r="CE16" i="9"/>
  <c r="CA16" i="9"/>
  <c r="BW16" i="9"/>
  <c r="BU16" i="9"/>
  <c r="BT16" i="9"/>
  <c r="CF16" i="9" s="1"/>
  <c r="CE15" i="9"/>
  <c r="CA15" i="9"/>
  <c r="BW15" i="9"/>
  <c r="BT15" i="9"/>
  <c r="CB15" i="9" s="1"/>
  <c r="CE14" i="9"/>
  <c r="CB14" i="9"/>
  <c r="CA14" i="9"/>
  <c r="BW14" i="9"/>
  <c r="BU14" i="9"/>
  <c r="BT14" i="9"/>
  <c r="CF14" i="9" s="1"/>
  <c r="CE13" i="9"/>
  <c r="CA13" i="9"/>
  <c r="BW13" i="9"/>
  <c r="BT13" i="9"/>
  <c r="CB13" i="9" s="1"/>
  <c r="CE12" i="9"/>
  <c r="CA12" i="9"/>
  <c r="BW12" i="9"/>
  <c r="BU12" i="9"/>
  <c r="BT12" i="9"/>
  <c r="CF12" i="9" s="1"/>
  <c r="CF11" i="9"/>
  <c r="BZ11" i="9"/>
  <c r="BY11" i="9"/>
  <c r="BT11" i="9"/>
  <c r="CB11" i="9" s="1"/>
  <c r="BS11" i="9"/>
  <c r="CA11" i="9" s="1"/>
  <c r="BR11" i="9"/>
  <c r="BX11" i="9" s="1"/>
  <c r="BQ11" i="9"/>
  <c r="CE10" i="9"/>
  <c r="BZ10" i="9"/>
  <c r="BZ9" i="9" s="1"/>
  <c r="BZ7" i="9" s="1"/>
  <c r="BZ6" i="9" s="1"/>
  <c r="BY10" i="9"/>
  <c r="BS10" i="9"/>
  <c r="CA10" i="9" s="1"/>
  <c r="BR10" i="9"/>
  <c r="BQ10" i="9"/>
  <c r="BY9" i="9"/>
  <c r="BS9" i="9"/>
  <c r="BR9" i="9"/>
  <c r="BR7" i="9" s="1"/>
  <c r="BR6" i="9" s="1"/>
  <c r="BQ9" i="9"/>
  <c r="CE8" i="9"/>
  <c r="BZ8" i="9"/>
  <c r="BY8" i="9"/>
  <c r="BT8" i="9"/>
  <c r="CF8" i="9" s="1"/>
  <c r="BS8" i="9"/>
  <c r="CA8" i="9" s="1"/>
  <c r="BR8" i="9"/>
  <c r="BQ8" i="9"/>
  <c r="BY7" i="9"/>
  <c r="BS7" i="9"/>
  <c r="CA7" i="9" s="1"/>
  <c r="BQ7" i="9"/>
  <c r="BY6" i="9"/>
  <c r="BS6" i="9"/>
  <c r="BU8" i="9" s="1"/>
  <c r="BQ6" i="9"/>
  <c r="CE8" i="10" l="1"/>
  <c r="CB26" i="10"/>
  <c r="BX26" i="10"/>
  <c r="CF26" i="10"/>
  <c r="CB13" i="10"/>
  <c r="CB18" i="10"/>
  <c r="BX18" i="10"/>
  <c r="BT17" i="10"/>
  <c r="CF18" i="10"/>
  <c r="CA8" i="10"/>
  <c r="BR6" i="10"/>
  <c r="CB23" i="10"/>
  <c r="BT11" i="10"/>
  <c r="BX15" i="10"/>
  <c r="CE17" i="10"/>
  <c r="BX19" i="10"/>
  <c r="CB22" i="10"/>
  <c r="CF32" i="10"/>
  <c r="CB32" i="10"/>
  <c r="BW11" i="10"/>
  <c r="CA11" i="10"/>
  <c r="BX12" i="10"/>
  <c r="CF12" i="10"/>
  <c r="BQ8" i="10"/>
  <c r="BQ6" i="10" s="1"/>
  <c r="BS10" i="10"/>
  <c r="BX14" i="10"/>
  <c r="BX16" i="10"/>
  <c r="CF22" i="10"/>
  <c r="CF23" i="10"/>
  <c r="CB57" i="10"/>
  <c r="BX57" i="10"/>
  <c r="BT56" i="10"/>
  <c r="BV57" i="10" s="1"/>
  <c r="CF57" i="10"/>
  <c r="BX21" i="10"/>
  <c r="BX25" i="10"/>
  <c r="BX20" i="10"/>
  <c r="BX24" i="10"/>
  <c r="CF29" i="10"/>
  <c r="CF31" i="10"/>
  <c r="BT35" i="10"/>
  <c r="BV40" i="10"/>
  <c r="CF42" i="10"/>
  <c r="BV42" i="10"/>
  <c r="CB44" i="10"/>
  <c r="BV44" i="10"/>
  <c r="CB45" i="10"/>
  <c r="BV45" i="10"/>
  <c r="CF45" i="10"/>
  <c r="BX33" i="10"/>
  <c r="BW34" i="10"/>
  <c r="BW35" i="10"/>
  <c r="BW42" i="10"/>
  <c r="BX43" i="10"/>
  <c r="BX46" i="10"/>
  <c r="CF46" i="10"/>
  <c r="CE53" i="10"/>
  <c r="CA53" i="10"/>
  <c r="BX48" i="10"/>
  <c r="CB52" i="10"/>
  <c r="BV52" i="10"/>
  <c r="BX47" i="10"/>
  <c r="BX49" i="10"/>
  <c r="CF49" i="10"/>
  <c r="BV53" i="10"/>
  <c r="BX50" i="10"/>
  <c r="BX53" i="10"/>
  <c r="CB53" i="10"/>
  <c r="BU57" i="10"/>
  <c r="CB47" i="9"/>
  <c r="BX47" i="9"/>
  <c r="CF47" i="9"/>
  <c r="BW6" i="9"/>
  <c r="CA6" i="9"/>
  <c r="BU7" i="9"/>
  <c r="CE7" i="9"/>
  <c r="CB8" i="9"/>
  <c r="BX13" i="9"/>
  <c r="CF13" i="9"/>
  <c r="BX15" i="9"/>
  <c r="CF15" i="9"/>
  <c r="BX8" i="9"/>
  <c r="BT17" i="9"/>
  <c r="CF18" i="9"/>
  <c r="BX18" i="9"/>
  <c r="CB18" i="9"/>
  <c r="CB19" i="9"/>
  <c r="BX19" i="9"/>
  <c r="CF19" i="9"/>
  <c r="CB26" i="9"/>
  <c r="BX26" i="9"/>
  <c r="CF26" i="9"/>
  <c r="BT35" i="9"/>
  <c r="CE6" i="9"/>
  <c r="BW7" i="9"/>
  <c r="BU50" i="9"/>
  <c r="BU46" i="9"/>
  <c r="BU55" i="9"/>
  <c r="BU54" i="9"/>
  <c r="BU49" i="9"/>
  <c r="BU47" i="9"/>
  <c r="BU52" i="9"/>
  <c r="BU48" i="9"/>
  <c r="BU45" i="9"/>
  <c r="BU42" i="9"/>
  <c r="BU39" i="9"/>
  <c r="BU35" i="9"/>
  <c r="BU34" i="9"/>
  <c r="BU32" i="9"/>
  <c r="BU43" i="9"/>
  <c r="BU38" i="9"/>
  <c r="BU44" i="9"/>
  <c r="BU41" i="9"/>
  <c r="BU37" i="9"/>
  <c r="BU33" i="9"/>
  <c r="BU40" i="9"/>
  <c r="BU28" i="9"/>
  <c r="BU24" i="9"/>
  <c r="BU30" i="9"/>
  <c r="BU29" i="9"/>
  <c r="BU25" i="9"/>
  <c r="BU21" i="9"/>
  <c r="BU36" i="9"/>
  <c r="BU31" i="9"/>
  <c r="BU26" i="9"/>
  <c r="BU22" i="9"/>
  <c r="BU18" i="9"/>
  <c r="CE9" i="9"/>
  <c r="BW10" i="9"/>
  <c r="BU11" i="9"/>
  <c r="CE11" i="9"/>
  <c r="CB12" i="9"/>
  <c r="BX14" i="9"/>
  <c r="BU15" i="9"/>
  <c r="CB16" i="9"/>
  <c r="BU19" i="9"/>
  <c r="CB31" i="9"/>
  <c r="BX31" i="9"/>
  <c r="CF31" i="9"/>
  <c r="BU51" i="9"/>
  <c r="BX20" i="9"/>
  <c r="CB22" i="9"/>
  <c r="BU23" i="9"/>
  <c r="BW8" i="9"/>
  <c r="BW9" i="9"/>
  <c r="CA9" i="9"/>
  <c r="BU10" i="9"/>
  <c r="BW11" i="9"/>
  <c r="BX12" i="9"/>
  <c r="BU13" i="9"/>
  <c r="BX16" i="9"/>
  <c r="BU20" i="9"/>
  <c r="CF22" i="9"/>
  <c r="BX21" i="9"/>
  <c r="CB23" i="9"/>
  <c r="BX25" i="9"/>
  <c r="CB27" i="9"/>
  <c r="BX29" i="9"/>
  <c r="BX30" i="9"/>
  <c r="BX32" i="9"/>
  <c r="CF32" i="9"/>
  <c r="CB44" i="9"/>
  <c r="BT42" i="9"/>
  <c r="BX24" i="9"/>
  <c r="BX28" i="9"/>
  <c r="BX23" i="9"/>
  <c r="BX27" i="9"/>
  <c r="BW34" i="9"/>
  <c r="CA34" i="9"/>
  <c r="BW35" i="9"/>
  <c r="BW42" i="9"/>
  <c r="BX43" i="9"/>
  <c r="CB46" i="9"/>
  <c r="CF46" i="9"/>
  <c r="BX46" i="9"/>
  <c r="BX52" i="9"/>
  <c r="CE53" i="9"/>
  <c r="BU53" i="9"/>
  <c r="BX53" i="9"/>
  <c r="CB53" i="9"/>
  <c r="CF56" i="9"/>
  <c r="CF53" i="9"/>
  <c r="CB57" i="9"/>
  <c r="BV57" i="9"/>
  <c r="CB51" i="9"/>
  <c r="BX49" i="9"/>
  <c r="CS60" i="5"/>
  <c r="CS59" i="5"/>
  <c r="CS58" i="5"/>
  <c r="CS57" i="5"/>
  <c r="CS56" i="5"/>
  <c r="CS55" i="5"/>
  <c r="CS54" i="5"/>
  <c r="CS53" i="5"/>
  <c r="CS52" i="5"/>
  <c r="CS51" i="5"/>
  <c r="CS50" i="5"/>
  <c r="CS49" i="5"/>
  <c r="CS48" i="5"/>
  <c r="CS47" i="5"/>
  <c r="CS46" i="5"/>
  <c r="CS45" i="5"/>
  <c r="CS44" i="5"/>
  <c r="CS43" i="5"/>
  <c r="CS42" i="5"/>
  <c r="CS41" i="5"/>
  <c r="CS40" i="5"/>
  <c r="CS39" i="5"/>
  <c r="CS38" i="5"/>
  <c r="CS37" i="5"/>
  <c r="CS35" i="5"/>
  <c r="CS34" i="5"/>
  <c r="CS33" i="5"/>
  <c r="CS32" i="5"/>
  <c r="CS31" i="5"/>
  <c r="CS30" i="5"/>
  <c r="CS29" i="5"/>
  <c r="CS28" i="5"/>
  <c r="CS27" i="5"/>
  <c r="CS26" i="5"/>
  <c r="CS25" i="5"/>
  <c r="CS24" i="5"/>
  <c r="CS23" i="5"/>
  <c r="CS21" i="5"/>
  <c r="CS20" i="5"/>
  <c r="CS19" i="5"/>
  <c r="CS17" i="5"/>
  <c r="CS16" i="5"/>
  <c r="CS15" i="5"/>
  <c r="CS14" i="5"/>
  <c r="CS13" i="5"/>
  <c r="CS12" i="5"/>
  <c r="CB35" i="10" l="1"/>
  <c r="CF35" i="10"/>
  <c r="BT34" i="10"/>
  <c r="BV35" i="10" s="1"/>
  <c r="BX35" i="10"/>
  <c r="BV36" i="10"/>
  <c r="CF17" i="10"/>
  <c r="CB17" i="10"/>
  <c r="BX17" i="10"/>
  <c r="BW8" i="10"/>
  <c r="CA10" i="10"/>
  <c r="BW10" i="10"/>
  <c r="BS9" i="10"/>
  <c r="CE10" i="10"/>
  <c r="BU10" i="10"/>
  <c r="CB56" i="10"/>
  <c r="BX56" i="10"/>
  <c r="CF56" i="10"/>
  <c r="BV58" i="10"/>
  <c r="BT8" i="10"/>
  <c r="CB11" i="10"/>
  <c r="BX11" i="10"/>
  <c r="CF11" i="10"/>
  <c r="BT10" i="10"/>
  <c r="CB42" i="9"/>
  <c r="BX42" i="9"/>
  <c r="CF42" i="9"/>
  <c r="BX35" i="9"/>
  <c r="CF35" i="9"/>
  <c r="BT34" i="9"/>
  <c r="CB35" i="9"/>
  <c r="CB17" i="9"/>
  <c r="BX17" i="9"/>
  <c r="CF17" i="9"/>
  <c r="BT10" i="9"/>
  <c r="CS11" i="5"/>
  <c r="CS9" i="5"/>
  <c r="CS18" i="5"/>
  <c r="CF10" i="10" l="1"/>
  <c r="BX10" i="10"/>
  <c r="CB10" i="10"/>
  <c r="BT9" i="10"/>
  <c r="BV10" i="10" s="1"/>
  <c r="BU51" i="10"/>
  <c r="BU52" i="10"/>
  <c r="BU48" i="10"/>
  <c r="BU44" i="10"/>
  <c r="BU50" i="10"/>
  <c r="BU49" i="10"/>
  <c r="BU41" i="10"/>
  <c r="BU37" i="10"/>
  <c r="BU33" i="10"/>
  <c r="BU47" i="10"/>
  <c r="BU45" i="10"/>
  <c r="BU40" i="10"/>
  <c r="BU36" i="10"/>
  <c r="BU46" i="10"/>
  <c r="BU43" i="10"/>
  <c r="BU39" i="10"/>
  <c r="BU38" i="10"/>
  <c r="BU25" i="10"/>
  <c r="BU21" i="10"/>
  <c r="BU55" i="10"/>
  <c r="BU26" i="10"/>
  <c r="BU22" i="10"/>
  <c r="BU54" i="10"/>
  <c r="BU35" i="10"/>
  <c r="BU24" i="10"/>
  <c r="BU19" i="10"/>
  <c r="BU15" i="10"/>
  <c r="CE9" i="10"/>
  <c r="BS7" i="10"/>
  <c r="BU42" i="10"/>
  <c r="BU13" i="10"/>
  <c r="BU23" i="10"/>
  <c r="BU12" i="10"/>
  <c r="BU20" i="10"/>
  <c r="BU18" i="10"/>
  <c r="BU34" i="10"/>
  <c r="BU16" i="10"/>
  <c r="CA9" i="10"/>
  <c r="BU14" i="10"/>
  <c r="BW9" i="10"/>
  <c r="BU53" i="10"/>
  <c r="BU17" i="10"/>
  <c r="BU11" i="10"/>
  <c r="CB8" i="10"/>
  <c r="BX8" i="10"/>
  <c r="CF8" i="10"/>
  <c r="CF34" i="10"/>
  <c r="BV34" i="10"/>
  <c r="BX34" i="10"/>
  <c r="CB34" i="10"/>
  <c r="CB34" i="9"/>
  <c r="BV34" i="9"/>
  <c r="BX34" i="9"/>
  <c r="CF34" i="9"/>
  <c r="CB10" i="9"/>
  <c r="BV10" i="9"/>
  <c r="BX10" i="9"/>
  <c r="BT9" i="9"/>
  <c r="CF10" i="9"/>
  <c r="CS10" i="5"/>
  <c r="CS36" i="5"/>
  <c r="CA7" i="10" l="1"/>
  <c r="BW7" i="10"/>
  <c r="BS6" i="10"/>
  <c r="CE7" i="10"/>
  <c r="BU7" i="10"/>
  <c r="BV33" i="10"/>
  <c r="BV30" i="10"/>
  <c r="BV25" i="10"/>
  <c r="BV16" i="10"/>
  <c r="BV14" i="10"/>
  <c r="BV20" i="10"/>
  <c r="CB9" i="10"/>
  <c r="BX9" i="10"/>
  <c r="BV27" i="10"/>
  <c r="BV21" i="10"/>
  <c r="BV15" i="10"/>
  <c r="BV24" i="10"/>
  <c r="BV19" i="10"/>
  <c r="BT7" i="10"/>
  <c r="CF9" i="10"/>
  <c r="BV26" i="10"/>
  <c r="BV18" i="10"/>
  <c r="BV23" i="10"/>
  <c r="BV32" i="10"/>
  <c r="BV29" i="10"/>
  <c r="BV13" i="10"/>
  <c r="BV22" i="10"/>
  <c r="BV31" i="10"/>
  <c r="BV28" i="10"/>
  <c r="BV12" i="10"/>
  <c r="BV11" i="10"/>
  <c r="BV17" i="10"/>
  <c r="BV52" i="9"/>
  <c r="BV54" i="9"/>
  <c r="BV43" i="9"/>
  <c r="BV38" i="9"/>
  <c r="BV55" i="9"/>
  <c r="BV48" i="9"/>
  <c r="BV30" i="9"/>
  <c r="BV29" i="9"/>
  <c r="BV25" i="9"/>
  <c r="BV21" i="9"/>
  <c r="BV50" i="9"/>
  <c r="BV49" i="9"/>
  <c r="BV45" i="9"/>
  <c r="BV33" i="9"/>
  <c r="BV14" i="9"/>
  <c r="BV24" i="9"/>
  <c r="BV39" i="9"/>
  <c r="CF9" i="9"/>
  <c r="BX9" i="9"/>
  <c r="BV28" i="9"/>
  <c r="CB9" i="9"/>
  <c r="BV20" i="9"/>
  <c r="BT7" i="9"/>
  <c r="BV47" i="9"/>
  <c r="BV37" i="9"/>
  <c r="BV11" i="9"/>
  <c r="BV13" i="9"/>
  <c r="BV16" i="9"/>
  <c r="BV36" i="9"/>
  <c r="BV22" i="9"/>
  <c r="BV40" i="9"/>
  <c r="BV53" i="9"/>
  <c r="BV18" i="9"/>
  <c r="BV31" i="9"/>
  <c r="BV44" i="9"/>
  <c r="BV41" i="9"/>
  <c r="BV15" i="9"/>
  <c r="BV12" i="9"/>
  <c r="BV23" i="9"/>
  <c r="BV51" i="9"/>
  <c r="BV19" i="9"/>
  <c r="BV26" i="9"/>
  <c r="BV27" i="9"/>
  <c r="BV32" i="9"/>
  <c r="BV46" i="9"/>
  <c r="BV17" i="9"/>
  <c r="BV42" i="9"/>
  <c r="BV35" i="9"/>
  <c r="CF7" i="10" l="1"/>
  <c r="BX7" i="10"/>
  <c r="BT6" i="10"/>
  <c r="BV7" i="10" s="1"/>
  <c r="CB7" i="10"/>
  <c r="CE6" i="10"/>
  <c r="BW6" i="10"/>
  <c r="CA6" i="10"/>
  <c r="BU8" i="10"/>
  <c r="CF7" i="9"/>
  <c r="CB7" i="9"/>
  <c r="BX7" i="9"/>
  <c r="BT6" i="9"/>
  <c r="BV7" i="9"/>
  <c r="CS8" i="5"/>
  <c r="CB6" i="10" l="1"/>
  <c r="BX6" i="10"/>
  <c r="CF6" i="10"/>
  <c r="BV8" i="10"/>
  <c r="CB6" i="9"/>
  <c r="BX6" i="9"/>
  <c r="CF6" i="9"/>
  <c r="BV8" i="9"/>
  <c r="CS7" i="5"/>
  <c r="AS20" i="5" l="1"/>
  <c r="AT20" i="5"/>
  <c r="AU20" i="5"/>
  <c r="AV20" i="5"/>
  <c r="AY20" i="5"/>
  <c r="AZ20" i="5"/>
  <c r="AS19" i="5"/>
  <c r="AT19" i="5"/>
  <c r="AU19" i="5"/>
  <c r="AV19" i="5"/>
  <c r="AY19" i="5"/>
  <c r="AZ19" i="5"/>
  <c r="AS35" i="5"/>
  <c r="AT35" i="5"/>
  <c r="AU35" i="5"/>
  <c r="AV35" i="5"/>
  <c r="AX35" i="5" s="1"/>
  <c r="AY35" i="5"/>
  <c r="AZ35" i="5"/>
  <c r="BC20" i="5"/>
  <c r="BD20" i="5"/>
  <c r="BE20" i="5"/>
  <c r="BF20" i="5"/>
  <c r="BG20" i="5"/>
  <c r="BI20" i="5"/>
  <c r="BJ20" i="5"/>
  <c r="BM20" i="5"/>
  <c r="BN20" i="5"/>
  <c r="BO20" i="5"/>
  <c r="BP20" i="5"/>
  <c r="BS20" i="5"/>
  <c r="BT20" i="5"/>
  <c r="BW20" i="5"/>
  <c r="BX20" i="5"/>
  <c r="BY20" i="5"/>
  <c r="BZ20" i="5"/>
  <c r="CB20" i="5" s="1"/>
  <c r="CC20" i="5"/>
  <c r="CD20" i="5"/>
  <c r="CG20" i="5"/>
  <c r="CH20" i="5"/>
  <c r="CI20" i="5"/>
  <c r="CJ20" i="5"/>
  <c r="CM20" i="5"/>
  <c r="CN20" i="5"/>
  <c r="CQ20" i="5"/>
  <c r="CR20" i="5"/>
  <c r="CT20" i="5"/>
  <c r="CW20" i="5"/>
  <c r="CX20" i="5"/>
  <c r="DA20" i="5"/>
  <c r="DB20" i="5"/>
  <c r="DC20" i="5"/>
  <c r="DD20" i="5"/>
  <c r="DG20" i="5"/>
  <c r="DH20" i="5"/>
  <c r="DK20" i="5"/>
  <c r="DL20" i="5"/>
  <c r="DM20" i="5"/>
  <c r="DN20" i="5"/>
  <c r="DQ20" i="5"/>
  <c r="DR20" i="5"/>
  <c r="DU20" i="5"/>
  <c r="DV20" i="5"/>
  <c r="DW20" i="5"/>
  <c r="DY20" i="5" s="1"/>
  <c r="DX20" i="5"/>
  <c r="EA20" i="5"/>
  <c r="EB20" i="5"/>
  <c r="BC19" i="5"/>
  <c r="BD19" i="5"/>
  <c r="BE19" i="5"/>
  <c r="BF19" i="5"/>
  <c r="BI19" i="5"/>
  <c r="BJ19" i="5"/>
  <c r="BM19" i="5"/>
  <c r="BN19" i="5"/>
  <c r="BO19" i="5"/>
  <c r="BP19" i="5"/>
  <c r="BS19" i="5"/>
  <c r="BT19" i="5"/>
  <c r="BW19" i="5"/>
  <c r="BX19" i="5"/>
  <c r="BY19" i="5"/>
  <c r="BZ19" i="5"/>
  <c r="CC19" i="5"/>
  <c r="CD19" i="5"/>
  <c r="CG19" i="5"/>
  <c r="CH19" i="5"/>
  <c r="CI19" i="5"/>
  <c r="CJ19" i="5"/>
  <c r="CM19" i="5"/>
  <c r="CN19" i="5"/>
  <c r="CQ19" i="5"/>
  <c r="CR19" i="5"/>
  <c r="CT19" i="5"/>
  <c r="CW19" i="5"/>
  <c r="CX19" i="5"/>
  <c r="DA19" i="5"/>
  <c r="DB19" i="5"/>
  <c r="DC19" i="5"/>
  <c r="DD19" i="5"/>
  <c r="DG19" i="5"/>
  <c r="DH19" i="5"/>
  <c r="DK19" i="5"/>
  <c r="DL19" i="5"/>
  <c r="DM19" i="5"/>
  <c r="DN19" i="5"/>
  <c r="DQ19" i="5"/>
  <c r="DR19" i="5"/>
  <c r="DU19" i="5"/>
  <c r="DV19" i="5"/>
  <c r="DW19" i="5"/>
  <c r="DX19" i="5"/>
  <c r="EA19" i="5"/>
  <c r="EB19" i="5"/>
  <c r="BC35" i="5"/>
  <c r="BD35" i="5"/>
  <c r="BE35" i="5"/>
  <c r="BF35" i="5"/>
  <c r="BI35" i="5"/>
  <c r="BJ35" i="5"/>
  <c r="BM35" i="5"/>
  <c r="BN35" i="5"/>
  <c r="BO35" i="5"/>
  <c r="BP35" i="5"/>
  <c r="BS35" i="5"/>
  <c r="BT35" i="5"/>
  <c r="BW35" i="5"/>
  <c r="BX35" i="5"/>
  <c r="BY35" i="5"/>
  <c r="BZ35" i="5"/>
  <c r="CC35" i="5"/>
  <c r="CD35" i="5"/>
  <c r="CG35" i="5"/>
  <c r="CH35" i="5"/>
  <c r="CI35" i="5"/>
  <c r="CJ35" i="5"/>
  <c r="CM35" i="5"/>
  <c r="CN35" i="5"/>
  <c r="CQ35" i="5"/>
  <c r="CR35" i="5"/>
  <c r="CT35" i="5"/>
  <c r="CW35" i="5"/>
  <c r="CX35" i="5"/>
  <c r="DA35" i="5"/>
  <c r="DB35" i="5"/>
  <c r="DC35" i="5"/>
  <c r="DD35" i="5"/>
  <c r="DG35" i="5"/>
  <c r="DH35" i="5"/>
  <c r="DK35" i="5"/>
  <c r="DL35" i="5"/>
  <c r="DM35" i="5"/>
  <c r="DN35" i="5"/>
  <c r="DQ35" i="5"/>
  <c r="DR35" i="5"/>
  <c r="DU35" i="5"/>
  <c r="DV35" i="5"/>
  <c r="DW35" i="5"/>
  <c r="DX35" i="5"/>
  <c r="EA35" i="5"/>
  <c r="EB35" i="5"/>
  <c r="AW35" i="5" l="1"/>
  <c r="DY35" i="5"/>
  <c r="CU35" i="5"/>
  <c r="BG35" i="5"/>
  <c r="BG19" i="5"/>
  <c r="DO35" i="5"/>
  <c r="DO20" i="5"/>
  <c r="CU20" i="5"/>
  <c r="DZ19" i="5"/>
  <c r="CB35" i="5"/>
  <c r="DY19" i="5"/>
  <c r="CK19" i="5"/>
  <c r="BQ19" i="5"/>
  <c r="AX20" i="5"/>
  <c r="DZ20" i="5"/>
  <c r="DZ35" i="5"/>
  <c r="CB19" i="5"/>
  <c r="CK35" i="5"/>
  <c r="BQ35" i="5"/>
  <c r="DO19" i="5"/>
  <c r="CU19" i="5"/>
  <c r="CK20" i="5"/>
  <c r="BQ20" i="5"/>
  <c r="AW19" i="5"/>
  <c r="AW20" i="5"/>
  <c r="DE35" i="5"/>
  <c r="CA35" i="5"/>
  <c r="DE19" i="5"/>
  <c r="CA19" i="5"/>
  <c r="DE20" i="5"/>
  <c r="CA20" i="5"/>
  <c r="DP35" i="5"/>
  <c r="CL35" i="5"/>
  <c r="DP19" i="5"/>
  <c r="CL19" i="5"/>
  <c r="DP20" i="5"/>
  <c r="CL20" i="5"/>
  <c r="CV35" i="5"/>
  <c r="BH35" i="5"/>
  <c r="CV19" i="5"/>
  <c r="BH19" i="5"/>
  <c r="CV20" i="5"/>
  <c r="BH20" i="5"/>
  <c r="DF35" i="5"/>
  <c r="BR35" i="5"/>
  <c r="DF19" i="5"/>
  <c r="BR19" i="5"/>
  <c r="DF20" i="5"/>
  <c r="BR20" i="5"/>
  <c r="AX19" i="5"/>
  <c r="AI36" i="5"/>
  <c r="AJ36" i="5"/>
  <c r="AK36" i="5"/>
  <c r="AL36" i="5"/>
  <c r="AO36" i="5"/>
  <c r="AP36" i="5"/>
  <c r="AS36" i="5"/>
  <c r="AT36" i="5"/>
  <c r="AU36" i="5"/>
  <c r="AV36" i="5"/>
  <c r="AY36" i="5"/>
  <c r="AZ36" i="5"/>
  <c r="BC36" i="5"/>
  <c r="BD36" i="5"/>
  <c r="BE36" i="5"/>
  <c r="BF36" i="5"/>
  <c r="BI36" i="5"/>
  <c r="BJ36" i="5"/>
  <c r="BM36" i="5"/>
  <c r="BN36" i="5"/>
  <c r="BO36" i="5"/>
  <c r="BP36" i="5"/>
  <c r="BS36" i="5"/>
  <c r="BT36" i="5"/>
  <c r="BW36" i="5"/>
  <c r="BX36" i="5"/>
  <c r="BY36" i="5"/>
  <c r="BZ36" i="5"/>
  <c r="CC36" i="5"/>
  <c r="CD36" i="5"/>
  <c r="CG36" i="5"/>
  <c r="CH36" i="5"/>
  <c r="CI36" i="5"/>
  <c r="CJ36" i="5"/>
  <c r="CM36" i="5"/>
  <c r="CN36" i="5"/>
  <c r="CQ36" i="5"/>
  <c r="CR36" i="5"/>
  <c r="CT36" i="5"/>
  <c r="CW36" i="5"/>
  <c r="CX36" i="5"/>
  <c r="DA36" i="5"/>
  <c r="DB36" i="5"/>
  <c r="DC36" i="5"/>
  <c r="DD36" i="5"/>
  <c r="DG36" i="5"/>
  <c r="DH36" i="5"/>
  <c r="DK36" i="5"/>
  <c r="DL36" i="5"/>
  <c r="DM36" i="5"/>
  <c r="DN36" i="5"/>
  <c r="DQ36" i="5"/>
  <c r="DR36" i="5"/>
  <c r="DU36" i="5"/>
  <c r="DV36" i="5"/>
  <c r="DW36" i="5"/>
  <c r="DX36" i="5"/>
  <c r="EA36" i="5"/>
  <c r="EB36" i="5"/>
  <c r="AI37" i="5"/>
  <c r="AJ37" i="5"/>
  <c r="AK37" i="5"/>
  <c r="AL37" i="5"/>
  <c r="AO37" i="5"/>
  <c r="AP37" i="5"/>
  <c r="AS37" i="5"/>
  <c r="AT37" i="5"/>
  <c r="AU37" i="5"/>
  <c r="AV37" i="5"/>
  <c r="AY37" i="5"/>
  <c r="AZ37" i="5"/>
  <c r="BC37" i="5"/>
  <c r="BD37" i="5"/>
  <c r="BE37" i="5"/>
  <c r="BF37" i="5"/>
  <c r="BI37" i="5"/>
  <c r="BJ37" i="5"/>
  <c r="BM37" i="5"/>
  <c r="BN37" i="5"/>
  <c r="BO37" i="5"/>
  <c r="BP37" i="5"/>
  <c r="BS37" i="5"/>
  <c r="BT37" i="5"/>
  <c r="BW37" i="5"/>
  <c r="BX37" i="5"/>
  <c r="BY37" i="5"/>
  <c r="BZ37" i="5"/>
  <c r="CC37" i="5"/>
  <c r="CD37" i="5"/>
  <c r="CG37" i="5"/>
  <c r="CH37" i="5"/>
  <c r="CI37" i="5"/>
  <c r="CJ37" i="5"/>
  <c r="CM37" i="5"/>
  <c r="CN37" i="5"/>
  <c r="CQ37" i="5"/>
  <c r="CR37" i="5"/>
  <c r="CT37" i="5"/>
  <c r="CW37" i="5"/>
  <c r="CX37" i="5"/>
  <c r="DA37" i="5"/>
  <c r="DB37" i="5"/>
  <c r="DC37" i="5"/>
  <c r="DD37" i="5"/>
  <c r="DG37" i="5"/>
  <c r="DH37" i="5"/>
  <c r="DK37" i="5"/>
  <c r="DL37" i="5"/>
  <c r="DM37" i="5"/>
  <c r="DN37" i="5"/>
  <c r="DQ37" i="5"/>
  <c r="DR37" i="5"/>
  <c r="DU37" i="5"/>
  <c r="DV37" i="5"/>
  <c r="DW37" i="5"/>
  <c r="DX37" i="5"/>
  <c r="EA37" i="5"/>
  <c r="EB37" i="5"/>
  <c r="AI38" i="5"/>
  <c r="AJ38" i="5"/>
  <c r="AK38" i="5"/>
  <c r="AL38" i="5"/>
  <c r="AO38" i="5"/>
  <c r="AP38" i="5"/>
  <c r="AS38" i="5"/>
  <c r="AT38" i="5"/>
  <c r="AU38" i="5"/>
  <c r="AV38" i="5"/>
  <c r="AY38" i="5"/>
  <c r="AZ38" i="5"/>
  <c r="BC38" i="5"/>
  <c r="BD38" i="5"/>
  <c r="BE38" i="5"/>
  <c r="BF38" i="5"/>
  <c r="BI38" i="5"/>
  <c r="BJ38" i="5"/>
  <c r="BM38" i="5"/>
  <c r="BN38" i="5"/>
  <c r="BO38" i="5"/>
  <c r="BP38" i="5"/>
  <c r="BS38" i="5"/>
  <c r="BT38" i="5"/>
  <c r="BW38" i="5"/>
  <c r="BX38" i="5"/>
  <c r="BY38" i="5"/>
  <c r="BZ38" i="5"/>
  <c r="CC38" i="5"/>
  <c r="CD38" i="5"/>
  <c r="CG38" i="5"/>
  <c r="CH38" i="5"/>
  <c r="CI38" i="5"/>
  <c r="CJ38" i="5"/>
  <c r="CM38" i="5"/>
  <c r="CN38" i="5"/>
  <c r="CQ38" i="5"/>
  <c r="CR38" i="5"/>
  <c r="CT38" i="5"/>
  <c r="CW38" i="5"/>
  <c r="CX38" i="5"/>
  <c r="DA38" i="5"/>
  <c r="DB38" i="5"/>
  <c r="DC38" i="5"/>
  <c r="DD38" i="5"/>
  <c r="DG38" i="5"/>
  <c r="DH38" i="5"/>
  <c r="DK38" i="5"/>
  <c r="DL38" i="5"/>
  <c r="DM38" i="5"/>
  <c r="DN38" i="5"/>
  <c r="DQ38" i="5"/>
  <c r="DR38" i="5"/>
  <c r="DU38" i="5"/>
  <c r="DV38" i="5"/>
  <c r="DW38" i="5"/>
  <c r="DX38" i="5"/>
  <c r="EA38" i="5"/>
  <c r="EB38" i="5"/>
  <c r="AI39" i="5"/>
  <c r="AJ39" i="5"/>
  <c r="AK39" i="5"/>
  <c r="AL39" i="5"/>
  <c r="AO39" i="5"/>
  <c r="AP39" i="5"/>
  <c r="AS39" i="5"/>
  <c r="AT39" i="5"/>
  <c r="AU39" i="5"/>
  <c r="AV39" i="5"/>
  <c r="AY39" i="5"/>
  <c r="AZ39" i="5"/>
  <c r="BC39" i="5"/>
  <c r="BD39" i="5"/>
  <c r="BE39" i="5"/>
  <c r="BF39" i="5"/>
  <c r="BI39" i="5"/>
  <c r="BJ39" i="5"/>
  <c r="BM39" i="5"/>
  <c r="BN39" i="5"/>
  <c r="BO39" i="5"/>
  <c r="BP39" i="5"/>
  <c r="BS39" i="5"/>
  <c r="BT39" i="5"/>
  <c r="BW39" i="5"/>
  <c r="BX39" i="5"/>
  <c r="BY39" i="5"/>
  <c r="BZ39" i="5"/>
  <c r="CC39" i="5"/>
  <c r="CD39" i="5"/>
  <c r="CG39" i="5"/>
  <c r="CH39" i="5"/>
  <c r="CI39" i="5"/>
  <c r="CJ39" i="5"/>
  <c r="CM39" i="5"/>
  <c r="CN39" i="5"/>
  <c r="CQ39" i="5"/>
  <c r="CR39" i="5"/>
  <c r="CT39" i="5"/>
  <c r="CW39" i="5"/>
  <c r="CX39" i="5"/>
  <c r="DA39" i="5"/>
  <c r="DB39" i="5"/>
  <c r="DC39" i="5"/>
  <c r="DD39" i="5"/>
  <c r="DG39" i="5"/>
  <c r="DH39" i="5"/>
  <c r="DK39" i="5"/>
  <c r="DL39" i="5"/>
  <c r="DM39" i="5"/>
  <c r="DN39" i="5"/>
  <c r="DQ39" i="5"/>
  <c r="DR39" i="5"/>
  <c r="DU39" i="5"/>
  <c r="DV39" i="5"/>
  <c r="DW39" i="5"/>
  <c r="DX39" i="5"/>
  <c r="EA39" i="5"/>
  <c r="EB39" i="5"/>
  <c r="AI40" i="5"/>
  <c r="AJ40" i="5"/>
  <c r="AK40" i="5"/>
  <c r="AL40" i="5"/>
  <c r="AO40" i="5"/>
  <c r="AP40" i="5"/>
  <c r="AS40" i="5"/>
  <c r="AT40" i="5"/>
  <c r="AU40" i="5"/>
  <c r="AV40" i="5"/>
  <c r="AY40" i="5"/>
  <c r="AZ40" i="5"/>
  <c r="BC40" i="5"/>
  <c r="BD40" i="5"/>
  <c r="BE40" i="5"/>
  <c r="BF40" i="5"/>
  <c r="BI40" i="5"/>
  <c r="BJ40" i="5"/>
  <c r="BM40" i="5"/>
  <c r="BN40" i="5"/>
  <c r="BO40" i="5"/>
  <c r="BP40" i="5"/>
  <c r="BS40" i="5"/>
  <c r="BT40" i="5"/>
  <c r="BW40" i="5"/>
  <c r="BX40" i="5"/>
  <c r="BY40" i="5"/>
  <c r="BZ40" i="5"/>
  <c r="CC40" i="5"/>
  <c r="CD40" i="5"/>
  <c r="CG40" i="5"/>
  <c r="CH40" i="5"/>
  <c r="CI40" i="5"/>
  <c r="CJ40" i="5"/>
  <c r="CM40" i="5"/>
  <c r="CN40" i="5"/>
  <c r="CQ40" i="5"/>
  <c r="CR40" i="5"/>
  <c r="CT40" i="5"/>
  <c r="CW40" i="5"/>
  <c r="CX40" i="5"/>
  <c r="DA40" i="5"/>
  <c r="DB40" i="5"/>
  <c r="DC40" i="5"/>
  <c r="DD40" i="5"/>
  <c r="DG40" i="5"/>
  <c r="DH40" i="5"/>
  <c r="DK40" i="5"/>
  <c r="DL40" i="5"/>
  <c r="DM40" i="5"/>
  <c r="DN40" i="5"/>
  <c r="DQ40" i="5"/>
  <c r="DR40" i="5"/>
  <c r="DU40" i="5"/>
  <c r="DV40" i="5"/>
  <c r="DW40" i="5"/>
  <c r="DX40" i="5"/>
  <c r="EA40" i="5"/>
  <c r="EB40" i="5"/>
  <c r="AI41" i="5"/>
  <c r="AJ41" i="5"/>
  <c r="AK41" i="5"/>
  <c r="AL41" i="5"/>
  <c r="AO41" i="5"/>
  <c r="AP41" i="5"/>
  <c r="AS41" i="5"/>
  <c r="AT41" i="5"/>
  <c r="AU41" i="5"/>
  <c r="AV41" i="5"/>
  <c r="AY41" i="5"/>
  <c r="AZ41" i="5"/>
  <c r="BC41" i="5"/>
  <c r="BD41" i="5"/>
  <c r="BE41" i="5"/>
  <c r="BF41" i="5"/>
  <c r="BI41" i="5"/>
  <c r="BJ41" i="5"/>
  <c r="BM41" i="5"/>
  <c r="BN41" i="5"/>
  <c r="BO41" i="5"/>
  <c r="BP41" i="5"/>
  <c r="BS41" i="5"/>
  <c r="BT41" i="5"/>
  <c r="BW41" i="5"/>
  <c r="BX41" i="5"/>
  <c r="BY41" i="5"/>
  <c r="BZ41" i="5"/>
  <c r="CC41" i="5"/>
  <c r="CD41" i="5"/>
  <c r="CG41" i="5"/>
  <c r="CH41" i="5"/>
  <c r="CI41" i="5"/>
  <c r="CJ41" i="5"/>
  <c r="CM41" i="5"/>
  <c r="CN41" i="5"/>
  <c r="CQ41" i="5"/>
  <c r="CR41" i="5"/>
  <c r="CT41" i="5"/>
  <c r="CW41" i="5"/>
  <c r="CX41" i="5"/>
  <c r="DA41" i="5"/>
  <c r="DB41" i="5"/>
  <c r="DC41" i="5"/>
  <c r="DD41" i="5"/>
  <c r="DG41" i="5"/>
  <c r="DH41" i="5"/>
  <c r="DK41" i="5"/>
  <c r="DL41" i="5"/>
  <c r="DM41" i="5"/>
  <c r="DN41" i="5"/>
  <c r="DQ41" i="5"/>
  <c r="DR41" i="5"/>
  <c r="DU41" i="5"/>
  <c r="DV41" i="5"/>
  <c r="DW41" i="5"/>
  <c r="DX41" i="5"/>
  <c r="EA41" i="5"/>
  <c r="EB41" i="5"/>
  <c r="AI42" i="5"/>
  <c r="AJ42" i="5"/>
  <c r="AK42" i="5"/>
  <c r="AL42" i="5"/>
  <c r="AO42" i="5"/>
  <c r="AP42" i="5"/>
  <c r="AS42" i="5"/>
  <c r="AT42" i="5"/>
  <c r="AU42" i="5"/>
  <c r="AV42" i="5"/>
  <c r="AY42" i="5"/>
  <c r="AZ42" i="5"/>
  <c r="BC42" i="5"/>
  <c r="BD42" i="5"/>
  <c r="BE42" i="5"/>
  <c r="BF42" i="5"/>
  <c r="BI42" i="5"/>
  <c r="BJ42" i="5"/>
  <c r="BM42" i="5"/>
  <c r="BN42" i="5"/>
  <c r="BO42" i="5"/>
  <c r="BP42" i="5"/>
  <c r="BS42" i="5"/>
  <c r="BT42" i="5"/>
  <c r="BW42" i="5"/>
  <c r="BX42" i="5"/>
  <c r="BY42" i="5"/>
  <c r="BZ42" i="5"/>
  <c r="CC42" i="5"/>
  <c r="CD42" i="5"/>
  <c r="CG42" i="5"/>
  <c r="CH42" i="5"/>
  <c r="CI42" i="5"/>
  <c r="CJ42" i="5"/>
  <c r="CM42" i="5"/>
  <c r="CN42" i="5"/>
  <c r="CQ42" i="5"/>
  <c r="CR42" i="5"/>
  <c r="CT42" i="5"/>
  <c r="CW42" i="5"/>
  <c r="CX42" i="5"/>
  <c r="DA42" i="5"/>
  <c r="DB42" i="5"/>
  <c r="DC42" i="5"/>
  <c r="DD42" i="5"/>
  <c r="DG42" i="5"/>
  <c r="DH42" i="5"/>
  <c r="DK42" i="5"/>
  <c r="DL42" i="5"/>
  <c r="DM42" i="5"/>
  <c r="DN42" i="5"/>
  <c r="DQ42" i="5"/>
  <c r="DR42" i="5"/>
  <c r="DU42" i="5"/>
  <c r="DV42" i="5"/>
  <c r="DW42" i="5"/>
  <c r="DX42" i="5"/>
  <c r="EA42" i="5"/>
  <c r="EB42" i="5"/>
  <c r="AI43" i="5"/>
  <c r="AJ43" i="5"/>
  <c r="AK43" i="5"/>
  <c r="AL43" i="5"/>
  <c r="AO43" i="5"/>
  <c r="AP43" i="5"/>
  <c r="AS43" i="5"/>
  <c r="AT43" i="5"/>
  <c r="AU43" i="5"/>
  <c r="AV43" i="5"/>
  <c r="AY43" i="5"/>
  <c r="AZ43" i="5"/>
  <c r="BC43" i="5"/>
  <c r="BD43" i="5"/>
  <c r="BE43" i="5"/>
  <c r="BF43" i="5"/>
  <c r="BI43" i="5"/>
  <c r="BJ43" i="5"/>
  <c r="BM43" i="5"/>
  <c r="BN43" i="5"/>
  <c r="BO43" i="5"/>
  <c r="BP43" i="5"/>
  <c r="BS43" i="5"/>
  <c r="BT43" i="5"/>
  <c r="BW43" i="5"/>
  <c r="BX43" i="5"/>
  <c r="BY43" i="5"/>
  <c r="BZ43" i="5"/>
  <c r="CC43" i="5"/>
  <c r="CD43" i="5"/>
  <c r="CG43" i="5"/>
  <c r="CH43" i="5"/>
  <c r="CI43" i="5"/>
  <c r="CJ43" i="5"/>
  <c r="CM43" i="5"/>
  <c r="CN43" i="5"/>
  <c r="CQ43" i="5"/>
  <c r="CR43" i="5"/>
  <c r="CT43" i="5"/>
  <c r="CW43" i="5"/>
  <c r="CX43" i="5"/>
  <c r="DA43" i="5"/>
  <c r="DB43" i="5"/>
  <c r="DC43" i="5"/>
  <c r="DD43" i="5"/>
  <c r="DG43" i="5"/>
  <c r="DH43" i="5"/>
  <c r="DK43" i="5"/>
  <c r="DL43" i="5"/>
  <c r="DM43" i="5"/>
  <c r="DN43" i="5"/>
  <c r="DQ43" i="5"/>
  <c r="DR43" i="5"/>
  <c r="DU43" i="5"/>
  <c r="DV43" i="5"/>
  <c r="DW43" i="5"/>
  <c r="DX43" i="5"/>
  <c r="EA43" i="5"/>
  <c r="EB43" i="5"/>
  <c r="AI44" i="5"/>
  <c r="AJ44" i="5"/>
  <c r="AK44" i="5"/>
  <c r="AL44" i="5"/>
  <c r="AO44" i="5"/>
  <c r="AP44" i="5"/>
  <c r="AS44" i="5"/>
  <c r="AT44" i="5"/>
  <c r="AU44" i="5"/>
  <c r="AV44" i="5"/>
  <c r="AY44" i="5"/>
  <c r="AZ44" i="5"/>
  <c r="BC44" i="5"/>
  <c r="BD44" i="5"/>
  <c r="BE44" i="5"/>
  <c r="BF44" i="5"/>
  <c r="BI44" i="5"/>
  <c r="BJ44" i="5"/>
  <c r="BM44" i="5"/>
  <c r="BN44" i="5"/>
  <c r="BO44" i="5"/>
  <c r="BP44" i="5"/>
  <c r="BS44" i="5"/>
  <c r="BT44" i="5"/>
  <c r="BW44" i="5"/>
  <c r="BX44" i="5"/>
  <c r="BY44" i="5"/>
  <c r="BZ44" i="5"/>
  <c r="CC44" i="5"/>
  <c r="CD44" i="5"/>
  <c r="CG44" i="5"/>
  <c r="CH44" i="5"/>
  <c r="CI44" i="5"/>
  <c r="CJ44" i="5"/>
  <c r="CM44" i="5"/>
  <c r="CN44" i="5"/>
  <c r="CQ44" i="5"/>
  <c r="CR44" i="5"/>
  <c r="CT44" i="5"/>
  <c r="CW44" i="5"/>
  <c r="CX44" i="5"/>
  <c r="DA44" i="5"/>
  <c r="DB44" i="5"/>
  <c r="DC44" i="5"/>
  <c r="DD44" i="5"/>
  <c r="DG44" i="5"/>
  <c r="DH44" i="5"/>
  <c r="DK44" i="5"/>
  <c r="DL44" i="5"/>
  <c r="DM44" i="5"/>
  <c r="DN44" i="5"/>
  <c r="DQ44" i="5"/>
  <c r="DR44" i="5"/>
  <c r="DU44" i="5"/>
  <c r="DV44" i="5"/>
  <c r="DW44" i="5"/>
  <c r="DX44" i="5"/>
  <c r="EA44" i="5"/>
  <c r="EB44" i="5"/>
  <c r="AI45" i="5"/>
  <c r="AJ45" i="5"/>
  <c r="AK45" i="5"/>
  <c r="AL45" i="5"/>
  <c r="AO45" i="5"/>
  <c r="AP45" i="5"/>
  <c r="AS45" i="5"/>
  <c r="AT45" i="5"/>
  <c r="AU45" i="5"/>
  <c r="AV45" i="5"/>
  <c r="AY45" i="5"/>
  <c r="AZ45" i="5"/>
  <c r="BC45" i="5"/>
  <c r="BD45" i="5"/>
  <c r="BE45" i="5"/>
  <c r="BF45" i="5"/>
  <c r="BI45" i="5"/>
  <c r="BJ45" i="5"/>
  <c r="BM45" i="5"/>
  <c r="BN45" i="5"/>
  <c r="BO45" i="5"/>
  <c r="BP45" i="5"/>
  <c r="BS45" i="5"/>
  <c r="BT45" i="5"/>
  <c r="BW45" i="5"/>
  <c r="BX45" i="5"/>
  <c r="BY45" i="5"/>
  <c r="BZ45" i="5"/>
  <c r="CC45" i="5"/>
  <c r="CD45" i="5"/>
  <c r="CG45" i="5"/>
  <c r="CH45" i="5"/>
  <c r="CI45" i="5"/>
  <c r="CJ45" i="5"/>
  <c r="CM45" i="5"/>
  <c r="CN45" i="5"/>
  <c r="CQ45" i="5"/>
  <c r="CR45" i="5"/>
  <c r="CT45" i="5"/>
  <c r="CW45" i="5"/>
  <c r="CX45" i="5"/>
  <c r="DA45" i="5"/>
  <c r="DB45" i="5"/>
  <c r="DC45" i="5"/>
  <c r="DD45" i="5"/>
  <c r="DG45" i="5"/>
  <c r="DH45" i="5"/>
  <c r="DK45" i="5"/>
  <c r="DL45" i="5"/>
  <c r="DM45" i="5"/>
  <c r="DN45" i="5"/>
  <c r="DQ45" i="5"/>
  <c r="DR45" i="5"/>
  <c r="DU45" i="5"/>
  <c r="DV45" i="5"/>
  <c r="DW45" i="5"/>
  <c r="DX45" i="5"/>
  <c r="EA45" i="5"/>
  <c r="EB45" i="5"/>
  <c r="AI46" i="5"/>
  <c r="AJ46" i="5"/>
  <c r="AK46" i="5"/>
  <c r="AL46" i="5"/>
  <c r="AO46" i="5"/>
  <c r="AP46" i="5"/>
  <c r="AS46" i="5"/>
  <c r="AT46" i="5"/>
  <c r="AU46" i="5"/>
  <c r="AV46" i="5"/>
  <c r="AY46" i="5"/>
  <c r="AZ46" i="5"/>
  <c r="BC46" i="5"/>
  <c r="BD46" i="5"/>
  <c r="BE46" i="5"/>
  <c r="BF46" i="5"/>
  <c r="BI46" i="5"/>
  <c r="BJ46" i="5"/>
  <c r="BM46" i="5"/>
  <c r="BN46" i="5"/>
  <c r="BO46" i="5"/>
  <c r="BP46" i="5"/>
  <c r="BS46" i="5"/>
  <c r="BT46" i="5"/>
  <c r="BW46" i="5"/>
  <c r="BX46" i="5"/>
  <c r="BY46" i="5"/>
  <c r="BZ46" i="5"/>
  <c r="CC46" i="5"/>
  <c r="CD46" i="5"/>
  <c r="CG46" i="5"/>
  <c r="CH46" i="5"/>
  <c r="CI46" i="5"/>
  <c r="CJ46" i="5"/>
  <c r="CM46" i="5"/>
  <c r="CN46" i="5"/>
  <c r="CQ46" i="5"/>
  <c r="CR46" i="5"/>
  <c r="CT46" i="5"/>
  <c r="CW46" i="5"/>
  <c r="CX46" i="5"/>
  <c r="DA46" i="5"/>
  <c r="DB46" i="5"/>
  <c r="DC46" i="5"/>
  <c r="DD46" i="5"/>
  <c r="DG46" i="5"/>
  <c r="DH46" i="5"/>
  <c r="DK46" i="5"/>
  <c r="DL46" i="5"/>
  <c r="DM46" i="5"/>
  <c r="DN46" i="5"/>
  <c r="DQ46" i="5"/>
  <c r="DR46" i="5"/>
  <c r="DU46" i="5"/>
  <c r="DV46" i="5"/>
  <c r="DW46" i="5"/>
  <c r="DX46" i="5"/>
  <c r="EA46" i="5"/>
  <c r="EB46" i="5"/>
  <c r="AI47" i="5"/>
  <c r="AJ47" i="5"/>
  <c r="AK47" i="5"/>
  <c r="AL47" i="5"/>
  <c r="AO47" i="5"/>
  <c r="AP47" i="5"/>
  <c r="AS47" i="5"/>
  <c r="AT47" i="5"/>
  <c r="AU47" i="5"/>
  <c r="AV47" i="5"/>
  <c r="AY47" i="5"/>
  <c r="AZ47" i="5"/>
  <c r="BC47" i="5"/>
  <c r="BD47" i="5"/>
  <c r="BE47" i="5"/>
  <c r="BF47" i="5"/>
  <c r="BI47" i="5"/>
  <c r="BJ47" i="5"/>
  <c r="BM47" i="5"/>
  <c r="BN47" i="5"/>
  <c r="BO47" i="5"/>
  <c r="BP47" i="5"/>
  <c r="BS47" i="5"/>
  <c r="BT47" i="5"/>
  <c r="BW47" i="5"/>
  <c r="BX47" i="5"/>
  <c r="BY47" i="5"/>
  <c r="BZ47" i="5"/>
  <c r="CC47" i="5"/>
  <c r="CD47" i="5"/>
  <c r="CG47" i="5"/>
  <c r="CH47" i="5"/>
  <c r="CI47" i="5"/>
  <c r="CJ47" i="5"/>
  <c r="CM47" i="5"/>
  <c r="CN47" i="5"/>
  <c r="CQ47" i="5"/>
  <c r="CR47" i="5"/>
  <c r="CT47" i="5"/>
  <c r="CW47" i="5"/>
  <c r="CX47" i="5"/>
  <c r="DA47" i="5"/>
  <c r="DB47" i="5"/>
  <c r="DC47" i="5"/>
  <c r="DD47" i="5"/>
  <c r="DG47" i="5"/>
  <c r="DH47" i="5"/>
  <c r="DK47" i="5"/>
  <c r="DL47" i="5"/>
  <c r="DM47" i="5"/>
  <c r="DN47" i="5"/>
  <c r="DQ47" i="5"/>
  <c r="DR47" i="5"/>
  <c r="DU47" i="5"/>
  <c r="DV47" i="5"/>
  <c r="DW47" i="5"/>
  <c r="DX47" i="5"/>
  <c r="EA47" i="5"/>
  <c r="EB47" i="5"/>
  <c r="AI48" i="5"/>
  <c r="AJ48" i="5"/>
  <c r="AK48" i="5"/>
  <c r="AL48" i="5"/>
  <c r="AO48" i="5"/>
  <c r="AP48" i="5"/>
  <c r="AS48" i="5"/>
  <c r="AT48" i="5"/>
  <c r="AU48" i="5"/>
  <c r="AV48" i="5"/>
  <c r="AY48" i="5"/>
  <c r="AZ48" i="5"/>
  <c r="BC48" i="5"/>
  <c r="BD48" i="5"/>
  <c r="BE48" i="5"/>
  <c r="BF48" i="5"/>
  <c r="BI48" i="5"/>
  <c r="BJ48" i="5"/>
  <c r="BM48" i="5"/>
  <c r="BN48" i="5"/>
  <c r="BO48" i="5"/>
  <c r="BP48" i="5"/>
  <c r="BS48" i="5"/>
  <c r="BT48" i="5"/>
  <c r="BW48" i="5"/>
  <c r="BX48" i="5"/>
  <c r="BY48" i="5"/>
  <c r="BZ48" i="5"/>
  <c r="CC48" i="5"/>
  <c r="CD48" i="5"/>
  <c r="CG48" i="5"/>
  <c r="CH48" i="5"/>
  <c r="CI48" i="5"/>
  <c r="CJ48" i="5"/>
  <c r="CM48" i="5"/>
  <c r="CN48" i="5"/>
  <c r="CQ48" i="5"/>
  <c r="CR48" i="5"/>
  <c r="CT48" i="5"/>
  <c r="CW48" i="5"/>
  <c r="CX48" i="5"/>
  <c r="DA48" i="5"/>
  <c r="DB48" i="5"/>
  <c r="DC48" i="5"/>
  <c r="DD48" i="5"/>
  <c r="DG48" i="5"/>
  <c r="DH48" i="5"/>
  <c r="DK48" i="5"/>
  <c r="DL48" i="5"/>
  <c r="DM48" i="5"/>
  <c r="DN48" i="5"/>
  <c r="DQ48" i="5"/>
  <c r="DR48" i="5"/>
  <c r="DU48" i="5"/>
  <c r="DV48" i="5"/>
  <c r="DW48" i="5"/>
  <c r="DX48" i="5"/>
  <c r="EA48" i="5"/>
  <c r="EB48" i="5"/>
  <c r="AI49" i="5"/>
  <c r="AJ49" i="5"/>
  <c r="AK49" i="5"/>
  <c r="AL49" i="5"/>
  <c r="AO49" i="5"/>
  <c r="AP49" i="5"/>
  <c r="AS49" i="5"/>
  <c r="AT49" i="5"/>
  <c r="AU49" i="5"/>
  <c r="AV49" i="5"/>
  <c r="AY49" i="5"/>
  <c r="AZ49" i="5"/>
  <c r="BC49" i="5"/>
  <c r="BD49" i="5"/>
  <c r="BE49" i="5"/>
  <c r="BF49" i="5"/>
  <c r="BI49" i="5"/>
  <c r="BJ49" i="5"/>
  <c r="BM49" i="5"/>
  <c r="BN49" i="5"/>
  <c r="BO49" i="5"/>
  <c r="BP49" i="5"/>
  <c r="BS49" i="5"/>
  <c r="BT49" i="5"/>
  <c r="BW49" i="5"/>
  <c r="BX49" i="5"/>
  <c r="BY49" i="5"/>
  <c r="BZ49" i="5"/>
  <c r="CC49" i="5"/>
  <c r="CD49" i="5"/>
  <c r="CG49" i="5"/>
  <c r="CH49" i="5"/>
  <c r="CI49" i="5"/>
  <c r="CJ49" i="5"/>
  <c r="CM49" i="5"/>
  <c r="CN49" i="5"/>
  <c r="CQ49" i="5"/>
  <c r="CR49" i="5"/>
  <c r="CT49" i="5"/>
  <c r="CW49" i="5"/>
  <c r="CX49" i="5"/>
  <c r="DA49" i="5"/>
  <c r="DB49" i="5"/>
  <c r="DC49" i="5"/>
  <c r="DD49" i="5"/>
  <c r="DG49" i="5"/>
  <c r="DH49" i="5"/>
  <c r="DK49" i="5"/>
  <c r="DL49" i="5"/>
  <c r="DM49" i="5"/>
  <c r="DN49" i="5"/>
  <c r="DQ49" i="5"/>
  <c r="DR49" i="5"/>
  <c r="DU49" i="5"/>
  <c r="DV49" i="5"/>
  <c r="DW49" i="5"/>
  <c r="DX49" i="5"/>
  <c r="EA49" i="5"/>
  <c r="EB49" i="5"/>
  <c r="AI50" i="5"/>
  <c r="AJ50" i="5"/>
  <c r="AK50" i="5"/>
  <c r="AL50" i="5"/>
  <c r="AO50" i="5"/>
  <c r="AP50" i="5"/>
  <c r="AS50" i="5"/>
  <c r="AT50" i="5"/>
  <c r="AU50" i="5"/>
  <c r="AV50" i="5"/>
  <c r="AY50" i="5"/>
  <c r="AZ50" i="5"/>
  <c r="BC50" i="5"/>
  <c r="BD50" i="5"/>
  <c r="BE50" i="5"/>
  <c r="BF50" i="5"/>
  <c r="BI50" i="5"/>
  <c r="BJ50" i="5"/>
  <c r="BM50" i="5"/>
  <c r="BN50" i="5"/>
  <c r="BO50" i="5"/>
  <c r="BP50" i="5"/>
  <c r="BS50" i="5"/>
  <c r="BT50" i="5"/>
  <c r="BW50" i="5"/>
  <c r="BX50" i="5"/>
  <c r="BY50" i="5"/>
  <c r="BZ50" i="5"/>
  <c r="CC50" i="5"/>
  <c r="CD50" i="5"/>
  <c r="CG50" i="5"/>
  <c r="CH50" i="5"/>
  <c r="CI50" i="5"/>
  <c r="CJ50" i="5"/>
  <c r="CM50" i="5"/>
  <c r="CN50" i="5"/>
  <c r="CQ50" i="5"/>
  <c r="CR50" i="5"/>
  <c r="CT50" i="5"/>
  <c r="CW50" i="5"/>
  <c r="CX50" i="5"/>
  <c r="DA50" i="5"/>
  <c r="DB50" i="5"/>
  <c r="DC50" i="5"/>
  <c r="DD50" i="5"/>
  <c r="DG50" i="5"/>
  <c r="DH50" i="5"/>
  <c r="DK50" i="5"/>
  <c r="DL50" i="5"/>
  <c r="DM50" i="5"/>
  <c r="DN50" i="5"/>
  <c r="DQ50" i="5"/>
  <c r="DR50" i="5"/>
  <c r="DU50" i="5"/>
  <c r="DV50" i="5"/>
  <c r="DW50" i="5"/>
  <c r="DX50" i="5"/>
  <c r="EA50" i="5"/>
  <c r="EB50" i="5"/>
  <c r="AI51" i="5"/>
  <c r="AJ51" i="5"/>
  <c r="AK51" i="5"/>
  <c r="AL51" i="5"/>
  <c r="AO51" i="5"/>
  <c r="AP51" i="5"/>
  <c r="AS51" i="5"/>
  <c r="AT51" i="5"/>
  <c r="AU51" i="5"/>
  <c r="AV51" i="5"/>
  <c r="AY51" i="5"/>
  <c r="AZ51" i="5"/>
  <c r="BC51" i="5"/>
  <c r="BD51" i="5"/>
  <c r="BE51" i="5"/>
  <c r="BF51" i="5"/>
  <c r="BI51" i="5"/>
  <c r="BJ51" i="5"/>
  <c r="BM51" i="5"/>
  <c r="BN51" i="5"/>
  <c r="BO51" i="5"/>
  <c r="BP51" i="5"/>
  <c r="BS51" i="5"/>
  <c r="BT51" i="5"/>
  <c r="BW51" i="5"/>
  <c r="BX51" i="5"/>
  <c r="BY51" i="5"/>
  <c r="BZ51" i="5"/>
  <c r="CC51" i="5"/>
  <c r="CD51" i="5"/>
  <c r="CG51" i="5"/>
  <c r="CH51" i="5"/>
  <c r="CI51" i="5"/>
  <c r="CJ51" i="5"/>
  <c r="CM51" i="5"/>
  <c r="CN51" i="5"/>
  <c r="CQ51" i="5"/>
  <c r="CR51" i="5"/>
  <c r="CT51" i="5"/>
  <c r="CW51" i="5"/>
  <c r="CX51" i="5"/>
  <c r="DA51" i="5"/>
  <c r="DB51" i="5"/>
  <c r="DC51" i="5"/>
  <c r="DD51" i="5"/>
  <c r="DG51" i="5"/>
  <c r="DH51" i="5"/>
  <c r="DK51" i="5"/>
  <c r="DL51" i="5"/>
  <c r="DM51" i="5"/>
  <c r="DN51" i="5"/>
  <c r="DQ51" i="5"/>
  <c r="DR51" i="5"/>
  <c r="DU51" i="5"/>
  <c r="DV51" i="5"/>
  <c r="DW51" i="5"/>
  <c r="DX51" i="5"/>
  <c r="EA51" i="5"/>
  <c r="EB51" i="5"/>
  <c r="AI52" i="5"/>
  <c r="AJ52" i="5"/>
  <c r="AK52" i="5"/>
  <c r="AL52" i="5"/>
  <c r="AO52" i="5"/>
  <c r="AP52" i="5"/>
  <c r="AS52" i="5"/>
  <c r="AT52" i="5"/>
  <c r="AU52" i="5"/>
  <c r="AV52" i="5"/>
  <c r="AY52" i="5"/>
  <c r="AZ52" i="5"/>
  <c r="BC52" i="5"/>
  <c r="BD52" i="5"/>
  <c r="BE52" i="5"/>
  <c r="BF52" i="5"/>
  <c r="BI52" i="5"/>
  <c r="BJ52" i="5"/>
  <c r="BM52" i="5"/>
  <c r="BN52" i="5"/>
  <c r="BO52" i="5"/>
  <c r="BP52" i="5"/>
  <c r="BS52" i="5"/>
  <c r="BT52" i="5"/>
  <c r="BW52" i="5"/>
  <c r="BX52" i="5"/>
  <c r="BY52" i="5"/>
  <c r="BZ52" i="5"/>
  <c r="CC52" i="5"/>
  <c r="CD52" i="5"/>
  <c r="CG52" i="5"/>
  <c r="CH52" i="5"/>
  <c r="CI52" i="5"/>
  <c r="CJ52" i="5"/>
  <c r="CM52" i="5"/>
  <c r="CN52" i="5"/>
  <c r="CQ52" i="5"/>
  <c r="CR52" i="5"/>
  <c r="CT52" i="5"/>
  <c r="CW52" i="5"/>
  <c r="CX52" i="5"/>
  <c r="DA52" i="5"/>
  <c r="DB52" i="5"/>
  <c r="DC52" i="5"/>
  <c r="DD52" i="5"/>
  <c r="DG52" i="5"/>
  <c r="DH52" i="5"/>
  <c r="DK52" i="5"/>
  <c r="DL52" i="5"/>
  <c r="DM52" i="5"/>
  <c r="DN52" i="5"/>
  <c r="DQ52" i="5"/>
  <c r="DR52" i="5"/>
  <c r="DU52" i="5"/>
  <c r="DV52" i="5"/>
  <c r="DW52" i="5"/>
  <c r="DX52" i="5"/>
  <c r="EA52" i="5"/>
  <c r="EB52" i="5"/>
  <c r="AI53" i="5"/>
  <c r="AJ53" i="5"/>
  <c r="AK53" i="5"/>
  <c r="AL53" i="5"/>
  <c r="AO53" i="5"/>
  <c r="AP53" i="5"/>
  <c r="AS53" i="5"/>
  <c r="AT53" i="5"/>
  <c r="AU53" i="5"/>
  <c r="AV53" i="5"/>
  <c r="AY53" i="5"/>
  <c r="AZ53" i="5"/>
  <c r="BC53" i="5"/>
  <c r="BD53" i="5"/>
  <c r="BE53" i="5"/>
  <c r="BF53" i="5"/>
  <c r="BI53" i="5"/>
  <c r="BJ53" i="5"/>
  <c r="BM53" i="5"/>
  <c r="BN53" i="5"/>
  <c r="BO53" i="5"/>
  <c r="BP53" i="5"/>
  <c r="BS53" i="5"/>
  <c r="BT53" i="5"/>
  <c r="BW53" i="5"/>
  <c r="BX53" i="5"/>
  <c r="BY53" i="5"/>
  <c r="BZ53" i="5"/>
  <c r="CC53" i="5"/>
  <c r="CD53" i="5"/>
  <c r="CG53" i="5"/>
  <c r="CH53" i="5"/>
  <c r="CI53" i="5"/>
  <c r="CJ53" i="5"/>
  <c r="CM53" i="5"/>
  <c r="CN53" i="5"/>
  <c r="CQ53" i="5"/>
  <c r="CR53" i="5"/>
  <c r="CT53" i="5"/>
  <c r="CW53" i="5"/>
  <c r="CX53" i="5"/>
  <c r="DA53" i="5"/>
  <c r="DB53" i="5"/>
  <c r="DC53" i="5"/>
  <c r="DD53" i="5"/>
  <c r="DG53" i="5"/>
  <c r="DH53" i="5"/>
  <c r="DK53" i="5"/>
  <c r="DL53" i="5"/>
  <c r="DM53" i="5"/>
  <c r="DN53" i="5"/>
  <c r="DQ53" i="5"/>
  <c r="DR53" i="5"/>
  <c r="DU53" i="5"/>
  <c r="DV53" i="5"/>
  <c r="DW53" i="5"/>
  <c r="DX53" i="5"/>
  <c r="EA53" i="5"/>
  <c r="EB53" i="5"/>
  <c r="AI54" i="5"/>
  <c r="AJ54" i="5"/>
  <c r="AK54" i="5"/>
  <c r="AL54" i="5"/>
  <c r="AO54" i="5"/>
  <c r="AP54" i="5"/>
  <c r="AS54" i="5"/>
  <c r="AT54" i="5"/>
  <c r="AU54" i="5"/>
  <c r="AV54" i="5"/>
  <c r="AY54" i="5"/>
  <c r="AZ54" i="5"/>
  <c r="BC54" i="5"/>
  <c r="BD54" i="5"/>
  <c r="BE54" i="5"/>
  <c r="BF54" i="5"/>
  <c r="BI54" i="5"/>
  <c r="BJ54" i="5"/>
  <c r="BM54" i="5"/>
  <c r="BN54" i="5"/>
  <c r="BO54" i="5"/>
  <c r="BP54" i="5"/>
  <c r="BS54" i="5"/>
  <c r="BT54" i="5"/>
  <c r="BW54" i="5"/>
  <c r="BX54" i="5"/>
  <c r="BY54" i="5"/>
  <c r="BZ54" i="5"/>
  <c r="CC54" i="5"/>
  <c r="CD54" i="5"/>
  <c r="CG54" i="5"/>
  <c r="CH54" i="5"/>
  <c r="CI54" i="5"/>
  <c r="CJ54" i="5"/>
  <c r="CM54" i="5"/>
  <c r="CN54" i="5"/>
  <c r="CQ54" i="5"/>
  <c r="CR54" i="5"/>
  <c r="CT54" i="5"/>
  <c r="CW54" i="5"/>
  <c r="CX54" i="5"/>
  <c r="DA54" i="5"/>
  <c r="DB54" i="5"/>
  <c r="DC54" i="5"/>
  <c r="DD54" i="5"/>
  <c r="DG54" i="5"/>
  <c r="DH54" i="5"/>
  <c r="DK54" i="5"/>
  <c r="DL54" i="5"/>
  <c r="DM54" i="5"/>
  <c r="DN54" i="5"/>
  <c r="DQ54" i="5"/>
  <c r="DR54" i="5"/>
  <c r="DU54" i="5"/>
  <c r="DV54" i="5"/>
  <c r="DW54" i="5"/>
  <c r="DX54" i="5"/>
  <c r="EA54" i="5"/>
  <c r="EB54" i="5"/>
  <c r="AI55" i="5"/>
  <c r="AJ55" i="5"/>
  <c r="AK55" i="5"/>
  <c r="AL55" i="5"/>
  <c r="AO55" i="5"/>
  <c r="AP55" i="5"/>
  <c r="AS55" i="5"/>
  <c r="AT55" i="5"/>
  <c r="AU55" i="5"/>
  <c r="AV55" i="5"/>
  <c r="AY55" i="5"/>
  <c r="AZ55" i="5"/>
  <c r="BC55" i="5"/>
  <c r="BD55" i="5"/>
  <c r="BE55" i="5"/>
  <c r="BF55" i="5"/>
  <c r="BI55" i="5"/>
  <c r="BJ55" i="5"/>
  <c r="BM55" i="5"/>
  <c r="BN55" i="5"/>
  <c r="BO55" i="5"/>
  <c r="BP55" i="5"/>
  <c r="BS55" i="5"/>
  <c r="BT55" i="5"/>
  <c r="BW55" i="5"/>
  <c r="BX55" i="5"/>
  <c r="BY55" i="5"/>
  <c r="BZ55" i="5"/>
  <c r="CC55" i="5"/>
  <c r="CD55" i="5"/>
  <c r="CG55" i="5"/>
  <c r="CH55" i="5"/>
  <c r="CI55" i="5"/>
  <c r="CJ55" i="5"/>
  <c r="CM55" i="5"/>
  <c r="CN55" i="5"/>
  <c r="CQ55" i="5"/>
  <c r="CR55" i="5"/>
  <c r="CT55" i="5"/>
  <c r="CW55" i="5"/>
  <c r="CX55" i="5"/>
  <c r="DA55" i="5"/>
  <c r="DB55" i="5"/>
  <c r="DC55" i="5"/>
  <c r="DD55" i="5"/>
  <c r="DG55" i="5"/>
  <c r="DH55" i="5"/>
  <c r="DK55" i="5"/>
  <c r="DL55" i="5"/>
  <c r="DM55" i="5"/>
  <c r="DN55" i="5"/>
  <c r="DQ55" i="5"/>
  <c r="DR55" i="5"/>
  <c r="DU55" i="5"/>
  <c r="DV55" i="5"/>
  <c r="DW55" i="5"/>
  <c r="DX55" i="5"/>
  <c r="EA55" i="5"/>
  <c r="EB55" i="5"/>
  <c r="AI56" i="5"/>
  <c r="AJ56" i="5"/>
  <c r="AK56" i="5"/>
  <c r="AL56" i="5"/>
  <c r="AO56" i="5"/>
  <c r="AP56" i="5"/>
  <c r="AS56" i="5"/>
  <c r="AT56" i="5"/>
  <c r="AU56" i="5"/>
  <c r="AV56" i="5"/>
  <c r="AY56" i="5"/>
  <c r="AZ56" i="5"/>
  <c r="BC56" i="5"/>
  <c r="BD56" i="5"/>
  <c r="BE56" i="5"/>
  <c r="BF56" i="5"/>
  <c r="BI56" i="5"/>
  <c r="BJ56" i="5"/>
  <c r="BM56" i="5"/>
  <c r="BN56" i="5"/>
  <c r="BO56" i="5"/>
  <c r="BP56" i="5"/>
  <c r="BS56" i="5"/>
  <c r="BT56" i="5"/>
  <c r="BW56" i="5"/>
  <c r="BX56" i="5"/>
  <c r="BY56" i="5"/>
  <c r="BZ56" i="5"/>
  <c r="CC56" i="5"/>
  <c r="CD56" i="5"/>
  <c r="CG56" i="5"/>
  <c r="CH56" i="5"/>
  <c r="CI56" i="5"/>
  <c r="CJ56" i="5"/>
  <c r="CM56" i="5"/>
  <c r="CN56" i="5"/>
  <c r="CQ56" i="5"/>
  <c r="CR56" i="5"/>
  <c r="CT56" i="5"/>
  <c r="CW56" i="5"/>
  <c r="CX56" i="5"/>
  <c r="DA56" i="5"/>
  <c r="DB56" i="5"/>
  <c r="DC56" i="5"/>
  <c r="DD56" i="5"/>
  <c r="DG56" i="5"/>
  <c r="DH56" i="5"/>
  <c r="DK56" i="5"/>
  <c r="DL56" i="5"/>
  <c r="DM56" i="5"/>
  <c r="DN56" i="5"/>
  <c r="DQ56" i="5"/>
  <c r="DR56" i="5"/>
  <c r="DU56" i="5"/>
  <c r="DV56" i="5"/>
  <c r="DW56" i="5"/>
  <c r="DX56" i="5"/>
  <c r="EA56" i="5"/>
  <c r="EB56" i="5"/>
  <c r="AI57" i="5"/>
  <c r="AJ57" i="5"/>
  <c r="AK57" i="5"/>
  <c r="AL57" i="5"/>
  <c r="AO57" i="5"/>
  <c r="AP57" i="5"/>
  <c r="AS57" i="5"/>
  <c r="AT57" i="5"/>
  <c r="AU57" i="5"/>
  <c r="AV57" i="5"/>
  <c r="AY57" i="5"/>
  <c r="AZ57" i="5"/>
  <c r="BC57" i="5"/>
  <c r="BD57" i="5"/>
  <c r="BE57" i="5"/>
  <c r="BF57" i="5"/>
  <c r="BI57" i="5"/>
  <c r="BJ57" i="5"/>
  <c r="BM57" i="5"/>
  <c r="BN57" i="5"/>
  <c r="BO57" i="5"/>
  <c r="BP57" i="5"/>
  <c r="BS57" i="5"/>
  <c r="BT57" i="5"/>
  <c r="BW57" i="5"/>
  <c r="BX57" i="5"/>
  <c r="BY57" i="5"/>
  <c r="BZ57" i="5"/>
  <c r="CC57" i="5"/>
  <c r="CD57" i="5"/>
  <c r="CG57" i="5"/>
  <c r="CH57" i="5"/>
  <c r="CI57" i="5"/>
  <c r="CJ57" i="5"/>
  <c r="CM57" i="5"/>
  <c r="CN57" i="5"/>
  <c r="CQ57" i="5"/>
  <c r="CR57" i="5"/>
  <c r="CT57" i="5"/>
  <c r="CW57" i="5"/>
  <c r="CX57" i="5"/>
  <c r="DA57" i="5"/>
  <c r="DB57" i="5"/>
  <c r="DC57" i="5"/>
  <c r="DD57" i="5"/>
  <c r="DG57" i="5"/>
  <c r="DH57" i="5"/>
  <c r="DK57" i="5"/>
  <c r="DL57" i="5"/>
  <c r="DM57" i="5"/>
  <c r="DN57" i="5"/>
  <c r="DQ57" i="5"/>
  <c r="DR57" i="5"/>
  <c r="DU57" i="5"/>
  <c r="DV57" i="5"/>
  <c r="DW57" i="5"/>
  <c r="DX57" i="5"/>
  <c r="EA57" i="5"/>
  <c r="EB57" i="5"/>
  <c r="AI58" i="5"/>
  <c r="AJ58" i="5"/>
  <c r="AK58" i="5"/>
  <c r="AL58" i="5"/>
  <c r="AO58" i="5"/>
  <c r="AP58" i="5"/>
  <c r="AS58" i="5"/>
  <c r="AT58" i="5"/>
  <c r="AU58" i="5"/>
  <c r="AV58" i="5"/>
  <c r="AY58" i="5"/>
  <c r="AZ58" i="5"/>
  <c r="BC58" i="5"/>
  <c r="BD58" i="5"/>
  <c r="BE58" i="5"/>
  <c r="BF58" i="5"/>
  <c r="BI58" i="5"/>
  <c r="BJ58" i="5"/>
  <c r="BM58" i="5"/>
  <c r="BN58" i="5"/>
  <c r="BO58" i="5"/>
  <c r="BP58" i="5"/>
  <c r="BS58" i="5"/>
  <c r="BT58" i="5"/>
  <c r="BW58" i="5"/>
  <c r="BX58" i="5"/>
  <c r="BY58" i="5"/>
  <c r="BZ58" i="5"/>
  <c r="CC58" i="5"/>
  <c r="CD58" i="5"/>
  <c r="CG58" i="5"/>
  <c r="CH58" i="5"/>
  <c r="CI58" i="5"/>
  <c r="CJ58" i="5"/>
  <c r="CM58" i="5"/>
  <c r="CN58" i="5"/>
  <c r="CQ58" i="5"/>
  <c r="CR58" i="5"/>
  <c r="CT58" i="5"/>
  <c r="CW58" i="5"/>
  <c r="CX58" i="5"/>
  <c r="DA58" i="5"/>
  <c r="DB58" i="5"/>
  <c r="DC58" i="5"/>
  <c r="DD58" i="5"/>
  <c r="DG58" i="5"/>
  <c r="DH58" i="5"/>
  <c r="DK58" i="5"/>
  <c r="DL58" i="5"/>
  <c r="DM58" i="5"/>
  <c r="DN58" i="5"/>
  <c r="DQ58" i="5"/>
  <c r="DR58" i="5"/>
  <c r="DU58" i="5"/>
  <c r="DV58" i="5"/>
  <c r="DW58" i="5"/>
  <c r="DX58" i="5"/>
  <c r="EA58" i="5"/>
  <c r="EB58" i="5"/>
  <c r="AI59" i="5"/>
  <c r="AJ59" i="5"/>
  <c r="AK59" i="5"/>
  <c r="AL59" i="5"/>
  <c r="AO59" i="5"/>
  <c r="AP59" i="5"/>
  <c r="AS59" i="5"/>
  <c r="AT59" i="5"/>
  <c r="AU59" i="5"/>
  <c r="AV59" i="5"/>
  <c r="AY59" i="5"/>
  <c r="AZ59" i="5"/>
  <c r="BC59" i="5"/>
  <c r="BD59" i="5"/>
  <c r="BE59" i="5"/>
  <c r="BF59" i="5"/>
  <c r="BI59" i="5"/>
  <c r="BJ59" i="5"/>
  <c r="BM59" i="5"/>
  <c r="BN59" i="5"/>
  <c r="BO59" i="5"/>
  <c r="BP59" i="5"/>
  <c r="BS59" i="5"/>
  <c r="BT59" i="5"/>
  <c r="BW59" i="5"/>
  <c r="BX59" i="5"/>
  <c r="BY59" i="5"/>
  <c r="BZ59" i="5"/>
  <c r="CC59" i="5"/>
  <c r="CD59" i="5"/>
  <c r="CG59" i="5"/>
  <c r="CH59" i="5"/>
  <c r="CI59" i="5"/>
  <c r="CJ59" i="5"/>
  <c r="CM59" i="5"/>
  <c r="CN59" i="5"/>
  <c r="CQ59" i="5"/>
  <c r="CR59" i="5"/>
  <c r="CT59" i="5"/>
  <c r="CW59" i="5"/>
  <c r="CX59" i="5"/>
  <c r="DA59" i="5"/>
  <c r="DB59" i="5"/>
  <c r="DC59" i="5"/>
  <c r="DD59" i="5"/>
  <c r="DG59" i="5"/>
  <c r="DH59" i="5"/>
  <c r="DK59" i="5"/>
  <c r="DL59" i="5"/>
  <c r="DM59" i="5"/>
  <c r="DN59" i="5"/>
  <c r="DQ59" i="5"/>
  <c r="DR59" i="5"/>
  <c r="DU59" i="5"/>
  <c r="DV59" i="5"/>
  <c r="DW59" i="5"/>
  <c r="DX59" i="5"/>
  <c r="EA59" i="5"/>
  <c r="EB59" i="5"/>
  <c r="AI60" i="5"/>
  <c r="AJ60" i="5"/>
  <c r="AK60" i="5"/>
  <c r="AL60" i="5"/>
  <c r="AO60" i="5"/>
  <c r="AP60" i="5"/>
  <c r="AS60" i="5"/>
  <c r="AT60" i="5"/>
  <c r="AU60" i="5"/>
  <c r="AV60" i="5"/>
  <c r="AY60" i="5"/>
  <c r="AZ60" i="5"/>
  <c r="BC60" i="5"/>
  <c r="BD60" i="5"/>
  <c r="BE60" i="5"/>
  <c r="BF60" i="5"/>
  <c r="BI60" i="5"/>
  <c r="BJ60" i="5"/>
  <c r="BM60" i="5"/>
  <c r="BN60" i="5"/>
  <c r="BO60" i="5"/>
  <c r="BP60" i="5"/>
  <c r="BS60" i="5"/>
  <c r="BT60" i="5"/>
  <c r="BW60" i="5"/>
  <c r="BX60" i="5"/>
  <c r="BY60" i="5"/>
  <c r="BZ60" i="5"/>
  <c r="CC60" i="5"/>
  <c r="CD60" i="5"/>
  <c r="CG60" i="5"/>
  <c r="CH60" i="5"/>
  <c r="CI60" i="5"/>
  <c r="CJ60" i="5"/>
  <c r="CM60" i="5"/>
  <c r="CN60" i="5"/>
  <c r="CQ60" i="5"/>
  <c r="CR60" i="5"/>
  <c r="CT60" i="5"/>
  <c r="CW60" i="5"/>
  <c r="CX60" i="5"/>
  <c r="DA60" i="5"/>
  <c r="DB60" i="5"/>
  <c r="DC60" i="5"/>
  <c r="DD60" i="5"/>
  <c r="DG60" i="5"/>
  <c r="DH60" i="5"/>
  <c r="DK60" i="5"/>
  <c r="DL60" i="5"/>
  <c r="DM60" i="5"/>
  <c r="DN60" i="5"/>
  <c r="DQ60" i="5"/>
  <c r="DR60" i="5"/>
  <c r="DU60" i="5"/>
  <c r="DV60" i="5"/>
  <c r="DW60" i="5"/>
  <c r="DX60" i="5"/>
  <c r="EA60" i="5"/>
  <c r="EB60" i="5"/>
  <c r="AI34" i="5"/>
  <c r="AJ34" i="5"/>
  <c r="AK34" i="5"/>
  <c r="AO34" i="5"/>
  <c r="AP34" i="5"/>
  <c r="AS34" i="5"/>
  <c r="AT34" i="5"/>
  <c r="AU34" i="5"/>
  <c r="AY34" i="5"/>
  <c r="AZ34" i="5"/>
  <c r="BC34" i="5"/>
  <c r="BD34" i="5"/>
  <c r="BE34" i="5"/>
  <c r="BI34" i="5"/>
  <c r="BJ34" i="5"/>
  <c r="BM34" i="5"/>
  <c r="BN34" i="5"/>
  <c r="BO34" i="5"/>
  <c r="BS34" i="5"/>
  <c r="BT34" i="5"/>
  <c r="BW34" i="5"/>
  <c r="BX34" i="5"/>
  <c r="BY34" i="5"/>
  <c r="BZ34" i="5"/>
  <c r="CC34" i="5"/>
  <c r="CD34" i="5"/>
  <c r="CG34" i="5"/>
  <c r="CH34" i="5"/>
  <c r="CI34" i="5"/>
  <c r="CJ34" i="5"/>
  <c r="CM34" i="5"/>
  <c r="CN34" i="5"/>
  <c r="CQ34" i="5"/>
  <c r="CR34" i="5"/>
  <c r="CT34" i="5"/>
  <c r="CW34" i="5"/>
  <c r="CX34" i="5"/>
  <c r="DA34" i="5"/>
  <c r="DB34" i="5"/>
  <c r="DC34" i="5"/>
  <c r="DD34" i="5"/>
  <c r="DG34" i="5"/>
  <c r="DH34" i="5"/>
  <c r="DK34" i="5"/>
  <c r="DL34" i="5"/>
  <c r="DM34" i="5"/>
  <c r="DN34" i="5"/>
  <c r="DQ34" i="5"/>
  <c r="DR34" i="5"/>
  <c r="DU34" i="5"/>
  <c r="DV34" i="5"/>
  <c r="DW34" i="5"/>
  <c r="DX34" i="5"/>
  <c r="EA34" i="5"/>
  <c r="EB34" i="5"/>
  <c r="AI35" i="5"/>
  <c r="AJ35" i="5"/>
  <c r="AK35" i="5"/>
  <c r="AO35" i="5"/>
  <c r="AP35" i="5"/>
  <c r="BG59" i="5" l="1"/>
  <c r="CA58" i="5"/>
  <c r="DE57" i="5"/>
  <c r="CA56" i="5"/>
  <c r="BG56" i="5"/>
  <c r="AM56" i="5"/>
  <c r="DP55" i="5"/>
  <c r="BH54" i="5"/>
  <c r="AN54" i="5"/>
  <c r="DZ53" i="5"/>
  <c r="CV53" i="5"/>
  <c r="CB53" i="5"/>
  <c r="BH53" i="5"/>
  <c r="AX53" i="5"/>
  <c r="DE58" i="5"/>
  <c r="AW58" i="5"/>
  <c r="AX59" i="5"/>
  <c r="DZ58" i="5"/>
  <c r="DP58" i="5"/>
  <c r="DF58" i="5"/>
  <c r="CL58" i="5"/>
  <c r="BR58" i="5"/>
  <c r="BQ47" i="5"/>
  <c r="AW36" i="5"/>
  <c r="CK60" i="5"/>
  <c r="CA60" i="5"/>
  <c r="BG47" i="5"/>
  <c r="AM47" i="5"/>
  <c r="AN56" i="5"/>
  <c r="DO55" i="5"/>
  <c r="CK55" i="5"/>
  <c r="BG55" i="5"/>
  <c r="DE53" i="5"/>
  <c r="CK53" i="5"/>
  <c r="BQ53" i="5"/>
  <c r="AM53" i="5"/>
  <c r="DY52" i="5"/>
  <c r="DE52" i="5"/>
  <c r="AW51" i="5"/>
  <c r="AM50" i="5"/>
  <c r="DY49" i="5"/>
  <c r="CK49" i="5"/>
  <c r="DE47" i="5"/>
  <c r="AX38" i="5"/>
  <c r="DZ37" i="5"/>
  <c r="CL36" i="5"/>
  <c r="AM36" i="5"/>
  <c r="DO58" i="5"/>
  <c r="DZ55" i="5"/>
  <c r="CU51" i="5"/>
  <c r="AN51" i="5"/>
  <c r="BH50" i="5"/>
  <c r="CU46" i="5"/>
  <c r="CK46" i="5"/>
  <c r="AW46" i="5"/>
  <c r="BQ45" i="5"/>
  <c r="AW45" i="5"/>
  <c r="DY44" i="5"/>
  <c r="DE44" i="5"/>
  <c r="AW37" i="5"/>
  <c r="DY36" i="5"/>
  <c r="CL51" i="5"/>
  <c r="BR51" i="5"/>
  <c r="AM51" i="5"/>
  <c r="CU47" i="5"/>
  <c r="CA47" i="5"/>
  <c r="CL60" i="5"/>
  <c r="CB60" i="5"/>
  <c r="BR60" i="5"/>
  <c r="CV57" i="5"/>
  <c r="CB57" i="5"/>
  <c r="BH57" i="5"/>
  <c r="AN57" i="5"/>
  <c r="DP56" i="5"/>
  <c r="CV56" i="5"/>
  <c r="CB56" i="5"/>
  <c r="BR56" i="5"/>
  <c r="AX56" i="5"/>
  <c r="AW55" i="5"/>
  <c r="AM55" i="5"/>
  <c r="DE54" i="5"/>
  <c r="BQ54" i="5"/>
  <c r="DO52" i="5"/>
  <c r="CV52" i="5"/>
  <c r="DP51" i="5"/>
  <c r="CK51" i="5"/>
  <c r="CB49" i="5"/>
  <c r="CU36" i="5"/>
  <c r="BG36" i="5"/>
  <c r="AN36" i="5"/>
  <c r="DY55" i="5"/>
  <c r="DF55" i="5"/>
  <c r="CL55" i="5"/>
  <c r="BR55" i="5"/>
  <c r="BH55" i="5"/>
  <c r="AX55" i="5"/>
  <c r="DZ54" i="5"/>
  <c r="DZ52" i="5"/>
  <c r="CU52" i="5"/>
  <c r="CA52" i="5"/>
  <c r="BG52" i="5"/>
  <c r="AM52" i="5"/>
  <c r="DZ49" i="5"/>
  <c r="DF49" i="5"/>
  <c r="CA49" i="5"/>
  <c r="AM49" i="5"/>
  <c r="DO48" i="5"/>
  <c r="AM48" i="5"/>
  <c r="DO47" i="5"/>
  <c r="CV44" i="5"/>
  <c r="BG34" i="5"/>
  <c r="AM34" i="5"/>
  <c r="DO60" i="5"/>
  <c r="AW56" i="5"/>
  <c r="DP53" i="5"/>
  <c r="CU53" i="5"/>
  <c r="DF52" i="5"/>
  <c r="DF48" i="5"/>
  <c r="BR48" i="5"/>
  <c r="DZ47" i="5"/>
  <c r="CV47" i="5"/>
  <c r="BR47" i="5"/>
  <c r="CV45" i="5"/>
  <c r="AN45" i="5"/>
  <c r="DP44" i="5"/>
  <c r="DP34" i="5"/>
  <c r="CV34" i="5"/>
  <c r="CB34" i="5"/>
  <c r="DZ60" i="5"/>
  <c r="DF60" i="5"/>
  <c r="CV60" i="5"/>
  <c r="DO59" i="5"/>
  <c r="CU59" i="5"/>
  <c r="CA59" i="5"/>
  <c r="BQ59" i="5"/>
  <c r="BH59" i="5"/>
  <c r="CV54" i="5"/>
  <c r="BR54" i="5"/>
  <c r="BG54" i="5"/>
  <c r="DO53" i="5"/>
  <c r="DF53" i="5"/>
  <c r="DP52" i="5"/>
  <c r="BQ52" i="5"/>
  <c r="DY51" i="5"/>
  <c r="DE51" i="5"/>
  <c r="CA51" i="5"/>
  <c r="BG51" i="5"/>
  <c r="DY50" i="5"/>
  <c r="DO50" i="5"/>
  <c r="DE50" i="5"/>
  <c r="AW50" i="5"/>
  <c r="DO49" i="5"/>
  <c r="CU49" i="5"/>
  <c r="BQ49" i="5"/>
  <c r="AW49" i="5"/>
  <c r="DE48" i="5"/>
  <c r="CK48" i="5"/>
  <c r="DY46" i="5"/>
  <c r="DE46" i="5"/>
  <c r="CL46" i="5"/>
  <c r="BR46" i="5"/>
  <c r="DY45" i="5"/>
  <c r="DE45" i="5"/>
  <c r="CU45" i="5"/>
  <c r="AM37" i="5"/>
  <c r="DP36" i="5"/>
  <c r="CK36" i="5"/>
  <c r="BQ36" i="5"/>
  <c r="AN60" i="5"/>
  <c r="DZ59" i="5"/>
  <c r="DF59" i="5"/>
  <c r="CL59" i="5"/>
  <c r="CB59" i="5"/>
  <c r="AN58" i="5"/>
  <c r="DP57" i="5"/>
  <c r="DF57" i="5"/>
  <c r="CU57" i="5"/>
  <c r="BQ57" i="5"/>
  <c r="AW57" i="5"/>
  <c r="DY56" i="5"/>
  <c r="DE56" i="5"/>
  <c r="DF37" i="5"/>
  <c r="CL37" i="5"/>
  <c r="BR37" i="5"/>
  <c r="DO36" i="5"/>
  <c r="AM35" i="5"/>
  <c r="DO34" i="5"/>
  <c r="CU34" i="5"/>
  <c r="CA34" i="5"/>
  <c r="DY60" i="5"/>
  <c r="CU60" i="5"/>
  <c r="BH60" i="5"/>
  <c r="AX60" i="5"/>
  <c r="AM60" i="5"/>
  <c r="DE59" i="5"/>
  <c r="AN59" i="5"/>
  <c r="CK58" i="5"/>
  <c r="BQ58" i="5"/>
  <c r="DZ57" i="5"/>
  <c r="CA57" i="5"/>
  <c r="BG57" i="5"/>
  <c r="AM57" i="5"/>
  <c r="DO56" i="5"/>
  <c r="CU56" i="5"/>
  <c r="CV55" i="5"/>
  <c r="CB55" i="5"/>
  <c r="CL53" i="5"/>
  <c r="BR53" i="5"/>
  <c r="AN53" i="5"/>
  <c r="CK52" i="5"/>
  <c r="DO51" i="5"/>
  <c r="BQ51" i="5"/>
  <c r="AN49" i="5"/>
  <c r="BR45" i="5"/>
  <c r="CB36" i="5"/>
  <c r="AX36" i="5"/>
  <c r="DP60" i="5"/>
  <c r="AW60" i="5"/>
  <c r="DP59" i="5"/>
  <c r="CV59" i="5"/>
  <c r="BR59" i="5"/>
  <c r="AW59" i="5"/>
  <c r="CV58" i="5"/>
  <c r="CB58" i="5"/>
  <c r="BH58" i="5"/>
  <c r="AX58" i="5"/>
  <c r="AM58" i="5"/>
  <c r="CL57" i="5"/>
  <c r="BR57" i="5"/>
  <c r="AX57" i="5"/>
  <c r="DZ56" i="5"/>
  <c r="DF56" i="5"/>
  <c r="CL56" i="5"/>
  <c r="BH56" i="5"/>
  <c r="AN55" i="5"/>
  <c r="DP54" i="5"/>
  <c r="DF54" i="5"/>
  <c r="CU54" i="5"/>
  <c r="AX54" i="5"/>
  <c r="AW52" i="5"/>
  <c r="DF50" i="5"/>
  <c r="CL50" i="5"/>
  <c r="BR50" i="5"/>
  <c r="DP49" i="5"/>
  <c r="BR49" i="5"/>
  <c r="CV48" i="5"/>
  <c r="BH48" i="5"/>
  <c r="DY47" i="5"/>
  <c r="AW47" i="5"/>
  <c r="CA46" i="5"/>
  <c r="BQ46" i="5"/>
  <c r="AN46" i="5"/>
  <c r="DP45" i="5"/>
  <c r="CK45" i="5"/>
  <c r="CA45" i="5"/>
  <c r="CB44" i="5"/>
  <c r="BH44" i="5"/>
  <c r="AN44" i="5"/>
  <c r="DP43" i="5"/>
  <c r="CV43" i="5"/>
  <c r="CB43" i="5"/>
  <c r="BH43" i="5"/>
  <c r="AN43" i="5"/>
  <c r="DP42" i="5"/>
  <c r="CV42" i="5"/>
  <c r="CB42" i="5"/>
  <c r="BH42" i="5"/>
  <c r="AN42" i="5"/>
  <c r="DP41" i="5"/>
  <c r="CV41" i="5"/>
  <c r="CB41" i="5"/>
  <c r="BH41" i="5"/>
  <c r="AN41" i="5"/>
  <c r="DP40" i="5"/>
  <c r="CV40" i="5"/>
  <c r="CB40" i="5"/>
  <c r="BH40" i="5"/>
  <c r="AN40" i="5"/>
  <c r="DP39" i="5"/>
  <c r="CV39" i="5"/>
  <c r="CB39" i="5"/>
  <c r="BH39" i="5"/>
  <c r="AN39" i="5"/>
  <c r="DP38" i="5"/>
  <c r="CV38" i="5"/>
  <c r="CB38" i="5"/>
  <c r="BH38" i="5"/>
  <c r="BH37" i="5"/>
  <c r="DZ36" i="5"/>
  <c r="CK56" i="5"/>
  <c r="DE55" i="5"/>
  <c r="CA55" i="5"/>
  <c r="CL54" i="5"/>
  <c r="CB54" i="5"/>
  <c r="DY53" i="5"/>
  <c r="CA53" i="5"/>
  <c r="CL52" i="5"/>
  <c r="BH52" i="5"/>
  <c r="DZ51" i="5"/>
  <c r="CB51" i="5"/>
  <c r="DZ50" i="5"/>
  <c r="CU50" i="5"/>
  <c r="CK50" i="5"/>
  <c r="BQ50" i="5"/>
  <c r="BG50" i="5"/>
  <c r="DE49" i="5"/>
  <c r="BG49" i="5"/>
  <c r="DY48" i="5"/>
  <c r="CU48" i="5"/>
  <c r="CA48" i="5"/>
  <c r="BQ48" i="5"/>
  <c r="BG48" i="5"/>
  <c r="AW48" i="5"/>
  <c r="AN48" i="5"/>
  <c r="BH47" i="5"/>
  <c r="DZ46" i="5"/>
  <c r="CV46" i="5"/>
  <c r="CL45" i="5"/>
  <c r="AM45" i="5"/>
  <c r="DZ44" i="5"/>
  <c r="DF44" i="5"/>
  <c r="CK44" i="5"/>
  <c r="CA44" i="5"/>
  <c r="BG44" i="5"/>
  <c r="AM44" i="5"/>
  <c r="DO43" i="5"/>
  <c r="CU43" i="5"/>
  <c r="CA43" i="5"/>
  <c r="BG43" i="5"/>
  <c r="AM43" i="5"/>
  <c r="DO42" i="5"/>
  <c r="CU42" i="5"/>
  <c r="CA42" i="5"/>
  <c r="BG42" i="5"/>
  <c r="AM42" i="5"/>
  <c r="DO41" i="5"/>
  <c r="CU41" i="5"/>
  <c r="CA41" i="5"/>
  <c r="BG41" i="5"/>
  <c r="AM41" i="5"/>
  <c r="DO40" i="5"/>
  <c r="CU40" i="5"/>
  <c r="CA40" i="5"/>
  <c r="BG40" i="5"/>
  <c r="AM40" i="5"/>
  <c r="DO39" i="5"/>
  <c r="CU39" i="5"/>
  <c r="CA39" i="5"/>
  <c r="BG39" i="5"/>
  <c r="AM39" i="5"/>
  <c r="DO38" i="5"/>
  <c r="CU38" i="5"/>
  <c r="CA38" i="5"/>
  <c r="BG38" i="5"/>
  <c r="AM38" i="5"/>
  <c r="DO37" i="5"/>
  <c r="CU37" i="5"/>
  <c r="CA37" i="5"/>
  <c r="BG37" i="5"/>
  <c r="DE36" i="5"/>
  <c r="CA36" i="5"/>
  <c r="DZ34" i="5"/>
  <c r="DF34" i="5"/>
  <c r="CL34" i="5"/>
  <c r="DE60" i="5"/>
  <c r="BG60" i="5"/>
  <c r="CK59" i="5"/>
  <c r="DY58" i="5"/>
  <c r="BG58" i="5"/>
  <c r="DO57" i="5"/>
  <c r="BQ56" i="5"/>
  <c r="BQ55" i="5"/>
  <c r="DO54" i="5"/>
  <c r="CA54" i="5"/>
  <c r="AM54" i="5"/>
  <c r="BR52" i="5"/>
  <c r="DF51" i="5"/>
  <c r="DP50" i="5"/>
  <c r="AX50" i="5"/>
  <c r="AX49" i="5"/>
  <c r="CL48" i="5"/>
  <c r="CL44" i="5"/>
  <c r="DY34" i="5"/>
  <c r="DE34" i="5"/>
  <c r="CK34" i="5"/>
  <c r="BQ34" i="5"/>
  <c r="AW34" i="5"/>
  <c r="BQ60" i="5"/>
  <c r="DY59" i="5"/>
  <c r="AM59" i="5"/>
  <c r="CU58" i="5"/>
  <c r="DY57" i="5"/>
  <c r="CK57" i="5"/>
  <c r="CU55" i="5"/>
  <c r="DY54" i="5"/>
  <c r="CK54" i="5"/>
  <c r="AW54" i="5"/>
  <c r="AW53" i="5"/>
  <c r="AX52" i="5"/>
  <c r="AX51" i="5"/>
  <c r="CV50" i="5"/>
  <c r="CB50" i="5"/>
  <c r="CL49" i="5"/>
  <c r="DZ48" i="5"/>
  <c r="AX48" i="5"/>
  <c r="DF47" i="5"/>
  <c r="CK47" i="5"/>
  <c r="CB47" i="5"/>
  <c r="AN47" i="5"/>
  <c r="DO46" i="5"/>
  <c r="DF46" i="5"/>
  <c r="BG46" i="5"/>
  <c r="AX46" i="5"/>
  <c r="DZ45" i="5"/>
  <c r="DF45" i="5"/>
  <c r="CB45" i="5"/>
  <c r="BG45" i="5"/>
  <c r="AX45" i="5"/>
  <c r="CU44" i="5"/>
  <c r="BR44" i="5"/>
  <c r="AX44" i="5"/>
  <c r="DZ43" i="5"/>
  <c r="DF43" i="5"/>
  <c r="CL43" i="5"/>
  <c r="BR43" i="5"/>
  <c r="AX43" i="5"/>
  <c r="DZ42" i="5"/>
  <c r="DF42" i="5"/>
  <c r="CL42" i="5"/>
  <c r="BR42" i="5"/>
  <c r="AX42" i="5"/>
  <c r="DZ41" i="5"/>
  <c r="DF41" i="5"/>
  <c r="CL41" i="5"/>
  <c r="BR41" i="5"/>
  <c r="AX41" i="5"/>
  <c r="DZ40" i="5"/>
  <c r="DF40" i="5"/>
  <c r="CL40" i="5"/>
  <c r="BR40" i="5"/>
  <c r="AX40" i="5"/>
  <c r="DZ39" i="5"/>
  <c r="DF39" i="5"/>
  <c r="CL39" i="5"/>
  <c r="BR39" i="5"/>
  <c r="AX39" i="5"/>
  <c r="DZ38" i="5"/>
  <c r="DF38" i="5"/>
  <c r="CL38" i="5"/>
  <c r="BR38" i="5"/>
  <c r="BG53" i="5"/>
  <c r="CB52" i="5"/>
  <c r="AN52" i="5"/>
  <c r="CV51" i="5"/>
  <c r="BH51" i="5"/>
  <c r="CA50" i="5"/>
  <c r="AN50" i="5"/>
  <c r="CV49" i="5"/>
  <c r="BH49" i="5"/>
  <c r="DP48" i="5"/>
  <c r="CB48" i="5"/>
  <c r="DP47" i="5"/>
  <c r="CL47" i="5"/>
  <c r="AX47" i="5"/>
  <c r="DP46" i="5"/>
  <c r="CB46" i="5"/>
  <c r="BH46" i="5"/>
  <c r="AM46" i="5"/>
  <c r="DO45" i="5"/>
  <c r="BH45" i="5"/>
  <c r="DO44" i="5"/>
  <c r="BQ44" i="5"/>
  <c r="AW44" i="5"/>
  <c r="DY43" i="5"/>
  <c r="DE43" i="5"/>
  <c r="CK43" i="5"/>
  <c r="BQ43" i="5"/>
  <c r="AW43" i="5"/>
  <c r="DY42" i="5"/>
  <c r="DE42" i="5"/>
  <c r="CK42" i="5"/>
  <c r="BQ42" i="5"/>
  <c r="AW42" i="5"/>
  <c r="DY41" i="5"/>
  <c r="DE41" i="5"/>
  <c r="CK41" i="5"/>
  <c r="BQ41" i="5"/>
  <c r="AW41" i="5"/>
  <c r="DY40" i="5"/>
  <c r="DE40" i="5"/>
  <c r="CK40" i="5"/>
  <c r="BQ40" i="5"/>
  <c r="AW40" i="5"/>
  <c r="DY39" i="5"/>
  <c r="DE39" i="5"/>
  <c r="CK39" i="5"/>
  <c r="BQ39" i="5"/>
  <c r="AW39" i="5"/>
  <c r="DY38" i="5"/>
  <c r="DE38" i="5"/>
  <c r="CK38" i="5"/>
  <c r="BQ38" i="5"/>
  <c r="AW38" i="5"/>
  <c r="DY37" i="5"/>
  <c r="DE37" i="5"/>
  <c r="CK37" i="5"/>
  <c r="BQ37" i="5"/>
  <c r="AN37" i="5"/>
  <c r="CV36" i="5"/>
  <c r="BH36" i="5"/>
  <c r="AN38" i="5"/>
  <c r="DP37" i="5"/>
  <c r="CV37" i="5"/>
  <c r="CB37" i="5"/>
  <c r="AX37" i="5"/>
  <c r="DF36" i="5"/>
  <c r="BR36" i="5"/>
  <c r="BP58" i="9"/>
  <c r="BO58" i="9"/>
  <c r="BL58" i="9"/>
  <c r="BK58" i="9"/>
  <c r="BH58" i="9"/>
  <c r="BG58" i="9"/>
  <c r="BF58" i="9"/>
  <c r="BE58" i="9"/>
  <c r="BP57" i="9"/>
  <c r="BO57" i="9"/>
  <c r="BL57" i="9"/>
  <c r="BK57" i="9"/>
  <c r="BH57" i="9"/>
  <c r="BG57" i="9"/>
  <c r="BF57" i="9"/>
  <c r="BE57" i="9"/>
  <c r="BP56" i="9"/>
  <c r="BO56" i="9"/>
  <c r="BK56" i="9"/>
  <c r="BJ56" i="9"/>
  <c r="BL56" i="9" s="1"/>
  <c r="BI56" i="9"/>
  <c r="BH56" i="9"/>
  <c r="BG56" i="9"/>
  <c r="BP55" i="9"/>
  <c r="BO55" i="9"/>
  <c r="BL55" i="9"/>
  <c r="BK55" i="9"/>
  <c r="BH55" i="9"/>
  <c r="BG55" i="9"/>
  <c r="BE55" i="9"/>
  <c r="BP54" i="9"/>
  <c r="BO54" i="9"/>
  <c r="BL54" i="9"/>
  <c r="BK54" i="9"/>
  <c r="BH54" i="9"/>
  <c r="BG54" i="9"/>
  <c r="BE54" i="9"/>
  <c r="BP53" i="9"/>
  <c r="BO53" i="9"/>
  <c r="BK53" i="9"/>
  <c r="BJ53" i="9"/>
  <c r="BL53" i="9" s="1"/>
  <c r="BI53" i="9"/>
  <c r="BH53" i="9"/>
  <c r="BG53" i="9"/>
  <c r="BE53" i="9"/>
  <c r="BP52" i="9"/>
  <c r="BO52" i="9"/>
  <c r="BL52" i="9"/>
  <c r="BK52" i="9"/>
  <c r="BH52" i="9"/>
  <c r="BG52" i="9"/>
  <c r="BE52" i="9"/>
  <c r="BP51" i="9"/>
  <c r="BO51" i="9"/>
  <c r="BL51" i="9"/>
  <c r="BK51" i="9"/>
  <c r="BH51" i="9"/>
  <c r="BG51" i="9"/>
  <c r="BE51" i="9"/>
  <c r="BP50" i="9"/>
  <c r="BO50" i="9"/>
  <c r="BL50" i="9"/>
  <c r="BK50" i="9"/>
  <c r="BH50" i="9"/>
  <c r="BG50" i="9"/>
  <c r="BE50" i="9"/>
  <c r="BP49" i="9"/>
  <c r="BO49" i="9"/>
  <c r="BL49" i="9"/>
  <c r="BK49" i="9"/>
  <c r="BH49" i="9"/>
  <c r="BG49" i="9"/>
  <c r="BE49" i="9"/>
  <c r="BP48" i="9"/>
  <c r="BO48" i="9"/>
  <c r="BL48" i="9"/>
  <c r="BK48" i="9"/>
  <c r="BH48" i="9"/>
  <c r="BG48" i="9"/>
  <c r="BE48" i="9"/>
  <c r="BP47" i="9"/>
  <c r="BO47" i="9"/>
  <c r="BL47" i="9"/>
  <c r="BK47" i="9"/>
  <c r="BH47" i="9"/>
  <c r="BG47" i="9"/>
  <c r="BE47" i="9"/>
  <c r="BP46" i="9"/>
  <c r="BO46" i="9"/>
  <c r="BL46" i="9"/>
  <c r="BK46" i="9"/>
  <c r="BH46" i="9"/>
  <c r="BG46" i="9"/>
  <c r="BE46" i="9"/>
  <c r="BP45" i="9"/>
  <c r="BO45" i="9"/>
  <c r="BL45" i="9"/>
  <c r="BK45" i="9"/>
  <c r="BH45" i="9"/>
  <c r="BG45" i="9"/>
  <c r="BE45" i="9"/>
  <c r="BP44" i="9"/>
  <c r="BO44" i="9"/>
  <c r="BL44" i="9"/>
  <c r="BK44" i="9"/>
  <c r="BH44" i="9"/>
  <c r="BG44" i="9"/>
  <c r="BE44" i="9"/>
  <c r="BP43" i="9"/>
  <c r="BO43" i="9"/>
  <c r="BL43" i="9"/>
  <c r="BK43" i="9"/>
  <c r="BH43" i="9"/>
  <c r="BG43" i="9"/>
  <c r="BE43" i="9"/>
  <c r="BP42" i="9"/>
  <c r="BO42" i="9"/>
  <c r="BL42" i="9"/>
  <c r="BJ42" i="9"/>
  <c r="BI42" i="9"/>
  <c r="BK42" i="9" s="1"/>
  <c r="BH42" i="9"/>
  <c r="BG42" i="9"/>
  <c r="BE42" i="9"/>
  <c r="BE41" i="9"/>
  <c r="BE40" i="9"/>
  <c r="BE39" i="9"/>
  <c r="BE38" i="9"/>
  <c r="BE37" i="9"/>
  <c r="BE36" i="9"/>
  <c r="BP35" i="9"/>
  <c r="BO35" i="9"/>
  <c r="BL35" i="9"/>
  <c r="BK35" i="9"/>
  <c r="BH35" i="9"/>
  <c r="BG35" i="9"/>
  <c r="BE35" i="9"/>
  <c r="BP34" i="9"/>
  <c r="BO34" i="9"/>
  <c r="BJ34" i="9"/>
  <c r="BL34" i="9" s="1"/>
  <c r="BH34" i="9"/>
  <c r="BG34" i="9"/>
  <c r="BE34" i="9"/>
  <c r="BO33" i="9"/>
  <c r="BK33" i="9"/>
  <c r="BG33" i="9"/>
  <c r="BE33" i="9"/>
  <c r="BP30" i="9"/>
  <c r="BO30" i="9"/>
  <c r="BE30" i="9"/>
  <c r="BP29" i="9"/>
  <c r="BO29" i="9"/>
  <c r="BL29" i="9"/>
  <c r="BK29" i="9"/>
  <c r="BH29" i="9"/>
  <c r="BG29" i="9"/>
  <c r="BE29" i="9"/>
  <c r="BO28" i="9"/>
  <c r="BK28" i="9"/>
  <c r="BE28" i="9"/>
  <c r="BO27" i="9"/>
  <c r="BK27" i="9"/>
  <c r="BE27" i="9"/>
  <c r="BO26" i="9"/>
  <c r="BK26" i="9"/>
  <c r="BG26" i="9"/>
  <c r="BE26" i="9"/>
  <c r="BO25" i="9"/>
  <c r="BK25" i="9"/>
  <c r="BG25" i="9"/>
  <c r="BE25" i="9"/>
  <c r="BO24" i="9"/>
  <c r="BK24" i="9"/>
  <c r="BG24" i="9"/>
  <c r="BE24" i="9"/>
  <c r="BO23" i="9"/>
  <c r="BK23" i="9"/>
  <c r="BG23" i="9"/>
  <c r="BE23" i="9"/>
  <c r="BO22" i="9"/>
  <c r="BK22" i="9"/>
  <c r="BG22" i="9"/>
  <c r="BE22" i="9"/>
  <c r="BO21" i="9"/>
  <c r="BK21" i="9"/>
  <c r="BG21" i="9"/>
  <c r="BE21" i="9"/>
  <c r="BO20" i="9"/>
  <c r="BK20" i="9"/>
  <c r="BG20" i="9"/>
  <c r="BE20" i="9"/>
  <c r="BP19" i="9"/>
  <c r="BO19" i="9"/>
  <c r="BL19" i="9"/>
  <c r="BK19" i="9"/>
  <c r="BH19" i="9"/>
  <c r="BG19" i="9"/>
  <c r="BE19" i="9"/>
  <c r="BP18" i="9"/>
  <c r="BO18" i="9"/>
  <c r="BL18" i="9"/>
  <c r="BK18" i="9"/>
  <c r="BH18" i="9"/>
  <c r="BG18" i="9"/>
  <c r="BE18" i="9"/>
  <c r="BO17" i="9"/>
  <c r="BK17" i="9"/>
  <c r="BG17" i="9"/>
  <c r="BE17" i="9"/>
  <c r="BP16" i="9"/>
  <c r="BO16" i="9"/>
  <c r="BL16" i="9"/>
  <c r="BK16" i="9"/>
  <c r="BH16" i="9"/>
  <c r="BG16" i="9"/>
  <c r="BE16" i="9"/>
  <c r="BO15" i="9"/>
  <c r="BK15" i="9"/>
  <c r="BG15" i="9"/>
  <c r="BE15" i="9"/>
  <c r="BO14" i="9"/>
  <c r="BK14" i="9"/>
  <c r="BG14" i="9"/>
  <c r="BE14" i="9"/>
  <c r="BO13" i="9"/>
  <c r="BK13" i="9"/>
  <c r="BG13" i="9"/>
  <c r="BE13" i="9"/>
  <c r="BP12" i="9"/>
  <c r="BO12" i="9"/>
  <c r="BL12" i="9"/>
  <c r="BK12" i="9"/>
  <c r="BH12" i="9"/>
  <c r="BG12" i="9"/>
  <c r="BE12" i="9"/>
  <c r="BO11" i="9"/>
  <c r="BJ11" i="9"/>
  <c r="BI11" i="9"/>
  <c r="BK11" i="9" s="1"/>
  <c r="BG11" i="9"/>
  <c r="BE11" i="9"/>
  <c r="BO10" i="9"/>
  <c r="BJ10" i="9"/>
  <c r="BG10" i="9"/>
  <c r="BE10" i="9"/>
  <c r="BO9" i="9"/>
  <c r="BG9" i="9"/>
  <c r="BP8" i="9"/>
  <c r="BO8" i="9"/>
  <c r="BL8" i="9"/>
  <c r="BJ8" i="9"/>
  <c r="BI8" i="9"/>
  <c r="BK8" i="9" s="1"/>
  <c r="BH8" i="9"/>
  <c r="BG8" i="9"/>
  <c r="BE8" i="9"/>
  <c r="BO7" i="9"/>
  <c r="BG7" i="9"/>
  <c r="BE7" i="9"/>
  <c r="BO6" i="9"/>
  <c r="BG6" i="9"/>
  <c r="BP58" i="10"/>
  <c r="BO58" i="10"/>
  <c r="BL58" i="10"/>
  <c r="BK58" i="10"/>
  <c r="BH58" i="10"/>
  <c r="BG58" i="10"/>
  <c r="BF58" i="10"/>
  <c r="BE58" i="10"/>
  <c r="BP57" i="10"/>
  <c r="BO57" i="10"/>
  <c r="BL57" i="10"/>
  <c r="BK57" i="10"/>
  <c r="BH57" i="10"/>
  <c r="BG57" i="10"/>
  <c r="BF57" i="10"/>
  <c r="BE57" i="10"/>
  <c r="BP56" i="10"/>
  <c r="BO56" i="10"/>
  <c r="BL56" i="10"/>
  <c r="BK56" i="10"/>
  <c r="BH56" i="10"/>
  <c r="BG56" i="10"/>
  <c r="BP55" i="10"/>
  <c r="BO55" i="10"/>
  <c r="BL55" i="10"/>
  <c r="BK55" i="10"/>
  <c r="BH55" i="10"/>
  <c r="BG55" i="10"/>
  <c r="BE55" i="10"/>
  <c r="BP54" i="10"/>
  <c r="BO54" i="10"/>
  <c r="BL54" i="10"/>
  <c r="BK54" i="10"/>
  <c r="BH54" i="10"/>
  <c r="BG54" i="10"/>
  <c r="BE54" i="10"/>
  <c r="BP53" i="10"/>
  <c r="BO53" i="10"/>
  <c r="BL53" i="10"/>
  <c r="BK53" i="10"/>
  <c r="BH53" i="10"/>
  <c r="BG53" i="10"/>
  <c r="BE53" i="10"/>
  <c r="BP52" i="10"/>
  <c r="BO52" i="10"/>
  <c r="BL52" i="10"/>
  <c r="BK52" i="10"/>
  <c r="BH52" i="10"/>
  <c r="BG52" i="10"/>
  <c r="BE52" i="10"/>
  <c r="BP51" i="10"/>
  <c r="BO51" i="10"/>
  <c r="BL51" i="10"/>
  <c r="BK51" i="10"/>
  <c r="BH51" i="10"/>
  <c r="BG51" i="10"/>
  <c r="BE51" i="10"/>
  <c r="BP50" i="10"/>
  <c r="BO50" i="10"/>
  <c r="BL50" i="10"/>
  <c r="BK50" i="10"/>
  <c r="BH50" i="10"/>
  <c r="BG50" i="10"/>
  <c r="BE50" i="10"/>
  <c r="BP49" i="10"/>
  <c r="BO49" i="10"/>
  <c r="BL49" i="10"/>
  <c r="BK49" i="10"/>
  <c r="BH49" i="10"/>
  <c r="BG49" i="10"/>
  <c r="BE49" i="10"/>
  <c r="BP48" i="10"/>
  <c r="BO48" i="10"/>
  <c r="BL48" i="10"/>
  <c r="BK48" i="10"/>
  <c r="BH48" i="10"/>
  <c r="BG48" i="10"/>
  <c r="BE48" i="10"/>
  <c r="BP47" i="10"/>
  <c r="BO47" i="10"/>
  <c r="BL47" i="10"/>
  <c r="BK47" i="10"/>
  <c r="BH47" i="10"/>
  <c r="BG47" i="10"/>
  <c r="BE47" i="10"/>
  <c r="BP46" i="10"/>
  <c r="BO46" i="10"/>
  <c r="BL46" i="10"/>
  <c r="BK46" i="10"/>
  <c r="BH46" i="10"/>
  <c r="BG46" i="10"/>
  <c r="BE46" i="10"/>
  <c r="BP45" i="10"/>
  <c r="BO45" i="10"/>
  <c r="BL45" i="10"/>
  <c r="BK45" i="10"/>
  <c r="BH45" i="10"/>
  <c r="BG45" i="10"/>
  <c r="BE45" i="10"/>
  <c r="BP44" i="10"/>
  <c r="BO44" i="10"/>
  <c r="BL44" i="10"/>
  <c r="BK44" i="10"/>
  <c r="BH44" i="10"/>
  <c r="BG44" i="10"/>
  <c r="BE44" i="10"/>
  <c r="BP43" i="10"/>
  <c r="BO43" i="10"/>
  <c r="BL43" i="10"/>
  <c r="BK43" i="10"/>
  <c r="BH43" i="10"/>
  <c r="BG43" i="10"/>
  <c r="BE43" i="10"/>
  <c r="BP42" i="10"/>
  <c r="BO42" i="10"/>
  <c r="BL42" i="10"/>
  <c r="BK42" i="10"/>
  <c r="BH42" i="10"/>
  <c r="BG42" i="10"/>
  <c r="BE42" i="10"/>
  <c r="BE41" i="10"/>
  <c r="BE40" i="10"/>
  <c r="BE39" i="10"/>
  <c r="BE38" i="10"/>
  <c r="BE37" i="10"/>
  <c r="BE36" i="10"/>
  <c r="BP35" i="10"/>
  <c r="BO35" i="10"/>
  <c r="BL35" i="10"/>
  <c r="BK35" i="10"/>
  <c r="BH35" i="10"/>
  <c r="BG35" i="10"/>
  <c r="BE35" i="10"/>
  <c r="BP34" i="10"/>
  <c r="BO34" i="10"/>
  <c r="BL34" i="10"/>
  <c r="BK34" i="10"/>
  <c r="BH34" i="10"/>
  <c r="BG34" i="10"/>
  <c r="BE34" i="10"/>
  <c r="BO33" i="10"/>
  <c r="BK33" i="10"/>
  <c r="BG33" i="10"/>
  <c r="BE33" i="10"/>
  <c r="BO30" i="10"/>
  <c r="BK30" i="10"/>
  <c r="BE30" i="10"/>
  <c r="BO29" i="10"/>
  <c r="BK29" i="10"/>
  <c r="BE29" i="10"/>
  <c r="BO28" i="10"/>
  <c r="BK28" i="10"/>
  <c r="BE28" i="10"/>
  <c r="BO27" i="10"/>
  <c r="BK27" i="10"/>
  <c r="BE27" i="10"/>
  <c r="BO26" i="10"/>
  <c r="BK26" i="10"/>
  <c r="BG26" i="10"/>
  <c r="BE26" i="10"/>
  <c r="BO25" i="10"/>
  <c r="BK25" i="10"/>
  <c r="BG25" i="10"/>
  <c r="BE25" i="10"/>
  <c r="BO24" i="10"/>
  <c r="BK24" i="10"/>
  <c r="BG24" i="10"/>
  <c r="BE24" i="10"/>
  <c r="BO23" i="10"/>
  <c r="BK23" i="10"/>
  <c r="BG23" i="10"/>
  <c r="BE23" i="10"/>
  <c r="BO22" i="10"/>
  <c r="BK22" i="10"/>
  <c r="BG22" i="10"/>
  <c r="BE22" i="10"/>
  <c r="BO21" i="10"/>
  <c r="BK21" i="10"/>
  <c r="BG21" i="10"/>
  <c r="BE21" i="10"/>
  <c r="BO20" i="10"/>
  <c r="BK20" i="10"/>
  <c r="BG20" i="10"/>
  <c r="BE20" i="10"/>
  <c r="BP19" i="10"/>
  <c r="BO19" i="10"/>
  <c r="BL19" i="10"/>
  <c r="BK19" i="10"/>
  <c r="BH19" i="10"/>
  <c r="BG19" i="10"/>
  <c r="BE19" i="10"/>
  <c r="BP18" i="10"/>
  <c r="BO18" i="10"/>
  <c r="BL18" i="10"/>
  <c r="BK18" i="10"/>
  <c r="BH18" i="10"/>
  <c r="BG18" i="10"/>
  <c r="BE18" i="10"/>
  <c r="BO17" i="10"/>
  <c r="BK17" i="10"/>
  <c r="BG17" i="10"/>
  <c r="BE17" i="10"/>
  <c r="BP16" i="10"/>
  <c r="BO16" i="10"/>
  <c r="BL16" i="10"/>
  <c r="BK16" i="10"/>
  <c r="BH16" i="10"/>
  <c r="BG16" i="10"/>
  <c r="BE16" i="10"/>
  <c r="BO15" i="10"/>
  <c r="BK15" i="10"/>
  <c r="BG15" i="10"/>
  <c r="BE15" i="10"/>
  <c r="BO14" i="10"/>
  <c r="BK14" i="10"/>
  <c r="BG14" i="10"/>
  <c r="BE14" i="10"/>
  <c r="BO13" i="10"/>
  <c r="BK13" i="10"/>
  <c r="BG13" i="10"/>
  <c r="BE13" i="10"/>
  <c r="BP12" i="10"/>
  <c r="BO12" i="10"/>
  <c r="BL12" i="10"/>
  <c r="BK12" i="10"/>
  <c r="BH12" i="10"/>
  <c r="BG12" i="10"/>
  <c r="BE12" i="10"/>
  <c r="BO11" i="10"/>
  <c r="BK11" i="10"/>
  <c r="BG11" i="10"/>
  <c r="BE11" i="10"/>
  <c r="BO10" i="10"/>
  <c r="BK10" i="10"/>
  <c r="BG10" i="10"/>
  <c r="BE10" i="10"/>
  <c r="BO9" i="10"/>
  <c r="BK9" i="10"/>
  <c r="BG9" i="10"/>
  <c r="BP8" i="10"/>
  <c r="BO8" i="10"/>
  <c r="BL8" i="10"/>
  <c r="BK8" i="10"/>
  <c r="BH8" i="10"/>
  <c r="BG8" i="10"/>
  <c r="BE8" i="10"/>
  <c r="BO7" i="10"/>
  <c r="BK7" i="10"/>
  <c r="BG7" i="10"/>
  <c r="BE7" i="10"/>
  <c r="BO6" i="10"/>
  <c r="BK6" i="10"/>
  <c r="BG6" i="10"/>
  <c r="AV34" i="5"/>
  <c r="AX34" i="5" s="1"/>
  <c r="BB56" i="10"/>
  <c r="BA56" i="10"/>
  <c r="BB53" i="10"/>
  <c r="BA53" i="10"/>
  <c r="BB34" i="10"/>
  <c r="BA34" i="10"/>
  <c r="BB11" i="10"/>
  <c r="BA11" i="10"/>
  <c r="BA10" i="10" s="1"/>
  <c r="BA9" i="10" s="1"/>
  <c r="BA7" i="10" s="1"/>
  <c r="BA6" i="10" s="1"/>
  <c r="BB10" i="10"/>
  <c r="BB9" i="10" s="1"/>
  <c r="BB7" i="10" s="1"/>
  <c r="BB6" i="10" s="1"/>
  <c r="BB8" i="10"/>
  <c r="BA8" i="10"/>
  <c r="BF34" i="5"/>
  <c r="BH34" i="5" s="1"/>
  <c r="BB56" i="9"/>
  <c r="BA56" i="9"/>
  <c r="BB53" i="9"/>
  <c r="BA53" i="9"/>
  <c r="BB34" i="9"/>
  <c r="BA34" i="9"/>
  <c r="BB11" i="9"/>
  <c r="BA11" i="9"/>
  <c r="BB10" i="9"/>
  <c r="BB9" i="9" s="1"/>
  <c r="BB7" i="9" s="1"/>
  <c r="BB6" i="9" s="1"/>
  <c r="BA10" i="9"/>
  <c r="BA9" i="9" s="1"/>
  <c r="BA7" i="9" s="1"/>
  <c r="BA6" i="9" s="1"/>
  <c r="BB8" i="9"/>
  <c r="BA8" i="9"/>
  <c r="BP34" i="5" l="1"/>
  <c r="BR34" i="5" s="1"/>
  <c r="BJ9" i="9"/>
  <c r="BI10" i="9"/>
  <c r="BI34" i="9"/>
  <c r="BK34" i="9" s="1"/>
  <c r="BD57" i="10"/>
  <c r="BD56" i="10" s="1"/>
  <c r="BD8" i="10" s="1"/>
  <c r="BC56" i="10"/>
  <c r="BD53" i="10"/>
  <c r="BC53" i="10"/>
  <c r="BD52" i="10"/>
  <c r="BD51" i="10"/>
  <c r="BD50" i="10"/>
  <c r="BD42" i="10" s="1"/>
  <c r="BD49" i="10"/>
  <c r="BD48" i="10"/>
  <c r="BD47" i="10"/>
  <c r="BD46" i="10"/>
  <c r="BD45" i="10"/>
  <c r="BD44" i="10"/>
  <c r="BD43" i="10"/>
  <c r="BC42" i="10"/>
  <c r="BD41" i="10"/>
  <c r="BD40" i="10"/>
  <c r="BD39" i="10"/>
  <c r="BD38" i="10"/>
  <c r="BD37" i="10"/>
  <c r="BD36" i="10"/>
  <c r="BD35" i="10"/>
  <c r="BD34" i="10" s="1"/>
  <c r="BC35" i="10"/>
  <c r="BC34" i="10" s="1"/>
  <c r="BD33" i="10"/>
  <c r="BD30" i="10"/>
  <c r="BD29" i="10"/>
  <c r="BD28" i="10"/>
  <c r="BD27" i="10"/>
  <c r="BD26" i="10"/>
  <c r="BD25" i="10"/>
  <c r="BD24" i="10"/>
  <c r="BD23" i="10"/>
  <c r="BD22" i="10"/>
  <c r="BD21" i="10"/>
  <c r="BD20" i="10"/>
  <c r="BD19" i="10"/>
  <c r="BD18" i="10"/>
  <c r="BC17" i="10"/>
  <c r="BD16" i="10"/>
  <c r="BD15" i="10"/>
  <c r="BD14" i="10"/>
  <c r="BD13" i="10"/>
  <c r="BD12" i="10"/>
  <c r="BC11" i="10"/>
  <c r="BC10" i="10"/>
  <c r="BC9" i="10" s="1"/>
  <c r="BC7" i="10" s="1"/>
  <c r="BC6" i="10" s="1"/>
  <c r="BC8" i="10"/>
  <c r="BD57" i="9"/>
  <c r="BD56" i="9"/>
  <c r="BC56" i="9"/>
  <c r="BD53" i="9"/>
  <c r="BC53" i="9"/>
  <c r="BD52" i="9"/>
  <c r="BD51" i="9"/>
  <c r="BD50" i="9"/>
  <c r="BD49" i="9"/>
  <c r="BD48" i="9"/>
  <c r="BD47" i="9"/>
  <c r="BD46" i="9"/>
  <c r="BD45" i="9"/>
  <c r="BD44" i="9"/>
  <c r="BD43" i="9"/>
  <c r="BD42" i="9"/>
  <c r="BC42" i="9"/>
  <c r="BD41" i="9"/>
  <c r="BD40" i="9"/>
  <c r="BD39" i="9"/>
  <c r="BD38" i="9"/>
  <c r="BD37" i="9"/>
  <c r="BD36" i="9"/>
  <c r="BD35" i="9"/>
  <c r="BD34" i="9" s="1"/>
  <c r="BC35" i="9"/>
  <c r="BC34" i="9"/>
  <c r="BD33" i="9"/>
  <c r="BD29" i="9"/>
  <c r="BD28" i="9"/>
  <c r="BD27" i="9"/>
  <c r="BD26" i="9"/>
  <c r="BD25" i="9"/>
  <c r="BD24" i="9"/>
  <c r="BD23" i="9"/>
  <c r="BD22" i="9"/>
  <c r="BD21" i="9"/>
  <c r="BD20" i="9"/>
  <c r="BD19" i="9"/>
  <c r="BD18" i="9"/>
  <c r="BC17" i="9"/>
  <c r="BD16" i="9"/>
  <c r="BD15" i="9"/>
  <c r="BD14" i="9"/>
  <c r="BD13" i="9"/>
  <c r="BD12" i="9"/>
  <c r="BC11" i="9"/>
  <c r="BC10" i="9"/>
  <c r="BC9" i="9" s="1"/>
  <c r="BC7" i="9" s="1"/>
  <c r="BC6" i="9" s="1"/>
  <c r="BD8" i="9"/>
  <c r="BC8" i="9"/>
  <c r="BP25" i="10" l="1"/>
  <c r="BH25" i="10"/>
  <c r="BL25" i="10"/>
  <c r="BP15" i="10"/>
  <c r="BH15" i="10"/>
  <c r="BL15" i="10"/>
  <c r="BL27" i="10"/>
  <c r="BP27" i="10"/>
  <c r="BL29" i="10"/>
  <c r="BP29" i="10"/>
  <c r="BD17" i="10"/>
  <c r="BP23" i="10"/>
  <c r="BH23" i="10"/>
  <c r="BL23" i="10"/>
  <c r="BP33" i="10"/>
  <c r="BH33" i="10"/>
  <c r="BL33" i="10"/>
  <c r="BD11" i="10"/>
  <c r="BP20" i="10"/>
  <c r="BH20" i="10"/>
  <c r="BL20" i="10"/>
  <c r="BP24" i="10"/>
  <c r="BH24" i="10"/>
  <c r="BL24" i="10"/>
  <c r="BP28" i="10"/>
  <c r="BL28" i="10"/>
  <c r="BP13" i="10"/>
  <c r="BH13" i="10"/>
  <c r="BL13" i="10"/>
  <c r="BP21" i="10"/>
  <c r="BH21" i="10"/>
  <c r="BL21" i="10"/>
  <c r="BP14" i="10"/>
  <c r="BH14" i="10"/>
  <c r="BL14" i="10"/>
  <c r="BP22" i="10"/>
  <c r="BH22" i="10"/>
  <c r="BL22" i="10"/>
  <c r="BP26" i="10"/>
  <c r="BH26" i="10"/>
  <c r="BL26" i="10"/>
  <c r="AL34" i="5"/>
  <c r="AN34" i="5" s="1"/>
  <c r="BP30" i="10"/>
  <c r="BL30" i="10"/>
  <c r="BD17" i="9"/>
  <c r="BL14" i="9"/>
  <c r="BP14" i="9"/>
  <c r="BH14" i="9"/>
  <c r="BL26" i="9"/>
  <c r="BP26" i="9"/>
  <c r="BH26" i="9"/>
  <c r="BD11" i="9"/>
  <c r="BD10" i="9" s="1"/>
  <c r="BP27" i="9"/>
  <c r="BL27" i="9"/>
  <c r="BL17" i="9"/>
  <c r="BP17" i="9"/>
  <c r="BH17" i="9"/>
  <c r="AL35" i="5"/>
  <c r="AN35" i="5" s="1"/>
  <c r="BL33" i="9"/>
  <c r="BP33" i="9"/>
  <c r="BH33" i="9"/>
  <c r="BL24" i="9"/>
  <c r="BP24" i="9"/>
  <c r="BH24" i="9"/>
  <c r="BL22" i="9"/>
  <c r="BP22" i="9"/>
  <c r="BH22" i="9"/>
  <c r="BL15" i="9"/>
  <c r="BP15" i="9"/>
  <c r="BH15" i="9"/>
  <c r="BL23" i="9"/>
  <c r="BP23" i="9"/>
  <c r="BH23" i="9"/>
  <c r="BL20" i="9"/>
  <c r="BP20" i="9"/>
  <c r="BH20" i="9"/>
  <c r="BL28" i="9"/>
  <c r="BP28" i="9"/>
  <c r="BL13" i="9"/>
  <c r="BP13" i="9"/>
  <c r="BH13" i="9"/>
  <c r="BL21" i="9"/>
  <c r="BP21" i="9"/>
  <c r="BH21" i="9"/>
  <c r="BL25" i="9"/>
  <c r="BP25" i="9"/>
  <c r="BH25" i="9"/>
  <c r="BK10" i="9"/>
  <c r="BI9" i="9"/>
  <c r="BJ7" i="9"/>
  <c r="BD10" i="10"/>
  <c r="BD9" i="10" l="1"/>
  <c r="BP10" i="10"/>
  <c r="BH10" i="10"/>
  <c r="BL10" i="10"/>
  <c r="BF10" i="10"/>
  <c r="BP11" i="10"/>
  <c r="BH11" i="10"/>
  <c r="BL11" i="10"/>
  <c r="BF11" i="10"/>
  <c r="BP17" i="10"/>
  <c r="BH17" i="10"/>
  <c r="BL17" i="10"/>
  <c r="BF17" i="10"/>
  <c r="BD9" i="9"/>
  <c r="BF10" i="9" s="1"/>
  <c r="BH10" i="9"/>
  <c r="BP10" i="9"/>
  <c r="BL10" i="9"/>
  <c r="BL11" i="9"/>
  <c r="BP11" i="9"/>
  <c r="BH11" i="9"/>
  <c r="BJ6" i="9"/>
  <c r="BK9" i="9"/>
  <c r="BI7" i="9"/>
  <c r="U54" i="15"/>
  <c r="U53" i="15"/>
  <c r="U8" i="15" s="1"/>
  <c r="T53" i="15"/>
  <c r="T8" i="15" s="1"/>
  <c r="U50" i="15"/>
  <c r="T50" i="15"/>
  <c r="U49" i="15"/>
  <c r="U48" i="15"/>
  <c r="V48" i="15" s="1"/>
  <c r="U47" i="15"/>
  <c r="U46" i="15"/>
  <c r="U45" i="15"/>
  <c r="U44" i="15"/>
  <c r="V44" i="15" s="1"/>
  <c r="U43" i="15"/>
  <c r="U42" i="15"/>
  <c r="U41" i="15"/>
  <c r="U40" i="15"/>
  <c r="V40" i="15" s="1"/>
  <c r="T39" i="15"/>
  <c r="U38" i="15"/>
  <c r="U37" i="15"/>
  <c r="V37" i="15" s="1"/>
  <c r="U36" i="15"/>
  <c r="U35" i="15"/>
  <c r="U34" i="15"/>
  <c r="U33" i="15"/>
  <c r="U32" i="15" s="1"/>
  <c r="T32" i="15"/>
  <c r="T31" i="15"/>
  <c r="U29" i="15"/>
  <c r="U28" i="15"/>
  <c r="U27" i="15"/>
  <c r="U26" i="15"/>
  <c r="V26" i="15" s="1"/>
  <c r="U25" i="15"/>
  <c r="U24" i="15"/>
  <c r="U23" i="15"/>
  <c r="U22" i="15"/>
  <c r="V22" i="15" s="1"/>
  <c r="U21" i="15"/>
  <c r="U20" i="15"/>
  <c r="U19" i="15"/>
  <c r="U18" i="15"/>
  <c r="V18" i="15" s="1"/>
  <c r="T17" i="15"/>
  <c r="U16" i="15"/>
  <c r="U15" i="15"/>
  <c r="V15" i="15" s="1"/>
  <c r="U14" i="15"/>
  <c r="U13" i="15"/>
  <c r="U12" i="15"/>
  <c r="U11" i="15"/>
  <c r="T11" i="15"/>
  <c r="T10" i="15"/>
  <c r="T9" i="15" s="1"/>
  <c r="T7" i="15" s="1"/>
  <c r="R54" i="15"/>
  <c r="R53" i="15" s="1"/>
  <c r="R8" i="15" s="1"/>
  <c r="Q53" i="15"/>
  <c r="Q8" i="15" s="1"/>
  <c r="R50" i="15"/>
  <c r="S50" i="15" s="1"/>
  <c r="Q50" i="15"/>
  <c r="R49" i="15"/>
  <c r="R48" i="15"/>
  <c r="S48" i="15" s="1"/>
  <c r="R47" i="15"/>
  <c r="S47" i="15" s="1"/>
  <c r="R46" i="15"/>
  <c r="R45" i="15"/>
  <c r="R44" i="15"/>
  <c r="R43" i="15"/>
  <c r="S43" i="15" s="1"/>
  <c r="R42" i="15"/>
  <c r="R41" i="15"/>
  <c r="R40" i="15"/>
  <c r="R39" i="15"/>
  <c r="Q39" i="15"/>
  <c r="R38" i="15"/>
  <c r="R37" i="15"/>
  <c r="S37" i="15" s="1"/>
  <c r="R36" i="15"/>
  <c r="S36" i="15" s="1"/>
  <c r="R35" i="15"/>
  <c r="R34" i="15"/>
  <c r="R33" i="15"/>
  <c r="R32" i="15"/>
  <c r="R31" i="15" s="1"/>
  <c r="Q32" i="15"/>
  <c r="Q31" i="15"/>
  <c r="R29" i="15"/>
  <c r="S29" i="15" s="1"/>
  <c r="R28" i="15"/>
  <c r="R27" i="15"/>
  <c r="R26" i="15"/>
  <c r="S26" i="15" s="1"/>
  <c r="R25" i="15"/>
  <c r="S25" i="15" s="1"/>
  <c r="R24" i="15"/>
  <c r="R23" i="15"/>
  <c r="R22" i="15"/>
  <c r="S22" i="15" s="1"/>
  <c r="R21" i="15"/>
  <c r="S21" i="15" s="1"/>
  <c r="R20" i="15"/>
  <c r="R19" i="15"/>
  <c r="R18" i="15"/>
  <c r="S18" i="15" s="1"/>
  <c r="R17" i="15"/>
  <c r="S17" i="15" s="1"/>
  <c r="Q17" i="15"/>
  <c r="R16" i="15"/>
  <c r="R15" i="15"/>
  <c r="R14" i="15"/>
  <c r="R11" i="15" s="1"/>
  <c r="R13" i="15"/>
  <c r="R12" i="15"/>
  <c r="Q11" i="15"/>
  <c r="Q10" i="15" s="1"/>
  <c r="Q9" i="15" s="1"/>
  <c r="Q7" i="15" s="1"/>
  <c r="V55" i="15"/>
  <c r="S55" i="15"/>
  <c r="V54" i="15"/>
  <c r="S54" i="15"/>
  <c r="V53" i="15"/>
  <c r="V52" i="15"/>
  <c r="S52" i="15"/>
  <c r="V51" i="15"/>
  <c r="S51" i="15"/>
  <c r="V50" i="15"/>
  <c r="V49" i="15"/>
  <c r="S49" i="15"/>
  <c r="V47" i="15"/>
  <c r="V46" i="15"/>
  <c r="S46" i="15"/>
  <c r="V45" i="15"/>
  <c r="S45" i="15"/>
  <c r="S44" i="15"/>
  <c r="V43" i="15"/>
  <c r="V42" i="15"/>
  <c r="S42" i="15"/>
  <c r="V41" i="15"/>
  <c r="S41" i="15"/>
  <c r="S40" i="15"/>
  <c r="V38" i="15"/>
  <c r="S38" i="15"/>
  <c r="V36" i="15"/>
  <c r="V35" i="15"/>
  <c r="S35" i="15"/>
  <c r="V34" i="15"/>
  <c r="S34" i="15"/>
  <c r="V30" i="15"/>
  <c r="S30" i="15"/>
  <c r="V29" i="15"/>
  <c r="V28" i="15"/>
  <c r="S28" i="15"/>
  <c r="V27" i="15"/>
  <c r="S27" i="15"/>
  <c r="V25" i="15"/>
  <c r="V24" i="15"/>
  <c r="S24" i="15"/>
  <c r="V23" i="15"/>
  <c r="S23" i="15"/>
  <c r="V21" i="15"/>
  <c r="V20" i="15"/>
  <c r="S20" i="15"/>
  <c r="V19" i="15"/>
  <c r="S19" i="15"/>
  <c r="V16" i="15"/>
  <c r="S16" i="15"/>
  <c r="S15" i="15"/>
  <c r="V14" i="15"/>
  <c r="V13" i="15"/>
  <c r="S13" i="15"/>
  <c r="V12" i="15"/>
  <c r="S12" i="15"/>
  <c r="O54" i="15"/>
  <c r="O53" i="15"/>
  <c r="N53" i="15"/>
  <c r="O50" i="15"/>
  <c r="P50" i="15" s="1"/>
  <c r="N50" i="15"/>
  <c r="O49" i="15"/>
  <c r="O48" i="15"/>
  <c r="P48" i="15" s="1"/>
  <c r="O47" i="15"/>
  <c r="O46" i="15"/>
  <c r="O45" i="15"/>
  <c r="O44" i="15"/>
  <c r="P44" i="15" s="1"/>
  <c r="O43" i="15"/>
  <c r="P43" i="15" s="1"/>
  <c r="O42" i="15"/>
  <c r="O41" i="15"/>
  <c r="O40" i="15"/>
  <c r="O39" i="15"/>
  <c r="P39" i="15" s="1"/>
  <c r="N39" i="15"/>
  <c r="O38" i="15"/>
  <c r="O37" i="15"/>
  <c r="P37" i="15" s="1"/>
  <c r="O36" i="15"/>
  <c r="O32" i="15" s="1"/>
  <c r="O35" i="15"/>
  <c r="O34" i="15"/>
  <c r="O33" i="15"/>
  <c r="P33" i="15" s="1"/>
  <c r="N32" i="15"/>
  <c r="N31" i="15"/>
  <c r="O30" i="15"/>
  <c r="O29" i="15"/>
  <c r="O28" i="15"/>
  <c r="O27" i="15"/>
  <c r="P27" i="15" s="1"/>
  <c r="O26" i="15"/>
  <c r="P26" i="15" s="1"/>
  <c r="O25" i="15"/>
  <c r="O24" i="15"/>
  <c r="O23" i="15"/>
  <c r="O22" i="15"/>
  <c r="P22" i="15" s="1"/>
  <c r="O21" i="15"/>
  <c r="O20" i="15"/>
  <c r="O19" i="15"/>
  <c r="O18" i="15"/>
  <c r="O17" i="15" s="1"/>
  <c r="P17" i="15" s="1"/>
  <c r="N17" i="15"/>
  <c r="O16" i="15"/>
  <c r="O15" i="15"/>
  <c r="P15" i="15" s="1"/>
  <c r="O14" i="15"/>
  <c r="O13" i="15"/>
  <c r="O12" i="15"/>
  <c r="O11" i="15"/>
  <c r="N11" i="15"/>
  <c r="N10" i="15"/>
  <c r="N9" i="15" s="1"/>
  <c r="N7" i="15" s="1"/>
  <c r="N6" i="15" s="1"/>
  <c r="O8" i="15"/>
  <c r="N8" i="15"/>
  <c r="L54" i="15"/>
  <c r="L53" i="15"/>
  <c r="K53" i="15"/>
  <c r="L50" i="15"/>
  <c r="K50" i="15"/>
  <c r="L49" i="15"/>
  <c r="L48" i="15"/>
  <c r="L47" i="15"/>
  <c r="M47" i="15" s="1"/>
  <c r="L46" i="15"/>
  <c r="L45" i="15"/>
  <c r="L44" i="15"/>
  <c r="L43" i="15"/>
  <c r="M43" i="15" s="1"/>
  <c r="L42" i="15"/>
  <c r="L41" i="15"/>
  <c r="L40" i="15"/>
  <c r="K39" i="15"/>
  <c r="L38" i="15"/>
  <c r="L37" i="15"/>
  <c r="L36" i="15"/>
  <c r="L35" i="15"/>
  <c r="L34" i="15"/>
  <c r="L33" i="15"/>
  <c r="L32" i="15"/>
  <c r="K32" i="15"/>
  <c r="K31" i="15" s="1"/>
  <c r="L29" i="15"/>
  <c r="M29" i="15" s="1"/>
  <c r="L28" i="15"/>
  <c r="L27" i="15"/>
  <c r="L26" i="15"/>
  <c r="L25" i="15"/>
  <c r="M25" i="15" s="1"/>
  <c r="L24" i="15"/>
  <c r="L23" i="15"/>
  <c r="L22" i="15"/>
  <c r="L21" i="15"/>
  <c r="M21" i="15" s="1"/>
  <c r="L20" i="15"/>
  <c r="L19" i="15"/>
  <c r="L18" i="15"/>
  <c r="L17" i="15"/>
  <c r="K17" i="15"/>
  <c r="L16" i="15"/>
  <c r="L15" i="15"/>
  <c r="L14" i="15"/>
  <c r="L13" i="15"/>
  <c r="L12" i="15"/>
  <c r="L11" i="15" s="1"/>
  <c r="K11" i="15"/>
  <c r="K10" i="15" s="1"/>
  <c r="K9" i="15" s="1"/>
  <c r="K7" i="15" s="1"/>
  <c r="K6" i="15" s="1"/>
  <c r="L8" i="15"/>
  <c r="K8" i="15"/>
  <c r="P55" i="15"/>
  <c r="M55" i="15"/>
  <c r="P54" i="15"/>
  <c r="M54" i="15"/>
  <c r="P52" i="15"/>
  <c r="M52" i="15"/>
  <c r="P51" i="15"/>
  <c r="M51" i="15"/>
  <c r="M50" i="15"/>
  <c r="P49" i="15"/>
  <c r="M49" i="15"/>
  <c r="M48" i="15"/>
  <c r="P47" i="15"/>
  <c r="P46" i="15"/>
  <c r="M46" i="15"/>
  <c r="P45" i="15"/>
  <c r="M45" i="15"/>
  <c r="M44" i="15"/>
  <c r="P42" i="15"/>
  <c r="M42" i="15"/>
  <c r="P41" i="15"/>
  <c r="M41" i="15"/>
  <c r="P40" i="15"/>
  <c r="M40" i="15"/>
  <c r="P38" i="15"/>
  <c r="M38" i="15"/>
  <c r="M37" i="15"/>
  <c r="M36" i="15"/>
  <c r="P35" i="15"/>
  <c r="M35" i="15"/>
  <c r="P34" i="15"/>
  <c r="M34" i="15"/>
  <c r="P30" i="15"/>
  <c r="M30" i="15"/>
  <c r="P29" i="15"/>
  <c r="P28" i="15"/>
  <c r="M28" i="15"/>
  <c r="M27" i="15"/>
  <c r="M26" i="15"/>
  <c r="P25" i="15"/>
  <c r="P24" i="15"/>
  <c r="M24" i="15"/>
  <c r="P23" i="15"/>
  <c r="M23" i="15"/>
  <c r="M22" i="15"/>
  <c r="P21" i="15"/>
  <c r="P20" i="15"/>
  <c r="M20" i="15"/>
  <c r="P19" i="15"/>
  <c r="M19" i="15"/>
  <c r="P16" i="15"/>
  <c r="M16" i="15"/>
  <c r="M15" i="15"/>
  <c r="P14" i="15"/>
  <c r="M14" i="15"/>
  <c r="P13" i="15"/>
  <c r="M13" i="15"/>
  <c r="P12" i="15"/>
  <c r="M12" i="15"/>
  <c r="J10" i="15"/>
  <c r="J9" i="15"/>
  <c r="G9" i="15"/>
  <c r="G10" i="15"/>
  <c r="J55" i="15"/>
  <c r="J54" i="15"/>
  <c r="J53" i="15"/>
  <c r="J52" i="15"/>
  <c r="J51" i="15"/>
  <c r="J50" i="15"/>
  <c r="J49" i="15"/>
  <c r="J48" i="15"/>
  <c r="J47" i="15"/>
  <c r="J46" i="15"/>
  <c r="J45" i="15"/>
  <c r="J44" i="15"/>
  <c r="J43" i="15"/>
  <c r="J42" i="15"/>
  <c r="J41" i="15"/>
  <c r="J40" i="15"/>
  <c r="J39" i="15"/>
  <c r="J38" i="15"/>
  <c r="J37" i="15"/>
  <c r="J36" i="15"/>
  <c r="J35" i="15"/>
  <c r="J34" i="15"/>
  <c r="J33" i="15"/>
  <c r="J32" i="15"/>
  <c r="J31" i="15"/>
  <c r="J30" i="15"/>
  <c r="J29" i="15"/>
  <c r="J28" i="15"/>
  <c r="J27" i="15"/>
  <c r="J26" i="15"/>
  <c r="J25" i="15"/>
  <c r="J24" i="15"/>
  <c r="J23" i="15"/>
  <c r="J22" i="15"/>
  <c r="J21" i="15"/>
  <c r="J20" i="15"/>
  <c r="J19" i="15"/>
  <c r="J18" i="15"/>
  <c r="J17" i="15"/>
  <c r="J16" i="15"/>
  <c r="J15" i="15"/>
  <c r="J14" i="15"/>
  <c r="J13" i="15"/>
  <c r="J12" i="15"/>
  <c r="J11" i="15"/>
  <c r="J7"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11" i="15"/>
  <c r="G7" i="15"/>
  <c r="I54" i="15"/>
  <c r="I53" i="15" s="1"/>
  <c r="I8" i="15" s="1"/>
  <c r="H53" i="15"/>
  <c r="I50" i="15"/>
  <c r="H50" i="15"/>
  <c r="I49" i="15"/>
  <c r="I48" i="15"/>
  <c r="I47" i="15"/>
  <c r="I46" i="15"/>
  <c r="I45" i="15"/>
  <c r="I44" i="15"/>
  <c r="I43" i="15"/>
  <c r="I42" i="15"/>
  <c r="I41" i="15"/>
  <c r="I40" i="15"/>
  <c r="I39" i="15" s="1"/>
  <c r="H39" i="15"/>
  <c r="I38" i="15"/>
  <c r="I37" i="15"/>
  <c r="I36" i="15"/>
  <c r="I35" i="15"/>
  <c r="I34" i="15"/>
  <c r="I33" i="15"/>
  <c r="H32" i="15"/>
  <c r="H31" i="15"/>
  <c r="I30" i="15"/>
  <c r="I29" i="15"/>
  <c r="I28" i="15"/>
  <c r="I27" i="15"/>
  <c r="I26" i="15"/>
  <c r="I25" i="15"/>
  <c r="I24" i="15"/>
  <c r="I23" i="15"/>
  <c r="I22" i="15"/>
  <c r="I21" i="15"/>
  <c r="I20" i="15"/>
  <c r="I19" i="15"/>
  <c r="I18" i="15"/>
  <c r="H17" i="15"/>
  <c r="H10" i="15" s="1"/>
  <c r="I16" i="15"/>
  <c r="I15" i="15"/>
  <c r="I14" i="15"/>
  <c r="I13" i="15"/>
  <c r="I12" i="15"/>
  <c r="I11" i="15"/>
  <c r="H11" i="15"/>
  <c r="H8" i="15"/>
  <c r="F54" i="15"/>
  <c r="F53" i="15"/>
  <c r="F8" i="15" s="1"/>
  <c r="E53" i="15"/>
  <c r="F50" i="15"/>
  <c r="E50" i="15"/>
  <c r="F49" i="15"/>
  <c r="F48" i="15"/>
  <c r="F47" i="15"/>
  <c r="F46" i="15"/>
  <c r="F45" i="15"/>
  <c r="F44" i="15"/>
  <c r="F43" i="15"/>
  <c r="F42" i="15"/>
  <c r="F41" i="15"/>
  <c r="F39" i="15" s="1"/>
  <c r="F40" i="15"/>
  <c r="E39" i="15"/>
  <c r="F38" i="15"/>
  <c r="F37" i="15"/>
  <c r="F36" i="15"/>
  <c r="F35" i="15"/>
  <c r="F34" i="15"/>
  <c r="F32" i="15" s="1"/>
  <c r="F33" i="15"/>
  <c r="E32" i="15"/>
  <c r="E31" i="15"/>
  <c r="F30" i="15"/>
  <c r="F29" i="15"/>
  <c r="F28" i="15"/>
  <c r="F27" i="15"/>
  <c r="F26" i="15"/>
  <c r="F25" i="15"/>
  <c r="F24" i="15"/>
  <c r="F23" i="15"/>
  <c r="F22" i="15"/>
  <c r="F21" i="15"/>
  <c r="F20" i="15"/>
  <c r="F19" i="15"/>
  <c r="F18" i="15"/>
  <c r="E17" i="15"/>
  <c r="F16" i="15"/>
  <c r="F15" i="15"/>
  <c r="F11" i="15" s="1"/>
  <c r="F14" i="15"/>
  <c r="F13" i="15"/>
  <c r="F12" i="15"/>
  <c r="E11" i="15"/>
  <c r="E10" i="15"/>
  <c r="E8" i="15"/>
  <c r="BD7" i="10" l="1"/>
  <c r="BF41" i="10"/>
  <c r="BF39" i="10"/>
  <c r="BF37" i="10"/>
  <c r="BP9" i="10"/>
  <c r="BH9" i="10"/>
  <c r="BF55" i="10"/>
  <c r="BF54" i="10"/>
  <c r="BF53" i="10"/>
  <c r="BF52" i="10"/>
  <c r="BF51" i="10"/>
  <c r="BF50" i="10"/>
  <c r="BF49" i="10"/>
  <c r="BF48" i="10"/>
  <c r="BF47" i="10"/>
  <c r="BF46" i="10"/>
  <c r="BF45" i="10"/>
  <c r="BF44" i="10"/>
  <c r="BF43" i="10"/>
  <c r="BF42" i="10"/>
  <c r="BF40" i="10"/>
  <c r="BF38" i="10"/>
  <c r="BF36" i="10"/>
  <c r="BF35" i="10"/>
  <c r="BF34" i="10"/>
  <c r="BF19" i="10"/>
  <c r="BF18" i="10"/>
  <c r="BF16" i="10"/>
  <c r="BF12" i="10"/>
  <c r="BL9" i="10"/>
  <c r="BF29" i="10"/>
  <c r="BF28" i="10"/>
  <c r="BF30" i="10"/>
  <c r="BF27" i="10"/>
  <c r="BF23" i="10"/>
  <c r="BF33" i="10"/>
  <c r="BF13" i="10"/>
  <c r="BF21" i="10"/>
  <c r="BF14" i="10"/>
  <c r="BF22" i="10"/>
  <c r="BF26" i="10"/>
  <c r="BF25" i="10"/>
  <c r="BF15" i="10"/>
  <c r="BF20" i="10"/>
  <c r="BF24" i="10"/>
  <c r="BF11" i="9"/>
  <c r="BD7" i="9"/>
  <c r="BF53" i="9"/>
  <c r="BF52" i="9"/>
  <c r="BF51" i="9"/>
  <c r="BF50" i="9"/>
  <c r="BF49" i="9"/>
  <c r="BF48" i="9"/>
  <c r="BF47" i="9"/>
  <c r="BF46" i="9"/>
  <c r="BF45" i="9"/>
  <c r="BF44" i="9"/>
  <c r="BF43" i="9"/>
  <c r="BF34" i="9"/>
  <c r="BF30" i="9"/>
  <c r="BF29" i="9"/>
  <c r="BF19" i="9"/>
  <c r="BF18" i="9"/>
  <c r="BF16" i="9"/>
  <c r="BF12" i="9"/>
  <c r="BH9" i="9"/>
  <c r="BF42" i="9"/>
  <c r="BF40" i="9"/>
  <c r="BF38" i="9"/>
  <c r="BF36" i="9"/>
  <c r="BF35" i="9"/>
  <c r="BP9" i="9"/>
  <c r="BF55" i="9"/>
  <c r="BF54" i="9"/>
  <c r="BF41" i="9"/>
  <c r="BF39" i="9"/>
  <c r="BF37" i="9"/>
  <c r="BF14" i="9"/>
  <c r="BF26" i="9"/>
  <c r="BF17" i="9"/>
  <c r="BF13" i="9"/>
  <c r="BF21" i="9"/>
  <c r="BF25" i="9"/>
  <c r="BF27" i="9"/>
  <c r="BF33" i="9"/>
  <c r="BF24" i="9"/>
  <c r="BF22" i="9"/>
  <c r="BF15" i="9"/>
  <c r="BF23" i="9"/>
  <c r="BF20" i="9"/>
  <c r="BL9" i="9"/>
  <c r="BF28" i="9"/>
  <c r="BK7" i="9"/>
  <c r="BI6" i="9"/>
  <c r="BK6" i="9" s="1"/>
  <c r="U10" i="15"/>
  <c r="V32" i="15"/>
  <c r="T6" i="15"/>
  <c r="V33" i="15"/>
  <c r="U17" i="15"/>
  <c r="V17" i="15" s="1"/>
  <c r="U39" i="15"/>
  <c r="V39" i="15" s="1"/>
  <c r="V11" i="15"/>
  <c r="R10" i="15"/>
  <c r="R9" i="15" s="1"/>
  <c r="R7" i="15" s="1"/>
  <c r="R6" i="15" s="1"/>
  <c r="S11" i="15"/>
  <c r="Q6" i="15"/>
  <c r="S14" i="15"/>
  <c r="S32" i="15"/>
  <c r="S10" i="15"/>
  <c r="S33" i="15"/>
  <c r="S39" i="15"/>
  <c r="O31" i="15"/>
  <c r="P31" i="15" s="1"/>
  <c r="P32" i="15"/>
  <c r="O10" i="15"/>
  <c r="O9" i="15" s="1"/>
  <c r="O7" i="15" s="1"/>
  <c r="O6" i="15" s="1"/>
  <c r="P36" i="15"/>
  <c r="P18" i="15"/>
  <c r="L10" i="15"/>
  <c r="M11" i="15"/>
  <c r="L39" i="15"/>
  <c r="M39" i="15" s="1"/>
  <c r="M17" i="15"/>
  <c r="M32" i="15"/>
  <c r="P11" i="15"/>
  <c r="M18" i="15"/>
  <c r="M33" i="15"/>
  <c r="P53" i="15"/>
  <c r="F31" i="15"/>
  <c r="F10" i="15"/>
  <c r="F9" i="15" s="1"/>
  <c r="F7" i="15" s="1"/>
  <c r="F6" i="15" s="1"/>
  <c r="I32" i="15"/>
  <c r="I31" i="15" s="1"/>
  <c r="F17" i="15"/>
  <c r="I17" i="15"/>
  <c r="I10" i="15" s="1"/>
  <c r="I9" i="15" s="1"/>
  <c r="I7" i="15" s="1"/>
  <c r="I6" i="15" s="1"/>
  <c r="E9" i="15"/>
  <c r="E7" i="15" s="1"/>
  <c r="E6" i="15" s="1"/>
  <c r="H9" i="15"/>
  <c r="H7" i="15" s="1"/>
  <c r="H6" i="15" s="1"/>
  <c r="BD6" i="10" l="1"/>
  <c r="BL7" i="10"/>
  <c r="BF7" i="10"/>
  <c r="BP7" i="10"/>
  <c r="BH7" i="10"/>
  <c r="BD6" i="9"/>
  <c r="BH7" i="9"/>
  <c r="BP7" i="9"/>
  <c r="BF7" i="9"/>
  <c r="BL7" i="9"/>
  <c r="U31" i="15"/>
  <c r="V31" i="15" s="1"/>
  <c r="V10" i="15"/>
  <c r="U9" i="15"/>
  <c r="S53" i="15"/>
  <c r="P10" i="15"/>
  <c r="L31" i="15"/>
  <c r="M31" i="15" s="1"/>
  <c r="M10" i="15"/>
  <c r="M53" i="15"/>
  <c r="P9" i="15"/>
  <c r="BF8" i="10" l="1"/>
  <c r="BL6" i="10"/>
  <c r="BP6" i="10"/>
  <c r="BH6" i="10"/>
  <c r="BF8" i="9"/>
  <c r="BP6" i="9"/>
  <c r="BH6" i="9"/>
  <c r="BL6" i="9"/>
  <c r="U7" i="15"/>
  <c r="V9" i="15"/>
  <c r="S31" i="15"/>
  <c r="L9" i="15"/>
  <c r="L7" i="15" s="1"/>
  <c r="L6" i="15" s="1"/>
  <c r="M9" i="15"/>
  <c r="P7" i="15"/>
  <c r="U6" i="15" l="1"/>
  <c r="V7" i="15"/>
  <c r="S9" i="15"/>
  <c r="M7" i="15"/>
  <c r="S7" i="15" l="1"/>
  <c r="AZ57" i="10" l="1"/>
  <c r="AY57" i="10"/>
  <c r="AV57" i="10"/>
  <c r="AU57" i="10"/>
  <c r="AR57" i="10"/>
  <c r="AQ57" i="10"/>
  <c r="AP57" i="10"/>
  <c r="AZ56" i="10"/>
  <c r="AY56" i="10"/>
  <c r="AV56" i="10"/>
  <c r="AU56" i="10"/>
  <c r="AR56" i="10"/>
  <c r="AQ56" i="10"/>
  <c r="AV55" i="10"/>
  <c r="AT55" i="10"/>
  <c r="AS55" i="10"/>
  <c r="AN55" i="10"/>
  <c r="AP56" i="10" s="1"/>
  <c r="AM55" i="10"/>
  <c r="AO57" i="10" s="1"/>
  <c r="AL55" i="10"/>
  <c r="AR55" i="10" s="1"/>
  <c r="AK55" i="10"/>
  <c r="AZ54" i="10"/>
  <c r="AY54" i="10"/>
  <c r="AV54" i="10"/>
  <c r="AU54" i="10"/>
  <c r="AR54" i="10"/>
  <c r="AQ54" i="10"/>
  <c r="AZ53" i="10"/>
  <c r="AY53" i="10"/>
  <c r="AV53" i="10"/>
  <c r="AU53" i="10"/>
  <c r="AR53" i="10"/>
  <c r="AQ53" i="10"/>
  <c r="AZ52" i="10"/>
  <c r="AU52" i="10"/>
  <c r="AT52" i="10"/>
  <c r="AS52" i="10"/>
  <c r="AQ52" i="10"/>
  <c r="AN52" i="10"/>
  <c r="AV52" i="10" s="1"/>
  <c r="AM52" i="10"/>
  <c r="AL52" i="10"/>
  <c r="AK52" i="10"/>
  <c r="AZ51" i="10"/>
  <c r="AY51" i="10"/>
  <c r="AV51" i="10"/>
  <c r="AU51" i="10"/>
  <c r="AR51" i="10"/>
  <c r="AQ51" i="10"/>
  <c r="AZ50" i="10"/>
  <c r="AY50" i="10"/>
  <c r="AV50" i="10"/>
  <c r="AU50" i="10"/>
  <c r="AR50" i="10"/>
  <c r="AQ50" i="10"/>
  <c r="AZ49" i="10"/>
  <c r="AY49" i="10"/>
  <c r="AV49" i="10"/>
  <c r="AU49" i="10"/>
  <c r="AR49" i="10"/>
  <c r="AQ49" i="10"/>
  <c r="AZ48" i="10"/>
  <c r="AY48" i="10"/>
  <c r="AV48" i="10"/>
  <c r="AU48" i="10"/>
  <c r="AR48" i="10"/>
  <c r="AQ48" i="10"/>
  <c r="AZ47" i="10"/>
  <c r="AY47" i="10"/>
  <c r="AV47" i="10"/>
  <c r="AU47" i="10"/>
  <c r="AR47" i="10"/>
  <c r="AQ47" i="10"/>
  <c r="AZ46" i="10"/>
  <c r="AY46" i="10"/>
  <c r="AV46" i="10"/>
  <c r="AU46" i="10"/>
  <c r="AR46" i="10"/>
  <c r="AQ46" i="10"/>
  <c r="AZ45" i="10"/>
  <c r="AY45" i="10"/>
  <c r="AV45" i="10"/>
  <c r="AU45" i="10"/>
  <c r="AR45" i="10"/>
  <c r="AQ45" i="10"/>
  <c r="AZ44" i="10"/>
  <c r="AY44" i="10"/>
  <c r="AV44" i="10"/>
  <c r="AU44" i="10"/>
  <c r="AR44" i="10"/>
  <c r="AQ44" i="10"/>
  <c r="AZ43" i="10"/>
  <c r="AY43" i="10"/>
  <c r="AV43" i="10"/>
  <c r="AU43" i="10"/>
  <c r="AR43" i="10"/>
  <c r="AQ43" i="10"/>
  <c r="AZ42" i="10"/>
  <c r="AY42" i="10"/>
  <c r="AV42" i="10"/>
  <c r="AU42" i="10"/>
  <c r="AR42" i="10"/>
  <c r="AQ42" i="10"/>
  <c r="AZ41" i="10"/>
  <c r="AY41" i="10"/>
  <c r="AV41" i="10"/>
  <c r="AT41" i="10"/>
  <c r="AS41" i="10"/>
  <c r="AR41" i="10"/>
  <c r="AN41" i="10"/>
  <c r="AM41" i="10"/>
  <c r="AU41" i="10" s="1"/>
  <c r="AN34" i="10"/>
  <c r="AM34" i="10"/>
  <c r="AY34" i="10" s="1"/>
  <c r="AT33" i="10"/>
  <c r="AS33" i="10"/>
  <c r="AL33" i="10"/>
  <c r="AK33" i="10"/>
  <c r="AZ30" i="10"/>
  <c r="AY30" i="10"/>
  <c r="AV30" i="10"/>
  <c r="AU30" i="10"/>
  <c r="AR30" i="10"/>
  <c r="AQ30" i="10"/>
  <c r="AZ29" i="10"/>
  <c r="AY29" i="10"/>
  <c r="AV29" i="10"/>
  <c r="AU29" i="10"/>
  <c r="AR29" i="10"/>
  <c r="AQ29" i="10"/>
  <c r="AZ28" i="10"/>
  <c r="AY28" i="10"/>
  <c r="AV28" i="10"/>
  <c r="AU28" i="10"/>
  <c r="AR28" i="10"/>
  <c r="AQ28" i="10"/>
  <c r="AZ27" i="10"/>
  <c r="AY27" i="10"/>
  <c r="AV27" i="10"/>
  <c r="AU27" i="10"/>
  <c r="AR27" i="10"/>
  <c r="AQ27" i="10"/>
  <c r="AZ26" i="10"/>
  <c r="AY26" i="10"/>
  <c r="AV26" i="10"/>
  <c r="AU26" i="10"/>
  <c r="AR26" i="10"/>
  <c r="AQ26" i="10"/>
  <c r="AZ25" i="10"/>
  <c r="AY25" i="10"/>
  <c r="AV25" i="10"/>
  <c r="AU25" i="10"/>
  <c r="AR25" i="10"/>
  <c r="AQ25" i="10"/>
  <c r="AZ24" i="10"/>
  <c r="AY24" i="10"/>
  <c r="AV24" i="10"/>
  <c r="AU24" i="10"/>
  <c r="AR24" i="10"/>
  <c r="AQ24" i="10"/>
  <c r="AZ23" i="10"/>
  <c r="AY23" i="10"/>
  <c r="AV23" i="10"/>
  <c r="AU23" i="10"/>
  <c r="AR23" i="10"/>
  <c r="AQ23" i="10"/>
  <c r="AZ22" i="10"/>
  <c r="AY22" i="10"/>
  <c r="AV22" i="10"/>
  <c r="AU22" i="10"/>
  <c r="AR22" i="10"/>
  <c r="AQ22" i="10"/>
  <c r="AZ21" i="10"/>
  <c r="AY21" i="10"/>
  <c r="AV21" i="10"/>
  <c r="AU21" i="10"/>
  <c r="AR21" i="10"/>
  <c r="AQ21" i="10"/>
  <c r="AZ20" i="10"/>
  <c r="AY20" i="10"/>
  <c r="AV20" i="10"/>
  <c r="AU20" i="10"/>
  <c r="AR20" i="10"/>
  <c r="AQ20" i="10"/>
  <c r="AZ19" i="10"/>
  <c r="AY19" i="10"/>
  <c r="AV19" i="10"/>
  <c r="AU19" i="10"/>
  <c r="AR19" i="10"/>
  <c r="AQ19" i="10"/>
  <c r="AZ18" i="10"/>
  <c r="AY18" i="10"/>
  <c r="AV18" i="10"/>
  <c r="AU18" i="10"/>
  <c r="AR18" i="10"/>
  <c r="AQ18" i="10"/>
  <c r="AU17" i="10"/>
  <c r="AR17" i="10"/>
  <c r="AN17" i="10"/>
  <c r="AM17" i="10"/>
  <c r="AY17" i="10" s="1"/>
  <c r="AZ16" i="10"/>
  <c r="AY16" i="10"/>
  <c r="AV16" i="10"/>
  <c r="AU16" i="10"/>
  <c r="AR16" i="10"/>
  <c r="AQ16" i="10"/>
  <c r="AZ15" i="10"/>
  <c r="AY15" i="10"/>
  <c r="AV15" i="10"/>
  <c r="AU15" i="10"/>
  <c r="AR15" i="10"/>
  <c r="AQ15" i="10"/>
  <c r="AZ14" i="10"/>
  <c r="AY14" i="10"/>
  <c r="AV14" i="10"/>
  <c r="AU14" i="10"/>
  <c r="AR14" i="10"/>
  <c r="AQ14" i="10"/>
  <c r="AZ13" i="10"/>
  <c r="AY13" i="10"/>
  <c r="AV13" i="10"/>
  <c r="AU13" i="10"/>
  <c r="AR13" i="10"/>
  <c r="AQ13" i="10"/>
  <c r="AZ12" i="10"/>
  <c r="AY12" i="10"/>
  <c r="AV12" i="10"/>
  <c r="AU12" i="10"/>
  <c r="AR12" i="10"/>
  <c r="AQ12" i="10"/>
  <c r="AY11" i="10"/>
  <c r="AT11" i="10"/>
  <c r="AT10" i="10" s="1"/>
  <c r="AT9" i="10" s="1"/>
  <c r="AS11" i="10"/>
  <c r="AN11" i="10"/>
  <c r="AZ11" i="10" s="1"/>
  <c r="AM11" i="10"/>
  <c r="AL11" i="10"/>
  <c r="AL10" i="10" s="1"/>
  <c r="AK11" i="10"/>
  <c r="AK10" i="10" s="1"/>
  <c r="AK9" i="10" s="1"/>
  <c r="AK7" i="10" s="1"/>
  <c r="AY10" i="10"/>
  <c r="AS10" i="10"/>
  <c r="AN10" i="10"/>
  <c r="AZ10" i="10" s="1"/>
  <c r="AM10" i="10"/>
  <c r="AU10" i="10" s="1"/>
  <c r="AS9" i="10"/>
  <c r="AS7" i="10" s="1"/>
  <c r="AS6" i="10" s="1"/>
  <c r="AL9" i="10"/>
  <c r="AZ8" i="10"/>
  <c r="AT8" i="10"/>
  <c r="AS8" i="10"/>
  <c r="AN8" i="10"/>
  <c r="AM8" i="10"/>
  <c r="AY8" i="10" s="1"/>
  <c r="AL8" i="10"/>
  <c r="AK8" i="10"/>
  <c r="AT7" i="10"/>
  <c r="AL7" i="10"/>
  <c r="AL6" i="10" s="1"/>
  <c r="AT6" i="10"/>
  <c r="AK6" i="10"/>
  <c r="AZ57" i="9"/>
  <c r="AY57" i="9"/>
  <c r="AV57" i="9"/>
  <c r="AU57" i="9"/>
  <c r="AR57" i="9"/>
  <c r="AQ57" i="9"/>
  <c r="AO57" i="9"/>
  <c r="AZ56" i="9"/>
  <c r="AY56" i="9"/>
  <c r="AV56" i="9"/>
  <c r="AU56" i="9"/>
  <c r="AR56" i="9"/>
  <c r="AQ56" i="9"/>
  <c r="AT55" i="9"/>
  <c r="AS55" i="9"/>
  <c r="AN55" i="9"/>
  <c r="AP56" i="9" s="1"/>
  <c r="AM55" i="9"/>
  <c r="AY55" i="9" s="1"/>
  <c r="AL55" i="9"/>
  <c r="AK55" i="9"/>
  <c r="AZ54" i="9"/>
  <c r="AY54" i="9"/>
  <c r="AV54" i="9"/>
  <c r="AU54" i="9"/>
  <c r="AR54" i="9"/>
  <c r="AQ54" i="9"/>
  <c r="AZ53" i="9"/>
  <c r="AY53" i="9"/>
  <c r="AV53" i="9"/>
  <c r="AU53" i="9"/>
  <c r="AR53" i="9"/>
  <c r="AQ53" i="9"/>
  <c r="AZ52" i="9"/>
  <c r="AU52" i="9"/>
  <c r="AT52" i="9"/>
  <c r="AS52" i="9"/>
  <c r="AN52" i="9"/>
  <c r="AV52" i="9" s="1"/>
  <c r="AM52" i="9"/>
  <c r="AL52" i="9"/>
  <c r="AK52" i="9"/>
  <c r="AZ51" i="9"/>
  <c r="AY51" i="9"/>
  <c r="AV51" i="9"/>
  <c r="AU51" i="9"/>
  <c r="AR51" i="9"/>
  <c r="AQ51" i="9"/>
  <c r="AZ50" i="9"/>
  <c r="AY50" i="9"/>
  <c r="AV50" i="9"/>
  <c r="AU50" i="9"/>
  <c r="AR50" i="9"/>
  <c r="AQ50" i="9"/>
  <c r="AZ49" i="9"/>
  <c r="AY49" i="9"/>
  <c r="AV49" i="9"/>
  <c r="AU49" i="9"/>
  <c r="AR49" i="9"/>
  <c r="AQ49" i="9"/>
  <c r="AZ48" i="9"/>
  <c r="AY48" i="9"/>
  <c r="AV48" i="9"/>
  <c r="AU48" i="9"/>
  <c r="AR48" i="9"/>
  <c r="AQ48" i="9"/>
  <c r="AZ47" i="9"/>
  <c r="AY47" i="9"/>
  <c r="AV47" i="9"/>
  <c r="AU47" i="9"/>
  <c r="AR47" i="9"/>
  <c r="AQ47" i="9"/>
  <c r="AZ46" i="9"/>
  <c r="AY46" i="9"/>
  <c r="AV46" i="9"/>
  <c r="AU46" i="9"/>
  <c r="AR46" i="9"/>
  <c r="AQ46" i="9"/>
  <c r="AZ45" i="9"/>
  <c r="AY45" i="9"/>
  <c r="AV45" i="9"/>
  <c r="AU45" i="9"/>
  <c r="AR45" i="9"/>
  <c r="AQ45" i="9"/>
  <c r="AZ44" i="9"/>
  <c r="AY44" i="9"/>
  <c r="AV44" i="9"/>
  <c r="AU44" i="9"/>
  <c r="AR44" i="9"/>
  <c r="AQ44" i="9"/>
  <c r="AZ43" i="9"/>
  <c r="AY43" i="9"/>
  <c r="AV43" i="9"/>
  <c r="AU43" i="9"/>
  <c r="AR43" i="9"/>
  <c r="AQ43" i="9"/>
  <c r="AZ42" i="9"/>
  <c r="AY42" i="9"/>
  <c r="AV42" i="9"/>
  <c r="AU42" i="9"/>
  <c r="AR42" i="9"/>
  <c r="AQ42" i="9"/>
  <c r="AV41" i="9"/>
  <c r="AT41" i="9"/>
  <c r="AS41" i="9"/>
  <c r="AN41" i="9"/>
  <c r="AZ41" i="9" s="1"/>
  <c r="AM41" i="9"/>
  <c r="AY41" i="9" s="1"/>
  <c r="AZ34" i="9"/>
  <c r="AN34" i="9"/>
  <c r="AN33" i="9" s="1"/>
  <c r="AM34" i="9"/>
  <c r="AY34" i="9" s="1"/>
  <c r="AT33" i="9"/>
  <c r="AS33" i="9"/>
  <c r="AM33" i="9"/>
  <c r="AU33" i="9" s="1"/>
  <c r="AL33" i="9"/>
  <c r="AK33" i="9"/>
  <c r="AY30" i="9"/>
  <c r="AU30" i="9"/>
  <c r="AQ30" i="9"/>
  <c r="AN30" i="9"/>
  <c r="AZ30" i="9" s="1"/>
  <c r="AZ29" i="9"/>
  <c r="AY29" i="9"/>
  <c r="AV29" i="9"/>
  <c r="AU29" i="9"/>
  <c r="AR29" i="9"/>
  <c r="AQ29" i="9"/>
  <c r="AP29" i="9"/>
  <c r="AO29" i="9"/>
  <c r="AZ28" i="9"/>
  <c r="AY28" i="9"/>
  <c r="AV28" i="9"/>
  <c r="AU28" i="9"/>
  <c r="AZ27" i="9"/>
  <c r="AY27" i="9"/>
  <c r="AV27" i="9"/>
  <c r="AU27" i="9"/>
  <c r="AY26" i="9"/>
  <c r="AU26" i="9"/>
  <c r="AQ26" i="9"/>
  <c r="AN26" i="9"/>
  <c r="AZ26" i="9" s="1"/>
  <c r="AY25" i="9"/>
  <c r="AV25" i="9"/>
  <c r="AU25" i="9"/>
  <c r="AQ25" i="9"/>
  <c r="AN25" i="9"/>
  <c r="AZ25" i="9" s="1"/>
  <c r="AY24" i="9"/>
  <c r="AU24" i="9"/>
  <c r="AQ24" i="9"/>
  <c r="AN24" i="9"/>
  <c r="AZ24" i="9" s="1"/>
  <c r="AY23" i="9"/>
  <c r="AU23" i="9"/>
  <c r="AQ23" i="9"/>
  <c r="AN23" i="9"/>
  <c r="AZ23" i="9" s="1"/>
  <c r="AY22" i="9"/>
  <c r="AU22" i="9"/>
  <c r="AQ22" i="9"/>
  <c r="AO22" i="9"/>
  <c r="AN22" i="9"/>
  <c r="AZ22" i="9" s="1"/>
  <c r="AZ21" i="9"/>
  <c r="AY21" i="9"/>
  <c r="AV21" i="9"/>
  <c r="AU21" i="9"/>
  <c r="AR21" i="9"/>
  <c r="AQ21" i="9"/>
  <c r="AZ20" i="9"/>
  <c r="AY20" i="9"/>
  <c r="AV20" i="9"/>
  <c r="AU20" i="9"/>
  <c r="AR20" i="9"/>
  <c r="AQ20" i="9"/>
  <c r="AZ19" i="9"/>
  <c r="AY19" i="9"/>
  <c r="AV19" i="9"/>
  <c r="AU19" i="9"/>
  <c r="AR19" i="9"/>
  <c r="AQ19" i="9"/>
  <c r="AZ18" i="9"/>
  <c r="AY18" i="9"/>
  <c r="AV18" i="9"/>
  <c r="AU18" i="9"/>
  <c r="AR18" i="9"/>
  <c r="AQ18" i="9"/>
  <c r="AQ17" i="9"/>
  <c r="AN17" i="9"/>
  <c r="AV17" i="9" s="1"/>
  <c r="AM17" i="9"/>
  <c r="AY17" i="9" s="1"/>
  <c r="AZ16" i="9"/>
  <c r="AY16" i="9"/>
  <c r="AV16" i="9"/>
  <c r="AU16" i="9"/>
  <c r="AR16" i="9"/>
  <c r="AQ16" i="9"/>
  <c r="AZ15" i="9"/>
  <c r="AY15" i="9"/>
  <c r="AV15" i="9"/>
  <c r="AU15" i="9"/>
  <c r="AR15" i="9"/>
  <c r="AQ15" i="9"/>
  <c r="AZ14" i="9"/>
  <c r="AY14" i="9"/>
  <c r="AV14" i="9"/>
  <c r="AU14" i="9"/>
  <c r="AR14" i="9"/>
  <c r="AQ14" i="9"/>
  <c r="AZ13" i="9"/>
  <c r="AY13" i="9"/>
  <c r="AV13" i="9"/>
  <c r="AU13" i="9"/>
  <c r="AR13" i="9"/>
  <c r="AQ13" i="9"/>
  <c r="AZ12" i="9"/>
  <c r="AY12" i="9"/>
  <c r="AV12" i="9"/>
  <c r="AU12" i="9"/>
  <c r="AR12" i="9"/>
  <c r="AQ12" i="9"/>
  <c r="AO12" i="9"/>
  <c r="AY11" i="9"/>
  <c r="AU11" i="9"/>
  <c r="AT11" i="9"/>
  <c r="AS11" i="9"/>
  <c r="AQ11" i="9"/>
  <c r="AN11" i="9"/>
  <c r="AV11" i="9" s="1"/>
  <c r="AM11" i="9"/>
  <c r="AL11" i="9"/>
  <c r="AK11" i="9"/>
  <c r="AT10" i="9"/>
  <c r="AS10" i="9"/>
  <c r="AS9" i="9" s="1"/>
  <c r="AS7" i="9" s="1"/>
  <c r="AS6" i="9" s="1"/>
  <c r="AU6" i="9" s="1"/>
  <c r="AQ10" i="9"/>
  <c r="AM10" i="9"/>
  <c r="AY10" i="9" s="1"/>
  <c r="AL10" i="9"/>
  <c r="AK10" i="9"/>
  <c r="AT9" i="9"/>
  <c r="AT7" i="9" s="1"/>
  <c r="AT6" i="9" s="1"/>
  <c r="AM9" i="9"/>
  <c r="AO14" i="9" s="1"/>
  <c r="AL9" i="9"/>
  <c r="AK9" i="9"/>
  <c r="AZ8" i="9"/>
  <c r="AT8" i="9"/>
  <c r="AS8" i="9"/>
  <c r="AN8" i="9"/>
  <c r="AR8" i="9" s="1"/>
  <c r="AM8" i="9"/>
  <c r="AY8" i="9" s="1"/>
  <c r="AL8" i="9"/>
  <c r="AL6" i="9" s="1"/>
  <c r="AK8" i="9"/>
  <c r="AY7" i="9"/>
  <c r="AM7" i="9"/>
  <c r="AU7" i="9" s="1"/>
  <c r="AL7" i="9"/>
  <c r="AK7" i="9"/>
  <c r="AM6" i="9"/>
  <c r="AY6" i="9" s="1"/>
  <c r="AK6" i="9"/>
  <c r="AQ6" i="9" s="1"/>
  <c r="AV24" i="9" l="1"/>
  <c r="AV22" i="9"/>
  <c r="AV26" i="9"/>
  <c r="AN10" i="9"/>
  <c r="AN9" i="9" s="1"/>
  <c r="AV23" i="9"/>
  <c r="AV8" i="10"/>
  <c r="AR10" i="10"/>
  <c r="AV10" i="10"/>
  <c r="AV34" i="10"/>
  <c r="AN33" i="10"/>
  <c r="AZ34" i="10"/>
  <c r="AR34" i="10"/>
  <c r="AQ8" i="10"/>
  <c r="AU8" i="10"/>
  <c r="AV11" i="10"/>
  <c r="AR8" i="10"/>
  <c r="AU11" i="10"/>
  <c r="AR11" i="10"/>
  <c r="AV17" i="10"/>
  <c r="AZ17" i="10"/>
  <c r="AQ10" i="10"/>
  <c r="AQ11" i="10"/>
  <c r="AQ17" i="10"/>
  <c r="AM33" i="10"/>
  <c r="AU34" i="10"/>
  <c r="AQ34" i="10"/>
  <c r="AQ41" i="10"/>
  <c r="AU55" i="10"/>
  <c r="AQ55" i="10"/>
  <c r="AO56" i="10"/>
  <c r="AY55" i="10"/>
  <c r="AY52" i="10"/>
  <c r="AR52" i="10"/>
  <c r="AZ55" i="10"/>
  <c r="AZ9" i="9"/>
  <c r="AZ33" i="9"/>
  <c r="AP33" i="9"/>
  <c r="AR33" i="9"/>
  <c r="AV33" i="9"/>
  <c r="AO7" i="9"/>
  <c r="AQ8" i="9"/>
  <c r="AU8" i="9"/>
  <c r="AQ9" i="9"/>
  <c r="AU9" i="9"/>
  <c r="AO10" i="9"/>
  <c r="AO23" i="9"/>
  <c r="AV8" i="9"/>
  <c r="AU10" i="9"/>
  <c r="AU17" i="9"/>
  <c r="AO17" i="9"/>
  <c r="AP54" i="9"/>
  <c r="AP53" i="9"/>
  <c r="AP50" i="9"/>
  <c r="AP48" i="9"/>
  <c r="AP44" i="9"/>
  <c r="AP51" i="9"/>
  <c r="AP49" i="9"/>
  <c r="AP46" i="9"/>
  <c r="AP52" i="9"/>
  <c r="AP38" i="9"/>
  <c r="AP47" i="9"/>
  <c r="AP45" i="9"/>
  <c r="AP40" i="9"/>
  <c r="AP36" i="9"/>
  <c r="AP28" i="9"/>
  <c r="AP19" i="9"/>
  <c r="AP42" i="9"/>
  <c r="AP39" i="9"/>
  <c r="AP37" i="9"/>
  <c r="AP35" i="9"/>
  <c r="AP26" i="9"/>
  <c r="AP25" i="9"/>
  <c r="AP24" i="9"/>
  <c r="AP23" i="9"/>
  <c r="AP22" i="9"/>
  <c r="AP21" i="9"/>
  <c r="AP20" i="9"/>
  <c r="AP18" i="9"/>
  <c r="AP16" i="9"/>
  <c r="AP12" i="9"/>
  <c r="AP43" i="9"/>
  <c r="AP41" i="9"/>
  <c r="AP14" i="9"/>
  <c r="AP27" i="9"/>
  <c r="AZ10" i="9"/>
  <c r="AP10" i="9"/>
  <c r="AV10" i="9"/>
  <c r="AR9" i="9"/>
  <c r="AV9" i="9"/>
  <c r="AQ7" i="9"/>
  <c r="AO8" i="9"/>
  <c r="AO54" i="9"/>
  <c r="AO53" i="9"/>
  <c r="AO47" i="9"/>
  <c r="AO43" i="9"/>
  <c r="AO50" i="9"/>
  <c r="AO51" i="9"/>
  <c r="AO49" i="9"/>
  <c r="AO45" i="9"/>
  <c r="AO44" i="9"/>
  <c r="AO39" i="9"/>
  <c r="AO42" i="9"/>
  <c r="AO37" i="9"/>
  <c r="AO27" i="9"/>
  <c r="AO18" i="9"/>
  <c r="AO48" i="9"/>
  <c r="AO28" i="9"/>
  <c r="AO35" i="9"/>
  <c r="AO20" i="9"/>
  <c r="AO46" i="9"/>
  <c r="AO38" i="9"/>
  <c r="AO25" i="9"/>
  <c r="AO15" i="9"/>
  <c r="AO36" i="9"/>
  <c r="AO30" i="9"/>
  <c r="AO26" i="9"/>
  <c r="AO21" i="9"/>
  <c r="AO19" i="9"/>
  <c r="AO16" i="9"/>
  <c r="AO13" i="9"/>
  <c r="AO40" i="9"/>
  <c r="AO24" i="9"/>
  <c r="AY9" i="9"/>
  <c r="AR10" i="9"/>
  <c r="AO11" i="9"/>
  <c r="AP13" i="9"/>
  <c r="AP11" i="9"/>
  <c r="AZ11" i="9"/>
  <c r="AR17" i="9"/>
  <c r="AZ17" i="9"/>
  <c r="AV34" i="9"/>
  <c r="AP34" i="9"/>
  <c r="AR11" i="9"/>
  <c r="AP17" i="9"/>
  <c r="AR34" i="9"/>
  <c r="AP30" i="9"/>
  <c r="AV30" i="9"/>
  <c r="AO33" i="9"/>
  <c r="AY33" i="9"/>
  <c r="AO34" i="9"/>
  <c r="AU34" i="9"/>
  <c r="AR41" i="9"/>
  <c r="AR22" i="9"/>
  <c r="AR23" i="9"/>
  <c r="AR24" i="9"/>
  <c r="AR25" i="9"/>
  <c r="AR26" i="9"/>
  <c r="AR30" i="9"/>
  <c r="AQ33" i="9"/>
  <c r="AQ34" i="9"/>
  <c r="AQ41" i="9"/>
  <c r="AU41" i="9"/>
  <c r="AO52" i="9"/>
  <c r="AO41" i="9"/>
  <c r="AQ52" i="9"/>
  <c r="AY52" i="9"/>
  <c r="AZ55" i="9"/>
  <c r="AQ55" i="9"/>
  <c r="AU55" i="9"/>
  <c r="AO56" i="9"/>
  <c r="AP57" i="9"/>
  <c r="AR52" i="9"/>
  <c r="AR55" i="9"/>
  <c r="AV55" i="9"/>
  <c r="AP15" i="9" l="1"/>
  <c r="AN7" i="9"/>
  <c r="AV33" i="10"/>
  <c r="AR33" i="10"/>
  <c r="AZ33" i="10"/>
  <c r="AY33" i="10"/>
  <c r="AU33" i="10"/>
  <c r="AQ33" i="10"/>
  <c r="AM9" i="10"/>
  <c r="AO33" i="10" s="1"/>
  <c r="AN9" i="10"/>
  <c r="AN6" i="9" l="1"/>
  <c r="AV7" i="9"/>
  <c r="AZ7" i="9"/>
  <c r="AR7" i="9"/>
  <c r="AP49" i="10"/>
  <c r="AP50" i="10"/>
  <c r="AP48" i="10"/>
  <c r="AP45" i="10"/>
  <c r="AP54" i="10"/>
  <c r="AP51" i="10"/>
  <c r="AP46" i="10"/>
  <c r="AP53" i="10"/>
  <c r="AP52" i="10"/>
  <c r="AP44" i="10"/>
  <c r="AP43" i="10"/>
  <c r="AP40" i="10"/>
  <c r="AP36" i="10"/>
  <c r="AP28" i="10"/>
  <c r="AP41" i="10"/>
  <c r="AP35" i="10"/>
  <c r="AP30" i="10"/>
  <c r="AP27" i="10"/>
  <c r="AP23" i="10"/>
  <c r="AP38" i="10"/>
  <c r="AP37" i="10"/>
  <c r="AP24" i="10"/>
  <c r="AP20" i="10"/>
  <c r="AP22" i="10"/>
  <c r="AP19" i="10"/>
  <c r="AP15" i="10"/>
  <c r="AP42" i="10"/>
  <c r="AP25" i="10"/>
  <c r="AP47" i="10"/>
  <c r="AP39" i="10"/>
  <c r="AP29" i="10"/>
  <c r="AP26" i="10"/>
  <c r="AP12" i="10"/>
  <c r="AZ9" i="10"/>
  <c r="AN7" i="10"/>
  <c r="AP21" i="10"/>
  <c r="AP14" i="10"/>
  <c r="AP13" i="10"/>
  <c r="AP11" i="10"/>
  <c r="AP18" i="10"/>
  <c r="AP16" i="10"/>
  <c r="AR9" i="10"/>
  <c r="AV9" i="10"/>
  <c r="AP10" i="10"/>
  <c r="AP34" i="10"/>
  <c r="AP17" i="10"/>
  <c r="AP33" i="10"/>
  <c r="AO54" i="10"/>
  <c r="AO53" i="10"/>
  <c r="AO49" i="10"/>
  <c r="AO47" i="10"/>
  <c r="AO50" i="10"/>
  <c r="AO48" i="10"/>
  <c r="AO44" i="10"/>
  <c r="AO45" i="10"/>
  <c r="AO46" i="10"/>
  <c r="AO42" i="10"/>
  <c r="AO41" i="10"/>
  <c r="AO51" i="10"/>
  <c r="AO37" i="10"/>
  <c r="AO43" i="10"/>
  <c r="AO39" i="10"/>
  <c r="AO29" i="10"/>
  <c r="AO40" i="10"/>
  <c r="AO36" i="10"/>
  <c r="AO28" i="10"/>
  <c r="AO26" i="10"/>
  <c r="AO22" i="10"/>
  <c r="AO35" i="10"/>
  <c r="AO30" i="10"/>
  <c r="AO27" i="10"/>
  <c r="AO23" i="10"/>
  <c r="AO24" i="10"/>
  <c r="AO21" i="10"/>
  <c r="AO18" i="10"/>
  <c r="AO14" i="10"/>
  <c r="AO38" i="10"/>
  <c r="AO19" i="10"/>
  <c r="AO25" i="10"/>
  <c r="AO20" i="10"/>
  <c r="AO17" i="10"/>
  <c r="AO16" i="10"/>
  <c r="AU9" i="10"/>
  <c r="AQ9" i="10"/>
  <c r="AO12" i="10"/>
  <c r="AO10" i="10"/>
  <c r="AY9" i="10"/>
  <c r="AM7" i="10"/>
  <c r="AO15" i="10"/>
  <c r="AO13" i="10"/>
  <c r="AO11" i="10"/>
  <c r="AO34" i="10"/>
  <c r="AO52" i="10"/>
  <c r="AV6" i="9" l="1"/>
  <c r="AZ6" i="9"/>
  <c r="AP8" i="9"/>
  <c r="AR6" i="9"/>
  <c r="AP7" i="9"/>
  <c r="AY7" i="10"/>
  <c r="AM6" i="10"/>
  <c r="AU7" i="10"/>
  <c r="AQ7" i="10"/>
  <c r="AV7" i="10"/>
  <c r="AR7" i="10"/>
  <c r="AP7" i="10"/>
  <c r="AN6" i="10"/>
  <c r="AZ7" i="10"/>
  <c r="U10" i="9"/>
  <c r="AC10" i="9"/>
  <c r="U11" i="9"/>
  <c r="V11" i="9"/>
  <c r="V10" i="9" s="1"/>
  <c r="W11" i="9"/>
  <c r="AI11" i="9" s="1"/>
  <c r="X11" i="9"/>
  <c r="AC11" i="9"/>
  <c r="AD11" i="9"/>
  <c r="AD10" i="9" s="1"/>
  <c r="AG11" i="9"/>
  <c r="Q11" i="9" s="1"/>
  <c r="E12" i="9"/>
  <c r="F12" i="9"/>
  <c r="G12" i="9"/>
  <c r="M12" i="9"/>
  <c r="N12" i="9"/>
  <c r="Q12" i="9"/>
  <c r="R12" i="9"/>
  <c r="AA12" i="9"/>
  <c r="AB12" i="9"/>
  <c r="AE12" i="9"/>
  <c r="AF12" i="9"/>
  <c r="AH12" i="9"/>
  <c r="AH11" i="9" s="1"/>
  <c r="AI12" i="9"/>
  <c r="AJ12" i="9"/>
  <c r="E13" i="9"/>
  <c r="F13" i="9"/>
  <c r="G13" i="9"/>
  <c r="M13" i="9"/>
  <c r="N13" i="9"/>
  <c r="Q13" i="9"/>
  <c r="R13" i="9"/>
  <c r="AA13" i="9"/>
  <c r="AB13" i="9"/>
  <c r="AE13" i="9"/>
  <c r="AF13" i="9"/>
  <c r="AI13" i="9"/>
  <c r="AJ13" i="9"/>
  <c r="E14" i="9"/>
  <c r="F14" i="9"/>
  <c r="G14" i="9"/>
  <c r="H14" i="9"/>
  <c r="M14" i="9"/>
  <c r="N14" i="9"/>
  <c r="Q14" i="9"/>
  <c r="R14" i="9"/>
  <c r="AA14" i="9"/>
  <c r="AB14" i="9"/>
  <c r="AE14" i="9"/>
  <c r="AF14" i="9"/>
  <c r="AI14" i="9"/>
  <c r="AJ14" i="9"/>
  <c r="E15" i="9"/>
  <c r="F15" i="9"/>
  <c r="G15" i="9"/>
  <c r="M15" i="9"/>
  <c r="N15" i="9"/>
  <c r="Q15" i="9"/>
  <c r="R15" i="9"/>
  <c r="AA15" i="9"/>
  <c r="AB15" i="9"/>
  <c r="AE15" i="9"/>
  <c r="AF15" i="9"/>
  <c r="AH15" i="9"/>
  <c r="AI15" i="9"/>
  <c r="AJ15" i="9"/>
  <c r="E16" i="9"/>
  <c r="F16" i="9"/>
  <c r="G16" i="9"/>
  <c r="M16" i="9"/>
  <c r="N16" i="9"/>
  <c r="Q16" i="9"/>
  <c r="R16" i="9"/>
  <c r="AA16" i="9"/>
  <c r="AB16" i="9"/>
  <c r="AE16" i="9"/>
  <c r="AF16" i="9"/>
  <c r="AH16" i="9"/>
  <c r="AI16" i="9"/>
  <c r="AJ16" i="9"/>
  <c r="E17" i="9"/>
  <c r="F17" i="9"/>
  <c r="M17" i="9"/>
  <c r="W17" i="9"/>
  <c r="X17" i="9"/>
  <c r="AG17" i="9"/>
  <c r="Q17" i="9" s="1"/>
  <c r="N17" i="9"/>
  <c r="E18" i="9"/>
  <c r="F18" i="9"/>
  <c r="G18" i="9"/>
  <c r="M18" i="9"/>
  <c r="N18" i="9"/>
  <c r="Q18" i="9"/>
  <c r="R18" i="9"/>
  <c r="AA18" i="9"/>
  <c r="AB18" i="9"/>
  <c r="AE18" i="9"/>
  <c r="AF18" i="9"/>
  <c r="AH18" i="9"/>
  <c r="AI18" i="9"/>
  <c r="AJ18" i="9"/>
  <c r="E19" i="9"/>
  <c r="F19" i="9"/>
  <c r="G19" i="9"/>
  <c r="M19" i="9"/>
  <c r="N19" i="9"/>
  <c r="Q19" i="9"/>
  <c r="R19" i="9"/>
  <c r="AA19" i="9"/>
  <c r="AB19" i="9"/>
  <c r="AE19" i="9"/>
  <c r="AF19" i="9"/>
  <c r="AH19" i="9"/>
  <c r="AI19" i="9"/>
  <c r="AJ19" i="9"/>
  <c r="E20" i="9"/>
  <c r="F20" i="9"/>
  <c r="G20" i="9"/>
  <c r="M20" i="9"/>
  <c r="N20" i="9"/>
  <c r="Q20" i="9"/>
  <c r="R20" i="9"/>
  <c r="AA20" i="9"/>
  <c r="AB20" i="9"/>
  <c r="AE20" i="9"/>
  <c r="AF20" i="9"/>
  <c r="AH20" i="9"/>
  <c r="AI20" i="9"/>
  <c r="E21" i="9"/>
  <c r="F21" i="9"/>
  <c r="G21" i="9"/>
  <c r="M21" i="9"/>
  <c r="N21" i="9"/>
  <c r="Q21" i="9"/>
  <c r="AA21" i="9"/>
  <c r="AB21" i="9"/>
  <c r="AE21" i="9"/>
  <c r="AF21" i="9"/>
  <c r="AH21" i="9"/>
  <c r="R21" i="9" s="1"/>
  <c r="AI21" i="9"/>
  <c r="E22" i="9"/>
  <c r="F22" i="9"/>
  <c r="G22" i="9"/>
  <c r="M22" i="9"/>
  <c r="N22" i="9"/>
  <c r="Q22" i="9"/>
  <c r="AA22" i="9"/>
  <c r="AB22" i="9"/>
  <c r="AE22" i="9"/>
  <c r="AF22" i="9"/>
  <c r="AH22" i="9"/>
  <c r="R22" i="9" s="1"/>
  <c r="AI22" i="9"/>
  <c r="E23" i="9"/>
  <c r="F23" i="9"/>
  <c r="G23" i="9"/>
  <c r="M23" i="9"/>
  <c r="N23" i="9"/>
  <c r="Q23" i="9"/>
  <c r="AA23" i="9"/>
  <c r="AB23" i="9"/>
  <c r="AE23" i="9"/>
  <c r="AF23" i="9"/>
  <c r="AH23" i="9"/>
  <c r="AJ23" i="9" s="1"/>
  <c r="AI23" i="9"/>
  <c r="E24" i="9"/>
  <c r="F24" i="9"/>
  <c r="G24" i="9"/>
  <c r="M24" i="9"/>
  <c r="N24" i="9"/>
  <c r="Q24" i="9"/>
  <c r="AA24" i="9"/>
  <c r="AB24" i="9"/>
  <c r="AE24" i="9"/>
  <c r="AF24" i="9"/>
  <c r="AH24" i="9"/>
  <c r="AJ24" i="9" s="1"/>
  <c r="AI24" i="9"/>
  <c r="E25" i="9"/>
  <c r="F25" i="9"/>
  <c r="G25" i="9"/>
  <c r="M25" i="9"/>
  <c r="N25" i="9"/>
  <c r="Q25" i="9"/>
  <c r="AA25" i="9"/>
  <c r="AB25" i="9"/>
  <c r="AE25" i="9"/>
  <c r="AF25" i="9"/>
  <c r="AH25" i="9"/>
  <c r="R25" i="9" s="1"/>
  <c r="AI25" i="9"/>
  <c r="AJ25" i="9"/>
  <c r="E26" i="9"/>
  <c r="F26" i="9"/>
  <c r="G26" i="9"/>
  <c r="M26" i="9"/>
  <c r="N26" i="9"/>
  <c r="Q26" i="9"/>
  <c r="AA26" i="9"/>
  <c r="AB26" i="9"/>
  <c r="AE26" i="9"/>
  <c r="AF26" i="9"/>
  <c r="AH26" i="9"/>
  <c r="R26" i="9" s="1"/>
  <c r="AI26" i="9"/>
  <c r="AE27" i="9"/>
  <c r="AF27" i="9"/>
  <c r="AH27" i="9"/>
  <c r="AJ27" i="9" s="1"/>
  <c r="AI27" i="9"/>
  <c r="AE28" i="9"/>
  <c r="AF28" i="9"/>
  <c r="AH28" i="9"/>
  <c r="AJ28" i="9" s="1"/>
  <c r="AI28" i="9"/>
  <c r="E30" i="9"/>
  <c r="F30" i="9"/>
  <c r="G30" i="9"/>
  <c r="M30" i="9"/>
  <c r="N30" i="9"/>
  <c r="Q30" i="9"/>
  <c r="AA30" i="9"/>
  <c r="AB30" i="9"/>
  <c r="AE30" i="9"/>
  <c r="AF30" i="9"/>
  <c r="AH30" i="9"/>
  <c r="AJ30" i="9" s="1"/>
  <c r="AI30" i="9"/>
  <c r="U33" i="9"/>
  <c r="E33" i="9" s="1"/>
  <c r="V33" i="9"/>
  <c r="F33" i="9" s="1"/>
  <c r="X33" i="9"/>
  <c r="AB33" i="9"/>
  <c r="E34" i="9"/>
  <c r="F34" i="9"/>
  <c r="M34" i="9"/>
  <c r="N34" i="9"/>
  <c r="W34" i="9"/>
  <c r="G34" i="9" s="1"/>
  <c r="X34" i="9"/>
  <c r="AA34" i="9"/>
  <c r="AB34" i="9"/>
  <c r="AG34" i="9"/>
  <c r="AG33" i="9" s="1"/>
  <c r="Q33" i="9" s="1"/>
  <c r="AH35" i="9"/>
  <c r="AH36" i="9"/>
  <c r="AH37" i="9"/>
  <c r="AH38" i="9"/>
  <c r="AH39" i="9"/>
  <c r="AH40" i="9"/>
  <c r="AH34" i="9" s="1"/>
  <c r="E41" i="9"/>
  <c r="F41" i="9"/>
  <c r="G41" i="9"/>
  <c r="W41" i="9"/>
  <c r="X41" i="9"/>
  <c r="AA41" i="9"/>
  <c r="AB41" i="9"/>
  <c r="AC41" i="9"/>
  <c r="AD41" i="9"/>
  <c r="AG41" i="9"/>
  <c r="E42" i="9"/>
  <c r="F42" i="9"/>
  <c r="G42" i="9"/>
  <c r="M42" i="9"/>
  <c r="N42" i="9"/>
  <c r="Q42" i="9"/>
  <c r="R42" i="9"/>
  <c r="AA42" i="9"/>
  <c r="AB42" i="9"/>
  <c r="AE42" i="9"/>
  <c r="AF42" i="9"/>
  <c r="AH42" i="9"/>
  <c r="AI42" i="9"/>
  <c r="AJ42" i="9"/>
  <c r="E43" i="9"/>
  <c r="F43" i="9"/>
  <c r="G43" i="9"/>
  <c r="M43" i="9"/>
  <c r="N43" i="9"/>
  <c r="Q43" i="9"/>
  <c r="AA43" i="9"/>
  <c r="AB43" i="9"/>
  <c r="AE43" i="9"/>
  <c r="AF43" i="9"/>
  <c r="AH43" i="9"/>
  <c r="AH41" i="9" s="1"/>
  <c r="AI43" i="9"/>
  <c r="AJ43" i="9"/>
  <c r="E44" i="9"/>
  <c r="F44" i="9"/>
  <c r="G44" i="9"/>
  <c r="M44" i="9"/>
  <c r="N44" i="9"/>
  <c r="Q44" i="9"/>
  <c r="AA44" i="9"/>
  <c r="AB44" i="9"/>
  <c r="AE44" i="9"/>
  <c r="AF44" i="9"/>
  <c r="AH44" i="9"/>
  <c r="R44" i="9" s="1"/>
  <c r="AI44" i="9"/>
  <c r="AJ44" i="9"/>
  <c r="E45" i="9"/>
  <c r="F45" i="9"/>
  <c r="G45" i="9"/>
  <c r="M45" i="9"/>
  <c r="N45" i="9"/>
  <c r="Q45" i="9"/>
  <c r="AA45" i="9"/>
  <c r="AB45" i="9"/>
  <c r="AE45" i="9"/>
  <c r="AF45" i="9"/>
  <c r="AH45" i="9"/>
  <c r="AJ45" i="9" s="1"/>
  <c r="AI45" i="9"/>
  <c r="E46" i="9"/>
  <c r="F46" i="9"/>
  <c r="G46" i="9"/>
  <c r="M46" i="9"/>
  <c r="N46" i="9"/>
  <c r="Q46" i="9"/>
  <c r="AA46" i="9"/>
  <c r="AB46" i="9"/>
  <c r="AE46" i="9"/>
  <c r="AF46" i="9"/>
  <c r="AH46" i="9"/>
  <c r="R46" i="9" s="1"/>
  <c r="AI46" i="9"/>
  <c r="E47" i="9"/>
  <c r="F47" i="9"/>
  <c r="G47" i="9"/>
  <c r="M47" i="9"/>
  <c r="N47" i="9"/>
  <c r="Q47" i="9"/>
  <c r="AA47" i="9"/>
  <c r="AB47" i="9"/>
  <c r="AE47" i="9"/>
  <c r="AF47" i="9"/>
  <c r="AH47" i="9"/>
  <c r="R47" i="9" s="1"/>
  <c r="AI47" i="9"/>
  <c r="AJ47" i="9"/>
  <c r="E48" i="9"/>
  <c r="F48" i="9"/>
  <c r="G48" i="9"/>
  <c r="M48" i="9"/>
  <c r="N48" i="9"/>
  <c r="Q48" i="9"/>
  <c r="AA48" i="9"/>
  <c r="AB48" i="9"/>
  <c r="AE48" i="9"/>
  <c r="AF48" i="9"/>
  <c r="AH48" i="9"/>
  <c r="R48" i="9" s="1"/>
  <c r="AI48" i="9"/>
  <c r="AJ48" i="9"/>
  <c r="H48" i="9"/>
  <c r="E49" i="9"/>
  <c r="F49" i="9"/>
  <c r="G49" i="9"/>
  <c r="M49" i="9"/>
  <c r="N49" i="9"/>
  <c r="Q49" i="9"/>
  <c r="AA49" i="9"/>
  <c r="AB49" i="9"/>
  <c r="AE49" i="9"/>
  <c r="AF49" i="9"/>
  <c r="AH49" i="9"/>
  <c r="R49" i="9" s="1"/>
  <c r="AI49" i="9"/>
  <c r="AJ49" i="9"/>
  <c r="H49" i="9"/>
  <c r="E50" i="9"/>
  <c r="F50" i="9"/>
  <c r="G50" i="9"/>
  <c r="M50" i="9"/>
  <c r="N50" i="9"/>
  <c r="Q50" i="9"/>
  <c r="R50" i="9"/>
  <c r="AA50" i="9"/>
  <c r="AB50" i="9"/>
  <c r="AE50" i="9"/>
  <c r="AF50" i="9"/>
  <c r="AI50" i="9"/>
  <c r="AJ50" i="9"/>
  <c r="E51" i="9"/>
  <c r="F51" i="9"/>
  <c r="G51" i="9"/>
  <c r="M51" i="9"/>
  <c r="N51" i="9"/>
  <c r="Q51" i="9"/>
  <c r="R51" i="9"/>
  <c r="AA51" i="9"/>
  <c r="AB51" i="9"/>
  <c r="AE51" i="9"/>
  <c r="AF51" i="9"/>
  <c r="AI51" i="9"/>
  <c r="AJ51" i="9"/>
  <c r="H51" i="9"/>
  <c r="U52" i="9"/>
  <c r="E52" i="9" s="1"/>
  <c r="V52" i="9"/>
  <c r="F52" i="9" s="1"/>
  <c r="W52" i="9"/>
  <c r="X52" i="9"/>
  <c r="H52" i="9" s="1"/>
  <c r="AC52" i="9"/>
  <c r="AE52" i="9" s="1"/>
  <c r="AD52" i="9"/>
  <c r="N52" i="9" s="1"/>
  <c r="AG52" i="9"/>
  <c r="AI52" i="9" s="1"/>
  <c r="AH52" i="9"/>
  <c r="R52" i="9" s="1"/>
  <c r="E53" i="9"/>
  <c r="F53" i="9"/>
  <c r="G53" i="9"/>
  <c r="H53" i="9"/>
  <c r="M53" i="9"/>
  <c r="N53" i="9"/>
  <c r="Q53" i="9"/>
  <c r="R53" i="9"/>
  <c r="AA53" i="9"/>
  <c r="AB53" i="9"/>
  <c r="AE53" i="9"/>
  <c r="AF53" i="9"/>
  <c r="AI53" i="9"/>
  <c r="AJ53" i="9"/>
  <c r="E54" i="9"/>
  <c r="F54" i="9"/>
  <c r="G54" i="9"/>
  <c r="H54" i="9"/>
  <c r="M54" i="9"/>
  <c r="N54" i="9"/>
  <c r="Q54" i="9"/>
  <c r="R54" i="9"/>
  <c r="AA54" i="9"/>
  <c r="AB54" i="9"/>
  <c r="AE54" i="9"/>
  <c r="AF54" i="9"/>
  <c r="AI54" i="9"/>
  <c r="AJ54" i="9"/>
  <c r="G55" i="9"/>
  <c r="Q55" i="9"/>
  <c r="U55" i="9"/>
  <c r="AA55" i="9" s="1"/>
  <c r="V55" i="9"/>
  <c r="V8" i="9" s="1"/>
  <c r="F8" i="9" s="1"/>
  <c r="W55" i="9"/>
  <c r="W8" i="9" s="1"/>
  <c r="X55" i="9"/>
  <c r="X8" i="9" s="1"/>
  <c r="AB55" i="9"/>
  <c r="AC55" i="9"/>
  <c r="AC8" i="9" s="1"/>
  <c r="AD55" i="9"/>
  <c r="AD8" i="9" s="1"/>
  <c r="AE55" i="9"/>
  <c r="AF55" i="9"/>
  <c r="AG55" i="9"/>
  <c r="AG8" i="9" s="1"/>
  <c r="Q8" i="9" s="1"/>
  <c r="AI55" i="9"/>
  <c r="E56" i="9"/>
  <c r="F56" i="9"/>
  <c r="G56" i="9"/>
  <c r="M56" i="9"/>
  <c r="N56" i="9"/>
  <c r="Q56" i="9"/>
  <c r="Y56" i="9"/>
  <c r="Z56" i="9"/>
  <c r="AA56" i="9"/>
  <c r="AB56" i="9"/>
  <c r="AE56" i="9"/>
  <c r="AF56" i="9"/>
  <c r="AH56" i="9"/>
  <c r="AI56" i="9"/>
  <c r="E57" i="9"/>
  <c r="F57" i="9"/>
  <c r="G57" i="9"/>
  <c r="H57" i="9"/>
  <c r="M57" i="9"/>
  <c r="N57" i="9"/>
  <c r="Y57" i="9"/>
  <c r="Z57" i="9"/>
  <c r="AA57" i="9"/>
  <c r="AB57" i="9"/>
  <c r="AE57" i="9"/>
  <c r="AF57" i="9"/>
  <c r="AI57" i="9"/>
  <c r="AJ57" i="9"/>
  <c r="H43" i="10"/>
  <c r="H47" i="10"/>
  <c r="H49" i="10"/>
  <c r="Q6" i="10"/>
  <c r="R6" i="10"/>
  <c r="Q7" i="10"/>
  <c r="R7" i="10"/>
  <c r="Q8" i="10"/>
  <c r="R8" i="10"/>
  <c r="Q9" i="10"/>
  <c r="R9" i="10"/>
  <c r="Q10" i="10"/>
  <c r="R10" i="10"/>
  <c r="Q11" i="10"/>
  <c r="R11" i="10"/>
  <c r="U11" i="10"/>
  <c r="U10" i="10" s="1"/>
  <c r="V11" i="10"/>
  <c r="V10" i="10" s="1"/>
  <c r="W11" i="10"/>
  <c r="X11" i="10"/>
  <c r="AA11" i="10"/>
  <c r="AB11" i="10"/>
  <c r="AC11" i="10"/>
  <c r="AC10" i="10" s="1"/>
  <c r="AD11" i="10"/>
  <c r="AD10" i="10" s="1"/>
  <c r="AE11" i="10"/>
  <c r="AF11" i="10"/>
  <c r="E12" i="10"/>
  <c r="F12" i="10"/>
  <c r="G12" i="10"/>
  <c r="M12" i="10"/>
  <c r="N12" i="10"/>
  <c r="Q12" i="10"/>
  <c r="R12" i="10"/>
  <c r="AA12" i="10"/>
  <c r="AB12" i="10"/>
  <c r="AE12" i="10"/>
  <c r="AF12" i="10"/>
  <c r="AI12" i="10"/>
  <c r="AJ12" i="10"/>
  <c r="E13" i="10"/>
  <c r="F13" i="10"/>
  <c r="G13" i="10"/>
  <c r="H13" i="10"/>
  <c r="M13" i="10"/>
  <c r="N13" i="10"/>
  <c r="Q13" i="10"/>
  <c r="S13" i="10" s="1"/>
  <c r="R13" i="10"/>
  <c r="AA13" i="10"/>
  <c r="AB13" i="10"/>
  <c r="AE13" i="10"/>
  <c r="AF13" i="10"/>
  <c r="AI13" i="10"/>
  <c r="AJ13" i="10"/>
  <c r="E14" i="10"/>
  <c r="F14" i="10"/>
  <c r="G14" i="10"/>
  <c r="M14" i="10"/>
  <c r="N14" i="10"/>
  <c r="Q14" i="10"/>
  <c r="R14" i="10"/>
  <c r="AA14" i="10"/>
  <c r="AB14" i="10"/>
  <c r="AE14" i="10"/>
  <c r="AF14" i="10"/>
  <c r="AI14" i="10"/>
  <c r="AJ14" i="10"/>
  <c r="H14" i="10"/>
  <c r="E15" i="10"/>
  <c r="F15" i="10"/>
  <c r="G15" i="10"/>
  <c r="H15" i="10"/>
  <c r="M15" i="10"/>
  <c r="N15" i="10"/>
  <c r="Q15" i="10"/>
  <c r="S15" i="10" s="1"/>
  <c r="R15" i="10"/>
  <c r="AA15" i="10"/>
  <c r="AB15" i="10"/>
  <c r="AE15" i="10"/>
  <c r="AF15" i="10"/>
  <c r="AI15" i="10"/>
  <c r="AJ15" i="10"/>
  <c r="E16" i="10"/>
  <c r="F16" i="10"/>
  <c r="G16" i="10"/>
  <c r="M16" i="10"/>
  <c r="N16" i="10"/>
  <c r="Q16" i="10"/>
  <c r="R16" i="10"/>
  <c r="AA16" i="10"/>
  <c r="AB16" i="10"/>
  <c r="AE16" i="10"/>
  <c r="AF16" i="10"/>
  <c r="AI16" i="10"/>
  <c r="AJ16" i="10"/>
  <c r="E17" i="10"/>
  <c r="F17" i="10"/>
  <c r="Q17" i="10"/>
  <c r="R17" i="10"/>
  <c r="W17" i="10"/>
  <c r="G17" i="10" s="1"/>
  <c r="X17" i="10"/>
  <c r="AJ17" i="10" s="1"/>
  <c r="AE17" i="10"/>
  <c r="N17" i="10"/>
  <c r="M17" i="10"/>
  <c r="E18" i="10"/>
  <c r="F18" i="10"/>
  <c r="G18" i="10"/>
  <c r="M18" i="10"/>
  <c r="N18" i="10"/>
  <c r="Q18" i="10"/>
  <c r="R18" i="10"/>
  <c r="AA18" i="10"/>
  <c r="AB18" i="10"/>
  <c r="AE18" i="10"/>
  <c r="AF18" i="10"/>
  <c r="AI18" i="10"/>
  <c r="AJ18" i="10"/>
  <c r="E19" i="10"/>
  <c r="F19" i="10"/>
  <c r="G19" i="10"/>
  <c r="M19" i="10"/>
  <c r="N19" i="10"/>
  <c r="Q19" i="10"/>
  <c r="R19" i="10"/>
  <c r="AA19" i="10"/>
  <c r="AB19" i="10"/>
  <c r="AE19" i="10"/>
  <c r="AF19" i="10"/>
  <c r="AI19" i="10"/>
  <c r="AJ19" i="10"/>
  <c r="H19" i="10"/>
  <c r="E20" i="10"/>
  <c r="F20" i="10"/>
  <c r="G20" i="10"/>
  <c r="M20" i="10"/>
  <c r="N20" i="10"/>
  <c r="Q20" i="10"/>
  <c r="R20" i="10"/>
  <c r="AA20" i="10"/>
  <c r="AB20" i="10"/>
  <c r="AE20" i="10"/>
  <c r="AF20" i="10"/>
  <c r="AI20" i="10"/>
  <c r="AJ20" i="10"/>
  <c r="H20" i="10"/>
  <c r="E21" i="10"/>
  <c r="F21" i="10"/>
  <c r="G21" i="10"/>
  <c r="M21" i="10"/>
  <c r="N21" i="10"/>
  <c r="Q21" i="10"/>
  <c r="R21" i="10"/>
  <c r="AA21" i="10"/>
  <c r="AB21" i="10"/>
  <c r="AE21" i="10"/>
  <c r="AF21" i="10"/>
  <c r="AI21" i="10"/>
  <c r="AJ21" i="10"/>
  <c r="H21" i="10"/>
  <c r="E22" i="10"/>
  <c r="F22" i="10"/>
  <c r="G22" i="10"/>
  <c r="M22" i="10"/>
  <c r="N22" i="10"/>
  <c r="Q22" i="10"/>
  <c r="R22" i="10"/>
  <c r="AA22" i="10"/>
  <c r="AB22" i="10"/>
  <c r="AE22" i="10"/>
  <c r="AF22" i="10"/>
  <c r="AI22" i="10"/>
  <c r="AJ22" i="10"/>
  <c r="E23" i="10"/>
  <c r="F23" i="10"/>
  <c r="G23" i="10"/>
  <c r="M23" i="10"/>
  <c r="N23" i="10"/>
  <c r="Q23" i="10"/>
  <c r="R23" i="10"/>
  <c r="AA23" i="10"/>
  <c r="AB23" i="10"/>
  <c r="AE23" i="10"/>
  <c r="AF23" i="10"/>
  <c r="AI23" i="10"/>
  <c r="AJ23" i="10"/>
  <c r="H23" i="10"/>
  <c r="E24" i="10"/>
  <c r="F24" i="10"/>
  <c r="G24" i="10"/>
  <c r="M24" i="10"/>
  <c r="N24" i="10"/>
  <c r="Q24" i="10"/>
  <c r="R24" i="10"/>
  <c r="AA24" i="10"/>
  <c r="AB24" i="10"/>
  <c r="AE24" i="10"/>
  <c r="AF24" i="10"/>
  <c r="AI24" i="10"/>
  <c r="AJ24" i="10"/>
  <c r="H24" i="10"/>
  <c r="E25" i="10"/>
  <c r="F25" i="10"/>
  <c r="G25" i="10"/>
  <c r="H25" i="10"/>
  <c r="M25" i="10"/>
  <c r="N25" i="10"/>
  <c r="Q25" i="10"/>
  <c r="R25" i="10"/>
  <c r="AA25" i="10"/>
  <c r="AB25" i="10"/>
  <c r="AE25" i="10"/>
  <c r="AF25" i="10"/>
  <c r="AI25" i="10"/>
  <c r="AJ25" i="10"/>
  <c r="E26" i="10"/>
  <c r="F26" i="10"/>
  <c r="G26" i="10"/>
  <c r="M26" i="10"/>
  <c r="N26" i="10"/>
  <c r="Q26" i="10"/>
  <c r="R26" i="10"/>
  <c r="AA26" i="10"/>
  <c r="AB26" i="10"/>
  <c r="AE26" i="10"/>
  <c r="AF26" i="10"/>
  <c r="AI26" i="10"/>
  <c r="AJ26" i="10"/>
  <c r="AE27" i="10"/>
  <c r="AF27" i="10"/>
  <c r="AI27" i="10"/>
  <c r="AJ27" i="10"/>
  <c r="AE28" i="10"/>
  <c r="AF28" i="10"/>
  <c r="AI28" i="10"/>
  <c r="AJ28" i="10"/>
  <c r="E30" i="10"/>
  <c r="F30" i="10"/>
  <c r="G30" i="10"/>
  <c r="M30" i="10"/>
  <c r="N30" i="10"/>
  <c r="Q30" i="10"/>
  <c r="R30" i="10"/>
  <c r="AA30" i="10"/>
  <c r="AB30" i="10"/>
  <c r="AE30" i="10"/>
  <c r="AF30" i="10"/>
  <c r="AI30" i="10"/>
  <c r="AJ30" i="10"/>
  <c r="H30" i="10"/>
  <c r="Q33" i="10"/>
  <c r="R33" i="10"/>
  <c r="U33" i="10"/>
  <c r="V33" i="10"/>
  <c r="E34" i="10"/>
  <c r="F34" i="10"/>
  <c r="M34" i="10"/>
  <c r="N34" i="10"/>
  <c r="Q34" i="10"/>
  <c r="R34" i="10"/>
  <c r="W34" i="10"/>
  <c r="X34" i="10"/>
  <c r="AA34" i="10"/>
  <c r="AB34" i="10"/>
  <c r="AE34" i="10"/>
  <c r="AI34" i="10"/>
  <c r="AJ34" i="10"/>
  <c r="E41" i="10"/>
  <c r="F41" i="10"/>
  <c r="Q41" i="10"/>
  <c r="R41" i="10"/>
  <c r="W41" i="10"/>
  <c r="AA41" i="10" s="1"/>
  <c r="X41" i="10"/>
  <c r="X33" i="10" s="1"/>
  <c r="AB41" i="10"/>
  <c r="AC41" i="10"/>
  <c r="AC33" i="10" s="1"/>
  <c r="AD41" i="10"/>
  <c r="AD33" i="10" s="1"/>
  <c r="AI41" i="10"/>
  <c r="AJ41" i="10"/>
  <c r="E42" i="10"/>
  <c r="F42" i="10"/>
  <c r="G42" i="10"/>
  <c r="M42" i="10"/>
  <c r="N42" i="10"/>
  <c r="Q42" i="10"/>
  <c r="R42" i="10"/>
  <c r="AA42" i="10"/>
  <c r="AB42" i="10"/>
  <c r="AE42" i="10"/>
  <c r="AF42" i="10"/>
  <c r="AI42" i="10"/>
  <c r="AJ42" i="10"/>
  <c r="E43" i="10"/>
  <c r="F43" i="10"/>
  <c r="G43" i="10"/>
  <c r="M43" i="10"/>
  <c r="N43" i="10"/>
  <c r="Q43" i="10"/>
  <c r="R43" i="10"/>
  <c r="AA43" i="10"/>
  <c r="AB43" i="10"/>
  <c r="AE43" i="10"/>
  <c r="AF43" i="10"/>
  <c r="AI43" i="10"/>
  <c r="AJ43" i="10"/>
  <c r="E44" i="10"/>
  <c r="F44" i="10"/>
  <c r="G44" i="10"/>
  <c r="M44" i="10"/>
  <c r="N44" i="10"/>
  <c r="Q44" i="10"/>
  <c r="R44" i="10"/>
  <c r="AA44" i="10"/>
  <c r="AB44" i="10"/>
  <c r="AE44" i="10"/>
  <c r="AF44" i="10"/>
  <c r="AI44" i="10"/>
  <c r="AJ44" i="10"/>
  <c r="E45" i="10"/>
  <c r="F45" i="10"/>
  <c r="G45" i="10"/>
  <c r="M45" i="10"/>
  <c r="N45" i="10"/>
  <c r="Q45" i="10"/>
  <c r="R45" i="10"/>
  <c r="AA45" i="10"/>
  <c r="AB45" i="10"/>
  <c r="AE45" i="10"/>
  <c r="AF45" i="10"/>
  <c r="AI45" i="10"/>
  <c r="AJ45" i="10"/>
  <c r="H45" i="10"/>
  <c r="E46" i="10"/>
  <c r="F46" i="10"/>
  <c r="G46" i="10"/>
  <c r="M46" i="10"/>
  <c r="N46" i="10"/>
  <c r="Q46" i="10"/>
  <c r="R46" i="10"/>
  <c r="AA46" i="10"/>
  <c r="AB46" i="10"/>
  <c r="AE46" i="10"/>
  <c r="AF46" i="10"/>
  <c r="AI46" i="10"/>
  <c r="AJ46" i="10"/>
  <c r="E47" i="10"/>
  <c r="F47" i="10"/>
  <c r="G47" i="10"/>
  <c r="M47" i="10"/>
  <c r="N47" i="10"/>
  <c r="Q47" i="10"/>
  <c r="R47" i="10"/>
  <c r="AA47" i="10"/>
  <c r="AB47" i="10"/>
  <c r="AE47" i="10"/>
  <c r="AF47" i="10"/>
  <c r="AI47" i="10"/>
  <c r="AJ47" i="10"/>
  <c r="E48" i="10"/>
  <c r="F48" i="10"/>
  <c r="G48" i="10"/>
  <c r="M48" i="10"/>
  <c r="N48" i="10"/>
  <c r="Q48" i="10"/>
  <c r="R48" i="10"/>
  <c r="AA48" i="10"/>
  <c r="AB48" i="10"/>
  <c r="AE48" i="10"/>
  <c r="AF48" i="10"/>
  <c r="AI48" i="10"/>
  <c r="AJ48" i="10"/>
  <c r="E49" i="10"/>
  <c r="F49" i="10"/>
  <c r="G49" i="10"/>
  <c r="M49" i="10"/>
  <c r="N49" i="10"/>
  <c r="Q49" i="10"/>
  <c r="R49" i="10"/>
  <c r="AA49" i="10"/>
  <c r="AB49" i="10"/>
  <c r="AE49" i="10"/>
  <c r="AF49" i="10"/>
  <c r="AI49" i="10"/>
  <c r="AJ49" i="10"/>
  <c r="E50" i="10"/>
  <c r="F50" i="10"/>
  <c r="G50" i="10"/>
  <c r="M50" i="10"/>
  <c r="N50" i="10"/>
  <c r="Q50" i="10"/>
  <c r="R50" i="10"/>
  <c r="AA50" i="10"/>
  <c r="AB50" i="10"/>
  <c r="AE50" i="10"/>
  <c r="AF50" i="10"/>
  <c r="AI50" i="10"/>
  <c r="AJ50" i="10"/>
  <c r="H50" i="10"/>
  <c r="E51" i="10"/>
  <c r="F51" i="10"/>
  <c r="G51" i="10"/>
  <c r="H51" i="10"/>
  <c r="M51" i="10"/>
  <c r="N51" i="10"/>
  <c r="Q51" i="10"/>
  <c r="R51" i="10"/>
  <c r="AA51" i="10"/>
  <c r="AB51" i="10"/>
  <c r="AE51" i="10"/>
  <c r="AF51" i="10"/>
  <c r="AI51" i="10"/>
  <c r="AJ51" i="10"/>
  <c r="Q52" i="10"/>
  <c r="R52" i="10"/>
  <c r="U52" i="10"/>
  <c r="E52" i="10" s="1"/>
  <c r="V52" i="10"/>
  <c r="AB52" i="10" s="1"/>
  <c r="W52" i="10"/>
  <c r="G52" i="10" s="1"/>
  <c r="X52" i="10"/>
  <c r="AA52" i="10"/>
  <c r="AC52" i="10"/>
  <c r="M52" i="10" s="1"/>
  <c r="AD52" i="10"/>
  <c r="AF52" i="10" s="1"/>
  <c r="AE52" i="10"/>
  <c r="AJ52" i="10"/>
  <c r="E53" i="10"/>
  <c r="F53" i="10"/>
  <c r="G53" i="10"/>
  <c r="H53" i="10"/>
  <c r="M53" i="10"/>
  <c r="N53" i="10"/>
  <c r="Q53" i="10"/>
  <c r="R53" i="10"/>
  <c r="AA53" i="10"/>
  <c r="AB53" i="10"/>
  <c r="AE53" i="10"/>
  <c r="AF53" i="10"/>
  <c r="AI53" i="10"/>
  <c r="AJ53" i="10"/>
  <c r="E54" i="10"/>
  <c r="F54" i="10"/>
  <c r="G54" i="10"/>
  <c r="H54" i="10"/>
  <c r="M54" i="10"/>
  <c r="N54" i="10"/>
  <c r="Q54" i="10"/>
  <c r="R54" i="10"/>
  <c r="AA54" i="10"/>
  <c r="AB54" i="10"/>
  <c r="AE54" i="10"/>
  <c r="AF54" i="10"/>
  <c r="AI54" i="10"/>
  <c r="AJ54" i="10"/>
  <c r="N55" i="10"/>
  <c r="Q55" i="10"/>
  <c r="R55" i="10"/>
  <c r="U55" i="10"/>
  <c r="U8" i="10" s="1"/>
  <c r="V55" i="10"/>
  <c r="V8" i="10" s="1"/>
  <c r="W55" i="10"/>
  <c r="X55" i="10"/>
  <c r="X8" i="10" s="1"/>
  <c r="AB55" i="10"/>
  <c r="AC55" i="10"/>
  <c r="AD55" i="10"/>
  <c r="AD8" i="10" s="1"/>
  <c r="AF55" i="10"/>
  <c r="AI55" i="10"/>
  <c r="AJ55" i="10"/>
  <c r="E56" i="10"/>
  <c r="F56" i="10"/>
  <c r="G56" i="10"/>
  <c r="M56" i="10"/>
  <c r="N56" i="10"/>
  <c r="Q56" i="10"/>
  <c r="R56" i="10"/>
  <c r="Z56" i="10"/>
  <c r="AA56" i="10"/>
  <c r="AB56" i="10"/>
  <c r="AE56" i="10"/>
  <c r="AF56" i="10"/>
  <c r="AI56" i="10"/>
  <c r="AJ56" i="10"/>
  <c r="E57" i="10"/>
  <c r="F57" i="10"/>
  <c r="G57" i="10"/>
  <c r="H57" i="10"/>
  <c r="M57" i="10"/>
  <c r="N57" i="10"/>
  <c r="Y57" i="10"/>
  <c r="Z57" i="10"/>
  <c r="AA57" i="10"/>
  <c r="AB57" i="10"/>
  <c r="AE57" i="10"/>
  <c r="AF57" i="10"/>
  <c r="AI57" i="10"/>
  <c r="AJ57" i="10"/>
  <c r="P51" i="10" l="1"/>
  <c r="AJ26" i="9"/>
  <c r="R24" i="9"/>
  <c r="AJ21" i="9"/>
  <c r="AJ22" i="9"/>
  <c r="K53" i="10"/>
  <c r="T53" i="9"/>
  <c r="S46" i="9"/>
  <c r="O53" i="9"/>
  <c r="K49" i="10"/>
  <c r="O22" i="9"/>
  <c r="O13" i="9"/>
  <c r="O48" i="9"/>
  <c r="S42" i="10"/>
  <c r="AY6" i="10"/>
  <c r="AU6" i="10"/>
  <c r="AQ6" i="10"/>
  <c r="AO8" i="10"/>
  <c r="AO7" i="10"/>
  <c r="S49" i="10"/>
  <c r="O42" i="10"/>
  <c r="AV6" i="10"/>
  <c r="AR6" i="10"/>
  <c r="AP8" i="10"/>
  <c r="AZ6" i="10"/>
  <c r="O23" i="9"/>
  <c r="O50" i="9"/>
  <c r="O53" i="10"/>
  <c r="O46" i="10"/>
  <c r="K20" i="10"/>
  <c r="K12" i="10"/>
  <c r="O25" i="10"/>
  <c r="O15" i="10"/>
  <c r="O13" i="10"/>
  <c r="K13" i="10"/>
  <c r="S30" i="9"/>
  <c r="S13" i="9"/>
  <c r="K56" i="9"/>
  <c r="S26" i="9"/>
  <c r="S15" i="9"/>
  <c r="L14" i="9"/>
  <c r="K13" i="9"/>
  <c r="K23" i="10"/>
  <c r="K47" i="10"/>
  <c r="S23" i="10"/>
  <c r="K21" i="10"/>
  <c r="S20" i="10"/>
  <c r="O20" i="10"/>
  <c r="K46" i="10"/>
  <c r="S56" i="9"/>
  <c r="K53" i="9"/>
  <c r="S50" i="9"/>
  <c r="S48" i="9"/>
  <c r="K47" i="9"/>
  <c r="O44" i="9"/>
  <c r="O26" i="9"/>
  <c r="S22" i="9"/>
  <c r="O21" i="9"/>
  <c r="S16" i="9"/>
  <c r="O15" i="9"/>
  <c r="P53" i="9"/>
  <c r="L53" i="9"/>
  <c r="O18" i="9"/>
  <c r="S18" i="9"/>
  <c r="O47" i="10"/>
  <c r="L57" i="10"/>
  <c r="O51" i="10"/>
  <c r="S23" i="9"/>
  <c r="P57" i="9"/>
  <c r="L57" i="9"/>
  <c r="S53" i="9"/>
  <c r="S49" i="9"/>
  <c r="K21" i="9"/>
  <c r="S19" i="9"/>
  <c r="P14" i="9"/>
  <c r="S12" i="9"/>
  <c r="K41" i="9"/>
  <c r="K25" i="9"/>
  <c r="O16" i="9"/>
  <c r="T14" i="9"/>
  <c r="K12" i="9"/>
  <c r="O49" i="9"/>
  <c r="O19" i="9"/>
  <c r="O12" i="9"/>
  <c r="L54" i="10"/>
  <c r="S53" i="10"/>
  <c r="L53" i="10"/>
  <c r="S46" i="10"/>
  <c r="S43" i="10"/>
  <c r="S18" i="10"/>
  <c r="O16" i="10"/>
  <c r="O50" i="10"/>
  <c r="O18" i="10"/>
  <c r="S16" i="10"/>
  <c r="P15" i="10"/>
  <c r="K51" i="9"/>
  <c r="O46" i="9"/>
  <c r="K46" i="9"/>
  <c r="O25" i="9"/>
  <c r="L54" i="9"/>
  <c r="T54" i="9"/>
  <c r="K43" i="9"/>
  <c r="O43" i="9"/>
  <c r="P54" i="9"/>
  <c r="K44" i="9"/>
  <c r="S44" i="9"/>
  <c r="S42" i="9"/>
  <c r="O30" i="9"/>
  <c r="K26" i="9"/>
  <c r="K22" i="9"/>
  <c r="K19" i="9"/>
  <c r="K18" i="9"/>
  <c r="K16" i="9"/>
  <c r="K15" i="9"/>
  <c r="O56" i="9"/>
  <c r="O47" i="9"/>
  <c r="K42" i="9"/>
  <c r="M11" i="9"/>
  <c r="K50" i="9"/>
  <c r="K49" i="9"/>
  <c r="K48" i="9"/>
  <c r="O42" i="9"/>
  <c r="S57" i="9"/>
  <c r="I57" i="9"/>
  <c r="L51" i="9"/>
  <c r="P51" i="9"/>
  <c r="T51" i="9"/>
  <c r="L49" i="9"/>
  <c r="P49" i="9"/>
  <c r="T49" i="9"/>
  <c r="R41" i="9"/>
  <c r="AJ41" i="9"/>
  <c r="AJ56" i="9"/>
  <c r="AH55" i="9"/>
  <c r="R56" i="9"/>
  <c r="N8" i="9"/>
  <c r="S54" i="9"/>
  <c r="O54" i="9"/>
  <c r="K54" i="9"/>
  <c r="L52" i="9"/>
  <c r="P52" i="9"/>
  <c r="T52" i="9"/>
  <c r="Q52" i="9"/>
  <c r="S51" i="9"/>
  <c r="S55" i="9"/>
  <c r="L48" i="9"/>
  <c r="P48" i="9"/>
  <c r="T48" i="9"/>
  <c r="U8" i="9"/>
  <c r="E8" i="9" s="1"/>
  <c r="E55" i="9"/>
  <c r="K55" i="9" s="1"/>
  <c r="O51" i="9"/>
  <c r="O57" i="9"/>
  <c r="K57" i="9"/>
  <c r="H56" i="9"/>
  <c r="I56" i="9"/>
  <c r="M55" i="9"/>
  <c r="O55" i="9" s="1"/>
  <c r="AA52" i="9"/>
  <c r="M52" i="9"/>
  <c r="H50" i="9"/>
  <c r="AH33" i="9"/>
  <c r="R34" i="9"/>
  <c r="H46" i="9"/>
  <c r="R45" i="9"/>
  <c r="AD33" i="9"/>
  <c r="N33" i="9" s="1"/>
  <c r="N41" i="9"/>
  <c r="AF41" i="9"/>
  <c r="S24" i="9"/>
  <c r="O24" i="9"/>
  <c r="K24" i="9"/>
  <c r="T57" i="9"/>
  <c r="AB8" i="9"/>
  <c r="AF8" i="9"/>
  <c r="F55" i="9"/>
  <c r="AJ52" i="9"/>
  <c r="AF52" i="9"/>
  <c r="AB52" i="9"/>
  <c r="S47" i="9"/>
  <c r="AJ46" i="9"/>
  <c r="H45" i="9"/>
  <c r="K45" i="9"/>
  <c r="S43" i="9"/>
  <c r="AC33" i="9"/>
  <c r="M33" i="9" s="1"/>
  <c r="M41" i="9"/>
  <c r="O41" i="9" s="1"/>
  <c r="AE41" i="9"/>
  <c r="AF34" i="9"/>
  <c r="AJ34" i="9"/>
  <c r="H25" i="9"/>
  <c r="AH17" i="9"/>
  <c r="R17" i="9" s="1"/>
  <c r="AJ20" i="9"/>
  <c r="M8" i="9"/>
  <c r="G8" i="9"/>
  <c r="AE8" i="9"/>
  <c r="AI8" i="9"/>
  <c r="G52" i="9"/>
  <c r="O45" i="9"/>
  <c r="H44" i="9"/>
  <c r="R43" i="9"/>
  <c r="K34" i="9"/>
  <c r="O34" i="9"/>
  <c r="S20" i="9"/>
  <c r="O20" i="9"/>
  <c r="K20" i="9"/>
  <c r="AF17" i="9"/>
  <c r="AJ17" i="9"/>
  <c r="AB17" i="9"/>
  <c r="N55" i="9"/>
  <c r="H55" i="9"/>
  <c r="J57" i="9" s="1"/>
  <c r="H47" i="9"/>
  <c r="S45" i="9"/>
  <c r="H43" i="9"/>
  <c r="H42" i="9"/>
  <c r="Q41" i="9"/>
  <c r="S41" i="9" s="1"/>
  <c r="AI41" i="9"/>
  <c r="H21" i="9"/>
  <c r="Q34" i="9"/>
  <c r="S34" i="9" s="1"/>
  <c r="W33" i="9"/>
  <c r="R30" i="9"/>
  <c r="H24" i="9"/>
  <c r="R23" i="9"/>
  <c r="H20" i="9"/>
  <c r="H19" i="9"/>
  <c r="G17" i="9"/>
  <c r="AE17" i="9"/>
  <c r="AI17" i="9"/>
  <c r="AA17" i="9"/>
  <c r="K14" i="9"/>
  <c r="O14" i="9"/>
  <c r="S14" i="9"/>
  <c r="H30" i="9"/>
  <c r="K30" i="9"/>
  <c r="S25" i="9"/>
  <c r="H23" i="9"/>
  <c r="K23" i="9"/>
  <c r="S21" i="9"/>
  <c r="H16" i="9"/>
  <c r="H15" i="9"/>
  <c r="X10" i="9"/>
  <c r="AJ11" i="9"/>
  <c r="AB11" i="9"/>
  <c r="AF11" i="9"/>
  <c r="AI34" i="9"/>
  <c r="AE34" i="9"/>
  <c r="H26" i="9"/>
  <c r="H22" i="9"/>
  <c r="H18" i="9"/>
  <c r="G11" i="9"/>
  <c r="AA11" i="9"/>
  <c r="AE11" i="9"/>
  <c r="W10" i="9"/>
  <c r="R11" i="9"/>
  <c r="H13" i="9"/>
  <c r="H12" i="9"/>
  <c r="M10" i="9"/>
  <c r="E11" i="9"/>
  <c r="U9" i="9"/>
  <c r="E10" i="9"/>
  <c r="AD9" i="9"/>
  <c r="V9" i="9"/>
  <c r="N11" i="9"/>
  <c r="F11" i="9"/>
  <c r="AG10" i="9"/>
  <c r="T47" i="10"/>
  <c r="P47" i="10"/>
  <c r="L47" i="10"/>
  <c r="O43" i="10"/>
  <c r="K43" i="10"/>
  <c r="K26" i="10"/>
  <c r="S12" i="10"/>
  <c r="O12" i="10"/>
  <c r="S56" i="10"/>
  <c r="P54" i="10"/>
  <c r="O54" i="10"/>
  <c r="S47" i="10"/>
  <c r="T54" i="10"/>
  <c r="K54" i="10"/>
  <c r="T53" i="10"/>
  <c r="O49" i="10"/>
  <c r="H46" i="10"/>
  <c r="P46" i="10" s="1"/>
  <c r="K42" i="10"/>
  <c r="O23" i="10"/>
  <c r="K16" i="10"/>
  <c r="K15" i="10"/>
  <c r="S45" i="10"/>
  <c r="K45" i="10"/>
  <c r="K19" i="10"/>
  <c r="S19" i="10"/>
  <c r="T15" i="10"/>
  <c r="T13" i="10"/>
  <c r="L13" i="10"/>
  <c r="O45" i="10"/>
  <c r="K44" i="10"/>
  <c r="O44" i="10"/>
  <c r="K22" i="10"/>
  <c r="O19" i="10"/>
  <c r="L15" i="10"/>
  <c r="P13" i="10"/>
  <c r="K48" i="10"/>
  <c r="T43" i="10"/>
  <c r="L25" i="10"/>
  <c r="T25" i="10"/>
  <c r="S24" i="10"/>
  <c r="K24" i="10"/>
  <c r="S14" i="10"/>
  <c r="K14" i="10"/>
  <c r="P57" i="10"/>
  <c r="S54" i="10"/>
  <c r="L51" i="10"/>
  <c r="T51" i="10"/>
  <c r="S50" i="10"/>
  <c r="K50" i="10"/>
  <c r="P25" i="10"/>
  <c r="O24" i="10"/>
  <c r="O14" i="10"/>
  <c r="P53" i="10"/>
  <c r="S48" i="10"/>
  <c r="E33" i="10"/>
  <c r="S26" i="10"/>
  <c r="S22" i="10"/>
  <c r="O21" i="10"/>
  <c r="S51" i="10"/>
  <c r="K51" i="10"/>
  <c r="O48" i="10"/>
  <c r="K30" i="10"/>
  <c r="O26" i="10"/>
  <c r="S25" i="10"/>
  <c r="K25" i="10"/>
  <c r="O22" i="10"/>
  <c r="S21" i="10"/>
  <c r="K18" i="10"/>
  <c r="H11" i="10"/>
  <c r="T57" i="10"/>
  <c r="F55" i="10"/>
  <c r="H52" i="10"/>
  <c r="L50" i="10"/>
  <c r="P50" i="10"/>
  <c r="T50" i="10"/>
  <c r="O57" i="10"/>
  <c r="K57" i="10"/>
  <c r="G55" i="10"/>
  <c r="S57" i="10"/>
  <c r="K56" i="10"/>
  <c r="W8" i="10"/>
  <c r="AA55" i="10"/>
  <c r="AE55" i="10"/>
  <c r="Y56" i="10"/>
  <c r="K52" i="10"/>
  <c r="O52" i="10"/>
  <c r="S52" i="10"/>
  <c r="L49" i="10"/>
  <c r="P49" i="10"/>
  <c r="T49" i="10"/>
  <c r="L45" i="10"/>
  <c r="P45" i="10"/>
  <c r="T45" i="10"/>
  <c r="H56" i="10"/>
  <c r="O56" i="10"/>
  <c r="AC8" i="10"/>
  <c r="M8" i="10" s="1"/>
  <c r="M55" i="10"/>
  <c r="F8" i="10"/>
  <c r="N52" i="10"/>
  <c r="F52" i="10"/>
  <c r="H44" i="10"/>
  <c r="G41" i="10"/>
  <c r="E8" i="10"/>
  <c r="E55" i="10"/>
  <c r="AI52" i="10"/>
  <c r="H48" i="10"/>
  <c r="S44" i="10"/>
  <c r="AE41" i="10"/>
  <c r="M41" i="10"/>
  <c r="F33" i="10"/>
  <c r="L24" i="10"/>
  <c r="P24" i="10"/>
  <c r="T24" i="10"/>
  <c r="N8" i="10"/>
  <c r="AB8" i="10"/>
  <c r="AF8" i="10"/>
  <c r="AJ8" i="10"/>
  <c r="H55" i="10"/>
  <c r="L43" i="10"/>
  <c r="N33" i="10"/>
  <c r="L30" i="10"/>
  <c r="P30" i="10"/>
  <c r="T30" i="10"/>
  <c r="P43" i="10"/>
  <c r="H42" i="10"/>
  <c r="M33" i="10"/>
  <c r="AJ33" i="10"/>
  <c r="AB33" i="10"/>
  <c r="AF33" i="10"/>
  <c r="AF41" i="10"/>
  <c r="N41" i="10"/>
  <c r="AF34" i="10"/>
  <c r="S30" i="10"/>
  <c r="O30" i="10"/>
  <c r="L21" i="10"/>
  <c r="P21" i="10"/>
  <c r="T21" i="10"/>
  <c r="L19" i="10"/>
  <c r="P19" i="10"/>
  <c r="T19" i="10"/>
  <c r="O17" i="10"/>
  <c r="K17" i="10"/>
  <c r="S17" i="10"/>
  <c r="H26" i="10"/>
  <c r="L23" i="10"/>
  <c r="P23" i="10"/>
  <c r="T23" i="10"/>
  <c r="W33" i="10"/>
  <c r="G34" i="10"/>
  <c r="L20" i="10"/>
  <c r="P20" i="10"/>
  <c r="T20" i="10"/>
  <c r="H22" i="10"/>
  <c r="H18" i="10"/>
  <c r="AA17" i="10"/>
  <c r="H16" i="10"/>
  <c r="AD9" i="10"/>
  <c r="AI17" i="10"/>
  <c r="AC9" i="10"/>
  <c r="W10" i="10"/>
  <c r="H17" i="10"/>
  <c r="AF17" i="10"/>
  <c r="V9" i="10"/>
  <c r="AB17" i="10"/>
  <c r="L14" i="10"/>
  <c r="P14" i="10"/>
  <c r="T14" i="10"/>
  <c r="U9" i="10"/>
  <c r="AI11" i="10"/>
  <c r="M11" i="10"/>
  <c r="E11" i="10"/>
  <c r="H12" i="10"/>
  <c r="X10" i="10"/>
  <c r="G11" i="10"/>
  <c r="AJ11" i="10"/>
  <c r="N11" i="10"/>
  <c r="F11" i="10"/>
  <c r="AH10" i="9" l="1"/>
  <c r="T46" i="10"/>
  <c r="L46" i="10"/>
  <c r="L43" i="9"/>
  <c r="P43" i="9"/>
  <c r="T43" i="9"/>
  <c r="L46" i="9"/>
  <c r="P46" i="9"/>
  <c r="T46" i="9"/>
  <c r="L56" i="9"/>
  <c r="P56" i="9"/>
  <c r="T56" i="9"/>
  <c r="J56" i="9"/>
  <c r="L13" i="9"/>
  <c r="P13" i="9"/>
  <c r="T13" i="9"/>
  <c r="L44" i="9"/>
  <c r="P44" i="9"/>
  <c r="T44" i="9"/>
  <c r="L50" i="9"/>
  <c r="P50" i="9"/>
  <c r="T50" i="9"/>
  <c r="AH8" i="9"/>
  <c r="R55" i="9"/>
  <c r="AJ55" i="9"/>
  <c r="F10" i="9"/>
  <c r="AH9" i="9"/>
  <c r="R10" i="9"/>
  <c r="T18" i="9"/>
  <c r="P18" i="9"/>
  <c r="L18" i="9"/>
  <c r="X9" i="9"/>
  <c r="Z10" i="9"/>
  <c r="AB10" i="9"/>
  <c r="AF10" i="9"/>
  <c r="AJ10" i="9"/>
  <c r="L30" i="9"/>
  <c r="P30" i="9"/>
  <c r="T30" i="9"/>
  <c r="L20" i="9"/>
  <c r="P20" i="9"/>
  <c r="T20" i="9"/>
  <c r="L24" i="9"/>
  <c r="P24" i="9"/>
  <c r="T24" i="9"/>
  <c r="N10" i="9"/>
  <c r="O11" i="9"/>
  <c r="S11" i="9"/>
  <c r="K11" i="9"/>
  <c r="H11" i="9"/>
  <c r="T19" i="9"/>
  <c r="P19" i="9"/>
  <c r="L19" i="9"/>
  <c r="L42" i="9"/>
  <c r="P42" i="9"/>
  <c r="T42" i="9"/>
  <c r="L47" i="9"/>
  <c r="P47" i="9"/>
  <c r="T47" i="9"/>
  <c r="AA8" i="9"/>
  <c r="AC9" i="9"/>
  <c r="AF33" i="9"/>
  <c r="L45" i="9"/>
  <c r="P45" i="9"/>
  <c r="T45" i="9"/>
  <c r="H41" i="9"/>
  <c r="V7" i="9"/>
  <c r="F9" i="9"/>
  <c r="L16" i="9"/>
  <c r="P16" i="9"/>
  <c r="T16" i="9"/>
  <c r="AG9" i="9"/>
  <c r="Q10" i="9"/>
  <c r="U7" i="9"/>
  <c r="E9" i="9"/>
  <c r="AD7" i="9"/>
  <c r="N9" i="9"/>
  <c r="L12" i="9"/>
  <c r="P12" i="9"/>
  <c r="T12" i="9"/>
  <c r="Y10" i="9"/>
  <c r="AA10" i="9"/>
  <c r="W9" i="9"/>
  <c r="AI10" i="9"/>
  <c r="G10" i="9"/>
  <c r="AE10" i="9"/>
  <c r="L22" i="9"/>
  <c r="P22" i="9"/>
  <c r="T22" i="9"/>
  <c r="L26" i="9"/>
  <c r="P26" i="9"/>
  <c r="T26" i="9"/>
  <c r="L15" i="9"/>
  <c r="P15" i="9"/>
  <c r="T15" i="9"/>
  <c r="L23" i="9"/>
  <c r="P23" i="9"/>
  <c r="T23" i="9"/>
  <c r="K17" i="9"/>
  <c r="O17" i="9"/>
  <c r="S17" i="9"/>
  <c r="Y33" i="9"/>
  <c r="G33" i="9"/>
  <c r="AA33" i="9"/>
  <c r="AE33" i="9"/>
  <c r="AI33" i="9"/>
  <c r="L21" i="9"/>
  <c r="P21" i="9"/>
  <c r="T21" i="9"/>
  <c r="L55" i="9"/>
  <c r="P55" i="9"/>
  <c r="T55" i="9"/>
  <c r="H17" i="9"/>
  <c r="K52" i="9"/>
  <c r="S52" i="9"/>
  <c r="O52" i="9"/>
  <c r="K8" i="9"/>
  <c r="O8" i="9"/>
  <c r="S8" i="9"/>
  <c r="L25" i="9"/>
  <c r="P25" i="9"/>
  <c r="T25" i="9"/>
  <c r="H34" i="9"/>
  <c r="R33" i="9"/>
  <c r="AJ33" i="9"/>
  <c r="E10" i="10"/>
  <c r="V7" i="10"/>
  <c r="F9" i="10"/>
  <c r="L11" i="10"/>
  <c r="P11" i="10"/>
  <c r="T11" i="10"/>
  <c r="U7" i="10"/>
  <c r="E9" i="10"/>
  <c r="W9" i="10"/>
  <c r="G10" i="10"/>
  <c r="AA10" i="10"/>
  <c r="AE10" i="10"/>
  <c r="Y10" i="10"/>
  <c r="AI10" i="10"/>
  <c r="AD7" i="10"/>
  <c r="N9" i="10"/>
  <c r="K34" i="10"/>
  <c r="S34" i="10"/>
  <c r="O34" i="10"/>
  <c r="L26" i="10"/>
  <c r="P26" i="10"/>
  <c r="T26" i="10"/>
  <c r="K41" i="10"/>
  <c r="S41" i="10"/>
  <c r="O41" i="10"/>
  <c r="L44" i="10"/>
  <c r="P44" i="10"/>
  <c r="T44" i="10"/>
  <c r="L12" i="10"/>
  <c r="P12" i="10"/>
  <c r="T12" i="10"/>
  <c r="M10" i="10"/>
  <c r="L22" i="10"/>
  <c r="P22" i="10"/>
  <c r="T22" i="10"/>
  <c r="G33" i="10"/>
  <c r="AA33" i="10"/>
  <c r="AE33" i="10"/>
  <c r="Y33" i="10"/>
  <c r="AI33" i="10"/>
  <c r="H41" i="10"/>
  <c r="H34" i="10"/>
  <c r="L56" i="10"/>
  <c r="P56" i="10"/>
  <c r="T56" i="10"/>
  <c r="AA8" i="10"/>
  <c r="G8" i="10"/>
  <c r="AE8" i="10"/>
  <c r="AI8" i="10"/>
  <c r="K11" i="10"/>
  <c r="O11" i="10"/>
  <c r="S11" i="10"/>
  <c r="F10" i="10"/>
  <c r="AC7" i="10"/>
  <c r="M9" i="10"/>
  <c r="L42" i="10"/>
  <c r="P42" i="10"/>
  <c r="T42" i="10"/>
  <c r="L48" i="10"/>
  <c r="P48" i="10"/>
  <c r="T48" i="10"/>
  <c r="X9" i="10"/>
  <c r="Z10" i="10" s="1"/>
  <c r="AJ10" i="10"/>
  <c r="H10" i="10"/>
  <c r="AB10" i="10"/>
  <c r="AF10" i="10"/>
  <c r="L17" i="10"/>
  <c r="P17" i="10"/>
  <c r="T17" i="10"/>
  <c r="N10" i="10"/>
  <c r="P16" i="10"/>
  <c r="L16" i="10"/>
  <c r="T16" i="10"/>
  <c r="L18" i="10"/>
  <c r="P18" i="10"/>
  <c r="T18" i="10"/>
  <c r="L55" i="10"/>
  <c r="P55" i="10"/>
  <c r="T55" i="10"/>
  <c r="K55" i="10"/>
  <c r="S55" i="10"/>
  <c r="O55" i="10"/>
  <c r="L52" i="10"/>
  <c r="P52" i="10"/>
  <c r="T52" i="10"/>
  <c r="X7" i="9" l="1"/>
  <c r="H9" i="9"/>
  <c r="J41" i="9" s="1"/>
  <c r="AB9" i="9"/>
  <c r="AF9" i="9"/>
  <c r="AJ9" i="9"/>
  <c r="Z14" i="9"/>
  <c r="Z12" i="9"/>
  <c r="Z13" i="9"/>
  <c r="Z18" i="9"/>
  <c r="Z22" i="9"/>
  <c r="Z26" i="9"/>
  <c r="Z15" i="9"/>
  <c r="Z16" i="9"/>
  <c r="Z23" i="9"/>
  <c r="Z30" i="9"/>
  <c r="Z35" i="9"/>
  <c r="Z36" i="9"/>
  <c r="Z37" i="9"/>
  <c r="Z38" i="9"/>
  <c r="Z39" i="9"/>
  <c r="Z40" i="9"/>
  <c r="Z19" i="9"/>
  <c r="Z20" i="9"/>
  <c r="Z24" i="9"/>
  <c r="Z21" i="9"/>
  <c r="Z42" i="9"/>
  <c r="Z43" i="9"/>
  <c r="Z47" i="9"/>
  <c r="Z48" i="9"/>
  <c r="Z49" i="9"/>
  <c r="Z50" i="9"/>
  <c r="Z52" i="9"/>
  <c r="Z44" i="9"/>
  <c r="Z25" i="9"/>
  <c r="Z45" i="9"/>
  <c r="Z51" i="9"/>
  <c r="Z53" i="9"/>
  <c r="Z54" i="9"/>
  <c r="Z41" i="9"/>
  <c r="Z46" i="9"/>
  <c r="Z11" i="9"/>
  <c r="Z34" i="9"/>
  <c r="Z17" i="9"/>
  <c r="Z33" i="9"/>
  <c r="AG7" i="9"/>
  <c r="Q9" i="9"/>
  <c r="L34" i="9"/>
  <c r="P34" i="9"/>
  <c r="T34" i="9"/>
  <c r="L17" i="9"/>
  <c r="P17" i="9"/>
  <c r="T17" i="9"/>
  <c r="W7" i="9"/>
  <c r="G9" i="9"/>
  <c r="I33" i="9" s="1"/>
  <c r="AA9" i="9"/>
  <c r="AE9" i="9"/>
  <c r="AI9" i="9"/>
  <c r="Y14" i="9"/>
  <c r="Y13" i="9"/>
  <c r="Y15" i="9"/>
  <c r="Y12" i="9"/>
  <c r="Y16" i="9"/>
  <c r="Y23" i="9"/>
  <c r="Y30" i="9"/>
  <c r="Y35" i="9"/>
  <c r="Y36" i="9"/>
  <c r="Y37" i="9"/>
  <c r="Y38" i="9"/>
  <c r="Y39" i="9"/>
  <c r="Y40" i="9"/>
  <c r="Y19" i="9"/>
  <c r="Y20" i="9"/>
  <c r="Y24" i="9"/>
  <c r="Y21" i="9"/>
  <c r="Y25" i="9"/>
  <c r="Y44" i="9"/>
  <c r="Y51" i="9"/>
  <c r="Y26" i="9"/>
  <c r="Y45" i="9"/>
  <c r="Y53" i="9"/>
  <c r="Y54" i="9"/>
  <c r="Y49" i="9"/>
  <c r="Y18" i="9"/>
  <c r="Y41" i="9"/>
  <c r="Y46" i="9"/>
  <c r="Y22" i="9"/>
  <c r="Y42" i="9"/>
  <c r="Y43" i="9"/>
  <c r="Y47" i="9"/>
  <c r="Y48" i="9"/>
  <c r="Y50" i="9"/>
  <c r="Y52" i="9"/>
  <c r="Y11" i="9"/>
  <c r="Y17" i="9"/>
  <c r="Y34" i="9"/>
  <c r="E7" i="9"/>
  <c r="U6" i="9"/>
  <c r="E6" i="9" s="1"/>
  <c r="F7" i="9"/>
  <c r="V6" i="9"/>
  <c r="F6" i="9" s="1"/>
  <c r="AC7" i="9"/>
  <c r="M9" i="9"/>
  <c r="R8" i="9"/>
  <c r="AJ8" i="9"/>
  <c r="K10" i="9"/>
  <c r="S10" i="9"/>
  <c r="O10" i="9"/>
  <c r="H8" i="9"/>
  <c r="AH7" i="9"/>
  <c r="R9" i="9"/>
  <c r="K33" i="9"/>
  <c r="O33" i="9"/>
  <c r="S33" i="9"/>
  <c r="AD6" i="9"/>
  <c r="N6" i="9" s="1"/>
  <c r="N7" i="9"/>
  <c r="H33" i="9"/>
  <c r="P41" i="9"/>
  <c r="L41" i="9"/>
  <c r="T41" i="9"/>
  <c r="P11" i="9"/>
  <c r="T11" i="9"/>
  <c r="L11" i="9"/>
  <c r="H10" i="9"/>
  <c r="H8" i="10"/>
  <c r="AC6" i="10"/>
  <c r="M6" i="10" s="1"/>
  <c r="M7" i="10"/>
  <c r="K33" i="10"/>
  <c r="O33" i="10"/>
  <c r="S33" i="10"/>
  <c r="I33" i="10"/>
  <c r="V6" i="10"/>
  <c r="F6" i="10" s="1"/>
  <c r="F7" i="10"/>
  <c r="X7" i="10"/>
  <c r="AB9" i="10"/>
  <c r="AF9" i="10"/>
  <c r="AJ9" i="10"/>
  <c r="Z12" i="10"/>
  <c r="Z14" i="10"/>
  <c r="Z16" i="10"/>
  <c r="Z13" i="10"/>
  <c r="Z15" i="10"/>
  <c r="Z19" i="10"/>
  <c r="Z23" i="10"/>
  <c r="Z18" i="10"/>
  <c r="Z22" i="10"/>
  <c r="Z21" i="10"/>
  <c r="Z25" i="10"/>
  <c r="Z30" i="10"/>
  <c r="Z20" i="10"/>
  <c r="Z24" i="10"/>
  <c r="Z36" i="10"/>
  <c r="Z35" i="10"/>
  <c r="Z39" i="10"/>
  <c r="Z41" i="10"/>
  <c r="Z28" i="10"/>
  <c r="Z37" i="10"/>
  <c r="Z42" i="10"/>
  <c r="Z43" i="10"/>
  <c r="Z44" i="10"/>
  <c r="Z48" i="10"/>
  <c r="Z26" i="10"/>
  <c r="Z38" i="10"/>
  <c r="Z51" i="10"/>
  <c r="Z27" i="10"/>
  <c r="Z40" i="10"/>
  <c r="Z45" i="10"/>
  <c r="Z47" i="10"/>
  <c r="Z50" i="10"/>
  <c r="Z46" i="10"/>
  <c r="Z49" i="10"/>
  <c r="Z52" i="10"/>
  <c r="Z53" i="10"/>
  <c r="Z54" i="10"/>
  <c r="Z11" i="10"/>
  <c r="Z17" i="10"/>
  <c r="Z33" i="10"/>
  <c r="Z34" i="10"/>
  <c r="L34" i="10"/>
  <c r="P34" i="10"/>
  <c r="T34" i="10"/>
  <c r="K10" i="10"/>
  <c r="O10" i="10"/>
  <c r="S10" i="10"/>
  <c r="L10" i="10"/>
  <c r="P10" i="10"/>
  <c r="T10" i="10"/>
  <c r="S8" i="10"/>
  <c r="O8" i="10"/>
  <c r="K8" i="10"/>
  <c r="H33" i="10"/>
  <c r="AD6" i="10"/>
  <c r="N6" i="10" s="1"/>
  <c r="N7" i="10"/>
  <c r="W7" i="10"/>
  <c r="G9" i="10"/>
  <c r="I10" i="10" s="1"/>
  <c r="AA9" i="10"/>
  <c r="AE9" i="10"/>
  <c r="AI9" i="10"/>
  <c r="Y14" i="10"/>
  <c r="Y13" i="10"/>
  <c r="Y15" i="10"/>
  <c r="Y12" i="10"/>
  <c r="Y16" i="10"/>
  <c r="Y18" i="10"/>
  <c r="Y22" i="10"/>
  <c r="Y21" i="10"/>
  <c r="Y25" i="10"/>
  <c r="Y20" i="10"/>
  <c r="Y24" i="10"/>
  <c r="Y28" i="10"/>
  <c r="Y19" i="10"/>
  <c r="Y23" i="10"/>
  <c r="Y35" i="10"/>
  <c r="Y26" i="10"/>
  <c r="Y27" i="10"/>
  <c r="Y30" i="10"/>
  <c r="Y38" i="10"/>
  <c r="Y43" i="10"/>
  <c r="Y36" i="10"/>
  <c r="Y40" i="10"/>
  <c r="Y45" i="10"/>
  <c r="Y37" i="10"/>
  <c r="Y51" i="10"/>
  <c r="Y34" i="10"/>
  <c r="Y41" i="10"/>
  <c r="Y42" i="10"/>
  <c r="Y47" i="10"/>
  <c r="Y50" i="10"/>
  <c r="Y46" i="10"/>
  <c r="Y49" i="10"/>
  <c r="Y53" i="10"/>
  <c r="Y54" i="10"/>
  <c r="Y39" i="10"/>
  <c r="Y44" i="10"/>
  <c r="Y48" i="10"/>
  <c r="Y17" i="10"/>
  <c r="Y52" i="10"/>
  <c r="Y11" i="10"/>
  <c r="L41" i="10"/>
  <c r="P41" i="10"/>
  <c r="T41" i="10"/>
  <c r="U6" i="10"/>
  <c r="E6" i="10" s="1"/>
  <c r="E7" i="10"/>
  <c r="J11" i="9" l="1"/>
  <c r="I10" i="9"/>
  <c r="AH6" i="9"/>
  <c r="R6" i="9" s="1"/>
  <c r="R7" i="9"/>
  <c r="L8" i="9"/>
  <c r="P8" i="9"/>
  <c r="T8" i="9"/>
  <c r="AC6" i="9"/>
  <c r="M6" i="9" s="1"/>
  <c r="M7" i="9"/>
  <c r="O9" i="9"/>
  <c r="S9" i="9"/>
  <c r="I16" i="9"/>
  <c r="I12" i="9"/>
  <c r="I18" i="9"/>
  <c r="I13" i="9"/>
  <c r="I15" i="9"/>
  <c r="I19" i="9"/>
  <c r="K9" i="9"/>
  <c r="I22" i="9"/>
  <c r="I26" i="9"/>
  <c r="I30" i="9"/>
  <c r="I42" i="9"/>
  <c r="I46" i="9"/>
  <c r="I49" i="9"/>
  <c r="I23" i="9"/>
  <c r="I44" i="9"/>
  <c r="I48" i="9"/>
  <c r="I50" i="9"/>
  <c r="I54" i="9"/>
  <c r="I47" i="9"/>
  <c r="I43" i="9"/>
  <c r="I34" i="9"/>
  <c r="I20" i="9"/>
  <c r="I45" i="9"/>
  <c r="I21" i="9"/>
  <c r="I14" i="9"/>
  <c r="I41" i="9"/>
  <c r="I25" i="9"/>
  <c r="I51" i="9"/>
  <c r="I53" i="9"/>
  <c r="I24" i="9"/>
  <c r="I17" i="9"/>
  <c r="I52" i="9"/>
  <c r="I11" i="9"/>
  <c r="X6" i="9"/>
  <c r="Z7" i="9"/>
  <c r="AF7" i="9"/>
  <c r="AB7" i="9"/>
  <c r="AJ7" i="9"/>
  <c r="L9" i="9"/>
  <c r="P9" i="9"/>
  <c r="T9" i="9"/>
  <c r="J53" i="9"/>
  <c r="J49" i="9"/>
  <c r="J14" i="9"/>
  <c r="J52" i="9"/>
  <c r="J51" i="9"/>
  <c r="J48" i="9"/>
  <c r="J54" i="9"/>
  <c r="J44" i="9"/>
  <c r="J30" i="9"/>
  <c r="J20" i="9"/>
  <c r="J24" i="9"/>
  <c r="J19" i="9"/>
  <c r="J16" i="9"/>
  <c r="J15" i="9"/>
  <c r="J23" i="9"/>
  <c r="J43" i="9"/>
  <c r="J22" i="9"/>
  <c r="J46" i="9"/>
  <c r="J50" i="9"/>
  <c r="J45" i="9"/>
  <c r="J21" i="9"/>
  <c r="J25" i="9"/>
  <c r="J12" i="9"/>
  <c r="J13" i="9"/>
  <c r="J18" i="9"/>
  <c r="J26" i="9"/>
  <c r="J42" i="9"/>
  <c r="J47" i="9"/>
  <c r="J33" i="9"/>
  <c r="P33" i="9"/>
  <c r="T33" i="9"/>
  <c r="L33" i="9"/>
  <c r="W6" i="9"/>
  <c r="Y7" i="9" s="1"/>
  <c r="G7" i="9"/>
  <c r="AE7" i="9"/>
  <c r="AA7" i="9"/>
  <c r="AI7" i="9"/>
  <c r="J17" i="9"/>
  <c r="J10" i="9"/>
  <c r="L10" i="9"/>
  <c r="P10" i="9"/>
  <c r="T10" i="9"/>
  <c r="J34" i="9"/>
  <c r="AG6" i="9"/>
  <c r="Q6" i="9" s="1"/>
  <c r="Q7" i="9"/>
  <c r="T33" i="10"/>
  <c r="L33" i="10"/>
  <c r="P33" i="10"/>
  <c r="K9" i="10"/>
  <c r="O9" i="10"/>
  <c r="S9" i="10"/>
  <c r="I13" i="10"/>
  <c r="I15" i="10"/>
  <c r="I16" i="10"/>
  <c r="I18" i="10"/>
  <c r="I22" i="10"/>
  <c r="I21" i="10"/>
  <c r="I25" i="10"/>
  <c r="I43" i="10"/>
  <c r="I26" i="10"/>
  <c r="I51" i="10"/>
  <c r="I42" i="10"/>
  <c r="I30" i="10"/>
  <c r="I48" i="10"/>
  <c r="I17" i="10"/>
  <c r="I57" i="10"/>
  <c r="I49" i="10"/>
  <c r="I50" i="10"/>
  <c r="I52" i="10"/>
  <c r="I23" i="10"/>
  <c r="I56" i="10"/>
  <c r="I54" i="10"/>
  <c r="I45" i="10"/>
  <c r="I24" i="10"/>
  <c r="I46" i="10"/>
  <c r="I47" i="10"/>
  <c r="I53" i="10"/>
  <c r="I44" i="10"/>
  <c r="I19" i="10"/>
  <c r="I20" i="10"/>
  <c r="I12" i="10"/>
  <c r="I14" i="10"/>
  <c r="I34" i="10"/>
  <c r="I55" i="10"/>
  <c r="I41" i="10"/>
  <c r="I11" i="10"/>
  <c r="L8" i="10"/>
  <c r="P8" i="10"/>
  <c r="T8" i="10"/>
  <c r="H7" i="10"/>
  <c r="W6" i="10"/>
  <c r="G7" i="10"/>
  <c r="AA7" i="10"/>
  <c r="AE7" i="10"/>
  <c r="Y7" i="10"/>
  <c r="AI7" i="10"/>
  <c r="H9" i="10"/>
  <c r="X6" i="10"/>
  <c r="AB7" i="10"/>
  <c r="AF7" i="10"/>
  <c r="AJ7" i="10"/>
  <c r="Z7" i="10"/>
  <c r="O7" i="9" l="1"/>
  <c r="K7" i="9"/>
  <c r="S7" i="9"/>
  <c r="AB6" i="9"/>
  <c r="AJ6" i="9"/>
  <c r="AF6" i="9"/>
  <c r="Z8" i="9"/>
  <c r="G6" i="9"/>
  <c r="AA6" i="9"/>
  <c r="AI6" i="9"/>
  <c r="AE6" i="9"/>
  <c r="Y8" i="9"/>
  <c r="H7" i="9"/>
  <c r="L7" i="10"/>
  <c r="P7" i="10"/>
  <c r="T7" i="10"/>
  <c r="L9" i="10"/>
  <c r="P9" i="10"/>
  <c r="T9" i="10"/>
  <c r="J53" i="10"/>
  <c r="J54" i="10"/>
  <c r="J57" i="10"/>
  <c r="J51" i="10"/>
  <c r="J50" i="10"/>
  <c r="J46" i="10"/>
  <c r="J43" i="10"/>
  <c r="J25" i="10"/>
  <c r="J49" i="10"/>
  <c r="J24" i="10"/>
  <c r="J13" i="10"/>
  <c r="J47" i="10"/>
  <c r="J21" i="10"/>
  <c r="J23" i="10"/>
  <c r="J20" i="10"/>
  <c r="J15" i="10"/>
  <c r="J45" i="10"/>
  <c r="J30" i="10"/>
  <c r="J19" i="10"/>
  <c r="J14" i="10"/>
  <c r="J11" i="10"/>
  <c r="J12" i="10"/>
  <c r="J55" i="10"/>
  <c r="J52" i="10"/>
  <c r="J44" i="10"/>
  <c r="J16" i="10"/>
  <c r="J18" i="10"/>
  <c r="J26" i="10"/>
  <c r="J22" i="10"/>
  <c r="J56" i="10"/>
  <c r="J42" i="10"/>
  <c r="J17" i="10"/>
  <c r="J48" i="10"/>
  <c r="J10" i="10"/>
  <c r="J34" i="10"/>
  <c r="J41" i="10"/>
  <c r="K7" i="10"/>
  <c r="O7" i="10"/>
  <c r="S7" i="10"/>
  <c r="AJ6" i="10"/>
  <c r="AB6" i="10"/>
  <c r="AF6" i="10"/>
  <c r="Z8" i="10"/>
  <c r="J33" i="10"/>
  <c r="H6" i="10"/>
  <c r="AI6" i="10"/>
  <c r="G6" i="10"/>
  <c r="I7" i="10" s="1"/>
  <c r="AA6" i="10"/>
  <c r="AE6" i="10"/>
  <c r="Y8" i="10"/>
  <c r="H6" i="9" l="1"/>
  <c r="L6" i="9" s="1"/>
  <c r="P7" i="9"/>
  <c r="L7" i="9"/>
  <c r="T7" i="9"/>
  <c r="K6" i="9"/>
  <c r="O6" i="9"/>
  <c r="S6" i="9"/>
  <c r="I8" i="9"/>
  <c r="I7" i="9"/>
  <c r="L6" i="10"/>
  <c r="P6" i="10"/>
  <c r="T6" i="10"/>
  <c r="J8" i="10"/>
  <c r="J7" i="10"/>
  <c r="K6" i="10"/>
  <c r="O6" i="10"/>
  <c r="S6" i="10"/>
  <c r="I8" i="10"/>
  <c r="T6" i="9" l="1"/>
  <c r="P6" i="9"/>
  <c r="J8" i="9"/>
  <c r="J7" i="9"/>
  <c r="EB33" i="5"/>
  <c r="EA33" i="5"/>
  <c r="DX33" i="5"/>
  <c r="DW33" i="5"/>
  <c r="DV33" i="5"/>
  <c r="DU33" i="5"/>
  <c r="DR33" i="5"/>
  <c r="DQ33" i="5"/>
  <c r="DN33" i="5"/>
  <c r="DM33" i="5"/>
  <c r="DL33" i="5"/>
  <c r="DK33" i="5"/>
  <c r="DH33" i="5"/>
  <c r="DG33" i="5"/>
  <c r="DD33" i="5"/>
  <c r="DC33" i="5"/>
  <c r="DB33" i="5"/>
  <c r="DA33" i="5"/>
  <c r="CX33" i="5"/>
  <c r="CW33" i="5"/>
  <c r="CT33" i="5"/>
  <c r="CR33" i="5"/>
  <c r="CQ33" i="5"/>
  <c r="CN33" i="5"/>
  <c r="CM33" i="5"/>
  <c r="CJ33" i="5"/>
  <c r="CI33" i="5"/>
  <c r="CH33" i="5"/>
  <c r="CG33" i="5"/>
  <c r="CD33" i="5"/>
  <c r="CC33" i="5"/>
  <c r="BZ33" i="5"/>
  <c r="BY33" i="5"/>
  <c r="BX33" i="5"/>
  <c r="BW33" i="5"/>
  <c r="BT33" i="5"/>
  <c r="BS33" i="5"/>
  <c r="BP33" i="5"/>
  <c r="BO33" i="5"/>
  <c r="BN33" i="5"/>
  <c r="BM33" i="5"/>
  <c r="BJ33" i="5"/>
  <c r="BI33" i="5"/>
  <c r="BF33" i="5"/>
  <c r="BE33" i="5"/>
  <c r="BD33" i="5"/>
  <c r="BC33" i="5"/>
  <c r="AZ33" i="5"/>
  <c r="AY33" i="5"/>
  <c r="AV33" i="5"/>
  <c r="AU33" i="5"/>
  <c r="AT33" i="5"/>
  <c r="AS33" i="5"/>
  <c r="AP33" i="5"/>
  <c r="AO33" i="5"/>
  <c r="AL33" i="5"/>
  <c r="AK33" i="5"/>
  <c r="AJ33" i="5"/>
  <c r="AI33" i="5"/>
  <c r="AF33" i="5"/>
  <c r="AE33" i="5"/>
  <c r="AB33" i="5"/>
  <c r="AA33" i="5"/>
  <c r="Z33" i="5"/>
  <c r="Y33" i="5"/>
  <c r="V33" i="5"/>
  <c r="U33" i="5"/>
  <c r="R33" i="5"/>
  <c r="Q33" i="5"/>
  <c r="P33" i="5"/>
  <c r="O33" i="5"/>
  <c r="H33" i="5" l="1"/>
  <c r="CL33" i="5"/>
  <c r="DF33" i="5"/>
  <c r="DZ33" i="5"/>
  <c r="E33" i="5"/>
  <c r="K33" i="5"/>
  <c r="AM33" i="5"/>
  <c r="BG33" i="5"/>
  <c r="CA33" i="5"/>
  <c r="CU33" i="5"/>
  <c r="DO33" i="5"/>
  <c r="G33" i="5"/>
  <c r="F33" i="5"/>
  <c r="J33" i="5" s="1"/>
  <c r="L33" i="5"/>
  <c r="AN33" i="5"/>
  <c r="BH33" i="5"/>
  <c r="CB33" i="5"/>
  <c r="AC33" i="5"/>
  <c r="AW33" i="5"/>
  <c r="BQ33" i="5"/>
  <c r="CV33" i="5"/>
  <c r="DP33" i="5"/>
  <c r="AD33" i="5"/>
  <c r="AX33" i="5"/>
  <c r="BR33" i="5"/>
  <c r="CK33" i="5"/>
  <c r="DE33" i="5"/>
  <c r="DY33" i="5"/>
  <c r="S33" i="5"/>
  <c r="T33" i="5"/>
  <c r="N33" i="5" l="1"/>
  <c r="M33" i="5"/>
  <c r="I33" i="5"/>
  <c r="U15" i="1"/>
  <c r="U13" i="1"/>
  <c r="U12" i="1"/>
  <c r="T15" i="1"/>
  <c r="T14" i="1"/>
  <c r="T13" i="1"/>
  <c r="T12" i="1"/>
  <c r="T16" i="1" l="1"/>
  <c r="V15" i="1"/>
  <c r="V12" i="1"/>
  <c r="V13" i="1"/>
  <c r="U14" i="1" l="1"/>
  <c r="V14" i="1" l="1"/>
  <c r="U16" i="1"/>
  <c r="V16" i="1" s="1"/>
  <c r="O7" i="5" l="1"/>
  <c r="EB32" i="5"/>
  <c r="EB31" i="5"/>
  <c r="EB30" i="5"/>
  <c r="EB29" i="5"/>
  <c r="EB28" i="5"/>
  <c r="EB27" i="5"/>
  <c r="EB26" i="5"/>
  <c r="EB25" i="5"/>
  <c r="EB24" i="5"/>
  <c r="EB21" i="5"/>
  <c r="EB23" i="5"/>
  <c r="EB17" i="5"/>
  <c r="EB16" i="5"/>
  <c r="EB15" i="5"/>
  <c r="EB14" i="5"/>
  <c r="EB13" i="5"/>
  <c r="EB12" i="5"/>
  <c r="EB11" i="5"/>
  <c r="EB10" i="5"/>
  <c r="EB9" i="5"/>
  <c r="EB8" i="5"/>
  <c r="EB7" i="5"/>
  <c r="EA32" i="5"/>
  <c r="EA31" i="5"/>
  <c r="EA30" i="5"/>
  <c r="EA29" i="5"/>
  <c r="EA28" i="5"/>
  <c r="EA27" i="5"/>
  <c r="EA26" i="5"/>
  <c r="EA25" i="5"/>
  <c r="EA24" i="5"/>
  <c r="EA21" i="5"/>
  <c r="EA23" i="5"/>
  <c r="EA17" i="5"/>
  <c r="EA16" i="5"/>
  <c r="EA15" i="5"/>
  <c r="EA14" i="5"/>
  <c r="EA13" i="5"/>
  <c r="EA12" i="5"/>
  <c r="EA11" i="5"/>
  <c r="EA10" i="5"/>
  <c r="EA9" i="5"/>
  <c r="EA8" i="5"/>
  <c r="EA7" i="5"/>
  <c r="DX32" i="5"/>
  <c r="DX31" i="5"/>
  <c r="DX30" i="5"/>
  <c r="DX29" i="5"/>
  <c r="DX28" i="5"/>
  <c r="DX27" i="5"/>
  <c r="DX26" i="5"/>
  <c r="DX25" i="5"/>
  <c r="DX24" i="5"/>
  <c r="DX21" i="5"/>
  <c r="DX18" i="5" s="1"/>
  <c r="DX23" i="5"/>
  <c r="DX17" i="5"/>
  <c r="DX16" i="5"/>
  <c r="DX15" i="5"/>
  <c r="DX14" i="5"/>
  <c r="DX13" i="5"/>
  <c r="DX12" i="5"/>
  <c r="DX11" i="5"/>
  <c r="DX10" i="5"/>
  <c r="DX9" i="5"/>
  <c r="DX8" i="5"/>
  <c r="DX7" i="5"/>
  <c r="DW32" i="5"/>
  <c r="DW31" i="5"/>
  <c r="DW30" i="5"/>
  <c r="DW29" i="5"/>
  <c r="DW28" i="5"/>
  <c r="DW27" i="5"/>
  <c r="DW26" i="5"/>
  <c r="DW25" i="5"/>
  <c r="DW24" i="5"/>
  <c r="DW21" i="5"/>
  <c r="DW18" i="5" s="1"/>
  <c r="DW23" i="5"/>
  <c r="DW17" i="5"/>
  <c r="DW16" i="5"/>
  <c r="DW15" i="5"/>
  <c r="DW14" i="5"/>
  <c r="DW13" i="5"/>
  <c r="DW12" i="5"/>
  <c r="DW11" i="5"/>
  <c r="DW10" i="5"/>
  <c r="DW9" i="5"/>
  <c r="DW8" i="5"/>
  <c r="DW7" i="5"/>
  <c r="DV32" i="5"/>
  <c r="DV31" i="5"/>
  <c r="DV30" i="5"/>
  <c r="DV29" i="5"/>
  <c r="DV28" i="5"/>
  <c r="DV27" i="5"/>
  <c r="DV26" i="5"/>
  <c r="DV25" i="5"/>
  <c r="DV24" i="5"/>
  <c r="DV21" i="5"/>
  <c r="DV23" i="5"/>
  <c r="DV17" i="5"/>
  <c r="DV16" i="5"/>
  <c r="DV15" i="5"/>
  <c r="DV14" i="5"/>
  <c r="DV13" i="5"/>
  <c r="DV12" i="5"/>
  <c r="DV11" i="5"/>
  <c r="DV10" i="5"/>
  <c r="DV9" i="5"/>
  <c r="DV8" i="5"/>
  <c r="DV7" i="5"/>
  <c r="DU32" i="5"/>
  <c r="DU31" i="5"/>
  <c r="DU30" i="5"/>
  <c r="DU29" i="5"/>
  <c r="DU28" i="5"/>
  <c r="DU27" i="5"/>
  <c r="DU26" i="5"/>
  <c r="DU25" i="5"/>
  <c r="DU24" i="5"/>
  <c r="DU21" i="5"/>
  <c r="DU23" i="5"/>
  <c r="DU17" i="5"/>
  <c r="DU16" i="5"/>
  <c r="DU15" i="5"/>
  <c r="DU14" i="5"/>
  <c r="DU13" i="5"/>
  <c r="DU12" i="5"/>
  <c r="DU11" i="5"/>
  <c r="DU10" i="5"/>
  <c r="DU9" i="5"/>
  <c r="DU8" i="5"/>
  <c r="DU7" i="5"/>
  <c r="DR32" i="5"/>
  <c r="DR31" i="5"/>
  <c r="DR30" i="5"/>
  <c r="DR29" i="5"/>
  <c r="DR28" i="5"/>
  <c r="DR27" i="5"/>
  <c r="DR26" i="5"/>
  <c r="DR25" i="5"/>
  <c r="DR24" i="5"/>
  <c r="DR21" i="5"/>
  <c r="DR23" i="5"/>
  <c r="DR17" i="5"/>
  <c r="DR16" i="5"/>
  <c r="DR15" i="5"/>
  <c r="DR14" i="5"/>
  <c r="DR13" i="5"/>
  <c r="DR12" i="5"/>
  <c r="DR11" i="5"/>
  <c r="DR10" i="5"/>
  <c r="DR9" i="5"/>
  <c r="DR8" i="5"/>
  <c r="DR7" i="5"/>
  <c r="DQ32" i="5"/>
  <c r="DQ31" i="5"/>
  <c r="DQ30" i="5"/>
  <c r="DQ29" i="5"/>
  <c r="DQ28" i="5"/>
  <c r="DQ27" i="5"/>
  <c r="DQ26" i="5"/>
  <c r="DQ25" i="5"/>
  <c r="DQ24" i="5"/>
  <c r="DQ21" i="5"/>
  <c r="DQ23" i="5"/>
  <c r="DQ17" i="5"/>
  <c r="DQ16" i="5"/>
  <c r="DQ15" i="5"/>
  <c r="DQ14" i="5"/>
  <c r="DQ13" i="5"/>
  <c r="DQ12" i="5"/>
  <c r="DQ11" i="5"/>
  <c r="DQ10" i="5"/>
  <c r="DQ9" i="5"/>
  <c r="DQ8" i="5"/>
  <c r="DQ7" i="5"/>
  <c r="DN32" i="5"/>
  <c r="DN31" i="5"/>
  <c r="DN30" i="5"/>
  <c r="DN29" i="5"/>
  <c r="DN28" i="5"/>
  <c r="DN27" i="5"/>
  <c r="DN26" i="5"/>
  <c r="DN25" i="5"/>
  <c r="DN24" i="5"/>
  <c r="DN21" i="5"/>
  <c r="DN18" i="5" s="1"/>
  <c r="DN23" i="5"/>
  <c r="DN17" i="5"/>
  <c r="DN16" i="5"/>
  <c r="DN15" i="5"/>
  <c r="DN14" i="5"/>
  <c r="DN13" i="5"/>
  <c r="DN12" i="5"/>
  <c r="DN11" i="5"/>
  <c r="DN10" i="5"/>
  <c r="DN9" i="5"/>
  <c r="DN8" i="5"/>
  <c r="DN7" i="5"/>
  <c r="DM32" i="5"/>
  <c r="DM31" i="5"/>
  <c r="DM30" i="5"/>
  <c r="DM29" i="5"/>
  <c r="DM28" i="5"/>
  <c r="DM27" i="5"/>
  <c r="DM26" i="5"/>
  <c r="DM25" i="5"/>
  <c r="DM24" i="5"/>
  <c r="DM21" i="5"/>
  <c r="DM18" i="5" s="1"/>
  <c r="DM23" i="5"/>
  <c r="DM17" i="5"/>
  <c r="DM16" i="5"/>
  <c r="DM15" i="5"/>
  <c r="DM14" i="5"/>
  <c r="DM13" i="5"/>
  <c r="DM12" i="5"/>
  <c r="DM11" i="5"/>
  <c r="DM10" i="5"/>
  <c r="DM9" i="5"/>
  <c r="DM8" i="5"/>
  <c r="DM7" i="5"/>
  <c r="DL32" i="5"/>
  <c r="DL31" i="5"/>
  <c r="DL30" i="5"/>
  <c r="DL29" i="5"/>
  <c r="DL28" i="5"/>
  <c r="DL27" i="5"/>
  <c r="DL26" i="5"/>
  <c r="DL25" i="5"/>
  <c r="DL24" i="5"/>
  <c r="DL21" i="5"/>
  <c r="DL23" i="5"/>
  <c r="DL17" i="5"/>
  <c r="DL16" i="5"/>
  <c r="DL15" i="5"/>
  <c r="DL14" i="5"/>
  <c r="DL13" i="5"/>
  <c r="DL12" i="5"/>
  <c r="DL11" i="5"/>
  <c r="DL10" i="5"/>
  <c r="DL9" i="5"/>
  <c r="DL8" i="5"/>
  <c r="DL7" i="5"/>
  <c r="DK32" i="5"/>
  <c r="DK31" i="5"/>
  <c r="DK30" i="5"/>
  <c r="DK29" i="5"/>
  <c r="DK28" i="5"/>
  <c r="DK27" i="5"/>
  <c r="DK26" i="5"/>
  <c r="DK25" i="5"/>
  <c r="DK24" i="5"/>
  <c r="DK21" i="5"/>
  <c r="DK23" i="5"/>
  <c r="DK17" i="5"/>
  <c r="DK16" i="5"/>
  <c r="DK15" i="5"/>
  <c r="DK14" i="5"/>
  <c r="DK13" i="5"/>
  <c r="DK12" i="5"/>
  <c r="DK11" i="5"/>
  <c r="DK10" i="5"/>
  <c r="DK9" i="5"/>
  <c r="DK8" i="5"/>
  <c r="DK7" i="5"/>
  <c r="DH32" i="5"/>
  <c r="DH31" i="5"/>
  <c r="DH30" i="5"/>
  <c r="DH29" i="5"/>
  <c r="DH28" i="5"/>
  <c r="DH27" i="5"/>
  <c r="DH26" i="5"/>
  <c r="DH25" i="5"/>
  <c r="DH24" i="5"/>
  <c r="DH21" i="5"/>
  <c r="DH23" i="5"/>
  <c r="DH17" i="5"/>
  <c r="DH16" i="5"/>
  <c r="DH15" i="5"/>
  <c r="DH14" i="5"/>
  <c r="DH13" i="5"/>
  <c r="DH12" i="5"/>
  <c r="DH11" i="5"/>
  <c r="DH10" i="5"/>
  <c r="DH9" i="5"/>
  <c r="DH8" i="5"/>
  <c r="DH7" i="5"/>
  <c r="DG32" i="5"/>
  <c r="DG31" i="5"/>
  <c r="DG30" i="5"/>
  <c r="DG29" i="5"/>
  <c r="DG28" i="5"/>
  <c r="DG27" i="5"/>
  <c r="DG26" i="5"/>
  <c r="DG25" i="5"/>
  <c r="DG24" i="5"/>
  <c r="DG21" i="5"/>
  <c r="DG23" i="5"/>
  <c r="DG17" i="5"/>
  <c r="DG16" i="5"/>
  <c r="DG15" i="5"/>
  <c r="DG14" i="5"/>
  <c r="DG13" i="5"/>
  <c r="DG12" i="5"/>
  <c r="DG11" i="5"/>
  <c r="DG10" i="5"/>
  <c r="DG9" i="5"/>
  <c r="DG8" i="5"/>
  <c r="DG7" i="5"/>
  <c r="DD32" i="5"/>
  <c r="DD31" i="5"/>
  <c r="DD30" i="5"/>
  <c r="DD29" i="5"/>
  <c r="DD28" i="5"/>
  <c r="DD27" i="5"/>
  <c r="DD26" i="5"/>
  <c r="DD25" i="5"/>
  <c r="DD24" i="5"/>
  <c r="DD21" i="5"/>
  <c r="DD18" i="5" s="1"/>
  <c r="DD23" i="5"/>
  <c r="DD17" i="5"/>
  <c r="DD16" i="5"/>
  <c r="DD15" i="5"/>
  <c r="DD14" i="5"/>
  <c r="DD13" i="5"/>
  <c r="DD12" i="5"/>
  <c r="DD11" i="5"/>
  <c r="DD10" i="5"/>
  <c r="DD9" i="5"/>
  <c r="DD8" i="5"/>
  <c r="DD7" i="5"/>
  <c r="DC32" i="5"/>
  <c r="DC31" i="5"/>
  <c r="DC30" i="5"/>
  <c r="DC29" i="5"/>
  <c r="DC28" i="5"/>
  <c r="DC27" i="5"/>
  <c r="DC26" i="5"/>
  <c r="DC25" i="5"/>
  <c r="DC24" i="5"/>
  <c r="DC21" i="5"/>
  <c r="DC18" i="5" s="1"/>
  <c r="DC23" i="5"/>
  <c r="DC17" i="5"/>
  <c r="DC16" i="5"/>
  <c r="DC15" i="5"/>
  <c r="DC14" i="5"/>
  <c r="DC13" i="5"/>
  <c r="DC12" i="5"/>
  <c r="DC11" i="5"/>
  <c r="DC10" i="5"/>
  <c r="DC9" i="5"/>
  <c r="DC8" i="5"/>
  <c r="DC7" i="5"/>
  <c r="DB32" i="5"/>
  <c r="DB31" i="5"/>
  <c r="DB30" i="5"/>
  <c r="DB29" i="5"/>
  <c r="DB28" i="5"/>
  <c r="DB27" i="5"/>
  <c r="DB26" i="5"/>
  <c r="DB25" i="5"/>
  <c r="DB24" i="5"/>
  <c r="DB21" i="5"/>
  <c r="DB23" i="5"/>
  <c r="DB17" i="5"/>
  <c r="DB16" i="5"/>
  <c r="DB15" i="5"/>
  <c r="DB14" i="5"/>
  <c r="DB13" i="5"/>
  <c r="DB12" i="5"/>
  <c r="DB11" i="5"/>
  <c r="DB10" i="5"/>
  <c r="DB9" i="5"/>
  <c r="DB8" i="5"/>
  <c r="DB7" i="5"/>
  <c r="DA32" i="5"/>
  <c r="DA31" i="5"/>
  <c r="DA30" i="5"/>
  <c r="DA29" i="5"/>
  <c r="DA28" i="5"/>
  <c r="DA27" i="5"/>
  <c r="DA26" i="5"/>
  <c r="DA25" i="5"/>
  <c r="DA24" i="5"/>
  <c r="DA21" i="5"/>
  <c r="DA23" i="5"/>
  <c r="DA17" i="5"/>
  <c r="DA16" i="5"/>
  <c r="DA15" i="5"/>
  <c r="DA14" i="5"/>
  <c r="DA13" i="5"/>
  <c r="DA12" i="5"/>
  <c r="DA11" i="5"/>
  <c r="DA10" i="5"/>
  <c r="DA9" i="5"/>
  <c r="DA8" i="5"/>
  <c r="DA7" i="5"/>
  <c r="CC7" i="5" l="1"/>
  <c r="CX32" i="5"/>
  <c r="CX31" i="5"/>
  <c r="CX30" i="5"/>
  <c r="CX29" i="5"/>
  <c r="CX28" i="5"/>
  <c r="CX27" i="5"/>
  <c r="CX26" i="5"/>
  <c r="CX25" i="5"/>
  <c r="CX24" i="5"/>
  <c r="CX21" i="5"/>
  <c r="CX23" i="5"/>
  <c r="CX17" i="5"/>
  <c r="CX16" i="5"/>
  <c r="CX15" i="5"/>
  <c r="CX14" i="5"/>
  <c r="CX13" i="5"/>
  <c r="CX12" i="5"/>
  <c r="CX11" i="5"/>
  <c r="CX10" i="5"/>
  <c r="CX9" i="5"/>
  <c r="CX8" i="5"/>
  <c r="CX7" i="5"/>
  <c r="CW32" i="5"/>
  <c r="CW31" i="5"/>
  <c r="CW30" i="5"/>
  <c r="CW29" i="5"/>
  <c r="CW28" i="5"/>
  <c r="CW27" i="5"/>
  <c r="CW26" i="5"/>
  <c r="CW25" i="5"/>
  <c r="CW24" i="5"/>
  <c r="CW21" i="5"/>
  <c r="CW23" i="5"/>
  <c r="CW17" i="5"/>
  <c r="CW16" i="5"/>
  <c r="CW15" i="5"/>
  <c r="CW14" i="5"/>
  <c r="CW13" i="5"/>
  <c r="CW12" i="5"/>
  <c r="CW11" i="5"/>
  <c r="CW10" i="5"/>
  <c r="CW9" i="5"/>
  <c r="CY9" i="5" s="1"/>
  <c r="CW8" i="5"/>
  <c r="CW7" i="5"/>
  <c r="CT32" i="5"/>
  <c r="CT31" i="5"/>
  <c r="CT30" i="5"/>
  <c r="CT29" i="5"/>
  <c r="CT28" i="5"/>
  <c r="CT27" i="5"/>
  <c r="CT26" i="5"/>
  <c r="CT25" i="5"/>
  <c r="CT24" i="5"/>
  <c r="CT21" i="5"/>
  <c r="CT18" i="5" s="1"/>
  <c r="CT23" i="5"/>
  <c r="CT17" i="5"/>
  <c r="CT16" i="5"/>
  <c r="CT15" i="5"/>
  <c r="CT14" i="5"/>
  <c r="CT13" i="5"/>
  <c r="CT12" i="5"/>
  <c r="CT11" i="5"/>
  <c r="CT10" i="5"/>
  <c r="CT9" i="5"/>
  <c r="CR32" i="5"/>
  <c r="CR31" i="5"/>
  <c r="CR30" i="5"/>
  <c r="CR29" i="5"/>
  <c r="CR28" i="5"/>
  <c r="CR27" i="5"/>
  <c r="CR26" i="5"/>
  <c r="CR25" i="5"/>
  <c r="CR24" i="5"/>
  <c r="CR21" i="5"/>
  <c r="CR23" i="5"/>
  <c r="CR18" i="5" s="1"/>
  <c r="CR17" i="5"/>
  <c r="CR16" i="5"/>
  <c r="CR15" i="5"/>
  <c r="CR14" i="5"/>
  <c r="CR13" i="5"/>
  <c r="CR12" i="5"/>
  <c r="CR11" i="5"/>
  <c r="CR10" i="5"/>
  <c r="CR9" i="5"/>
  <c r="CR8" i="5"/>
  <c r="CR7" i="5"/>
  <c r="CQ32" i="5"/>
  <c r="CQ31" i="5"/>
  <c r="CQ30" i="5"/>
  <c r="CQ29" i="5"/>
  <c r="CU29" i="5" s="1"/>
  <c r="CQ28" i="5"/>
  <c r="CU28" i="5" s="1"/>
  <c r="CQ27" i="5"/>
  <c r="CQ26" i="5"/>
  <c r="CQ25" i="5"/>
  <c r="CU25" i="5" s="1"/>
  <c r="CQ24" i="5"/>
  <c r="CU24" i="5" s="1"/>
  <c r="CQ21" i="5"/>
  <c r="CQ23" i="5"/>
  <c r="CQ18" i="5" s="1"/>
  <c r="CQ17" i="5"/>
  <c r="CU17" i="5" s="1"/>
  <c r="CQ16" i="5"/>
  <c r="CQ15" i="5"/>
  <c r="CQ14" i="5"/>
  <c r="CQ13" i="5"/>
  <c r="CU13" i="5" s="1"/>
  <c r="CQ12" i="5"/>
  <c r="CQ11" i="5"/>
  <c r="CQ10" i="5"/>
  <c r="CQ9" i="5"/>
  <c r="CU9" i="5" s="1"/>
  <c r="CQ8" i="5"/>
  <c r="CQ7" i="5"/>
  <c r="CN32" i="5"/>
  <c r="CN31" i="5"/>
  <c r="CN30" i="5"/>
  <c r="CN29" i="5"/>
  <c r="CN28" i="5"/>
  <c r="CN27" i="5"/>
  <c r="CN26" i="5"/>
  <c r="CN25" i="5"/>
  <c r="CN24" i="5"/>
  <c r="CN21" i="5"/>
  <c r="CN23" i="5"/>
  <c r="CN17" i="5"/>
  <c r="CN16" i="5"/>
  <c r="CN15" i="5"/>
  <c r="CN14" i="5"/>
  <c r="CN13" i="5"/>
  <c r="CN12" i="5"/>
  <c r="CN11" i="5"/>
  <c r="CN10" i="5"/>
  <c r="CN9" i="5"/>
  <c r="CN8" i="5"/>
  <c r="CN7" i="5"/>
  <c r="CM32" i="5"/>
  <c r="CM31" i="5"/>
  <c r="CM30" i="5"/>
  <c r="CM29" i="5"/>
  <c r="CM28" i="5"/>
  <c r="CM27" i="5"/>
  <c r="CM26" i="5"/>
  <c r="CM25" i="5"/>
  <c r="CM24" i="5"/>
  <c r="CM21" i="5"/>
  <c r="CM23" i="5"/>
  <c r="CM17" i="5"/>
  <c r="CM16" i="5"/>
  <c r="CM15" i="5"/>
  <c r="CM14" i="5"/>
  <c r="CM13" i="5"/>
  <c r="CM12" i="5"/>
  <c r="CM11" i="5"/>
  <c r="CM10" i="5"/>
  <c r="CM9" i="5"/>
  <c r="CM8" i="5"/>
  <c r="CM7" i="5"/>
  <c r="CJ32" i="5"/>
  <c r="CJ31" i="5"/>
  <c r="CJ30" i="5"/>
  <c r="CJ29" i="5"/>
  <c r="CJ28" i="5"/>
  <c r="CJ27" i="5"/>
  <c r="CJ26" i="5"/>
  <c r="CJ25" i="5"/>
  <c r="CJ24" i="5"/>
  <c r="CJ21" i="5"/>
  <c r="CJ18" i="5" s="1"/>
  <c r="CJ23" i="5"/>
  <c r="CJ17" i="5"/>
  <c r="CJ16" i="5"/>
  <c r="CP16" i="5" s="1"/>
  <c r="CJ15" i="5"/>
  <c r="CJ14" i="5"/>
  <c r="CJ13" i="5"/>
  <c r="CJ12" i="5"/>
  <c r="CP12" i="5" s="1"/>
  <c r="CJ11" i="5"/>
  <c r="CJ10" i="5"/>
  <c r="CP10" i="5" s="1"/>
  <c r="CJ9" i="5"/>
  <c r="CI32" i="5"/>
  <c r="CI31" i="5"/>
  <c r="CI30" i="5"/>
  <c r="CI29" i="5"/>
  <c r="CI28" i="5"/>
  <c r="CI27" i="5"/>
  <c r="CI26" i="5"/>
  <c r="CI25" i="5"/>
  <c r="CI24" i="5"/>
  <c r="CI21" i="5"/>
  <c r="CI18" i="5" s="1"/>
  <c r="CI23" i="5"/>
  <c r="CI17" i="5"/>
  <c r="CI16" i="5"/>
  <c r="CI15" i="5"/>
  <c r="CI14" i="5"/>
  <c r="CI13" i="5"/>
  <c r="CI12" i="5"/>
  <c r="CI11" i="5"/>
  <c r="CI10" i="5"/>
  <c r="CI9" i="5"/>
  <c r="CH32" i="5"/>
  <c r="CL32" i="5" s="1"/>
  <c r="CH31" i="5"/>
  <c r="CH30" i="5"/>
  <c r="CL30" i="5" s="1"/>
  <c r="CH29" i="5"/>
  <c r="CH28" i="5"/>
  <c r="CH27" i="5"/>
  <c r="CH26" i="5"/>
  <c r="CL26" i="5" s="1"/>
  <c r="CH25" i="5"/>
  <c r="CH24" i="5"/>
  <c r="CH21" i="5"/>
  <c r="CH23" i="5"/>
  <c r="CH18" i="5" s="1"/>
  <c r="CH17" i="5"/>
  <c r="CH16" i="5"/>
  <c r="CL16" i="5" s="1"/>
  <c r="CH15" i="5"/>
  <c r="CH14" i="5"/>
  <c r="CH13" i="5"/>
  <c r="CH12" i="5"/>
  <c r="CL12" i="5" s="1"/>
  <c r="CH11" i="5"/>
  <c r="CH10" i="5"/>
  <c r="CL10" i="5" s="1"/>
  <c r="CH9" i="5"/>
  <c r="CH8" i="5"/>
  <c r="CH7" i="5"/>
  <c r="CG32" i="5"/>
  <c r="CG31" i="5"/>
  <c r="CG30" i="5"/>
  <c r="CG29" i="5"/>
  <c r="CG28" i="5"/>
  <c r="CG27" i="5"/>
  <c r="CG26" i="5"/>
  <c r="CG25" i="5"/>
  <c r="CG24" i="5"/>
  <c r="CG21" i="5"/>
  <c r="CG23" i="5"/>
  <c r="CG18" i="5" s="1"/>
  <c r="CG17" i="5"/>
  <c r="CG16" i="5"/>
  <c r="CG15" i="5"/>
  <c r="CG14" i="5"/>
  <c r="CG13" i="5"/>
  <c r="CG12" i="5"/>
  <c r="CG11" i="5"/>
  <c r="CG10" i="5"/>
  <c r="CG9" i="5"/>
  <c r="CG8" i="5"/>
  <c r="CG7" i="5"/>
  <c r="CD32" i="5"/>
  <c r="CD31" i="5"/>
  <c r="CD30" i="5"/>
  <c r="CD29" i="5"/>
  <c r="CD28" i="5"/>
  <c r="CD27" i="5"/>
  <c r="CD26" i="5"/>
  <c r="CD25" i="5"/>
  <c r="CD24" i="5"/>
  <c r="CD21" i="5"/>
  <c r="CD23" i="5"/>
  <c r="CD17" i="5"/>
  <c r="CD16" i="5"/>
  <c r="CD15" i="5"/>
  <c r="CD14" i="5"/>
  <c r="CD13" i="5"/>
  <c r="CD12" i="5"/>
  <c r="CD11" i="5"/>
  <c r="CD10" i="5"/>
  <c r="CD9" i="5"/>
  <c r="CD8" i="5"/>
  <c r="CD7" i="5"/>
  <c r="CC32" i="5"/>
  <c r="CC31" i="5"/>
  <c r="CC30" i="5"/>
  <c r="CC29" i="5"/>
  <c r="CC28" i="5"/>
  <c r="CC27" i="5"/>
  <c r="CC26" i="5"/>
  <c r="CC25" i="5"/>
  <c r="CC24" i="5"/>
  <c r="CC21" i="5"/>
  <c r="CC23" i="5"/>
  <c r="CC17" i="5"/>
  <c r="CC16" i="5"/>
  <c r="CC15" i="5"/>
  <c r="CC14" i="5"/>
  <c r="CC13" i="5"/>
  <c r="CC12" i="5"/>
  <c r="CC11" i="5"/>
  <c r="CC9" i="5"/>
  <c r="CC8" i="5"/>
  <c r="BZ32" i="5"/>
  <c r="BZ31" i="5"/>
  <c r="BZ30" i="5"/>
  <c r="BZ29" i="5"/>
  <c r="BZ28" i="5"/>
  <c r="BZ27" i="5"/>
  <c r="BZ26" i="5"/>
  <c r="BZ25" i="5"/>
  <c r="BZ24" i="5"/>
  <c r="BZ21" i="5"/>
  <c r="BZ18" i="5" s="1"/>
  <c r="BZ23" i="5"/>
  <c r="BZ17" i="5"/>
  <c r="BZ16" i="5"/>
  <c r="BZ15" i="5"/>
  <c r="BZ14" i="5"/>
  <c r="BZ13" i="5"/>
  <c r="BZ12" i="5"/>
  <c r="BZ11" i="5"/>
  <c r="BZ10" i="5"/>
  <c r="BZ9" i="5"/>
  <c r="BY32" i="5"/>
  <c r="BY31" i="5"/>
  <c r="BY30" i="5"/>
  <c r="BY29" i="5"/>
  <c r="BY28" i="5"/>
  <c r="BY27" i="5"/>
  <c r="BY26" i="5"/>
  <c r="BY25" i="5"/>
  <c r="BY24" i="5"/>
  <c r="BY21" i="5"/>
  <c r="BY18" i="5" s="1"/>
  <c r="BY23" i="5"/>
  <c r="BY17" i="5"/>
  <c r="BY16" i="5"/>
  <c r="BY15" i="5"/>
  <c r="BY14" i="5"/>
  <c r="BY13" i="5"/>
  <c r="BY12" i="5"/>
  <c r="BY11" i="5"/>
  <c r="BY10" i="5"/>
  <c r="BY9" i="5"/>
  <c r="BX32" i="5"/>
  <c r="CB32" i="5" s="1"/>
  <c r="BX31" i="5"/>
  <c r="CB31" i="5" s="1"/>
  <c r="BX30" i="5"/>
  <c r="BX29" i="5"/>
  <c r="CB29" i="5" s="1"/>
  <c r="BX28" i="5"/>
  <c r="BX27" i="5"/>
  <c r="CB27" i="5" s="1"/>
  <c r="BX26" i="5"/>
  <c r="BX25" i="5"/>
  <c r="BX24" i="5"/>
  <c r="CB24" i="5" s="1"/>
  <c r="BX21" i="5"/>
  <c r="BX23" i="5"/>
  <c r="BX18" i="5" s="1"/>
  <c r="BX17" i="5"/>
  <c r="BX16" i="5"/>
  <c r="BX15" i="5"/>
  <c r="BX14" i="5"/>
  <c r="BX13" i="5"/>
  <c r="BX12" i="5"/>
  <c r="BX11" i="5"/>
  <c r="CB11" i="5" s="1"/>
  <c r="BX10" i="5"/>
  <c r="BX9" i="5"/>
  <c r="BX8" i="5"/>
  <c r="BX7" i="5"/>
  <c r="BW32" i="5"/>
  <c r="BW31" i="5"/>
  <c r="BW30" i="5"/>
  <c r="BW29" i="5"/>
  <c r="BW28" i="5"/>
  <c r="BW27" i="5"/>
  <c r="BW26" i="5"/>
  <c r="BW25" i="5"/>
  <c r="BW24" i="5"/>
  <c r="BW21" i="5"/>
  <c r="BW23" i="5"/>
  <c r="BW18" i="5" s="1"/>
  <c r="BW17" i="5"/>
  <c r="BW16" i="5"/>
  <c r="BW15" i="5"/>
  <c r="BW14" i="5"/>
  <c r="BW13" i="5"/>
  <c r="BW12" i="5"/>
  <c r="BW11" i="5"/>
  <c r="BW10" i="5"/>
  <c r="BW9" i="5"/>
  <c r="BW8" i="5"/>
  <c r="BW7" i="5"/>
  <c r="BT32" i="5"/>
  <c r="BT31" i="5"/>
  <c r="BT30" i="5"/>
  <c r="BT29" i="5"/>
  <c r="BT28" i="5"/>
  <c r="BT27" i="5"/>
  <c r="BT26" i="5"/>
  <c r="BT25" i="5"/>
  <c r="BT24" i="5"/>
  <c r="BT21" i="5"/>
  <c r="BT23" i="5"/>
  <c r="BT17" i="5"/>
  <c r="BT16" i="5"/>
  <c r="BT15" i="5"/>
  <c r="BT14" i="5"/>
  <c r="BT13" i="5"/>
  <c r="BT12" i="5"/>
  <c r="BT11" i="5"/>
  <c r="BT10" i="5"/>
  <c r="BT9" i="5"/>
  <c r="BT8" i="5"/>
  <c r="BT7" i="5"/>
  <c r="BS32" i="5"/>
  <c r="BS31" i="5"/>
  <c r="BS30" i="5"/>
  <c r="BS29" i="5"/>
  <c r="BS28" i="5"/>
  <c r="BS27" i="5"/>
  <c r="BS26" i="5"/>
  <c r="BS25" i="5"/>
  <c r="BS24" i="5"/>
  <c r="BS21" i="5"/>
  <c r="BS23" i="5"/>
  <c r="BS17" i="5"/>
  <c r="BS16" i="5"/>
  <c r="BS15" i="5"/>
  <c r="BS14" i="5"/>
  <c r="BS13" i="5"/>
  <c r="BS12" i="5"/>
  <c r="BS11" i="5"/>
  <c r="BS10" i="5"/>
  <c r="BS9" i="5"/>
  <c r="BS8" i="5"/>
  <c r="BS7" i="5"/>
  <c r="BP32" i="5"/>
  <c r="BP31" i="5"/>
  <c r="BP30" i="5"/>
  <c r="BP29" i="5"/>
  <c r="BP28" i="5"/>
  <c r="BP27" i="5"/>
  <c r="BP26" i="5"/>
  <c r="BP25" i="5"/>
  <c r="BP24" i="5"/>
  <c r="BP21" i="5"/>
  <c r="BP18" i="5" s="1"/>
  <c r="BP23" i="5"/>
  <c r="BP17" i="5"/>
  <c r="BP16" i="5"/>
  <c r="BP15" i="5"/>
  <c r="BP14" i="5"/>
  <c r="BP13" i="5"/>
  <c r="BP12" i="5"/>
  <c r="BP11" i="5"/>
  <c r="BP10" i="5"/>
  <c r="BP9" i="5"/>
  <c r="BO32" i="5"/>
  <c r="BO31" i="5"/>
  <c r="BO30" i="5"/>
  <c r="BO29" i="5"/>
  <c r="BO28" i="5"/>
  <c r="BO27" i="5"/>
  <c r="BO26" i="5"/>
  <c r="BO25" i="5"/>
  <c r="BO24" i="5"/>
  <c r="BO21" i="5"/>
  <c r="BO18" i="5" s="1"/>
  <c r="BO23" i="5"/>
  <c r="BO17" i="5"/>
  <c r="BO16" i="5"/>
  <c r="BO15" i="5"/>
  <c r="BO14" i="5"/>
  <c r="BO13" i="5"/>
  <c r="BO12" i="5"/>
  <c r="BO11" i="5"/>
  <c r="BO10" i="5"/>
  <c r="BO9" i="5"/>
  <c r="BN32" i="5"/>
  <c r="BN31" i="5"/>
  <c r="BR31" i="5" s="1"/>
  <c r="BN30" i="5"/>
  <c r="BN29" i="5"/>
  <c r="BN28" i="5"/>
  <c r="BN27" i="5"/>
  <c r="BR27" i="5" s="1"/>
  <c r="BN26" i="5"/>
  <c r="BR26" i="5" s="1"/>
  <c r="BN25" i="5"/>
  <c r="BN24" i="5"/>
  <c r="BN21" i="5"/>
  <c r="BN23" i="5"/>
  <c r="BN18" i="5" s="1"/>
  <c r="BN17" i="5"/>
  <c r="BN16" i="5"/>
  <c r="BN15" i="5"/>
  <c r="BN14" i="5"/>
  <c r="BN13" i="5"/>
  <c r="BN12" i="5"/>
  <c r="BN11" i="5"/>
  <c r="BN10" i="5"/>
  <c r="BN9" i="5"/>
  <c r="BN8" i="5"/>
  <c r="BN7" i="5"/>
  <c r="BM32" i="5"/>
  <c r="BM31" i="5"/>
  <c r="BM30" i="5"/>
  <c r="BM29" i="5"/>
  <c r="BM28" i="5"/>
  <c r="BM27" i="5"/>
  <c r="BM26" i="5"/>
  <c r="BM25" i="5"/>
  <c r="BM24" i="5"/>
  <c r="BM21" i="5"/>
  <c r="BM23" i="5"/>
  <c r="BM18" i="5" s="1"/>
  <c r="BM17" i="5"/>
  <c r="BM16" i="5"/>
  <c r="BM15" i="5"/>
  <c r="BM14" i="5"/>
  <c r="BM13" i="5"/>
  <c r="BM12" i="5"/>
  <c r="BM11" i="5"/>
  <c r="BM10" i="5"/>
  <c r="BM9" i="5"/>
  <c r="BM8" i="5"/>
  <c r="BM7" i="5"/>
  <c r="BJ32" i="5"/>
  <c r="BJ31" i="5"/>
  <c r="BJ30" i="5"/>
  <c r="BJ29" i="5"/>
  <c r="BJ28" i="5"/>
  <c r="BJ27" i="5"/>
  <c r="BJ26" i="5"/>
  <c r="BJ25" i="5"/>
  <c r="BJ24" i="5"/>
  <c r="BJ21" i="5"/>
  <c r="BJ23" i="5"/>
  <c r="BJ17" i="5"/>
  <c r="BJ16" i="5"/>
  <c r="BJ15" i="5"/>
  <c r="BJ14" i="5"/>
  <c r="BJ13" i="5"/>
  <c r="BJ12" i="5"/>
  <c r="BJ11" i="5"/>
  <c r="BJ10" i="5"/>
  <c r="BJ9" i="5"/>
  <c r="BI32" i="5"/>
  <c r="BI31" i="5"/>
  <c r="BI30" i="5"/>
  <c r="BI29" i="5"/>
  <c r="BI28" i="5"/>
  <c r="BI27" i="5"/>
  <c r="BI26" i="5"/>
  <c r="BI25" i="5"/>
  <c r="BI24" i="5"/>
  <c r="BI21" i="5"/>
  <c r="BI23" i="5"/>
  <c r="BI17" i="5"/>
  <c r="BI16" i="5"/>
  <c r="BI15" i="5"/>
  <c r="BI14" i="5"/>
  <c r="BI13" i="5"/>
  <c r="BI12" i="5"/>
  <c r="BI11" i="5"/>
  <c r="BI10" i="5"/>
  <c r="BI9" i="5"/>
  <c r="BI8" i="5"/>
  <c r="BI7" i="5"/>
  <c r="BF32" i="5"/>
  <c r="BF31" i="5"/>
  <c r="BF30" i="5"/>
  <c r="BF29" i="5"/>
  <c r="BF28" i="5"/>
  <c r="BF27" i="5"/>
  <c r="BF26" i="5"/>
  <c r="BF25" i="5"/>
  <c r="BF24" i="5"/>
  <c r="BF21" i="5"/>
  <c r="BF18" i="5" s="1"/>
  <c r="BF23" i="5"/>
  <c r="BF17" i="5"/>
  <c r="BF16" i="5"/>
  <c r="BF15" i="5"/>
  <c r="BF14" i="5"/>
  <c r="BF13" i="5"/>
  <c r="BF12" i="5"/>
  <c r="BF11" i="5"/>
  <c r="BF10" i="5"/>
  <c r="BF9" i="5"/>
  <c r="BE32" i="5"/>
  <c r="BE31" i="5"/>
  <c r="BE30" i="5"/>
  <c r="BE29" i="5"/>
  <c r="BE28" i="5"/>
  <c r="BE27" i="5"/>
  <c r="BE26" i="5"/>
  <c r="BE25" i="5"/>
  <c r="BE24" i="5"/>
  <c r="BE21" i="5"/>
  <c r="BE18" i="5" s="1"/>
  <c r="BE23" i="5"/>
  <c r="BE17" i="5"/>
  <c r="BE16" i="5"/>
  <c r="BE15" i="5"/>
  <c r="BE14" i="5"/>
  <c r="BE13" i="5"/>
  <c r="BE12" i="5"/>
  <c r="BE11" i="5"/>
  <c r="BE10" i="5"/>
  <c r="BE9" i="5"/>
  <c r="BD32" i="5"/>
  <c r="BD31" i="5"/>
  <c r="BH31" i="5" s="1"/>
  <c r="BD30" i="5"/>
  <c r="BD29" i="5"/>
  <c r="BH29" i="5" s="1"/>
  <c r="BD28" i="5"/>
  <c r="BD27" i="5"/>
  <c r="BD26" i="5"/>
  <c r="BD25" i="5"/>
  <c r="BH25" i="5" s="1"/>
  <c r="BD24" i="5"/>
  <c r="BD21" i="5"/>
  <c r="BD23" i="5"/>
  <c r="BD18" i="5" s="1"/>
  <c r="BD17" i="5"/>
  <c r="BH17" i="5" s="1"/>
  <c r="BD16" i="5"/>
  <c r="BD15" i="5"/>
  <c r="BD14" i="5"/>
  <c r="BH14" i="5" s="1"/>
  <c r="BD13" i="5"/>
  <c r="BH13" i="5" s="1"/>
  <c r="BD12" i="5"/>
  <c r="BD11" i="5"/>
  <c r="BD10" i="5"/>
  <c r="BD9" i="5"/>
  <c r="BH9" i="5" s="1"/>
  <c r="BC32" i="5"/>
  <c r="BC31" i="5"/>
  <c r="BC30" i="5"/>
  <c r="BC29" i="5"/>
  <c r="BC28" i="5"/>
  <c r="BC27" i="5"/>
  <c r="BC26" i="5"/>
  <c r="BG26" i="5" s="1"/>
  <c r="BC25" i="5"/>
  <c r="BC24" i="5"/>
  <c r="BC21" i="5"/>
  <c r="BC23" i="5"/>
  <c r="BC18" i="5" s="1"/>
  <c r="BC17" i="5"/>
  <c r="BC16" i="5"/>
  <c r="BG16" i="5" s="1"/>
  <c r="BC15" i="5"/>
  <c r="BC14" i="5"/>
  <c r="BC13" i="5"/>
  <c r="BC12" i="5"/>
  <c r="BC11" i="5"/>
  <c r="BC10" i="5"/>
  <c r="BC9" i="5"/>
  <c r="AZ32" i="5"/>
  <c r="AZ31" i="5"/>
  <c r="AZ30" i="5"/>
  <c r="AZ29" i="5"/>
  <c r="AZ28" i="5"/>
  <c r="AZ27" i="5"/>
  <c r="AZ26" i="5"/>
  <c r="AZ25" i="5"/>
  <c r="AZ24" i="5"/>
  <c r="AZ21" i="5"/>
  <c r="AZ23" i="5"/>
  <c r="AZ17" i="5"/>
  <c r="AZ16" i="5"/>
  <c r="AZ15" i="5"/>
  <c r="AZ14" i="5"/>
  <c r="AZ13" i="5"/>
  <c r="AZ12" i="5"/>
  <c r="AZ11" i="5"/>
  <c r="AZ10" i="5"/>
  <c r="AZ9" i="5"/>
  <c r="AZ8" i="5"/>
  <c r="AZ7" i="5"/>
  <c r="AY32" i="5"/>
  <c r="AY31" i="5"/>
  <c r="AY30" i="5"/>
  <c r="AY29" i="5"/>
  <c r="AY28" i="5"/>
  <c r="AY27" i="5"/>
  <c r="AY26" i="5"/>
  <c r="AY25" i="5"/>
  <c r="AY24" i="5"/>
  <c r="AY21" i="5"/>
  <c r="AY23" i="5"/>
  <c r="AY17" i="5"/>
  <c r="AY16" i="5"/>
  <c r="AY15" i="5"/>
  <c r="AY14" i="5"/>
  <c r="AY13" i="5"/>
  <c r="AY12" i="5"/>
  <c r="AY11" i="5"/>
  <c r="AY10" i="5"/>
  <c r="AY9" i="5"/>
  <c r="AV32" i="5"/>
  <c r="AV31" i="5"/>
  <c r="AV30" i="5"/>
  <c r="AV29" i="5"/>
  <c r="AV28" i="5"/>
  <c r="AV27" i="5"/>
  <c r="AV26" i="5"/>
  <c r="AV25" i="5"/>
  <c r="AV24" i="5"/>
  <c r="AV21" i="5"/>
  <c r="AV18" i="5" s="1"/>
  <c r="AV23" i="5"/>
  <c r="AV17" i="5"/>
  <c r="AV16" i="5"/>
  <c r="AV15" i="5"/>
  <c r="AV14" i="5"/>
  <c r="AV13" i="5"/>
  <c r="AV12" i="5"/>
  <c r="AV11" i="5"/>
  <c r="AV10" i="5"/>
  <c r="AV9" i="5"/>
  <c r="AU32" i="5"/>
  <c r="AU31" i="5"/>
  <c r="AU30" i="5"/>
  <c r="AU29" i="5"/>
  <c r="AU28" i="5"/>
  <c r="AU27" i="5"/>
  <c r="AU26" i="5"/>
  <c r="AU25" i="5"/>
  <c r="AU24" i="5"/>
  <c r="AU21" i="5"/>
  <c r="AU18" i="5" s="1"/>
  <c r="AU23" i="5"/>
  <c r="AU17" i="5"/>
  <c r="AU16" i="5"/>
  <c r="AU15" i="5"/>
  <c r="AU14" i="5"/>
  <c r="AU13" i="5"/>
  <c r="AU12" i="5"/>
  <c r="AU11" i="5"/>
  <c r="AU10" i="5"/>
  <c r="BA10" i="5" s="1"/>
  <c r="AU9" i="5"/>
  <c r="AT32" i="5"/>
  <c r="AT31" i="5"/>
  <c r="AT30" i="5"/>
  <c r="AT29" i="5"/>
  <c r="AT28" i="5"/>
  <c r="AT27" i="5"/>
  <c r="AT26" i="5"/>
  <c r="AT25" i="5"/>
  <c r="AT24" i="5"/>
  <c r="AT21" i="5"/>
  <c r="AT23" i="5"/>
  <c r="AT18" i="5" s="1"/>
  <c r="AT17" i="5"/>
  <c r="AX17" i="5" s="1"/>
  <c r="AT16" i="5"/>
  <c r="AT15" i="5"/>
  <c r="AT14" i="5"/>
  <c r="AT13" i="5"/>
  <c r="AT12" i="5"/>
  <c r="AT11" i="5"/>
  <c r="AT10" i="5"/>
  <c r="AT9" i="5"/>
  <c r="AX9" i="5" s="1"/>
  <c r="AT8" i="5"/>
  <c r="AT7" i="5"/>
  <c r="AS32" i="5"/>
  <c r="AS31" i="5"/>
  <c r="AS30" i="5"/>
  <c r="AS29" i="5"/>
  <c r="AS28" i="5"/>
  <c r="AS27" i="5"/>
  <c r="AS26" i="5"/>
  <c r="AS25" i="5"/>
  <c r="AS24" i="5"/>
  <c r="AS21" i="5"/>
  <c r="AS23" i="5"/>
  <c r="AS18" i="5" s="1"/>
  <c r="AS17" i="5"/>
  <c r="AS16" i="5"/>
  <c r="AS15" i="5"/>
  <c r="AS14" i="5"/>
  <c r="AS13" i="5"/>
  <c r="AS12" i="5"/>
  <c r="AS11" i="5"/>
  <c r="AS10" i="5"/>
  <c r="AS9" i="5"/>
  <c r="AS8" i="5"/>
  <c r="AS7" i="5"/>
  <c r="DY31" i="5"/>
  <c r="DY29" i="5"/>
  <c r="DY27" i="5"/>
  <c r="DY25" i="5"/>
  <c r="DY21" i="5"/>
  <c r="DU18" i="5"/>
  <c r="DV18" i="5"/>
  <c r="DZ17" i="5"/>
  <c r="EC16" i="5"/>
  <c r="EC12" i="5"/>
  <c r="DZ12" i="5"/>
  <c r="ED11" i="5"/>
  <c r="DP30" i="5"/>
  <c r="DP28" i="5"/>
  <c r="DP26" i="5"/>
  <c r="DP24" i="5"/>
  <c r="DK18" i="5"/>
  <c r="DL18" i="5"/>
  <c r="DT16" i="5"/>
  <c r="DP13" i="5"/>
  <c r="DT12" i="5"/>
  <c r="DO12" i="5"/>
  <c r="DT10" i="5"/>
  <c r="DT9" i="5"/>
  <c r="DS9" i="5"/>
  <c r="DP9" i="5"/>
  <c r="DF12" i="5"/>
  <c r="CU14" i="5"/>
  <c r="DE16" i="5"/>
  <c r="DI16" i="5"/>
  <c r="DE17" i="5"/>
  <c r="CU23" i="5"/>
  <c r="DA18" i="5"/>
  <c r="DB18" i="5"/>
  <c r="DF23" i="5"/>
  <c r="DF24" i="5"/>
  <c r="DE25" i="5"/>
  <c r="CU26" i="5"/>
  <c r="DE26" i="5"/>
  <c r="DF27" i="5"/>
  <c r="DE27" i="5"/>
  <c r="DE28" i="5"/>
  <c r="CU30" i="5"/>
  <c r="DE30" i="5"/>
  <c r="DE31" i="5"/>
  <c r="DF31" i="5"/>
  <c r="DF32" i="5"/>
  <c r="DE32" i="5"/>
  <c r="CL14" i="5" l="1"/>
  <c r="BR14" i="5"/>
  <c r="CB9" i="5"/>
  <c r="AX11" i="5"/>
  <c r="AX27" i="5"/>
  <c r="BA12" i="5"/>
  <c r="BA16" i="5"/>
  <c r="BA9" i="5"/>
  <c r="CL31" i="5"/>
  <c r="CA9" i="5"/>
  <c r="CA17" i="5"/>
  <c r="CA25" i="5"/>
  <c r="CK16" i="5"/>
  <c r="CK32" i="5"/>
  <c r="CO10" i="5"/>
  <c r="AX31" i="5"/>
  <c r="CA30" i="5"/>
  <c r="BG10" i="5"/>
  <c r="BH28" i="5"/>
  <c r="CE11" i="5"/>
  <c r="CO12" i="5"/>
  <c r="CO16" i="5"/>
  <c r="AX23" i="5"/>
  <c r="CF9" i="5"/>
  <c r="CV13" i="5"/>
  <c r="CV17" i="5"/>
  <c r="CV25" i="5"/>
  <c r="AW13" i="5"/>
  <c r="BK9" i="5"/>
  <c r="BL11" i="5"/>
  <c r="BQ13" i="5"/>
  <c r="BQ17" i="5"/>
  <c r="BQ25" i="5"/>
  <c r="BQ29" i="5"/>
  <c r="BR17" i="5"/>
  <c r="CV24" i="5"/>
  <c r="CV28" i="5"/>
  <c r="CV32" i="5"/>
  <c r="AW9" i="5"/>
  <c r="AW17" i="5"/>
  <c r="AW25" i="5"/>
  <c r="AW29" i="5"/>
  <c r="AW11" i="5"/>
  <c r="BG14" i="5"/>
  <c r="BH32" i="5"/>
  <c r="BL10" i="5"/>
  <c r="BR30" i="5"/>
  <c r="CA23" i="5"/>
  <c r="CB23" i="5"/>
  <c r="CK13" i="5"/>
  <c r="CK17" i="5"/>
  <c r="CK25" i="5"/>
  <c r="CK29" i="5"/>
  <c r="CV14" i="5"/>
  <c r="CV23" i="5"/>
  <c r="CV26" i="5"/>
  <c r="CV30" i="5"/>
  <c r="AX14" i="5"/>
  <c r="AX26" i="5"/>
  <c r="BG30" i="5"/>
  <c r="CB14" i="5"/>
  <c r="CB30" i="5"/>
  <c r="BG17" i="5"/>
  <c r="CL24" i="5"/>
  <c r="AX30" i="5"/>
  <c r="BH24" i="5"/>
  <c r="BR10" i="5"/>
  <c r="CB26" i="5"/>
  <c r="CV11" i="5"/>
  <c r="CV27" i="5"/>
  <c r="CV31" i="5"/>
  <c r="BG13" i="5"/>
  <c r="BG25" i="5"/>
  <c r="BG29" i="5"/>
  <c r="BR13" i="5"/>
  <c r="BR25" i="5"/>
  <c r="CZ11" i="5"/>
  <c r="CB13" i="5"/>
  <c r="BV10" i="5"/>
  <c r="BR23" i="5"/>
  <c r="AW24" i="5"/>
  <c r="AW28" i="5"/>
  <c r="AW32" i="5"/>
  <c r="AW30" i="5"/>
  <c r="BB12" i="5"/>
  <c r="BB16" i="5"/>
  <c r="BQ16" i="5"/>
  <c r="BQ24" i="5"/>
  <c r="BQ32" i="5"/>
  <c r="CA24" i="5"/>
  <c r="CA28" i="5"/>
  <c r="CA32" i="5"/>
  <c r="CA14" i="5"/>
  <c r="CA26" i="5"/>
  <c r="CB17" i="5"/>
  <c r="CK26" i="5"/>
  <c r="CK21" i="5"/>
  <c r="CL13" i="5"/>
  <c r="CL29" i="5"/>
  <c r="CB25" i="5"/>
  <c r="CK10" i="5"/>
  <c r="CK14" i="5"/>
  <c r="CK23" i="5"/>
  <c r="CK30" i="5"/>
  <c r="CB28" i="5"/>
  <c r="AW14" i="5"/>
  <c r="AW26" i="5"/>
  <c r="AX24" i="5"/>
  <c r="BB10" i="5"/>
  <c r="BK10" i="5"/>
  <c r="BL12" i="5"/>
  <c r="BQ10" i="5"/>
  <c r="BQ14" i="5"/>
  <c r="BQ23" i="5"/>
  <c r="BQ26" i="5"/>
  <c r="BQ30" i="5"/>
  <c r="BU16" i="5"/>
  <c r="AX32" i="5"/>
  <c r="AW23" i="5"/>
  <c r="BG18" i="5"/>
  <c r="BG12" i="5"/>
  <c r="BH23" i="5"/>
  <c r="BH26" i="5"/>
  <c r="BH30" i="5"/>
  <c r="BR12" i="5"/>
  <c r="BK12" i="5"/>
  <c r="AX13" i="5"/>
  <c r="AX25" i="5"/>
  <c r="AX29" i="5"/>
  <c r="BL9" i="5"/>
  <c r="BR29" i="5"/>
  <c r="BR24" i="5"/>
  <c r="BH18" i="5"/>
  <c r="BU10" i="5"/>
  <c r="AW18" i="5"/>
  <c r="DE29" i="5"/>
  <c r="CU21" i="5"/>
  <c r="DE23" i="5"/>
  <c r="DF16" i="5"/>
  <c r="DF14" i="5"/>
  <c r="DE12" i="5"/>
  <c r="DT11" i="5"/>
  <c r="DP17" i="5"/>
  <c r="ED10" i="5"/>
  <c r="DZ14" i="5"/>
  <c r="ED16" i="5"/>
  <c r="DZ25" i="5"/>
  <c r="DZ27" i="5"/>
  <c r="DZ29" i="5"/>
  <c r="DZ31" i="5"/>
  <c r="CK12" i="5"/>
  <c r="CK24" i="5"/>
  <c r="CK28" i="5"/>
  <c r="CL21" i="5"/>
  <c r="CU11" i="5"/>
  <c r="CU27" i="5"/>
  <c r="CU31" i="5"/>
  <c r="BR16" i="5"/>
  <c r="BR28" i="5"/>
  <c r="BR32" i="5"/>
  <c r="DE10" i="5"/>
  <c r="DI10" i="5"/>
  <c r="CL23" i="5"/>
  <c r="EC10" i="5"/>
  <c r="AX18" i="5"/>
  <c r="DF29" i="5"/>
  <c r="DF17" i="5"/>
  <c r="DE14" i="5"/>
  <c r="DS10" i="5"/>
  <c r="DS12" i="5"/>
  <c r="DO14" i="5"/>
  <c r="DS16" i="5"/>
  <c r="DP23" i="5"/>
  <c r="DO24" i="5"/>
  <c r="DO26" i="5"/>
  <c r="DO28" i="5"/>
  <c r="DO30" i="5"/>
  <c r="DO32" i="5"/>
  <c r="EC11" i="5"/>
  <c r="DY12" i="5"/>
  <c r="DY13" i="5"/>
  <c r="DY16" i="5"/>
  <c r="AW21" i="5"/>
  <c r="AW27" i="5"/>
  <c r="AW31" i="5"/>
  <c r="BB11" i="5"/>
  <c r="BK11" i="5"/>
  <c r="BQ27" i="5"/>
  <c r="CA11" i="5"/>
  <c r="CA27" i="5"/>
  <c r="CE9" i="5"/>
  <c r="CA13" i="5"/>
  <c r="CA29" i="5"/>
  <c r="CF11" i="5"/>
  <c r="CU32" i="5"/>
  <c r="DO18" i="5"/>
  <c r="DY18" i="5"/>
  <c r="BA11" i="5"/>
  <c r="BU12" i="5"/>
  <c r="BQ28" i="5"/>
  <c r="BV12" i="5"/>
  <c r="DF30" i="5"/>
  <c r="DF25" i="5"/>
  <c r="DE24" i="5"/>
  <c r="DF21" i="5"/>
  <c r="DF13" i="5"/>
  <c r="DJ12" i="5"/>
  <c r="DO10" i="5"/>
  <c r="DP11" i="5"/>
  <c r="DO13" i="5"/>
  <c r="DO16" i="5"/>
  <c r="DP18" i="5"/>
  <c r="DO21" i="5"/>
  <c r="DO25" i="5"/>
  <c r="DO27" i="5"/>
  <c r="DO29" i="5"/>
  <c r="DO31" i="5"/>
  <c r="EC9" i="5"/>
  <c r="DY23" i="5"/>
  <c r="DZ21" i="5"/>
  <c r="AX28" i="5"/>
  <c r="BK16" i="5"/>
  <c r="BL16" i="5"/>
  <c r="DF18" i="5"/>
  <c r="BV16" i="5"/>
  <c r="DE18" i="5"/>
  <c r="DF28" i="5"/>
  <c r="DF26" i="5"/>
  <c r="DJ16" i="5"/>
  <c r="DE13" i="5"/>
  <c r="DI12" i="5"/>
  <c r="DS11" i="5"/>
  <c r="DP14" i="5"/>
  <c r="DO17" i="5"/>
  <c r="DO23" i="5"/>
  <c r="DP21" i="5"/>
  <c r="DP25" i="5"/>
  <c r="DP27" i="5"/>
  <c r="DP29" i="5"/>
  <c r="DP31" i="5"/>
  <c r="DP32" i="5"/>
  <c r="ED9" i="5"/>
  <c r="ED12" i="5"/>
  <c r="DY14" i="5"/>
  <c r="DY17" i="5"/>
  <c r="DZ23" i="5"/>
  <c r="DZ18" i="5"/>
  <c r="DY24" i="5"/>
  <c r="DY26" i="5"/>
  <c r="DY28" i="5"/>
  <c r="DY30" i="5"/>
  <c r="DY32" i="5"/>
  <c r="BB9" i="5"/>
  <c r="CL28" i="5"/>
  <c r="DZ13" i="5"/>
  <c r="DZ16" i="5"/>
  <c r="DZ24" i="5"/>
  <c r="DZ26" i="5"/>
  <c r="DZ28" i="5"/>
  <c r="DZ30" i="5"/>
  <c r="DZ32" i="5"/>
  <c r="CC10" i="5"/>
  <c r="CE10" i="5" s="1"/>
  <c r="CL17" i="5"/>
  <c r="CL25" i="5"/>
  <c r="CV9" i="5"/>
  <c r="CV29" i="5"/>
  <c r="DZ10" i="5"/>
  <c r="DY10" i="5"/>
  <c r="BQ31" i="5"/>
  <c r="CA31" i="5"/>
  <c r="CY11" i="5"/>
  <c r="DJ10" i="5"/>
  <c r="DF10" i="5"/>
  <c r="CZ9" i="5"/>
  <c r="CV21" i="5"/>
  <c r="CL27" i="5"/>
  <c r="CK27" i="5"/>
  <c r="CK31" i="5"/>
  <c r="CB21" i="5"/>
  <c r="BQ12" i="5"/>
  <c r="BR21" i="5"/>
  <c r="BH21" i="5"/>
  <c r="BH27" i="5"/>
  <c r="BG24" i="5"/>
  <c r="BG28" i="5"/>
  <c r="BG32" i="5"/>
  <c r="BG27" i="5"/>
  <c r="BG31" i="5"/>
  <c r="AX21" i="5"/>
  <c r="DY9" i="5"/>
  <c r="DY11" i="5"/>
  <c r="DZ9" i="5"/>
  <c r="DZ11" i="5"/>
  <c r="DP10" i="5"/>
  <c r="DP12" i="5"/>
  <c r="DP16" i="5"/>
  <c r="DO9" i="5"/>
  <c r="DO11" i="5"/>
  <c r="BR18" i="5"/>
  <c r="DF11" i="5"/>
  <c r="DJ11" i="5"/>
  <c r="CV10" i="5"/>
  <c r="CZ10" i="5"/>
  <c r="BR9" i="5"/>
  <c r="BV9" i="5"/>
  <c r="CU18" i="5"/>
  <c r="CK18" i="5"/>
  <c r="CA18" i="5"/>
  <c r="BQ18" i="5"/>
  <c r="CU16" i="5"/>
  <c r="CY16" i="5"/>
  <c r="CA16" i="5"/>
  <c r="CE16" i="5"/>
  <c r="CU12" i="5"/>
  <c r="CY12" i="5"/>
  <c r="CA12" i="5"/>
  <c r="CE12" i="5"/>
  <c r="DE11" i="5"/>
  <c r="DI11" i="5"/>
  <c r="CK11" i="5"/>
  <c r="CO11" i="5"/>
  <c r="BQ11" i="5"/>
  <c r="BU11" i="5"/>
  <c r="CU10" i="5"/>
  <c r="CY10" i="5"/>
  <c r="CA10" i="5"/>
  <c r="DE9" i="5"/>
  <c r="DI9" i="5"/>
  <c r="CK9" i="5"/>
  <c r="CO9" i="5"/>
  <c r="BQ9" i="5"/>
  <c r="BU9" i="5"/>
  <c r="DE21" i="5"/>
  <c r="BQ21" i="5"/>
  <c r="CV18" i="5"/>
  <c r="CL18" i="5"/>
  <c r="CB18" i="5"/>
  <c r="CV16" i="5"/>
  <c r="CZ16" i="5"/>
  <c r="CB16" i="5"/>
  <c r="CF16" i="5"/>
  <c r="CV12" i="5"/>
  <c r="CZ12" i="5"/>
  <c r="CB12" i="5"/>
  <c r="CF12" i="5"/>
  <c r="CL11" i="5"/>
  <c r="CP11" i="5"/>
  <c r="BR11" i="5"/>
  <c r="BV11" i="5"/>
  <c r="CB10" i="5"/>
  <c r="CF10" i="5"/>
  <c r="DF9" i="5"/>
  <c r="DJ9" i="5"/>
  <c r="CL9" i="5"/>
  <c r="CP9" i="5"/>
  <c r="CA21" i="5"/>
  <c r="BH10" i="5"/>
  <c r="BH12" i="5"/>
  <c r="BH16" i="5"/>
  <c r="BG9" i="5"/>
  <c r="BG11" i="5"/>
  <c r="BG23" i="5"/>
  <c r="BG21" i="5"/>
  <c r="BH11" i="5"/>
  <c r="AW10" i="5"/>
  <c r="AW12" i="5"/>
  <c r="AW16" i="5"/>
  <c r="AX10" i="5"/>
  <c r="AX12" i="5"/>
  <c r="AX16" i="5"/>
  <c r="BJ7" i="5" l="1"/>
  <c r="BJ8" i="5"/>
  <c r="BE8" i="5"/>
  <c r="EC8" i="5"/>
  <c r="DI8" i="5" l="1"/>
  <c r="DE8" i="5"/>
  <c r="BY8" i="5"/>
  <c r="CE8" i="5" s="1"/>
  <c r="EC7" i="5"/>
  <c r="AU8" i="5"/>
  <c r="CT8" i="5"/>
  <c r="ED8" i="5"/>
  <c r="BF8" i="5"/>
  <c r="BP8" i="5"/>
  <c r="DZ8" i="5"/>
  <c r="CJ8" i="5"/>
  <c r="BC8" i="5"/>
  <c r="BG8" i="5" s="1"/>
  <c r="DY8" i="5"/>
  <c r="CI8" i="5"/>
  <c r="CU8" i="5"/>
  <c r="CY8" i="5"/>
  <c r="BO8" i="5"/>
  <c r="BD8" i="5"/>
  <c r="BK8" i="5"/>
  <c r="BY7" i="5"/>
  <c r="DJ8" i="5"/>
  <c r="BZ8" i="5"/>
  <c r="AV8" i="5"/>
  <c r="AY8" i="5"/>
  <c r="CA8" i="5" l="1"/>
  <c r="DE7" i="5"/>
  <c r="DF8" i="5"/>
  <c r="BE7" i="5"/>
  <c r="BK7" i="5" s="1"/>
  <c r="DI7" i="5"/>
  <c r="AY7" i="5"/>
  <c r="BB8" i="5"/>
  <c r="AX8" i="5"/>
  <c r="CB8" i="5"/>
  <c r="CF8" i="5"/>
  <c r="DS8" i="5"/>
  <c r="DO8" i="5"/>
  <c r="DY7" i="5"/>
  <c r="CI7" i="5"/>
  <c r="BC7" i="5"/>
  <c r="BP7" i="5"/>
  <c r="BD7" i="5"/>
  <c r="AV7" i="5"/>
  <c r="DJ7" i="5"/>
  <c r="BZ7" i="5"/>
  <c r="CO8" i="5"/>
  <c r="CK8" i="5"/>
  <c r="BR8" i="5"/>
  <c r="BV8" i="5"/>
  <c r="CT7" i="5"/>
  <c r="ED7" i="5"/>
  <c r="BO7" i="5"/>
  <c r="DT8" i="5"/>
  <c r="DP8" i="5"/>
  <c r="DZ7" i="5"/>
  <c r="CJ7" i="5"/>
  <c r="BF7" i="5"/>
  <c r="CV8" i="5"/>
  <c r="CZ8" i="5"/>
  <c r="AU7" i="5"/>
  <c r="CU7" i="5"/>
  <c r="CY7" i="5"/>
  <c r="CE7" i="5"/>
  <c r="CA7" i="5"/>
  <c r="BU8" i="5"/>
  <c r="BQ8" i="5"/>
  <c r="CP8" i="5"/>
  <c r="CL8" i="5"/>
  <c r="BL8" i="5"/>
  <c r="BH8" i="5"/>
  <c r="BA8" i="5"/>
  <c r="AW8" i="5"/>
  <c r="H15" i="1"/>
  <c r="H14" i="1"/>
  <c r="H13" i="1"/>
  <c r="H12" i="1"/>
  <c r="F15" i="1"/>
  <c r="F14" i="1"/>
  <c r="F13" i="1"/>
  <c r="F12" i="1"/>
  <c r="E15" i="1"/>
  <c r="E14" i="1"/>
  <c r="E13" i="1"/>
  <c r="E12" i="1"/>
  <c r="I15" i="1" l="1"/>
  <c r="BG7" i="5"/>
  <c r="I13" i="1"/>
  <c r="I12" i="1"/>
  <c r="I14" i="1"/>
  <c r="DF7" i="5"/>
  <c r="BA7" i="5"/>
  <c r="AW7" i="5"/>
  <c r="CL7" i="5"/>
  <c r="CP7" i="5"/>
  <c r="BL7" i="5"/>
  <c r="BH7" i="5"/>
  <c r="CV7" i="5"/>
  <c r="CZ7" i="5"/>
  <c r="CF7" i="5"/>
  <c r="CB7" i="5"/>
  <c r="BR7" i="5"/>
  <c r="BV7" i="5"/>
  <c r="DS7" i="5"/>
  <c r="DO7" i="5"/>
  <c r="DT7" i="5"/>
  <c r="DP7" i="5"/>
  <c r="BQ7" i="5"/>
  <c r="BU7" i="5"/>
  <c r="BB7" i="5"/>
  <c r="AX7" i="5"/>
  <c r="CK7" i="5"/>
  <c r="CO7" i="5"/>
  <c r="J13" i="1"/>
  <c r="G13" i="1"/>
  <c r="H16" i="1"/>
  <c r="F16" i="1"/>
  <c r="E16" i="1"/>
  <c r="F75" i="12"/>
  <c r="F74" i="12"/>
  <c r="F37" i="12"/>
  <c r="F36" i="12"/>
  <c r="I16" i="1" l="1"/>
  <c r="Y37" i="5"/>
  <c r="Z37" i="5"/>
  <c r="AA37" i="5"/>
  <c r="AB37" i="5"/>
  <c r="AE37" i="5"/>
  <c r="AF37" i="5"/>
  <c r="Y38" i="5"/>
  <c r="Z38" i="5"/>
  <c r="AA38" i="5"/>
  <c r="AB38" i="5"/>
  <c r="AE38" i="5"/>
  <c r="AF38" i="5"/>
  <c r="Y39" i="5"/>
  <c r="Z39" i="5"/>
  <c r="AA39" i="5"/>
  <c r="AB39" i="5"/>
  <c r="AE39" i="5"/>
  <c r="AF39" i="5"/>
  <c r="Y40" i="5"/>
  <c r="Z40" i="5"/>
  <c r="AA40" i="5"/>
  <c r="AB40" i="5"/>
  <c r="AE40" i="5"/>
  <c r="AF40" i="5"/>
  <c r="Y41" i="5"/>
  <c r="Z41" i="5"/>
  <c r="AA41" i="5"/>
  <c r="AB41" i="5"/>
  <c r="AE41" i="5"/>
  <c r="AF41" i="5"/>
  <c r="Y42" i="5"/>
  <c r="Z42" i="5"/>
  <c r="AA42" i="5"/>
  <c r="AB42" i="5"/>
  <c r="AE42" i="5"/>
  <c r="AF42" i="5"/>
  <c r="Y43" i="5"/>
  <c r="Z43" i="5"/>
  <c r="AA43" i="5"/>
  <c r="AB43" i="5"/>
  <c r="AE43" i="5"/>
  <c r="AF43" i="5"/>
  <c r="Y44" i="5"/>
  <c r="Z44" i="5"/>
  <c r="AA44" i="5"/>
  <c r="AB44" i="5"/>
  <c r="AE44" i="5"/>
  <c r="AF44" i="5"/>
  <c r="Y45" i="5"/>
  <c r="Z45" i="5"/>
  <c r="AA45" i="5"/>
  <c r="AB45" i="5"/>
  <c r="AE45" i="5"/>
  <c r="AF45" i="5"/>
  <c r="Y46" i="5"/>
  <c r="Z46" i="5"/>
  <c r="AA46" i="5"/>
  <c r="AB46" i="5"/>
  <c r="AE46" i="5"/>
  <c r="AF46" i="5"/>
  <c r="Y47" i="5"/>
  <c r="Z47" i="5"/>
  <c r="AA47" i="5"/>
  <c r="AB47" i="5"/>
  <c r="AE47" i="5"/>
  <c r="AF47" i="5"/>
  <c r="Y48" i="5"/>
  <c r="Z48" i="5"/>
  <c r="AA48" i="5"/>
  <c r="AB48" i="5"/>
  <c r="AE48" i="5"/>
  <c r="AF48" i="5"/>
  <c r="Y49" i="5"/>
  <c r="Z49" i="5"/>
  <c r="AA49" i="5"/>
  <c r="AB49" i="5"/>
  <c r="AE49" i="5"/>
  <c r="AF49" i="5"/>
  <c r="Y50" i="5"/>
  <c r="Z50" i="5"/>
  <c r="AA50" i="5"/>
  <c r="AB50" i="5"/>
  <c r="AE50" i="5"/>
  <c r="AF50" i="5"/>
  <c r="Y51" i="5"/>
  <c r="Z51" i="5"/>
  <c r="AA51" i="5"/>
  <c r="AB51" i="5"/>
  <c r="AE51" i="5"/>
  <c r="AF51" i="5"/>
  <c r="Y52" i="5"/>
  <c r="Z52" i="5"/>
  <c r="AA52" i="5"/>
  <c r="AB52" i="5"/>
  <c r="AE52" i="5"/>
  <c r="AF52" i="5"/>
  <c r="Y53" i="5"/>
  <c r="Z53" i="5"/>
  <c r="AA53" i="5"/>
  <c r="AB53" i="5"/>
  <c r="AE53" i="5"/>
  <c r="AF53" i="5"/>
  <c r="Y54" i="5"/>
  <c r="Z54" i="5"/>
  <c r="AA54" i="5"/>
  <c r="AB54" i="5"/>
  <c r="AE54" i="5"/>
  <c r="AF54" i="5"/>
  <c r="Y55" i="5"/>
  <c r="Z55" i="5"/>
  <c r="AA55" i="5"/>
  <c r="AB55" i="5"/>
  <c r="AE55" i="5"/>
  <c r="AF55" i="5"/>
  <c r="O55" i="5"/>
  <c r="P55" i="5"/>
  <c r="Q55" i="5"/>
  <c r="R55" i="5"/>
  <c r="U55" i="5"/>
  <c r="V55" i="5"/>
  <c r="O37" i="5"/>
  <c r="P37" i="5"/>
  <c r="Q37" i="5"/>
  <c r="R37" i="5"/>
  <c r="U37" i="5"/>
  <c r="V37" i="5"/>
  <c r="O38" i="5"/>
  <c r="P38" i="5"/>
  <c r="Q38" i="5"/>
  <c r="R38" i="5"/>
  <c r="U38" i="5"/>
  <c r="V38" i="5"/>
  <c r="O39" i="5"/>
  <c r="P39" i="5"/>
  <c r="Q39" i="5"/>
  <c r="R39" i="5"/>
  <c r="U39" i="5"/>
  <c r="V39" i="5"/>
  <c r="O40" i="5"/>
  <c r="P40" i="5"/>
  <c r="Q40" i="5"/>
  <c r="R40" i="5"/>
  <c r="U40" i="5"/>
  <c r="V40" i="5"/>
  <c r="O41" i="5"/>
  <c r="P41" i="5"/>
  <c r="Q41" i="5"/>
  <c r="R41" i="5"/>
  <c r="U41" i="5"/>
  <c r="V41" i="5"/>
  <c r="O42" i="5"/>
  <c r="P42" i="5"/>
  <c r="Q42" i="5"/>
  <c r="R42" i="5"/>
  <c r="U42" i="5"/>
  <c r="V42" i="5"/>
  <c r="O43" i="5"/>
  <c r="P43" i="5"/>
  <c r="Q43" i="5"/>
  <c r="R43" i="5"/>
  <c r="U43" i="5"/>
  <c r="V43" i="5"/>
  <c r="O44" i="5"/>
  <c r="P44" i="5"/>
  <c r="Q44" i="5"/>
  <c r="R44" i="5"/>
  <c r="U44" i="5"/>
  <c r="V44" i="5"/>
  <c r="O45" i="5"/>
  <c r="P45" i="5"/>
  <c r="Q45" i="5"/>
  <c r="R45" i="5"/>
  <c r="U45" i="5"/>
  <c r="V45" i="5"/>
  <c r="O46" i="5"/>
  <c r="P46" i="5"/>
  <c r="Q46" i="5"/>
  <c r="R46" i="5"/>
  <c r="U46" i="5"/>
  <c r="V46" i="5"/>
  <c r="O47" i="5"/>
  <c r="P47" i="5"/>
  <c r="Q47" i="5"/>
  <c r="R47" i="5"/>
  <c r="U47" i="5"/>
  <c r="V47" i="5"/>
  <c r="O48" i="5"/>
  <c r="P48" i="5"/>
  <c r="Q48" i="5"/>
  <c r="R48" i="5"/>
  <c r="U48" i="5"/>
  <c r="V48" i="5"/>
  <c r="O49" i="5"/>
  <c r="P49" i="5"/>
  <c r="Q49" i="5"/>
  <c r="R49" i="5"/>
  <c r="U49" i="5"/>
  <c r="V49" i="5"/>
  <c r="O50" i="5"/>
  <c r="P50" i="5"/>
  <c r="Q50" i="5"/>
  <c r="R50" i="5"/>
  <c r="U50" i="5"/>
  <c r="V50" i="5"/>
  <c r="O51" i="5"/>
  <c r="P51" i="5"/>
  <c r="Q51" i="5"/>
  <c r="R51" i="5"/>
  <c r="U51" i="5"/>
  <c r="V51" i="5"/>
  <c r="O52" i="5"/>
  <c r="P52" i="5"/>
  <c r="Q52" i="5"/>
  <c r="R52" i="5"/>
  <c r="U52" i="5"/>
  <c r="V52" i="5"/>
  <c r="O53" i="5"/>
  <c r="P53" i="5"/>
  <c r="Q53" i="5"/>
  <c r="R53" i="5"/>
  <c r="U53" i="5"/>
  <c r="V53" i="5"/>
  <c r="O54" i="5"/>
  <c r="P54" i="5"/>
  <c r="Q54" i="5"/>
  <c r="R54" i="5"/>
  <c r="U54" i="5"/>
  <c r="V54" i="5"/>
  <c r="AC46" i="5" l="1"/>
  <c r="T45" i="5"/>
  <c r="G38" i="5"/>
  <c r="E37" i="5"/>
  <c r="S41" i="5"/>
  <c r="K37" i="5"/>
  <c r="G51" i="5"/>
  <c r="K50" i="5"/>
  <c r="E50" i="5"/>
  <c r="G49" i="5"/>
  <c r="K48" i="5"/>
  <c r="E48" i="5"/>
  <c r="K46" i="5"/>
  <c r="F46" i="5"/>
  <c r="L44" i="5"/>
  <c r="F44" i="5"/>
  <c r="H43" i="5"/>
  <c r="L42" i="5"/>
  <c r="F42" i="5"/>
  <c r="H41" i="5"/>
  <c r="L40" i="5"/>
  <c r="F40" i="5"/>
  <c r="H39" i="5"/>
  <c r="L38" i="5"/>
  <c r="F38" i="5"/>
  <c r="S46" i="5"/>
  <c r="S42" i="5"/>
  <c r="T38" i="5"/>
  <c r="L55" i="5"/>
  <c r="F55" i="5"/>
  <c r="H54" i="5"/>
  <c r="L53" i="5"/>
  <c r="F53" i="5"/>
  <c r="H52" i="5"/>
  <c r="L51" i="5"/>
  <c r="F51" i="5"/>
  <c r="L49" i="5"/>
  <c r="F49" i="5"/>
  <c r="H48" i="5"/>
  <c r="L47" i="5"/>
  <c r="F47" i="5"/>
  <c r="K55" i="5"/>
  <c r="E55" i="5"/>
  <c r="K53" i="5"/>
  <c r="E53" i="5"/>
  <c r="K51" i="5"/>
  <c r="E46" i="5"/>
  <c r="G43" i="5"/>
  <c r="E42" i="5"/>
  <c r="E40" i="5"/>
  <c r="T54" i="5"/>
  <c r="T52" i="5"/>
  <c r="T48" i="5"/>
  <c r="S45" i="5"/>
  <c r="S43" i="5"/>
  <c r="H55" i="5"/>
  <c r="L54" i="5"/>
  <c r="F54" i="5"/>
  <c r="L52" i="5"/>
  <c r="F52" i="5"/>
  <c r="AC51" i="5"/>
  <c r="E51" i="5"/>
  <c r="G50" i="5"/>
  <c r="K49" i="5"/>
  <c r="E49" i="5"/>
  <c r="K47" i="5"/>
  <c r="E47" i="5"/>
  <c r="H46" i="5"/>
  <c r="L45" i="5"/>
  <c r="F45" i="5"/>
  <c r="H44" i="5"/>
  <c r="N44" i="5" s="1"/>
  <c r="L43" i="5"/>
  <c r="F43" i="5"/>
  <c r="J43" i="5" s="1"/>
  <c r="L41" i="5"/>
  <c r="F41" i="5"/>
  <c r="H40" i="5"/>
  <c r="L39" i="5"/>
  <c r="F39" i="5"/>
  <c r="AC38" i="5"/>
  <c r="E38" i="5"/>
  <c r="K44" i="5"/>
  <c r="E44" i="5"/>
  <c r="K42" i="5"/>
  <c r="G41" i="5"/>
  <c r="K40" i="5"/>
  <c r="K38" i="5"/>
  <c r="S54" i="5"/>
  <c r="S50" i="5"/>
  <c r="S49" i="5"/>
  <c r="S39" i="5"/>
  <c r="S38" i="5"/>
  <c r="S37" i="5"/>
  <c r="K54" i="5"/>
  <c r="E54" i="5"/>
  <c r="G53" i="5"/>
  <c r="K52" i="5"/>
  <c r="E52" i="5"/>
  <c r="H51" i="5"/>
  <c r="L50" i="5"/>
  <c r="F50" i="5"/>
  <c r="H49" i="5"/>
  <c r="L48" i="5"/>
  <c r="F48" i="5"/>
  <c r="H47" i="5"/>
  <c r="L46" i="5"/>
  <c r="G46" i="5"/>
  <c r="K45" i="5"/>
  <c r="E45" i="5"/>
  <c r="G44" i="5"/>
  <c r="M44" i="5" s="1"/>
  <c r="K43" i="5"/>
  <c r="K41" i="5"/>
  <c r="E41" i="5"/>
  <c r="K39" i="5"/>
  <c r="E39" i="5"/>
  <c r="H38" i="5"/>
  <c r="L37" i="5"/>
  <c r="F37" i="5"/>
  <c r="AC47" i="5"/>
  <c r="G47" i="5"/>
  <c r="AD45" i="5"/>
  <c r="H45" i="5"/>
  <c r="AC48" i="5"/>
  <c r="G48" i="5"/>
  <c r="AC54" i="5"/>
  <c r="G54" i="5"/>
  <c r="AC52" i="5"/>
  <c r="G52" i="5"/>
  <c r="AD50" i="5"/>
  <c r="H50" i="5"/>
  <c r="AC45" i="5"/>
  <c r="G45" i="5"/>
  <c r="AC39" i="5"/>
  <c r="G39" i="5"/>
  <c r="AD37" i="5"/>
  <c r="H37" i="5"/>
  <c r="AD53" i="5"/>
  <c r="H53" i="5"/>
  <c r="AD42" i="5"/>
  <c r="H42" i="5"/>
  <c r="AC37" i="5"/>
  <c r="G37" i="5"/>
  <c r="AC55" i="5"/>
  <c r="G55" i="5"/>
  <c r="AC43" i="5"/>
  <c r="E43" i="5"/>
  <c r="AC42" i="5"/>
  <c r="G42" i="5"/>
  <c r="AC40" i="5"/>
  <c r="G40" i="5"/>
  <c r="T51" i="5"/>
  <c r="T44" i="5"/>
  <c r="T41" i="5"/>
  <c r="S55" i="5"/>
  <c r="AC53" i="5"/>
  <c r="AD49" i="5"/>
  <c r="AD46" i="5"/>
  <c r="AD41" i="5"/>
  <c r="AD38" i="5"/>
  <c r="S53" i="5"/>
  <c r="S52" i="5"/>
  <c r="S51" i="5"/>
  <c r="S47" i="5"/>
  <c r="S44" i="5"/>
  <c r="T37" i="5"/>
  <c r="AD54" i="5"/>
  <c r="AC50" i="5"/>
  <c r="AC49" i="5"/>
  <c r="AC44" i="5"/>
  <c r="AC41" i="5"/>
  <c r="T49" i="5"/>
  <c r="T46" i="5"/>
  <c r="T42" i="5"/>
  <c r="S40" i="5"/>
  <c r="T39" i="5"/>
  <c r="AD55" i="5"/>
  <c r="AD51" i="5"/>
  <c r="AD47" i="5"/>
  <c r="AD43" i="5"/>
  <c r="AD39" i="5"/>
  <c r="T53" i="5"/>
  <c r="T50" i="5"/>
  <c r="S48" i="5"/>
  <c r="T47" i="5"/>
  <c r="T43" i="5"/>
  <c r="T40" i="5"/>
  <c r="T55" i="5"/>
  <c r="AD52" i="5"/>
  <c r="AD48" i="5"/>
  <c r="AD44" i="5"/>
  <c r="AD40" i="5"/>
  <c r="R15" i="1"/>
  <c r="R14" i="1"/>
  <c r="R13" i="1"/>
  <c r="R12" i="1"/>
  <c r="Q15" i="1"/>
  <c r="Q14" i="1"/>
  <c r="Q13" i="1"/>
  <c r="Q12" i="1"/>
  <c r="S15" i="1"/>
  <c r="O15" i="1"/>
  <c r="O14" i="1"/>
  <c r="O13" i="1"/>
  <c r="O12" i="1"/>
  <c r="N15" i="1"/>
  <c r="N14" i="1"/>
  <c r="N13" i="1"/>
  <c r="N12" i="1"/>
  <c r="P15" i="1"/>
  <c r="L15" i="1"/>
  <c r="L14" i="1"/>
  <c r="K15" i="1"/>
  <c r="K14" i="1"/>
  <c r="L13" i="1"/>
  <c r="L12" i="1"/>
  <c r="K13" i="1"/>
  <c r="K12" i="1"/>
  <c r="BR92" i="12"/>
  <c r="BR75" i="12"/>
  <c r="BR74" i="12"/>
  <c r="BR48" i="12"/>
  <c r="BR37" i="12"/>
  <c r="BR36" i="12"/>
  <c r="BM92" i="12"/>
  <c r="BM75" i="12"/>
  <c r="BM74" i="12"/>
  <c r="BM48" i="12"/>
  <c r="BM37" i="12"/>
  <c r="BM36" i="12"/>
  <c r="BH92" i="12"/>
  <c r="BH75" i="12"/>
  <c r="BH74" i="12"/>
  <c r="BH48" i="12"/>
  <c r="BH37" i="12"/>
  <c r="BH36" i="12"/>
  <c r="BC92" i="12"/>
  <c r="BC75" i="12"/>
  <c r="BC74" i="12"/>
  <c r="BC48" i="12"/>
  <c r="BC37" i="12"/>
  <c r="BC36" i="12"/>
  <c r="AX92" i="12"/>
  <c r="AX75" i="12"/>
  <c r="AX74" i="12"/>
  <c r="AX48" i="12"/>
  <c r="AX37" i="12"/>
  <c r="AX36" i="12"/>
  <c r="AS92" i="12"/>
  <c r="AS75" i="12"/>
  <c r="AS74" i="12"/>
  <c r="AS48" i="12"/>
  <c r="AS37" i="12"/>
  <c r="AS36" i="12"/>
  <c r="AN92" i="12"/>
  <c r="AN75" i="12"/>
  <c r="AN74" i="12"/>
  <c r="AN48" i="12"/>
  <c r="AN37" i="12"/>
  <c r="AN36" i="12"/>
  <c r="AI92" i="12"/>
  <c r="AI75" i="12"/>
  <c r="AI74" i="12"/>
  <c r="AI48" i="12"/>
  <c r="AI37" i="12"/>
  <c r="AI36" i="12"/>
  <c r="AD92" i="12"/>
  <c r="AD75" i="12"/>
  <c r="AD74" i="12"/>
  <c r="AD48" i="12"/>
  <c r="AD37" i="12"/>
  <c r="AD36" i="12"/>
  <c r="BE95" i="12"/>
  <c r="BE94" i="12"/>
  <c r="BE93" i="12"/>
  <c r="BE91" i="12"/>
  <c r="BE90" i="12"/>
  <c r="BE89" i="12"/>
  <c r="BE88" i="12"/>
  <c r="BE87" i="12"/>
  <c r="BE86" i="12"/>
  <c r="BE85" i="12"/>
  <c r="BE84" i="12"/>
  <c r="BE83" i="12"/>
  <c r="BE82" i="12"/>
  <c r="BE81" i="12"/>
  <c r="BE80" i="12"/>
  <c r="BE79" i="12"/>
  <c r="BE78" i="12"/>
  <c r="BE77" i="12"/>
  <c r="BE76" i="12"/>
  <c r="BE73" i="12"/>
  <c r="BE72" i="12"/>
  <c r="BE71" i="12"/>
  <c r="BE70" i="12"/>
  <c r="BE69" i="12"/>
  <c r="BE68" i="12"/>
  <c r="BE67" i="12"/>
  <c r="BE66" i="12"/>
  <c r="BE65" i="12"/>
  <c r="BE64" i="12"/>
  <c r="BE63" i="12"/>
  <c r="BE62" i="12"/>
  <c r="BE61" i="12"/>
  <c r="BE60" i="12"/>
  <c r="BE59" i="12"/>
  <c r="BE58" i="12"/>
  <c r="BE57" i="12"/>
  <c r="BE56" i="12"/>
  <c r="BE55" i="12"/>
  <c r="BE54" i="12"/>
  <c r="BE53" i="12"/>
  <c r="BE52" i="12"/>
  <c r="BE51" i="12"/>
  <c r="BE50" i="12"/>
  <c r="BE49" i="12"/>
  <c r="BE47" i="12"/>
  <c r="BE46" i="12"/>
  <c r="BE45" i="12"/>
  <c r="BE44" i="12"/>
  <c r="BE43" i="12"/>
  <c r="BE42" i="12"/>
  <c r="BE41" i="12"/>
  <c r="BE40" i="12"/>
  <c r="BE39" i="12"/>
  <c r="BE38" i="12"/>
  <c r="BE35" i="12"/>
  <c r="BE34" i="12"/>
  <c r="BE33" i="12"/>
  <c r="BE32" i="12"/>
  <c r="BE31" i="12"/>
  <c r="BE30" i="12"/>
  <c r="BE29" i="12"/>
  <c r="BE28" i="12"/>
  <c r="BE27" i="12"/>
  <c r="BE26" i="12"/>
  <c r="BE25" i="12"/>
  <c r="BE24" i="12"/>
  <c r="BE23" i="12"/>
  <c r="BE22" i="12"/>
  <c r="BE21" i="12"/>
  <c r="BE20" i="12"/>
  <c r="BE19" i="12"/>
  <c r="BE18" i="12"/>
  <c r="BE17" i="12"/>
  <c r="BE16" i="12"/>
  <c r="BE15" i="12"/>
  <c r="BE14" i="12"/>
  <c r="BE13" i="12"/>
  <c r="BE12" i="12"/>
  <c r="BE11" i="12"/>
  <c r="BE10" i="12"/>
  <c r="AZ95" i="12"/>
  <c r="AZ94" i="12"/>
  <c r="AZ93" i="12"/>
  <c r="AZ91" i="12"/>
  <c r="AZ90" i="12"/>
  <c r="AZ89" i="12"/>
  <c r="AZ88" i="12"/>
  <c r="AZ87" i="12"/>
  <c r="AZ86" i="12"/>
  <c r="AZ85" i="12"/>
  <c r="AZ84" i="12"/>
  <c r="AZ83" i="12"/>
  <c r="AZ82" i="12"/>
  <c r="AZ81" i="12"/>
  <c r="AZ80" i="12"/>
  <c r="AZ79" i="12"/>
  <c r="AZ78" i="12"/>
  <c r="AZ77" i="12"/>
  <c r="AZ76" i="12"/>
  <c r="AZ73" i="12"/>
  <c r="AZ72" i="12"/>
  <c r="AZ71" i="12"/>
  <c r="AZ70" i="12"/>
  <c r="AZ69" i="12"/>
  <c r="AZ68" i="12"/>
  <c r="AZ67" i="12"/>
  <c r="AZ66" i="12"/>
  <c r="AZ65" i="12"/>
  <c r="AZ64" i="12"/>
  <c r="AZ63" i="12"/>
  <c r="AZ62" i="12"/>
  <c r="AZ61" i="12"/>
  <c r="AZ60" i="12"/>
  <c r="AZ59" i="12"/>
  <c r="AZ58" i="12"/>
  <c r="AZ57" i="12"/>
  <c r="AZ56" i="12"/>
  <c r="AZ55" i="12"/>
  <c r="AZ54" i="12"/>
  <c r="AZ53" i="12"/>
  <c r="AZ52" i="12"/>
  <c r="AZ51" i="12"/>
  <c r="AZ50" i="12"/>
  <c r="AZ49" i="12"/>
  <c r="AZ47" i="12"/>
  <c r="AZ46" i="12"/>
  <c r="AZ45" i="12"/>
  <c r="AZ44" i="12"/>
  <c r="AZ43" i="12"/>
  <c r="AZ42" i="12"/>
  <c r="AZ41" i="12"/>
  <c r="AZ40" i="12"/>
  <c r="AZ39" i="12"/>
  <c r="AZ38" i="12"/>
  <c r="AZ35" i="12"/>
  <c r="AZ34" i="12"/>
  <c r="AZ33" i="12"/>
  <c r="AZ32" i="12"/>
  <c r="AZ31" i="12"/>
  <c r="AZ30" i="12"/>
  <c r="AZ29" i="12"/>
  <c r="AZ28" i="12"/>
  <c r="AZ27" i="12"/>
  <c r="AZ26" i="12"/>
  <c r="AZ25" i="12"/>
  <c r="AZ24" i="12"/>
  <c r="AZ23" i="12"/>
  <c r="AZ22" i="12"/>
  <c r="AZ21" i="12"/>
  <c r="AZ20" i="12"/>
  <c r="AZ19" i="12"/>
  <c r="AZ18" i="12"/>
  <c r="AZ17" i="12"/>
  <c r="AZ16" i="12"/>
  <c r="AZ15" i="12"/>
  <c r="AZ14" i="12"/>
  <c r="AZ13" i="12"/>
  <c r="AZ12" i="12"/>
  <c r="AZ11" i="12"/>
  <c r="AZ10" i="12"/>
  <c r="AU95" i="12"/>
  <c r="AU94" i="12"/>
  <c r="AU93" i="12"/>
  <c r="AU91" i="12"/>
  <c r="AU90" i="12"/>
  <c r="AU89" i="12"/>
  <c r="AU88" i="12"/>
  <c r="AU87" i="12"/>
  <c r="AU86" i="12"/>
  <c r="AU85" i="12"/>
  <c r="AU84" i="12"/>
  <c r="AU83" i="12"/>
  <c r="AU82" i="12"/>
  <c r="AU81" i="12"/>
  <c r="AU80" i="12"/>
  <c r="AU79" i="12"/>
  <c r="AU78" i="12"/>
  <c r="AU77" i="12"/>
  <c r="AU76" i="12"/>
  <c r="AU73" i="12"/>
  <c r="AU72" i="12"/>
  <c r="AU71" i="12"/>
  <c r="AU70" i="12"/>
  <c r="AU69" i="12"/>
  <c r="AU68" i="12"/>
  <c r="AU67" i="12"/>
  <c r="AU66" i="12"/>
  <c r="AU65" i="12"/>
  <c r="AU64" i="12"/>
  <c r="AU63" i="12"/>
  <c r="AU62" i="12"/>
  <c r="AU61" i="12"/>
  <c r="AU60" i="12"/>
  <c r="AU59" i="12"/>
  <c r="AU58" i="12"/>
  <c r="AU57" i="12"/>
  <c r="AU56" i="12"/>
  <c r="AU55" i="12"/>
  <c r="AU54" i="12"/>
  <c r="AU53" i="12"/>
  <c r="AU52" i="12"/>
  <c r="AU51" i="12"/>
  <c r="AU50" i="12"/>
  <c r="AU49" i="12"/>
  <c r="AU47" i="12"/>
  <c r="AU46" i="12"/>
  <c r="AU45" i="12"/>
  <c r="AU44" i="12"/>
  <c r="AU43" i="12"/>
  <c r="AU42" i="12"/>
  <c r="AU41" i="12"/>
  <c r="AU40" i="12"/>
  <c r="AU39" i="12"/>
  <c r="AU38" i="12"/>
  <c r="AU35" i="12"/>
  <c r="AU34" i="12"/>
  <c r="AU33" i="12"/>
  <c r="AU32" i="12"/>
  <c r="AU31" i="12"/>
  <c r="AU30" i="12"/>
  <c r="AU29" i="12"/>
  <c r="AU28" i="12"/>
  <c r="AU27" i="12"/>
  <c r="AU26" i="12"/>
  <c r="AU25" i="12"/>
  <c r="AU24" i="12"/>
  <c r="AU23" i="12"/>
  <c r="AU22" i="12"/>
  <c r="AU21" i="12"/>
  <c r="AU20" i="12"/>
  <c r="AU19" i="12"/>
  <c r="AU18" i="12"/>
  <c r="AU17" i="12"/>
  <c r="AV17" i="12" s="1"/>
  <c r="AU16" i="12"/>
  <c r="AU15" i="12"/>
  <c r="AU14" i="12"/>
  <c r="AU13" i="12"/>
  <c r="AU12" i="12"/>
  <c r="AU11" i="12"/>
  <c r="AU10" i="12"/>
  <c r="AT95" i="12"/>
  <c r="AT94" i="12"/>
  <c r="AT93" i="12"/>
  <c r="AT91" i="12"/>
  <c r="AT90" i="12"/>
  <c r="AT89" i="12"/>
  <c r="AT88" i="12"/>
  <c r="AT87" i="12"/>
  <c r="AT86" i="12"/>
  <c r="AT85" i="12"/>
  <c r="AT84" i="12"/>
  <c r="AT83" i="12"/>
  <c r="AT82" i="12"/>
  <c r="AT81" i="12"/>
  <c r="AT80" i="12"/>
  <c r="AT79" i="12"/>
  <c r="AT78" i="12"/>
  <c r="AT77" i="12"/>
  <c r="AT76" i="12"/>
  <c r="AT73" i="12"/>
  <c r="AT72" i="12"/>
  <c r="AT71" i="12"/>
  <c r="AT70" i="12"/>
  <c r="AT69" i="12"/>
  <c r="AT68" i="12"/>
  <c r="AT67" i="12"/>
  <c r="AT66" i="12"/>
  <c r="AT65" i="12"/>
  <c r="AT64" i="12"/>
  <c r="AT63" i="12"/>
  <c r="AT62" i="12"/>
  <c r="AV62" i="12" s="1"/>
  <c r="AT61" i="12"/>
  <c r="AT60" i="12"/>
  <c r="AT59" i="12"/>
  <c r="AT58" i="12"/>
  <c r="AT57" i="12"/>
  <c r="AT56" i="12"/>
  <c r="AT55" i="12"/>
  <c r="AT54" i="12"/>
  <c r="AT53" i="12"/>
  <c r="AT52" i="12"/>
  <c r="AT51" i="12"/>
  <c r="AT50" i="12"/>
  <c r="AT49" i="12"/>
  <c r="AT47" i="12"/>
  <c r="AT46" i="12"/>
  <c r="AT45" i="12"/>
  <c r="AT44" i="12"/>
  <c r="AT43" i="12"/>
  <c r="AT42" i="12"/>
  <c r="AV42" i="12" s="1"/>
  <c r="AT41" i="12"/>
  <c r="AT40" i="12"/>
  <c r="AT39" i="12"/>
  <c r="AV39" i="12" s="1"/>
  <c r="AT38" i="12"/>
  <c r="AT35" i="12"/>
  <c r="AT34" i="12"/>
  <c r="AT33" i="12"/>
  <c r="AT32" i="12"/>
  <c r="AV32" i="12" s="1"/>
  <c r="AT31" i="12"/>
  <c r="AT30" i="12"/>
  <c r="AT29" i="12"/>
  <c r="AT28" i="12"/>
  <c r="AV28" i="12" s="1"/>
  <c r="AT27" i="12"/>
  <c r="AT26" i="12"/>
  <c r="AT25" i="12"/>
  <c r="AT24" i="12"/>
  <c r="AV24" i="12" s="1"/>
  <c r="AT23" i="12"/>
  <c r="AT22" i="12"/>
  <c r="AT21" i="12"/>
  <c r="AT20" i="12"/>
  <c r="AV20" i="12" s="1"/>
  <c r="AT19" i="12"/>
  <c r="AT18" i="12"/>
  <c r="AT17" i="12"/>
  <c r="AT16" i="12"/>
  <c r="AV16" i="12" s="1"/>
  <c r="AT15" i="12"/>
  <c r="AT14" i="12"/>
  <c r="AT13" i="12"/>
  <c r="AT12" i="12"/>
  <c r="AV12" i="12" s="1"/>
  <c r="AT11" i="12"/>
  <c r="AT10" i="12"/>
  <c r="AP95" i="12"/>
  <c r="AP94" i="12"/>
  <c r="AP93" i="12"/>
  <c r="AP91" i="12"/>
  <c r="AP90" i="12"/>
  <c r="AP89" i="12"/>
  <c r="AP88" i="12"/>
  <c r="AP87" i="12"/>
  <c r="AP86" i="12"/>
  <c r="AP85" i="12"/>
  <c r="AP84" i="12"/>
  <c r="AP83" i="12"/>
  <c r="AP82" i="12"/>
  <c r="AP81" i="12"/>
  <c r="AP80" i="12"/>
  <c r="AP79" i="12"/>
  <c r="AP78" i="12"/>
  <c r="AP77" i="12"/>
  <c r="AP76" i="12"/>
  <c r="AP73" i="12"/>
  <c r="AP72" i="12"/>
  <c r="AP71" i="12"/>
  <c r="AP70" i="12"/>
  <c r="AP69" i="12"/>
  <c r="AP68" i="12"/>
  <c r="AP67" i="12"/>
  <c r="AP66" i="12"/>
  <c r="AP65" i="12"/>
  <c r="AP64" i="12"/>
  <c r="AP63" i="12"/>
  <c r="AP62" i="12"/>
  <c r="AP61" i="12"/>
  <c r="AP60" i="12"/>
  <c r="AP59" i="12"/>
  <c r="AP58" i="12"/>
  <c r="AP57" i="12"/>
  <c r="AP56" i="12"/>
  <c r="AP55" i="12"/>
  <c r="AP54" i="12"/>
  <c r="AP53" i="12"/>
  <c r="AP52" i="12"/>
  <c r="AP51" i="12"/>
  <c r="AP50" i="12"/>
  <c r="AP49" i="12"/>
  <c r="AP47" i="12"/>
  <c r="AP46" i="12"/>
  <c r="AP45" i="12"/>
  <c r="AP44" i="12"/>
  <c r="AP43" i="12"/>
  <c r="AP42" i="12"/>
  <c r="AP41" i="12"/>
  <c r="AP40" i="12"/>
  <c r="AP39" i="12"/>
  <c r="AP38" i="12"/>
  <c r="AP35" i="12"/>
  <c r="AP34" i="12"/>
  <c r="AP33" i="12"/>
  <c r="AP32" i="12"/>
  <c r="AP31" i="12"/>
  <c r="AP30" i="12"/>
  <c r="AP29" i="12"/>
  <c r="AP28" i="12"/>
  <c r="AP27" i="12"/>
  <c r="AP26" i="12"/>
  <c r="AP25" i="12"/>
  <c r="AP24" i="12"/>
  <c r="AP23" i="12"/>
  <c r="AP22" i="12"/>
  <c r="AP21" i="12"/>
  <c r="AP20" i="12"/>
  <c r="AP19" i="12"/>
  <c r="AP18" i="12"/>
  <c r="AP17" i="12"/>
  <c r="AP16" i="12"/>
  <c r="AP15" i="12"/>
  <c r="AP14" i="12"/>
  <c r="AP13" i="12"/>
  <c r="AP12" i="12"/>
  <c r="AP11" i="12"/>
  <c r="AP10" i="12"/>
  <c r="BP92" i="12"/>
  <c r="BP75" i="12"/>
  <c r="BP74" i="12"/>
  <c r="BP48" i="12"/>
  <c r="BP37" i="12"/>
  <c r="BP36" i="12"/>
  <c r="BK92" i="12"/>
  <c r="BK75" i="12"/>
  <c r="BK74" i="12"/>
  <c r="BK48" i="12"/>
  <c r="BK37" i="12"/>
  <c r="BK36" i="12"/>
  <c r="BF92" i="12"/>
  <c r="BF75" i="12"/>
  <c r="BF74" i="12"/>
  <c r="BF48" i="12"/>
  <c r="BF37" i="12"/>
  <c r="BF36" i="12"/>
  <c r="BA92" i="12"/>
  <c r="BA75" i="12"/>
  <c r="BA74" i="12"/>
  <c r="BA48" i="12"/>
  <c r="BA37" i="12"/>
  <c r="BA36" i="12"/>
  <c r="AV92" i="12"/>
  <c r="AV75" i="12"/>
  <c r="AV74" i="12"/>
  <c r="AV48" i="12"/>
  <c r="AV41" i="12"/>
  <c r="AV37" i="12"/>
  <c r="AV36" i="12"/>
  <c r="AQ92" i="12"/>
  <c r="AQ75" i="12"/>
  <c r="AQ74" i="12"/>
  <c r="AQ48" i="12"/>
  <c r="AQ37" i="12"/>
  <c r="AQ36" i="12"/>
  <c r="AL92" i="12"/>
  <c r="AL75" i="12"/>
  <c r="AL74" i="12"/>
  <c r="AL48" i="12"/>
  <c r="AL37" i="12"/>
  <c r="AL36" i="12"/>
  <c r="AG92" i="12"/>
  <c r="AG75" i="12"/>
  <c r="AG74" i="12"/>
  <c r="AG48" i="12"/>
  <c r="AG37" i="12"/>
  <c r="AG36" i="12"/>
  <c r="AB92" i="12"/>
  <c r="AB75" i="12"/>
  <c r="AB74" i="12"/>
  <c r="AB48" i="12"/>
  <c r="AB37" i="12"/>
  <c r="AB36" i="12"/>
  <c r="Y36" i="12"/>
  <c r="Y37" i="12"/>
  <c r="Y48" i="12"/>
  <c r="Y74" i="12"/>
  <c r="Y75" i="12"/>
  <c r="Y92" i="12"/>
  <c r="W36" i="12"/>
  <c r="W37" i="12"/>
  <c r="W48" i="12"/>
  <c r="W74" i="12"/>
  <c r="W75" i="12"/>
  <c r="W92" i="12"/>
  <c r="T74" i="12"/>
  <c r="T75" i="12"/>
  <c r="T92" i="12"/>
  <c r="R74" i="12"/>
  <c r="R75" i="12"/>
  <c r="R92" i="12"/>
  <c r="T36" i="12"/>
  <c r="T37" i="12"/>
  <c r="R36" i="12"/>
  <c r="R37" i="12"/>
  <c r="O74" i="12"/>
  <c r="O75" i="12"/>
  <c r="M74" i="12"/>
  <c r="M75" i="12"/>
  <c r="M36" i="12"/>
  <c r="M37" i="12"/>
  <c r="O36" i="12"/>
  <c r="O37" i="12"/>
  <c r="AV55" i="12" l="1"/>
  <c r="I53" i="5"/>
  <c r="N38" i="5"/>
  <c r="M43" i="5"/>
  <c r="J51" i="5"/>
  <c r="I50" i="5"/>
  <c r="AV58" i="12"/>
  <c r="AV38" i="12"/>
  <c r="AV51" i="12"/>
  <c r="AV59" i="12"/>
  <c r="AV63" i="12"/>
  <c r="AV67" i="12"/>
  <c r="AV71" i="12"/>
  <c r="AV52" i="12"/>
  <c r="AV60" i="12"/>
  <c r="AV76" i="12"/>
  <c r="AV89" i="12"/>
  <c r="AV47" i="12"/>
  <c r="J41" i="5"/>
  <c r="J39" i="5"/>
  <c r="I51" i="5"/>
  <c r="J54" i="5"/>
  <c r="M51" i="5"/>
  <c r="N39" i="5"/>
  <c r="I46" i="5"/>
  <c r="N48" i="5"/>
  <c r="M38" i="5"/>
  <c r="I38" i="5"/>
  <c r="I44" i="5"/>
  <c r="N49" i="5"/>
  <c r="J44" i="5"/>
  <c r="M50" i="5"/>
  <c r="J47" i="5"/>
  <c r="N41" i="5"/>
  <c r="I41" i="5"/>
  <c r="N52" i="5"/>
  <c r="M49" i="5"/>
  <c r="J48" i="5"/>
  <c r="N54" i="5"/>
  <c r="J49" i="5"/>
  <c r="J55" i="5"/>
  <c r="M53" i="5"/>
  <c r="N37" i="5"/>
  <c r="N55" i="5"/>
  <c r="N47" i="5"/>
  <c r="M41" i="5"/>
  <c r="I49" i="5"/>
  <c r="M46" i="5"/>
  <c r="J40" i="5"/>
  <c r="N43" i="5"/>
  <c r="J46" i="5"/>
  <c r="J52" i="5"/>
  <c r="J37" i="5"/>
  <c r="J38" i="5"/>
  <c r="N51" i="5"/>
  <c r="N40" i="5"/>
  <c r="N46" i="5"/>
  <c r="I43" i="5"/>
  <c r="N50" i="5"/>
  <c r="AV86" i="12"/>
  <c r="AV43" i="12"/>
  <c r="AV25" i="12"/>
  <c r="AV33" i="12"/>
  <c r="AV95" i="12"/>
  <c r="AV93" i="12"/>
  <c r="AV78" i="12"/>
  <c r="AV82" i="12"/>
  <c r="AV90" i="12"/>
  <c r="AV88" i="12"/>
  <c r="AV77" i="12"/>
  <c r="AV72" i="12"/>
  <c r="I47" i="5"/>
  <c r="M47" i="5"/>
  <c r="M42" i="5"/>
  <c r="I42" i="5"/>
  <c r="M37" i="5"/>
  <c r="I37" i="5"/>
  <c r="J42" i="5"/>
  <c r="N42" i="5"/>
  <c r="J53" i="5"/>
  <c r="N53" i="5"/>
  <c r="I39" i="5"/>
  <c r="M39" i="5"/>
  <c r="M54" i="5"/>
  <c r="I54" i="5"/>
  <c r="J50" i="5"/>
  <c r="J45" i="5"/>
  <c r="N45" i="5"/>
  <c r="M40" i="5"/>
  <c r="I40" i="5"/>
  <c r="M55" i="5"/>
  <c r="I55" i="5"/>
  <c r="I45" i="5"/>
  <c r="M45" i="5"/>
  <c r="M52" i="5"/>
  <c r="I52" i="5"/>
  <c r="I48" i="5"/>
  <c r="M48" i="5"/>
  <c r="AV94" i="12"/>
  <c r="AV84" i="12"/>
  <c r="AV81" i="12"/>
  <c r="AV85" i="12"/>
  <c r="AV80" i="12"/>
  <c r="AV56" i="12"/>
  <c r="AV68" i="12"/>
  <c r="AV64" i="12"/>
  <c r="AV50" i="12"/>
  <c r="AV54" i="12"/>
  <c r="AV66" i="12"/>
  <c r="AV70" i="12"/>
  <c r="AV46" i="12"/>
  <c r="AV45" i="12"/>
  <c r="AV13" i="12"/>
  <c r="AV21" i="12"/>
  <c r="AV29" i="12"/>
  <c r="AV11" i="12"/>
  <c r="AV15" i="12"/>
  <c r="AV19" i="12"/>
  <c r="AV23" i="12"/>
  <c r="AV27" i="12"/>
  <c r="AV31" i="12"/>
  <c r="AV35" i="12"/>
  <c r="AV10" i="12"/>
  <c r="AV14" i="12"/>
  <c r="AV18" i="12"/>
  <c r="AV22" i="12"/>
  <c r="AV26" i="12"/>
  <c r="AV30" i="12"/>
  <c r="AV34" i="12"/>
  <c r="M15" i="1"/>
  <c r="M12" i="1"/>
  <c r="M14" i="1"/>
  <c r="M13" i="1"/>
  <c r="P12" i="1"/>
  <c r="P13" i="1"/>
  <c r="S12" i="1"/>
  <c r="S13" i="1"/>
  <c r="S14" i="1"/>
  <c r="Q16" i="1"/>
  <c r="R16" i="1"/>
  <c r="P14" i="1"/>
  <c r="N16" i="1"/>
  <c r="O16" i="1"/>
  <c r="AV40" i="12"/>
  <c r="AV49" i="12"/>
  <c r="AV57" i="12"/>
  <c r="AV69" i="12"/>
  <c r="AV73" i="12"/>
  <c r="AV83" i="12"/>
  <c r="AV87" i="12"/>
  <c r="AV91" i="12"/>
  <c r="AV44" i="12"/>
  <c r="AV53" i="12"/>
  <c r="AV61" i="12"/>
  <c r="AV65" i="12"/>
  <c r="AV79" i="12"/>
  <c r="S16" i="1" l="1"/>
  <c r="P16" i="1"/>
  <c r="K35" i="12"/>
  <c r="L35" i="12"/>
  <c r="N35" i="12"/>
  <c r="P35" i="12"/>
  <c r="Q35" i="12"/>
  <c r="S35" i="12"/>
  <c r="U35" i="12"/>
  <c r="V35" i="12"/>
  <c r="X35" i="12"/>
  <c r="Z35" i="12"/>
  <c r="AA35" i="12"/>
  <c r="AC35" i="12"/>
  <c r="AE35" i="12"/>
  <c r="AF35" i="12"/>
  <c r="AH35" i="12"/>
  <c r="AJ35" i="12"/>
  <c r="AK35" i="12"/>
  <c r="AM35" i="12"/>
  <c r="AO35" i="12"/>
  <c r="AQ35" i="12" s="1"/>
  <c r="AR35" i="12"/>
  <c r="AS35" i="12" s="1"/>
  <c r="AW35" i="12"/>
  <c r="AX35" i="12" s="1"/>
  <c r="AY35" i="12"/>
  <c r="BA35" i="12" s="1"/>
  <c r="BB35" i="12"/>
  <c r="BC35" i="12" s="1"/>
  <c r="BD35" i="12"/>
  <c r="BF35" i="12" s="1"/>
  <c r="BG35" i="12"/>
  <c r="BH35" i="12" s="1"/>
  <c r="BI35" i="12"/>
  <c r="BJ35" i="12"/>
  <c r="BL35" i="12"/>
  <c r="BN35" i="12"/>
  <c r="BO35" i="12"/>
  <c r="BQ35" i="12"/>
  <c r="BQ95" i="12"/>
  <c r="BQ94" i="12"/>
  <c r="BQ93" i="12"/>
  <c r="BQ91" i="12"/>
  <c r="BQ90" i="12"/>
  <c r="BQ89" i="12"/>
  <c r="BQ88" i="12"/>
  <c r="BQ87" i="12"/>
  <c r="BQ86" i="12"/>
  <c r="BQ85" i="12"/>
  <c r="BQ84" i="12"/>
  <c r="BQ83" i="12"/>
  <c r="BQ82" i="12"/>
  <c r="BQ81" i="12"/>
  <c r="BQ80" i="12"/>
  <c r="BQ79" i="12"/>
  <c r="BQ78" i="12"/>
  <c r="BQ77" i="12"/>
  <c r="BQ76" i="12"/>
  <c r="BQ73" i="12"/>
  <c r="BQ72" i="12"/>
  <c r="BQ71" i="12"/>
  <c r="BQ70" i="12"/>
  <c r="BQ69" i="12"/>
  <c r="BQ68" i="12"/>
  <c r="BQ67" i="12"/>
  <c r="BQ66" i="12"/>
  <c r="BQ65" i="12"/>
  <c r="BQ64" i="12"/>
  <c r="BQ63" i="12"/>
  <c r="BQ62" i="12"/>
  <c r="BQ61" i="12"/>
  <c r="BQ60" i="12"/>
  <c r="BQ59" i="12"/>
  <c r="BQ58" i="12"/>
  <c r="BQ57" i="12"/>
  <c r="BQ56" i="12"/>
  <c r="BQ55" i="12"/>
  <c r="BQ54" i="12"/>
  <c r="BQ53" i="12"/>
  <c r="BQ52" i="12"/>
  <c r="BQ51" i="12"/>
  <c r="BQ50" i="12"/>
  <c r="BQ49" i="12"/>
  <c r="BQ47" i="12"/>
  <c r="BQ46" i="12"/>
  <c r="BQ45" i="12"/>
  <c r="BQ44" i="12"/>
  <c r="BQ43" i="12"/>
  <c r="BQ42" i="12"/>
  <c r="BQ41" i="12"/>
  <c r="BQ40" i="12"/>
  <c r="BQ39" i="12"/>
  <c r="BQ38" i="12"/>
  <c r="BQ34" i="12"/>
  <c r="BQ33" i="12"/>
  <c r="BQ32" i="12"/>
  <c r="BQ31" i="12"/>
  <c r="BQ30" i="12"/>
  <c r="BQ29" i="12"/>
  <c r="BQ28" i="12"/>
  <c r="BQ27" i="12"/>
  <c r="BQ26" i="12"/>
  <c r="BQ25" i="12"/>
  <c r="BQ24" i="12"/>
  <c r="BQ23" i="12"/>
  <c r="BQ22" i="12"/>
  <c r="BQ21" i="12"/>
  <c r="BQ20" i="12"/>
  <c r="BQ19" i="12"/>
  <c r="BQ18" i="12"/>
  <c r="BQ17" i="12"/>
  <c r="BQ16" i="12"/>
  <c r="BQ15" i="12"/>
  <c r="BQ14" i="12"/>
  <c r="BQ13" i="12"/>
  <c r="BQ12" i="12"/>
  <c r="BQ11" i="12"/>
  <c r="BQ10" i="12"/>
  <c r="BO95" i="12"/>
  <c r="BO94" i="12"/>
  <c r="BO93" i="12"/>
  <c r="BO91" i="12"/>
  <c r="BO90" i="12"/>
  <c r="BO89" i="12"/>
  <c r="BO88" i="12"/>
  <c r="BO87" i="12"/>
  <c r="BO86" i="12"/>
  <c r="BO85" i="12"/>
  <c r="BO84" i="12"/>
  <c r="BO83" i="12"/>
  <c r="BO82" i="12"/>
  <c r="BO81" i="12"/>
  <c r="BO80" i="12"/>
  <c r="BO79" i="12"/>
  <c r="BO78" i="12"/>
  <c r="BO77" i="12"/>
  <c r="BO76" i="12"/>
  <c r="BO73" i="12"/>
  <c r="BO72" i="12"/>
  <c r="BO71" i="12"/>
  <c r="BO70" i="12"/>
  <c r="BO69" i="12"/>
  <c r="BO68" i="12"/>
  <c r="BO67" i="12"/>
  <c r="BO66" i="12"/>
  <c r="BO65" i="12"/>
  <c r="BO64" i="12"/>
  <c r="BO63" i="12"/>
  <c r="BO62" i="12"/>
  <c r="BO61" i="12"/>
  <c r="BO60" i="12"/>
  <c r="BO59" i="12"/>
  <c r="BO58" i="12"/>
  <c r="BO57" i="12"/>
  <c r="BO56" i="12"/>
  <c r="BO55" i="12"/>
  <c r="BO54" i="12"/>
  <c r="BO53" i="12"/>
  <c r="BO52" i="12"/>
  <c r="BO51" i="12"/>
  <c r="BO50" i="12"/>
  <c r="BO49" i="12"/>
  <c r="BO47" i="12"/>
  <c r="BO46" i="12"/>
  <c r="BO45" i="12"/>
  <c r="BO44" i="12"/>
  <c r="BO43" i="12"/>
  <c r="BO42" i="12"/>
  <c r="BO41" i="12"/>
  <c r="BO40" i="12"/>
  <c r="BO39" i="12"/>
  <c r="BO38" i="12"/>
  <c r="BO34" i="12"/>
  <c r="BO33" i="12"/>
  <c r="BO32" i="12"/>
  <c r="BO31" i="12"/>
  <c r="BO30" i="12"/>
  <c r="BO29" i="12"/>
  <c r="BO28" i="12"/>
  <c r="BO27" i="12"/>
  <c r="BO26" i="12"/>
  <c r="BO25" i="12"/>
  <c r="BO24" i="12"/>
  <c r="BO23" i="12"/>
  <c r="BO22" i="12"/>
  <c r="BO21" i="12"/>
  <c r="BO20" i="12"/>
  <c r="BO19" i="12"/>
  <c r="BO18" i="12"/>
  <c r="BO17" i="12"/>
  <c r="BO16" i="12"/>
  <c r="BO15" i="12"/>
  <c r="BO14" i="12"/>
  <c r="BO13" i="12"/>
  <c r="BO12" i="12"/>
  <c r="BO11" i="12"/>
  <c r="BO10" i="12"/>
  <c r="BN95" i="12"/>
  <c r="BN94" i="12"/>
  <c r="BN93" i="12"/>
  <c r="BN91" i="12"/>
  <c r="BN90" i="12"/>
  <c r="BN89" i="12"/>
  <c r="BN88" i="12"/>
  <c r="BN87" i="12"/>
  <c r="BN86" i="12"/>
  <c r="BN85" i="12"/>
  <c r="BN84" i="12"/>
  <c r="BN83" i="12"/>
  <c r="BN82" i="12"/>
  <c r="BN81" i="12"/>
  <c r="BN80" i="12"/>
  <c r="BN79" i="12"/>
  <c r="BN78" i="12"/>
  <c r="BN77" i="12"/>
  <c r="BN76" i="12"/>
  <c r="BN73" i="12"/>
  <c r="BN72" i="12"/>
  <c r="BN71" i="12"/>
  <c r="BN70" i="12"/>
  <c r="BN69" i="12"/>
  <c r="BN68" i="12"/>
  <c r="BN67" i="12"/>
  <c r="BN66" i="12"/>
  <c r="BN65" i="12"/>
  <c r="BN64" i="12"/>
  <c r="BN63" i="12"/>
  <c r="BN62" i="12"/>
  <c r="BN61" i="12"/>
  <c r="BN60" i="12"/>
  <c r="BN59" i="12"/>
  <c r="BN58" i="12"/>
  <c r="BN57" i="12"/>
  <c r="BN56" i="12"/>
  <c r="BN55" i="12"/>
  <c r="BN54" i="12"/>
  <c r="BN53" i="12"/>
  <c r="BN52" i="12"/>
  <c r="BN51" i="12"/>
  <c r="BN50" i="12"/>
  <c r="BN49" i="12"/>
  <c r="BN47" i="12"/>
  <c r="BN46" i="12"/>
  <c r="BN45" i="12"/>
  <c r="BN44" i="12"/>
  <c r="BN43" i="12"/>
  <c r="BN42" i="12"/>
  <c r="BN41" i="12"/>
  <c r="BN40" i="12"/>
  <c r="BN39" i="12"/>
  <c r="BN38" i="12"/>
  <c r="BN34" i="12"/>
  <c r="BN33" i="12"/>
  <c r="BN32" i="12"/>
  <c r="BN31" i="12"/>
  <c r="BN30" i="12"/>
  <c r="BN29" i="12"/>
  <c r="BN28" i="12"/>
  <c r="BN27" i="12"/>
  <c r="BN26" i="12"/>
  <c r="BN25" i="12"/>
  <c r="BN24" i="12"/>
  <c r="BN23" i="12"/>
  <c r="BN22" i="12"/>
  <c r="BN21" i="12"/>
  <c r="BN20" i="12"/>
  <c r="BN19" i="12"/>
  <c r="BN18" i="12"/>
  <c r="BN17" i="12"/>
  <c r="BN16" i="12"/>
  <c r="BN15" i="12"/>
  <c r="BN14" i="12"/>
  <c r="BN13" i="12"/>
  <c r="BN12" i="12"/>
  <c r="BN11" i="12"/>
  <c r="BN10" i="12"/>
  <c r="BL95" i="12"/>
  <c r="BL94" i="12"/>
  <c r="BL93" i="12"/>
  <c r="BL91" i="12"/>
  <c r="BL90" i="12"/>
  <c r="BL89" i="12"/>
  <c r="BL88" i="12"/>
  <c r="BL87" i="12"/>
  <c r="BL86" i="12"/>
  <c r="BL85" i="12"/>
  <c r="BL84" i="12"/>
  <c r="BL83" i="12"/>
  <c r="BL82" i="12"/>
  <c r="BL81" i="12"/>
  <c r="BL80" i="12"/>
  <c r="BL79" i="12"/>
  <c r="BL78" i="12"/>
  <c r="BL77" i="12"/>
  <c r="BL76" i="12"/>
  <c r="BL73" i="12"/>
  <c r="BL72" i="12"/>
  <c r="BL71" i="12"/>
  <c r="BL70" i="12"/>
  <c r="BL69" i="12"/>
  <c r="BL68" i="12"/>
  <c r="BL67" i="12"/>
  <c r="BL66" i="12"/>
  <c r="BL65" i="12"/>
  <c r="BL64" i="12"/>
  <c r="BL63" i="12"/>
  <c r="BL62" i="12"/>
  <c r="BL61" i="12"/>
  <c r="BL60" i="12"/>
  <c r="BL59" i="12"/>
  <c r="BL58" i="12"/>
  <c r="BL57" i="12"/>
  <c r="BL56" i="12"/>
  <c r="BL55" i="12"/>
  <c r="BL54" i="12"/>
  <c r="BL53" i="12"/>
  <c r="BL52" i="12"/>
  <c r="BL51" i="12"/>
  <c r="BL50" i="12"/>
  <c r="BL49" i="12"/>
  <c r="BL47" i="12"/>
  <c r="BL46" i="12"/>
  <c r="BL45" i="12"/>
  <c r="BL44" i="12"/>
  <c r="BL43" i="12"/>
  <c r="BL42" i="12"/>
  <c r="BL41" i="12"/>
  <c r="BL40" i="12"/>
  <c r="BL39" i="12"/>
  <c r="BL38" i="12"/>
  <c r="BL34" i="12"/>
  <c r="BL33" i="12"/>
  <c r="BL32" i="12"/>
  <c r="BL31" i="12"/>
  <c r="BL30" i="12"/>
  <c r="BL29" i="12"/>
  <c r="BL28" i="12"/>
  <c r="BL27" i="12"/>
  <c r="BL26" i="12"/>
  <c r="BL25" i="12"/>
  <c r="BL24" i="12"/>
  <c r="BL23" i="12"/>
  <c r="BL22" i="12"/>
  <c r="BL21" i="12"/>
  <c r="BL20" i="12"/>
  <c r="BL19" i="12"/>
  <c r="BL18" i="12"/>
  <c r="BL17" i="12"/>
  <c r="BL16" i="12"/>
  <c r="BL15" i="12"/>
  <c r="BL14" i="12"/>
  <c r="BL13" i="12"/>
  <c r="BL12" i="12"/>
  <c r="BL11" i="12"/>
  <c r="BL10" i="12"/>
  <c r="BJ95" i="12"/>
  <c r="BJ94" i="12"/>
  <c r="BJ93" i="12"/>
  <c r="BJ91" i="12"/>
  <c r="BJ90" i="12"/>
  <c r="BJ89" i="12"/>
  <c r="BJ88" i="12"/>
  <c r="BJ87" i="12"/>
  <c r="BJ86" i="12"/>
  <c r="BJ85" i="12"/>
  <c r="BJ84" i="12"/>
  <c r="BJ83" i="12"/>
  <c r="BJ82" i="12"/>
  <c r="BJ81" i="12"/>
  <c r="BJ80" i="12"/>
  <c r="BJ79" i="12"/>
  <c r="BJ78" i="12"/>
  <c r="BJ77" i="12"/>
  <c r="BJ76" i="12"/>
  <c r="BJ73" i="12"/>
  <c r="BJ72" i="12"/>
  <c r="BJ71" i="12"/>
  <c r="BJ70" i="12"/>
  <c r="BJ69" i="12"/>
  <c r="BJ68" i="12"/>
  <c r="BJ67" i="12"/>
  <c r="BJ66" i="12"/>
  <c r="BJ65" i="12"/>
  <c r="BJ64" i="12"/>
  <c r="BJ63" i="12"/>
  <c r="BJ62" i="12"/>
  <c r="BJ61" i="12"/>
  <c r="BJ60" i="12"/>
  <c r="BJ59" i="12"/>
  <c r="BJ58" i="12"/>
  <c r="BJ57" i="12"/>
  <c r="BJ56" i="12"/>
  <c r="BJ55" i="12"/>
  <c r="BJ54" i="12"/>
  <c r="BJ53" i="12"/>
  <c r="BJ52" i="12"/>
  <c r="BJ51" i="12"/>
  <c r="BJ50" i="12"/>
  <c r="BJ49" i="12"/>
  <c r="BJ47" i="12"/>
  <c r="BJ46" i="12"/>
  <c r="BJ45" i="12"/>
  <c r="BJ44" i="12"/>
  <c r="BJ43" i="12"/>
  <c r="BJ42" i="12"/>
  <c r="BJ41" i="12"/>
  <c r="BJ40" i="12"/>
  <c r="BJ39" i="12"/>
  <c r="BJ38" i="12"/>
  <c r="BJ34" i="12"/>
  <c r="BJ33" i="12"/>
  <c r="BJ32" i="12"/>
  <c r="BJ31" i="12"/>
  <c r="BJ30" i="12"/>
  <c r="BJ29" i="12"/>
  <c r="BJ28" i="12"/>
  <c r="BJ27" i="12"/>
  <c r="BJ26" i="12"/>
  <c r="BJ25" i="12"/>
  <c r="BJ24" i="12"/>
  <c r="BJ23" i="12"/>
  <c r="BJ22" i="12"/>
  <c r="BJ21" i="12"/>
  <c r="BJ20" i="12"/>
  <c r="BJ19" i="12"/>
  <c r="BJ18" i="12"/>
  <c r="BJ17" i="12"/>
  <c r="BJ16" i="12"/>
  <c r="BJ15" i="12"/>
  <c r="BJ14" i="12"/>
  <c r="BJ13" i="12"/>
  <c r="BJ12" i="12"/>
  <c r="BJ11" i="12"/>
  <c r="BJ10" i="12"/>
  <c r="BI95" i="12"/>
  <c r="BI94" i="12"/>
  <c r="BI93" i="12"/>
  <c r="BI91" i="12"/>
  <c r="BI90" i="12"/>
  <c r="BI89" i="12"/>
  <c r="BI88" i="12"/>
  <c r="BI87" i="12"/>
  <c r="BI86" i="12"/>
  <c r="BI85" i="12"/>
  <c r="BI84" i="12"/>
  <c r="BI83" i="12"/>
  <c r="BI82" i="12"/>
  <c r="BI81" i="12"/>
  <c r="BI80" i="12"/>
  <c r="BI79" i="12"/>
  <c r="BI78" i="12"/>
  <c r="BI77" i="12"/>
  <c r="BI76" i="12"/>
  <c r="BI73" i="12"/>
  <c r="BI72" i="12"/>
  <c r="BI71" i="12"/>
  <c r="BI70" i="12"/>
  <c r="BI69" i="12"/>
  <c r="BI68" i="12"/>
  <c r="BI67" i="12"/>
  <c r="BI66" i="12"/>
  <c r="BI65" i="12"/>
  <c r="BI64" i="12"/>
  <c r="BI63" i="12"/>
  <c r="BI62" i="12"/>
  <c r="BI61" i="12"/>
  <c r="BI60" i="12"/>
  <c r="BI59" i="12"/>
  <c r="BI58" i="12"/>
  <c r="BI57" i="12"/>
  <c r="BI56" i="12"/>
  <c r="BI55" i="12"/>
  <c r="BI54" i="12"/>
  <c r="BI53" i="12"/>
  <c r="BI52" i="12"/>
  <c r="BI51" i="12"/>
  <c r="BI50" i="12"/>
  <c r="BI49" i="12"/>
  <c r="BI47" i="12"/>
  <c r="BI46" i="12"/>
  <c r="BI45" i="12"/>
  <c r="BI44" i="12"/>
  <c r="BI43" i="12"/>
  <c r="BI42" i="12"/>
  <c r="BI41" i="12"/>
  <c r="BI40" i="12"/>
  <c r="BI39" i="12"/>
  <c r="BI38" i="12"/>
  <c r="BI34" i="12"/>
  <c r="BI33" i="12"/>
  <c r="BI32" i="12"/>
  <c r="BI31" i="12"/>
  <c r="BI30" i="12"/>
  <c r="BI29" i="12"/>
  <c r="BI28" i="12"/>
  <c r="BI27" i="12"/>
  <c r="BI26" i="12"/>
  <c r="BI25" i="12"/>
  <c r="BI24" i="12"/>
  <c r="BI23" i="12"/>
  <c r="BI22" i="12"/>
  <c r="BI21" i="12"/>
  <c r="BI20" i="12"/>
  <c r="BI19" i="12"/>
  <c r="BI18" i="12"/>
  <c r="BI17" i="12"/>
  <c r="BI16" i="12"/>
  <c r="BI15" i="12"/>
  <c r="BI14" i="12"/>
  <c r="BI13" i="12"/>
  <c r="BI12" i="12"/>
  <c r="BI11" i="12"/>
  <c r="BI10" i="12"/>
  <c r="BG95" i="12"/>
  <c r="BH95" i="12" s="1"/>
  <c r="BG94" i="12"/>
  <c r="BH94" i="12" s="1"/>
  <c r="BG93" i="12"/>
  <c r="BH93" i="12" s="1"/>
  <c r="BG91" i="12"/>
  <c r="BH91" i="12" s="1"/>
  <c r="BG90" i="12"/>
  <c r="BH90" i="12" s="1"/>
  <c r="BG89" i="12"/>
  <c r="BH89" i="12" s="1"/>
  <c r="BG88" i="12"/>
  <c r="BH88" i="12" s="1"/>
  <c r="BG87" i="12"/>
  <c r="BH87" i="12" s="1"/>
  <c r="BG86" i="12"/>
  <c r="BH86" i="12" s="1"/>
  <c r="BG85" i="12"/>
  <c r="BH85" i="12" s="1"/>
  <c r="BG84" i="12"/>
  <c r="BH84" i="12" s="1"/>
  <c r="BG83" i="12"/>
  <c r="BH83" i="12" s="1"/>
  <c r="BG82" i="12"/>
  <c r="BH82" i="12" s="1"/>
  <c r="BG81" i="12"/>
  <c r="BH81" i="12" s="1"/>
  <c r="BG80" i="12"/>
  <c r="BH80" i="12" s="1"/>
  <c r="BG79" i="12"/>
  <c r="BH79" i="12" s="1"/>
  <c r="BG78" i="12"/>
  <c r="BH78" i="12" s="1"/>
  <c r="BG77" i="12"/>
  <c r="BH77" i="12" s="1"/>
  <c r="BG76" i="12"/>
  <c r="BH76" i="12" s="1"/>
  <c r="BG73" i="12"/>
  <c r="BH73" i="12" s="1"/>
  <c r="BG72" i="12"/>
  <c r="BH72" i="12" s="1"/>
  <c r="BG71" i="12"/>
  <c r="BH71" i="12" s="1"/>
  <c r="BG70" i="12"/>
  <c r="BH70" i="12" s="1"/>
  <c r="BG69" i="12"/>
  <c r="BH69" i="12" s="1"/>
  <c r="BG68" i="12"/>
  <c r="BH68" i="12" s="1"/>
  <c r="BG67" i="12"/>
  <c r="BH67" i="12" s="1"/>
  <c r="BG66" i="12"/>
  <c r="BH66" i="12" s="1"/>
  <c r="BG65" i="12"/>
  <c r="BH65" i="12" s="1"/>
  <c r="BG64" i="12"/>
  <c r="BH64" i="12" s="1"/>
  <c r="BG63" i="12"/>
  <c r="BH63" i="12" s="1"/>
  <c r="BG62" i="12"/>
  <c r="BH62" i="12" s="1"/>
  <c r="BG61" i="12"/>
  <c r="BH61" i="12" s="1"/>
  <c r="BG60" i="12"/>
  <c r="BH60" i="12" s="1"/>
  <c r="BG59" i="12"/>
  <c r="BH59" i="12" s="1"/>
  <c r="BG58" i="12"/>
  <c r="BH58" i="12" s="1"/>
  <c r="BG57" i="12"/>
  <c r="BH57" i="12" s="1"/>
  <c r="BG56" i="12"/>
  <c r="BH56" i="12" s="1"/>
  <c r="BG55" i="12"/>
  <c r="BH55" i="12" s="1"/>
  <c r="BG54" i="12"/>
  <c r="BH54" i="12" s="1"/>
  <c r="BG53" i="12"/>
  <c r="BH53" i="12" s="1"/>
  <c r="BG52" i="12"/>
  <c r="BH52" i="12" s="1"/>
  <c r="BG51" i="12"/>
  <c r="BH51" i="12" s="1"/>
  <c r="BG50" i="12"/>
  <c r="BH50" i="12" s="1"/>
  <c r="BG49" i="12"/>
  <c r="BH49" i="12" s="1"/>
  <c r="BG47" i="12"/>
  <c r="BH47" i="12" s="1"/>
  <c r="BG46" i="12"/>
  <c r="BH46" i="12" s="1"/>
  <c r="BG45" i="12"/>
  <c r="BH45" i="12" s="1"/>
  <c r="BG44" i="12"/>
  <c r="BH44" i="12" s="1"/>
  <c r="BG43" i="12"/>
  <c r="BH43" i="12" s="1"/>
  <c r="BG42" i="12"/>
  <c r="BH42" i="12" s="1"/>
  <c r="BG41" i="12"/>
  <c r="BH41" i="12" s="1"/>
  <c r="BG40" i="12"/>
  <c r="BH40" i="12" s="1"/>
  <c r="BG39" i="12"/>
  <c r="BH39" i="12" s="1"/>
  <c r="BG38" i="12"/>
  <c r="BH38" i="12" s="1"/>
  <c r="BG34" i="12"/>
  <c r="BH34" i="12" s="1"/>
  <c r="BG33" i="12"/>
  <c r="BH33" i="12" s="1"/>
  <c r="BG32" i="12"/>
  <c r="BH32" i="12" s="1"/>
  <c r="BG31" i="12"/>
  <c r="BH31" i="12" s="1"/>
  <c r="BG30" i="12"/>
  <c r="BH30" i="12" s="1"/>
  <c r="BG29" i="12"/>
  <c r="BH29" i="12" s="1"/>
  <c r="BG28" i="12"/>
  <c r="BH28" i="12" s="1"/>
  <c r="BG27" i="12"/>
  <c r="BH27" i="12" s="1"/>
  <c r="BG26" i="12"/>
  <c r="BH26" i="12" s="1"/>
  <c r="BG25" i="12"/>
  <c r="BH25" i="12" s="1"/>
  <c r="BG24" i="12"/>
  <c r="BH24" i="12" s="1"/>
  <c r="BG23" i="12"/>
  <c r="BH23" i="12" s="1"/>
  <c r="BG22" i="12"/>
  <c r="BH22" i="12" s="1"/>
  <c r="BG21" i="12"/>
  <c r="BH21" i="12" s="1"/>
  <c r="BG20" i="12"/>
  <c r="BH20" i="12" s="1"/>
  <c r="BG19" i="12"/>
  <c r="BH19" i="12" s="1"/>
  <c r="BG18" i="12"/>
  <c r="BH18" i="12" s="1"/>
  <c r="BG17" i="12"/>
  <c r="BH17" i="12" s="1"/>
  <c r="BG16" i="12"/>
  <c r="BH16" i="12" s="1"/>
  <c r="BG15" i="12"/>
  <c r="BH15" i="12" s="1"/>
  <c r="BG14" i="12"/>
  <c r="BH14" i="12" s="1"/>
  <c r="BG13" i="12"/>
  <c r="BH13" i="12" s="1"/>
  <c r="BG12" i="12"/>
  <c r="BH12" i="12" s="1"/>
  <c r="BG11" i="12"/>
  <c r="BH11" i="12" s="1"/>
  <c r="BG10" i="12"/>
  <c r="BH10" i="12" s="1"/>
  <c r="BD95" i="12"/>
  <c r="BF95" i="12" s="1"/>
  <c r="BD94" i="12"/>
  <c r="BF94" i="12" s="1"/>
  <c r="BD93" i="12"/>
  <c r="BF93" i="12" s="1"/>
  <c r="BD91" i="12"/>
  <c r="BF91" i="12" s="1"/>
  <c r="BD90" i="12"/>
  <c r="BF90" i="12" s="1"/>
  <c r="BD89" i="12"/>
  <c r="BF89" i="12" s="1"/>
  <c r="BD88" i="12"/>
  <c r="BF88" i="12" s="1"/>
  <c r="BD87" i="12"/>
  <c r="BF87" i="12" s="1"/>
  <c r="BD86" i="12"/>
  <c r="BF86" i="12" s="1"/>
  <c r="BD85" i="12"/>
  <c r="BF85" i="12" s="1"/>
  <c r="BD84" i="12"/>
  <c r="BF84" i="12" s="1"/>
  <c r="BD83" i="12"/>
  <c r="BF83" i="12" s="1"/>
  <c r="BD82" i="12"/>
  <c r="BF82" i="12" s="1"/>
  <c r="BD81" i="12"/>
  <c r="BF81" i="12" s="1"/>
  <c r="BD80" i="12"/>
  <c r="BF80" i="12" s="1"/>
  <c r="BD79" i="12"/>
  <c r="BF79" i="12" s="1"/>
  <c r="BD78" i="12"/>
  <c r="BF78" i="12" s="1"/>
  <c r="BD77" i="12"/>
  <c r="BF77" i="12" s="1"/>
  <c r="BD76" i="12"/>
  <c r="BF76" i="12" s="1"/>
  <c r="BD73" i="12"/>
  <c r="BF73" i="12" s="1"/>
  <c r="BD72" i="12"/>
  <c r="BF72" i="12" s="1"/>
  <c r="BD71" i="12"/>
  <c r="BF71" i="12" s="1"/>
  <c r="BD70" i="12"/>
  <c r="BF70" i="12" s="1"/>
  <c r="BD69" i="12"/>
  <c r="BF69" i="12" s="1"/>
  <c r="BD68" i="12"/>
  <c r="BF68" i="12" s="1"/>
  <c r="BD67" i="12"/>
  <c r="BF67" i="12" s="1"/>
  <c r="BD66" i="12"/>
  <c r="BF66" i="12" s="1"/>
  <c r="BD65" i="12"/>
  <c r="BF65" i="12" s="1"/>
  <c r="BD64" i="12"/>
  <c r="BF64" i="12" s="1"/>
  <c r="BD63" i="12"/>
  <c r="BF63" i="12" s="1"/>
  <c r="BD62" i="12"/>
  <c r="BF62" i="12" s="1"/>
  <c r="BD61" i="12"/>
  <c r="BF61" i="12" s="1"/>
  <c r="BD60" i="12"/>
  <c r="BF60" i="12" s="1"/>
  <c r="BD59" i="12"/>
  <c r="BF59" i="12" s="1"/>
  <c r="BD58" i="12"/>
  <c r="BF58" i="12" s="1"/>
  <c r="BD57" i="12"/>
  <c r="BF57" i="12" s="1"/>
  <c r="BD56" i="12"/>
  <c r="BF56" i="12" s="1"/>
  <c r="BD55" i="12"/>
  <c r="BF55" i="12" s="1"/>
  <c r="BD54" i="12"/>
  <c r="BF54" i="12" s="1"/>
  <c r="BD53" i="12"/>
  <c r="BF53" i="12" s="1"/>
  <c r="BD52" i="12"/>
  <c r="BF52" i="12" s="1"/>
  <c r="BD51" i="12"/>
  <c r="BF51" i="12" s="1"/>
  <c r="BD50" i="12"/>
  <c r="BF50" i="12" s="1"/>
  <c r="BD49" i="12"/>
  <c r="BF49" i="12" s="1"/>
  <c r="BD47" i="12"/>
  <c r="BF47" i="12" s="1"/>
  <c r="BD46" i="12"/>
  <c r="BF46" i="12" s="1"/>
  <c r="BD45" i="12"/>
  <c r="BF45" i="12" s="1"/>
  <c r="BD44" i="12"/>
  <c r="BF44" i="12" s="1"/>
  <c r="BD43" i="12"/>
  <c r="BF43" i="12" s="1"/>
  <c r="BD42" i="12"/>
  <c r="BF42" i="12" s="1"/>
  <c r="BD41" i="12"/>
  <c r="BF41" i="12" s="1"/>
  <c r="BD40" i="12"/>
  <c r="BF40" i="12" s="1"/>
  <c r="BD39" i="12"/>
  <c r="BF39" i="12" s="1"/>
  <c r="BD38" i="12"/>
  <c r="BF38" i="12" s="1"/>
  <c r="BD34" i="12"/>
  <c r="BF34" i="12" s="1"/>
  <c r="BD33" i="12"/>
  <c r="BF33" i="12" s="1"/>
  <c r="BD32" i="12"/>
  <c r="BF32" i="12" s="1"/>
  <c r="BD31" i="12"/>
  <c r="BF31" i="12" s="1"/>
  <c r="BD30" i="12"/>
  <c r="BF30" i="12" s="1"/>
  <c r="BD29" i="12"/>
  <c r="BF29" i="12" s="1"/>
  <c r="BD28" i="12"/>
  <c r="BF28" i="12" s="1"/>
  <c r="BD27" i="12"/>
  <c r="BF27" i="12" s="1"/>
  <c r="BD26" i="12"/>
  <c r="BF26" i="12" s="1"/>
  <c r="BD25" i="12"/>
  <c r="BF25" i="12" s="1"/>
  <c r="BD24" i="12"/>
  <c r="BF24" i="12" s="1"/>
  <c r="BD23" i="12"/>
  <c r="BF23" i="12" s="1"/>
  <c r="BD22" i="12"/>
  <c r="BF22" i="12" s="1"/>
  <c r="BD21" i="12"/>
  <c r="BF21" i="12" s="1"/>
  <c r="BD20" i="12"/>
  <c r="BF20" i="12" s="1"/>
  <c r="BD19" i="12"/>
  <c r="BF19" i="12" s="1"/>
  <c r="BD18" i="12"/>
  <c r="BF18" i="12" s="1"/>
  <c r="BD17" i="12"/>
  <c r="BF17" i="12" s="1"/>
  <c r="BD16" i="12"/>
  <c r="BF16" i="12" s="1"/>
  <c r="BD15" i="12"/>
  <c r="BF15" i="12" s="1"/>
  <c r="BD14" i="12"/>
  <c r="BF14" i="12" s="1"/>
  <c r="BD13" i="12"/>
  <c r="BF13" i="12" s="1"/>
  <c r="BD12" i="12"/>
  <c r="BF12" i="12" s="1"/>
  <c r="BD11" i="12"/>
  <c r="BF11" i="12" s="1"/>
  <c r="BD10" i="12"/>
  <c r="BF10" i="12" s="1"/>
  <c r="BB95" i="12"/>
  <c r="BC95" i="12" s="1"/>
  <c r="BB94" i="12"/>
  <c r="BC94" i="12" s="1"/>
  <c r="BB93" i="12"/>
  <c r="BC93" i="12" s="1"/>
  <c r="BB91" i="12"/>
  <c r="BC91" i="12" s="1"/>
  <c r="BB90" i="12"/>
  <c r="BC90" i="12" s="1"/>
  <c r="BB89" i="12"/>
  <c r="BC89" i="12" s="1"/>
  <c r="BB88" i="12"/>
  <c r="BC88" i="12" s="1"/>
  <c r="BB87" i="12"/>
  <c r="BC87" i="12" s="1"/>
  <c r="BB86" i="12"/>
  <c r="BC86" i="12" s="1"/>
  <c r="BB85" i="12"/>
  <c r="BC85" i="12" s="1"/>
  <c r="BB84" i="12"/>
  <c r="BC84" i="12" s="1"/>
  <c r="BB83" i="12"/>
  <c r="BC83" i="12" s="1"/>
  <c r="BB82" i="12"/>
  <c r="BC82" i="12" s="1"/>
  <c r="BB81" i="12"/>
  <c r="BC81" i="12" s="1"/>
  <c r="BB80" i="12"/>
  <c r="BC80" i="12" s="1"/>
  <c r="BB79" i="12"/>
  <c r="BC79" i="12" s="1"/>
  <c r="BB78" i="12"/>
  <c r="BC78" i="12" s="1"/>
  <c r="BB77" i="12"/>
  <c r="BC77" i="12" s="1"/>
  <c r="BB76" i="12"/>
  <c r="BB73" i="12"/>
  <c r="BC73" i="12" s="1"/>
  <c r="BB72" i="12"/>
  <c r="BC72" i="12" s="1"/>
  <c r="BB71" i="12"/>
  <c r="BC71" i="12" s="1"/>
  <c r="BB70" i="12"/>
  <c r="BC70" i="12" s="1"/>
  <c r="BB69" i="12"/>
  <c r="BC69" i="12" s="1"/>
  <c r="BB68" i="12"/>
  <c r="BC68" i="12" s="1"/>
  <c r="BB67" i="12"/>
  <c r="BC67" i="12" s="1"/>
  <c r="BB66" i="12"/>
  <c r="BB65" i="12"/>
  <c r="BC65" i="12" s="1"/>
  <c r="BB64" i="12"/>
  <c r="BC64" i="12" s="1"/>
  <c r="BB63" i="12"/>
  <c r="BC63" i="12" s="1"/>
  <c r="BB62" i="12"/>
  <c r="BC62" i="12" s="1"/>
  <c r="BB61" i="12"/>
  <c r="BC61" i="12" s="1"/>
  <c r="BB60" i="12"/>
  <c r="BC60" i="12" s="1"/>
  <c r="BB59" i="12"/>
  <c r="BC59" i="12" s="1"/>
  <c r="BB58" i="12"/>
  <c r="BC58" i="12" s="1"/>
  <c r="BB57" i="12"/>
  <c r="BC57" i="12" s="1"/>
  <c r="BB56" i="12"/>
  <c r="BC56" i="12" s="1"/>
  <c r="BB55" i="12"/>
  <c r="BC55" i="12" s="1"/>
  <c r="BB54" i="12"/>
  <c r="BC54" i="12" s="1"/>
  <c r="BB53" i="12"/>
  <c r="BC53" i="12" s="1"/>
  <c r="BB52" i="12"/>
  <c r="BC52" i="12" s="1"/>
  <c r="BB51" i="12"/>
  <c r="BC51" i="12" s="1"/>
  <c r="BB50" i="12"/>
  <c r="BC50" i="12" s="1"/>
  <c r="BB49" i="12"/>
  <c r="BC49" i="12" s="1"/>
  <c r="BB47" i="12"/>
  <c r="BC47" i="12" s="1"/>
  <c r="BB46" i="12"/>
  <c r="BC46" i="12" s="1"/>
  <c r="BB45" i="12"/>
  <c r="BC45" i="12" s="1"/>
  <c r="BB44" i="12"/>
  <c r="BC44" i="12" s="1"/>
  <c r="BB43" i="12"/>
  <c r="BC43" i="12" s="1"/>
  <c r="BB42" i="12"/>
  <c r="BC42" i="12" s="1"/>
  <c r="BB41" i="12"/>
  <c r="BC41" i="12" s="1"/>
  <c r="BB40" i="12"/>
  <c r="BC40" i="12" s="1"/>
  <c r="BB39" i="12"/>
  <c r="BC39" i="12" s="1"/>
  <c r="BB38" i="12"/>
  <c r="BC38" i="12" s="1"/>
  <c r="BB34" i="12"/>
  <c r="BC34" i="12" s="1"/>
  <c r="BB33" i="12"/>
  <c r="BC33" i="12" s="1"/>
  <c r="BB32" i="12"/>
  <c r="BC32" i="12" s="1"/>
  <c r="BB31" i="12"/>
  <c r="BC31" i="12" s="1"/>
  <c r="BB30" i="12"/>
  <c r="BC30" i="12" s="1"/>
  <c r="BB29" i="12"/>
  <c r="BC29" i="12" s="1"/>
  <c r="BB28" i="12"/>
  <c r="BC28" i="12" s="1"/>
  <c r="BB27" i="12"/>
  <c r="BC27" i="12" s="1"/>
  <c r="BB26" i="12"/>
  <c r="BC26" i="12" s="1"/>
  <c r="BB25" i="12"/>
  <c r="BC25" i="12" s="1"/>
  <c r="BB24" i="12"/>
  <c r="BC24" i="12" s="1"/>
  <c r="BB23" i="12"/>
  <c r="BC23" i="12" s="1"/>
  <c r="BB22" i="12"/>
  <c r="BC22" i="12" s="1"/>
  <c r="BB21" i="12"/>
  <c r="BC21" i="12" s="1"/>
  <c r="BB20" i="12"/>
  <c r="BC20" i="12" s="1"/>
  <c r="BB19" i="12"/>
  <c r="BC19" i="12" s="1"/>
  <c r="BB18" i="12"/>
  <c r="BC18" i="12" s="1"/>
  <c r="BB17" i="12"/>
  <c r="BC17" i="12" s="1"/>
  <c r="BB16" i="12"/>
  <c r="BC16" i="12" s="1"/>
  <c r="BB15" i="12"/>
  <c r="BC15" i="12" s="1"/>
  <c r="BB14" i="12"/>
  <c r="BB13" i="12"/>
  <c r="BC13" i="12" s="1"/>
  <c r="BB12" i="12"/>
  <c r="BC12" i="12" s="1"/>
  <c r="BB11" i="12"/>
  <c r="BC11" i="12" s="1"/>
  <c r="BB10" i="12"/>
  <c r="BC10" i="12" s="1"/>
  <c r="AY95" i="12"/>
  <c r="BA95" i="12" s="1"/>
  <c r="AY94" i="12"/>
  <c r="BA94" i="12" s="1"/>
  <c r="AY93" i="12"/>
  <c r="BA93" i="12" s="1"/>
  <c r="AY91" i="12"/>
  <c r="BA91" i="12" s="1"/>
  <c r="AY90" i="12"/>
  <c r="BA90" i="12" s="1"/>
  <c r="AY89" i="12"/>
  <c r="BA89" i="12" s="1"/>
  <c r="AY88" i="12"/>
  <c r="BA88" i="12" s="1"/>
  <c r="AY87" i="12"/>
  <c r="BA87" i="12" s="1"/>
  <c r="AY86" i="12"/>
  <c r="BA86" i="12" s="1"/>
  <c r="AY85" i="12"/>
  <c r="BA85" i="12" s="1"/>
  <c r="AY84" i="12"/>
  <c r="BA84" i="12" s="1"/>
  <c r="AY83" i="12"/>
  <c r="BA83" i="12" s="1"/>
  <c r="AY82" i="12"/>
  <c r="BA82" i="12" s="1"/>
  <c r="AY81" i="12"/>
  <c r="BA81" i="12" s="1"/>
  <c r="AY80" i="12"/>
  <c r="BA80" i="12" s="1"/>
  <c r="AY79" i="12"/>
  <c r="BA79" i="12" s="1"/>
  <c r="AY78" i="12"/>
  <c r="BA78" i="12" s="1"/>
  <c r="AY77" i="12"/>
  <c r="BA77" i="12" s="1"/>
  <c r="AY76" i="12"/>
  <c r="BA76" i="12" s="1"/>
  <c r="AY73" i="12"/>
  <c r="BA73" i="12" s="1"/>
  <c r="AY72" i="12"/>
  <c r="BA72" i="12" s="1"/>
  <c r="AY71" i="12"/>
  <c r="BA71" i="12" s="1"/>
  <c r="AY70" i="12"/>
  <c r="BA70" i="12" s="1"/>
  <c r="AY69" i="12"/>
  <c r="BA69" i="12" s="1"/>
  <c r="AY68" i="12"/>
  <c r="BA68" i="12" s="1"/>
  <c r="AY67" i="12"/>
  <c r="BA67" i="12" s="1"/>
  <c r="AY66" i="12"/>
  <c r="BA66" i="12" s="1"/>
  <c r="AY65" i="12"/>
  <c r="BA65" i="12" s="1"/>
  <c r="AY64" i="12"/>
  <c r="BA64" i="12" s="1"/>
  <c r="AY63" i="12"/>
  <c r="BA63" i="12" s="1"/>
  <c r="AY62" i="12"/>
  <c r="BA62" i="12" s="1"/>
  <c r="AY61" i="12"/>
  <c r="BA61" i="12" s="1"/>
  <c r="AY60" i="12"/>
  <c r="BA60" i="12" s="1"/>
  <c r="AY59" i="12"/>
  <c r="BA59" i="12" s="1"/>
  <c r="AY58" i="12"/>
  <c r="BA58" i="12" s="1"/>
  <c r="AY57" i="12"/>
  <c r="BA57" i="12" s="1"/>
  <c r="AY56" i="12"/>
  <c r="BA56" i="12" s="1"/>
  <c r="AY55" i="12"/>
  <c r="BA55" i="12" s="1"/>
  <c r="AY54" i="12"/>
  <c r="BA54" i="12" s="1"/>
  <c r="AY53" i="12"/>
  <c r="BA53" i="12" s="1"/>
  <c r="AY52" i="12"/>
  <c r="BA52" i="12" s="1"/>
  <c r="AY51" i="12"/>
  <c r="BA51" i="12" s="1"/>
  <c r="AY50" i="12"/>
  <c r="BA50" i="12" s="1"/>
  <c r="AY49" i="12"/>
  <c r="BA49" i="12" s="1"/>
  <c r="AY47" i="12"/>
  <c r="BA47" i="12" s="1"/>
  <c r="AY46" i="12"/>
  <c r="BA46" i="12" s="1"/>
  <c r="AY45" i="12"/>
  <c r="BA45" i="12" s="1"/>
  <c r="AY44" i="12"/>
  <c r="BA44" i="12" s="1"/>
  <c r="AY43" i="12"/>
  <c r="BA43" i="12" s="1"/>
  <c r="AY42" i="12"/>
  <c r="BA42" i="12" s="1"/>
  <c r="AY41" i="12"/>
  <c r="BA41" i="12" s="1"/>
  <c r="AY40" i="12"/>
  <c r="BA40" i="12" s="1"/>
  <c r="AY39" i="12"/>
  <c r="BA39" i="12" s="1"/>
  <c r="AY38" i="12"/>
  <c r="BA38" i="12" s="1"/>
  <c r="AY34" i="12"/>
  <c r="BA34" i="12" s="1"/>
  <c r="AY33" i="12"/>
  <c r="BA33" i="12" s="1"/>
  <c r="AY32" i="12"/>
  <c r="BA32" i="12" s="1"/>
  <c r="AY31" i="12"/>
  <c r="BA31" i="12" s="1"/>
  <c r="AY30" i="12"/>
  <c r="BA30" i="12" s="1"/>
  <c r="AY29" i="12"/>
  <c r="BA29" i="12" s="1"/>
  <c r="AY28" i="12"/>
  <c r="BA28" i="12" s="1"/>
  <c r="AY27" i="12"/>
  <c r="BA27" i="12" s="1"/>
  <c r="AY26" i="12"/>
  <c r="BA26" i="12" s="1"/>
  <c r="AY25" i="12"/>
  <c r="BA25" i="12" s="1"/>
  <c r="AY24" i="12"/>
  <c r="BA24" i="12" s="1"/>
  <c r="AY23" i="12"/>
  <c r="BA23" i="12" s="1"/>
  <c r="AY22" i="12"/>
  <c r="BA22" i="12" s="1"/>
  <c r="AY21" i="12"/>
  <c r="BA21" i="12" s="1"/>
  <c r="AY20" i="12"/>
  <c r="BA20" i="12" s="1"/>
  <c r="AY19" i="12"/>
  <c r="BA19" i="12" s="1"/>
  <c r="AY18" i="12"/>
  <c r="BA18" i="12" s="1"/>
  <c r="AY17" i="12"/>
  <c r="BA17" i="12" s="1"/>
  <c r="AY16" i="12"/>
  <c r="BA16" i="12" s="1"/>
  <c r="AY15" i="12"/>
  <c r="BA15" i="12" s="1"/>
  <c r="AY14" i="12"/>
  <c r="BA14" i="12" s="1"/>
  <c r="AY13" i="12"/>
  <c r="BA13" i="12" s="1"/>
  <c r="AY12" i="12"/>
  <c r="BA12" i="12" s="1"/>
  <c r="AY11" i="12"/>
  <c r="BA11" i="12" s="1"/>
  <c r="AY10" i="12"/>
  <c r="BA10" i="12" s="1"/>
  <c r="AW95" i="12"/>
  <c r="AX95" i="12" s="1"/>
  <c r="AW94" i="12"/>
  <c r="AX94" i="12" s="1"/>
  <c r="AW93" i="12"/>
  <c r="AX93" i="12" s="1"/>
  <c r="AW91" i="12"/>
  <c r="AX91" i="12" s="1"/>
  <c r="AW90" i="12"/>
  <c r="AX90" i="12" s="1"/>
  <c r="AW89" i="12"/>
  <c r="AX89" i="12" s="1"/>
  <c r="AW88" i="12"/>
  <c r="AX88" i="12" s="1"/>
  <c r="AW87" i="12"/>
  <c r="AX87" i="12" s="1"/>
  <c r="AW86" i="12"/>
  <c r="AX86" i="12" s="1"/>
  <c r="AW85" i="12"/>
  <c r="AX85" i="12" s="1"/>
  <c r="AW84" i="12"/>
  <c r="AX84" i="12" s="1"/>
  <c r="AW83" i="12"/>
  <c r="AX83" i="12" s="1"/>
  <c r="AW82" i="12"/>
  <c r="AX82" i="12" s="1"/>
  <c r="AW81" i="12"/>
  <c r="AX81" i="12" s="1"/>
  <c r="AW80" i="12"/>
  <c r="AX80" i="12" s="1"/>
  <c r="AW79" i="12"/>
  <c r="AX79" i="12" s="1"/>
  <c r="AW78" i="12"/>
  <c r="AX78" i="12" s="1"/>
  <c r="AW77" i="12"/>
  <c r="AX77" i="12" s="1"/>
  <c r="AW76" i="12"/>
  <c r="AX76" i="12" s="1"/>
  <c r="AW73" i="12"/>
  <c r="AX73" i="12" s="1"/>
  <c r="AW72" i="12"/>
  <c r="AX72" i="12" s="1"/>
  <c r="AW71" i="12"/>
  <c r="AX71" i="12" s="1"/>
  <c r="AW70" i="12"/>
  <c r="AX70" i="12" s="1"/>
  <c r="AW69" i="12"/>
  <c r="AX69" i="12" s="1"/>
  <c r="AW68" i="12"/>
  <c r="AX68" i="12" s="1"/>
  <c r="AW67" i="12"/>
  <c r="AX67" i="12" s="1"/>
  <c r="AW66" i="12"/>
  <c r="AX66" i="12" s="1"/>
  <c r="AW65" i="12"/>
  <c r="AX65" i="12" s="1"/>
  <c r="AW64" i="12"/>
  <c r="AX64" i="12" s="1"/>
  <c r="AW63" i="12"/>
  <c r="AX63" i="12" s="1"/>
  <c r="AW62" i="12"/>
  <c r="AX62" i="12" s="1"/>
  <c r="AW61" i="12"/>
  <c r="AX61" i="12" s="1"/>
  <c r="AW60" i="12"/>
  <c r="AX60" i="12" s="1"/>
  <c r="AW59" i="12"/>
  <c r="AX59" i="12" s="1"/>
  <c r="AW58" i="12"/>
  <c r="AX58" i="12" s="1"/>
  <c r="AW57" i="12"/>
  <c r="AX57" i="12" s="1"/>
  <c r="AW56" i="12"/>
  <c r="AX56" i="12" s="1"/>
  <c r="AW55" i="12"/>
  <c r="AX55" i="12" s="1"/>
  <c r="AW54" i="12"/>
  <c r="AX54" i="12" s="1"/>
  <c r="AW53" i="12"/>
  <c r="AX53" i="12" s="1"/>
  <c r="AW52" i="12"/>
  <c r="AX52" i="12" s="1"/>
  <c r="AW51" i="12"/>
  <c r="AX51" i="12" s="1"/>
  <c r="AW50" i="12"/>
  <c r="AX50" i="12" s="1"/>
  <c r="AW49" i="12"/>
  <c r="AX49" i="12" s="1"/>
  <c r="AW47" i="12"/>
  <c r="AX47" i="12" s="1"/>
  <c r="AW46" i="12"/>
  <c r="AX46" i="12" s="1"/>
  <c r="AW45" i="12"/>
  <c r="AX45" i="12" s="1"/>
  <c r="AW44" i="12"/>
  <c r="AX44" i="12" s="1"/>
  <c r="AW43" i="12"/>
  <c r="AX43" i="12" s="1"/>
  <c r="AW42" i="12"/>
  <c r="AX42" i="12" s="1"/>
  <c r="AW41" i="12"/>
  <c r="AX41" i="12" s="1"/>
  <c r="AW40" i="12"/>
  <c r="AX40" i="12" s="1"/>
  <c r="AW39" i="12"/>
  <c r="AX39" i="12" s="1"/>
  <c r="AW38" i="12"/>
  <c r="AX38" i="12" s="1"/>
  <c r="AW34" i="12"/>
  <c r="AX34" i="12" s="1"/>
  <c r="AW33" i="12"/>
  <c r="AX33" i="12" s="1"/>
  <c r="AW32" i="12"/>
  <c r="AX32" i="12" s="1"/>
  <c r="AW31" i="12"/>
  <c r="AX31" i="12" s="1"/>
  <c r="AW30" i="12"/>
  <c r="AX30" i="12" s="1"/>
  <c r="AW29" i="12"/>
  <c r="AX29" i="12" s="1"/>
  <c r="AW28" i="12"/>
  <c r="AX28" i="12" s="1"/>
  <c r="AW27" i="12"/>
  <c r="AX27" i="12" s="1"/>
  <c r="AW26" i="12"/>
  <c r="AX26" i="12" s="1"/>
  <c r="AW25" i="12"/>
  <c r="AX25" i="12" s="1"/>
  <c r="AW24" i="12"/>
  <c r="AX24" i="12" s="1"/>
  <c r="AW23" i="12"/>
  <c r="AX23" i="12" s="1"/>
  <c r="AW22" i="12"/>
  <c r="AX22" i="12" s="1"/>
  <c r="AW21" i="12"/>
  <c r="AX21" i="12" s="1"/>
  <c r="AW20" i="12"/>
  <c r="AX20" i="12" s="1"/>
  <c r="AW19" i="12"/>
  <c r="AX19" i="12" s="1"/>
  <c r="AW18" i="12"/>
  <c r="AX18" i="12" s="1"/>
  <c r="AW17" i="12"/>
  <c r="AX17" i="12" s="1"/>
  <c r="AW16" i="12"/>
  <c r="AX16" i="12" s="1"/>
  <c r="AW15" i="12"/>
  <c r="AX15" i="12" s="1"/>
  <c r="AW14" i="12"/>
  <c r="AX14" i="12" s="1"/>
  <c r="AW13" i="12"/>
  <c r="AX13" i="12" s="1"/>
  <c r="AW12" i="12"/>
  <c r="AX12" i="12" s="1"/>
  <c r="AW11" i="12"/>
  <c r="AX11" i="12" s="1"/>
  <c r="AW10" i="12"/>
  <c r="AX10" i="12" s="1"/>
  <c r="AR95" i="12"/>
  <c r="AS95" i="12" s="1"/>
  <c r="AR94" i="12"/>
  <c r="AS94" i="12" s="1"/>
  <c r="AR93" i="12"/>
  <c r="AR91" i="12"/>
  <c r="AS91" i="12" s="1"/>
  <c r="AR90" i="12"/>
  <c r="AS90" i="12" s="1"/>
  <c r="AR89" i="12"/>
  <c r="AS89" i="12" s="1"/>
  <c r="AR88" i="12"/>
  <c r="AR87" i="12"/>
  <c r="AS87" i="12" s="1"/>
  <c r="AR86" i="12"/>
  <c r="AS86" i="12" s="1"/>
  <c r="AR85" i="12"/>
  <c r="AS85" i="12" s="1"/>
  <c r="AR84" i="12"/>
  <c r="AR83" i="12"/>
  <c r="AS83" i="12" s="1"/>
  <c r="AR82" i="12"/>
  <c r="AS82" i="12" s="1"/>
  <c r="AR81" i="12"/>
  <c r="AS81" i="12" s="1"/>
  <c r="AR80" i="12"/>
  <c r="AS80" i="12" s="1"/>
  <c r="AR79" i="12"/>
  <c r="AS79" i="12" s="1"/>
  <c r="AR78" i="12"/>
  <c r="AS78" i="12" s="1"/>
  <c r="AR77" i="12"/>
  <c r="AS77" i="12" s="1"/>
  <c r="AR76" i="12"/>
  <c r="AS76" i="12" s="1"/>
  <c r="AR73" i="12"/>
  <c r="AS73" i="12" s="1"/>
  <c r="AR72" i="12"/>
  <c r="AS72" i="12" s="1"/>
  <c r="AR71" i="12"/>
  <c r="AS71" i="12" s="1"/>
  <c r="AR70" i="12"/>
  <c r="AS70" i="12" s="1"/>
  <c r="AR69" i="12"/>
  <c r="AS69" i="12" s="1"/>
  <c r="AR68" i="12"/>
  <c r="AS68" i="12" s="1"/>
  <c r="AR67" i="12"/>
  <c r="AS67" i="12" s="1"/>
  <c r="AR66" i="12"/>
  <c r="AS66" i="12" s="1"/>
  <c r="AR65" i="12"/>
  <c r="AS65" i="12" s="1"/>
  <c r="AR64" i="12"/>
  <c r="AS64" i="12" s="1"/>
  <c r="AR63" i="12"/>
  <c r="AS63" i="12" s="1"/>
  <c r="AR62" i="12"/>
  <c r="AS62" i="12" s="1"/>
  <c r="AR61" i="12"/>
  <c r="AS61" i="12" s="1"/>
  <c r="AR60" i="12"/>
  <c r="AS60" i="12" s="1"/>
  <c r="AR59" i="12"/>
  <c r="AS59" i="12" s="1"/>
  <c r="AR58" i="12"/>
  <c r="AS58" i="12" s="1"/>
  <c r="AR57" i="12"/>
  <c r="AS57" i="12" s="1"/>
  <c r="AR56" i="12"/>
  <c r="AS56" i="12" s="1"/>
  <c r="AR55" i="12"/>
  <c r="AS55" i="12" s="1"/>
  <c r="AR54" i="12"/>
  <c r="AS54" i="12" s="1"/>
  <c r="AR53" i="12"/>
  <c r="AS53" i="12" s="1"/>
  <c r="AR52" i="12"/>
  <c r="AS52" i="12" s="1"/>
  <c r="AR51" i="12"/>
  <c r="AS51" i="12" s="1"/>
  <c r="AR50" i="12"/>
  <c r="AS50" i="12" s="1"/>
  <c r="AR49" i="12"/>
  <c r="AS49" i="12" s="1"/>
  <c r="AR47" i="12"/>
  <c r="AS47" i="12" s="1"/>
  <c r="AR46" i="12"/>
  <c r="AS46" i="12" s="1"/>
  <c r="AR45" i="12"/>
  <c r="AS45" i="12" s="1"/>
  <c r="AR44" i="12"/>
  <c r="AS44" i="12" s="1"/>
  <c r="AR43" i="12"/>
  <c r="AS43" i="12" s="1"/>
  <c r="AR42" i="12"/>
  <c r="AS42" i="12" s="1"/>
  <c r="AR41" i="12"/>
  <c r="AS41" i="12" s="1"/>
  <c r="AR40" i="12"/>
  <c r="AS40" i="12" s="1"/>
  <c r="AR39" i="12"/>
  <c r="AS39" i="12" s="1"/>
  <c r="AR38" i="12"/>
  <c r="AS38" i="12" s="1"/>
  <c r="AR34" i="12"/>
  <c r="AS34" i="12" s="1"/>
  <c r="AR33" i="12"/>
  <c r="AS33" i="12" s="1"/>
  <c r="AR32" i="12"/>
  <c r="AS32" i="12" s="1"/>
  <c r="AR31" i="12"/>
  <c r="AS31" i="12" s="1"/>
  <c r="AR30" i="12"/>
  <c r="AS30" i="12" s="1"/>
  <c r="AR29" i="12"/>
  <c r="AS29" i="12" s="1"/>
  <c r="AR28" i="12"/>
  <c r="AS28" i="12" s="1"/>
  <c r="AR27" i="12"/>
  <c r="AS27" i="12" s="1"/>
  <c r="AR26" i="12"/>
  <c r="AS26" i="12" s="1"/>
  <c r="AR25" i="12"/>
  <c r="AS25" i="12" s="1"/>
  <c r="AR24" i="12"/>
  <c r="AS24" i="12" s="1"/>
  <c r="AR23" i="12"/>
  <c r="AS23" i="12" s="1"/>
  <c r="AR22" i="12"/>
  <c r="AS22" i="12" s="1"/>
  <c r="AR21" i="12"/>
  <c r="AS21" i="12" s="1"/>
  <c r="AR20" i="12"/>
  <c r="AS20" i="12" s="1"/>
  <c r="AR19" i="12"/>
  <c r="AS19" i="12" s="1"/>
  <c r="AR18" i="12"/>
  <c r="AS18" i="12" s="1"/>
  <c r="AR17" i="12"/>
  <c r="AS17" i="12" s="1"/>
  <c r="AR16" i="12"/>
  <c r="AS16" i="12" s="1"/>
  <c r="AR15" i="12"/>
  <c r="AS15" i="12" s="1"/>
  <c r="AR14" i="12"/>
  <c r="AS14" i="12" s="1"/>
  <c r="AR13" i="12"/>
  <c r="AS13" i="12" s="1"/>
  <c r="AR12" i="12"/>
  <c r="AS12" i="12" s="1"/>
  <c r="AR11" i="12"/>
  <c r="AS11" i="12" s="1"/>
  <c r="AR10" i="12"/>
  <c r="AS10" i="12" s="1"/>
  <c r="AO95" i="12"/>
  <c r="AQ95" i="12" s="1"/>
  <c r="AO94" i="12"/>
  <c r="AQ94" i="12" s="1"/>
  <c r="AO93" i="12"/>
  <c r="AQ93" i="12" s="1"/>
  <c r="AO91" i="12"/>
  <c r="AQ91" i="12" s="1"/>
  <c r="AO90" i="12"/>
  <c r="AQ90" i="12" s="1"/>
  <c r="AO89" i="12"/>
  <c r="AQ89" i="12" s="1"/>
  <c r="AO88" i="12"/>
  <c r="AQ88" i="12" s="1"/>
  <c r="AO87" i="12"/>
  <c r="AQ87" i="12" s="1"/>
  <c r="AO86" i="12"/>
  <c r="AQ86" i="12" s="1"/>
  <c r="AO85" i="12"/>
  <c r="AQ85" i="12" s="1"/>
  <c r="AO84" i="12"/>
  <c r="AQ84" i="12" s="1"/>
  <c r="AO83" i="12"/>
  <c r="AQ83" i="12" s="1"/>
  <c r="AO82" i="12"/>
  <c r="AQ82" i="12" s="1"/>
  <c r="AO81" i="12"/>
  <c r="AQ81" i="12" s="1"/>
  <c r="AO80" i="12"/>
  <c r="AQ80" i="12" s="1"/>
  <c r="AO79" i="12"/>
  <c r="AQ79" i="12" s="1"/>
  <c r="AO78" i="12"/>
  <c r="AQ78" i="12" s="1"/>
  <c r="AO77" i="12"/>
  <c r="AQ77" i="12" s="1"/>
  <c r="AO76" i="12"/>
  <c r="AQ76" i="12" s="1"/>
  <c r="AO73" i="12"/>
  <c r="AQ73" i="12" s="1"/>
  <c r="AO72" i="12"/>
  <c r="AQ72" i="12" s="1"/>
  <c r="AO71" i="12"/>
  <c r="AQ71" i="12" s="1"/>
  <c r="AO70" i="12"/>
  <c r="AQ70" i="12" s="1"/>
  <c r="AO69" i="12"/>
  <c r="AQ69" i="12" s="1"/>
  <c r="AO68" i="12"/>
  <c r="AQ68" i="12" s="1"/>
  <c r="AO67" i="12"/>
  <c r="AQ67" i="12" s="1"/>
  <c r="AO66" i="12"/>
  <c r="AQ66" i="12" s="1"/>
  <c r="AO65" i="12"/>
  <c r="AQ65" i="12" s="1"/>
  <c r="AO64" i="12"/>
  <c r="AQ64" i="12" s="1"/>
  <c r="AO63" i="12"/>
  <c r="AQ63" i="12" s="1"/>
  <c r="AO62" i="12"/>
  <c r="AQ62" i="12" s="1"/>
  <c r="AO61" i="12"/>
  <c r="AQ61" i="12" s="1"/>
  <c r="AO60" i="12"/>
  <c r="AQ60" i="12" s="1"/>
  <c r="AO59" i="12"/>
  <c r="AQ59" i="12" s="1"/>
  <c r="AO58" i="12"/>
  <c r="AQ58" i="12" s="1"/>
  <c r="AO57" i="12"/>
  <c r="AQ57" i="12" s="1"/>
  <c r="AO56" i="12"/>
  <c r="AQ56" i="12" s="1"/>
  <c r="AO55" i="12"/>
  <c r="AQ55" i="12" s="1"/>
  <c r="AO54" i="12"/>
  <c r="AQ54" i="12" s="1"/>
  <c r="AO53" i="12"/>
  <c r="AQ53" i="12" s="1"/>
  <c r="AO52" i="12"/>
  <c r="AQ52" i="12" s="1"/>
  <c r="AO51" i="12"/>
  <c r="AQ51" i="12" s="1"/>
  <c r="AO50" i="12"/>
  <c r="AQ50" i="12" s="1"/>
  <c r="AO49" i="12"/>
  <c r="AQ49" i="12" s="1"/>
  <c r="AO47" i="12"/>
  <c r="AQ47" i="12" s="1"/>
  <c r="AO46" i="12"/>
  <c r="AQ46" i="12" s="1"/>
  <c r="AO45" i="12"/>
  <c r="AQ45" i="12" s="1"/>
  <c r="AO44" i="12"/>
  <c r="AQ44" i="12" s="1"/>
  <c r="AO43" i="12"/>
  <c r="AQ43" i="12" s="1"/>
  <c r="AO42" i="12"/>
  <c r="AQ42" i="12" s="1"/>
  <c r="AO41" i="12"/>
  <c r="AQ41" i="12" s="1"/>
  <c r="AO40" i="12"/>
  <c r="AQ40" i="12" s="1"/>
  <c r="AO39" i="12"/>
  <c r="AQ39" i="12" s="1"/>
  <c r="AO38" i="12"/>
  <c r="AQ38" i="12" s="1"/>
  <c r="AO34" i="12"/>
  <c r="AQ34" i="12" s="1"/>
  <c r="AO33" i="12"/>
  <c r="AQ33" i="12" s="1"/>
  <c r="AO32" i="12"/>
  <c r="AQ32" i="12" s="1"/>
  <c r="AO31" i="12"/>
  <c r="AQ31" i="12" s="1"/>
  <c r="AO30" i="12"/>
  <c r="AQ30" i="12" s="1"/>
  <c r="AO29" i="12"/>
  <c r="AQ29" i="12" s="1"/>
  <c r="AO28" i="12"/>
  <c r="AQ28" i="12" s="1"/>
  <c r="AO27" i="12"/>
  <c r="AQ27" i="12" s="1"/>
  <c r="AO26" i="12"/>
  <c r="AQ26" i="12" s="1"/>
  <c r="AO25" i="12"/>
  <c r="AQ25" i="12" s="1"/>
  <c r="AO24" i="12"/>
  <c r="AQ24" i="12" s="1"/>
  <c r="AO23" i="12"/>
  <c r="AQ23" i="12" s="1"/>
  <c r="AO22" i="12"/>
  <c r="AQ22" i="12" s="1"/>
  <c r="AO21" i="12"/>
  <c r="AQ21" i="12" s="1"/>
  <c r="AO20" i="12"/>
  <c r="AQ20" i="12" s="1"/>
  <c r="AO19" i="12"/>
  <c r="AQ19" i="12" s="1"/>
  <c r="AO18" i="12"/>
  <c r="AQ18" i="12" s="1"/>
  <c r="AO17" i="12"/>
  <c r="AQ17" i="12" s="1"/>
  <c r="AO16" i="12"/>
  <c r="AQ16" i="12" s="1"/>
  <c r="AO15" i="12"/>
  <c r="AQ15" i="12" s="1"/>
  <c r="AO14" i="12"/>
  <c r="AQ14" i="12" s="1"/>
  <c r="AO13" i="12"/>
  <c r="AQ13" i="12" s="1"/>
  <c r="AO12" i="12"/>
  <c r="AQ12" i="12" s="1"/>
  <c r="AO11" i="12"/>
  <c r="AQ11" i="12" s="1"/>
  <c r="AO10" i="12"/>
  <c r="AQ10" i="12" s="1"/>
  <c r="AM95" i="12"/>
  <c r="AM94" i="12"/>
  <c r="AM93" i="12"/>
  <c r="AM91" i="12"/>
  <c r="AM90" i="12"/>
  <c r="AM89" i="12"/>
  <c r="AM88" i="12"/>
  <c r="AM87" i="12"/>
  <c r="AM86" i="12"/>
  <c r="AM85" i="12"/>
  <c r="AM84" i="12"/>
  <c r="AM83" i="12"/>
  <c r="AM82" i="12"/>
  <c r="AM81" i="12"/>
  <c r="AM80" i="12"/>
  <c r="AM79" i="12"/>
  <c r="AM78" i="12"/>
  <c r="AM77" i="12"/>
  <c r="AM76" i="12"/>
  <c r="AM73" i="12"/>
  <c r="AM72" i="12"/>
  <c r="AM71" i="12"/>
  <c r="AM70" i="12"/>
  <c r="AM69" i="12"/>
  <c r="AM68" i="12"/>
  <c r="AM67" i="12"/>
  <c r="AM66" i="12"/>
  <c r="AM65" i="12"/>
  <c r="AM64" i="12"/>
  <c r="AM63" i="12"/>
  <c r="AM62" i="12"/>
  <c r="AM61" i="12"/>
  <c r="AM60" i="12"/>
  <c r="AM59" i="12"/>
  <c r="AM58" i="12"/>
  <c r="AM57" i="12"/>
  <c r="AM56" i="12"/>
  <c r="AM55" i="12"/>
  <c r="AM54" i="12"/>
  <c r="AM53" i="12"/>
  <c r="AM52" i="12"/>
  <c r="AM51" i="12"/>
  <c r="AM50" i="12"/>
  <c r="AM49" i="12"/>
  <c r="AM47" i="12"/>
  <c r="AM46" i="12"/>
  <c r="AM45" i="12"/>
  <c r="AM44" i="12"/>
  <c r="AM43" i="12"/>
  <c r="AM42" i="12"/>
  <c r="AM41" i="12"/>
  <c r="AM40" i="12"/>
  <c r="AM39" i="12"/>
  <c r="AM38" i="12"/>
  <c r="AM34" i="12"/>
  <c r="AM33" i="12"/>
  <c r="AM32" i="12"/>
  <c r="AM31" i="12"/>
  <c r="AM30" i="12"/>
  <c r="AM29" i="12"/>
  <c r="AM28" i="12"/>
  <c r="AM27" i="12"/>
  <c r="AM26" i="12"/>
  <c r="AM25" i="12"/>
  <c r="AM24" i="12"/>
  <c r="AM23" i="12"/>
  <c r="AM22" i="12"/>
  <c r="AM21" i="12"/>
  <c r="AM20" i="12"/>
  <c r="AM19" i="12"/>
  <c r="AM18" i="12"/>
  <c r="AM17" i="12"/>
  <c r="AM16" i="12"/>
  <c r="AM15" i="12"/>
  <c r="AM14" i="12"/>
  <c r="AM13" i="12"/>
  <c r="AM12" i="12"/>
  <c r="AM11" i="12"/>
  <c r="AM10" i="12"/>
  <c r="AK95" i="12"/>
  <c r="AK94" i="12"/>
  <c r="AK93" i="12"/>
  <c r="AK91" i="12"/>
  <c r="AK90" i="12"/>
  <c r="AK89" i="12"/>
  <c r="AK88" i="12"/>
  <c r="AK87" i="12"/>
  <c r="AK86" i="12"/>
  <c r="AK85" i="12"/>
  <c r="AK84" i="12"/>
  <c r="AK83" i="12"/>
  <c r="AK82" i="12"/>
  <c r="AK81" i="12"/>
  <c r="AK80" i="12"/>
  <c r="AK79" i="12"/>
  <c r="AK78" i="12"/>
  <c r="AK77" i="12"/>
  <c r="AK76" i="12"/>
  <c r="AK73" i="12"/>
  <c r="AK72" i="12"/>
  <c r="AK71" i="12"/>
  <c r="AK70" i="12"/>
  <c r="AK69" i="12"/>
  <c r="AK68" i="12"/>
  <c r="AK67" i="12"/>
  <c r="AK66" i="12"/>
  <c r="AK65" i="12"/>
  <c r="AK64" i="12"/>
  <c r="AK63" i="12"/>
  <c r="AK62" i="12"/>
  <c r="AK61" i="12"/>
  <c r="AK60" i="12"/>
  <c r="AK59" i="12"/>
  <c r="AK58" i="12"/>
  <c r="AK57" i="12"/>
  <c r="AK56" i="12"/>
  <c r="AK55" i="12"/>
  <c r="AK54" i="12"/>
  <c r="AK53" i="12"/>
  <c r="AK52" i="12"/>
  <c r="AK51" i="12"/>
  <c r="AK50" i="12"/>
  <c r="AK49" i="12"/>
  <c r="AK47" i="12"/>
  <c r="AK46" i="12"/>
  <c r="AK45" i="12"/>
  <c r="AK44" i="12"/>
  <c r="AK43" i="12"/>
  <c r="AK42" i="12"/>
  <c r="AK41" i="12"/>
  <c r="AK40" i="12"/>
  <c r="AK39" i="12"/>
  <c r="AK38" i="12"/>
  <c r="AK34" i="12"/>
  <c r="AK33" i="12"/>
  <c r="AK32" i="12"/>
  <c r="AK31" i="12"/>
  <c r="AK30" i="12"/>
  <c r="AK29" i="12"/>
  <c r="AK28" i="12"/>
  <c r="AK27" i="12"/>
  <c r="AK26" i="12"/>
  <c r="AK25" i="12"/>
  <c r="AK24" i="12"/>
  <c r="AK23" i="12"/>
  <c r="AK22" i="12"/>
  <c r="AK21" i="12"/>
  <c r="AK20" i="12"/>
  <c r="AK19" i="12"/>
  <c r="AK18" i="12"/>
  <c r="AK17" i="12"/>
  <c r="AK16" i="12"/>
  <c r="AK15" i="12"/>
  <c r="AK14" i="12"/>
  <c r="AK13" i="12"/>
  <c r="AK12" i="12"/>
  <c r="AK11" i="12"/>
  <c r="AK10" i="12"/>
  <c r="AJ95" i="12"/>
  <c r="AJ94" i="12"/>
  <c r="AJ93" i="12"/>
  <c r="AJ91" i="12"/>
  <c r="AJ90" i="12"/>
  <c r="AJ89" i="12"/>
  <c r="AJ88" i="12"/>
  <c r="AJ87" i="12"/>
  <c r="AJ86" i="12"/>
  <c r="AJ85" i="12"/>
  <c r="AJ84" i="12"/>
  <c r="AJ83" i="12"/>
  <c r="AJ82" i="12"/>
  <c r="AJ81" i="12"/>
  <c r="AJ80" i="12"/>
  <c r="AJ79" i="12"/>
  <c r="AJ78" i="12"/>
  <c r="AJ77" i="12"/>
  <c r="AJ76" i="12"/>
  <c r="AJ73" i="12"/>
  <c r="AJ72" i="12"/>
  <c r="AJ71" i="12"/>
  <c r="AJ70" i="12"/>
  <c r="AJ69" i="12"/>
  <c r="AJ68" i="12"/>
  <c r="AJ67" i="12"/>
  <c r="AJ66" i="12"/>
  <c r="AJ65" i="12"/>
  <c r="AJ64" i="12"/>
  <c r="AJ63" i="12"/>
  <c r="AJ62" i="12"/>
  <c r="AJ61" i="12"/>
  <c r="AJ60" i="12"/>
  <c r="AJ59" i="12"/>
  <c r="AJ58" i="12"/>
  <c r="AJ57" i="12"/>
  <c r="AJ56" i="12"/>
  <c r="AJ55" i="12"/>
  <c r="AJ54" i="12"/>
  <c r="AJ53" i="12"/>
  <c r="AJ52" i="12"/>
  <c r="AJ51" i="12"/>
  <c r="AJ50" i="12"/>
  <c r="AJ49" i="12"/>
  <c r="AJ47" i="12"/>
  <c r="AJ46" i="12"/>
  <c r="AJ45" i="12"/>
  <c r="AJ44" i="12"/>
  <c r="AJ43" i="12"/>
  <c r="AJ42" i="12"/>
  <c r="AJ41" i="12"/>
  <c r="AJ40" i="12"/>
  <c r="AJ39" i="12"/>
  <c r="AJ38" i="12"/>
  <c r="AJ34" i="12"/>
  <c r="AJ33" i="12"/>
  <c r="AJ32" i="12"/>
  <c r="AJ31" i="12"/>
  <c r="AJ30" i="12"/>
  <c r="AJ29" i="12"/>
  <c r="AJ28" i="12"/>
  <c r="AJ27" i="12"/>
  <c r="AJ26" i="12"/>
  <c r="AJ25" i="12"/>
  <c r="AJ24" i="12"/>
  <c r="AJ23" i="12"/>
  <c r="AJ22" i="12"/>
  <c r="AJ21" i="12"/>
  <c r="AJ20" i="12"/>
  <c r="AJ19" i="12"/>
  <c r="AJ18" i="12"/>
  <c r="AJ17" i="12"/>
  <c r="AJ16" i="12"/>
  <c r="AJ15" i="12"/>
  <c r="AJ14" i="12"/>
  <c r="AJ13" i="12"/>
  <c r="AJ12" i="12"/>
  <c r="AJ11" i="12"/>
  <c r="AJ10" i="12"/>
  <c r="I75" i="12"/>
  <c r="I74" i="12"/>
  <c r="I37" i="12"/>
  <c r="I36" i="12"/>
  <c r="G75" i="12"/>
  <c r="G74" i="12"/>
  <c r="G37" i="12"/>
  <c r="G36" i="12"/>
  <c r="J92" i="12"/>
  <c r="J48" i="12"/>
  <c r="H92" i="12"/>
  <c r="H48" i="12"/>
  <c r="T48" i="12"/>
  <c r="R48" i="12"/>
  <c r="AH95" i="12"/>
  <c r="AH94" i="12"/>
  <c r="AH93" i="12"/>
  <c r="AH91" i="12"/>
  <c r="AH90" i="12"/>
  <c r="AH89" i="12"/>
  <c r="AH88" i="12"/>
  <c r="AH87" i="12"/>
  <c r="AH86" i="12"/>
  <c r="AH85" i="12"/>
  <c r="AH84" i="12"/>
  <c r="AH83" i="12"/>
  <c r="AH82" i="12"/>
  <c r="AH81" i="12"/>
  <c r="AH80" i="12"/>
  <c r="AH79" i="12"/>
  <c r="AH78" i="12"/>
  <c r="AH77" i="12"/>
  <c r="AH76" i="12"/>
  <c r="AH73" i="12"/>
  <c r="AH72" i="12"/>
  <c r="AH71" i="12"/>
  <c r="AH70" i="12"/>
  <c r="AH69" i="12"/>
  <c r="AH68" i="12"/>
  <c r="AH67" i="12"/>
  <c r="AH66" i="12"/>
  <c r="AH65" i="12"/>
  <c r="AH64" i="12"/>
  <c r="AH63" i="12"/>
  <c r="AH62" i="12"/>
  <c r="AH61" i="12"/>
  <c r="AH60" i="12"/>
  <c r="AH59" i="12"/>
  <c r="AH58" i="12"/>
  <c r="AH57" i="12"/>
  <c r="AH56" i="12"/>
  <c r="AH55" i="12"/>
  <c r="AH54" i="12"/>
  <c r="AH53" i="12"/>
  <c r="AH52" i="12"/>
  <c r="AH51" i="12"/>
  <c r="AH50" i="12"/>
  <c r="AH49" i="12"/>
  <c r="AH47" i="12"/>
  <c r="AH46" i="12"/>
  <c r="AH45" i="12"/>
  <c r="AH44" i="12"/>
  <c r="AH43" i="12"/>
  <c r="AH42" i="12"/>
  <c r="AH41" i="12"/>
  <c r="AH40" i="12"/>
  <c r="AH39" i="12"/>
  <c r="AH38" i="12"/>
  <c r="AH34" i="12"/>
  <c r="AH33" i="12"/>
  <c r="AH32" i="12"/>
  <c r="AH31" i="12"/>
  <c r="AH30" i="12"/>
  <c r="AH29" i="12"/>
  <c r="AH28" i="12"/>
  <c r="AH27" i="12"/>
  <c r="AH26" i="12"/>
  <c r="AH25" i="12"/>
  <c r="AH24" i="12"/>
  <c r="AH23" i="12"/>
  <c r="AH22" i="12"/>
  <c r="AH21" i="12"/>
  <c r="AH20" i="12"/>
  <c r="AH19" i="12"/>
  <c r="AH18" i="12"/>
  <c r="AH17" i="12"/>
  <c r="AH16" i="12"/>
  <c r="AH15" i="12"/>
  <c r="AH14" i="12"/>
  <c r="AH13" i="12"/>
  <c r="AH12" i="12"/>
  <c r="AH11" i="12"/>
  <c r="AH10" i="12"/>
  <c r="AF95" i="12"/>
  <c r="AF94" i="12"/>
  <c r="AF93" i="12"/>
  <c r="AF91" i="12"/>
  <c r="AF90" i="12"/>
  <c r="AF89" i="12"/>
  <c r="AF88" i="12"/>
  <c r="AF87" i="12"/>
  <c r="AF86" i="12"/>
  <c r="AF85" i="12"/>
  <c r="AF84" i="12"/>
  <c r="AF83" i="12"/>
  <c r="AF82" i="12"/>
  <c r="AF81" i="12"/>
  <c r="AF80" i="12"/>
  <c r="AF79" i="12"/>
  <c r="AF78" i="12"/>
  <c r="AF77" i="12"/>
  <c r="AF76" i="12"/>
  <c r="AF73" i="12"/>
  <c r="AF72" i="12"/>
  <c r="AF71" i="12"/>
  <c r="AF70" i="12"/>
  <c r="AF69" i="12"/>
  <c r="AF68" i="12"/>
  <c r="AF67" i="12"/>
  <c r="AF66" i="12"/>
  <c r="AF65" i="12"/>
  <c r="AF64" i="12"/>
  <c r="AF63" i="12"/>
  <c r="AF62" i="12"/>
  <c r="AF61" i="12"/>
  <c r="AF60" i="12"/>
  <c r="AF59" i="12"/>
  <c r="AF58" i="12"/>
  <c r="AF57" i="12"/>
  <c r="AF56" i="12"/>
  <c r="AF55" i="12"/>
  <c r="AF54" i="12"/>
  <c r="AF53" i="12"/>
  <c r="AF52" i="12"/>
  <c r="AF51" i="12"/>
  <c r="AF50" i="12"/>
  <c r="AF49" i="12"/>
  <c r="AF47" i="12"/>
  <c r="AF46" i="12"/>
  <c r="AF45" i="12"/>
  <c r="AF44" i="12"/>
  <c r="AF43" i="12"/>
  <c r="AF42" i="12"/>
  <c r="AF41" i="12"/>
  <c r="AF40" i="12"/>
  <c r="AF39" i="12"/>
  <c r="AF38" i="12"/>
  <c r="AF34" i="12"/>
  <c r="AF33" i="12"/>
  <c r="AF32" i="12"/>
  <c r="AF31" i="12"/>
  <c r="AF30" i="12"/>
  <c r="AF29" i="12"/>
  <c r="AF28" i="12"/>
  <c r="AF27" i="12"/>
  <c r="AF26" i="12"/>
  <c r="AF25" i="12"/>
  <c r="AF24" i="12"/>
  <c r="AF23" i="12"/>
  <c r="AF22" i="12"/>
  <c r="AF21" i="12"/>
  <c r="AF20" i="12"/>
  <c r="AF19" i="12"/>
  <c r="AF18" i="12"/>
  <c r="AF17" i="12"/>
  <c r="AF16" i="12"/>
  <c r="AF15" i="12"/>
  <c r="AF14" i="12"/>
  <c r="AF13" i="12"/>
  <c r="AF12" i="12"/>
  <c r="AF11" i="12"/>
  <c r="AF10" i="12"/>
  <c r="AE95" i="12"/>
  <c r="AE94" i="12"/>
  <c r="AE93" i="12"/>
  <c r="AE91" i="12"/>
  <c r="AE90" i="12"/>
  <c r="AE89" i="12"/>
  <c r="AE88" i="12"/>
  <c r="AE87" i="12"/>
  <c r="AE86" i="12"/>
  <c r="AE85" i="12"/>
  <c r="AE84" i="12"/>
  <c r="AE83" i="12"/>
  <c r="AE82" i="12"/>
  <c r="AE81" i="12"/>
  <c r="AE80" i="12"/>
  <c r="AE79" i="12"/>
  <c r="AE78" i="12"/>
  <c r="AE77" i="12"/>
  <c r="AE76" i="12"/>
  <c r="AE73" i="12"/>
  <c r="AE72" i="12"/>
  <c r="AE71" i="12"/>
  <c r="AE70" i="12"/>
  <c r="AE69" i="12"/>
  <c r="AE68" i="12"/>
  <c r="AE67" i="12"/>
  <c r="AE66" i="12"/>
  <c r="AE65" i="12"/>
  <c r="AE64" i="12"/>
  <c r="AE63" i="12"/>
  <c r="AE62" i="12"/>
  <c r="AE61" i="12"/>
  <c r="AE60" i="12"/>
  <c r="AE59" i="12"/>
  <c r="AE58" i="12"/>
  <c r="AE57" i="12"/>
  <c r="AE56" i="12"/>
  <c r="AE55" i="12"/>
  <c r="AE54" i="12"/>
  <c r="AE53" i="12"/>
  <c r="AE52" i="12"/>
  <c r="AE51" i="12"/>
  <c r="AE50" i="12"/>
  <c r="AE49" i="12"/>
  <c r="AE47" i="12"/>
  <c r="AE46" i="12"/>
  <c r="AE45" i="12"/>
  <c r="AE44" i="12"/>
  <c r="AE43" i="12"/>
  <c r="AE42" i="12"/>
  <c r="AE41" i="12"/>
  <c r="AE40" i="12"/>
  <c r="AE39" i="12"/>
  <c r="AE38" i="12"/>
  <c r="AE34" i="12"/>
  <c r="AE33" i="12"/>
  <c r="AE32" i="12"/>
  <c r="AE31" i="12"/>
  <c r="AE30" i="12"/>
  <c r="AE29" i="12"/>
  <c r="AE28" i="12"/>
  <c r="AE27" i="12"/>
  <c r="AE26" i="12"/>
  <c r="AE25" i="12"/>
  <c r="AE24" i="12"/>
  <c r="AE23" i="12"/>
  <c r="AE22" i="12"/>
  <c r="AE21" i="12"/>
  <c r="AE20" i="12"/>
  <c r="AE19" i="12"/>
  <c r="AE18" i="12"/>
  <c r="AE17" i="12"/>
  <c r="AE16" i="12"/>
  <c r="AE15" i="12"/>
  <c r="AE14" i="12"/>
  <c r="AE13" i="12"/>
  <c r="AE12" i="12"/>
  <c r="AE11" i="12"/>
  <c r="AE10" i="12"/>
  <c r="AC95" i="12"/>
  <c r="AC94" i="12"/>
  <c r="AC93" i="12"/>
  <c r="AC91" i="12"/>
  <c r="AC90" i="12"/>
  <c r="AC89" i="12"/>
  <c r="AC88" i="12"/>
  <c r="AC87" i="12"/>
  <c r="AC86" i="12"/>
  <c r="AC85" i="12"/>
  <c r="AC84" i="12"/>
  <c r="AC83" i="12"/>
  <c r="AC82" i="12"/>
  <c r="AC81" i="12"/>
  <c r="AC80" i="12"/>
  <c r="AC79" i="12"/>
  <c r="AC78" i="12"/>
  <c r="AC77" i="12"/>
  <c r="AC76" i="12"/>
  <c r="AC73" i="12"/>
  <c r="AC72" i="12"/>
  <c r="AC71" i="12"/>
  <c r="AC70" i="12"/>
  <c r="AC69" i="12"/>
  <c r="AC68" i="12"/>
  <c r="AC67" i="12"/>
  <c r="AC66" i="12"/>
  <c r="AC65" i="12"/>
  <c r="AC64" i="12"/>
  <c r="AC63" i="12"/>
  <c r="AC62" i="12"/>
  <c r="AC61" i="12"/>
  <c r="AC60" i="12"/>
  <c r="AC59" i="12"/>
  <c r="AC58" i="12"/>
  <c r="AC57" i="12"/>
  <c r="AC56" i="12"/>
  <c r="AC55" i="12"/>
  <c r="AC54" i="12"/>
  <c r="AC53" i="12"/>
  <c r="AC52" i="12"/>
  <c r="AC51" i="12"/>
  <c r="AC50" i="12"/>
  <c r="AC49" i="12"/>
  <c r="AC47" i="12"/>
  <c r="AC46" i="12"/>
  <c r="AC45" i="12"/>
  <c r="AC44" i="12"/>
  <c r="AC43" i="12"/>
  <c r="AC42" i="12"/>
  <c r="AC41" i="12"/>
  <c r="AC40" i="12"/>
  <c r="AC39" i="12"/>
  <c r="AC38" i="12"/>
  <c r="AC34" i="12"/>
  <c r="AC33" i="12"/>
  <c r="AC32" i="12"/>
  <c r="AC31" i="12"/>
  <c r="AC30" i="12"/>
  <c r="AC29" i="12"/>
  <c r="AC28" i="12"/>
  <c r="AC27" i="12"/>
  <c r="AC26" i="12"/>
  <c r="AC25" i="12"/>
  <c r="AC24" i="12"/>
  <c r="AC23" i="12"/>
  <c r="AC22" i="12"/>
  <c r="AC21" i="12"/>
  <c r="AC20" i="12"/>
  <c r="AC19" i="12"/>
  <c r="AC18" i="12"/>
  <c r="AC17" i="12"/>
  <c r="AC16" i="12"/>
  <c r="AC15" i="12"/>
  <c r="AC14" i="12"/>
  <c r="AC13" i="12"/>
  <c r="AC12" i="12"/>
  <c r="AC11" i="12"/>
  <c r="AC10" i="12"/>
  <c r="AA95" i="12"/>
  <c r="AA94" i="12"/>
  <c r="AA93" i="12"/>
  <c r="U10" i="1" s="1"/>
  <c r="AA91" i="12"/>
  <c r="AA90" i="12"/>
  <c r="AA89" i="12"/>
  <c r="AA88" i="12"/>
  <c r="AA87" i="12"/>
  <c r="AA86" i="12"/>
  <c r="AA85" i="12"/>
  <c r="AA84" i="12"/>
  <c r="AA83" i="12"/>
  <c r="AA82" i="12"/>
  <c r="AA81" i="12"/>
  <c r="AA80" i="12"/>
  <c r="AA79" i="12"/>
  <c r="AA78" i="12"/>
  <c r="AA77" i="12"/>
  <c r="AA76" i="12"/>
  <c r="AA73" i="12"/>
  <c r="AA72" i="12"/>
  <c r="AA71" i="12"/>
  <c r="AA70" i="12"/>
  <c r="AA69" i="12"/>
  <c r="AA68" i="12"/>
  <c r="AA67" i="12"/>
  <c r="AA66" i="12"/>
  <c r="AA65" i="12"/>
  <c r="AA64" i="12"/>
  <c r="AA63" i="12"/>
  <c r="AA62" i="12"/>
  <c r="AA61" i="12"/>
  <c r="AA60" i="12"/>
  <c r="AA59" i="12"/>
  <c r="AA58" i="12"/>
  <c r="AA57" i="12"/>
  <c r="AA56" i="12"/>
  <c r="AA55" i="12"/>
  <c r="AA54" i="12"/>
  <c r="AA53" i="12"/>
  <c r="AA52" i="12"/>
  <c r="AA51" i="12"/>
  <c r="AA50" i="12"/>
  <c r="AA49" i="12"/>
  <c r="AA47" i="12"/>
  <c r="AA46" i="12"/>
  <c r="AA45" i="12"/>
  <c r="AA44" i="12"/>
  <c r="AA43" i="12"/>
  <c r="AA42" i="12"/>
  <c r="AA41" i="12"/>
  <c r="AA40" i="12"/>
  <c r="AA39" i="12"/>
  <c r="AA38" i="12"/>
  <c r="AA34" i="12"/>
  <c r="AA33" i="12"/>
  <c r="AA32" i="12"/>
  <c r="AA31" i="12"/>
  <c r="AA30" i="12"/>
  <c r="AA29" i="12"/>
  <c r="AA28" i="12"/>
  <c r="AA27" i="12"/>
  <c r="AA26" i="12"/>
  <c r="AA25" i="12"/>
  <c r="AA24" i="12"/>
  <c r="AA23" i="12"/>
  <c r="AA22" i="12"/>
  <c r="AA21" i="12"/>
  <c r="AA20" i="12"/>
  <c r="AA19" i="12"/>
  <c r="AA18" i="12"/>
  <c r="AA17" i="12"/>
  <c r="AA16" i="12"/>
  <c r="AA15" i="12"/>
  <c r="AA14" i="12"/>
  <c r="AA13" i="12"/>
  <c r="AA12" i="12"/>
  <c r="AA11" i="12"/>
  <c r="AA10" i="12"/>
  <c r="Z95" i="12"/>
  <c r="Z94" i="12"/>
  <c r="Z93" i="12"/>
  <c r="T10" i="1" s="1"/>
  <c r="T19" i="1" s="1"/>
  <c r="Z91" i="12"/>
  <c r="Z90" i="12"/>
  <c r="Z89" i="12"/>
  <c r="Z88" i="12"/>
  <c r="Z87" i="12"/>
  <c r="Z86" i="12"/>
  <c r="Z85" i="12"/>
  <c r="Z84" i="12"/>
  <c r="Z83" i="12"/>
  <c r="Z82" i="12"/>
  <c r="Z81" i="12"/>
  <c r="Z80" i="12"/>
  <c r="Z79" i="12"/>
  <c r="Z78" i="12"/>
  <c r="Z77" i="12"/>
  <c r="Z76" i="12"/>
  <c r="Z73" i="12"/>
  <c r="Z72" i="12"/>
  <c r="Z71" i="12"/>
  <c r="Z70" i="12"/>
  <c r="Z69" i="12"/>
  <c r="Z68" i="12"/>
  <c r="Z67" i="12"/>
  <c r="Z66" i="12"/>
  <c r="Z65" i="12"/>
  <c r="Z64" i="12"/>
  <c r="Z63" i="12"/>
  <c r="Z62" i="12"/>
  <c r="Z61" i="12"/>
  <c r="Z60" i="12"/>
  <c r="Z59" i="12"/>
  <c r="Z58" i="12"/>
  <c r="Z57" i="12"/>
  <c r="Z56" i="12"/>
  <c r="Z55" i="12"/>
  <c r="Z54" i="12"/>
  <c r="Z53" i="12"/>
  <c r="Z52" i="12"/>
  <c r="Z51" i="12"/>
  <c r="Z50" i="12"/>
  <c r="Z49" i="12"/>
  <c r="Z47" i="12"/>
  <c r="Z46" i="12"/>
  <c r="Z45" i="12"/>
  <c r="Z44" i="12"/>
  <c r="Z43" i="12"/>
  <c r="Z42" i="12"/>
  <c r="Z41" i="12"/>
  <c r="Z40" i="12"/>
  <c r="Z39" i="12"/>
  <c r="Z38" i="12"/>
  <c r="Z34" i="12"/>
  <c r="Z33" i="12"/>
  <c r="Z32" i="12"/>
  <c r="Z31" i="12"/>
  <c r="Z30" i="12"/>
  <c r="Z29" i="12"/>
  <c r="Z28" i="12"/>
  <c r="Z27" i="12"/>
  <c r="Z26" i="12"/>
  <c r="Z25" i="12"/>
  <c r="Z24" i="12"/>
  <c r="Z23" i="12"/>
  <c r="Z22" i="12"/>
  <c r="Z21" i="12"/>
  <c r="Z20" i="12"/>
  <c r="Z19" i="12"/>
  <c r="Z18" i="12"/>
  <c r="Z17" i="12"/>
  <c r="Z16" i="12"/>
  <c r="Z15" i="12"/>
  <c r="Z14" i="12"/>
  <c r="Z13" i="12"/>
  <c r="Z12" i="12"/>
  <c r="Z11" i="12"/>
  <c r="Z10" i="12"/>
  <c r="X95" i="12"/>
  <c r="X94" i="12"/>
  <c r="X93" i="12"/>
  <c r="X91" i="12"/>
  <c r="X90" i="12"/>
  <c r="X89" i="12"/>
  <c r="X88" i="12"/>
  <c r="X87" i="12"/>
  <c r="X86" i="12"/>
  <c r="X85" i="12"/>
  <c r="X84" i="12"/>
  <c r="X83" i="12"/>
  <c r="X82" i="12"/>
  <c r="X81" i="12"/>
  <c r="X80" i="12"/>
  <c r="X79" i="12"/>
  <c r="X78" i="12"/>
  <c r="X77" i="12"/>
  <c r="X76" i="12"/>
  <c r="X73" i="12"/>
  <c r="X72" i="12"/>
  <c r="X71" i="12"/>
  <c r="X70" i="12"/>
  <c r="X69" i="12"/>
  <c r="X68" i="12"/>
  <c r="X67" i="12"/>
  <c r="X66" i="12"/>
  <c r="X65" i="12"/>
  <c r="X64" i="12"/>
  <c r="X63" i="12"/>
  <c r="X62" i="12"/>
  <c r="X61" i="12"/>
  <c r="X60" i="12"/>
  <c r="X59" i="12"/>
  <c r="X58" i="12"/>
  <c r="X57" i="12"/>
  <c r="X56" i="12"/>
  <c r="X55" i="12"/>
  <c r="X54" i="12"/>
  <c r="X53" i="12"/>
  <c r="X52" i="12"/>
  <c r="X51" i="12"/>
  <c r="X50" i="12"/>
  <c r="X49" i="12"/>
  <c r="X47" i="12"/>
  <c r="X46" i="12"/>
  <c r="X45" i="12"/>
  <c r="X44" i="12"/>
  <c r="X43" i="12"/>
  <c r="X42" i="12"/>
  <c r="X41" i="12"/>
  <c r="X40" i="12"/>
  <c r="X39" i="12"/>
  <c r="X38" i="12"/>
  <c r="X34" i="12"/>
  <c r="X33" i="12"/>
  <c r="X32" i="12"/>
  <c r="X31" i="12"/>
  <c r="X30" i="12"/>
  <c r="X29" i="12"/>
  <c r="X28" i="12"/>
  <c r="X27" i="12"/>
  <c r="X26" i="12"/>
  <c r="X25" i="12"/>
  <c r="X24" i="12"/>
  <c r="X23" i="12"/>
  <c r="X22" i="12"/>
  <c r="X21" i="12"/>
  <c r="X20" i="12"/>
  <c r="X19" i="12"/>
  <c r="X18" i="12"/>
  <c r="X17" i="12"/>
  <c r="X16" i="12"/>
  <c r="X15" i="12"/>
  <c r="X14" i="12"/>
  <c r="X13" i="12"/>
  <c r="X12" i="12"/>
  <c r="X11" i="12"/>
  <c r="X10" i="12"/>
  <c r="K10" i="12"/>
  <c r="V95" i="12"/>
  <c r="V94" i="12"/>
  <c r="V93" i="12"/>
  <c r="V91" i="12"/>
  <c r="V90" i="12"/>
  <c r="V89" i="12"/>
  <c r="V88" i="12"/>
  <c r="V87" i="12"/>
  <c r="V86" i="12"/>
  <c r="V85" i="12"/>
  <c r="V84" i="12"/>
  <c r="V83" i="12"/>
  <c r="V82" i="12"/>
  <c r="V81" i="12"/>
  <c r="V80" i="12"/>
  <c r="V79" i="12"/>
  <c r="V78" i="12"/>
  <c r="V77" i="12"/>
  <c r="V76" i="12"/>
  <c r="V73" i="12"/>
  <c r="V72" i="12"/>
  <c r="V71" i="12"/>
  <c r="V70" i="12"/>
  <c r="V69" i="12"/>
  <c r="V68" i="12"/>
  <c r="V67" i="12"/>
  <c r="V66" i="12"/>
  <c r="V65" i="12"/>
  <c r="V64" i="12"/>
  <c r="V63" i="12"/>
  <c r="V62" i="12"/>
  <c r="V61" i="12"/>
  <c r="V60" i="12"/>
  <c r="V59" i="12"/>
  <c r="V58" i="12"/>
  <c r="V57" i="12"/>
  <c r="V56" i="12"/>
  <c r="V55" i="12"/>
  <c r="V54" i="12"/>
  <c r="V53" i="12"/>
  <c r="V52" i="12"/>
  <c r="V51" i="12"/>
  <c r="V50" i="12"/>
  <c r="V49" i="12"/>
  <c r="V47" i="12"/>
  <c r="V46" i="12"/>
  <c r="V45" i="12"/>
  <c r="V44" i="12"/>
  <c r="V43" i="12"/>
  <c r="V42" i="12"/>
  <c r="V41" i="12"/>
  <c r="V40" i="12"/>
  <c r="V39" i="12"/>
  <c r="V38" i="12"/>
  <c r="V34" i="12"/>
  <c r="V33" i="12"/>
  <c r="V32" i="12"/>
  <c r="V31" i="12"/>
  <c r="V30" i="12"/>
  <c r="V29" i="12"/>
  <c r="V28" i="12"/>
  <c r="V27" i="12"/>
  <c r="V26" i="12"/>
  <c r="V25" i="12"/>
  <c r="V24" i="12"/>
  <c r="V23" i="12"/>
  <c r="V22" i="12"/>
  <c r="V21" i="12"/>
  <c r="V20" i="12"/>
  <c r="V19" i="12"/>
  <c r="V18" i="12"/>
  <c r="V17" i="12"/>
  <c r="V16" i="12"/>
  <c r="V15" i="12"/>
  <c r="V14" i="12"/>
  <c r="V13" i="12"/>
  <c r="V12" i="12"/>
  <c r="V11" i="12"/>
  <c r="V10" i="12"/>
  <c r="U95" i="12"/>
  <c r="U94" i="12"/>
  <c r="U93" i="12"/>
  <c r="Q10" i="1" s="1"/>
  <c r="Q19" i="1" s="1"/>
  <c r="U91" i="12"/>
  <c r="U90" i="12"/>
  <c r="U89" i="12"/>
  <c r="U88" i="12"/>
  <c r="U87" i="12"/>
  <c r="U86" i="12"/>
  <c r="U85" i="12"/>
  <c r="U84" i="12"/>
  <c r="U83" i="12"/>
  <c r="U82" i="12"/>
  <c r="U81" i="12"/>
  <c r="U80" i="12"/>
  <c r="U79" i="12"/>
  <c r="U78" i="12"/>
  <c r="U77" i="12"/>
  <c r="U76" i="12"/>
  <c r="U73" i="12"/>
  <c r="U72" i="12"/>
  <c r="U71" i="12"/>
  <c r="U70" i="12"/>
  <c r="U69" i="12"/>
  <c r="U68" i="12"/>
  <c r="U67" i="12"/>
  <c r="U66" i="12"/>
  <c r="U65" i="12"/>
  <c r="U64" i="12"/>
  <c r="U63" i="12"/>
  <c r="U62" i="12"/>
  <c r="U61" i="12"/>
  <c r="U60" i="12"/>
  <c r="U59" i="12"/>
  <c r="U58" i="12"/>
  <c r="U57" i="12"/>
  <c r="U56" i="12"/>
  <c r="U55" i="12"/>
  <c r="U54" i="12"/>
  <c r="U53" i="12"/>
  <c r="U52" i="12"/>
  <c r="U51" i="12"/>
  <c r="U50" i="12"/>
  <c r="U49" i="12"/>
  <c r="U47" i="12"/>
  <c r="U46" i="12"/>
  <c r="U45" i="12"/>
  <c r="U44" i="12"/>
  <c r="U43" i="12"/>
  <c r="U42" i="12"/>
  <c r="U41" i="12"/>
  <c r="U40" i="12"/>
  <c r="U39" i="12"/>
  <c r="U38" i="12"/>
  <c r="U34" i="12"/>
  <c r="U33" i="12"/>
  <c r="U32" i="12"/>
  <c r="U31" i="12"/>
  <c r="U30" i="12"/>
  <c r="U29" i="12"/>
  <c r="U28" i="12"/>
  <c r="U27" i="12"/>
  <c r="U26" i="12"/>
  <c r="U25" i="12"/>
  <c r="U24" i="12"/>
  <c r="U23" i="12"/>
  <c r="U22" i="12"/>
  <c r="U21" i="12"/>
  <c r="U20" i="12"/>
  <c r="U19" i="12"/>
  <c r="U18" i="12"/>
  <c r="U17" i="12"/>
  <c r="U16" i="12"/>
  <c r="U15" i="12"/>
  <c r="U14" i="12"/>
  <c r="U13" i="12"/>
  <c r="U12" i="12"/>
  <c r="U11" i="12"/>
  <c r="U10" i="12"/>
  <c r="S95" i="12"/>
  <c r="S94" i="12"/>
  <c r="S93" i="12"/>
  <c r="S91" i="12"/>
  <c r="S90" i="12"/>
  <c r="S89" i="12"/>
  <c r="S88" i="12"/>
  <c r="S87" i="12"/>
  <c r="S86" i="12"/>
  <c r="S85" i="12"/>
  <c r="S84" i="12"/>
  <c r="S83" i="12"/>
  <c r="S82" i="12"/>
  <c r="S81" i="12"/>
  <c r="S80" i="12"/>
  <c r="S79" i="12"/>
  <c r="S78" i="12"/>
  <c r="S77" i="12"/>
  <c r="S76" i="12"/>
  <c r="S73" i="12"/>
  <c r="S72" i="12"/>
  <c r="S71" i="12"/>
  <c r="S70" i="12"/>
  <c r="S69" i="12"/>
  <c r="S68" i="12"/>
  <c r="S67" i="12"/>
  <c r="S66" i="12"/>
  <c r="S65" i="12"/>
  <c r="S64" i="12"/>
  <c r="S63" i="12"/>
  <c r="S62" i="12"/>
  <c r="S61" i="12"/>
  <c r="S60" i="12"/>
  <c r="S59" i="12"/>
  <c r="S58" i="12"/>
  <c r="S57" i="12"/>
  <c r="S56" i="12"/>
  <c r="S55" i="12"/>
  <c r="S54" i="12"/>
  <c r="S53" i="12"/>
  <c r="S52" i="12"/>
  <c r="S51" i="12"/>
  <c r="S50" i="12"/>
  <c r="S49" i="12"/>
  <c r="S47" i="12"/>
  <c r="S46" i="12"/>
  <c r="S45" i="12"/>
  <c r="S44" i="12"/>
  <c r="S43" i="12"/>
  <c r="S42" i="12"/>
  <c r="S41" i="12"/>
  <c r="S40" i="12"/>
  <c r="S39" i="12"/>
  <c r="S38" i="12"/>
  <c r="S34" i="12"/>
  <c r="S33" i="12"/>
  <c r="S32" i="12"/>
  <c r="S31" i="12"/>
  <c r="S30" i="12"/>
  <c r="S29" i="12"/>
  <c r="S28" i="12"/>
  <c r="S27" i="12"/>
  <c r="S26" i="12"/>
  <c r="S25" i="12"/>
  <c r="S24" i="12"/>
  <c r="S23" i="12"/>
  <c r="S22" i="12"/>
  <c r="S21" i="12"/>
  <c r="S20" i="12"/>
  <c r="S19" i="12"/>
  <c r="S18" i="12"/>
  <c r="S17" i="12"/>
  <c r="S16" i="12"/>
  <c r="S15" i="12"/>
  <c r="S14" i="12"/>
  <c r="S13" i="12"/>
  <c r="S12" i="12"/>
  <c r="S11" i="12"/>
  <c r="S10" i="12"/>
  <c r="Q95" i="12"/>
  <c r="Q94" i="12"/>
  <c r="Q93" i="12"/>
  <c r="Q91" i="12"/>
  <c r="Q90" i="12"/>
  <c r="Q89" i="12"/>
  <c r="Q88" i="12"/>
  <c r="Q87" i="12"/>
  <c r="Q86" i="12"/>
  <c r="Q85" i="12"/>
  <c r="Q84" i="12"/>
  <c r="Q83" i="12"/>
  <c r="Q82" i="12"/>
  <c r="Q81" i="12"/>
  <c r="Q80" i="12"/>
  <c r="Q79" i="12"/>
  <c r="Q78" i="12"/>
  <c r="Q77" i="12"/>
  <c r="Q76" i="12"/>
  <c r="Q73" i="12"/>
  <c r="Q72" i="12"/>
  <c r="Q71" i="12"/>
  <c r="Q70" i="12"/>
  <c r="Q69" i="12"/>
  <c r="Q68" i="12"/>
  <c r="Q67" i="12"/>
  <c r="Q66" i="12"/>
  <c r="Q65" i="12"/>
  <c r="Q64" i="12"/>
  <c r="Q63" i="12"/>
  <c r="Q62" i="12"/>
  <c r="Q61" i="12"/>
  <c r="Q60" i="12"/>
  <c r="Q59" i="12"/>
  <c r="Q58" i="12"/>
  <c r="Q57" i="12"/>
  <c r="Q56" i="12"/>
  <c r="Q55" i="12"/>
  <c r="Q54" i="12"/>
  <c r="Q53" i="12"/>
  <c r="Q52" i="12"/>
  <c r="Q51" i="12"/>
  <c r="Q50" i="12"/>
  <c r="Q49" i="12"/>
  <c r="Q47" i="12"/>
  <c r="Q46" i="12"/>
  <c r="Q45" i="12"/>
  <c r="Q44" i="12"/>
  <c r="Q43" i="12"/>
  <c r="Q42" i="12"/>
  <c r="Q41" i="12"/>
  <c r="Q40" i="12"/>
  <c r="Q39" i="12"/>
  <c r="Q38" i="12"/>
  <c r="Q34" i="12"/>
  <c r="Q33" i="12"/>
  <c r="Q32" i="12"/>
  <c r="Q31" i="12"/>
  <c r="Q30" i="12"/>
  <c r="Q29" i="12"/>
  <c r="Q28" i="12"/>
  <c r="Q27" i="12"/>
  <c r="Q26" i="12"/>
  <c r="Q25" i="12"/>
  <c r="Q24" i="12"/>
  <c r="Q23" i="12"/>
  <c r="Q22" i="12"/>
  <c r="Q21" i="12"/>
  <c r="Q20" i="12"/>
  <c r="Q19" i="12"/>
  <c r="Q18" i="12"/>
  <c r="Q17" i="12"/>
  <c r="Q16" i="12"/>
  <c r="Q15" i="12"/>
  <c r="Q14" i="12"/>
  <c r="Q13" i="12"/>
  <c r="Q12" i="12"/>
  <c r="Q11" i="12"/>
  <c r="Q10" i="12"/>
  <c r="P95" i="12"/>
  <c r="P94" i="12"/>
  <c r="P93" i="12"/>
  <c r="N10" i="1" s="1"/>
  <c r="N19" i="1" s="1"/>
  <c r="P91" i="12"/>
  <c r="P90" i="12"/>
  <c r="P89" i="12"/>
  <c r="P88" i="12"/>
  <c r="P87" i="12"/>
  <c r="P86" i="12"/>
  <c r="P85" i="12"/>
  <c r="P84" i="12"/>
  <c r="P83" i="12"/>
  <c r="P82" i="12"/>
  <c r="P81" i="12"/>
  <c r="P80" i="12"/>
  <c r="P79" i="12"/>
  <c r="P78" i="12"/>
  <c r="P77" i="12"/>
  <c r="P76" i="12"/>
  <c r="P73" i="12"/>
  <c r="P72" i="12"/>
  <c r="P71" i="12"/>
  <c r="P70" i="12"/>
  <c r="P69" i="12"/>
  <c r="P68" i="12"/>
  <c r="P67" i="12"/>
  <c r="P66" i="12"/>
  <c r="P65" i="12"/>
  <c r="P64" i="12"/>
  <c r="P63" i="12"/>
  <c r="P62" i="12"/>
  <c r="P61" i="12"/>
  <c r="P60" i="12"/>
  <c r="P59" i="12"/>
  <c r="P58" i="12"/>
  <c r="P57" i="12"/>
  <c r="P56" i="12"/>
  <c r="P55" i="12"/>
  <c r="P54" i="12"/>
  <c r="P53" i="12"/>
  <c r="P52" i="12"/>
  <c r="P51" i="12"/>
  <c r="P50" i="12"/>
  <c r="P49" i="12"/>
  <c r="P47" i="12"/>
  <c r="P46" i="12"/>
  <c r="P45" i="12"/>
  <c r="P44" i="12"/>
  <c r="P43" i="12"/>
  <c r="P42" i="12"/>
  <c r="P41" i="12"/>
  <c r="P40" i="12"/>
  <c r="P39" i="12"/>
  <c r="P38" i="12"/>
  <c r="P34" i="12"/>
  <c r="P33" i="12"/>
  <c r="P32" i="12"/>
  <c r="P31" i="12"/>
  <c r="P30" i="12"/>
  <c r="P29" i="12"/>
  <c r="P28" i="12"/>
  <c r="P27" i="12"/>
  <c r="P26" i="12"/>
  <c r="P25" i="12"/>
  <c r="P24" i="12"/>
  <c r="P23" i="12"/>
  <c r="P22" i="12"/>
  <c r="P21" i="12"/>
  <c r="P20" i="12"/>
  <c r="P19" i="12"/>
  <c r="P18" i="12"/>
  <c r="P17" i="12"/>
  <c r="P16" i="12"/>
  <c r="P15" i="12"/>
  <c r="P14" i="12"/>
  <c r="P13" i="12"/>
  <c r="P12" i="12"/>
  <c r="P11" i="12"/>
  <c r="P10" i="12"/>
  <c r="O48" i="12"/>
  <c r="O92" i="12"/>
  <c r="M48" i="12"/>
  <c r="M92" i="12"/>
  <c r="N95" i="12"/>
  <c r="N94" i="12"/>
  <c r="N93" i="12"/>
  <c r="N91" i="12"/>
  <c r="N90" i="12"/>
  <c r="N89" i="12"/>
  <c r="N88" i="12"/>
  <c r="N87" i="12"/>
  <c r="N86" i="12"/>
  <c r="N85" i="12"/>
  <c r="N84" i="12"/>
  <c r="N83" i="12"/>
  <c r="N82" i="12"/>
  <c r="N81" i="12"/>
  <c r="N80" i="12"/>
  <c r="N79" i="12"/>
  <c r="N78" i="12"/>
  <c r="N77" i="12"/>
  <c r="N76" i="12"/>
  <c r="N73" i="12"/>
  <c r="N72" i="12"/>
  <c r="N71" i="12"/>
  <c r="N70" i="12"/>
  <c r="N69" i="12"/>
  <c r="N68" i="12"/>
  <c r="N67" i="12"/>
  <c r="N66" i="12"/>
  <c r="N65" i="12"/>
  <c r="N64" i="12"/>
  <c r="N63" i="12"/>
  <c r="N62" i="12"/>
  <c r="N61" i="12"/>
  <c r="N60" i="12"/>
  <c r="N59" i="12"/>
  <c r="N58" i="12"/>
  <c r="N57" i="12"/>
  <c r="N56" i="12"/>
  <c r="N55" i="12"/>
  <c r="N54" i="12"/>
  <c r="N53" i="12"/>
  <c r="N52" i="12"/>
  <c r="N51" i="12"/>
  <c r="N50" i="12"/>
  <c r="N49" i="12"/>
  <c r="N47" i="12"/>
  <c r="N46" i="12"/>
  <c r="N45" i="12"/>
  <c r="N44" i="12"/>
  <c r="N43" i="12"/>
  <c r="N42" i="12"/>
  <c r="N41" i="12"/>
  <c r="N40" i="12"/>
  <c r="N39" i="12"/>
  <c r="N38" i="12"/>
  <c r="N34" i="12"/>
  <c r="N33" i="12"/>
  <c r="N32" i="12"/>
  <c r="N31" i="12"/>
  <c r="N30" i="12"/>
  <c r="N29" i="12"/>
  <c r="N28" i="12"/>
  <c r="N27" i="12"/>
  <c r="N26" i="12"/>
  <c r="N25" i="12"/>
  <c r="N24" i="12"/>
  <c r="N23" i="12"/>
  <c r="N22" i="12"/>
  <c r="N21" i="12"/>
  <c r="N20" i="12"/>
  <c r="N19" i="12"/>
  <c r="N18" i="12"/>
  <c r="N17" i="12"/>
  <c r="N16" i="12"/>
  <c r="N15" i="12"/>
  <c r="N14" i="12"/>
  <c r="N13" i="12"/>
  <c r="N12" i="12"/>
  <c r="N11" i="12"/>
  <c r="N10" i="12"/>
  <c r="L95" i="12"/>
  <c r="L94" i="12"/>
  <c r="L93" i="12"/>
  <c r="L91" i="12"/>
  <c r="L90" i="12"/>
  <c r="L89" i="12"/>
  <c r="L88" i="12"/>
  <c r="L87" i="12"/>
  <c r="L86" i="12"/>
  <c r="L85" i="12"/>
  <c r="L84" i="12"/>
  <c r="L83" i="12"/>
  <c r="L82" i="12"/>
  <c r="L81" i="12"/>
  <c r="L80" i="12"/>
  <c r="L79" i="12"/>
  <c r="L78" i="12"/>
  <c r="L77" i="12"/>
  <c r="L76" i="12"/>
  <c r="L73" i="12"/>
  <c r="L72" i="12"/>
  <c r="L71" i="12"/>
  <c r="L70" i="12"/>
  <c r="L69" i="12"/>
  <c r="L68" i="12"/>
  <c r="L67" i="12"/>
  <c r="L66" i="12"/>
  <c r="L65" i="12"/>
  <c r="L64" i="12"/>
  <c r="L63" i="12"/>
  <c r="L62" i="12"/>
  <c r="L61" i="12"/>
  <c r="L60" i="12"/>
  <c r="L59" i="12"/>
  <c r="L58" i="12"/>
  <c r="L57" i="12"/>
  <c r="L56" i="12"/>
  <c r="L55" i="12"/>
  <c r="L54" i="12"/>
  <c r="L53" i="12"/>
  <c r="L52" i="12"/>
  <c r="L51" i="12"/>
  <c r="L50" i="12"/>
  <c r="L49" i="12"/>
  <c r="L47" i="12"/>
  <c r="L46" i="12"/>
  <c r="L45" i="12"/>
  <c r="L44" i="12"/>
  <c r="L43" i="12"/>
  <c r="L42" i="12"/>
  <c r="L41" i="12"/>
  <c r="L40" i="12"/>
  <c r="L39" i="12"/>
  <c r="L38"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K94" i="12"/>
  <c r="K95" i="12"/>
  <c r="K93" i="12"/>
  <c r="K77" i="12"/>
  <c r="K78" i="12"/>
  <c r="K79" i="12"/>
  <c r="K80" i="12"/>
  <c r="K81" i="12"/>
  <c r="K82" i="12"/>
  <c r="K83" i="12"/>
  <c r="K84" i="12"/>
  <c r="K85" i="12"/>
  <c r="K86" i="12"/>
  <c r="K87" i="12"/>
  <c r="K88" i="12"/>
  <c r="K89" i="12"/>
  <c r="K90" i="12"/>
  <c r="K91" i="12"/>
  <c r="K76" i="12"/>
  <c r="F76" i="12" s="1"/>
  <c r="K50" i="12"/>
  <c r="K51" i="12"/>
  <c r="K52" i="12"/>
  <c r="K53" i="12"/>
  <c r="K54" i="12"/>
  <c r="K55" i="12"/>
  <c r="K56" i="12"/>
  <c r="K57" i="12"/>
  <c r="K58" i="12"/>
  <c r="K59" i="12"/>
  <c r="K60" i="12"/>
  <c r="K61" i="12"/>
  <c r="K62" i="12"/>
  <c r="K63" i="12"/>
  <c r="K64" i="12"/>
  <c r="K65" i="12"/>
  <c r="K66" i="12"/>
  <c r="K67" i="12"/>
  <c r="K68" i="12"/>
  <c r="K69" i="12"/>
  <c r="K70" i="12"/>
  <c r="K71" i="12"/>
  <c r="K72" i="12"/>
  <c r="K73" i="12"/>
  <c r="K49" i="12"/>
  <c r="K47" i="12"/>
  <c r="K39" i="12"/>
  <c r="K40" i="12"/>
  <c r="K41" i="12"/>
  <c r="K42" i="12"/>
  <c r="K43" i="12"/>
  <c r="K44" i="12"/>
  <c r="K45" i="12"/>
  <c r="K46" i="12"/>
  <c r="K38" i="12"/>
  <c r="K11" i="12"/>
  <c r="K12" i="12"/>
  <c r="K13" i="12"/>
  <c r="K14" i="12"/>
  <c r="K15" i="12"/>
  <c r="K16" i="12"/>
  <c r="K17" i="12"/>
  <c r="K18" i="12"/>
  <c r="K19" i="12"/>
  <c r="K20" i="12"/>
  <c r="K21" i="12"/>
  <c r="K22" i="12"/>
  <c r="K23" i="12"/>
  <c r="K24" i="12"/>
  <c r="K25" i="12"/>
  <c r="K26" i="12"/>
  <c r="K27" i="12"/>
  <c r="K28" i="12"/>
  <c r="K29" i="12"/>
  <c r="K30" i="12"/>
  <c r="K31" i="12"/>
  <c r="K32" i="12"/>
  <c r="K33" i="12"/>
  <c r="K34" i="12"/>
  <c r="J8" i="13"/>
  <c r="K8" i="13"/>
  <c r="L8" i="13"/>
  <c r="P8" i="12" s="1"/>
  <c r="M8" i="13"/>
  <c r="Q8" i="12" s="1"/>
  <c r="N8" i="13"/>
  <c r="O8" i="13"/>
  <c r="P8" i="13"/>
  <c r="V8" i="12" s="1"/>
  <c r="Q8" i="13"/>
  <c r="X8" i="12" s="1"/>
  <c r="AC8" i="12"/>
  <c r="AJ8" i="12"/>
  <c r="AK8" i="12"/>
  <c r="AP8" i="12"/>
  <c r="AR8" i="12"/>
  <c r="AW8" i="12"/>
  <c r="AY8" i="12"/>
  <c r="BD8" i="12"/>
  <c r="BE8" i="12"/>
  <c r="BJ8" i="12"/>
  <c r="BQ8" i="12"/>
  <c r="J9" i="13"/>
  <c r="L9" i="12" s="1"/>
  <c r="K9" i="13"/>
  <c r="N9" i="12" s="1"/>
  <c r="L9" i="13"/>
  <c r="M9" i="13"/>
  <c r="Q9" i="12" s="1"/>
  <c r="N9" i="13"/>
  <c r="S9" i="12" s="1"/>
  <c r="O9" i="13"/>
  <c r="U9" i="12" s="1"/>
  <c r="P9" i="13"/>
  <c r="Q9" i="13"/>
  <c r="X9" i="12" s="1"/>
  <c r="Z9" i="12"/>
  <c r="AA9" i="12"/>
  <c r="AE9" i="12"/>
  <c r="AF9" i="12"/>
  <c r="AH9" i="12"/>
  <c r="AK9" i="12"/>
  <c r="AM9" i="12"/>
  <c r="AO9" i="12"/>
  <c r="AR9" i="12"/>
  <c r="AT9" i="12"/>
  <c r="AU9" i="12"/>
  <c r="AY9" i="12"/>
  <c r="AZ9" i="12"/>
  <c r="BB9" i="12"/>
  <c r="BE9" i="12"/>
  <c r="BG9" i="12"/>
  <c r="BI9" i="12"/>
  <c r="BL9" i="12"/>
  <c r="BN9" i="12"/>
  <c r="BO9" i="12"/>
  <c r="I9" i="13"/>
  <c r="K9" i="12" s="1"/>
  <c r="I8" i="13"/>
  <c r="K8" i="12" s="1"/>
  <c r="H95" i="13"/>
  <c r="G95" i="13"/>
  <c r="F95" i="13"/>
  <c r="H94" i="13"/>
  <c r="G94" i="13"/>
  <c r="F94" i="13"/>
  <c r="H93" i="13"/>
  <c r="G93" i="13"/>
  <c r="F93" i="13"/>
  <c r="H91" i="13"/>
  <c r="G91" i="13"/>
  <c r="F91" i="13"/>
  <c r="H90" i="13"/>
  <c r="G90" i="13"/>
  <c r="F90" i="13"/>
  <c r="H89" i="13"/>
  <c r="G89" i="13"/>
  <c r="F89" i="13"/>
  <c r="H88" i="13"/>
  <c r="G88" i="13"/>
  <c r="F88" i="13"/>
  <c r="H87" i="13"/>
  <c r="G87" i="13"/>
  <c r="F87" i="13"/>
  <c r="H86" i="13"/>
  <c r="G86" i="13"/>
  <c r="F86" i="13"/>
  <c r="H85" i="13"/>
  <c r="G85" i="13"/>
  <c r="F85" i="13"/>
  <c r="H84" i="13"/>
  <c r="G84" i="13"/>
  <c r="F84" i="13"/>
  <c r="H83" i="13"/>
  <c r="G83" i="13"/>
  <c r="F83" i="13"/>
  <c r="H82" i="13"/>
  <c r="G82" i="13"/>
  <c r="F82" i="13"/>
  <c r="H81" i="13"/>
  <c r="G81" i="13"/>
  <c r="F81" i="13"/>
  <c r="H80" i="13"/>
  <c r="G80" i="13"/>
  <c r="F80" i="13"/>
  <c r="H79" i="13"/>
  <c r="G79" i="13"/>
  <c r="F79" i="13"/>
  <c r="H78" i="13"/>
  <c r="G78" i="13"/>
  <c r="F78" i="13"/>
  <c r="H77" i="13"/>
  <c r="G77" i="13"/>
  <c r="F77" i="13"/>
  <c r="H74" i="13"/>
  <c r="G74" i="13"/>
  <c r="F74" i="13"/>
  <c r="H73" i="13"/>
  <c r="G73" i="13"/>
  <c r="F73" i="13"/>
  <c r="H72" i="13"/>
  <c r="G72" i="13"/>
  <c r="F72" i="13"/>
  <c r="H71" i="13"/>
  <c r="G71" i="13"/>
  <c r="F71" i="13"/>
  <c r="H70" i="13"/>
  <c r="G70" i="13"/>
  <c r="F70" i="13"/>
  <c r="H69" i="13"/>
  <c r="G69" i="13"/>
  <c r="F69" i="13"/>
  <c r="H68" i="13"/>
  <c r="G68" i="13"/>
  <c r="F68" i="13"/>
  <c r="H67" i="13"/>
  <c r="G67" i="13"/>
  <c r="F67" i="13"/>
  <c r="H66" i="13"/>
  <c r="G66" i="13"/>
  <c r="F66" i="13"/>
  <c r="H65" i="13"/>
  <c r="G65" i="13"/>
  <c r="F65" i="13"/>
  <c r="H64" i="13"/>
  <c r="G64" i="13"/>
  <c r="F64" i="13"/>
  <c r="H63" i="13"/>
  <c r="G63" i="13"/>
  <c r="F63" i="13"/>
  <c r="H62" i="13"/>
  <c r="G62" i="13"/>
  <c r="F62" i="13"/>
  <c r="H61" i="13"/>
  <c r="G61" i="13"/>
  <c r="F61" i="13"/>
  <c r="H60" i="13"/>
  <c r="G60" i="13"/>
  <c r="F60" i="13"/>
  <c r="H59" i="13"/>
  <c r="G59" i="13"/>
  <c r="F59" i="13"/>
  <c r="H58" i="13"/>
  <c r="G58" i="13"/>
  <c r="F58" i="13"/>
  <c r="H57" i="13"/>
  <c r="G57" i="13"/>
  <c r="F57" i="13"/>
  <c r="H54" i="13"/>
  <c r="G54" i="13"/>
  <c r="F54" i="13"/>
  <c r="H53" i="13"/>
  <c r="G53" i="13"/>
  <c r="F53" i="13"/>
  <c r="H52" i="13"/>
  <c r="G52" i="13"/>
  <c r="F52" i="13"/>
  <c r="H51" i="13"/>
  <c r="G51" i="13"/>
  <c r="F51" i="13"/>
  <c r="H50" i="13"/>
  <c r="G50" i="13"/>
  <c r="F50" i="13"/>
  <c r="H49" i="13"/>
  <c r="G49" i="13"/>
  <c r="F49" i="13"/>
  <c r="H76" i="13"/>
  <c r="G76" i="13"/>
  <c r="F76" i="13"/>
  <c r="H38" i="13"/>
  <c r="G38" i="13"/>
  <c r="F38" i="13"/>
  <c r="H47" i="13"/>
  <c r="G47" i="13"/>
  <c r="F47" i="13"/>
  <c r="H46" i="13"/>
  <c r="G46" i="13"/>
  <c r="F46" i="13"/>
  <c r="H45" i="13"/>
  <c r="G45" i="13"/>
  <c r="F45" i="13"/>
  <c r="H44" i="13"/>
  <c r="G44" i="13"/>
  <c r="F44" i="13"/>
  <c r="H43" i="13"/>
  <c r="G43" i="13"/>
  <c r="F43" i="13"/>
  <c r="H42" i="13"/>
  <c r="G42" i="13"/>
  <c r="F42" i="13"/>
  <c r="H41" i="13"/>
  <c r="G41" i="13"/>
  <c r="F41" i="13"/>
  <c r="H40" i="13"/>
  <c r="G40" i="13"/>
  <c r="F40" i="13"/>
  <c r="H34" i="13"/>
  <c r="G34" i="13"/>
  <c r="F34" i="13"/>
  <c r="H33" i="13"/>
  <c r="G33" i="13"/>
  <c r="F33" i="13"/>
  <c r="H32" i="13"/>
  <c r="G32" i="13"/>
  <c r="F32" i="13"/>
  <c r="H31" i="13"/>
  <c r="G31" i="13"/>
  <c r="F31" i="13"/>
  <c r="H30" i="13"/>
  <c r="G30" i="13"/>
  <c r="F30" i="13"/>
  <c r="H29" i="13"/>
  <c r="G29" i="13"/>
  <c r="F29" i="13"/>
  <c r="H28" i="13"/>
  <c r="G28" i="13"/>
  <c r="F28" i="13"/>
  <c r="H27" i="13"/>
  <c r="G27" i="13"/>
  <c r="F27" i="13"/>
  <c r="H26" i="13"/>
  <c r="G26" i="13"/>
  <c r="F26" i="13"/>
  <c r="H25" i="13"/>
  <c r="G25" i="13"/>
  <c r="F25" i="13"/>
  <c r="H24" i="13"/>
  <c r="G24" i="13"/>
  <c r="F24" i="13"/>
  <c r="H23" i="13"/>
  <c r="G23" i="13"/>
  <c r="F23" i="13"/>
  <c r="H22" i="13"/>
  <c r="G22" i="13"/>
  <c r="F22" i="13"/>
  <c r="H21" i="13"/>
  <c r="G21" i="13"/>
  <c r="F21" i="13"/>
  <c r="H20" i="13"/>
  <c r="G20" i="13"/>
  <c r="F20" i="13"/>
  <c r="H19" i="13"/>
  <c r="G19" i="13"/>
  <c r="F19" i="13"/>
  <c r="H18" i="13"/>
  <c r="G18" i="13"/>
  <c r="F18" i="13"/>
  <c r="H15" i="13"/>
  <c r="G15" i="13"/>
  <c r="F15" i="13"/>
  <c r="H14" i="13"/>
  <c r="G14" i="13"/>
  <c r="F14" i="13"/>
  <c r="H13" i="13"/>
  <c r="G13" i="13"/>
  <c r="F13" i="13"/>
  <c r="H12" i="13"/>
  <c r="G12" i="13"/>
  <c r="F12" i="13"/>
  <c r="H11" i="13"/>
  <c r="G11" i="13"/>
  <c r="F11" i="13"/>
  <c r="H10" i="13"/>
  <c r="G10" i="13"/>
  <c r="F10" i="13"/>
  <c r="H37" i="13"/>
  <c r="G37" i="13"/>
  <c r="F37" i="13"/>
  <c r="H36" i="13"/>
  <c r="G36" i="13"/>
  <c r="F36" i="13"/>
  <c r="H35" i="13"/>
  <c r="G35" i="13"/>
  <c r="F35" i="13"/>
  <c r="T76" i="12" l="1"/>
  <c r="R76" i="12"/>
  <c r="AI76" i="12"/>
  <c r="AG76" i="12"/>
  <c r="O95" i="12"/>
  <c r="Y76" i="12"/>
  <c r="W76" i="12"/>
  <c r="I76" i="12"/>
  <c r="BC76" i="12"/>
  <c r="BM76" i="12"/>
  <c r="BK76" i="12"/>
  <c r="F71" i="12"/>
  <c r="F67" i="12"/>
  <c r="F63" i="12"/>
  <c r="F59" i="12"/>
  <c r="F55" i="12"/>
  <c r="F51" i="12"/>
  <c r="BM38" i="12"/>
  <c r="BK38" i="12"/>
  <c r="BR76" i="12"/>
  <c r="BP76" i="12"/>
  <c r="O76" i="12"/>
  <c r="M76" i="12"/>
  <c r="AD76" i="12"/>
  <c r="AB76" i="12"/>
  <c r="AN76" i="12"/>
  <c r="AL76" i="12"/>
  <c r="BR38" i="12"/>
  <c r="BP38" i="12"/>
  <c r="U9" i="1"/>
  <c r="U18" i="1" s="1"/>
  <c r="F43" i="12"/>
  <c r="U19" i="1"/>
  <c r="V19" i="1" s="1"/>
  <c r="V10" i="1"/>
  <c r="T9" i="1"/>
  <c r="T18" i="1" s="1"/>
  <c r="N9" i="1"/>
  <c r="N18" i="1" s="1"/>
  <c r="U8" i="1"/>
  <c r="U17" i="1" s="1"/>
  <c r="T8" i="1"/>
  <c r="T17" i="1" s="1"/>
  <c r="O93" i="12"/>
  <c r="F94" i="12"/>
  <c r="BO7" i="12"/>
  <c r="BI7" i="12"/>
  <c r="BB7" i="12"/>
  <c r="F90" i="12"/>
  <c r="F86" i="12"/>
  <c r="F82" i="12"/>
  <c r="F78" i="12"/>
  <c r="F30" i="12"/>
  <c r="F14" i="12"/>
  <c r="F34" i="12"/>
  <c r="F26" i="12"/>
  <c r="F22" i="12"/>
  <c r="F18" i="12"/>
  <c r="F32" i="12"/>
  <c r="F28" i="12"/>
  <c r="F24" i="12"/>
  <c r="F20" i="12"/>
  <c r="F16" i="12"/>
  <c r="F12" i="12"/>
  <c r="Q8" i="1"/>
  <c r="Q17" i="1" s="1"/>
  <c r="AO7" i="12"/>
  <c r="AH7" i="12"/>
  <c r="AA7" i="12"/>
  <c r="O7" i="13"/>
  <c r="U7" i="12" s="1"/>
  <c r="K7" i="13"/>
  <c r="N7" i="12" s="1"/>
  <c r="I38" i="12"/>
  <c r="F31" i="12"/>
  <c r="F27" i="12"/>
  <c r="F23" i="12"/>
  <c r="F19" i="12"/>
  <c r="F15" i="12"/>
  <c r="F11" i="12"/>
  <c r="M38" i="12"/>
  <c r="O38" i="12"/>
  <c r="AD38" i="12"/>
  <c r="AB38" i="12"/>
  <c r="F38" i="12"/>
  <c r="F39" i="12"/>
  <c r="T38" i="12"/>
  <c r="R38" i="12"/>
  <c r="AI38" i="12"/>
  <c r="AG38" i="12"/>
  <c r="AN38" i="12"/>
  <c r="AL38" i="12"/>
  <c r="F33" i="12"/>
  <c r="F29" i="12"/>
  <c r="F25" i="12"/>
  <c r="F21" i="12"/>
  <c r="F17" i="12"/>
  <c r="F13" i="12"/>
  <c r="Y38" i="12"/>
  <c r="W38" i="12"/>
  <c r="G38" i="12"/>
  <c r="H38" i="12" s="1"/>
  <c r="W95" i="12"/>
  <c r="Y95" i="12"/>
  <c r="AL93" i="12"/>
  <c r="AN93" i="12"/>
  <c r="R93" i="12"/>
  <c r="T93" i="12"/>
  <c r="O10" i="1"/>
  <c r="AD94" i="12"/>
  <c r="AB94" i="12"/>
  <c r="AG93" i="12"/>
  <c r="AI93" i="12"/>
  <c r="AL94" i="12"/>
  <c r="AN94" i="12"/>
  <c r="AS93" i="12"/>
  <c r="BK94" i="12"/>
  <c r="BM94" i="12"/>
  <c r="I94" i="12" s="1"/>
  <c r="BP93" i="12"/>
  <c r="BR93" i="12"/>
  <c r="AD93" i="12"/>
  <c r="AB93" i="12"/>
  <c r="BM93" i="12"/>
  <c r="I93" i="12" s="1"/>
  <c r="H10" i="1" s="1"/>
  <c r="BK93" i="12"/>
  <c r="G93" i="12" s="1"/>
  <c r="F10" i="1" s="1"/>
  <c r="F19" i="1" s="1"/>
  <c r="BQ7" i="12"/>
  <c r="BJ7" i="12"/>
  <c r="BD7" i="12"/>
  <c r="AW7" i="12"/>
  <c r="AJ7" i="12"/>
  <c r="AC7" i="12"/>
  <c r="P7" i="13"/>
  <c r="V7" i="12" s="1"/>
  <c r="L7" i="13"/>
  <c r="P7" i="12" s="1"/>
  <c r="M93" i="12"/>
  <c r="L10" i="1"/>
  <c r="BN7" i="12"/>
  <c r="BG7" i="12"/>
  <c r="AM7" i="12"/>
  <c r="AF7" i="12"/>
  <c r="Z7" i="12"/>
  <c r="N7" i="13"/>
  <c r="S7" i="12" s="1"/>
  <c r="J7" i="13"/>
  <c r="L7" i="12" s="1"/>
  <c r="F93" i="12"/>
  <c r="E10" i="1" s="1"/>
  <c r="E19" i="1" s="1"/>
  <c r="K10" i="1"/>
  <c r="K19" i="1" s="1"/>
  <c r="M94" i="12"/>
  <c r="O94" i="12"/>
  <c r="R94" i="12"/>
  <c r="T94" i="12"/>
  <c r="Y93" i="12"/>
  <c r="R10" i="1"/>
  <c r="W93" i="12"/>
  <c r="AB95" i="12"/>
  <c r="AD95" i="12"/>
  <c r="AI94" i="12"/>
  <c r="AG94" i="12"/>
  <c r="AN95" i="12"/>
  <c r="AL95" i="12"/>
  <c r="BK95" i="12"/>
  <c r="G95" i="12" s="1"/>
  <c r="BM95" i="12"/>
  <c r="I95" i="12" s="1"/>
  <c r="BR94" i="12"/>
  <c r="BP94" i="12"/>
  <c r="F95" i="12"/>
  <c r="M95" i="12"/>
  <c r="T95" i="12"/>
  <c r="R95" i="12"/>
  <c r="Y94" i="12"/>
  <c r="W94" i="12"/>
  <c r="AI95" i="12"/>
  <c r="AG95" i="12"/>
  <c r="G94" i="12"/>
  <c r="BP95" i="12"/>
  <c r="BR95" i="12"/>
  <c r="AN78" i="12"/>
  <c r="AL78" i="12"/>
  <c r="AN82" i="12"/>
  <c r="AL82" i="12"/>
  <c r="AN86" i="12"/>
  <c r="AL86" i="12"/>
  <c r="AN90" i="12"/>
  <c r="AL90" i="12"/>
  <c r="BM79" i="12"/>
  <c r="I79" i="12" s="1"/>
  <c r="BK79" i="12"/>
  <c r="G79" i="12" s="1"/>
  <c r="BM83" i="12"/>
  <c r="I83" i="12" s="1"/>
  <c r="BK83" i="12"/>
  <c r="G83" i="12" s="1"/>
  <c r="BM87" i="12"/>
  <c r="I87" i="12" s="1"/>
  <c r="BK87" i="12"/>
  <c r="G87" i="12" s="1"/>
  <c r="BM91" i="12"/>
  <c r="I91" i="12" s="1"/>
  <c r="BK91" i="12"/>
  <c r="BR78" i="12"/>
  <c r="BP78" i="12"/>
  <c r="BR82" i="12"/>
  <c r="BP82" i="12"/>
  <c r="BR86" i="12"/>
  <c r="BP86" i="12"/>
  <c r="BR90" i="12"/>
  <c r="BP90" i="12"/>
  <c r="BM80" i="12"/>
  <c r="I80" i="12" s="1"/>
  <c r="BK80" i="12"/>
  <c r="G80" i="12" s="1"/>
  <c r="BM84" i="12"/>
  <c r="I84" i="12" s="1"/>
  <c r="BK84" i="12"/>
  <c r="G84" i="12" s="1"/>
  <c r="BM88" i="12"/>
  <c r="I88" i="12" s="1"/>
  <c r="BK88" i="12"/>
  <c r="G88" i="12" s="1"/>
  <c r="BP79" i="12"/>
  <c r="BR79" i="12"/>
  <c r="BP83" i="12"/>
  <c r="BR83" i="12"/>
  <c r="BP87" i="12"/>
  <c r="BR87" i="12"/>
  <c r="BP91" i="12"/>
  <c r="BR91" i="12"/>
  <c r="M79" i="12"/>
  <c r="O79" i="12"/>
  <c r="O83" i="12"/>
  <c r="M83" i="12"/>
  <c r="O87" i="12"/>
  <c r="M87" i="12"/>
  <c r="O91" i="12"/>
  <c r="M91" i="12"/>
  <c r="R79" i="12"/>
  <c r="T79" i="12"/>
  <c r="R83" i="12"/>
  <c r="T83" i="12"/>
  <c r="R87" i="12"/>
  <c r="T87" i="12"/>
  <c r="R91" i="12"/>
  <c r="T91" i="12"/>
  <c r="Y78" i="12"/>
  <c r="W78" i="12"/>
  <c r="Y82" i="12"/>
  <c r="W82" i="12"/>
  <c r="Y86" i="12"/>
  <c r="W86" i="12"/>
  <c r="Y90" i="12"/>
  <c r="W90" i="12"/>
  <c r="AD80" i="12"/>
  <c r="AB80" i="12"/>
  <c r="AB84" i="12"/>
  <c r="AD84" i="12"/>
  <c r="AD88" i="12"/>
  <c r="AB88" i="12"/>
  <c r="AI79" i="12"/>
  <c r="AG79" i="12"/>
  <c r="AI83" i="12"/>
  <c r="AG83" i="12"/>
  <c r="AI87" i="12"/>
  <c r="AG87" i="12"/>
  <c r="AI91" i="12"/>
  <c r="AG91" i="12"/>
  <c r="AN77" i="12"/>
  <c r="AL77" i="12"/>
  <c r="AN81" i="12"/>
  <c r="AL81" i="12"/>
  <c r="AN85" i="12"/>
  <c r="AL85" i="12"/>
  <c r="AN89" i="12"/>
  <c r="AL89" i="12"/>
  <c r="AS84" i="12"/>
  <c r="AS88" i="12"/>
  <c r="BK78" i="12"/>
  <c r="G78" i="12" s="1"/>
  <c r="BM78" i="12"/>
  <c r="I78" i="12" s="1"/>
  <c r="BK82" i="12"/>
  <c r="G82" i="12" s="1"/>
  <c r="BM82" i="12"/>
  <c r="I82" i="12" s="1"/>
  <c r="BK86" i="12"/>
  <c r="G86" i="12" s="1"/>
  <c r="H86" i="12" s="1"/>
  <c r="BM86" i="12"/>
  <c r="I86" i="12" s="1"/>
  <c r="BK90" i="12"/>
  <c r="BM90" i="12"/>
  <c r="I90" i="12" s="1"/>
  <c r="BR77" i="12"/>
  <c r="BP77" i="12"/>
  <c r="BR81" i="12"/>
  <c r="BP81" i="12"/>
  <c r="BR85" i="12"/>
  <c r="BP85" i="12"/>
  <c r="BR89" i="12"/>
  <c r="BP89" i="12"/>
  <c r="F89" i="12"/>
  <c r="F85" i="12"/>
  <c r="F81" i="12"/>
  <c r="F77" i="12"/>
  <c r="O80" i="12"/>
  <c r="M80" i="12"/>
  <c r="O84" i="12"/>
  <c r="M84" i="12"/>
  <c r="O88" i="12"/>
  <c r="M88" i="12"/>
  <c r="R80" i="12"/>
  <c r="T80" i="12"/>
  <c r="R84" i="12"/>
  <c r="T84" i="12"/>
  <c r="R88" i="12"/>
  <c r="T88" i="12"/>
  <c r="W79" i="12"/>
  <c r="Y79" i="12"/>
  <c r="W83" i="12"/>
  <c r="Y83" i="12"/>
  <c r="W87" i="12"/>
  <c r="Y87" i="12"/>
  <c r="W91" i="12"/>
  <c r="Y91" i="12"/>
  <c r="AD77" i="12"/>
  <c r="AB77" i="12"/>
  <c r="AD81" i="12"/>
  <c r="AB81" i="12"/>
  <c r="AD85" i="12"/>
  <c r="AB85" i="12"/>
  <c r="AD89" i="12"/>
  <c r="AB89" i="12"/>
  <c r="AI80" i="12"/>
  <c r="AG80" i="12"/>
  <c r="AI84" i="12"/>
  <c r="AG84" i="12"/>
  <c r="AI88" i="12"/>
  <c r="AG88" i="12"/>
  <c r="F88" i="12"/>
  <c r="F84" i="12"/>
  <c r="F80" i="12"/>
  <c r="O77" i="12"/>
  <c r="M77" i="12"/>
  <c r="O81" i="12"/>
  <c r="M81" i="12"/>
  <c r="O85" i="12"/>
  <c r="M85" i="12"/>
  <c r="O89" i="12"/>
  <c r="M89" i="12"/>
  <c r="T77" i="12"/>
  <c r="R77" i="12"/>
  <c r="T81" i="12"/>
  <c r="R81" i="12"/>
  <c r="T85" i="12"/>
  <c r="R85" i="12"/>
  <c r="T89" i="12"/>
  <c r="R89" i="12"/>
  <c r="Q9" i="1"/>
  <c r="Q18" i="1" s="1"/>
  <c r="W80" i="12"/>
  <c r="Y80" i="12"/>
  <c r="W84" i="12"/>
  <c r="Y84" i="12"/>
  <c r="W88" i="12"/>
  <c r="Y88" i="12"/>
  <c r="AD78" i="12"/>
  <c r="AB78" i="12"/>
  <c r="AD82" i="12"/>
  <c r="AB82" i="12"/>
  <c r="AD86" i="12"/>
  <c r="AB86" i="12"/>
  <c r="AD90" i="12"/>
  <c r="AB90" i="12"/>
  <c r="AI77" i="12"/>
  <c r="AG77" i="12"/>
  <c r="AG81" i="12"/>
  <c r="AI81" i="12"/>
  <c r="AG85" i="12"/>
  <c r="AI85" i="12"/>
  <c r="AI89" i="12"/>
  <c r="AG89" i="12"/>
  <c r="AN79" i="12"/>
  <c r="AL79" i="12"/>
  <c r="AL83" i="12"/>
  <c r="AN83" i="12"/>
  <c r="AN87" i="12"/>
  <c r="AL87" i="12"/>
  <c r="AL91" i="12"/>
  <c r="AN91" i="12"/>
  <c r="BL7" i="12"/>
  <c r="AE7" i="12"/>
  <c r="F91" i="12"/>
  <c r="F87" i="12"/>
  <c r="F83" i="12"/>
  <c r="F79" i="12"/>
  <c r="M78" i="12"/>
  <c r="O78" i="12"/>
  <c r="M82" i="12"/>
  <c r="O82" i="12"/>
  <c r="M86" i="12"/>
  <c r="O86" i="12"/>
  <c r="M90" i="12"/>
  <c r="O90" i="12"/>
  <c r="T78" i="12"/>
  <c r="R78" i="12"/>
  <c r="T82" i="12"/>
  <c r="R82" i="12"/>
  <c r="T86" i="12"/>
  <c r="R86" i="12"/>
  <c r="T90" i="12"/>
  <c r="R90" i="12"/>
  <c r="Y77" i="12"/>
  <c r="W77" i="12"/>
  <c r="Y81" i="12"/>
  <c r="W81" i="12"/>
  <c r="Y85" i="12"/>
  <c r="W85" i="12"/>
  <c r="Y89" i="12"/>
  <c r="W89" i="12"/>
  <c r="AD79" i="12"/>
  <c r="AB79" i="12"/>
  <c r="AD83" i="12"/>
  <c r="AB83" i="12"/>
  <c r="AD87" i="12"/>
  <c r="AB87" i="12"/>
  <c r="AB91" i="12"/>
  <c r="AD91" i="12"/>
  <c r="AG78" i="12"/>
  <c r="AI78" i="12"/>
  <c r="AI82" i="12"/>
  <c r="AG82" i="12"/>
  <c r="AG86" i="12"/>
  <c r="AI86" i="12"/>
  <c r="AI90" i="12"/>
  <c r="AG90" i="12"/>
  <c r="G90" i="12"/>
  <c r="AL80" i="12"/>
  <c r="AN80" i="12"/>
  <c r="AN84" i="12"/>
  <c r="AL84" i="12"/>
  <c r="AN88" i="12"/>
  <c r="AL88" i="12"/>
  <c r="BK77" i="12"/>
  <c r="G77" i="12" s="1"/>
  <c r="BM77" i="12"/>
  <c r="I77" i="12" s="1"/>
  <c r="BK81" i="12"/>
  <c r="G81" i="12" s="1"/>
  <c r="BM81" i="12"/>
  <c r="I81" i="12" s="1"/>
  <c r="BK85" i="12"/>
  <c r="G85" i="12" s="1"/>
  <c r="BM85" i="12"/>
  <c r="I85" i="12" s="1"/>
  <c r="BK89" i="12"/>
  <c r="G89" i="12" s="1"/>
  <c r="BM89" i="12"/>
  <c r="I89" i="12" s="1"/>
  <c r="BP80" i="12"/>
  <c r="BR80" i="12"/>
  <c r="BP84" i="12"/>
  <c r="BR84" i="12"/>
  <c r="BP88" i="12"/>
  <c r="BR88" i="12"/>
  <c r="M53" i="12"/>
  <c r="O53" i="12"/>
  <c r="M61" i="12"/>
  <c r="O61" i="12"/>
  <c r="M65" i="12"/>
  <c r="O65" i="12"/>
  <c r="M73" i="12"/>
  <c r="O73" i="12"/>
  <c r="T53" i="12"/>
  <c r="R53" i="12"/>
  <c r="T57" i="12"/>
  <c r="R57" i="12"/>
  <c r="T65" i="12"/>
  <c r="R65" i="12"/>
  <c r="T69" i="12"/>
  <c r="R69" i="12"/>
  <c r="Y56" i="12"/>
  <c r="W56" i="12"/>
  <c r="Y64" i="12"/>
  <c r="W64" i="12"/>
  <c r="Y68" i="12"/>
  <c r="W68" i="12"/>
  <c r="AD54" i="12"/>
  <c r="AB54" i="12"/>
  <c r="AD58" i="12"/>
  <c r="AB58" i="12"/>
  <c r="AD66" i="12"/>
  <c r="AB66" i="12"/>
  <c r="AI53" i="12"/>
  <c r="AG53" i="12"/>
  <c r="AI61" i="12"/>
  <c r="AG61" i="12"/>
  <c r="AG73" i="12"/>
  <c r="AI73" i="12"/>
  <c r="AN50" i="12"/>
  <c r="AL50" i="12"/>
  <c r="AN58" i="12"/>
  <c r="AL58" i="12"/>
  <c r="AL70" i="12"/>
  <c r="AN70" i="12"/>
  <c r="BK52" i="12"/>
  <c r="G52" i="12" s="1"/>
  <c r="BM52" i="12"/>
  <c r="I52" i="12" s="1"/>
  <c r="BK60" i="12"/>
  <c r="G60" i="12" s="1"/>
  <c r="BM60" i="12"/>
  <c r="I60" i="12" s="1"/>
  <c r="BK68" i="12"/>
  <c r="G68" i="12" s="1"/>
  <c r="BM68" i="12"/>
  <c r="I68" i="12" s="1"/>
  <c r="BR56" i="12"/>
  <c r="BP56" i="12"/>
  <c r="BR68" i="12"/>
  <c r="BP68" i="12"/>
  <c r="F49" i="12"/>
  <c r="K9" i="1"/>
  <c r="F70" i="12"/>
  <c r="F66" i="12"/>
  <c r="F58" i="12"/>
  <c r="F54" i="12"/>
  <c r="F50" i="12"/>
  <c r="O50" i="12"/>
  <c r="M50" i="12"/>
  <c r="O54" i="12"/>
  <c r="M54" i="12"/>
  <c r="O58" i="12"/>
  <c r="M58" i="12"/>
  <c r="O62" i="12"/>
  <c r="M62" i="12"/>
  <c r="O66" i="12"/>
  <c r="M66" i="12"/>
  <c r="O70" i="12"/>
  <c r="M70" i="12"/>
  <c r="T50" i="12"/>
  <c r="R50" i="12"/>
  <c r="R54" i="12"/>
  <c r="T54" i="12"/>
  <c r="R58" i="12"/>
  <c r="T58" i="12"/>
  <c r="R62" i="12"/>
  <c r="T62" i="12"/>
  <c r="R66" i="12"/>
  <c r="T66" i="12"/>
  <c r="R70" i="12"/>
  <c r="T70" i="12"/>
  <c r="R9" i="1"/>
  <c r="W49" i="12"/>
  <c r="Y49" i="12"/>
  <c r="W53" i="12"/>
  <c r="Y53" i="12"/>
  <c r="W57" i="12"/>
  <c r="Y57" i="12"/>
  <c r="W61" i="12"/>
  <c r="Y61" i="12"/>
  <c r="W65" i="12"/>
  <c r="Y65" i="12"/>
  <c r="Y69" i="12"/>
  <c r="W69" i="12"/>
  <c r="Y73" i="12"/>
  <c r="W73" i="12"/>
  <c r="AD55" i="12"/>
  <c r="AB55" i="12"/>
  <c r="AD67" i="12"/>
  <c r="AB67" i="12"/>
  <c r="AG58" i="12"/>
  <c r="AI58" i="12"/>
  <c r="AG66" i="12"/>
  <c r="AI66" i="12"/>
  <c r="AL51" i="12"/>
  <c r="AN51" i="12"/>
  <c r="AL63" i="12"/>
  <c r="AN63" i="12"/>
  <c r="AL71" i="12"/>
  <c r="AN71" i="12"/>
  <c r="BK49" i="12"/>
  <c r="G49" i="12" s="1"/>
  <c r="BM49" i="12"/>
  <c r="I49" i="12" s="1"/>
  <c r="BK57" i="12"/>
  <c r="G57" i="12" s="1"/>
  <c r="BM57" i="12"/>
  <c r="I57" i="12" s="1"/>
  <c r="BK65" i="12"/>
  <c r="G65" i="12" s="1"/>
  <c r="BM65" i="12"/>
  <c r="I65" i="12" s="1"/>
  <c r="BK69" i="12"/>
  <c r="G69" i="12" s="1"/>
  <c r="BM69" i="12"/>
  <c r="I69" i="12" s="1"/>
  <c r="BP49" i="12"/>
  <c r="BR49" i="12"/>
  <c r="BP53" i="12"/>
  <c r="BR53" i="12"/>
  <c r="BP57" i="12"/>
  <c r="BR57" i="12"/>
  <c r="BP61" i="12"/>
  <c r="BR61" i="12"/>
  <c r="BP65" i="12"/>
  <c r="BR65" i="12"/>
  <c r="BP69" i="12"/>
  <c r="BR69" i="12"/>
  <c r="BP73" i="12"/>
  <c r="BR73" i="12"/>
  <c r="AR7" i="12"/>
  <c r="F73" i="12"/>
  <c r="F69" i="12"/>
  <c r="F65" i="12"/>
  <c r="F61" i="12"/>
  <c r="F57" i="12"/>
  <c r="F53" i="12"/>
  <c r="M51" i="12"/>
  <c r="O51" i="12"/>
  <c r="M55" i="12"/>
  <c r="O55" i="12"/>
  <c r="M59" i="12"/>
  <c r="O59" i="12"/>
  <c r="M63" i="12"/>
  <c r="O63" i="12"/>
  <c r="M67" i="12"/>
  <c r="O67" i="12"/>
  <c r="M71" i="12"/>
  <c r="O71" i="12"/>
  <c r="T51" i="12"/>
  <c r="R51" i="12"/>
  <c r="T55" i="12"/>
  <c r="R55" i="12"/>
  <c r="T59" i="12"/>
  <c r="R59" i="12"/>
  <c r="T63" i="12"/>
  <c r="R63" i="12"/>
  <c r="T67" i="12"/>
  <c r="R67" i="12"/>
  <c r="T71" i="12"/>
  <c r="R71" i="12"/>
  <c r="W50" i="12"/>
  <c r="Y50" i="12"/>
  <c r="W54" i="12"/>
  <c r="Y54" i="12"/>
  <c r="W58" i="12"/>
  <c r="Y58" i="12"/>
  <c r="W62" i="12"/>
  <c r="Y62" i="12"/>
  <c r="W66" i="12"/>
  <c r="Y66" i="12"/>
  <c r="W70" i="12"/>
  <c r="Y70" i="12"/>
  <c r="AD52" i="12"/>
  <c r="AB52" i="12"/>
  <c r="AB56" i="12"/>
  <c r="AD56" i="12"/>
  <c r="AD60" i="12"/>
  <c r="AB60" i="12"/>
  <c r="AB64" i="12"/>
  <c r="AD64" i="12"/>
  <c r="AD68" i="12"/>
  <c r="AB68" i="12"/>
  <c r="AB72" i="12"/>
  <c r="AD72" i="12"/>
  <c r="AI51" i="12"/>
  <c r="AG51" i="12"/>
  <c r="AI55" i="12"/>
  <c r="AG55" i="12"/>
  <c r="AI59" i="12"/>
  <c r="AG59" i="12"/>
  <c r="AI63" i="12"/>
  <c r="AG63" i="12"/>
  <c r="AI67" i="12"/>
  <c r="AG67" i="12"/>
  <c r="AI71" i="12"/>
  <c r="AG71" i="12"/>
  <c r="AN52" i="12"/>
  <c r="AL52" i="12"/>
  <c r="AN56" i="12"/>
  <c r="AL56" i="12"/>
  <c r="AN60" i="12"/>
  <c r="AL60" i="12"/>
  <c r="AN64" i="12"/>
  <c r="AL64" i="12"/>
  <c r="AN68" i="12"/>
  <c r="AL68" i="12"/>
  <c r="AN72" i="12"/>
  <c r="AL72" i="12"/>
  <c r="BC66" i="12"/>
  <c r="BM50" i="12"/>
  <c r="I50" i="12" s="1"/>
  <c r="BK50" i="12"/>
  <c r="G50" i="12" s="1"/>
  <c r="BM54" i="12"/>
  <c r="I54" i="12" s="1"/>
  <c r="BK54" i="12"/>
  <c r="G54" i="12" s="1"/>
  <c r="H54" i="12" s="1"/>
  <c r="BM58" i="12"/>
  <c r="I58" i="12" s="1"/>
  <c r="BK58" i="12"/>
  <c r="G58" i="12" s="1"/>
  <c r="BM62" i="12"/>
  <c r="I62" i="12" s="1"/>
  <c r="BK62" i="12"/>
  <c r="G62" i="12" s="1"/>
  <c r="BM66" i="12"/>
  <c r="I66" i="12" s="1"/>
  <c r="BK66" i="12"/>
  <c r="G66" i="12" s="1"/>
  <c r="BM70" i="12"/>
  <c r="I70" i="12" s="1"/>
  <c r="BK70" i="12"/>
  <c r="G70" i="12" s="1"/>
  <c r="BP50" i="12"/>
  <c r="BR50" i="12"/>
  <c r="BP54" i="12"/>
  <c r="BR54" i="12"/>
  <c r="BP58" i="12"/>
  <c r="BR58" i="12"/>
  <c r="BP62" i="12"/>
  <c r="BR62" i="12"/>
  <c r="BP66" i="12"/>
  <c r="BR66" i="12"/>
  <c r="BP70" i="12"/>
  <c r="BR70" i="12"/>
  <c r="L9" i="1"/>
  <c r="M49" i="12"/>
  <c r="O49" i="12"/>
  <c r="M57" i="12"/>
  <c r="O57" i="12"/>
  <c r="M69" i="12"/>
  <c r="O69" i="12"/>
  <c r="O9" i="1"/>
  <c r="T49" i="12"/>
  <c r="R49" i="12"/>
  <c r="T61" i="12"/>
  <c r="R61" i="12"/>
  <c r="T73" i="12"/>
  <c r="R73" i="12"/>
  <c r="Y52" i="12"/>
  <c r="W52" i="12"/>
  <c r="Y60" i="12"/>
  <c r="W60" i="12"/>
  <c r="Y72" i="12"/>
  <c r="W72" i="12"/>
  <c r="AD50" i="12"/>
  <c r="AB50" i="12"/>
  <c r="AD62" i="12"/>
  <c r="AB62" i="12"/>
  <c r="AD70" i="12"/>
  <c r="AB70" i="12"/>
  <c r="AG49" i="12"/>
  <c r="AI49" i="12"/>
  <c r="AG57" i="12"/>
  <c r="AI57" i="12"/>
  <c r="AG65" i="12"/>
  <c r="AI65" i="12"/>
  <c r="AI69" i="12"/>
  <c r="AG69" i="12"/>
  <c r="AL54" i="12"/>
  <c r="AN54" i="12"/>
  <c r="AL62" i="12"/>
  <c r="AN62" i="12"/>
  <c r="AN66" i="12"/>
  <c r="AL66" i="12"/>
  <c r="BK56" i="12"/>
  <c r="G56" i="12" s="1"/>
  <c r="BM56" i="12"/>
  <c r="I56" i="12" s="1"/>
  <c r="BK64" i="12"/>
  <c r="G64" i="12" s="1"/>
  <c r="BM64" i="12"/>
  <c r="I64" i="12" s="1"/>
  <c r="BK72" i="12"/>
  <c r="G72" i="12" s="1"/>
  <c r="BM72" i="12"/>
  <c r="I72" i="12" s="1"/>
  <c r="BR52" i="12"/>
  <c r="BP52" i="12"/>
  <c r="BR60" i="12"/>
  <c r="BP60" i="12"/>
  <c r="BR64" i="12"/>
  <c r="BP64" i="12"/>
  <c r="BR72" i="12"/>
  <c r="BP72" i="12"/>
  <c r="F62" i="12"/>
  <c r="AD51" i="12"/>
  <c r="AB51" i="12"/>
  <c r="AD59" i="12"/>
  <c r="AB59" i="12"/>
  <c r="AD63" i="12"/>
  <c r="AB63" i="12"/>
  <c r="AD71" i="12"/>
  <c r="AB71" i="12"/>
  <c r="AG50" i="12"/>
  <c r="AI50" i="12"/>
  <c r="AI54" i="12"/>
  <c r="AG54" i="12"/>
  <c r="AI62" i="12"/>
  <c r="AG62" i="12"/>
  <c r="AI70" i="12"/>
  <c r="AG70" i="12"/>
  <c r="AL55" i="12"/>
  <c r="AN55" i="12"/>
  <c r="AL59" i="12"/>
  <c r="AN59" i="12"/>
  <c r="AL67" i="12"/>
  <c r="AN67" i="12"/>
  <c r="BK53" i="12"/>
  <c r="G53" i="12" s="1"/>
  <c r="BM53" i="12"/>
  <c r="I53" i="12" s="1"/>
  <c r="BK61" i="12"/>
  <c r="BM61" i="12"/>
  <c r="I61" i="12" s="1"/>
  <c r="BK73" i="12"/>
  <c r="G73" i="12" s="1"/>
  <c r="BM73" i="12"/>
  <c r="F72" i="12"/>
  <c r="F68" i="12"/>
  <c r="F64" i="12"/>
  <c r="F60" i="12"/>
  <c r="F56" i="12"/>
  <c r="F52" i="12"/>
  <c r="O52" i="12"/>
  <c r="M52" i="12"/>
  <c r="O56" i="12"/>
  <c r="M56" i="12"/>
  <c r="O60" i="12"/>
  <c r="M60" i="12"/>
  <c r="O64" i="12"/>
  <c r="M64" i="12"/>
  <c r="O68" i="12"/>
  <c r="M68" i="12"/>
  <c r="O72" i="12"/>
  <c r="M72" i="12"/>
  <c r="R52" i="12"/>
  <c r="T52" i="12"/>
  <c r="R56" i="12"/>
  <c r="T56" i="12"/>
  <c r="R60" i="12"/>
  <c r="T60" i="12"/>
  <c r="R64" i="12"/>
  <c r="T64" i="12"/>
  <c r="R68" i="12"/>
  <c r="T68" i="12"/>
  <c r="R72" i="12"/>
  <c r="T72" i="12"/>
  <c r="W51" i="12"/>
  <c r="Y51" i="12"/>
  <c r="W55" i="12"/>
  <c r="Y55" i="12"/>
  <c r="W59" i="12"/>
  <c r="Y59" i="12"/>
  <c r="W63" i="12"/>
  <c r="Y63" i="12"/>
  <c r="W67" i="12"/>
  <c r="Y67" i="12"/>
  <c r="Y71" i="12"/>
  <c r="W71" i="12"/>
  <c r="AB49" i="12"/>
  <c r="AD49" i="12"/>
  <c r="AD53" i="12"/>
  <c r="AB53" i="12"/>
  <c r="AB57" i="12"/>
  <c r="AD57" i="12"/>
  <c r="AD61" i="12"/>
  <c r="AB61" i="12"/>
  <c r="AB65" i="12"/>
  <c r="AD65" i="12"/>
  <c r="AD69" i="12"/>
  <c r="AB69" i="12"/>
  <c r="AB73" i="12"/>
  <c r="AD73" i="12"/>
  <c r="AI52" i="12"/>
  <c r="AG52" i="12"/>
  <c r="AI56" i="12"/>
  <c r="AG56" i="12"/>
  <c r="AI60" i="12"/>
  <c r="AG60" i="12"/>
  <c r="AI64" i="12"/>
  <c r="AG64" i="12"/>
  <c r="AI68" i="12"/>
  <c r="AG68" i="12"/>
  <c r="AI72" i="12"/>
  <c r="AG72" i="12"/>
  <c r="AN49" i="12"/>
  <c r="AL49" i="12"/>
  <c r="AN53" i="12"/>
  <c r="AL53" i="12"/>
  <c r="AN57" i="12"/>
  <c r="AL57" i="12"/>
  <c r="AN61" i="12"/>
  <c r="AL61" i="12"/>
  <c r="AN65" i="12"/>
  <c r="AL65" i="12"/>
  <c r="AN69" i="12"/>
  <c r="AL69" i="12"/>
  <c r="AN73" i="12"/>
  <c r="AL73" i="12"/>
  <c r="BM51" i="12"/>
  <c r="I51" i="12" s="1"/>
  <c r="BK51" i="12"/>
  <c r="G51" i="12" s="1"/>
  <c r="BM55" i="12"/>
  <c r="I55" i="12" s="1"/>
  <c r="BK55" i="12"/>
  <c r="G55" i="12" s="1"/>
  <c r="BM59" i="12"/>
  <c r="I59" i="12" s="1"/>
  <c r="BK59" i="12"/>
  <c r="G59" i="12" s="1"/>
  <c r="BM63" i="12"/>
  <c r="I63" i="12" s="1"/>
  <c r="BK63" i="12"/>
  <c r="G63" i="12" s="1"/>
  <c r="BM67" i="12"/>
  <c r="I67" i="12" s="1"/>
  <c r="BK67" i="12"/>
  <c r="G67" i="12" s="1"/>
  <c r="H67" i="12" s="1"/>
  <c r="BM71" i="12"/>
  <c r="I71" i="12" s="1"/>
  <c r="BK71" i="12"/>
  <c r="G71" i="12" s="1"/>
  <c r="BR51" i="12"/>
  <c r="BP51" i="12"/>
  <c r="BR55" i="12"/>
  <c r="BP55" i="12"/>
  <c r="BR59" i="12"/>
  <c r="BP59" i="12"/>
  <c r="BR63" i="12"/>
  <c r="BP63" i="12"/>
  <c r="BR67" i="12"/>
  <c r="BP67" i="12"/>
  <c r="BR71" i="12"/>
  <c r="BP71" i="12"/>
  <c r="BP9" i="12"/>
  <c r="AB9" i="12"/>
  <c r="AI9" i="12"/>
  <c r="AG9" i="12"/>
  <c r="AN9" i="12"/>
  <c r="T9" i="12"/>
  <c r="BM40" i="12"/>
  <c r="I40" i="12" s="1"/>
  <c r="BK40" i="12"/>
  <c r="G40" i="12" s="1"/>
  <c r="BM44" i="12"/>
  <c r="I44" i="12" s="1"/>
  <c r="BK44" i="12"/>
  <c r="BR39" i="12"/>
  <c r="BP39" i="12"/>
  <c r="BR43" i="12"/>
  <c r="BP43" i="12"/>
  <c r="BR47" i="12"/>
  <c r="BP47" i="12"/>
  <c r="BQ9" i="12"/>
  <c r="BR9" i="12" s="1"/>
  <c r="BJ9" i="12"/>
  <c r="AN40" i="12"/>
  <c r="AL40" i="12"/>
  <c r="AN44" i="12"/>
  <c r="AL44" i="12"/>
  <c r="BM41" i="12"/>
  <c r="I41" i="12" s="1"/>
  <c r="BK41" i="12"/>
  <c r="G41" i="12" s="1"/>
  <c r="BM45" i="12"/>
  <c r="BK45" i="12"/>
  <c r="G45" i="12" s="1"/>
  <c r="BR40" i="12"/>
  <c r="BP40" i="12"/>
  <c r="BR44" i="12"/>
  <c r="BP44" i="12"/>
  <c r="AP7" i="12"/>
  <c r="AP9" i="12"/>
  <c r="O39" i="12"/>
  <c r="M39" i="12"/>
  <c r="O43" i="12"/>
  <c r="M43" i="12"/>
  <c r="M47" i="12"/>
  <c r="O47" i="12"/>
  <c r="R39" i="12"/>
  <c r="T39" i="12"/>
  <c r="R43" i="12"/>
  <c r="T43" i="12"/>
  <c r="R47" i="12"/>
  <c r="T47" i="12"/>
  <c r="W42" i="12"/>
  <c r="Y42" i="12"/>
  <c r="Y46" i="12"/>
  <c r="W46" i="12"/>
  <c r="AD40" i="12"/>
  <c r="AB40" i="12"/>
  <c r="AD44" i="12"/>
  <c r="AB44" i="12"/>
  <c r="AI39" i="12"/>
  <c r="AG39" i="12"/>
  <c r="AI43" i="12"/>
  <c r="AG43" i="12"/>
  <c r="AI47" i="12"/>
  <c r="AG47" i="12"/>
  <c r="AN42" i="12"/>
  <c r="AL42" i="12"/>
  <c r="AN46" i="12"/>
  <c r="AL46" i="12"/>
  <c r="BK39" i="12"/>
  <c r="G39" i="12" s="1"/>
  <c r="H39" i="12" s="1"/>
  <c r="BM39" i="12"/>
  <c r="I39" i="12" s="1"/>
  <c r="BK43" i="12"/>
  <c r="G43" i="12" s="1"/>
  <c r="BM43" i="12"/>
  <c r="I43" i="12" s="1"/>
  <c r="BK47" i="12"/>
  <c r="G47" i="12" s="1"/>
  <c r="BM47" i="12"/>
  <c r="I47" i="12" s="1"/>
  <c r="BP42" i="12"/>
  <c r="BR42" i="12"/>
  <c r="BP46" i="12"/>
  <c r="BR46" i="12"/>
  <c r="O9" i="12"/>
  <c r="M9" i="12"/>
  <c r="P9" i="12"/>
  <c r="BD9" i="12"/>
  <c r="BF9" i="12" s="1"/>
  <c r="AJ9" i="12"/>
  <c r="AL9" i="12" s="1"/>
  <c r="AC9" i="12"/>
  <c r="AD9" i="12" s="1"/>
  <c r="V9" i="12"/>
  <c r="AV9" i="12"/>
  <c r="F46" i="12"/>
  <c r="F42" i="12"/>
  <c r="F47" i="12"/>
  <c r="O40" i="12"/>
  <c r="M40" i="12"/>
  <c r="O44" i="12"/>
  <c r="M44" i="12"/>
  <c r="R40" i="12"/>
  <c r="T40" i="12"/>
  <c r="R44" i="12"/>
  <c r="T44" i="12"/>
  <c r="W39" i="12"/>
  <c r="Y39" i="12"/>
  <c r="W43" i="12"/>
  <c r="Y43" i="12"/>
  <c r="W47" i="12"/>
  <c r="Y47" i="12"/>
  <c r="AD41" i="12"/>
  <c r="AB41" i="12"/>
  <c r="AD45" i="12"/>
  <c r="AB45" i="12"/>
  <c r="AG40" i="12"/>
  <c r="AI40" i="12"/>
  <c r="AG44" i="12"/>
  <c r="AI44" i="12"/>
  <c r="AN39" i="12"/>
  <c r="AL39" i="12"/>
  <c r="AN43" i="12"/>
  <c r="AL43" i="12"/>
  <c r="AN47" i="12"/>
  <c r="AL47" i="12"/>
  <c r="BC9" i="12"/>
  <c r="BA9" i="12"/>
  <c r="F45" i="12"/>
  <c r="F41" i="12"/>
  <c r="O41" i="12"/>
  <c r="M41" i="12"/>
  <c r="O45" i="12"/>
  <c r="M45" i="12"/>
  <c r="T41" i="12"/>
  <c r="R41" i="12"/>
  <c r="T45" i="12"/>
  <c r="R45" i="12"/>
  <c r="W40" i="12"/>
  <c r="Y40" i="12"/>
  <c r="W44" i="12"/>
  <c r="Y44" i="12"/>
  <c r="AB42" i="12"/>
  <c r="AD42" i="12"/>
  <c r="AD46" i="12"/>
  <c r="AB46" i="12"/>
  <c r="AI41" i="12"/>
  <c r="AG41" i="12"/>
  <c r="AG45" i="12"/>
  <c r="AI45" i="12"/>
  <c r="BH9" i="12"/>
  <c r="M7" i="13"/>
  <c r="Q7" i="12" s="1"/>
  <c r="F44" i="12"/>
  <c r="F40" i="12"/>
  <c r="M42" i="12"/>
  <c r="O42" i="12"/>
  <c r="M46" i="12"/>
  <c r="O46" i="12"/>
  <c r="N8" i="1"/>
  <c r="N17" i="1" s="1"/>
  <c r="R42" i="12"/>
  <c r="T42" i="12"/>
  <c r="T46" i="12"/>
  <c r="R46" i="12"/>
  <c r="Y41" i="12"/>
  <c r="W41" i="12"/>
  <c r="Y45" i="12"/>
  <c r="W45" i="12"/>
  <c r="AD39" i="12"/>
  <c r="AB39" i="12"/>
  <c r="AD43" i="12"/>
  <c r="AB43" i="12"/>
  <c r="AD47" i="12"/>
  <c r="AB47" i="12"/>
  <c r="AI42" i="12"/>
  <c r="AG42" i="12"/>
  <c r="AI46" i="12"/>
  <c r="AG46" i="12"/>
  <c r="AN41" i="12"/>
  <c r="AL41" i="12"/>
  <c r="AN45" i="12"/>
  <c r="AL45" i="12"/>
  <c r="BK42" i="12"/>
  <c r="G42" i="12" s="1"/>
  <c r="BM42" i="12"/>
  <c r="I42" i="12" s="1"/>
  <c r="BK46" i="12"/>
  <c r="G46" i="12" s="1"/>
  <c r="BM46" i="12"/>
  <c r="I46" i="12" s="1"/>
  <c r="BP41" i="12"/>
  <c r="BR41" i="12"/>
  <c r="BP45" i="12"/>
  <c r="BR45" i="12"/>
  <c r="AW9" i="12"/>
  <c r="AX9" i="12" s="1"/>
  <c r="AL8" i="12"/>
  <c r="R8" i="12"/>
  <c r="Y8" i="12"/>
  <c r="AK7" i="12"/>
  <c r="AU7" i="12"/>
  <c r="AU8" i="12"/>
  <c r="AY7" i="12"/>
  <c r="Q7" i="13"/>
  <c r="X7" i="12" s="1"/>
  <c r="L8" i="1"/>
  <c r="M10" i="12"/>
  <c r="O10" i="12"/>
  <c r="M14" i="12"/>
  <c r="O14" i="12"/>
  <c r="M18" i="12"/>
  <c r="O18" i="12"/>
  <c r="O22" i="12"/>
  <c r="M22" i="12"/>
  <c r="M26" i="12"/>
  <c r="O26" i="12"/>
  <c r="O30" i="12"/>
  <c r="M30" i="12"/>
  <c r="M34" i="12"/>
  <c r="O34" i="12"/>
  <c r="O8" i="1"/>
  <c r="T10" i="12"/>
  <c r="R10" i="12"/>
  <c r="T14" i="12"/>
  <c r="R14" i="12"/>
  <c r="T18" i="12"/>
  <c r="R18" i="12"/>
  <c r="T22" i="12"/>
  <c r="R22" i="12"/>
  <c r="T26" i="12"/>
  <c r="R26" i="12"/>
  <c r="T30" i="12"/>
  <c r="R30" i="12"/>
  <c r="T34" i="12"/>
  <c r="R34" i="12"/>
  <c r="Y13" i="12"/>
  <c r="W13" i="12"/>
  <c r="Y17" i="12"/>
  <c r="W17" i="12"/>
  <c r="Y21" i="12"/>
  <c r="W21" i="12"/>
  <c r="Y25" i="12"/>
  <c r="W25" i="12"/>
  <c r="Y29" i="12"/>
  <c r="W29" i="12"/>
  <c r="Y33" i="12"/>
  <c r="W33" i="12"/>
  <c r="F10" i="12"/>
  <c r="E8" i="1" s="1"/>
  <c r="E17" i="1" s="1"/>
  <c r="K8" i="1"/>
  <c r="K17" i="1" s="1"/>
  <c r="AD11" i="12"/>
  <c r="AB11" i="12"/>
  <c r="AD15" i="12"/>
  <c r="AB15" i="12"/>
  <c r="AD19" i="12"/>
  <c r="AB19" i="12"/>
  <c r="AD23" i="12"/>
  <c r="AB23" i="12"/>
  <c r="AD27" i="12"/>
  <c r="AB27" i="12"/>
  <c r="AD31" i="12"/>
  <c r="AB31" i="12"/>
  <c r="AI10" i="12"/>
  <c r="AG10" i="12"/>
  <c r="AI14" i="12"/>
  <c r="AG14" i="12"/>
  <c r="AI18" i="12"/>
  <c r="AG18" i="12"/>
  <c r="AI22" i="12"/>
  <c r="AG22" i="12"/>
  <c r="AI26" i="12"/>
  <c r="AG26" i="12"/>
  <c r="AI30" i="12"/>
  <c r="AG30" i="12"/>
  <c r="AI34" i="12"/>
  <c r="AG34" i="12"/>
  <c r="AN10" i="12"/>
  <c r="AL10" i="12"/>
  <c r="AN14" i="12"/>
  <c r="AL14" i="12"/>
  <c r="AL18" i="12"/>
  <c r="AN18" i="12"/>
  <c r="AL22" i="12"/>
  <c r="AN22" i="12"/>
  <c r="AN26" i="12"/>
  <c r="AL26" i="12"/>
  <c r="AN30" i="12"/>
  <c r="AL30" i="12"/>
  <c r="AL34" i="12"/>
  <c r="AN34" i="12"/>
  <c r="BC14" i="12"/>
  <c r="BM10" i="12"/>
  <c r="I10" i="12" s="1"/>
  <c r="BK10" i="12"/>
  <c r="BM14" i="12"/>
  <c r="I14" i="12" s="1"/>
  <c r="BK14" i="12"/>
  <c r="G14" i="12" s="1"/>
  <c r="BM18" i="12"/>
  <c r="I18" i="12" s="1"/>
  <c r="BK18" i="12"/>
  <c r="G18" i="12" s="1"/>
  <c r="BM22" i="12"/>
  <c r="I22" i="12" s="1"/>
  <c r="BK22" i="12"/>
  <c r="G22" i="12" s="1"/>
  <c r="H22" i="12" s="1"/>
  <c r="BM26" i="12"/>
  <c r="I26" i="12" s="1"/>
  <c r="BK26" i="12"/>
  <c r="BM30" i="12"/>
  <c r="I30" i="12" s="1"/>
  <c r="BK30" i="12"/>
  <c r="G30" i="12" s="1"/>
  <c r="BM34" i="12"/>
  <c r="I34" i="12" s="1"/>
  <c r="BK34" i="12"/>
  <c r="G34" i="12" s="1"/>
  <c r="BR12" i="12"/>
  <c r="BP12" i="12"/>
  <c r="BR16" i="12"/>
  <c r="BP16" i="12"/>
  <c r="BR20" i="12"/>
  <c r="BP20" i="12"/>
  <c r="BR24" i="12"/>
  <c r="BP24" i="12"/>
  <c r="BR28" i="12"/>
  <c r="BP28" i="12"/>
  <c r="BR32" i="12"/>
  <c r="BP32" i="12"/>
  <c r="BN8" i="12"/>
  <c r="BG8" i="12"/>
  <c r="BH8" i="12" s="1"/>
  <c r="AE8" i="12"/>
  <c r="BR35" i="12"/>
  <c r="BP35" i="12"/>
  <c r="AG35" i="12"/>
  <c r="AI35" i="12"/>
  <c r="M35" i="12"/>
  <c r="O35" i="12"/>
  <c r="AZ7" i="12"/>
  <c r="AZ8" i="12"/>
  <c r="AT7" i="12"/>
  <c r="AT8" i="12"/>
  <c r="M11" i="12"/>
  <c r="O11" i="12"/>
  <c r="M15" i="12"/>
  <c r="O15" i="12"/>
  <c r="M19" i="12"/>
  <c r="O19" i="12"/>
  <c r="M23" i="12"/>
  <c r="O23" i="12"/>
  <c r="M27" i="12"/>
  <c r="O27" i="12"/>
  <c r="M31" i="12"/>
  <c r="O31" i="12"/>
  <c r="T11" i="12"/>
  <c r="R11" i="12"/>
  <c r="T15" i="12"/>
  <c r="R15" i="12"/>
  <c r="T19" i="12"/>
  <c r="R19" i="12"/>
  <c r="T23" i="12"/>
  <c r="R23" i="12"/>
  <c r="T27" i="12"/>
  <c r="R27" i="12"/>
  <c r="T31" i="12"/>
  <c r="R31" i="12"/>
  <c r="R8" i="1"/>
  <c r="Y10" i="12"/>
  <c r="W10" i="12"/>
  <c r="Y14" i="12"/>
  <c r="W14" i="12"/>
  <c r="Y18" i="12"/>
  <c r="W18" i="12"/>
  <c r="Y22" i="12"/>
  <c r="W22" i="12"/>
  <c r="Y26" i="12"/>
  <c r="W26" i="12"/>
  <c r="Y30" i="12"/>
  <c r="W30" i="12"/>
  <c r="Y34" i="12"/>
  <c r="W34" i="12"/>
  <c r="AB12" i="12"/>
  <c r="AD12" i="12"/>
  <c r="AD16" i="12"/>
  <c r="AB16" i="12"/>
  <c r="AB20" i="12"/>
  <c r="AD20" i="12"/>
  <c r="AD24" i="12"/>
  <c r="AB24" i="12"/>
  <c r="AB28" i="12"/>
  <c r="AD28" i="12"/>
  <c r="AD32" i="12"/>
  <c r="AB32" i="12"/>
  <c r="AI11" i="12"/>
  <c r="AG11" i="12"/>
  <c r="AI15" i="12"/>
  <c r="AG15" i="12"/>
  <c r="AG19" i="12"/>
  <c r="AI19" i="12"/>
  <c r="AG23" i="12"/>
  <c r="AI23" i="12"/>
  <c r="AI27" i="12"/>
  <c r="AG27" i="12"/>
  <c r="AI31" i="12"/>
  <c r="AG31" i="12"/>
  <c r="AN11" i="12"/>
  <c r="AL11" i="12"/>
  <c r="AN15" i="12"/>
  <c r="AL15" i="12"/>
  <c r="AN19" i="12"/>
  <c r="AL19" i="12"/>
  <c r="AN23" i="12"/>
  <c r="AL23" i="12"/>
  <c r="AN27" i="12"/>
  <c r="AL27" i="12"/>
  <c r="AN31" i="12"/>
  <c r="AL31" i="12"/>
  <c r="BM11" i="12"/>
  <c r="I11" i="12" s="1"/>
  <c r="BK11" i="12"/>
  <c r="G11" i="12" s="1"/>
  <c r="BM15" i="12"/>
  <c r="I15" i="12" s="1"/>
  <c r="BK15" i="12"/>
  <c r="G15" i="12" s="1"/>
  <c r="BM19" i="12"/>
  <c r="I19" i="12" s="1"/>
  <c r="BK19" i="12"/>
  <c r="G19" i="12" s="1"/>
  <c r="H19" i="12" s="1"/>
  <c r="BM23" i="12"/>
  <c r="I23" i="12" s="1"/>
  <c r="BK23" i="12"/>
  <c r="G23" i="12" s="1"/>
  <c r="BM27" i="12"/>
  <c r="I27" i="12" s="1"/>
  <c r="BK27" i="12"/>
  <c r="G27" i="12" s="1"/>
  <c r="BM31" i="12"/>
  <c r="I31" i="12" s="1"/>
  <c r="BK31" i="12"/>
  <c r="G31" i="12" s="1"/>
  <c r="BR13" i="12"/>
  <c r="BP13" i="12"/>
  <c r="BR17" i="12"/>
  <c r="BP17" i="12"/>
  <c r="BR21" i="12"/>
  <c r="BP21" i="12"/>
  <c r="BR25" i="12"/>
  <c r="BP25" i="12"/>
  <c r="BR29" i="12"/>
  <c r="BP29" i="12"/>
  <c r="BR33" i="12"/>
  <c r="BP33" i="12"/>
  <c r="BL8" i="12"/>
  <c r="BM8" i="12" s="1"/>
  <c r="AN35" i="12"/>
  <c r="AL35" i="12"/>
  <c r="T35" i="12"/>
  <c r="R35" i="12"/>
  <c r="F35" i="12"/>
  <c r="M12" i="12"/>
  <c r="O12" i="12"/>
  <c r="M16" i="12"/>
  <c r="O16" i="12"/>
  <c r="M20" i="12"/>
  <c r="O20" i="12"/>
  <c r="M24" i="12"/>
  <c r="O24" i="12"/>
  <c r="M28" i="12"/>
  <c r="O28" i="12"/>
  <c r="M32" i="12"/>
  <c r="O32" i="12"/>
  <c r="T12" i="12"/>
  <c r="R12" i="12"/>
  <c r="T16" i="12"/>
  <c r="R16" i="12"/>
  <c r="T20" i="12"/>
  <c r="R20" i="12"/>
  <c r="T24" i="12"/>
  <c r="R24" i="12"/>
  <c r="T28" i="12"/>
  <c r="R28" i="12"/>
  <c r="T32" i="12"/>
  <c r="R32" i="12"/>
  <c r="Y11" i="12"/>
  <c r="W11" i="12"/>
  <c r="Y15" i="12"/>
  <c r="W15" i="12"/>
  <c r="Y19" i="12"/>
  <c r="W19" i="12"/>
  <c r="Y23" i="12"/>
  <c r="W23" i="12"/>
  <c r="Y27" i="12"/>
  <c r="W27" i="12"/>
  <c r="Y31" i="12"/>
  <c r="W31" i="12"/>
  <c r="AD13" i="12"/>
  <c r="AB13" i="12"/>
  <c r="AD17" i="12"/>
  <c r="AB17" i="12"/>
  <c r="AD21" i="12"/>
  <c r="AB21" i="12"/>
  <c r="AD25" i="12"/>
  <c r="AB25" i="12"/>
  <c r="AD29" i="12"/>
  <c r="AB29" i="12"/>
  <c r="AD33" i="12"/>
  <c r="AB33" i="12"/>
  <c r="AI12" i="12"/>
  <c r="AG12" i="12"/>
  <c r="AI16" i="12"/>
  <c r="AG16" i="12"/>
  <c r="AI20" i="12"/>
  <c r="AG20" i="12"/>
  <c r="AI24" i="12"/>
  <c r="AG24" i="12"/>
  <c r="AI28" i="12"/>
  <c r="AG28" i="12"/>
  <c r="AI32" i="12"/>
  <c r="AG32" i="12"/>
  <c r="AN12" i="12"/>
  <c r="AL12" i="12"/>
  <c r="AN16" i="12"/>
  <c r="AL16" i="12"/>
  <c r="AN20" i="12"/>
  <c r="AL20" i="12"/>
  <c r="AN24" i="12"/>
  <c r="AL24" i="12"/>
  <c r="AN28" i="12"/>
  <c r="AL28" i="12"/>
  <c r="AN32" i="12"/>
  <c r="AL32" i="12"/>
  <c r="BM12" i="12"/>
  <c r="I12" i="12" s="1"/>
  <c r="BK12" i="12"/>
  <c r="G12" i="12" s="1"/>
  <c r="BM16" i="12"/>
  <c r="I16" i="12" s="1"/>
  <c r="BK16" i="12"/>
  <c r="G16" i="12" s="1"/>
  <c r="BM20" i="12"/>
  <c r="I20" i="12" s="1"/>
  <c r="BK20" i="12"/>
  <c r="G20" i="12" s="1"/>
  <c r="BM24" i="12"/>
  <c r="I24" i="12" s="1"/>
  <c r="BK24" i="12"/>
  <c r="G24" i="12" s="1"/>
  <c r="BM28" i="12"/>
  <c r="I28" i="12" s="1"/>
  <c r="BK28" i="12"/>
  <c r="G28" i="12" s="1"/>
  <c r="BM32" i="12"/>
  <c r="I32" i="12" s="1"/>
  <c r="BK32" i="12"/>
  <c r="G32" i="12" s="1"/>
  <c r="H32" i="12" s="1"/>
  <c r="BR10" i="12"/>
  <c r="BP10" i="12"/>
  <c r="BR14" i="12"/>
  <c r="BP14" i="12"/>
  <c r="BR18" i="12"/>
  <c r="BP18" i="12"/>
  <c r="BR22" i="12"/>
  <c r="BP22" i="12"/>
  <c r="BR26" i="12"/>
  <c r="BP26" i="12"/>
  <c r="BR30" i="12"/>
  <c r="BP30" i="12"/>
  <c r="BR34" i="12"/>
  <c r="BP34" i="12"/>
  <c r="N8" i="12"/>
  <c r="BB8" i="12"/>
  <c r="AO8" i="12"/>
  <c r="AQ8" i="12" s="1"/>
  <c r="AH8" i="12"/>
  <c r="AA8" i="12"/>
  <c r="U8" i="12"/>
  <c r="Y35" i="12"/>
  <c r="W35" i="12"/>
  <c r="BF8" i="12"/>
  <c r="AS8" i="12"/>
  <c r="BE7" i="12"/>
  <c r="M13" i="12"/>
  <c r="O13" i="12"/>
  <c r="M17" i="12"/>
  <c r="O17" i="12"/>
  <c r="M21" i="12"/>
  <c r="O21" i="12"/>
  <c r="M25" i="12"/>
  <c r="O25" i="12"/>
  <c r="M29" i="12"/>
  <c r="O29" i="12"/>
  <c r="M33" i="12"/>
  <c r="O33" i="12"/>
  <c r="T13" i="12"/>
  <c r="R13" i="12"/>
  <c r="R17" i="12"/>
  <c r="T17" i="12"/>
  <c r="R21" i="12"/>
  <c r="T21" i="12"/>
  <c r="R25" i="12"/>
  <c r="T25" i="12"/>
  <c r="R29" i="12"/>
  <c r="T29" i="12"/>
  <c r="R33" i="12"/>
  <c r="T33" i="12"/>
  <c r="W12" i="12"/>
  <c r="Y12" i="12"/>
  <c r="W16" i="12"/>
  <c r="Y16" i="12"/>
  <c r="W20" i="12"/>
  <c r="Y20" i="12"/>
  <c r="W24" i="12"/>
  <c r="Y24" i="12"/>
  <c r="W28" i="12"/>
  <c r="Y28" i="12"/>
  <c r="W32" i="12"/>
  <c r="Y32" i="12"/>
  <c r="AD10" i="12"/>
  <c r="AB10" i="12"/>
  <c r="AB14" i="12"/>
  <c r="AD14" i="12"/>
  <c r="AD18" i="12"/>
  <c r="AB18" i="12"/>
  <c r="AD22" i="12"/>
  <c r="AB22" i="12"/>
  <c r="AD26" i="12"/>
  <c r="AB26" i="12"/>
  <c r="AD30" i="12"/>
  <c r="AB30" i="12"/>
  <c r="AD34" i="12"/>
  <c r="AB34" i="12"/>
  <c r="AI13" i="12"/>
  <c r="AG13" i="12"/>
  <c r="AI17" i="12"/>
  <c r="AG17" i="12"/>
  <c r="AI21" i="12"/>
  <c r="AG21" i="12"/>
  <c r="AI25" i="12"/>
  <c r="AG25" i="12"/>
  <c r="AI29" i="12"/>
  <c r="AG29" i="12"/>
  <c r="AI33" i="12"/>
  <c r="AG33" i="12"/>
  <c r="AN13" i="12"/>
  <c r="AL13" i="12"/>
  <c r="AN17" i="12"/>
  <c r="AL17" i="12"/>
  <c r="AN21" i="12"/>
  <c r="AL21" i="12"/>
  <c r="AN25" i="12"/>
  <c r="AL25" i="12"/>
  <c r="AN29" i="12"/>
  <c r="AL29" i="12"/>
  <c r="AN33" i="12"/>
  <c r="AL33" i="12"/>
  <c r="BM13" i="12"/>
  <c r="I13" i="12" s="1"/>
  <c r="BK13" i="12"/>
  <c r="G13" i="12" s="1"/>
  <c r="BM17" i="12"/>
  <c r="I17" i="12" s="1"/>
  <c r="BK17" i="12"/>
  <c r="G17" i="12" s="1"/>
  <c r="BM21" i="12"/>
  <c r="I21" i="12" s="1"/>
  <c r="BK21" i="12"/>
  <c r="G21" i="12" s="1"/>
  <c r="BM25" i="12"/>
  <c r="I25" i="12" s="1"/>
  <c r="BK25" i="12"/>
  <c r="G25" i="12" s="1"/>
  <c r="BM29" i="12"/>
  <c r="I29" i="12" s="1"/>
  <c r="BK29" i="12"/>
  <c r="G29" i="12" s="1"/>
  <c r="BM33" i="12"/>
  <c r="I33" i="12" s="1"/>
  <c r="BK33" i="12"/>
  <c r="G33" i="12" s="1"/>
  <c r="BR11" i="12"/>
  <c r="BP11" i="12"/>
  <c r="BR15" i="12"/>
  <c r="BP15" i="12"/>
  <c r="BR19" i="12"/>
  <c r="BP19" i="12"/>
  <c r="BR23" i="12"/>
  <c r="BP23" i="12"/>
  <c r="BR27" i="12"/>
  <c r="BP27" i="12"/>
  <c r="BR31" i="12"/>
  <c r="BP31" i="12"/>
  <c r="L8" i="12"/>
  <c r="S8" i="12"/>
  <c r="T8" i="12" s="1"/>
  <c r="BO8" i="12"/>
  <c r="BI8" i="12"/>
  <c r="BK8" i="12" s="1"/>
  <c r="AM8" i="12"/>
  <c r="AN8" i="12" s="1"/>
  <c r="AF8" i="12"/>
  <c r="Z8" i="12"/>
  <c r="BM35" i="12"/>
  <c r="I35" i="12" s="1"/>
  <c r="BK35" i="12"/>
  <c r="G35" i="12" s="1"/>
  <c r="AD35" i="12"/>
  <c r="AB35" i="12"/>
  <c r="H36" i="12"/>
  <c r="J36" i="12"/>
  <c r="J75" i="12"/>
  <c r="H75" i="12"/>
  <c r="H37" i="12"/>
  <c r="J37" i="12"/>
  <c r="H94" i="12"/>
  <c r="H74" i="12"/>
  <c r="J74" i="12"/>
  <c r="I45" i="12"/>
  <c r="G10" i="12"/>
  <c r="G26" i="12"/>
  <c r="G76" i="12"/>
  <c r="G44" i="12"/>
  <c r="G61" i="12"/>
  <c r="I73" i="12"/>
  <c r="G91" i="12"/>
  <c r="F8" i="13"/>
  <c r="G8" i="13"/>
  <c r="H8" i="13"/>
  <c r="H9" i="13"/>
  <c r="F9" i="13"/>
  <c r="I7" i="13"/>
  <c r="K7" i="12" s="1"/>
  <c r="G9" i="13"/>
  <c r="H50" i="12" l="1"/>
  <c r="J18" i="12"/>
  <c r="J11" i="12"/>
  <c r="J52" i="12"/>
  <c r="H59" i="12"/>
  <c r="H18" i="12"/>
  <c r="AQ7" i="12"/>
  <c r="J38" i="12"/>
  <c r="H20" i="12"/>
  <c r="H34" i="12"/>
  <c r="Q20" i="1"/>
  <c r="H47" i="12"/>
  <c r="H80" i="12"/>
  <c r="BP7" i="12"/>
  <c r="V9" i="1"/>
  <c r="H41" i="12"/>
  <c r="V8" i="1"/>
  <c r="T11" i="1"/>
  <c r="U11" i="1"/>
  <c r="N20" i="1"/>
  <c r="V18" i="1"/>
  <c r="U20" i="1"/>
  <c r="H58" i="12"/>
  <c r="Y7" i="12"/>
  <c r="J59" i="12"/>
  <c r="H64" i="12"/>
  <c r="J47" i="12"/>
  <c r="H45" i="12"/>
  <c r="V17" i="1"/>
  <c r="T20" i="1"/>
  <c r="J94" i="12"/>
  <c r="O7" i="12"/>
  <c r="BR7" i="12"/>
  <c r="W7" i="12"/>
  <c r="E9" i="1"/>
  <c r="E18" i="1" s="1"/>
  <c r="AD7" i="12"/>
  <c r="H90" i="12"/>
  <c r="Q11" i="1"/>
  <c r="J81" i="12"/>
  <c r="M7" i="12"/>
  <c r="H81" i="12"/>
  <c r="J86" i="12"/>
  <c r="J80" i="12"/>
  <c r="J58" i="12"/>
  <c r="J50" i="12"/>
  <c r="AB7" i="12"/>
  <c r="J63" i="12"/>
  <c r="J64" i="12"/>
  <c r="BM7" i="12"/>
  <c r="J45" i="12"/>
  <c r="J41" i="12"/>
  <c r="N11" i="1"/>
  <c r="J34" i="12"/>
  <c r="BK7" i="12"/>
  <c r="H35" i="12"/>
  <c r="J31" i="12"/>
  <c r="H11" i="12"/>
  <c r="J19" i="12"/>
  <c r="H31" i="12"/>
  <c r="H15" i="12"/>
  <c r="J32" i="12"/>
  <c r="T7" i="12"/>
  <c r="J15" i="12"/>
  <c r="G9" i="12"/>
  <c r="AG7" i="12"/>
  <c r="J20" i="12"/>
  <c r="J95" i="12"/>
  <c r="H95" i="12"/>
  <c r="I10" i="1"/>
  <c r="H19" i="1"/>
  <c r="AI7" i="12"/>
  <c r="R19" i="1"/>
  <c r="S19" i="1" s="1"/>
  <c r="S10" i="1"/>
  <c r="L19" i="1"/>
  <c r="M19" i="1" s="1"/>
  <c r="M10" i="1"/>
  <c r="O19" i="1"/>
  <c r="P19" i="1" s="1"/>
  <c r="P10" i="1"/>
  <c r="J85" i="12"/>
  <c r="H85" i="12"/>
  <c r="H77" i="12"/>
  <c r="J77" i="12"/>
  <c r="H78" i="12"/>
  <c r="J78" i="12"/>
  <c r="H84" i="12"/>
  <c r="J84" i="12"/>
  <c r="H89" i="12"/>
  <c r="J89" i="12"/>
  <c r="H82" i="12"/>
  <c r="J82" i="12"/>
  <c r="H9" i="1"/>
  <c r="H18" i="1" s="1"/>
  <c r="F9" i="12"/>
  <c r="R9" i="12"/>
  <c r="J90" i="12"/>
  <c r="F9" i="1"/>
  <c r="F18" i="1" s="1"/>
  <c r="J60" i="12"/>
  <c r="H60" i="12"/>
  <c r="H70" i="12"/>
  <c r="J70" i="12"/>
  <c r="J62" i="12"/>
  <c r="H62" i="12"/>
  <c r="J71" i="12"/>
  <c r="H71" i="12"/>
  <c r="J55" i="12"/>
  <c r="H55" i="12"/>
  <c r="H51" i="12"/>
  <c r="J51" i="12"/>
  <c r="J54" i="12"/>
  <c r="J68" i="12"/>
  <c r="H68" i="12"/>
  <c r="J72" i="12"/>
  <c r="H72" i="12"/>
  <c r="J56" i="12"/>
  <c r="H56" i="12"/>
  <c r="J66" i="12"/>
  <c r="H66" i="12"/>
  <c r="J67" i="12"/>
  <c r="H63" i="12"/>
  <c r="H52" i="12"/>
  <c r="M9" i="1"/>
  <c r="F8" i="12"/>
  <c r="P9" i="1"/>
  <c r="O18" i="1"/>
  <c r="P18" i="1" s="1"/>
  <c r="S9" i="1"/>
  <c r="R18" i="1"/>
  <c r="S18" i="1" s="1"/>
  <c r="J46" i="12"/>
  <c r="H46" i="12"/>
  <c r="J42" i="12"/>
  <c r="H42" i="12"/>
  <c r="J43" i="12"/>
  <c r="H43" i="12"/>
  <c r="F8" i="1"/>
  <c r="F17" i="1" s="1"/>
  <c r="H8" i="1"/>
  <c r="H17" i="1" s="1"/>
  <c r="AS9" i="12"/>
  <c r="AQ9" i="12"/>
  <c r="I9" i="12"/>
  <c r="AS7" i="12"/>
  <c r="R7" i="12"/>
  <c r="BK9" i="12"/>
  <c r="BM9" i="12"/>
  <c r="J39" i="12"/>
  <c r="W9" i="12"/>
  <c r="Y9" i="12"/>
  <c r="J24" i="12"/>
  <c r="H24" i="12"/>
  <c r="J16" i="12"/>
  <c r="H16" i="12"/>
  <c r="J23" i="12"/>
  <c r="H23" i="12"/>
  <c r="H28" i="12"/>
  <c r="J28" i="12"/>
  <c r="H12" i="12"/>
  <c r="J12" i="12"/>
  <c r="H27" i="12"/>
  <c r="J27" i="12"/>
  <c r="J35" i="12"/>
  <c r="BF7" i="12"/>
  <c r="BH7" i="12"/>
  <c r="AB8" i="12"/>
  <c r="AD8" i="12"/>
  <c r="R17" i="1"/>
  <c r="R11" i="1"/>
  <c r="S8" i="1"/>
  <c r="W8" i="12"/>
  <c r="M8" i="12"/>
  <c r="O8" i="12"/>
  <c r="G8" i="12"/>
  <c r="J22" i="12"/>
  <c r="BR8" i="12"/>
  <c r="BP8" i="12"/>
  <c r="I8" i="12"/>
  <c r="AI8" i="12"/>
  <c r="AG8" i="12"/>
  <c r="BC8" i="12"/>
  <c r="BA8" i="12"/>
  <c r="AV8" i="12"/>
  <c r="AX8" i="12"/>
  <c r="AN7" i="12"/>
  <c r="AL7" i="12"/>
  <c r="BC7" i="12"/>
  <c r="BA7" i="12"/>
  <c r="O17" i="1"/>
  <c r="P8" i="1"/>
  <c r="O11" i="1"/>
  <c r="L17" i="1"/>
  <c r="L11" i="1"/>
  <c r="M8" i="1"/>
  <c r="AV7" i="12"/>
  <c r="AX7" i="12"/>
  <c r="H13" i="12"/>
  <c r="J13" i="12"/>
  <c r="H91" i="12"/>
  <c r="J91" i="12"/>
  <c r="H33" i="12"/>
  <c r="J33" i="12"/>
  <c r="H17" i="12"/>
  <c r="J17" i="12"/>
  <c r="H61" i="12"/>
  <c r="J61" i="12"/>
  <c r="H44" i="12"/>
  <c r="J44" i="12"/>
  <c r="J88" i="12"/>
  <c r="H88" i="12"/>
  <c r="H14" i="12"/>
  <c r="J14" i="12"/>
  <c r="H87" i="12"/>
  <c r="J87" i="12"/>
  <c r="H73" i="12"/>
  <c r="J73" i="12"/>
  <c r="H10" i="12"/>
  <c r="J10" i="12"/>
  <c r="H29" i="12"/>
  <c r="J29" i="12"/>
  <c r="H40" i="12"/>
  <c r="J40" i="12"/>
  <c r="H25" i="12"/>
  <c r="J25" i="12"/>
  <c r="H69" i="12"/>
  <c r="J69" i="12"/>
  <c r="H53" i="12"/>
  <c r="J53" i="12"/>
  <c r="H30" i="12"/>
  <c r="J30" i="12"/>
  <c r="H57" i="12"/>
  <c r="J57" i="12"/>
  <c r="J76" i="12"/>
  <c r="H76" i="12"/>
  <c r="H83" i="12"/>
  <c r="J83" i="12"/>
  <c r="H79" i="12"/>
  <c r="J79" i="12"/>
  <c r="H21" i="12"/>
  <c r="J21" i="12"/>
  <c r="H65" i="12"/>
  <c r="J65" i="12"/>
  <c r="H49" i="12"/>
  <c r="J49" i="12"/>
  <c r="H93" i="12"/>
  <c r="J93" i="12"/>
  <c r="H26" i="12"/>
  <c r="J26" i="12"/>
  <c r="H7" i="13"/>
  <c r="G7" i="13"/>
  <c r="F7" i="13"/>
  <c r="V11" i="1" l="1"/>
  <c r="V20" i="1"/>
  <c r="P11" i="1"/>
  <c r="S11" i="1"/>
  <c r="J9" i="12"/>
  <c r="H9" i="12"/>
  <c r="I18" i="1"/>
  <c r="F11" i="1"/>
  <c r="I8" i="1"/>
  <c r="F7" i="12"/>
  <c r="I9" i="1"/>
  <c r="H11" i="1"/>
  <c r="I7" i="12"/>
  <c r="S17" i="1"/>
  <c r="R20" i="1"/>
  <c r="S20" i="1" s="1"/>
  <c r="P17" i="1"/>
  <c r="O20" i="1"/>
  <c r="P20" i="1" s="1"/>
  <c r="G7" i="12"/>
  <c r="H8" i="12"/>
  <c r="J8" i="12"/>
  <c r="AI31" i="5"/>
  <c r="AJ31" i="5"/>
  <c r="AK31" i="5"/>
  <c r="AO31" i="5"/>
  <c r="AP31" i="5"/>
  <c r="AI32" i="5"/>
  <c r="AJ32" i="5"/>
  <c r="AK32" i="5"/>
  <c r="AO32" i="5"/>
  <c r="AP32" i="5"/>
  <c r="Y31" i="5"/>
  <c r="Z31" i="5"/>
  <c r="AA31" i="5"/>
  <c r="AB31" i="5"/>
  <c r="AE31" i="5"/>
  <c r="AF31" i="5"/>
  <c r="Y32" i="5"/>
  <c r="Z32" i="5"/>
  <c r="AA32" i="5"/>
  <c r="AB32" i="5"/>
  <c r="AE32" i="5"/>
  <c r="AF32" i="5"/>
  <c r="Y35" i="5"/>
  <c r="Z35" i="5"/>
  <c r="AA35" i="5"/>
  <c r="AE35" i="5"/>
  <c r="AF35" i="5"/>
  <c r="O32" i="5"/>
  <c r="P32" i="5"/>
  <c r="Q32" i="5"/>
  <c r="R32" i="5"/>
  <c r="U32" i="5"/>
  <c r="V32" i="5"/>
  <c r="O35" i="5"/>
  <c r="P35" i="5"/>
  <c r="Q35" i="5"/>
  <c r="U35" i="5"/>
  <c r="V35" i="5"/>
  <c r="O31" i="5"/>
  <c r="P31" i="5"/>
  <c r="Q31" i="5"/>
  <c r="U31" i="5"/>
  <c r="V31" i="5"/>
  <c r="I11" i="1" l="1"/>
  <c r="L35" i="5"/>
  <c r="E35" i="5"/>
  <c r="F35" i="5"/>
  <c r="L31" i="5"/>
  <c r="G32" i="5"/>
  <c r="K31" i="5"/>
  <c r="F31" i="5"/>
  <c r="E31" i="5"/>
  <c r="S32" i="5"/>
  <c r="K35" i="5"/>
  <c r="L32" i="5"/>
  <c r="F32" i="5"/>
  <c r="G35" i="5"/>
  <c r="K32" i="5"/>
  <c r="E32" i="5"/>
  <c r="G31" i="5"/>
  <c r="H7" i="12"/>
  <c r="J7" i="12"/>
  <c r="AC35" i="5"/>
  <c r="AC31" i="5"/>
  <c r="S35" i="5"/>
  <c r="S31" i="5"/>
  <c r="T32" i="5"/>
  <c r="AL32" i="5"/>
  <c r="AN32" i="5" s="1"/>
  <c r="R35" i="5"/>
  <c r="T35" i="5" s="1"/>
  <c r="AC32" i="5"/>
  <c r="AL31" i="5"/>
  <c r="AN31" i="5" s="1"/>
  <c r="R31" i="5"/>
  <c r="T31" i="5" s="1"/>
  <c r="AB35" i="5"/>
  <c r="AM31" i="5"/>
  <c r="AD31" i="5"/>
  <c r="AD32" i="5"/>
  <c r="AM32" i="5"/>
  <c r="I31" i="5" l="1"/>
  <c r="I35" i="5"/>
  <c r="I32" i="5"/>
  <c r="M32" i="5"/>
  <c r="M31" i="5"/>
  <c r="M35" i="5"/>
  <c r="AD35" i="5"/>
  <c r="H35" i="5"/>
  <c r="H31" i="5"/>
  <c r="H32" i="5"/>
  <c r="AF60" i="5"/>
  <c r="AF59" i="5"/>
  <c r="AF58" i="5"/>
  <c r="AF57" i="5"/>
  <c r="AF56" i="5"/>
  <c r="AE60" i="5"/>
  <c r="AE59" i="5"/>
  <c r="AE58" i="5"/>
  <c r="AE57" i="5"/>
  <c r="AE56" i="5"/>
  <c r="AB60" i="5"/>
  <c r="AB59" i="5"/>
  <c r="AB58" i="5"/>
  <c r="AB57" i="5"/>
  <c r="AB56" i="5"/>
  <c r="AA60" i="5"/>
  <c r="AA59" i="5"/>
  <c r="AA58" i="5"/>
  <c r="AA57" i="5"/>
  <c r="AA56" i="5"/>
  <c r="Z60" i="5"/>
  <c r="Z59" i="5"/>
  <c r="Z58" i="5"/>
  <c r="Z57" i="5"/>
  <c r="Z56" i="5"/>
  <c r="Y60" i="5"/>
  <c r="Y59" i="5"/>
  <c r="Y58" i="5"/>
  <c r="Y57" i="5"/>
  <c r="Y56" i="5"/>
  <c r="V56" i="5"/>
  <c r="U56" i="5"/>
  <c r="R56" i="5"/>
  <c r="Q56" i="5"/>
  <c r="P56" i="5"/>
  <c r="O56" i="5"/>
  <c r="V57" i="5"/>
  <c r="U57" i="5"/>
  <c r="R57" i="5"/>
  <c r="Q57" i="5"/>
  <c r="P57" i="5"/>
  <c r="O57" i="5"/>
  <c r="V60" i="5"/>
  <c r="U60" i="5"/>
  <c r="R60" i="5"/>
  <c r="Q60" i="5"/>
  <c r="P60" i="5"/>
  <c r="O60" i="5"/>
  <c r="V59" i="5"/>
  <c r="U59" i="5"/>
  <c r="R59" i="5"/>
  <c r="Q59" i="5"/>
  <c r="P59" i="5"/>
  <c r="O59" i="5"/>
  <c r="E56" i="5" l="1"/>
  <c r="E60" i="5"/>
  <c r="F59" i="5"/>
  <c r="K56" i="5"/>
  <c r="K60" i="5"/>
  <c r="L59" i="5"/>
  <c r="F56" i="5"/>
  <c r="F60" i="5"/>
  <c r="L56" i="5"/>
  <c r="H57" i="5"/>
  <c r="G59" i="5"/>
  <c r="G57" i="5"/>
  <c r="E57" i="5"/>
  <c r="L60" i="5"/>
  <c r="F57" i="5"/>
  <c r="G56" i="5"/>
  <c r="M56" i="5" s="1"/>
  <c r="G60" i="5"/>
  <c r="H59" i="5"/>
  <c r="L57" i="5"/>
  <c r="K57" i="5"/>
  <c r="E59" i="5"/>
  <c r="H56" i="5"/>
  <c r="H60" i="5"/>
  <c r="K59" i="5"/>
  <c r="J32" i="5"/>
  <c r="N32" i="5"/>
  <c r="J31" i="5"/>
  <c r="N31" i="5"/>
  <c r="J35" i="5"/>
  <c r="N35" i="5"/>
  <c r="AH58" i="5"/>
  <c r="AG56" i="5"/>
  <c r="AG60" i="5"/>
  <c r="AH59" i="5"/>
  <c r="AG58" i="5"/>
  <c r="AH57" i="5"/>
  <c r="W57" i="5"/>
  <c r="AH60" i="5"/>
  <c r="T59" i="5"/>
  <c r="X57" i="5"/>
  <c r="AC59" i="5"/>
  <c r="AH56" i="5"/>
  <c r="AG59" i="5"/>
  <c r="S60" i="5"/>
  <c r="W59" i="5"/>
  <c r="AD57" i="5"/>
  <c r="X59" i="5"/>
  <c r="X60" i="5"/>
  <c r="W56" i="5"/>
  <c r="X56" i="5"/>
  <c r="AG57" i="5"/>
  <c r="AC57" i="5"/>
  <c r="AD59" i="5"/>
  <c r="AC56" i="5"/>
  <c r="AC58" i="5"/>
  <c r="AC60" i="5"/>
  <c r="AD56" i="5"/>
  <c r="AD58" i="5"/>
  <c r="AD60" i="5"/>
  <c r="S56" i="5"/>
  <c r="T56" i="5"/>
  <c r="S57" i="5"/>
  <c r="T57" i="5"/>
  <c r="W60" i="5"/>
  <c r="T60" i="5"/>
  <c r="S59" i="5"/>
  <c r="N59" i="5" l="1"/>
  <c r="M59" i="5"/>
  <c r="M57" i="5"/>
  <c r="N60" i="5"/>
  <c r="I60" i="5"/>
  <c r="I56" i="5"/>
  <c r="J56" i="5"/>
  <c r="I59" i="5"/>
  <c r="I57" i="5"/>
  <c r="N57" i="5"/>
  <c r="J57" i="5"/>
  <c r="J60" i="5"/>
  <c r="N56" i="5"/>
  <c r="J59" i="5"/>
  <c r="M60" i="5"/>
  <c r="AP30" i="5"/>
  <c r="AP29" i="5"/>
  <c r="AP28" i="5"/>
  <c r="AP27" i="5"/>
  <c r="AP26" i="5"/>
  <c r="AP25" i="5"/>
  <c r="AP24" i="5"/>
  <c r="AP21" i="5"/>
  <c r="AP18" i="5" s="1"/>
  <c r="AP17" i="5"/>
  <c r="AP16" i="5"/>
  <c r="AP15" i="5"/>
  <c r="AP14" i="5"/>
  <c r="AP13" i="5"/>
  <c r="AP12" i="5"/>
  <c r="AP11" i="5"/>
  <c r="AP10" i="5"/>
  <c r="AP9" i="5"/>
  <c r="AP8" i="5"/>
  <c r="AP7" i="5"/>
  <c r="AO30" i="5"/>
  <c r="AO29" i="5"/>
  <c r="AO28" i="5"/>
  <c r="AO27" i="5"/>
  <c r="AO26" i="5"/>
  <c r="AO25" i="5"/>
  <c r="AO24" i="5"/>
  <c r="AO21" i="5"/>
  <c r="AO18" i="5" s="1"/>
  <c r="AO17" i="5"/>
  <c r="AO16" i="5"/>
  <c r="AO15" i="5"/>
  <c r="AO14" i="5"/>
  <c r="AO13" i="5"/>
  <c r="AO12" i="5"/>
  <c r="AO11" i="5"/>
  <c r="AO10" i="5"/>
  <c r="AO9" i="5"/>
  <c r="AO8" i="5"/>
  <c r="AO7" i="5"/>
  <c r="AL30" i="5"/>
  <c r="AL29" i="5"/>
  <c r="AL28" i="5"/>
  <c r="AL27" i="5"/>
  <c r="AL26" i="5"/>
  <c r="AL25" i="5"/>
  <c r="AL24" i="5"/>
  <c r="AL21" i="5"/>
  <c r="AL18" i="5" s="1"/>
  <c r="AL17" i="5"/>
  <c r="AL16" i="5"/>
  <c r="AL15" i="5"/>
  <c r="AL14" i="5"/>
  <c r="AL13" i="5"/>
  <c r="AL12" i="5"/>
  <c r="AL11" i="5"/>
  <c r="AL10" i="5"/>
  <c r="AL9" i="5"/>
  <c r="AL8" i="5"/>
  <c r="AL7" i="5"/>
  <c r="AK30" i="5"/>
  <c r="AK29" i="5"/>
  <c r="AK28" i="5"/>
  <c r="AK27" i="5"/>
  <c r="AK26" i="5"/>
  <c r="AK25" i="5"/>
  <c r="AK24" i="5"/>
  <c r="AK21" i="5"/>
  <c r="AK18" i="5" s="1"/>
  <c r="AK17" i="5"/>
  <c r="AK16" i="5"/>
  <c r="AK15" i="5"/>
  <c r="AK14" i="5"/>
  <c r="AK13" i="5"/>
  <c r="AK12" i="5"/>
  <c r="AK11" i="5"/>
  <c r="AK10" i="5"/>
  <c r="AK9" i="5"/>
  <c r="AK8" i="5"/>
  <c r="AK7" i="5"/>
  <c r="AJ30" i="5"/>
  <c r="AJ29" i="5"/>
  <c r="AJ28" i="5"/>
  <c r="AJ27" i="5"/>
  <c r="AJ26" i="5"/>
  <c r="AJ25" i="5"/>
  <c r="AJ24" i="5"/>
  <c r="AJ21" i="5"/>
  <c r="AJ18" i="5" s="1"/>
  <c r="AJ17" i="5"/>
  <c r="AJ16" i="5"/>
  <c r="AJ15" i="5"/>
  <c r="AJ14" i="5"/>
  <c r="AJ13" i="5"/>
  <c r="AJ12" i="5"/>
  <c r="AJ11" i="5"/>
  <c r="AJ10" i="5"/>
  <c r="AJ9" i="5"/>
  <c r="AJ8" i="5"/>
  <c r="AJ7" i="5"/>
  <c r="AI30" i="5"/>
  <c r="AI29" i="5"/>
  <c r="AI28" i="5"/>
  <c r="AI27" i="5"/>
  <c r="AI26" i="5"/>
  <c r="AI25" i="5"/>
  <c r="AI24" i="5"/>
  <c r="AI21" i="5"/>
  <c r="AI18" i="5" s="1"/>
  <c r="AI17" i="5"/>
  <c r="AI16" i="5"/>
  <c r="AI15" i="5"/>
  <c r="AI14" i="5"/>
  <c r="AI13" i="5"/>
  <c r="AI12" i="5"/>
  <c r="AI11" i="5"/>
  <c r="AI10" i="5"/>
  <c r="AI9" i="5"/>
  <c r="AI8" i="5"/>
  <c r="AI7" i="5"/>
  <c r="AF36" i="5"/>
  <c r="AF30" i="5"/>
  <c r="AF29" i="5"/>
  <c r="AF28" i="5"/>
  <c r="AF27" i="5"/>
  <c r="AF26" i="5"/>
  <c r="AF25" i="5"/>
  <c r="AF24" i="5"/>
  <c r="AF21" i="5"/>
  <c r="AF17" i="5"/>
  <c r="AF16" i="5"/>
  <c r="AF15" i="5"/>
  <c r="AF14" i="5"/>
  <c r="AF13" i="5"/>
  <c r="AF12" i="5"/>
  <c r="AF11" i="5"/>
  <c r="AF10" i="5"/>
  <c r="AF9" i="5"/>
  <c r="AF8" i="5"/>
  <c r="AF7" i="5"/>
  <c r="AE36" i="5"/>
  <c r="AE30" i="5"/>
  <c r="AE29" i="5"/>
  <c r="AE28" i="5"/>
  <c r="AE27" i="5"/>
  <c r="AE26" i="5"/>
  <c r="AE25" i="5"/>
  <c r="AE24" i="5"/>
  <c r="AE21" i="5"/>
  <c r="AE17" i="5"/>
  <c r="AE16" i="5"/>
  <c r="AE15" i="5"/>
  <c r="AE14" i="5"/>
  <c r="AE13" i="5"/>
  <c r="AE12" i="5"/>
  <c r="AE11" i="5"/>
  <c r="AE10" i="5"/>
  <c r="AE9" i="5"/>
  <c r="AE8" i="5"/>
  <c r="AE7" i="5"/>
  <c r="AB36" i="5"/>
  <c r="AB30" i="5"/>
  <c r="AB29" i="5"/>
  <c r="AB28" i="5"/>
  <c r="AB27" i="5"/>
  <c r="AB26" i="5"/>
  <c r="AB25" i="5"/>
  <c r="AB24" i="5"/>
  <c r="AB21" i="5"/>
  <c r="AB17" i="5"/>
  <c r="AB16" i="5"/>
  <c r="AB15" i="5"/>
  <c r="AB14" i="5"/>
  <c r="AB13" i="5"/>
  <c r="AB12" i="5"/>
  <c r="AB11" i="5"/>
  <c r="AB10" i="5"/>
  <c r="AB9" i="5"/>
  <c r="AB8" i="5"/>
  <c r="AB7" i="5"/>
  <c r="AA36" i="5"/>
  <c r="AA30" i="5"/>
  <c r="AA29" i="5"/>
  <c r="AA28" i="5"/>
  <c r="AA27" i="5"/>
  <c r="AA26" i="5"/>
  <c r="AA25" i="5"/>
  <c r="AA24" i="5"/>
  <c r="AA21" i="5"/>
  <c r="AA17" i="5"/>
  <c r="AA16" i="5"/>
  <c r="AA15" i="5"/>
  <c r="AA14" i="5"/>
  <c r="AA13" i="5"/>
  <c r="AA12" i="5"/>
  <c r="AA11" i="5"/>
  <c r="AA10" i="5"/>
  <c r="AA9" i="5"/>
  <c r="AA8" i="5"/>
  <c r="AA7" i="5"/>
  <c r="Z36" i="5"/>
  <c r="Z30" i="5"/>
  <c r="Z29" i="5"/>
  <c r="Z28" i="5"/>
  <c r="Z27" i="5"/>
  <c r="Z26" i="5"/>
  <c r="Z25" i="5"/>
  <c r="Z24" i="5"/>
  <c r="Z21" i="5"/>
  <c r="Z17" i="5"/>
  <c r="Z16" i="5"/>
  <c r="Z15" i="5"/>
  <c r="Z14" i="5"/>
  <c r="Z13" i="5"/>
  <c r="Z12" i="5"/>
  <c r="Z11" i="5"/>
  <c r="Z10" i="5"/>
  <c r="Z9" i="5"/>
  <c r="Z8" i="5"/>
  <c r="Z7" i="5"/>
  <c r="Y36" i="5"/>
  <c r="Y30" i="5"/>
  <c r="Y29" i="5"/>
  <c r="Y28" i="5"/>
  <c r="Y27" i="5"/>
  <c r="Y26" i="5"/>
  <c r="Y25" i="5"/>
  <c r="Y24" i="5"/>
  <c r="Y21" i="5"/>
  <c r="Y17" i="5"/>
  <c r="Y16" i="5"/>
  <c r="Y15" i="5"/>
  <c r="Y14" i="5"/>
  <c r="Y13" i="5"/>
  <c r="Y12" i="5"/>
  <c r="Y11" i="5"/>
  <c r="Y10" i="5"/>
  <c r="Y9" i="5"/>
  <c r="Y8" i="5"/>
  <c r="Y7" i="5"/>
  <c r="V58" i="5"/>
  <c r="L58" i="5" s="1"/>
  <c r="V36" i="5"/>
  <c r="V30" i="5"/>
  <c r="V29" i="5"/>
  <c r="V28" i="5"/>
  <c r="V27" i="5"/>
  <c r="V26" i="5"/>
  <c r="V25" i="5"/>
  <c r="V24" i="5"/>
  <c r="V21" i="5"/>
  <c r="V17" i="5"/>
  <c r="V16" i="5"/>
  <c r="V15" i="5"/>
  <c r="V14" i="5"/>
  <c r="V13" i="5"/>
  <c r="V12" i="5"/>
  <c r="V11" i="5"/>
  <c r="V10" i="5"/>
  <c r="V9" i="5"/>
  <c r="V8" i="5"/>
  <c r="V7" i="5"/>
  <c r="U58" i="5"/>
  <c r="K58" i="5" s="1"/>
  <c r="U36" i="5"/>
  <c r="U30" i="5"/>
  <c r="U29" i="5"/>
  <c r="U28" i="5"/>
  <c r="U27" i="5"/>
  <c r="U26" i="5"/>
  <c r="U25" i="5"/>
  <c r="U24" i="5"/>
  <c r="U21" i="5"/>
  <c r="U17" i="5"/>
  <c r="U16" i="5"/>
  <c r="U15" i="5"/>
  <c r="U14" i="5"/>
  <c r="U13" i="5"/>
  <c r="U12" i="5"/>
  <c r="U11" i="5"/>
  <c r="U10" i="5"/>
  <c r="U9" i="5"/>
  <c r="U8" i="5"/>
  <c r="U7" i="5"/>
  <c r="R58" i="5"/>
  <c r="H58" i="5" s="1"/>
  <c r="R36" i="5"/>
  <c r="R30" i="5"/>
  <c r="R29" i="5"/>
  <c r="R28" i="5"/>
  <c r="R27" i="5"/>
  <c r="R26" i="5"/>
  <c r="R25" i="5"/>
  <c r="R24" i="5"/>
  <c r="R21" i="5"/>
  <c r="R17" i="5"/>
  <c r="R16" i="5"/>
  <c r="R15" i="5"/>
  <c r="R14" i="5"/>
  <c r="R13" i="5"/>
  <c r="R12" i="5"/>
  <c r="R11" i="5"/>
  <c r="R10" i="5"/>
  <c r="R9" i="5"/>
  <c r="R8" i="5"/>
  <c r="R7" i="5"/>
  <c r="Q58" i="5"/>
  <c r="G58" i="5" s="1"/>
  <c r="Q36" i="5"/>
  <c r="Q30" i="5"/>
  <c r="Q29" i="5"/>
  <c r="Q28" i="5"/>
  <c r="Q27" i="5"/>
  <c r="Q26" i="5"/>
  <c r="Q25" i="5"/>
  <c r="Q24" i="5"/>
  <c r="Q21" i="5"/>
  <c r="Q17" i="5"/>
  <c r="Q16" i="5"/>
  <c r="Q15" i="5"/>
  <c r="Q14" i="5"/>
  <c r="Q13" i="5"/>
  <c r="Q12" i="5"/>
  <c r="Q11" i="5"/>
  <c r="Q10" i="5"/>
  <c r="Q9" i="5"/>
  <c r="Q8" i="5"/>
  <c r="Q7" i="5"/>
  <c r="P58" i="5"/>
  <c r="F58" i="5" s="1"/>
  <c r="P36" i="5"/>
  <c r="P30" i="5"/>
  <c r="P29" i="5"/>
  <c r="P28" i="5"/>
  <c r="P27" i="5"/>
  <c r="P26" i="5"/>
  <c r="P25" i="5"/>
  <c r="P24" i="5"/>
  <c r="P21" i="5"/>
  <c r="P17" i="5"/>
  <c r="P16" i="5"/>
  <c r="P15" i="5"/>
  <c r="P14" i="5"/>
  <c r="P13" i="5"/>
  <c r="P12" i="5"/>
  <c r="P11" i="5"/>
  <c r="P10" i="5"/>
  <c r="P9" i="5"/>
  <c r="P8" i="5"/>
  <c r="P7" i="5"/>
  <c r="O8" i="5"/>
  <c r="O9" i="5"/>
  <c r="O10" i="5"/>
  <c r="O11" i="5"/>
  <c r="O36" i="5"/>
  <c r="E7" i="5" l="1"/>
  <c r="E11" i="5"/>
  <c r="E36" i="5"/>
  <c r="F10" i="5"/>
  <c r="F14" i="5"/>
  <c r="F26" i="5"/>
  <c r="F30" i="5"/>
  <c r="G9" i="5"/>
  <c r="G13" i="5"/>
  <c r="G17" i="5"/>
  <c r="G25" i="5"/>
  <c r="G29" i="5"/>
  <c r="H8" i="5"/>
  <c r="H12" i="5"/>
  <c r="H16" i="5"/>
  <c r="H24" i="5"/>
  <c r="H28" i="5"/>
  <c r="L10" i="5"/>
  <c r="L14" i="5"/>
  <c r="L26" i="5"/>
  <c r="L30" i="5"/>
  <c r="AQ7" i="5"/>
  <c r="AQ11" i="5"/>
  <c r="F7" i="5"/>
  <c r="F11" i="5"/>
  <c r="F15" i="5"/>
  <c r="F27" i="5"/>
  <c r="F36" i="5"/>
  <c r="G10" i="5"/>
  <c r="G14" i="5"/>
  <c r="G26" i="5"/>
  <c r="G30" i="5"/>
  <c r="L7" i="5"/>
  <c r="L11" i="5"/>
  <c r="L15" i="5"/>
  <c r="L27" i="5"/>
  <c r="L36" i="5"/>
  <c r="K7" i="5"/>
  <c r="H9" i="5"/>
  <c r="H25" i="5"/>
  <c r="K8" i="5"/>
  <c r="K16" i="5"/>
  <c r="K28" i="5"/>
  <c r="E9" i="5"/>
  <c r="F8" i="5"/>
  <c r="F12" i="5"/>
  <c r="F16" i="5"/>
  <c r="F24" i="5"/>
  <c r="F28" i="5"/>
  <c r="G7" i="5"/>
  <c r="G11" i="5"/>
  <c r="I11" i="5" s="1"/>
  <c r="G15" i="5"/>
  <c r="G27" i="5"/>
  <c r="G36" i="5"/>
  <c r="H10" i="5"/>
  <c r="H14" i="5"/>
  <c r="J14" i="5" s="1"/>
  <c r="H26" i="5"/>
  <c r="H30" i="5"/>
  <c r="K9" i="5"/>
  <c r="K13" i="5"/>
  <c r="M13" i="5" s="1"/>
  <c r="K17" i="5"/>
  <c r="K25" i="5"/>
  <c r="K29" i="5"/>
  <c r="L8" i="5"/>
  <c r="N8" i="5" s="1"/>
  <c r="L12" i="5"/>
  <c r="L16" i="5"/>
  <c r="L24" i="5"/>
  <c r="L28" i="5"/>
  <c r="N28" i="5" s="1"/>
  <c r="K11" i="5"/>
  <c r="K15" i="5"/>
  <c r="K27" i="5"/>
  <c r="K36" i="5"/>
  <c r="M58" i="5"/>
  <c r="E8" i="5"/>
  <c r="H13" i="5"/>
  <c r="H17" i="5"/>
  <c r="H29" i="5"/>
  <c r="K12" i="5"/>
  <c r="K24" i="5"/>
  <c r="N58" i="5"/>
  <c r="J58" i="5"/>
  <c r="E10" i="5"/>
  <c r="F9" i="5"/>
  <c r="F13" i="5"/>
  <c r="F17" i="5"/>
  <c r="F25" i="5"/>
  <c r="F29" i="5"/>
  <c r="G8" i="5"/>
  <c r="G12" i="5"/>
  <c r="G16" i="5"/>
  <c r="G24" i="5"/>
  <c r="G28" i="5"/>
  <c r="H7" i="5"/>
  <c r="H11" i="5"/>
  <c r="H15" i="5"/>
  <c r="H27" i="5"/>
  <c r="H36" i="5"/>
  <c r="K10" i="5"/>
  <c r="K14" i="5"/>
  <c r="K26" i="5"/>
  <c r="K30" i="5"/>
  <c r="L9" i="5"/>
  <c r="L13" i="5"/>
  <c r="L17" i="5"/>
  <c r="L25" i="5"/>
  <c r="L29" i="5"/>
  <c r="AN7" i="5"/>
  <c r="AN11" i="5"/>
  <c r="AR9" i="5"/>
  <c r="Z18" i="5"/>
  <c r="F21" i="5"/>
  <c r="AF18" i="5"/>
  <c r="L21" i="5"/>
  <c r="AA18" i="5"/>
  <c r="G21" i="5"/>
  <c r="Y18" i="5"/>
  <c r="AB18" i="5"/>
  <c r="H21" i="5"/>
  <c r="AE18" i="5"/>
  <c r="K21" i="5"/>
  <c r="AR10" i="5"/>
  <c r="AQ10" i="5"/>
  <c r="AM7" i="5"/>
  <c r="AM11" i="5"/>
  <c r="AM27" i="5"/>
  <c r="AN13" i="5"/>
  <c r="AN24" i="5"/>
  <c r="AQ9" i="5"/>
  <c r="AD24" i="5"/>
  <c r="AD28" i="5"/>
  <c r="AH10" i="5"/>
  <c r="AM17" i="5"/>
  <c r="AM29" i="5"/>
  <c r="AC28" i="5"/>
  <c r="AG10" i="5"/>
  <c r="AC24" i="5"/>
  <c r="AN28" i="5"/>
  <c r="AC13" i="5"/>
  <c r="AM26" i="5"/>
  <c r="AG16" i="5"/>
  <c r="AG8" i="5"/>
  <c r="AD27" i="5"/>
  <c r="AN27" i="5"/>
  <c r="AG12" i="5"/>
  <c r="AH8" i="5"/>
  <c r="AH12" i="5"/>
  <c r="AH16" i="5"/>
  <c r="AM14" i="5"/>
  <c r="AM30" i="5"/>
  <c r="AN26" i="5"/>
  <c r="AM9" i="5"/>
  <c r="AQ16" i="5"/>
  <c r="AR8" i="5"/>
  <c r="AR12" i="5"/>
  <c r="AC9" i="5"/>
  <c r="AC17" i="5"/>
  <c r="AC29" i="5"/>
  <c r="AD9" i="5"/>
  <c r="AD13" i="5"/>
  <c r="AD17" i="5"/>
  <c r="AM13" i="5"/>
  <c r="AN17" i="5"/>
  <c r="U18" i="5"/>
  <c r="R18" i="5"/>
  <c r="AC14" i="5"/>
  <c r="AC26" i="5"/>
  <c r="AC30" i="5"/>
  <c r="AD14" i="5"/>
  <c r="AD26" i="5"/>
  <c r="AD30" i="5"/>
  <c r="AN14" i="5"/>
  <c r="AN30" i="5"/>
  <c r="AA22" i="5"/>
  <c r="AB22" i="5"/>
  <c r="AG9" i="5"/>
  <c r="AH9" i="5"/>
  <c r="AN9" i="5"/>
  <c r="Y22" i="5"/>
  <c r="AQ8" i="5"/>
  <c r="AQ12" i="5"/>
  <c r="AM24" i="5"/>
  <c r="AM28" i="5"/>
  <c r="AR16" i="5"/>
  <c r="V18" i="5"/>
  <c r="P18" i="5"/>
  <c r="Q18" i="5"/>
  <c r="P22" i="5"/>
  <c r="Q22" i="5"/>
  <c r="V22" i="5"/>
  <c r="AC25" i="5"/>
  <c r="AE22" i="5"/>
  <c r="AF22" i="5"/>
  <c r="R22" i="5"/>
  <c r="AC27" i="5"/>
  <c r="AI22" i="5"/>
  <c r="AJ22" i="5"/>
  <c r="AK22" i="5"/>
  <c r="AL22" i="5"/>
  <c r="U22" i="5"/>
  <c r="AM25" i="5"/>
  <c r="AO22" i="5"/>
  <c r="AP22" i="5"/>
  <c r="AR7" i="5"/>
  <c r="AR11" i="5"/>
  <c r="AN25" i="5"/>
  <c r="AN29" i="5"/>
  <c r="AN18" i="5"/>
  <c r="AM18" i="5"/>
  <c r="AN21" i="5"/>
  <c r="AM21" i="5"/>
  <c r="AM8" i="5"/>
  <c r="AM10" i="5"/>
  <c r="AM12" i="5"/>
  <c r="AM16" i="5"/>
  <c r="AN8" i="5"/>
  <c r="AN10" i="5"/>
  <c r="AN12" i="5"/>
  <c r="AN16" i="5"/>
  <c r="AH7" i="5"/>
  <c r="AH11" i="5"/>
  <c r="AG7" i="5"/>
  <c r="AG11" i="5"/>
  <c r="AD21" i="5"/>
  <c r="AD36" i="5"/>
  <c r="AD25" i="5"/>
  <c r="AD29" i="5"/>
  <c r="AD7" i="5"/>
  <c r="AD11" i="5"/>
  <c r="AC11" i="5"/>
  <c r="AC36" i="5"/>
  <c r="AC7" i="5"/>
  <c r="Z22" i="5"/>
  <c r="AC21" i="5"/>
  <c r="AC8" i="5"/>
  <c r="AC10" i="5"/>
  <c r="AC12" i="5"/>
  <c r="AC16" i="5"/>
  <c r="AD8" i="5"/>
  <c r="AD10" i="5"/>
  <c r="AD12" i="5"/>
  <c r="AD16" i="5"/>
  <c r="N9" i="5" l="1"/>
  <c r="N30" i="5"/>
  <c r="N25" i="5"/>
  <c r="M30" i="5"/>
  <c r="J36" i="5"/>
  <c r="J11" i="5"/>
  <c r="J28" i="5"/>
  <c r="J8" i="5"/>
  <c r="N12" i="5"/>
  <c r="M17" i="5"/>
  <c r="I7" i="5"/>
  <c r="J25" i="5"/>
  <c r="N16" i="5"/>
  <c r="J30" i="5"/>
  <c r="I36" i="5"/>
  <c r="M36" i="5"/>
  <c r="M11" i="5"/>
  <c r="J26" i="5"/>
  <c r="N27" i="5"/>
  <c r="N7" i="5"/>
  <c r="I8" i="5"/>
  <c r="J17" i="5"/>
  <c r="J12" i="5"/>
  <c r="M26" i="5"/>
  <c r="J7" i="5"/>
  <c r="N24" i="5"/>
  <c r="M9" i="5"/>
  <c r="M7" i="5"/>
  <c r="M25" i="5"/>
  <c r="J16" i="5"/>
  <c r="N15" i="5"/>
  <c r="N13" i="5"/>
  <c r="I9" i="5"/>
  <c r="M16" i="5"/>
  <c r="M29" i="5"/>
  <c r="J24" i="5"/>
  <c r="N17" i="5"/>
  <c r="N29" i="5"/>
  <c r="J29" i="5"/>
  <c r="J9" i="5"/>
  <c r="J27" i="5"/>
  <c r="M12" i="5"/>
  <c r="N36" i="5"/>
  <c r="N11" i="5"/>
  <c r="J13" i="5"/>
  <c r="M14" i="5"/>
  <c r="M24" i="5"/>
  <c r="G18" i="5"/>
  <c r="N14" i="5"/>
  <c r="M28" i="5"/>
  <c r="M8" i="5"/>
  <c r="H18" i="5"/>
  <c r="M27" i="5"/>
  <c r="L18" i="5"/>
  <c r="M15" i="5"/>
  <c r="AC18" i="5"/>
  <c r="AD18" i="5"/>
  <c r="N26" i="5"/>
  <c r="K18" i="5"/>
  <c r="J15" i="5"/>
  <c r="F18" i="5"/>
  <c r="J21" i="5"/>
  <c r="N21" i="5"/>
  <c r="M21" i="5"/>
  <c r="M10" i="5"/>
  <c r="AD22" i="5"/>
  <c r="N10" i="5"/>
  <c r="AM22" i="5"/>
  <c r="I10" i="5"/>
  <c r="J10" i="5"/>
  <c r="AC22" i="5"/>
  <c r="AN22" i="5"/>
  <c r="N18" i="5" l="1"/>
  <c r="M18" i="5"/>
  <c r="J18" i="5"/>
  <c r="D5" i="11"/>
  <c r="E5" i="11"/>
  <c r="F5" i="11"/>
  <c r="G5" i="11"/>
  <c r="H5" i="11"/>
  <c r="I5" i="11"/>
  <c r="J5" i="11"/>
  <c r="K5" i="11"/>
  <c r="L5" i="11"/>
  <c r="M5" i="11"/>
  <c r="N5" i="11"/>
  <c r="O5" i="11"/>
  <c r="C5" i="11"/>
  <c r="O58" i="5" l="1"/>
  <c r="E58" i="5" s="1"/>
  <c r="I58" i="5" s="1"/>
  <c r="O30" i="5"/>
  <c r="E30" i="5" s="1"/>
  <c r="I30" i="5" s="1"/>
  <c r="O29" i="5"/>
  <c r="E29" i="5" s="1"/>
  <c r="I29" i="5" s="1"/>
  <c r="O28" i="5"/>
  <c r="E28" i="5" s="1"/>
  <c r="I28" i="5" s="1"/>
  <c r="O27" i="5"/>
  <c r="E27" i="5" s="1"/>
  <c r="I27" i="5" s="1"/>
  <c r="O26" i="5"/>
  <c r="E26" i="5" s="1"/>
  <c r="I26" i="5" s="1"/>
  <c r="O25" i="5"/>
  <c r="E25" i="5" s="1"/>
  <c r="I25" i="5" s="1"/>
  <c r="O24" i="5"/>
  <c r="E24" i="5" s="1"/>
  <c r="I24" i="5" s="1"/>
  <c r="O21" i="5"/>
  <c r="E21" i="5" s="1"/>
  <c r="I21" i="5" s="1"/>
  <c r="O17" i="5"/>
  <c r="E17" i="5" s="1"/>
  <c r="I17" i="5" s="1"/>
  <c r="O16" i="5"/>
  <c r="E16" i="5" s="1"/>
  <c r="I16" i="5" s="1"/>
  <c r="O12" i="5"/>
  <c r="E12" i="5" s="1"/>
  <c r="I12" i="5" s="1"/>
  <c r="O15" i="5"/>
  <c r="E15" i="5" s="1"/>
  <c r="I15" i="5" s="1"/>
  <c r="O14" i="5"/>
  <c r="E14" i="5" s="1"/>
  <c r="I14" i="5" s="1"/>
  <c r="O13" i="5"/>
  <c r="E13" i="5" s="1"/>
  <c r="I13" i="5" s="1"/>
  <c r="T29" i="5"/>
  <c r="T27" i="5"/>
  <c r="T25" i="5"/>
  <c r="W16" i="5"/>
  <c r="T14" i="5"/>
  <c r="S28" i="5" l="1"/>
  <c r="S21" i="5"/>
  <c r="S24" i="5"/>
  <c r="S30" i="5"/>
  <c r="S13" i="5"/>
  <c r="S27" i="5"/>
  <c r="S26" i="5"/>
  <c r="T24" i="5"/>
  <c r="T28" i="5"/>
  <c r="T36" i="5"/>
  <c r="S25" i="5"/>
  <c r="S29" i="5"/>
  <c r="T13" i="5"/>
  <c r="O22" i="5"/>
  <c r="T21" i="5"/>
  <c r="T26" i="5"/>
  <c r="T30" i="5"/>
  <c r="S36" i="5"/>
  <c r="T17" i="5"/>
  <c r="S14" i="5"/>
  <c r="T22" i="5"/>
  <c r="S17" i="5"/>
  <c r="W12" i="5"/>
  <c r="W58" i="5"/>
  <c r="O18" i="5"/>
  <c r="E18" i="5" s="1"/>
  <c r="I18" i="5" s="1"/>
  <c r="S18" i="5" l="1"/>
  <c r="S22" i="5"/>
  <c r="W11" i="5"/>
  <c r="T18" i="5"/>
  <c r="X58" i="5" l="1"/>
  <c r="X12" i="5" l="1"/>
  <c r="X16" i="5" l="1"/>
  <c r="S12" i="5"/>
  <c r="S58" i="5"/>
  <c r="T12" i="5"/>
  <c r="T58" i="5"/>
  <c r="T16" i="5" l="1"/>
  <c r="T11" i="5"/>
  <c r="X11" i="5"/>
  <c r="W10" i="5"/>
  <c r="S11" i="5"/>
  <c r="W9" i="5"/>
  <c r="S16" i="5"/>
  <c r="W8" i="5" l="1"/>
  <c r="W7" i="5"/>
  <c r="X8" i="5"/>
  <c r="T8" i="5"/>
  <c r="X10" i="5"/>
  <c r="T10" i="5"/>
  <c r="X9" i="5"/>
  <c r="T9" i="5"/>
  <c r="T7" i="5"/>
  <c r="S10" i="5"/>
  <c r="S9" i="5"/>
  <c r="S8" i="5"/>
  <c r="S7" i="5" l="1"/>
  <c r="X7" i="5"/>
  <c r="K16" i="1" l="1"/>
  <c r="K18" i="1" s="1"/>
  <c r="I19" i="1" l="1"/>
  <c r="K11" i="1" l="1"/>
  <c r="M11" i="1" s="1"/>
  <c r="K20" i="1" l="1"/>
  <c r="M17" i="1"/>
  <c r="Q3" i="1" l="1"/>
  <c r="J10" i="1" l="1"/>
  <c r="G10" i="1"/>
  <c r="G9" i="1" l="1"/>
  <c r="J9" i="1"/>
  <c r="G15" i="1" l="1"/>
  <c r="J15" i="1"/>
  <c r="H20" i="1" l="1"/>
  <c r="G19" i="1"/>
  <c r="J19" i="1"/>
  <c r="L16" i="1" l="1"/>
  <c r="L18" i="1" s="1"/>
  <c r="L20" i="1" s="1"/>
  <c r="M16" i="1" l="1"/>
  <c r="M18" i="1"/>
  <c r="I17" i="1"/>
  <c r="J8" i="1"/>
  <c r="M20" i="1" l="1"/>
  <c r="J17" i="1"/>
  <c r="J11" i="1"/>
  <c r="J14" i="1"/>
  <c r="J12" i="1"/>
  <c r="F20" i="1" l="1"/>
  <c r="I20" i="1" s="1"/>
  <c r="J18" i="1"/>
  <c r="J16" i="1"/>
  <c r="J20" i="1" l="1"/>
  <c r="G14" i="1" l="1"/>
  <c r="G12" i="1"/>
  <c r="G16" i="1" l="1"/>
  <c r="G18" i="1" l="1"/>
  <c r="G8" i="1" l="1"/>
  <c r="E11" i="1"/>
  <c r="G11" i="1" s="1"/>
  <c r="E20" i="1" l="1"/>
  <c r="G20" i="1" s="1"/>
  <c r="G17" i="1"/>
  <c r="K22" i="5" l="1"/>
  <c r="L22" i="5"/>
  <c r="F22" i="5" l="1"/>
  <c r="G22" i="5"/>
  <c r="I22" i="5" s="1"/>
  <c r="M22" i="5"/>
  <c r="H22" i="5"/>
  <c r="J22" i="5" s="1"/>
  <c r="E22" i="5"/>
  <c r="N22" i="5" l="1"/>
</calcChain>
</file>

<file path=xl/comments1.xml><?xml version="1.0" encoding="utf-8"?>
<comments xmlns="http://schemas.openxmlformats.org/spreadsheetml/2006/main">
  <authors>
    <author>VMAdmin</author>
  </authors>
  <commentList>
    <comment ref="E47" authorId="0" shapeId="0">
      <text>
        <r>
          <rPr>
            <b/>
            <sz val="9"/>
            <color indexed="81"/>
            <rFont val="Tahoma"/>
            <family val="2"/>
          </rPr>
          <t>VMAdmin:</t>
        </r>
        <r>
          <rPr>
            <sz val="9"/>
            <color indexed="81"/>
            <rFont val="Tahoma"/>
            <family val="2"/>
          </rPr>
          <t xml:space="preserve">
</t>
        </r>
        <r>
          <rPr>
            <sz val="9"/>
            <color indexed="81"/>
            <rFont val="돋움"/>
            <family val="3"/>
            <charset val="129"/>
          </rPr>
          <t>런드리</t>
        </r>
        <r>
          <rPr>
            <sz val="9"/>
            <color indexed="81"/>
            <rFont val="Tahoma"/>
            <family val="2"/>
          </rPr>
          <t xml:space="preserve">, </t>
        </r>
        <r>
          <rPr>
            <sz val="9"/>
            <color indexed="81"/>
            <rFont val="돋움"/>
            <family val="3"/>
            <charset val="129"/>
          </rPr>
          <t>렌탈</t>
        </r>
        <r>
          <rPr>
            <sz val="9"/>
            <color indexed="81"/>
            <rFont val="Tahoma"/>
            <family val="2"/>
          </rPr>
          <t xml:space="preserve">, </t>
        </r>
        <r>
          <rPr>
            <sz val="9"/>
            <color indexed="81"/>
            <rFont val="돋움"/>
            <family val="3"/>
            <charset val="129"/>
          </rPr>
          <t>투어</t>
        </r>
        <r>
          <rPr>
            <sz val="9"/>
            <color indexed="81"/>
            <rFont val="Tahoma"/>
            <family val="2"/>
          </rPr>
          <t xml:space="preserve">, </t>
        </r>
        <r>
          <rPr>
            <sz val="9"/>
            <color indexed="81"/>
            <rFont val="돋움"/>
            <family val="3"/>
            <charset val="129"/>
          </rPr>
          <t>송영</t>
        </r>
        <r>
          <rPr>
            <sz val="9"/>
            <color indexed="81"/>
            <rFont val="Tahoma"/>
            <family val="2"/>
          </rPr>
          <t>, other</t>
        </r>
      </text>
    </comment>
    <comment ref="E91" authorId="0" shapeId="0">
      <text>
        <r>
          <rPr>
            <b/>
            <sz val="9"/>
            <color indexed="81"/>
            <rFont val="Tahoma"/>
            <family val="2"/>
          </rPr>
          <t>VMAdmin:</t>
        </r>
        <r>
          <rPr>
            <sz val="9"/>
            <color indexed="81"/>
            <rFont val="Tahoma"/>
            <family val="2"/>
          </rPr>
          <t xml:space="preserve">
</t>
        </r>
        <r>
          <rPr>
            <sz val="9"/>
            <color indexed="81"/>
            <rFont val="돋움"/>
            <family val="3"/>
            <charset val="129"/>
          </rPr>
          <t>바우쳐</t>
        </r>
        <r>
          <rPr>
            <sz val="9"/>
            <color indexed="81"/>
            <rFont val="Tahoma"/>
            <family val="2"/>
          </rPr>
          <t xml:space="preserve"> / </t>
        </r>
        <r>
          <rPr>
            <sz val="9"/>
            <color indexed="81"/>
            <rFont val="돋움"/>
            <family val="3"/>
            <charset val="129"/>
          </rPr>
          <t>임직원지인
멤버쉽</t>
        </r>
        <r>
          <rPr>
            <sz val="9"/>
            <color indexed="81"/>
            <rFont val="Tahoma"/>
            <family val="2"/>
          </rPr>
          <t xml:space="preserve"> </t>
        </r>
        <r>
          <rPr>
            <sz val="9"/>
            <color indexed="81"/>
            <rFont val="돋움"/>
            <family val="3"/>
            <charset val="129"/>
          </rPr>
          <t>연회비</t>
        </r>
        <r>
          <rPr>
            <sz val="9"/>
            <color indexed="81"/>
            <rFont val="Tahoma"/>
            <family val="2"/>
          </rPr>
          <t xml:space="preserve"> / </t>
        </r>
        <r>
          <rPr>
            <sz val="9"/>
            <color indexed="81"/>
            <rFont val="돋움"/>
            <family val="3"/>
            <charset val="129"/>
          </rPr>
          <t>드라이빙</t>
        </r>
        <r>
          <rPr>
            <sz val="9"/>
            <color indexed="81"/>
            <rFont val="Tahoma"/>
            <family val="2"/>
          </rPr>
          <t xml:space="preserve"> </t>
        </r>
        <r>
          <rPr>
            <sz val="9"/>
            <color indexed="81"/>
            <rFont val="돋움"/>
            <family val="3"/>
            <charset val="129"/>
          </rPr>
          <t>레인지</t>
        </r>
        <r>
          <rPr>
            <sz val="9"/>
            <color indexed="81"/>
            <rFont val="Tahoma"/>
            <family val="2"/>
          </rPr>
          <t xml:space="preserve"> / </t>
        </r>
        <r>
          <rPr>
            <sz val="9"/>
            <color indexed="81"/>
            <rFont val="돋움"/>
            <family val="3"/>
            <charset val="129"/>
          </rPr>
          <t>렌탈비</t>
        </r>
      </text>
    </comment>
  </commentList>
</comments>
</file>

<file path=xl/comments2.xml><?xml version="1.0" encoding="utf-8"?>
<comments xmlns="http://schemas.openxmlformats.org/spreadsheetml/2006/main">
  <authors>
    <author>VMAdmin</author>
  </authors>
  <commentList>
    <comment ref="E47" authorId="0" shapeId="0">
      <text>
        <r>
          <rPr>
            <b/>
            <sz val="9"/>
            <color indexed="81"/>
            <rFont val="Tahoma"/>
            <family val="2"/>
          </rPr>
          <t>VMAdmin:</t>
        </r>
        <r>
          <rPr>
            <sz val="9"/>
            <color indexed="81"/>
            <rFont val="Tahoma"/>
            <family val="2"/>
          </rPr>
          <t xml:space="preserve">
</t>
        </r>
        <r>
          <rPr>
            <sz val="9"/>
            <color indexed="81"/>
            <rFont val="돋움"/>
            <family val="3"/>
            <charset val="129"/>
          </rPr>
          <t>런드리</t>
        </r>
        <r>
          <rPr>
            <sz val="9"/>
            <color indexed="81"/>
            <rFont val="Tahoma"/>
            <family val="2"/>
          </rPr>
          <t xml:space="preserve">, </t>
        </r>
        <r>
          <rPr>
            <sz val="9"/>
            <color indexed="81"/>
            <rFont val="돋움"/>
            <family val="3"/>
            <charset val="129"/>
          </rPr>
          <t>렌탈</t>
        </r>
        <r>
          <rPr>
            <sz val="9"/>
            <color indexed="81"/>
            <rFont val="Tahoma"/>
            <family val="2"/>
          </rPr>
          <t xml:space="preserve">, </t>
        </r>
        <r>
          <rPr>
            <sz val="9"/>
            <color indexed="81"/>
            <rFont val="돋움"/>
            <family val="3"/>
            <charset val="129"/>
          </rPr>
          <t>투어</t>
        </r>
        <r>
          <rPr>
            <sz val="9"/>
            <color indexed="81"/>
            <rFont val="Tahoma"/>
            <family val="2"/>
          </rPr>
          <t xml:space="preserve">, </t>
        </r>
        <r>
          <rPr>
            <sz val="9"/>
            <color indexed="81"/>
            <rFont val="돋움"/>
            <family val="3"/>
            <charset val="129"/>
          </rPr>
          <t>송영</t>
        </r>
        <r>
          <rPr>
            <sz val="9"/>
            <color indexed="81"/>
            <rFont val="Tahoma"/>
            <family val="2"/>
          </rPr>
          <t>, other</t>
        </r>
      </text>
    </comment>
    <comment ref="E91" authorId="0" shapeId="0">
      <text>
        <r>
          <rPr>
            <b/>
            <sz val="9"/>
            <color indexed="81"/>
            <rFont val="Tahoma"/>
            <family val="2"/>
          </rPr>
          <t>VMAdmin:</t>
        </r>
        <r>
          <rPr>
            <sz val="9"/>
            <color indexed="81"/>
            <rFont val="Tahoma"/>
            <family val="2"/>
          </rPr>
          <t xml:space="preserve">
</t>
        </r>
        <r>
          <rPr>
            <sz val="9"/>
            <color indexed="81"/>
            <rFont val="돋움"/>
            <family val="3"/>
            <charset val="129"/>
          </rPr>
          <t>바우쳐</t>
        </r>
        <r>
          <rPr>
            <sz val="9"/>
            <color indexed="81"/>
            <rFont val="Tahoma"/>
            <family val="2"/>
          </rPr>
          <t xml:space="preserve"> / </t>
        </r>
        <r>
          <rPr>
            <sz val="9"/>
            <color indexed="81"/>
            <rFont val="돋움"/>
            <family val="3"/>
            <charset val="129"/>
          </rPr>
          <t>임직원지인
멤버쉽</t>
        </r>
        <r>
          <rPr>
            <sz val="9"/>
            <color indexed="81"/>
            <rFont val="Tahoma"/>
            <family val="2"/>
          </rPr>
          <t xml:space="preserve"> </t>
        </r>
        <r>
          <rPr>
            <sz val="9"/>
            <color indexed="81"/>
            <rFont val="돋움"/>
            <family val="3"/>
            <charset val="129"/>
          </rPr>
          <t>연회비</t>
        </r>
        <r>
          <rPr>
            <sz val="9"/>
            <color indexed="81"/>
            <rFont val="Tahoma"/>
            <family val="2"/>
          </rPr>
          <t xml:space="preserve"> / </t>
        </r>
        <r>
          <rPr>
            <sz val="9"/>
            <color indexed="81"/>
            <rFont val="돋움"/>
            <family val="3"/>
            <charset val="129"/>
          </rPr>
          <t>드라이빙</t>
        </r>
        <r>
          <rPr>
            <sz val="9"/>
            <color indexed="81"/>
            <rFont val="Tahoma"/>
            <family val="2"/>
          </rPr>
          <t xml:space="preserve"> </t>
        </r>
        <r>
          <rPr>
            <sz val="9"/>
            <color indexed="81"/>
            <rFont val="돋움"/>
            <family val="3"/>
            <charset val="129"/>
          </rPr>
          <t>레인지</t>
        </r>
        <r>
          <rPr>
            <sz val="9"/>
            <color indexed="81"/>
            <rFont val="Tahoma"/>
            <family val="2"/>
          </rPr>
          <t xml:space="preserve"> / </t>
        </r>
        <r>
          <rPr>
            <sz val="9"/>
            <color indexed="81"/>
            <rFont val="돋움"/>
            <family val="3"/>
            <charset val="129"/>
          </rPr>
          <t>렌탈비</t>
        </r>
      </text>
    </comment>
  </commentList>
</comments>
</file>

<file path=xl/sharedStrings.xml><?xml version="1.0" encoding="utf-8"?>
<sst xmlns="http://schemas.openxmlformats.org/spreadsheetml/2006/main" count="5763" uniqueCount="334">
  <si>
    <t>Ⅰ. SUMMARY</t>
  </si>
  <si>
    <t>단위 : 매출(백만원)</t>
    <phoneticPr fontId="7" type="noConversion"/>
  </si>
  <si>
    <t>구  분</t>
  </si>
  <si>
    <t>달성률</t>
  </si>
  <si>
    <t>골프</t>
    <phoneticPr fontId="7" type="noConversion"/>
  </si>
  <si>
    <t>망길라오</t>
    <phoneticPr fontId="7" type="noConversion"/>
  </si>
  <si>
    <t>Total</t>
    <phoneticPr fontId="14" type="noConversion"/>
  </si>
  <si>
    <t>여행사</t>
    <phoneticPr fontId="7" type="noConversion"/>
  </si>
  <si>
    <t>SR (Long term)</t>
    <phoneticPr fontId="7" type="noConversion"/>
  </si>
  <si>
    <t>달성률</t>
    <phoneticPr fontId="7" type="noConversion"/>
  </si>
  <si>
    <t>25년
목표</t>
    <phoneticPr fontId="7" type="noConversion"/>
  </si>
  <si>
    <t>25년
실적</t>
    <phoneticPr fontId="7" type="noConversion"/>
  </si>
  <si>
    <t>Ⅱ. 2025년 하이퐁</t>
    <phoneticPr fontId="14" type="noConversion"/>
  </si>
  <si>
    <t>구분</t>
    <phoneticPr fontId="14" type="noConversion"/>
  </si>
  <si>
    <t>현지 멤버 게스트</t>
    <phoneticPr fontId="14" type="noConversion"/>
  </si>
  <si>
    <t>현지 멤버쉽</t>
    <phoneticPr fontId="7" type="noConversion"/>
  </si>
  <si>
    <t>인하우스 게스트</t>
    <phoneticPr fontId="7" type="noConversion"/>
  </si>
  <si>
    <t>프로모션</t>
    <phoneticPr fontId="7" type="noConversion"/>
  </si>
  <si>
    <t>24년
실적</t>
    <phoneticPr fontId="7" type="noConversion"/>
  </si>
  <si>
    <t>전년비
(증감률)</t>
    <phoneticPr fontId="7" type="noConversion"/>
  </si>
  <si>
    <t>2025 실적</t>
    <phoneticPr fontId="7" type="noConversion"/>
  </si>
  <si>
    <t>전년비</t>
    <phoneticPr fontId="7" type="noConversion"/>
  </si>
  <si>
    <t>증감률</t>
    <phoneticPr fontId="7" type="noConversion"/>
  </si>
  <si>
    <t>F&amp;B</t>
    <phoneticPr fontId="14" type="noConversion"/>
  </si>
  <si>
    <t>해외 I Total</t>
    <phoneticPr fontId="14" type="noConversion"/>
  </si>
  <si>
    <t>로컬 I Total</t>
    <phoneticPr fontId="14" type="noConversion"/>
  </si>
  <si>
    <t>식음</t>
    <phoneticPr fontId="7" type="noConversion"/>
  </si>
  <si>
    <t>합  계</t>
    <phoneticPr fontId="7" type="noConversion"/>
  </si>
  <si>
    <t>실적</t>
    <phoneticPr fontId="7" type="noConversion"/>
  </si>
  <si>
    <t>객실</t>
    <phoneticPr fontId="7" type="noConversion"/>
  </si>
  <si>
    <t>F&amp;B</t>
    <phoneticPr fontId="7" type="noConversion"/>
  </si>
  <si>
    <t>탈로포포</t>
    <phoneticPr fontId="7" type="noConversion"/>
  </si>
  <si>
    <t>하이퐁</t>
    <phoneticPr fontId="7" type="noConversion"/>
  </si>
  <si>
    <t>TOTAL</t>
    <phoneticPr fontId="7" type="noConversion"/>
  </si>
  <si>
    <t>괌</t>
    <phoneticPr fontId="7" type="noConversion"/>
  </si>
  <si>
    <t>12월</t>
    <phoneticPr fontId="7" type="noConversion"/>
  </si>
  <si>
    <t>Total</t>
    <phoneticPr fontId="7" type="noConversion"/>
  </si>
  <si>
    <t>구분</t>
    <phoneticPr fontId="7" type="noConversion"/>
  </si>
  <si>
    <t>여행사</t>
    <phoneticPr fontId="14" type="noConversion"/>
  </si>
  <si>
    <t>호텔</t>
    <phoneticPr fontId="7" type="noConversion"/>
  </si>
  <si>
    <t>멤버 프로모션</t>
    <phoneticPr fontId="7" type="noConversion"/>
  </si>
  <si>
    <t>멤버 토너먼트</t>
    <phoneticPr fontId="7" type="noConversion"/>
  </si>
  <si>
    <t>멤버 Agency</t>
    <phoneticPr fontId="7" type="noConversion"/>
  </si>
  <si>
    <t>SONO멤버(현지)</t>
    <phoneticPr fontId="7" type="noConversion"/>
  </si>
  <si>
    <t>현대그룹</t>
    <phoneticPr fontId="7" type="noConversion"/>
  </si>
  <si>
    <t>여행사(한국)</t>
    <phoneticPr fontId="7" type="noConversion"/>
  </si>
  <si>
    <t>ATATION</t>
    <phoneticPr fontId="7" type="noConversion"/>
  </si>
  <si>
    <t>하나골프</t>
    <phoneticPr fontId="7" type="noConversion"/>
  </si>
  <si>
    <t>하노이 하나투어</t>
    <phoneticPr fontId="7" type="noConversion"/>
  </si>
  <si>
    <t>4U TRAVEL</t>
    <phoneticPr fontId="7" type="noConversion"/>
  </si>
  <si>
    <t>호성투어</t>
    <phoneticPr fontId="7" type="noConversion"/>
  </si>
  <si>
    <t>COLTOUR</t>
    <phoneticPr fontId="7" type="noConversion"/>
  </si>
  <si>
    <t>JITOUR</t>
    <phoneticPr fontId="7" type="noConversion"/>
  </si>
  <si>
    <t>ONETOUR</t>
    <phoneticPr fontId="7" type="noConversion"/>
  </si>
  <si>
    <t>현지 골프 그룹</t>
    <phoneticPr fontId="7" type="noConversion"/>
  </si>
  <si>
    <t>현지여행사</t>
    <phoneticPr fontId="7" type="noConversion"/>
  </si>
  <si>
    <t>FIT</t>
    <phoneticPr fontId="7" type="noConversion"/>
  </si>
  <si>
    <t>3years or more</t>
    <phoneticPr fontId="7" type="noConversion"/>
  </si>
  <si>
    <t>Less than 3 years</t>
    <phoneticPr fontId="7" type="noConversion"/>
  </si>
  <si>
    <t>Golf Outing</t>
    <phoneticPr fontId="7" type="noConversion"/>
  </si>
  <si>
    <t>Golf Tournament</t>
    <phoneticPr fontId="7" type="noConversion"/>
  </si>
  <si>
    <t>shot Term</t>
    <phoneticPr fontId="7" type="noConversion"/>
  </si>
  <si>
    <t>Long Term</t>
    <phoneticPr fontId="7" type="noConversion"/>
  </si>
  <si>
    <t>현지 여행사</t>
    <phoneticPr fontId="7" type="noConversion"/>
  </si>
  <si>
    <t>Others</t>
    <phoneticPr fontId="7" type="noConversion"/>
  </si>
  <si>
    <t>SR 80</t>
    <phoneticPr fontId="7" type="noConversion"/>
  </si>
  <si>
    <t>SR 110</t>
    <phoneticPr fontId="7" type="noConversion"/>
  </si>
  <si>
    <t>Corporate</t>
    <phoneticPr fontId="14" type="noConversion"/>
  </si>
  <si>
    <t>26년 실적</t>
    <phoneticPr fontId="7" type="noConversion"/>
  </si>
  <si>
    <t>26년
목표</t>
    <phoneticPr fontId="7" type="noConversion"/>
  </si>
  <si>
    <t>26년
실적</t>
    <phoneticPr fontId="7" type="noConversion"/>
  </si>
  <si>
    <t>GRAND TOTAL</t>
    <phoneticPr fontId="7" type="noConversion"/>
  </si>
  <si>
    <t>전략여행사</t>
    <phoneticPr fontId="7" type="noConversion"/>
  </si>
  <si>
    <t>해외</t>
    <phoneticPr fontId="7" type="noConversion"/>
  </si>
  <si>
    <t>로컬</t>
    <phoneticPr fontId="7" type="noConversion"/>
  </si>
  <si>
    <t>F&amp;B  I Total</t>
    <phoneticPr fontId="14" type="noConversion"/>
  </si>
  <si>
    <t>SINSEGYE</t>
    <phoneticPr fontId="7" type="noConversion"/>
  </si>
  <si>
    <t>EDISON</t>
    <phoneticPr fontId="7" type="noConversion"/>
  </si>
  <si>
    <t>26년 1월</t>
    <phoneticPr fontId="7" type="noConversion"/>
  </si>
  <si>
    <t>25년
실적 (9/4)</t>
    <phoneticPr fontId="7" type="noConversion"/>
  </si>
  <si>
    <t>해외 실적</t>
    <phoneticPr fontId="7" type="noConversion"/>
  </si>
  <si>
    <t>현지 실적</t>
    <phoneticPr fontId="7" type="noConversion"/>
  </si>
  <si>
    <t>목표</t>
    <phoneticPr fontId="7" type="noConversion"/>
  </si>
  <si>
    <t>회원</t>
    <phoneticPr fontId="7" type="noConversion"/>
  </si>
  <si>
    <t>26년 2월</t>
    <phoneticPr fontId="7" type="noConversion"/>
  </si>
  <si>
    <t>26년 3월</t>
    <phoneticPr fontId="7" type="noConversion"/>
  </si>
  <si>
    <t>CATEGORY</t>
    <phoneticPr fontId="47" type="noConversion"/>
  </si>
  <si>
    <t>TOTAL</t>
    <phoneticPr fontId="47" type="noConversion"/>
  </si>
  <si>
    <t>JANAUARY</t>
    <phoneticPr fontId="47" type="noConversion"/>
  </si>
  <si>
    <t>FEBUARY</t>
    <phoneticPr fontId="47" type="noConversion"/>
  </si>
  <si>
    <t>MARCH</t>
    <phoneticPr fontId="47" type="noConversion"/>
  </si>
  <si>
    <t>2026 Budget</t>
    <phoneticPr fontId="47" type="noConversion"/>
  </si>
  <si>
    <t>2026 Actual</t>
    <phoneticPr fontId="47" type="noConversion"/>
  </si>
  <si>
    <t>vs. 2026 Actual</t>
    <phoneticPr fontId="47" type="noConversion"/>
  </si>
  <si>
    <t>vs. Budget</t>
    <phoneticPr fontId="47" type="noConversion"/>
  </si>
  <si>
    <t>2025 Actual</t>
    <phoneticPr fontId="47" type="noConversion"/>
  </si>
  <si>
    <t>vs. 2025 Actual</t>
    <phoneticPr fontId="47" type="noConversion"/>
  </si>
  <si>
    <t>PAX</t>
    <phoneticPr fontId="47" type="noConversion"/>
  </si>
  <si>
    <t>REV.</t>
    <phoneticPr fontId="47" type="noConversion"/>
  </si>
  <si>
    <t>REV</t>
    <phoneticPr fontId="47" type="noConversion"/>
  </si>
  <si>
    <t>OUT BOUND</t>
    <phoneticPr fontId="47" type="noConversion"/>
  </si>
  <si>
    <t xml:space="preserve">LOCAL </t>
    <phoneticPr fontId="47" type="noConversion"/>
  </si>
  <si>
    <t>KR</t>
    <phoneticPr fontId="47" type="noConversion"/>
  </si>
  <si>
    <t>JP</t>
    <phoneticPr fontId="47" type="noConversion"/>
  </si>
  <si>
    <t>ETC</t>
    <phoneticPr fontId="47" type="noConversion"/>
  </si>
  <si>
    <t>AGENCY</t>
    <phoneticPr fontId="47" type="noConversion"/>
  </si>
  <si>
    <t>J&amp;J</t>
    <phoneticPr fontId="47" type="noConversion"/>
  </si>
  <si>
    <t>E&amp;F</t>
    <phoneticPr fontId="47" type="noConversion"/>
  </si>
  <si>
    <t>GUAM MATE</t>
    <phoneticPr fontId="47" type="noConversion"/>
  </si>
  <si>
    <t>NEW TTS TOUR</t>
    <phoneticPr fontId="47" type="noConversion"/>
  </si>
  <si>
    <t>BLUE TRAVEL</t>
    <phoneticPr fontId="47" type="noConversion"/>
  </si>
  <si>
    <t>HANA TOUR</t>
    <phoneticPr fontId="47" type="noConversion"/>
  </si>
  <si>
    <t xml:space="preserve">LKD TOUR </t>
    <phoneticPr fontId="47" type="noConversion"/>
  </si>
  <si>
    <t>BONG BONG TOUR</t>
    <phoneticPr fontId="47" type="noConversion"/>
  </si>
  <si>
    <t>HAPPY ISLAND</t>
    <phoneticPr fontId="47" type="noConversion"/>
  </si>
  <si>
    <t>HIS</t>
    <phoneticPr fontId="47" type="noConversion"/>
  </si>
  <si>
    <t>HTM</t>
    <phoneticPr fontId="47" type="noConversion"/>
  </si>
  <si>
    <t>Ken Travel</t>
    <phoneticPr fontId="47" type="noConversion"/>
  </si>
  <si>
    <t>Lam Lam Tour</t>
    <phoneticPr fontId="47" type="noConversion"/>
  </si>
  <si>
    <t>MHI</t>
    <phoneticPr fontId="47" type="noConversion"/>
  </si>
  <si>
    <t>NAUTECH</t>
    <phoneticPr fontId="47" type="noConversion"/>
  </si>
  <si>
    <t>PIH</t>
    <phoneticPr fontId="47" type="noConversion"/>
  </si>
  <si>
    <t>VELTRA</t>
    <phoneticPr fontId="47" type="noConversion"/>
  </si>
  <si>
    <t>SEVEN TOURIST</t>
    <phoneticPr fontId="47" type="noConversion"/>
  </si>
  <si>
    <t>SONO MEMBER</t>
    <phoneticPr fontId="47" type="noConversion"/>
  </si>
  <si>
    <t>MEMBER</t>
    <phoneticPr fontId="47" type="noConversion"/>
  </si>
  <si>
    <t>SONO STATION</t>
    <phoneticPr fontId="47" type="noConversion"/>
  </si>
  <si>
    <t>MILITARY</t>
    <phoneticPr fontId="47" type="noConversion"/>
  </si>
  <si>
    <t>PAX</t>
    <phoneticPr fontId="7" type="noConversion"/>
  </si>
  <si>
    <t>REV</t>
    <phoneticPr fontId="7" type="noConversion"/>
  </si>
  <si>
    <t>26년 목표</t>
    <phoneticPr fontId="7" type="noConversion"/>
  </si>
  <si>
    <t>전년비 (증감률)</t>
    <phoneticPr fontId="7" type="noConversion"/>
  </si>
  <si>
    <t>ETC</t>
  </si>
  <si>
    <t>ETC</t>
    <phoneticPr fontId="7" type="noConversion"/>
  </si>
  <si>
    <t>J&amp;J</t>
    <phoneticPr fontId="7" type="noConversion"/>
  </si>
  <si>
    <t>여행사 (KR)</t>
    <phoneticPr fontId="7" type="noConversion"/>
  </si>
  <si>
    <t>GUAM MATE</t>
  </si>
  <si>
    <t>NEW TTS TOUR</t>
  </si>
  <si>
    <t>HANA TOUR</t>
  </si>
  <si>
    <t xml:space="preserve">LKD TOUR </t>
  </si>
  <si>
    <t>BONG BONG TOUR</t>
  </si>
  <si>
    <t>HAPPY ISLAND</t>
  </si>
  <si>
    <t>SONO 회원</t>
    <phoneticPr fontId="7" type="noConversion"/>
  </si>
  <si>
    <t>HIS</t>
  </si>
  <si>
    <t>HTM</t>
  </si>
  <si>
    <t>Ken Travel</t>
  </si>
  <si>
    <t>Lam Lam Tour</t>
  </si>
  <si>
    <t>MHI</t>
  </si>
  <si>
    <t>NAUTECH</t>
  </si>
  <si>
    <t>PIH</t>
  </si>
  <si>
    <t>VELTRA</t>
  </si>
  <si>
    <t>SEVEN TOURIST</t>
  </si>
  <si>
    <t>LOCAL</t>
    <phoneticPr fontId="7" type="noConversion"/>
  </si>
  <si>
    <t>MILITARY</t>
    <phoneticPr fontId="7" type="noConversion"/>
  </si>
  <si>
    <t>Ⅲ. 2026년 괌</t>
    <phoneticPr fontId="14" type="noConversion"/>
  </si>
  <si>
    <t>환율</t>
    <phoneticPr fontId="7" type="noConversion"/>
  </si>
  <si>
    <t>25년 실적</t>
    <phoneticPr fontId="7" type="noConversion"/>
  </si>
  <si>
    <t>1월</t>
    <phoneticPr fontId="7" type="noConversion"/>
  </si>
  <si>
    <t>2월</t>
    <phoneticPr fontId="7" type="noConversion"/>
  </si>
  <si>
    <t>■ 2026년 소노벨 하이퐁 투숙률 및 매출 목표</t>
    <phoneticPr fontId="14" type="noConversion"/>
  </si>
  <si>
    <t>ㅇ</t>
    <phoneticPr fontId="65" type="noConversion"/>
  </si>
  <si>
    <t>1. 2026 목표</t>
    <phoneticPr fontId="14" type="noConversion"/>
  </si>
  <si>
    <t>월</t>
    <phoneticPr fontId="14" type="noConversion"/>
  </si>
  <si>
    <t>Golf</t>
    <phoneticPr fontId="14" type="noConversion"/>
  </si>
  <si>
    <t>Hotel</t>
    <phoneticPr fontId="14" type="noConversion"/>
  </si>
  <si>
    <t>Over Sea (해외)</t>
  </si>
  <si>
    <t>Golf</t>
  </si>
  <si>
    <t>Hotel</t>
  </si>
  <si>
    <t>F&amp;B</t>
  </si>
  <si>
    <t>2. Golf</t>
    <phoneticPr fontId="14" type="noConversion"/>
  </si>
  <si>
    <t>REV</t>
    <phoneticPr fontId="65" type="noConversion"/>
  </si>
  <si>
    <t>Over Sea</t>
    <phoneticPr fontId="14" type="noConversion"/>
  </si>
  <si>
    <t>멤버</t>
    <phoneticPr fontId="14" type="noConversion"/>
  </si>
  <si>
    <t>TEE</t>
    <phoneticPr fontId="65" type="noConversion"/>
  </si>
  <si>
    <t>멤버</t>
    <phoneticPr fontId="65" type="noConversion"/>
  </si>
  <si>
    <t>여행사</t>
    <phoneticPr fontId="65" type="noConversion"/>
  </si>
  <si>
    <t>ADR</t>
    <phoneticPr fontId="14" type="noConversion"/>
  </si>
  <si>
    <t>ADR</t>
    <phoneticPr fontId="65" type="noConversion"/>
  </si>
  <si>
    <t>3. Hotel</t>
    <phoneticPr fontId="14" type="noConversion"/>
  </si>
  <si>
    <t>RNS</t>
    <phoneticPr fontId="65" type="noConversion"/>
  </si>
  <si>
    <t>3. F&amp;B</t>
    <phoneticPr fontId="14" type="noConversion"/>
  </si>
  <si>
    <t>매출액</t>
    <phoneticPr fontId="14" type="noConversion"/>
  </si>
  <si>
    <t>Gallery</t>
  </si>
  <si>
    <t>Breakfast</t>
  </si>
  <si>
    <t>Terrace</t>
  </si>
  <si>
    <t>Start house</t>
  </si>
  <si>
    <t>Mini mart</t>
  </si>
  <si>
    <t>PAX</t>
    <phoneticPr fontId="14" type="noConversion"/>
  </si>
  <si>
    <t>SR</t>
    <phoneticPr fontId="14" type="noConversion"/>
  </si>
  <si>
    <t>3월</t>
    <phoneticPr fontId="7" type="noConversion"/>
  </si>
  <si>
    <t>Last Week</t>
    <phoneticPr fontId="47" type="noConversion"/>
  </si>
  <si>
    <t>vs. Last week</t>
    <phoneticPr fontId="47" type="noConversion"/>
  </si>
  <si>
    <t>Website</t>
    <phoneticPr fontId="47" type="noConversion"/>
  </si>
  <si>
    <t>GORA</t>
    <phoneticPr fontId="47" type="noConversion"/>
  </si>
  <si>
    <t>G-Start</t>
    <phoneticPr fontId="47" type="noConversion"/>
  </si>
  <si>
    <t>JCB</t>
    <phoneticPr fontId="47" type="noConversion"/>
  </si>
  <si>
    <t>AMEX</t>
    <phoneticPr fontId="47" type="noConversion"/>
  </si>
  <si>
    <t>DINERS</t>
    <phoneticPr fontId="47" type="noConversion"/>
  </si>
  <si>
    <t>Website</t>
  </si>
  <si>
    <t>GORA</t>
  </si>
  <si>
    <t>G-Start</t>
  </si>
  <si>
    <t>JCB</t>
  </si>
  <si>
    <t>AMEX</t>
  </si>
  <si>
    <t>DINERS</t>
  </si>
  <si>
    <t>J&amp;J MEMBER</t>
    <phoneticPr fontId="47" type="noConversion"/>
  </si>
  <si>
    <t>J&amp;J 회원</t>
    <phoneticPr fontId="7" type="noConversion"/>
  </si>
  <si>
    <t>한국시장</t>
    <phoneticPr fontId="14" type="noConversion"/>
  </si>
  <si>
    <t>타 국가</t>
    <phoneticPr fontId="7" type="noConversion"/>
  </si>
  <si>
    <t>타국가 FIT</t>
    <phoneticPr fontId="7" type="noConversion"/>
  </si>
  <si>
    <t>타국가 여행사</t>
    <phoneticPr fontId="7" type="noConversion"/>
  </si>
  <si>
    <t>여행사(JP)</t>
    <phoneticPr fontId="7" type="noConversion"/>
  </si>
  <si>
    <t>Individual(FIT) - 한국</t>
    <phoneticPr fontId="7" type="noConversion"/>
  </si>
  <si>
    <t>일반여행사</t>
    <phoneticPr fontId="7" type="noConversion"/>
  </si>
  <si>
    <t>일본시장</t>
    <phoneticPr fontId="14" type="noConversion"/>
  </si>
  <si>
    <t>Individual(FIT) - 일본</t>
    <phoneticPr fontId="7" type="noConversion"/>
  </si>
  <si>
    <t>INDIVIDUAL</t>
    <phoneticPr fontId="47" type="noConversion"/>
  </si>
  <si>
    <t>OTHERS</t>
    <phoneticPr fontId="47" type="noConversion"/>
  </si>
  <si>
    <t>OTHERS INDIVIDUAL</t>
    <phoneticPr fontId="47" type="noConversion"/>
  </si>
  <si>
    <t>OTHERS AGENCY</t>
    <phoneticPr fontId="47" type="noConversion"/>
  </si>
  <si>
    <t>1월</t>
    <phoneticPr fontId="7" type="noConversion"/>
  </si>
  <si>
    <t>2월</t>
    <phoneticPr fontId="7" type="noConversion"/>
  </si>
  <si>
    <t>3월</t>
    <phoneticPr fontId="7" type="noConversion"/>
  </si>
  <si>
    <t>GSA(일본)</t>
    <phoneticPr fontId="7" type="noConversion"/>
  </si>
  <si>
    <t>SONO회원</t>
    <phoneticPr fontId="7" type="noConversion"/>
  </si>
  <si>
    <t>LAND GOOD TOUR (LGT)</t>
  </si>
  <si>
    <t>LAND GOOD TOUR(LGT)</t>
    <phoneticPr fontId="7" type="noConversion"/>
  </si>
  <si>
    <t>TOTO BOOKING(몽키)</t>
    <phoneticPr fontId="7" type="noConversion"/>
  </si>
  <si>
    <t>26년 목표 환율</t>
    <phoneticPr fontId="14" type="noConversion"/>
  </si>
  <si>
    <t>26년 실적 환율</t>
    <phoneticPr fontId="14" type="noConversion"/>
  </si>
  <si>
    <t>25년 실적 환율</t>
    <phoneticPr fontId="14" type="noConversion"/>
  </si>
  <si>
    <t>그린휴(스테이션)</t>
    <phoneticPr fontId="7" type="noConversion"/>
  </si>
  <si>
    <t>호성투어(멤버)</t>
    <phoneticPr fontId="7" type="noConversion"/>
  </si>
  <si>
    <t>ATATION(스테이션)</t>
    <phoneticPr fontId="7" type="noConversion"/>
  </si>
  <si>
    <t>4월</t>
    <phoneticPr fontId="7" type="noConversion"/>
  </si>
  <si>
    <t>5월</t>
    <phoneticPr fontId="7" type="noConversion"/>
  </si>
  <si>
    <t>6월</t>
    <phoneticPr fontId="7" type="noConversion"/>
  </si>
  <si>
    <t>7월</t>
    <phoneticPr fontId="7" type="noConversion"/>
  </si>
  <si>
    <t>8월</t>
    <phoneticPr fontId="7" type="noConversion"/>
  </si>
  <si>
    <t>9월</t>
    <phoneticPr fontId="7" type="noConversion"/>
  </si>
  <si>
    <t>10월</t>
    <phoneticPr fontId="7" type="noConversion"/>
  </si>
  <si>
    <t>11월</t>
    <phoneticPr fontId="7" type="noConversion"/>
  </si>
  <si>
    <t>ACADEMY(전지훈련)</t>
    <phoneticPr fontId="7" type="noConversion"/>
  </si>
  <si>
    <t>TOTO BOOKING</t>
    <phoneticPr fontId="47" type="noConversion"/>
  </si>
  <si>
    <t>아웃바운드</t>
    <phoneticPr fontId="7" type="noConversion"/>
  </si>
  <si>
    <t>로컬</t>
    <phoneticPr fontId="7" type="noConversion"/>
  </si>
  <si>
    <t>2026 목표</t>
    <phoneticPr fontId="7" type="noConversion"/>
  </si>
  <si>
    <t>2026 실적</t>
    <phoneticPr fontId="7" type="noConversion"/>
  </si>
  <si>
    <t>환율</t>
    <phoneticPr fontId="7" type="noConversion"/>
  </si>
  <si>
    <t>1460</t>
    <phoneticPr fontId="7" type="noConversion"/>
  </si>
  <si>
    <t>26' GS아웃바운드 영업실적 현황</t>
    <phoneticPr fontId="7" type="noConversion"/>
  </si>
  <si>
    <t>2026년</t>
    <phoneticPr fontId="7" type="noConversion"/>
  </si>
  <si>
    <t>6월</t>
    <phoneticPr fontId="7" type="noConversion"/>
  </si>
  <si>
    <t>7월</t>
    <phoneticPr fontId="7" type="noConversion"/>
  </si>
  <si>
    <t>8월</t>
    <phoneticPr fontId="7" type="noConversion"/>
  </si>
  <si>
    <t>9월</t>
    <phoneticPr fontId="7" type="noConversion"/>
  </si>
  <si>
    <t>10월</t>
    <phoneticPr fontId="7" type="noConversion"/>
  </si>
  <si>
    <t>11월</t>
    <phoneticPr fontId="7" type="noConversion"/>
  </si>
  <si>
    <t>12월</t>
    <phoneticPr fontId="7" type="noConversion"/>
  </si>
  <si>
    <t>BRUE TRAVEL</t>
  </si>
  <si>
    <t>25년 실적</t>
    <phoneticPr fontId="7" type="noConversion"/>
  </si>
  <si>
    <t>ACADEMY</t>
  </si>
  <si>
    <t>26년 4월</t>
    <phoneticPr fontId="7" type="noConversion"/>
  </si>
  <si>
    <t>26년</t>
    <phoneticPr fontId="7" type="noConversion"/>
  </si>
  <si>
    <t>27년</t>
    <phoneticPr fontId="7" type="noConversion"/>
  </si>
  <si>
    <t>25년 성수기</t>
    <phoneticPr fontId="7" type="noConversion"/>
  </si>
  <si>
    <t>26년 비수기 상시요금</t>
    <phoneticPr fontId="7" type="noConversion"/>
  </si>
  <si>
    <t>27년 성수기 상시요금</t>
    <phoneticPr fontId="7" type="noConversion"/>
  </si>
  <si>
    <t>얼리버드</t>
    <phoneticPr fontId="7" type="noConversion"/>
  </si>
  <si>
    <t>●</t>
    <phoneticPr fontId="7" type="noConversion"/>
  </si>
  <si>
    <t>전략(B2B요금)</t>
    <phoneticPr fontId="7" type="noConversion"/>
  </si>
  <si>
    <t>비고</t>
    <phoneticPr fontId="7" type="noConversion"/>
  </si>
  <si>
    <t>망길 : $150 → $140 / 탈로 : $110 → $100</t>
    <phoneticPr fontId="7" type="noConversion"/>
  </si>
  <si>
    <t>이용기간</t>
    <phoneticPr fontId="7" type="noConversion"/>
  </si>
  <si>
    <t>판매기간</t>
    <phoneticPr fontId="7" type="noConversion"/>
  </si>
  <si>
    <t>동계 성수기 프로모션</t>
    <phoneticPr fontId="7" type="noConversion"/>
  </si>
  <si>
    <t>2색 골프상품</t>
    <phoneticPr fontId="7" type="noConversion"/>
  </si>
  <si>
    <t>굿바이윈터</t>
    <phoneticPr fontId="7" type="noConversion"/>
  </si>
  <si>
    <t>얼리버드 : 90일/150일 → 60일/90일</t>
    <phoneticPr fontId="7" type="noConversion"/>
  </si>
  <si>
    <t>웰컴스프링</t>
    <phoneticPr fontId="7" type="noConversion"/>
  </si>
  <si>
    <t>D멤버스 얼리버드</t>
    <phoneticPr fontId="7" type="noConversion"/>
  </si>
  <si>
    <t>상시요금比 할인율 15%~25%</t>
    <phoneticPr fontId="7" type="noConversion"/>
  </si>
  <si>
    <t>25년 성수기 요금</t>
    <phoneticPr fontId="7" type="noConversion"/>
  </si>
  <si>
    <t>성수기 : 12월29일~2월 / 비수기 : 3월~12월</t>
    <phoneticPr fontId="7" type="noConversion"/>
  </si>
  <si>
    <t>장기투숙 상품
(회원전용상품)</t>
    <phoneticPr fontId="7" type="noConversion"/>
  </si>
  <si>
    <t>동계 기준요금比 할인율 3%~36%</t>
    <phoneticPr fontId="7" type="noConversion"/>
  </si>
  <si>
    <t>동계 기준요금比 할인율 10%~20%</t>
    <phoneticPr fontId="7" type="noConversion"/>
  </si>
  <si>
    <t>동계 기준요금比 할인율 12%~33%</t>
    <phoneticPr fontId="7" type="noConversion"/>
  </si>
  <si>
    <t>상시요금比 할인율 10%</t>
    <phoneticPr fontId="7" type="noConversion"/>
  </si>
  <si>
    <t>기존 : 성수기 : 11월~3월 / 비수기 : 4월~10월
변경 : 성수기 : 12월~2월 / 비수기 : 3월~11월(비수기확대)</t>
    <phoneticPr fontId="7" type="noConversion"/>
  </si>
  <si>
    <t>판매/이용기간</t>
    <phoneticPr fontId="7" type="noConversion"/>
  </si>
  <si>
    <t>F&amp;B / 프로샵 쿠폰</t>
    <phoneticPr fontId="7" type="noConversion"/>
  </si>
  <si>
    <t>비수기 시즌 금액을 낮춰서 진입장벽 낮춘 후 재판매 예정</t>
    <phoneticPr fontId="7" type="noConversion"/>
  </si>
  <si>
    <t>구분</t>
    <phoneticPr fontId="7" type="noConversion"/>
  </si>
  <si>
    <t>상시요금(rack rate)</t>
    <phoneticPr fontId="7" type="noConversion"/>
  </si>
  <si>
    <t>▲</t>
  </si>
  <si>
    <t>▲</t>
    <phoneticPr fontId="7" type="noConversion"/>
  </si>
  <si>
    <t>● : 운영중 / ▲ : 품의중</t>
    <phoneticPr fontId="7" type="noConversion"/>
  </si>
  <si>
    <t>2026.02.05 기준</t>
    <phoneticPr fontId="7" type="noConversion"/>
  </si>
  <si>
    <t>대회준비</t>
    <phoneticPr fontId="7" type="noConversion"/>
  </si>
  <si>
    <t>프로모션</t>
    <phoneticPr fontId="7" type="noConversion"/>
  </si>
  <si>
    <t>ACE GOLF TOUR</t>
    <phoneticPr fontId="47" type="noConversion"/>
  </si>
  <si>
    <t>ACE GOLF TOUR</t>
    <phoneticPr fontId="7" type="noConversion"/>
  </si>
  <si>
    <t xml:space="preserve"> </t>
    <phoneticPr fontId="47" type="noConversion"/>
  </si>
  <si>
    <t>KRW</t>
    <phoneticPr fontId="7" type="noConversion"/>
  </si>
  <si>
    <t>SKY TOUR</t>
    <phoneticPr fontId="47" type="noConversion"/>
  </si>
  <si>
    <t>SKY TOUR</t>
    <phoneticPr fontId="7" type="noConversion"/>
  </si>
  <si>
    <t>FIRST TOUR</t>
  </si>
  <si>
    <t>LAND STAR</t>
  </si>
  <si>
    <t>●</t>
    <phoneticPr fontId="7" type="noConversion"/>
  </si>
  <si>
    <t>하나투어 회원</t>
    <phoneticPr fontId="7" type="noConversion"/>
  </si>
  <si>
    <t>퍼스트 투어</t>
    <phoneticPr fontId="7" type="noConversion"/>
  </si>
  <si>
    <t>랜드스타</t>
    <phoneticPr fontId="7" type="noConversion"/>
  </si>
  <si>
    <t>E&amp;F</t>
    <phoneticPr fontId="7" type="noConversion"/>
  </si>
  <si>
    <t>APRIL</t>
    <phoneticPr fontId="47" type="noConversion"/>
  </si>
  <si>
    <t>MAY</t>
  </si>
  <si>
    <t>JUNE</t>
  </si>
  <si>
    <t>JULY</t>
  </si>
  <si>
    <t>AUGUST</t>
  </si>
  <si>
    <t>SEPTEMBER</t>
  </si>
  <si>
    <t>OCTOBOR</t>
  </si>
  <si>
    <t>NOVEMBER</t>
  </si>
  <si>
    <t>DECEMBER</t>
  </si>
  <si>
    <t>2026 Budget</t>
  </si>
  <si>
    <t>2026 Actual</t>
  </si>
  <si>
    <t>vs. 2026 Actual</t>
  </si>
  <si>
    <t>vs. Budget</t>
  </si>
  <si>
    <t>2025 Actual</t>
  </si>
  <si>
    <t>vs. 2025 Actual</t>
  </si>
  <si>
    <t>Last Week</t>
  </si>
  <si>
    <t>vs. Last week</t>
  </si>
  <si>
    <t>PAX</t>
  </si>
  <si>
    <t>REV.</t>
  </si>
  <si>
    <t>REV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</si>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</sst>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1" formatCode="_-* #,##0_-;\-* #,##0_-;_-* &quot;-&quot;_-;_-@_-"/>
    <numFmt numFmtId="43" formatCode="_-* #,##0.00_-;\-* #,##0.00_-;_-* &quot;-&quot;??_-;_-@_-"/>
    <numFmt numFmtId="176" formatCode="#&quot;월&quot;"/>
    <numFmt numFmtId="177" formatCode="0.0%"/>
    <numFmt numFmtId="178" formatCode="_-* #,##0_-;\-* #,##0_-;_-* &quot;-&quot;_-;_-@"/>
    <numFmt numFmtId="179" formatCode="#,##0_);[Red]\(#,##0\)"/>
    <numFmt numFmtId="180" formatCode="0_);[Red]\(0\)"/>
    <numFmt numFmtId="181" formatCode="#,###,,;[Red]\(#,##0\)"/>
    <numFmt numFmtId="182" formatCode="#,###,,"/>
    <numFmt numFmtId="183" formatCode="#,##0%"/>
    <numFmt numFmtId="184" formatCode="_(* #,##0.00_);_(* \(#,##0.00\);_(* &quot;-&quot;??_);_(@_)"/>
    <numFmt numFmtId="185" formatCode="_-* #,##0_-;\-* #,##0_-;_-* &quot;-&quot;??_-;_-@_-"/>
    <numFmt numFmtId="186" formatCode="#,##0&quot;월&quot;"/>
    <numFmt numFmtId="187" formatCode="_(&quot;$&quot;* #,##0.00_);_(&quot;$&quot;* \(#,##0.00\);_(&quot;$&quot;* &quot;-&quot;??_);_(@_)"/>
  </numFmts>
  <fonts count="86">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0"/>
      <color theme="1"/>
      <name val="맑은 고딕"/>
      <family val="3"/>
      <charset val="129"/>
      <scheme val="major"/>
    </font>
    <font>
      <b/>
      <sz val="12"/>
      <color theme="1"/>
      <name val="맑은 고딕"/>
      <family val="3"/>
      <charset val="129"/>
      <scheme val="major"/>
    </font>
    <font>
      <sz val="9"/>
      <color theme="1"/>
      <name val="맑은 고딕"/>
      <family val="3"/>
      <charset val="129"/>
      <scheme val="major"/>
    </font>
    <font>
      <sz val="9"/>
      <name val="맑은 고딕"/>
      <family val="3"/>
      <charset val="129"/>
      <scheme val="major"/>
    </font>
    <font>
      <sz val="9"/>
      <color theme="1" tint="0.499984740745262"/>
      <name val="맑은 고딕"/>
      <family val="3"/>
      <charset val="129"/>
      <scheme val="major"/>
    </font>
    <font>
      <sz val="10"/>
      <color theme="1"/>
      <name val="대명체 보통"/>
      <family val="3"/>
      <charset val="129"/>
    </font>
    <font>
      <sz val="8"/>
      <name val="맑은 고딕"/>
      <family val="2"/>
      <charset val="129"/>
      <scheme val="minor"/>
    </font>
    <font>
      <sz val="11"/>
      <color theme="1"/>
      <name val="맑은 고딕"/>
      <family val="2"/>
      <scheme val="minor"/>
    </font>
    <font>
      <sz val="10"/>
      <color theme="1" tint="0.14999847407452621"/>
      <name val="대명체 보통"/>
      <family val="3"/>
      <charset val="129"/>
    </font>
    <font>
      <sz val="11"/>
      <color theme="1"/>
      <name val="맑은 고딕"/>
      <family val="3"/>
      <charset val="129"/>
      <scheme val="major"/>
    </font>
    <font>
      <sz val="8"/>
      <name val="맑은 고딕"/>
      <family val="3"/>
      <charset val="129"/>
      <scheme val="major"/>
    </font>
    <font>
      <sz val="9"/>
      <color theme="1"/>
      <name val="대명체 보통"/>
      <family val="3"/>
      <charset val="129"/>
    </font>
    <font>
      <sz val="9"/>
      <name val="대명체 보통"/>
      <family val="3"/>
      <charset val="129"/>
    </font>
    <font>
      <sz val="11"/>
      <color theme="1"/>
      <name val="맑은 고딕"/>
      <family val="3"/>
      <charset val="129"/>
      <scheme val="minor"/>
    </font>
    <font>
      <sz val="8"/>
      <name val="대명체 보통"/>
      <family val="3"/>
      <charset val="129"/>
    </font>
    <font>
      <sz val="9"/>
      <color theme="1"/>
      <name val="맑은 고딕"/>
      <family val="3"/>
      <charset val="129"/>
      <scheme val="minor"/>
    </font>
    <font>
      <b/>
      <sz val="11"/>
      <color theme="1"/>
      <name val="맑은 고딕"/>
      <family val="3"/>
      <charset val="129"/>
      <scheme val="minor"/>
    </font>
    <font>
      <sz val="11"/>
      <color theme="1"/>
      <name val="대명체 보통"/>
      <family val="3"/>
      <charset val="129"/>
    </font>
    <font>
      <b/>
      <sz val="12"/>
      <color theme="1"/>
      <name val="대명체 보통"/>
      <family val="3"/>
      <charset val="129"/>
    </font>
    <font>
      <sz val="10"/>
      <name val="대명체 굵게"/>
      <family val="3"/>
      <charset val="129"/>
    </font>
    <font>
      <u/>
      <sz val="11"/>
      <color theme="10"/>
      <name val="맑은 고딕"/>
      <family val="2"/>
      <charset val="129"/>
      <scheme val="minor"/>
    </font>
    <font>
      <sz val="10"/>
      <color theme="1"/>
      <name val="맑은 고딕"/>
      <family val="2"/>
      <charset val="129"/>
      <scheme val="minor"/>
    </font>
    <font>
      <sz val="9"/>
      <color indexed="81"/>
      <name val="Tahoma"/>
      <family val="2"/>
    </font>
    <font>
      <b/>
      <sz val="9"/>
      <color indexed="81"/>
      <name val="Tahoma"/>
      <family val="2"/>
    </font>
    <font>
      <sz val="9"/>
      <color indexed="81"/>
      <name val="돋움"/>
      <family val="3"/>
      <charset val="129"/>
    </font>
    <font>
      <b/>
      <sz val="11"/>
      <name val="대명체 굵게"/>
      <family val="3"/>
      <charset val="129"/>
    </font>
    <font>
      <b/>
      <sz val="11"/>
      <color theme="1"/>
      <name val="대명체 굵게"/>
      <family val="3"/>
      <charset val="129"/>
    </font>
    <font>
      <sz val="10"/>
      <color theme="0" tint="-0.499984740745262"/>
      <name val="대명체 굵게"/>
      <family val="3"/>
      <charset val="129"/>
    </font>
    <font>
      <b/>
      <sz val="12"/>
      <name val="대명체 굵게"/>
      <family val="3"/>
      <charset val="129"/>
    </font>
    <font>
      <b/>
      <sz val="10"/>
      <color theme="1"/>
      <name val="대명체 보통"/>
      <family val="3"/>
      <charset val="129"/>
    </font>
    <font>
      <sz val="10"/>
      <color theme="1"/>
      <name val="바탕"/>
      <family val="2"/>
      <charset val="129"/>
    </font>
    <font>
      <b/>
      <sz val="9"/>
      <color theme="1"/>
      <name val="맑은 고딕"/>
      <family val="3"/>
      <charset val="129"/>
      <scheme val="major"/>
    </font>
    <font>
      <sz val="8"/>
      <color theme="1"/>
      <name val="대명체 보통"/>
      <family val="3"/>
      <charset val="129"/>
    </font>
    <font>
      <sz val="10"/>
      <name val="대명체 보통"/>
      <family val="3"/>
      <charset val="129"/>
    </font>
    <font>
      <sz val="8"/>
      <color theme="1" tint="0.499984740745262"/>
      <name val="대명체 보통"/>
      <family val="3"/>
      <charset val="129"/>
    </font>
    <font>
      <b/>
      <sz val="9"/>
      <name val="대명체 보통"/>
      <family val="3"/>
      <charset val="129"/>
    </font>
    <font>
      <b/>
      <sz val="8"/>
      <color theme="1" tint="0.499984740745262"/>
      <name val="대명체 보통"/>
      <family val="3"/>
      <charset val="129"/>
    </font>
    <font>
      <b/>
      <sz val="8"/>
      <name val="대명체 보통"/>
      <family val="3"/>
      <charset val="129"/>
    </font>
    <font>
      <b/>
      <sz val="11"/>
      <color theme="1"/>
      <name val="Daemyung Regular"/>
      <family val="2"/>
      <charset val="129"/>
    </font>
    <font>
      <sz val="8"/>
      <name val="Daemyung Regular"/>
      <family val="2"/>
      <charset val="129"/>
    </font>
    <font>
      <b/>
      <sz val="11"/>
      <color theme="1"/>
      <name val="Daemyung Regular"/>
      <family val="2"/>
    </font>
    <font>
      <sz val="12"/>
      <color theme="1"/>
      <name val="Daemyung Regular"/>
      <family val="2"/>
    </font>
    <font>
      <b/>
      <sz val="12"/>
      <color theme="1"/>
      <name val="Daemyung Regular"/>
      <family val="2"/>
      <charset val="129"/>
    </font>
    <font>
      <b/>
      <sz val="12"/>
      <color theme="1"/>
      <name val="Daemyung Regular"/>
      <family val="2"/>
    </font>
    <font>
      <b/>
      <sz val="10"/>
      <color theme="1"/>
      <name val="Daemyung Regular"/>
      <family val="2"/>
    </font>
    <font>
      <b/>
      <sz val="10"/>
      <color theme="1"/>
      <name val="Daemyung Regular"/>
      <family val="2"/>
      <charset val="129"/>
    </font>
    <font>
      <b/>
      <sz val="9"/>
      <color theme="1" tint="0.34998626667073579"/>
      <name val="Daemyung Regular"/>
      <family val="2"/>
    </font>
    <font>
      <sz val="10"/>
      <color theme="1" tint="0.34998626667073579"/>
      <name val="Daemyung Regular"/>
      <family val="2"/>
    </font>
    <font>
      <b/>
      <sz val="10"/>
      <color theme="1" tint="0.34998626667073579"/>
      <name val="Daemyung Regular"/>
      <family val="2"/>
    </font>
    <font>
      <b/>
      <sz val="9"/>
      <color theme="1"/>
      <name val="Daemyung Regular"/>
      <family val="2"/>
      <charset val="129"/>
    </font>
    <font>
      <b/>
      <sz val="9"/>
      <name val="Daemyung Regular"/>
      <family val="2"/>
    </font>
    <font>
      <sz val="10"/>
      <name val="Daemyung Regular"/>
      <family val="2"/>
    </font>
    <font>
      <b/>
      <sz val="9"/>
      <color theme="1" tint="0.34998626667073579"/>
      <name val="Daemyung Regular"/>
      <family val="2"/>
      <charset val="129"/>
    </font>
    <font>
      <sz val="10"/>
      <color theme="1"/>
      <name val="Daemyung Regular"/>
      <family val="2"/>
    </font>
    <font>
      <b/>
      <sz val="10"/>
      <name val="대명체 굵게"/>
      <family val="3"/>
      <charset val="129"/>
    </font>
    <font>
      <b/>
      <sz val="9"/>
      <color theme="1"/>
      <name val="대명체 보통"/>
      <family val="3"/>
      <charset val="129"/>
    </font>
    <font>
      <b/>
      <sz val="11"/>
      <color theme="1"/>
      <name val="맑은 고딕"/>
      <family val="3"/>
      <charset val="129"/>
      <scheme val="major"/>
    </font>
    <font>
      <sz val="8"/>
      <name val="대명체 보통"/>
      <family val="2"/>
      <charset val="129"/>
    </font>
    <font>
      <b/>
      <sz val="11"/>
      <color theme="0"/>
      <name val="맑은 고딕"/>
      <family val="3"/>
      <charset val="129"/>
      <scheme val="minor"/>
    </font>
    <font>
      <sz val="11"/>
      <name val="대명체 보통"/>
      <family val="3"/>
      <charset val="129"/>
    </font>
    <font>
      <sz val="11"/>
      <color theme="1" tint="0.249977111117893"/>
      <name val="맑은 고딕"/>
      <family val="3"/>
      <charset val="129"/>
      <scheme val="minor"/>
    </font>
    <font>
      <sz val="10"/>
      <color theme="1"/>
      <name val="맑은 고딕"/>
      <family val="3"/>
      <charset val="129"/>
      <scheme val="minor"/>
    </font>
    <font>
      <sz val="10"/>
      <color theme="1" tint="0.249977111117893"/>
      <name val="맑은 고딕"/>
      <family val="3"/>
      <charset val="129"/>
      <scheme val="minor"/>
    </font>
    <font>
      <sz val="11"/>
      <name val="맑은 고딕"/>
      <family val="3"/>
      <charset val="129"/>
      <scheme val="minor"/>
    </font>
    <font>
      <sz val="11"/>
      <color theme="0"/>
      <name val="맑은 고딕"/>
      <family val="3"/>
      <charset val="129"/>
      <scheme val="minor"/>
    </font>
    <font>
      <sz val="11"/>
      <color rgb="FFFF0000"/>
      <name val="맑은 고딕"/>
      <family val="3"/>
      <charset val="129"/>
      <scheme val="minor"/>
    </font>
    <font>
      <sz val="11"/>
      <color rgb="FFFF0000"/>
      <name val="Daemyung Regular"/>
      <family val="2"/>
      <charset val="129"/>
    </font>
    <font>
      <b/>
      <sz val="10"/>
      <name val="Daemyung Regular"/>
      <family val="2"/>
    </font>
    <font>
      <b/>
      <sz val="10"/>
      <name val="Daemyung Regular"/>
      <family val="2"/>
      <charset val="129"/>
    </font>
    <font>
      <b/>
      <sz val="9"/>
      <name val="Daemyung Regular"/>
      <family val="2"/>
      <charset val="129"/>
    </font>
    <font>
      <sz val="11"/>
      <name val="대명체 굵게"/>
      <family val="3"/>
      <charset val="129"/>
    </font>
    <font>
      <sz val="9"/>
      <color theme="1"/>
      <name val="대명체 굵게"/>
      <family val="3"/>
      <charset val="129"/>
    </font>
    <font>
      <sz val="9"/>
      <color theme="1"/>
      <name val="맑은 고딕"/>
      <family val="3"/>
      <charset val="129"/>
    </font>
    <font>
      <sz val="12"/>
      <color theme="1"/>
      <name val="대명체 굵게"/>
      <family val="3"/>
      <charset val="129"/>
    </font>
    <font>
      <sz val="11"/>
      <color theme="1"/>
      <name val="Daemyung Regular"/>
      <family val="2"/>
      <charset val="129"/>
    </font>
    <font>
      <b/>
      <sz val="12"/>
      <color theme="1"/>
      <name val="대명체 굵게"/>
      <family val="3"/>
      <charset val="129"/>
    </font>
    <font>
      <b/>
      <sz val="11"/>
      <color theme="1"/>
      <name val="대명체 보통"/>
      <family val="3"/>
      <charset val="129"/>
    </font>
    <font>
      <sz val="11"/>
      <color theme="1"/>
      <name val="대명체 보통"/>
      <family val="2"/>
      <charset val="129"/>
    </font>
  </fonts>
  <fills count="18">
    <fill>
      <patternFill patternType="none"/>
    </fill>
    <fill>
      <patternFill patternType="gray125"/>
    </fill>
    <fill>
      <patternFill patternType="solid">
        <fgColor rgb="FFEAEAEA"/>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FFCC99"/>
        <bgColor indexed="64"/>
      </patternFill>
    </fill>
  </fills>
  <borders count="505">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bottom style="double">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bottom/>
      <diagonal/>
    </border>
    <border>
      <left/>
      <right/>
      <top style="double">
        <color indexed="64"/>
      </top>
      <bottom style="double">
        <color indexed="64"/>
      </bottom>
      <diagonal/>
    </border>
    <border>
      <left style="medium">
        <color rgb="FFC00000"/>
      </left>
      <right/>
      <top style="medium">
        <color rgb="FFC00000"/>
      </top>
      <bottom style="thin">
        <color theme="0" tint="-0.249977111117893"/>
      </bottom>
      <diagonal/>
    </border>
    <border>
      <left/>
      <right/>
      <top style="medium">
        <color rgb="FFC00000"/>
      </top>
      <bottom style="thin">
        <color theme="0" tint="-0.249977111117893"/>
      </bottom>
      <diagonal/>
    </border>
    <border>
      <left/>
      <right style="medium">
        <color rgb="FFC00000"/>
      </right>
      <top style="medium">
        <color rgb="FFC00000"/>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medium">
        <color rgb="FFC00000"/>
      </right>
      <top style="thin">
        <color theme="0" tint="-0.249977111117893"/>
      </top>
      <bottom style="medium">
        <color rgb="FFC00000"/>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rgb="FFC00000"/>
      </left>
      <right style="thin">
        <color theme="0" tint="-0.249977111117893"/>
      </right>
      <top style="thin">
        <color theme="0" tint="-0.249977111117893"/>
      </top>
      <bottom style="thin">
        <color theme="0" tint="-0.249977111117893"/>
      </bottom>
      <diagonal/>
    </border>
    <border>
      <left style="thin">
        <color theme="0" tint="-0.249977111117893"/>
      </left>
      <right style="medium">
        <color rgb="FFC00000"/>
      </right>
      <top style="thin">
        <color theme="0" tint="-0.249977111117893"/>
      </top>
      <bottom style="thin">
        <color theme="0" tint="-0.249977111117893"/>
      </bottom>
      <diagonal/>
    </border>
    <border>
      <left style="medium">
        <color rgb="FFC00000"/>
      </left>
      <right style="thin">
        <color theme="0" tint="-0.249977111117893"/>
      </right>
      <top style="thin">
        <color theme="0" tint="-0.249977111117893"/>
      </top>
      <bottom style="medium">
        <color rgb="FFC00000"/>
      </bottom>
      <diagonal/>
    </border>
    <border>
      <left style="thin">
        <color theme="0" tint="-0.249977111117893"/>
      </left>
      <right style="thin">
        <color theme="0" tint="-0.249977111117893"/>
      </right>
      <top style="thin">
        <color theme="0" tint="-0.249977111117893"/>
      </top>
      <bottom style="medium">
        <color rgb="FFC00000"/>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medium">
        <color rgb="FFC00000"/>
      </left>
      <right style="thin">
        <color theme="0" tint="-0.249977111117893"/>
      </right>
      <top style="thin">
        <color theme="0" tint="-0.249977111117893"/>
      </top>
      <bottom/>
      <diagonal/>
    </border>
    <border>
      <left style="thin">
        <color theme="0" tint="-0.249977111117893"/>
      </left>
      <right style="medium">
        <color rgb="FFC00000"/>
      </right>
      <top style="thin">
        <color theme="0" tint="-0.249977111117893"/>
      </top>
      <bottom/>
      <diagonal/>
    </border>
    <border>
      <left/>
      <right style="thin">
        <color theme="0" tint="-0.249977111117893"/>
      </right>
      <top style="thin">
        <color theme="0" tint="-0.249977111117893"/>
      </top>
      <bottom/>
      <diagonal/>
    </border>
    <border>
      <left style="medium">
        <color theme="0" tint="-0.499984740745262"/>
      </left>
      <right style="thin">
        <color theme="0" tint="-0.249977111117893"/>
      </right>
      <top style="medium">
        <color theme="0" tint="-0.499984740745262"/>
      </top>
      <bottom style="thin">
        <color theme="0" tint="-0.249977111117893"/>
      </bottom>
      <diagonal/>
    </border>
    <border>
      <left style="thin">
        <color theme="0" tint="-0.249977111117893"/>
      </left>
      <right style="thin">
        <color theme="0" tint="-0.249977111117893"/>
      </right>
      <top style="medium">
        <color theme="0" tint="-0.499984740745262"/>
      </top>
      <bottom style="thin">
        <color theme="0" tint="-0.249977111117893"/>
      </bottom>
      <diagonal/>
    </border>
    <border>
      <left style="thin">
        <color theme="0" tint="-0.249977111117893"/>
      </left>
      <right/>
      <top style="medium">
        <color theme="0" tint="-0.499984740745262"/>
      </top>
      <bottom style="thin">
        <color theme="0" tint="-0.249977111117893"/>
      </bottom>
      <diagonal/>
    </border>
    <border>
      <left style="medium">
        <color rgb="FFC00000"/>
      </left>
      <right style="thin">
        <color theme="0" tint="-0.249977111117893"/>
      </right>
      <top style="medium">
        <color theme="0" tint="-0.499984740745262"/>
      </top>
      <bottom style="thin">
        <color theme="0" tint="-0.249977111117893"/>
      </bottom>
      <diagonal/>
    </border>
    <border>
      <left style="thin">
        <color theme="0" tint="-0.249977111117893"/>
      </left>
      <right style="medium">
        <color rgb="FFC00000"/>
      </right>
      <top style="medium">
        <color theme="0" tint="-0.499984740745262"/>
      </top>
      <bottom style="thin">
        <color theme="0" tint="-0.249977111117893"/>
      </bottom>
      <diagonal/>
    </border>
    <border>
      <left/>
      <right style="thin">
        <color theme="0" tint="-0.249977111117893"/>
      </right>
      <top style="medium">
        <color theme="0" tint="-0.499984740745262"/>
      </top>
      <bottom style="thin">
        <color theme="0" tint="-0.249977111117893"/>
      </bottom>
      <diagonal/>
    </border>
    <border>
      <left style="medium">
        <color theme="0" tint="-0.499984740745262"/>
      </left>
      <right style="thin">
        <color theme="0" tint="-0.249977111117893"/>
      </right>
      <top style="thin">
        <color theme="0" tint="-0.249977111117893"/>
      </top>
      <bottom style="thin">
        <color theme="0" tint="-0.249977111117893"/>
      </bottom>
      <diagonal/>
    </border>
    <border>
      <left style="medium">
        <color theme="0" tint="-0.499984740745262"/>
      </left>
      <right style="thin">
        <color theme="0" tint="-0.249977111117893"/>
      </right>
      <top style="thin">
        <color theme="0" tint="-0.249977111117893"/>
      </top>
      <bottom style="medium">
        <color theme="0" tint="-0.499984740745262"/>
      </bottom>
      <diagonal/>
    </border>
    <border>
      <left style="thin">
        <color theme="0" tint="-0.249977111117893"/>
      </left>
      <right style="thin">
        <color theme="0" tint="-0.249977111117893"/>
      </right>
      <top style="thin">
        <color theme="0" tint="-0.249977111117893"/>
      </top>
      <bottom style="medium">
        <color theme="0" tint="-0.499984740745262"/>
      </bottom>
      <diagonal/>
    </border>
    <border>
      <left style="thin">
        <color theme="0" tint="-0.249977111117893"/>
      </left>
      <right/>
      <top style="thin">
        <color theme="0" tint="-0.249977111117893"/>
      </top>
      <bottom style="medium">
        <color theme="0" tint="-0.499984740745262"/>
      </bottom>
      <diagonal/>
    </border>
    <border>
      <left style="medium">
        <color rgb="FFC00000"/>
      </left>
      <right style="thin">
        <color theme="0" tint="-0.249977111117893"/>
      </right>
      <top style="thin">
        <color theme="0" tint="-0.249977111117893"/>
      </top>
      <bottom style="medium">
        <color theme="0" tint="-0.499984740745262"/>
      </bottom>
      <diagonal/>
    </border>
    <border>
      <left style="thin">
        <color theme="0" tint="-0.249977111117893"/>
      </left>
      <right style="medium">
        <color rgb="FFC00000"/>
      </right>
      <top style="thin">
        <color theme="0" tint="-0.249977111117893"/>
      </top>
      <bottom style="medium">
        <color theme="0" tint="-0.499984740745262"/>
      </bottom>
      <diagonal/>
    </border>
    <border>
      <left/>
      <right style="thin">
        <color theme="0" tint="-0.249977111117893"/>
      </right>
      <top style="thin">
        <color theme="0" tint="-0.249977111117893"/>
      </top>
      <bottom style="medium">
        <color theme="0" tint="-0.499984740745262"/>
      </bottom>
      <diagonal/>
    </border>
    <border>
      <left style="thin">
        <color theme="0" tint="-0.249977111117893"/>
      </left>
      <right style="medium">
        <color theme="0" tint="-0.499984740745262"/>
      </right>
      <top style="thin">
        <color theme="0" tint="-0.249977111117893"/>
      </top>
      <bottom style="medium">
        <color theme="0" tint="-0.499984740745262"/>
      </bottom>
      <diagonal/>
    </border>
    <border>
      <left/>
      <right/>
      <top style="medium">
        <color theme="0" tint="-0.499984740745262"/>
      </top>
      <bottom style="thin">
        <color theme="0" tint="-0.249977111117893"/>
      </bottom>
      <diagonal/>
    </border>
    <border>
      <left/>
      <right style="medium">
        <color rgb="FFC00000"/>
      </right>
      <top style="medium">
        <color theme="0" tint="-0.499984740745262"/>
      </top>
      <bottom style="thin">
        <color theme="0" tint="-0.249977111117893"/>
      </bottom>
      <diagonal/>
    </border>
    <border>
      <left/>
      <right style="medium">
        <color rgb="FFC00000"/>
      </right>
      <top style="thin">
        <color theme="0" tint="-0.249977111117893"/>
      </top>
      <bottom style="thin">
        <color theme="0" tint="-0.249977111117893"/>
      </bottom>
      <diagonal/>
    </border>
    <border>
      <left/>
      <right style="medium">
        <color theme="0" tint="-0.499984740745262"/>
      </right>
      <top style="medium">
        <color theme="0" tint="-0.499984740745262"/>
      </top>
      <bottom style="thin">
        <color theme="0" tint="-0.249977111117893"/>
      </bottom>
      <diagonal/>
    </border>
    <border>
      <left style="thin">
        <color theme="0" tint="-0.249977111117893"/>
      </left>
      <right/>
      <top style="thin">
        <color theme="0" tint="-0.249977111117893"/>
      </top>
      <bottom style="medium">
        <color rgb="FFC00000"/>
      </bottom>
      <diagonal/>
    </border>
    <border>
      <left style="medium">
        <color theme="0" tint="-0.499984740745262"/>
      </left>
      <right/>
      <top style="medium">
        <color theme="0" tint="-0.499984740745262"/>
      </top>
      <bottom style="thin">
        <color theme="0" tint="-0.249977111117893"/>
      </bottom>
      <diagonal/>
    </border>
    <border>
      <left style="thin">
        <color theme="0" tint="-0.249977111117893"/>
      </left>
      <right style="medium">
        <color theme="0" tint="-0.499984740745262"/>
      </right>
      <top style="thin">
        <color theme="0" tint="-0.249977111117893"/>
      </top>
      <bottom/>
      <diagonal/>
    </border>
    <border>
      <left/>
      <right/>
      <top style="thin">
        <color theme="1" tint="0.499984740745262"/>
      </top>
      <bottom/>
      <diagonal/>
    </border>
    <border>
      <left style="medium">
        <color rgb="FFC00000"/>
      </left>
      <right/>
      <top style="medium">
        <color rgb="FFC00000"/>
      </top>
      <bottom style="double">
        <color indexed="64"/>
      </bottom>
      <diagonal/>
    </border>
    <border>
      <left/>
      <right/>
      <top style="medium">
        <color rgb="FFC00000"/>
      </top>
      <bottom style="double">
        <color indexed="64"/>
      </bottom>
      <diagonal/>
    </border>
    <border>
      <left/>
      <right style="medium">
        <color rgb="FFC00000"/>
      </right>
      <top style="medium">
        <color rgb="FFC00000"/>
      </top>
      <bottom style="double">
        <color indexed="64"/>
      </bottom>
      <diagonal/>
    </border>
    <border>
      <left style="medium">
        <color rgb="FFC00000"/>
      </left>
      <right/>
      <top style="double">
        <color indexed="64"/>
      </top>
      <bottom style="double">
        <color indexed="64"/>
      </bottom>
      <diagonal/>
    </border>
    <border>
      <left/>
      <right style="medium">
        <color rgb="FFC00000"/>
      </right>
      <top style="thin">
        <color auto="1"/>
      </top>
      <bottom style="thin">
        <color indexed="64"/>
      </bottom>
      <diagonal/>
    </border>
    <border>
      <left style="thin">
        <color auto="1"/>
      </left>
      <right style="thin">
        <color theme="0" tint="-0.249977111117893"/>
      </right>
      <top/>
      <bottom style="thin">
        <color auto="1"/>
      </bottom>
      <diagonal/>
    </border>
    <border>
      <left style="medium">
        <color rgb="FFC00000"/>
      </left>
      <right/>
      <top style="thin">
        <color auto="1"/>
      </top>
      <bottom style="thin">
        <color auto="1"/>
      </bottom>
      <diagonal/>
    </border>
    <border>
      <left/>
      <right/>
      <top style="thin">
        <color theme="1" tint="0.499984740745262"/>
      </top>
      <bottom style="thin">
        <color theme="1" tint="0.499984740745262"/>
      </bottom>
      <diagonal/>
    </border>
    <border>
      <left style="hair">
        <color theme="1" tint="0.499984740745262"/>
      </left>
      <right style="hair">
        <color theme="1" tint="0.499984740745262"/>
      </right>
      <top style="thin">
        <color theme="1" tint="0.499984740745262"/>
      </top>
      <bottom style="thin">
        <color theme="1" tint="0.499984740745262"/>
      </bottom>
      <diagonal/>
    </border>
    <border>
      <left style="hair">
        <color theme="1" tint="0.499984740745262"/>
      </left>
      <right style="hair">
        <color theme="1" tint="0.499984740745262"/>
      </right>
      <top style="thin">
        <color theme="1" tint="0.499984740745262"/>
      </top>
      <bottom/>
      <diagonal/>
    </border>
    <border>
      <left style="thin">
        <color theme="0" tint="-0.499984740745262"/>
      </left>
      <right/>
      <top style="double">
        <color theme="0" tint="-0.499984740745262"/>
      </top>
      <bottom style="double">
        <color indexed="64"/>
      </bottom>
      <diagonal/>
    </border>
    <border>
      <left/>
      <right style="thin">
        <color theme="0" tint="-0.499984740745262"/>
      </right>
      <top style="double">
        <color theme="0" tint="-0.499984740745262"/>
      </top>
      <bottom style="double">
        <color indexed="64"/>
      </bottom>
      <diagonal/>
    </border>
    <border>
      <left/>
      <right style="thin">
        <color theme="0" tint="-0.249977111117893"/>
      </right>
      <top style="thin">
        <color auto="1"/>
      </top>
      <bottom style="thin">
        <color auto="1"/>
      </bottom>
      <diagonal/>
    </border>
    <border>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bottom style="thin">
        <color indexed="64"/>
      </bottom>
      <diagonal/>
    </border>
    <border>
      <left style="thin">
        <color theme="0" tint="-0.249977111117893"/>
      </left>
      <right style="thin">
        <color theme="0" tint="-0.249977111117893"/>
      </right>
      <top/>
      <bottom style="thin">
        <color theme="0" tint="-0.249977111117893"/>
      </bottom>
      <diagonal/>
    </border>
    <border>
      <left/>
      <right/>
      <top style="thin">
        <color auto="1"/>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auto="1"/>
      </left>
      <right style="thin">
        <color theme="0" tint="-0.249977111117893"/>
      </right>
      <top style="thin">
        <color theme="0" tint="-0.249977111117893"/>
      </top>
      <bottom style="thin">
        <color auto="1"/>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top/>
      <bottom/>
      <diagonal/>
    </border>
    <border>
      <left/>
      <right style="thin">
        <color theme="0" tint="-0.499984740745262"/>
      </right>
      <top style="thin">
        <color theme="0" tint="-0.499984740745262"/>
      </top>
      <bottom style="double">
        <color theme="0" tint="-0.499984740745262"/>
      </bottom>
      <diagonal/>
    </border>
    <border>
      <left/>
      <right style="thin">
        <color theme="0" tint="-0.249977111117893"/>
      </right>
      <top style="thin">
        <color theme="0" tint="-0.249977111117893"/>
      </top>
      <bottom style="thin">
        <color indexed="64"/>
      </bottom>
      <diagonal/>
    </border>
    <border>
      <left style="thin">
        <color theme="0" tint="-0.249977111117893"/>
      </left>
      <right style="thin">
        <color indexed="64"/>
      </right>
      <top/>
      <bottom style="thin">
        <color theme="0" tint="-0.249977111117893"/>
      </bottom>
      <diagonal/>
    </border>
    <border>
      <left style="medium">
        <color rgb="FFC00000"/>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medium">
        <color rgb="FFC00000"/>
      </left>
      <right style="thin">
        <color theme="0" tint="-0.249977111117893"/>
      </right>
      <top/>
      <bottom style="medium">
        <color rgb="FFC00000"/>
      </bottom>
      <diagonal/>
    </border>
    <border>
      <left/>
      <right/>
      <top/>
      <bottom style="thin">
        <color theme="0" tint="-0.249977111117893"/>
      </bottom>
      <diagonal/>
    </border>
    <border>
      <left style="medium">
        <color rgb="FFC00000"/>
      </left>
      <right/>
      <top style="thin">
        <color theme="0" tint="-0.249977111117893"/>
      </top>
      <bottom style="thin">
        <color indexed="64"/>
      </bottom>
      <diagonal/>
    </border>
    <border>
      <left style="thin">
        <color indexed="64"/>
      </left>
      <right style="thin">
        <color theme="0" tint="-0.249977111117893"/>
      </right>
      <top style="thin">
        <color indexed="64"/>
      </top>
      <bottom style="thin">
        <color indexed="64"/>
      </bottom>
      <diagonal/>
    </border>
    <border>
      <left/>
      <right style="thin">
        <color indexed="64"/>
      </right>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medium">
        <color theme="0" tint="-0.499984740745262"/>
      </right>
      <top/>
      <bottom style="medium">
        <color theme="0" tint="-0.499984740745262"/>
      </bottom>
      <diagonal/>
    </border>
    <border>
      <left/>
      <right style="thin">
        <color theme="0" tint="-0.249977111117893"/>
      </right>
      <top/>
      <bottom style="thin">
        <color indexed="64"/>
      </bottom>
      <diagonal/>
    </border>
    <border>
      <left/>
      <right/>
      <top style="double">
        <color auto="1"/>
      </top>
      <bottom style="thin">
        <color auto="1"/>
      </bottom>
      <diagonal/>
    </border>
    <border>
      <left/>
      <right/>
      <top/>
      <bottom style="medium">
        <color indexed="64"/>
      </bottom>
      <diagonal/>
    </border>
    <border>
      <left style="medium">
        <color rgb="FFFF0000"/>
      </left>
      <right/>
      <top style="medium">
        <color rgb="FFFF0000"/>
      </top>
      <bottom style="thin">
        <color auto="1"/>
      </bottom>
      <diagonal/>
    </border>
    <border>
      <left/>
      <right/>
      <top style="medium">
        <color rgb="FFFF0000"/>
      </top>
      <bottom style="thin">
        <color auto="1"/>
      </bottom>
      <diagonal/>
    </border>
    <border>
      <left/>
      <right style="medium">
        <color rgb="FFFF0000"/>
      </right>
      <top style="medium">
        <color rgb="FFFF0000"/>
      </top>
      <bottom style="thin">
        <color auto="1"/>
      </bottom>
      <diagonal/>
    </border>
    <border>
      <left style="medium">
        <color rgb="FFFF0000"/>
      </left>
      <right style="thin">
        <color indexed="64"/>
      </right>
      <top/>
      <bottom/>
      <diagonal/>
    </border>
    <border>
      <left style="thin">
        <color indexed="64"/>
      </left>
      <right style="medium">
        <color rgb="FFFF0000"/>
      </right>
      <top/>
      <bottom/>
      <diagonal/>
    </border>
    <border>
      <left style="thin">
        <color indexed="64"/>
      </left>
      <right style="medium">
        <color indexed="64"/>
      </right>
      <top/>
      <bottom/>
      <diagonal/>
    </border>
    <border>
      <left style="medium">
        <color rgb="FFFF0000"/>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rgb="FFFF0000"/>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FF0000"/>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medium">
        <color rgb="FFFF0000"/>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rgb="FFFF0000"/>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rgb="FFFF0000"/>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medium">
        <color indexed="64"/>
      </top>
      <bottom style="medium">
        <color indexed="64"/>
      </bottom>
      <diagonal/>
    </border>
    <border>
      <left style="medium">
        <color rgb="FFFF0000"/>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rgb="FFFF0000"/>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rgb="FFFF0000"/>
      </left>
      <right style="thin">
        <color indexed="64"/>
      </right>
      <top style="medium">
        <color indexed="64"/>
      </top>
      <bottom style="thin">
        <color indexed="64"/>
      </bottom>
      <diagonal/>
    </border>
    <border>
      <left style="thin">
        <color indexed="64"/>
      </left>
      <right style="thin">
        <color indexed="64"/>
      </right>
      <top style="medium">
        <color indexed="64"/>
      </top>
      <bottom style="thin">
        <color auto="1"/>
      </bottom>
      <diagonal/>
    </border>
    <border>
      <left style="thin">
        <color indexed="64"/>
      </left>
      <right style="medium">
        <color rgb="FFFF0000"/>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rgb="FFFF0000"/>
      </left>
      <right style="thin">
        <color theme="1"/>
      </right>
      <top style="medium">
        <color indexed="64"/>
      </top>
      <bottom style="thin">
        <color indexed="64"/>
      </bottom>
      <diagonal/>
    </border>
    <border>
      <left style="thin">
        <color theme="1"/>
      </left>
      <right style="thin">
        <color theme="1"/>
      </right>
      <top style="medium">
        <color indexed="64"/>
      </top>
      <bottom style="thin">
        <color indexed="64"/>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indexed="64"/>
      </bottom>
      <diagonal/>
    </border>
    <border>
      <left style="medium">
        <color rgb="FFFF0000"/>
      </left>
      <right style="thin">
        <color auto="1"/>
      </right>
      <top/>
      <bottom style="medium">
        <color rgb="FFFF0000"/>
      </bottom>
      <diagonal/>
    </border>
    <border>
      <left style="thin">
        <color auto="1"/>
      </left>
      <right style="thin">
        <color auto="1"/>
      </right>
      <top/>
      <bottom style="medium">
        <color rgb="FFFF0000"/>
      </bottom>
      <diagonal/>
    </border>
    <border>
      <left style="medium">
        <color rgb="FFFF0000"/>
      </left>
      <right style="thin">
        <color theme="1"/>
      </right>
      <top/>
      <bottom style="medium">
        <color indexed="64"/>
      </bottom>
      <diagonal/>
    </border>
    <border>
      <left style="thin">
        <color theme="1"/>
      </left>
      <right style="thin">
        <color theme="1"/>
      </right>
      <top/>
      <bottom style="medium">
        <color indexed="64"/>
      </bottom>
      <diagonal/>
    </border>
    <border>
      <left style="thin">
        <color theme="1"/>
      </left>
      <right style="medium">
        <color indexed="64"/>
      </right>
      <top/>
      <bottom style="medium">
        <color indexed="64"/>
      </bottom>
      <diagonal/>
    </border>
    <border>
      <left style="thin">
        <color theme="1"/>
      </left>
      <right style="thin">
        <color theme="1"/>
      </right>
      <top style="thin">
        <color theme="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tint="-0.249977111117893"/>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top style="medium">
        <color theme="0" tint="-0.249977111117893"/>
      </top>
      <bottom style="medium">
        <color theme="0" tint="-0.249977111117893"/>
      </bottom>
      <diagonal/>
    </border>
    <border>
      <left style="medium">
        <color theme="0" tint="-0.249977111117893"/>
      </left>
      <right style="thin">
        <color theme="0" tint="-0.249977111117893"/>
      </right>
      <top/>
      <bottom/>
      <diagonal/>
    </border>
    <border>
      <left style="thin">
        <color theme="0" tint="-0.249977111117893"/>
      </left>
      <right style="medium">
        <color theme="0" tint="-0.249977111117893"/>
      </right>
      <top style="thin">
        <color theme="0" tint="-0.249977111117893"/>
      </top>
      <bottom/>
      <diagonal/>
    </border>
    <border>
      <left style="medium">
        <color theme="0" tint="-0.249977111117893"/>
      </left>
      <right/>
      <top style="thin">
        <color auto="1"/>
      </top>
      <bottom style="thin">
        <color auto="1"/>
      </bottom>
      <diagonal/>
    </border>
    <border>
      <left style="medium">
        <color theme="0" tint="-0.249977111117893"/>
      </left>
      <right/>
      <top style="double">
        <color indexed="64"/>
      </top>
      <bottom style="double">
        <color theme="0" tint="-0.499984740745262"/>
      </bottom>
      <diagonal/>
    </border>
    <border>
      <left/>
      <right/>
      <top style="double">
        <color indexed="64"/>
      </top>
      <bottom style="double">
        <color theme="0" tint="-0.499984740745262"/>
      </bottom>
      <diagonal/>
    </border>
    <border>
      <left/>
      <right style="medium">
        <color rgb="FFC00000"/>
      </right>
      <top style="double">
        <color indexed="64"/>
      </top>
      <bottom style="double">
        <color theme="0" tint="-0.499984740745262"/>
      </bottom>
      <diagonal/>
    </border>
    <border>
      <left style="medium">
        <color theme="0" tint="-0.249977111117893"/>
      </left>
      <right/>
      <top/>
      <bottom style="double">
        <color theme="0" tint="-0.499984740745262"/>
      </bottom>
      <diagonal/>
    </border>
    <border>
      <left/>
      <right/>
      <top style="thin">
        <color auto="1"/>
      </top>
      <bottom style="medium">
        <color theme="0" tint="-0.249977111117893"/>
      </bottom>
      <diagonal/>
    </border>
    <border>
      <left/>
      <right style="medium">
        <color theme="0" tint="-0.249977111117893"/>
      </right>
      <top style="double">
        <color indexed="64"/>
      </top>
      <bottom style="double">
        <color theme="0" tint="-0.499984740745262"/>
      </bottom>
      <diagonal/>
    </border>
    <border>
      <left/>
      <right style="thin">
        <color theme="0" tint="-0.249977111117893"/>
      </right>
      <top style="medium">
        <color theme="0" tint="-0.249977111117893"/>
      </top>
      <bottom style="thin">
        <color theme="0" tint="-0.249977111117893"/>
      </bottom>
      <diagonal/>
    </border>
    <border>
      <left style="thin">
        <color theme="0" tint="-0.249977111117893"/>
      </left>
      <right style="medium">
        <color rgb="FFC00000"/>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bottom style="medium">
        <color theme="0" tint="-0.249977111117893"/>
      </bottom>
      <diagonal/>
    </border>
    <border>
      <left style="thin">
        <color theme="0" tint="-0.249977111117893"/>
      </left>
      <right/>
      <top/>
      <bottom style="medium">
        <color theme="0" tint="-0.249977111117893"/>
      </bottom>
      <diagonal/>
    </border>
    <border>
      <left style="thin">
        <color theme="0" tint="-0.249977111117893"/>
      </left>
      <right style="thin">
        <color theme="0" tint="-0.249977111117893"/>
      </right>
      <top style="medium">
        <color theme="0" tint="-0.249977111117893"/>
      </top>
      <bottom style="medium">
        <color theme="0" tint="-0.249977111117893"/>
      </bottom>
      <diagonal/>
    </border>
    <border>
      <left/>
      <right style="thin">
        <color theme="0" tint="-0.249977111117893"/>
      </right>
      <top style="medium">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style="medium">
        <color theme="0" tint="-0.249977111117893"/>
      </bottom>
      <diagonal/>
    </border>
    <border>
      <left/>
      <right/>
      <top style="medium">
        <color theme="0" tint="-0.249977111117893"/>
      </top>
      <bottom/>
      <diagonal/>
    </border>
    <border>
      <left/>
      <right/>
      <top/>
      <bottom style="double">
        <color theme="0" tint="-0.499984740745262"/>
      </bottom>
      <diagonal/>
    </border>
    <border>
      <left/>
      <right/>
      <top style="medium">
        <color theme="0" tint="-0.249977111117893"/>
      </top>
      <bottom style="medium">
        <color theme="0" tint="-0.249977111117893"/>
      </bottom>
      <diagonal/>
    </border>
    <border>
      <left style="medium">
        <color rgb="FFC00000"/>
      </left>
      <right/>
      <top style="double">
        <color indexed="64"/>
      </top>
      <bottom style="double">
        <color theme="0" tint="-0.499984740745262"/>
      </bottom>
      <diagonal/>
    </border>
    <border>
      <left/>
      <right/>
      <top style="medium">
        <color theme="0" tint="-0.249977111117893"/>
      </top>
      <bottom style="double">
        <color auto="1"/>
      </bottom>
      <diagonal/>
    </border>
    <border>
      <left/>
      <right style="medium">
        <color theme="0" tint="-0.249977111117893"/>
      </right>
      <top style="medium">
        <color theme="0" tint="-0.249977111117893"/>
      </top>
      <bottom style="double">
        <color auto="1"/>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top/>
      <bottom style="thick">
        <color theme="1" tint="0.499984740745262"/>
      </bottom>
      <diagonal/>
    </border>
    <border>
      <left/>
      <right style="hair">
        <color theme="1" tint="0.499984740745262"/>
      </right>
      <top style="thick">
        <color theme="1" tint="0.499984740745262"/>
      </top>
      <bottom/>
      <diagonal/>
    </border>
    <border>
      <left style="hair">
        <color theme="1" tint="0.499984740745262"/>
      </left>
      <right/>
      <top style="thick">
        <color theme="1" tint="0.499984740745262"/>
      </top>
      <bottom/>
      <diagonal/>
    </border>
    <border>
      <left/>
      <right style="medium">
        <color indexed="64"/>
      </right>
      <top style="medium">
        <color indexed="64"/>
      </top>
      <bottom/>
      <diagonal/>
    </border>
    <border>
      <left/>
      <right/>
      <top style="medium">
        <color indexed="64"/>
      </top>
      <bottom/>
      <diagonal/>
    </border>
    <border>
      <left/>
      <right/>
      <top style="thick">
        <color theme="1" tint="0.499984740745262"/>
      </top>
      <bottom/>
      <diagonal/>
    </border>
    <border>
      <left style="medium">
        <color theme="1" tint="0.499984740745262"/>
      </left>
      <right style="medium">
        <color theme="1" tint="0.499984740745262"/>
      </right>
      <top style="thin">
        <color theme="1" tint="0.499984740745262"/>
      </top>
      <bottom style="thin">
        <color theme="1" tint="0.499984740745262"/>
      </bottom>
      <diagonal/>
    </border>
    <border>
      <left/>
      <right style="hair">
        <color theme="1" tint="0.499984740745262"/>
      </right>
      <top style="thick">
        <color theme="1" tint="0.499984740745262"/>
      </top>
      <bottom style="hair">
        <color theme="1" tint="0.499984740745262"/>
      </bottom>
      <diagonal/>
    </border>
    <border>
      <left style="hair">
        <color theme="1" tint="0.499984740745262"/>
      </left>
      <right/>
      <top style="thick">
        <color theme="1" tint="0.499984740745262"/>
      </top>
      <bottom style="hair">
        <color theme="1" tint="0.499984740745262"/>
      </bottom>
      <diagonal/>
    </border>
    <border>
      <left/>
      <right style="medium">
        <color theme="1" tint="0.499984740745262"/>
      </right>
      <top style="thin">
        <color theme="1" tint="0.499984740745262"/>
      </top>
      <bottom/>
      <diagonal/>
    </border>
    <border>
      <left/>
      <right style="hair">
        <color theme="1" tint="0.499984740745262"/>
      </right>
      <top style="thin">
        <color theme="1" tint="0.499984740745262"/>
      </top>
      <bottom/>
      <diagonal/>
    </border>
    <border>
      <left/>
      <right style="medium">
        <color theme="1" tint="0.499984740745262"/>
      </right>
      <top/>
      <bottom/>
      <diagonal/>
    </border>
    <border>
      <left/>
      <right style="medium">
        <color theme="1" tint="0.499984740745262"/>
      </right>
      <top style="thin">
        <color theme="1" tint="0.499984740745262"/>
      </top>
      <bottom style="thin">
        <color theme="1" tint="0.499984740745262"/>
      </bottom>
      <diagonal/>
    </border>
    <border>
      <left/>
      <right style="hair">
        <color theme="1" tint="0.499984740745262"/>
      </right>
      <top style="thin">
        <color theme="1" tint="0.499984740745262"/>
      </top>
      <bottom style="thin">
        <color theme="1" tint="0.499984740745262"/>
      </bottom>
      <diagonal/>
    </border>
    <border>
      <left/>
      <right/>
      <top/>
      <bottom style="thin">
        <color theme="1" tint="0.499984740745262"/>
      </bottom>
      <diagonal/>
    </border>
    <border>
      <left/>
      <right/>
      <top/>
      <bottom style="medium">
        <color theme="1" tint="0.499984740745262"/>
      </bottom>
      <diagonal/>
    </border>
    <border>
      <left/>
      <right/>
      <top style="medium">
        <color theme="1" tint="0.499984740745262"/>
      </top>
      <bottom style="thin">
        <color theme="1" tint="0.499984740745262"/>
      </bottom>
      <diagonal/>
    </border>
    <border>
      <left style="medium">
        <color rgb="FFC00000"/>
      </left>
      <right style="thin">
        <color theme="0" tint="-0.249977111117893"/>
      </right>
      <top style="double">
        <color theme="0" tint="-0.499984740745262"/>
      </top>
      <bottom style="double">
        <color theme="0" tint="-0.499984740745262"/>
      </bottom>
      <diagonal/>
    </border>
    <border>
      <left style="thin">
        <color theme="0" tint="-0.249977111117893"/>
      </left>
      <right style="thin">
        <color theme="0" tint="-0.249977111117893"/>
      </right>
      <top style="double">
        <color theme="0" tint="-0.499984740745262"/>
      </top>
      <bottom style="double">
        <color theme="0" tint="-0.499984740745262"/>
      </bottom>
      <diagonal/>
    </border>
    <border>
      <left style="thin">
        <color theme="0" tint="-0.249977111117893"/>
      </left>
      <right style="medium">
        <color rgb="FFC00000"/>
      </right>
      <top style="double">
        <color theme="0" tint="-0.499984740745262"/>
      </top>
      <bottom style="double">
        <color theme="0" tint="-0.499984740745262"/>
      </bottom>
      <diagonal/>
    </border>
    <border>
      <left/>
      <right style="thin">
        <color theme="0" tint="-0.249977111117893"/>
      </right>
      <top style="double">
        <color theme="0" tint="-0.499984740745262"/>
      </top>
      <bottom style="double">
        <color theme="0" tint="-0.499984740745262"/>
      </bottom>
      <diagonal/>
    </border>
    <border>
      <left style="thin">
        <color theme="0" tint="-0.249977111117893"/>
      </left>
      <right style="medium">
        <color theme="0" tint="-0.249977111117893"/>
      </right>
      <top style="double">
        <color theme="0" tint="-0.499984740745262"/>
      </top>
      <bottom style="double">
        <color theme="0" tint="-0.499984740745262"/>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bottom style="medium">
        <color theme="0" tint="-0.249977111117893"/>
      </bottom>
      <diagonal/>
    </border>
    <border>
      <left style="thin">
        <color theme="0" tint="-0.499984740745262"/>
      </left>
      <right/>
      <top style="thin">
        <color theme="0" tint="-0.499984740745262"/>
      </top>
      <bottom style="double">
        <color theme="0" tint="-0.499984740745262"/>
      </bottom>
      <diagonal/>
    </border>
    <border>
      <left style="medium">
        <color rgb="FFC00000"/>
      </left>
      <right/>
      <top/>
      <bottom style="double">
        <color auto="1"/>
      </bottom>
      <diagonal/>
    </border>
    <border>
      <left/>
      <right/>
      <top style="medium">
        <color theme="0" tint="-0.249977111117893"/>
      </top>
      <bottom style="thin">
        <color theme="0" tint="-0.249977111117893"/>
      </bottom>
      <diagonal/>
    </border>
    <border>
      <left style="medium">
        <color rgb="FFC00000"/>
      </left>
      <right/>
      <top style="double">
        <color indexed="64"/>
      </top>
      <bottom/>
      <diagonal/>
    </border>
    <border>
      <left/>
      <right/>
      <top style="double">
        <color indexed="64"/>
      </top>
      <bottom/>
      <diagonal/>
    </border>
    <border>
      <left/>
      <right style="medium">
        <color rgb="FFC00000"/>
      </right>
      <top style="double">
        <color indexed="64"/>
      </top>
      <bottom/>
      <diagonal/>
    </border>
    <border>
      <left style="thin">
        <color indexed="64"/>
      </left>
      <right/>
      <top/>
      <bottom style="medium">
        <color indexed="64"/>
      </bottom>
      <diagonal/>
    </border>
    <border>
      <left style="thin">
        <color indexed="64"/>
      </left>
      <right/>
      <top style="double">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theme="1"/>
      </left>
      <right style="medium">
        <color rgb="FFFF0000"/>
      </right>
      <top style="medium">
        <color indexed="64"/>
      </top>
      <bottom style="thin">
        <color indexed="64"/>
      </bottom>
      <diagonal/>
    </border>
    <border>
      <left/>
      <right style="thin">
        <color theme="1"/>
      </right>
      <top style="medium">
        <color indexed="64"/>
      </top>
      <bottom style="thin">
        <color indexed="64"/>
      </bottom>
      <diagonal/>
    </border>
    <border>
      <left style="thin">
        <color theme="1"/>
      </left>
      <right/>
      <top style="medium">
        <color indexed="64"/>
      </top>
      <bottom style="thin">
        <color indexed="64"/>
      </bottom>
      <diagonal/>
    </border>
    <border>
      <left style="thin">
        <color auto="1"/>
      </left>
      <right style="thin">
        <color theme="1"/>
      </right>
      <top style="medium">
        <color indexed="64"/>
      </top>
      <bottom style="thin">
        <color indexed="64"/>
      </bottom>
      <diagonal/>
    </border>
    <border>
      <left style="thin">
        <color theme="1"/>
      </left>
      <right style="thin">
        <color indexed="64"/>
      </right>
      <top style="medium">
        <color indexed="64"/>
      </top>
      <bottom style="thin">
        <color indexed="64"/>
      </bottom>
      <diagonal/>
    </border>
    <border>
      <left style="thin">
        <color indexed="64"/>
      </left>
      <right/>
      <top/>
      <bottom style="medium">
        <color rgb="FFFF0000"/>
      </bottom>
      <diagonal/>
    </border>
    <border>
      <left style="thin">
        <color auto="1"/>
      </left>
      <right style="thin">
        <color theme="1"/>
      </right>
      <top style="thin">
        <color auto="1"/>
      </top>
      <bottom style="medium">
        <color rgb="FFFF0000"/>
      </bottom>
      <diagonal/>
    </border>
    <border>
      <left style="thin">
        <color theme="1"/>
      </left>
      <right style="thin">
        <color theme="1"/>
      </right>
      <top style="thin">
        <color auto="1"/>
      </top>
      <bottom style="medium">
        <color rgb="FFFF0000"/>
      </bottom>
      <diagonal/>
    </border>
    <border>
      <left style="thin">
        <color theme="1"/>
      </left>
      <right style="medium">
        <color rgb="FFFF0000"/>
      </right>
      <top style="thin">
        <color auto="1"/>
      </top>
      <bottom style="medium">
        <color rgb="FFFF0000"/>
      </bottom>
      <diagonal/>
    </border>
    <border>
      <left/>
      <right style="thin">
        <color theme="1"/>
      </right>
      <top/>
      <bottom style="medium">
        <color indexed="64"/>
      </bottom>
      <diagonal/>
    </border>
    <border>
      <left style="thin">
        <color theme="1"/>
      </left>
      <right/>
      <top/>
      <bottom style="medium">
        <color indexed="64"/>
      </bottom>
      <diagonal/>
    </border>
    <border>
      <left style="thin">
        <color auto="1"/>
      </left>
      <right style="thin">
        <color theme="1"/>
      </right>
      <top/>
      <bottom style="medium">
        <color indexed="64"/>
      </bottom>
      <diagonal/>
    </border>
    <border>
      <left style="thin">
        <color theme="1"/>
      </left>
      <right style="thin">
        <color indexed="64"/>
      </right>
      <top/>
      <bottom style="medium">
        <color indexed="64"/>
      </bottom>
      <diagonal/>
    </border>
    <border>
      <left style="thin">
        <color auto="1"/>
      </left>
      <right/>
      <top style="medium">
        <color rgb="FFFF0000"/>
      </top>
      <bottom style="thin">
        <color auto="1"/>
      </bottom>
      <diagonal/>
    </border>
    <border>
      <left style="medium">
        <color theme="0" tint="-0.249977111117893"/>
      </left>
      <right/>
      <top style="medium">
        <color theme="0" tint="-0.249977111117893"/>
      </top>
      <bottom style="double">
        <color auto="1"/>
      </bottom>
      <diagonal/>
    </border>
    <border>
      <left style="thin">
        <color theme="0" tint="-0.499984740745262"/>
      </left>
      <right style="thin">
        <color theme="0" tint="-0.499984740745262"/>
      </right>
      <top style="thin">
        <color theme="0" tint="-0.499984740745262"/>
      </top>
      <bottom/>
      <diagonal/>
    </border>
    <border>
      <left style="thin">
        <color theme="0" tint="-0.249977111117893"/>
      </left>
      <right style="medium">
        <color theme="0" tint="-0.249977111117893"/>
      </right>
      <top/>
      <bottom/>
      <diagonal/>
    </border>
    <border>
      <left style="thin">
        <color theme="0" tint="-0.249977111117893"/>
      </left>
      <right style="medium">
        <color rgb="FFC00000"/>
      </right>
      <top/>
      <bottom style="medium">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249977111117893"/>
      </left>
      <right style="medium">
        <color theme="0" tint="-0.249977111117893"/>
      </right>
      <top/>
      <bottom style="thin">
        <color theme="0" tint="-0.249977111117893"/>
      </bottom>
      <diagonal/>
    </border>
    <border>
      <left style="thin">
        <color indexed="64"/>
      </left>
      <right/>
      <top style="medium">
        <color indexed="64"/>
      </top>
      <bottom/>
      <diagonal/>
    </border>
    <border>
      <left style="thin">
        <color indexed="64"/>
      </left>
      <right style="medium">
        <color rgb="FFFF0000"/>
      </right>
      <top style="medium">
        <color indexed="64"/>
      </top>
      <bottom/>
      <diagonal/>
    </border>
    <border>
      <left style="thin">
        <color indexed="64"/>
      </left>
      <right/>
      <top/>
      <bottom style="double">
        <color indexed="64"/>
      </bottom>
      <diagonal/>
    </border>
    <border>
      <left style="thin">
        <color auto="1"/>
      </left>
      <right style="thin">
        <color auto="1"/>
      </right>
      <top/>
      <bottom style="double">
        <color indexed="64"/>
      </bottom>
      <diagonal/>
    </border>
    <border>
      <left style="thin">
        <color theme="0" tint="-0.249977111117893"/>
      </left>
      <right style="thin">
        <color indexed="64"/>
      </right>
      <top/>
      <bottom style="thin">
        <color indexed="64"/>
      </bottom>
      <diagonal/>
    </border>
    <border>
      <left style="thin">
        <color theme="1"/>
      </left>
      <right/>
      <top/>
      <bottom/>
      <diagonal/>
    </border>
    <border>
      <left style="thin">
        <color indexed="64"/>
      </left>
      <right style="thin">
        <color theme="0" tint="-0.14996795556505021"/>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style="thin">
        <color theme="0" tint="-0.14996795556505021"/>
      </left>
      <right style="thin">
        <color indexed="64"/>
      </right>
      <top style="thin">
        <color indexed="64"/>
      </top>
      <bottom style="thin">
        <color indexed="64"/>
      </bottom>
      <diagonal/>
    </border>
    <border>
      <left style="thin">
        <color indexed="64"/>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indexed="64"/>
      </right>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1"/>
      </left>
      <right/>
      <top/>
      <bottom style="thin">
        <color theme="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theme="1"/>
      </left>
      <right/>
      <top/>
      <bottom style="thin">
        <color auto="1"/>
      </bottom>
      <diagonal/>
    </border>
    <border>
      <left style="thin">
        <color theme="1"/>
      </left>
      <right/>
      <top style="thin">
        <color theme="1"/>
      </top>
      <bottom/>
      <diagonal/>
    </border>
    <border>
      <left/>
      <right/>
      <top/>
      <bottom style="medium">
        <color rgb="FFC00000"/>
      </bottom>
      <diagonal/>
    </border>
    <border>
      <left style="thin">
        <color theme="1"/>
      </left>
      <right style="thin">
        <color indexed="64"/>
      </right>
      <top/>
      <bottom/>
      <diagonal/>
    </border>
    <border>
      <left style="thin">
        <color auto="1"/>
      </left>
      <right/>
      <top style="thin">
        <color indexed="64"/>
      </top>
      <bottom style="double">
        <color indexed="64"/>
      </bottom>
      <diagonal/>
    </border>
    <border>
      <left/>
      <right/>
      <top style="thin">
        <color indexed="64"/>
      </top>
      <bottom style="double">
        <color indexed="64"/>
      </bottom>
      <diagonal/>
    </border>
    <border>
      <left style="thin">
        <color theme="1"/>
      </left>
      <right/>
      <top/>
      <bottom style="double">
        <color indexed="64"/>
      </bottom>
      <diagonal/>
    </border>
    <border>
      <left style="thin">
        <color theme="1"/>
      </left>
      <right/>
      <top/>
      <bottom style="thin">
        <color theme="0" tint="-0.249977111117893"/>
      </bottom>
      <diagonal/>
    </border>
    <border>
      <left style="thin">
        <color theme="1"/>
      </left>
      <right/>
      <top style="thin">
        <color theme="0" tint="-0.249977111117893"/>
      </top>
      <bottom style="thin">
        <color theme="0" tint="-0.249977111117893"/>
      </bottom>
      <diagonal/>
    </border>
    <border>
      <left style="thin">
        <color theme="1"/>
      </left>
      <right/>
      <top style="thin">
        <color theme="0" tint="-0.249977111117893"/>
      </top>
      <bottom/>
      <diagonal/>
    </border>
    <border>
      <left style="thin">
        <color theme="1"/>
      </left>
      <right/>
      <top style="thin">
        <color theme="0" tint="-0.249977111117893"/>
      </top>
      <bottom style="thin">
        <color theme="1"/>
      </bottom>
      <diagonal/>
    </border>
    <border>
      <left/>
      <right style="thin">
        <color theme="0" tint="-0.14996795556505021"/>
      </right>
      <top style="thin">
        <color indexed="64"/>
      </top>
      <bottom style="thin">
        <color indexed="64"/>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indexed="64"/>
      </bottom>
      <diagonal/>
    </border>
    <border>
      <left style="medium">
        <color rgb="FFC00000"/>
      </left>
      <right style="thin">
        <color indexed="64"/>
      </right>
      <top style="double">
        <color indexed="64"/>
      </top>
      <bottom style="thin">
        <color indexed="64"/>
      </bottom>
      <diagonal/>
    </border>
    <border>
      <left style="medium">
        <color rgb="FFC00000"/>
      </left>
      <right style="thin">
        <color indexed="64"/>
      </right>
      <top/>
      <bottom/>
      <diagonal/>
    </border>
    <border>
      <left style="medium">
        <color rgb="FFC00000"/>
      </left>
      <right style="thin">
        <color indexed="64"/>
      </right>
      <top/>
      <bottom style="thin">
        <color auto="1"/>
      </bottom>
      <diagonal/>
    </border>
    <border>
      <left style="medium">
        <color rgb="FFC00000"/>
      </left>
      <right style="thin">
        <color indexed="64"/>
      </right>
      <top style="thin">
        <color auto="1"/>
      </top>
      <bottom/>
      <diagonal/>
    </border>
    <border>
      <left style="thin">
        <color auto="1"/>
      </left>
      <right style="thin">
        <color auto="1"/>
      </right>
      <top style="medium">
        <color rgb="FFC00000"/>
      </top>
      <bottom style="thin">
        <color auto="1"/>
      </bottom>
      <diagonal/>
    </border>
    <border>
      <left style="thin">
        <color auto="1"/>
      </left>
      <right style="medium">
        <color rgb="FFC00000"/>
      </right>
      <top/>
      <bottom style="medium">
        <color rgb="FFC00000"/>
      </bottom>
      <diagonal/>
    </border>
    <border>
      <left/>
      <right style="thin">
        <color theme="0" tint="-0.499984740745262"/>
      </right>
      <top/>
      <bottom style="double">
        <color indexed="64"/>
      </bottom>
      <diagonal/>
    </border>
    <border>
      <left style="thin">
        <color theme="0" tint="-0.499984740745262"/>
      </left>
      <right style="thin">
        <color theme="0" tint="-0.499984740745262"/>
      </right>
      <top/>
      <bottom style="double">
        <color indexed="64"/>
      </bottom>
      <diagonal/>
    </border>
    <border>
      <left style="thin">
        <color theme="0" tint="-0.499984740745262"/>
      </left>
      <right style="thin">
        <color indexed="64"/>
      </right>
      <top/>
      <bottom style="double">
        <color indexed="64"/>
      </bottom>
      <diagonal/>
    </border>
    <border>
      <left style="thin">
        <color indexed="64"/>
      </left>
      <right style="thin">
        <color theme="0" tint="-0.499984740745262"/>
      </right>
      <top/>
      <bottom style="double">
        <color indexed="64"/>
      </bottom>
      <diagonal/>
    </border>
    <border>
      <left style="thin">
        <color indexed="64"/>
      </left>
      <right/>
      <top style="double">
        <color indexed="64"/>
      </top>
      <bottom style="double">
        <color auto="1"/>
      </bottom>
      <diagonal/>
    </border>
    <border>
      <left style="thin">
        <color indexed="64"/>
      </left>
      <right style="medium">
        <color rgb="FFC00000"/>
      </right>
      <top style="double">
        <color indexed="64"/>
      </top>
      <bottom style="double">
        <color auto="1"/>
      </bottom>
      <diagonal/>
    </border>
    <border>
      <left/>
      <right style="thin">
        <color indexed="64"/>
      </right>
      <top/>
      <bottom style="double">
        <color indexed="64"/>
      </bottom>
      <diagonal/>
    </border>
    <border>
      <left style="medium">
        <color rgb="FFC00000"/>
      </left>
      <right style="thin">
        <color indexed="64"/>
      </right>
      <top style="thin">
        <color indexed="64"/>
      </top>
      <bottom style="thin">
        <color indexed="64"/>
      </bottom>
      <diagonal/>
    </border>
    <border>
      <left style="thin">
        <color indexed="64"/>
      </left>
      <right style="medium">
        <color rgb="FFC00000"/>
      </right>
      <top style="thin">
        <color indexed="64"/>
      </top>
      <bottom style="thin">
        <color indexed="64"/>
      </bottom>
      <diagonal/>
    </border>
    <border>
      <left style="medium">
        <color rgb="FFC00000"/>
      </left>
      <right style="thin">
        <color indexed="64"/>
      </right>
      <top style="thin">
        <color indexed="64"/>
      </top>
      <bottom style="double">
        <color indexed="64"/>
      </bottom>
      <diagonal/>
    </border>
    <border>
      <left style="thin">
        <color indexed="64"/>
      </left>
      <right style="thin">
        <color indexed="64"/>
      </right>
      <top style="thin">
        <color auto="1"/>
      </top>
      <bottom style="double">
        <color indexed="64"/>
      </bottom>
      <diagonal/>
    </border>
    <border>
      <left style="thin">
        <color indexed="64"/>
      </left>
      <right style="medium">
        <color rgb="FFC00000"/>
      </right>
      <top style="thin">
        <color indexed="64"/>
      </top>
      <bottom style="double">
        <color indexed="64"/>
      </bottom>
      <diagonal/>
    </border>
    <border>
      <left style="thin">
        <color indexed="64"/>
      </left>
      <right style="medium">
        <color rgb="FFC00000"/>
      </right>
      <top style="double">
        <color indexed="64"/>
      </top>
      <bottom style="thin">
        <color indexed="64"/>
      </bottom>
      <diagonal/>
    </border>
    <border>
      <left style="medium">
        <color rgb="FFC00000"/>
      </left>
      <right/>
      <top style="thin">
        <color auto="1"/>
      </top>
      <bottom/>
      <diagonal/>
    </border>
    <border>
      <left style="thin">
        <color indexed="64"/>
      </left>
      <right style="medium">
        <color rgb="FFC00000"/>
      </right>
      <top style="thin">
        <color auto="1"/>
      </top>
      <bottom/>
      <diagonal/>
    </border>
    <border>
      <left style="thin">
        <color indexed="64"/>
      </left>
      <right style="medium">
        <color rgb="FFC00000"/>
      </right>
      <top/>
      <bottom/>
      <diagonal/>
    </border>
    <border>
      <left style="medium">
        <color rgb="FFC00000"/>
      </left>
      <right style="thin">
        <color indexed="64"/>
      </right>
      <top/>
      <bottom style="medium">
        <color rgb="FFC00000"/>
      </bottom>
      <diagonal/>
    </border>
    <border>
      <left style="thin">
        <color auto="1"/>
      </left>
      <right/>
      <top/>
      <bottom style="medium">
        <color rgb="FFC00000"/>
      </bottom>
      <diagonal/>
    </border>
    <border>
      <left style="thin">
        <color indexed="64"/>
      </left>
      <right style="medium">
        <color rgb="FFC00000"/>
      </right>
      <top/>
      <bottom style="thin">
        <color indexed="64"/>
      </bottom>
      <diagonal/>
    </border>
    <border>
      <left/>
      <right/>
      <top style="medium">
        <color rgb="FFC00000"/>
      </top>
      <bottom style="medium">
        <color rgb="FFC00000"/>
      </bottom>
      <diagonal/>
    </border>
    <border>
      <left style="thin">
        <color indexed="64"/>
      </left>
      <right style="medium">
        <color rgb="FFC00000"/>
      </right>
      <top style="thin">
        <color theme="1"/>
      </top>
      <bottom style="thin">
        <color indexed="64"/>
      </bottom>
      <diagonal/>
    </border>
    <border>
      <left style="thin">
        <color theme="1"/>
      </left>
      <right style="thin">
        <color indexed="64"/>
      </right>
      <top/>
      <bottom style="thin">
        <color theme="1"/>
      </bottom>
      <diagonal/>
    </border>
    <border>
      <left/>
      <right/>
      <top/>
      <bottom style="thin">
        <color theme="1"/>
      </bottom>
      <diagonal/>
    </border>
    <border>
      <left/>
      <right style="thin">
        <color theme="0" tint="-0.249977111117893"/>
      </right>
      <top style="double">
        <color indexed="64"/>
      </top>
      <bottom/>
      <diagonal/>
    </border>
    <border>
      <left/>
      <right/>
      <top style="thin">
        <color theme="1"/>
      </top>
      <bottom style="thin">
        <color theme="1"/>
      </bottom>
      <diagonal/>
    </border>
    <border>
      <left style="hair">
        <color theme="1" tint="0.499984740745262"/>
      </left>
      <right/>
      <top style="thin">
        <color theme="1" tint="0.499984740745262"/>
      </top>
      <bottom style="thin">
        <color theme="1" tint="0.499984740745262"/>
      </bottom>
      <diagonal/>
    </border>
    <border>
      <left style="medium">
        <color theme="1" tint="0.499984740745262"/>
      </left>
      <right style="medium">
        <color theme="1" tint="0.499984740745262"/>
      </right>
      <top style="thin">
        <color theme="1" tint="0.499984740745262"/>
      </top>
      <bottom/>
      <diagonal/>
    </border>
    <border>
      <left style="hair">
        <color theme="1" tint="0.499984740745262"/>
      </left>
      <right/>
      <top style="thin">
        <color theme="1" tint="0.499984740745262"/>
      </top>
      <bottom/>
      <diagonal/>
    </border>
    <border>
      <left style="medium">
        <color theme="1" tint="0.499984740745262"/>
      </left>
      <right style="medium">
        <color theme="1" tint="0.499984740745262"/>
      </right>
      <top/>
      <bottom/>
      <diagonal/>
    </border>
    <border>
      <left/>
      <right style="hair">
        <color theme="1" tint="0.499984740745262"/>
      </right>
      <top/>
      <bottom/>
      <diagonal/>
    </border>
    <border>
      <left style="hair">
        <color theme="1" tint="0.499984740745262"/>
      </left>
      <right style="hair">
        <color theme="1" tint="0.499984740745262"/>
      </right>
      <top/>
      <bottom/>
      <diagonal/>
    </border>
    <border>
      <left style="hair">
        <color theme="1" tint="0.499984740745262"/>
      </left>
      <right/>
      <top/>
      <bottom/>
      <diagonal/>
    </border>
    <border>
      <left/>
      <right/>
      <top style="thin">
        <color theme="0" tint="-0.499984740745262"/>
      </top>
      <bottom style="double">
        <color theme="0" tint="-0.499984740745262"/>
      </bottom>
      <diagonal/>
    </border>
    <border>
      <left/>
      <right style="thin">
        <color theme="0" tint="-0.249977111117893"/>
      </right>
      <top style="double">
        <color theme="0" tint="-0.499984740745262"/>
      </top>
      <bottom style="medium">
        <color theme="0" tint="-0.249977111117893"/>
      </bottom>
      <diagonal/>
    </border>
    <border>
      <left style="thin">
        <color theme="0" tint="-0.249977111117893"/>
      </left>
      <right style="thin">
        <color theme="0" tint="-0.249977111117893"/>
      </right>
      <top style="double">
        <color theme="0" tint="-0.499984740745262"/>
      </top>
      <bottom style="medium">
        <color theme="0" tint="-0.249977111117893"/>
      </bottom>
      <diagonal/>
    </border>
    <border>
      <left style="thin">
        <color theme="0" tint="-0.249977111117893"/>
      </left>
      <right style="medium">
        <color theme="0" tint="-0.249977111117893"/>
      </right>
      <top style="double">
        <color theme="0" tint="-0.499984740745262"/>
      </top>
      <bottom style="medium">
        <color theme="0" tint="-0.249977111117893"/>
      </bottom>
      <diagonal/>
    </border>
    <border>
      <left style="medium">
        <color theme="0" tint="-0.249977111117893"/>
      </left>
      <right style="thin">
        <color theme="0" tint="-0.249977111117893"/>
      </right>
      <top style="double">
        <color theme="0" tint="-0.499984740745262"/>
      </top>
      <bottom style="medium">
        <color theme="0" tint="-0.249977111117893"/>
      </bottom>
      <diagonal/>
    </border>
    <border>
      <left style="medium">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thin">
        <color theme="0" tint="-0.249977111117893"/>
      </top>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style="thin">
        <color theme="0" tint="-0.249977111117893"/>
      </left>
      <right style="medium">
        <color rgb="FFC00000"/>
      </right>
      <top style="medium">
        <color theme="0" tint="-0.249977111117893"/>
      </top>
      <bottom/>
      <diagonal/>
    </border>
    <border>
      <left style="medium">
        <color rgb="FFC00000"/>
      </left>
      <right style="thin">
        <color theme="0" tint="-0.24994659260841701"/>
      </right>
      <top style="medium">
        <color theme="0" tint="-0.249977111117893"/>
      </top>
      <bottom style="thin">
        <color theme="0" tint="-0.24994659260841701"/>
      </bottom>
      <diagonal/>
    </border>
    <border>
      <left style="thin">
        <color theme="0" tint="-0.24994659260841701"/>
      </left>
      <right style="thin">
        <color theme="0" tint="-0.24994659260841701"/>
      </right>
      <top style="medium">
        <color theme="0" tint="-0.249977111117893"/>
      </top>
      <bottom style="thin">
        <color theme="0" tint="-0.24994659260841701"/>
      </bottom>
      <diagonal/>
    </border>
    <border>
      <left style="thin">
        <color theme="0" tint="-0.24994659260841701"/>
      </left>
      <right style="medium">
        <color rgb="FFC00000"/>
      </right>
      <top style="medium">
        <color theme="0" tint="-0.249977111117893"/>
      </top>
      <bottom style="thin">
        <color theme="0" tint="-0.24994659260841701"/>
      </bottom>
      <diagonal/>
    </border>
    <border>
      <left style="medium">
        <color rgb="FFC00000"/>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C00000"/>
      </right>
      <top style="thin">
        <color theme="0" tint="-0.24994659260841701"/>
      </top>
      <bottom style="thin">
        <color theme="0" tint="-0.24994659260841701"/>
      </bottom>
      <diagonal/>
    </border>
    <border>
      <left style="medium">
        <color rgb="FFC00000"/>
      </left>
      <right style="thin">
        <color theme="0" tint="-0.24994659260841701"/>
      </right>
      <top style="thin">
        <color theme="0" tint="-0.24994659260841701"/>
      </top>
      <bottom style="medium">
        <color theme="0" tint="-0.249977111117893"/>
      </bottom>
      <diagonal/>
    </border>
    <border>
      <left style="thin">
        <color theme="0" tint="-0.24994659260841701"/>
      </left>
      <right style="thin">
        <color theme="0" tint="-0.24994659260841701"/>
      </right>
      <top style="thin">
        <color theme="0" tint="-0.24994659260841701"/>
      </top>
      <bottom style="medium">
        <color theme="0" tint="-0.249977111117893"/>
      </bottom>
      <diagonal/>
    </border>
    <border>
      <left style="thin">
        <color theme="0" tint="-0.24994659260841701"/>
      </left>
      <right style="medium">
        <color rgb="FFC00000"/>
      </right>
      <top style="thin">
        <color theme="0" tint="-0.24994659260841701"/>
      </top>
      <bottom style="medium">
        <color theme="0" tint="-0.249977111117893"/>
      </bottom>
      <diagonal/>
    </border>
    <border>
      <left style="medium">
        <color rgb="FFC00000"/>
      </left>
      <right style="thin">
        <color indexed="64"/>
      </right>
      <top style="medium">
        <color rgb="FFC00000"/>
      </top>
      <bottom style="thin">
        <color auto="1"/>
      </bottom>
      <diagonal/>
    </border>
    <border>
      <left/>
      <right/>
      <top style="medium">
        <color rgb="FFC00000"/>
      </top>
      <bottom style="thin">
        <color auto="1"/>
      </bottom>
      <diagonal/>
    </border>
    <border>
      <left style="thin">
        <color indexed="64"/>
      </left>
      <right style="medium">
        <color rgb="FFC00000"/>
      </right>
      <top style="medium">
        <color rgb="FFC00000"/>
      </top>
      <bottom style="thin">
        <color indexed="64"/>
      </bottom>
      <diagonal/>
    </border>
    <border>
      <left/>
      <right style="thin">
        <color theme="1"/>
      </right>
      <top style="double">
        <color indexed="64"/>
      </top>
      <bottom/>
      <diagonal/>
    </border>
    <border>
      <left/>
      <right style="thin">
        <color theme="1"/>
      </right>
      <top style="thin">
        <color theme="1"/>
      </top>
      <bottom style="thin">
        <color theme="1"/>
      </bottom>
      <diagonal/>
    </border>
    <border>
      <left/>
      <right style="thin">
        <color theme="1"/>
      </right>
      <top style="double">
        <color indexed="64"/>
      </top>
      <bottom style="double">
        <color indexed="64"/>
      </bottom>
      <diagonal/>
    </border>
    <border>
      <left style="thin">
        <color theme="0" tint="-0.249977111117893"/>
      </left>
      <right style="thin">
        <color theme="1"/>
      </right>
      <top style="thin">
        <color theme="0" tint="-0.249977111117893"/>
      </top>
      <bottom style="thin">
        <color theme="0" tint="-0.249977111117893"/>
      </bottom>
      <diagonal/>
    </border>
    <border>
      <left style="thin">
        <color theme="0" tint="-0.249977111117893"/>
      </left>
      <right style="thin">
        <color theme="1"/>
      </right>
      <top style="thin">
        <color theme="0" tint="-0.249977111117893"/>
      </top>
      <bottom style="thin">
        <color indexed="64"/>
      </bottom>
      <diagonal/>
    </border>
    <border>
      <left style="thin">
        <color theme="0" tint="-0.499984740745262"/>
      </left>
      <right/>
      <top style="thin">
        <color theme="0" tint="-0.499984740745262"/>
      </top>
      <bottom/>
      <diagonal/>
    </border>
    <border>
      <left/>
      <right/>
      <top style="thin">
        <color theme="0" tint="-0.499984740745262"/>
      </top>
      <bottom style="thin">
        <color auto="1"/>
      </bottom>
      <diagonal/>
    </border>
    <border>
      <left style="thin">
        <color theme="0" tint="-0.499984740745262"/>
      </left>
      <right/>
      <top style="thin">
        <color auto="1"/>
      </top>
      <bottom style="thin">
        <color auto="1"/>
      </bottom>
      <diagonal/>
    </border>
    <border>
      <left style="thin">
        <color theme="0" tint="-0.499984740745262"/>
      </left>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0" tint="-0.499984740745262"/>
      </left>
      <right/>
      <top style="medium">
        <color theme="0" tint="-0.499984740745262"/>
      </top>
      <bottom style="double">
        <color auto="1"/>
      </bottom>
      <diagonal/>
    </border>
    <border>
      <left/>
      <right/>
      <top style="medium">
        <color theme="0" tint="-0.499984740745262"/>
      </top>
      <bottom style="double">
        <color auto="1"/>
      </bottom>
      <diagonal/>
    </border>
    <border>
      <left/>
      <right style="medium">
        <color theme="0" tint="-0.499984740745262"/>
      </right>
      <top style="medium">
        <color theme="0" tint="-0.499984740745262"/>
      </top>
      <bottom style="double">
        <color auto="1"/>
      </bottom>
      <diagonal/>
    </border>
    <border>
      <left style="medium">
        <color theme="0" tint="-0.499984740745262"/>
      </left>
      <right/>
      <top style="double">
        <color indexed="64"/>
      </top>
      <bottom/>
      <diagonal/>
    </border>
    <border>
      <left/>
      <right style="medium">
        <color theme="0" tint="-0.499984740745262"/>
      </right>
      <top style="double">
        <color indexed="64"/>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medium">
        <color rgb="FFC00000"/>
      </left>
      <right style="thin">
        <color theme="0" tint="-0.499984740745262"/>
      </right>
      <top style="thin">
        <color theme="0" tint="-0.499984740745262"/>
      </top>
      <bottom style="thin">
        <color theme="0" tint="-0.499984740745262"/>
      </bottom>
      <diagonal/>
    </border>
    <border>
      <left style="thin">
        <color theme="0" tint="-0.499984740745262"/>
      </left>
      <right style="medium">
        <color rgb="FFC00000"/>
      </right>
      <top style="thin">
        <color theme="0" tint="-0.499984740745262"/>
      </top>
      <bottom style="thin">
        <color theme="0" tint="-0.499984740745262"/>
      </bottom>
      <diagonal/>
    </border>
    <border>
      <left style="medium">
        <color rgb="FFC00000"/>
      </left>
      <right style="thin">
        <color theme="0" tint="-0.499984740745262"/>
      </right>
      <top style="thin">
        <color theme="0" tint="-0.499984740745262"/>
      </top>
      <bottom style="medium">
        <color rgb="FFC00000"/>
      </bottom>
      <diagonal/>
    </border>
    <border>
      <left style="thin">
        <color theme="0" tint="-0.499984740745262"/>
      </left>
      <right style="thin">
        <color theme="0" tint="-0.499984740745262"/>
      </right>
      <top style="thin">
        <color theme="0" tint="-0.499984740745262"/>
      </top>
      <bottom style="medium">
        <color rgb="FFC00000"/>
      </bottom>
      <diagonal/>
    </border>
    <border>
      <left style="thin">
        <color theme="0" tint="-0.499984740745262"/>
      </left>
      <right style="medium">
        <color rgb="FFC00000"/>
      </right>
      <top style="thin">
        <color theme="0" tint="-0.499984740745262"/>
      </top>
      <bottom style="medium">
        <color rgb="FFC00000"/>
      </bottom>
      <diagonal/>
    </border>
    <border>
      <left/>
      <right style="thin">
        <color theme="0" tint="-0.499984740745262"/>
      </right>
      <top style="medium">
        <color theme="0" tint="-0.499984740745262"/>
      </top>
      <bottom style="thin">
        <color theme="0" tint="-0.499984740745262"/>
      </bottom>
      <diagonal/>
    </border>
    <border>
      <left style="medium">
        <color rgb="FFC00000"/>
      </left>
      <right style="thin">
        <color theme="0" tint="-0.499984740745262"/>
      </right>
      <top style="medium">
        <color rgb="FFC00000"/>
      </top>
      <bottom style="thin">
        <color theme="0" tint="-0.499984740745262"/>
      </bottom>
      <diagonal/>
    </border>
    <border>
      <left style="thin">
        <color theme="0" tint="-0.499984740745262"/>
      </left>
      <right style="thin">
        <color theme="0" tint="-0.499984740745262"/>
      </right>
      <top style="medium">
        <color rgb="FFC00000"/>
      </top>
      <bottom style="thin">
        <color theme="0" tint="-0.499984740745262"/>
      </bottom>
      <diagonal/>
    </border>
    <border>
      <left style="thin">
        <color theme="0" tint="-0.499984740745262"/>
      </left>
      <right style="medium">
        <color rgb="FFC00000"/>
      </right>
      <top style="medium">
        <color rgb="FFC00000"/>
      </top>
      <bottom style="thin">
        <color theme="0" tint="-0.499984740745262"/>
      </bottom>
      <diagonal/>
    </border>
    <border>
      <left style="medium">
        <color theme="0" tint="-0.499984740745262"/>
      </left>
      <right style="thin">
        <color theme="0" tint="-0.249977111117893"/>
      </right>
      <top/>
      <bottom style="thin">
        <color theme="0" tint="-0.249977111117893"/>
      </bottom>
      <diagonal/>
    </border>
    <border>
      <left style="thin">
        <color theme="0" tint="-0.249977111117893"/>
      </left>
      <right style="medium">
        <color rgb="FFC00000"/>
      </right>
      <top/>
      <bottom style="thin">
        <color theme="0" tint="-0.249977111117893"/>
      </bottom>
      <diagonal/>
    </border>
    <border>
      <left style="thin">
        <color theme="0" tint="-0.249977111117893"/>
      </left>
      <right/>
      <top style="medium">
        <color theme="0" tint="-0.499984740745262"/>
      </top>
      <bottom/>
      <diagonal/>
    </border>
    <border>
      <left/>
      <right/>
      <top style="medium">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diagonal/>
    </border>
    <border>
      <left/>
      <right/>
      <top style="medium">
        <color theme="0" tint="-0.499984740745262"/>
      </top>
      <bottom style="thin">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medium">
        <color theme="0" tint="-0.499984740745262"/>
      </left>
      <right style="thin">
        <color theme="0" tint="-0.249977111117893"/>
      </right>
      <top style="thin">
        <color theme="0" tint="-0.249977111117893"/>
      </top>
      <bottom/>
      <diagonal/>
    </border>
    <border>
      <left style="thin">
        <color theme="0" tint="-0.249977111117893"/>
      </left>
      <right style="medium">
        <color theme="0" tint="-0.499984740745262"/>
      </right>
      <top style="medium">
        <color theme="0" tint="-0.499984740745262"/>
      </top>
      <bottom/>
      <diagonal/>
    </border>
    <border>
      <left style="medium">
        <color theme="0" tint="-0.499984740745262"/>
      </left>
      <right/>
      <top/>
      <bottom style="thin">
        <color theme="0" tint="-0.249977111117893"/>
      </bottom>
      <diagonal/>
    </border>
    <border>
      <left style="medium">
        <color theme="0" tint="-0.499984740745262"/>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0" tint="-0.499984740745262"/>
      </top>
      <bottom/>
      <diagonal/>
    </border>
    <border>
      <left/>
      <right/>
      <top style="thin">
        <color theme="0" tint="-0.249977111117893"/>
      </top>
      <bottom style="thin">
        <color theme="0" tint="-0.249977111117893"/>
      </bottom>
      <diagonal/>
    </border>
    <border>
      <left/>
      <right/>
      <top style="medium">
        <color theme="0" tint="-0.499984740745262"/>
      </top>
      <bottom/>
      <diagonal/>
    </border>
    <border>
      <left style="thin">
        <color theme="0" tint="-0.249977111117893"/>
      </left>
      <right style="thin">
        <color theme="0" tint="-0.249977111117893"/>
      </right>
      <top/>
      <bottom style="medium">
        <color rgb="FFC00000"/>
      </bottom>
      <diagonal/>
    </border>
    <border>
      <left/>
      <right/>
      <top style="medium">
        <color rgb="FFFF0000"/>
      </top>
      <bottom/>
      <diagonal/>
    </border>
    <border>
      <left style="medium">
        <color rgb="FFFF0000"/>
      </left>
      <right style="thin">
        <color indexed="64"/>
      </right>
      <top style="medium">
        <color rgb="FFFF0000"/>
      </top>
      <bottom/>
      <diagonal/>
    </border>
    <border>
      <left style="thin">
        <color indexed="64"/>
      </left>
      <right style="medium">
        <color rgb="FFFF0000"/>
      </right>
      <top style="medium">
        <color rgb="FFFF0000"/>
      </top>
      <bottom/>
      <diagonal/>
    </border>
    <border>
      <left/>
      <right/>
      <top style="medium">
        <color indexed="64"/>
      </top>
      <bottom style="double">
        <color indexed="64"/>
      </bottom>
      <diagonal/>
    </border>
    <border>
      <left style="medium">
        <color rgb="FFFF0000"/>
      </left>
      <right style="thin">
        <color indexed="64"/>
      </right>
      <top/>
      <bottom style="double">
        <color indexed="64"/>
      </bottom>
      <diagonal/>
    </border>
    <border>
      <left style="thin">
        <color indexed="64"/>
      </left>
      <right style="medium">
        <color rgb="FFFF0000"/>
      </right>
      <top/>
      <bottom style="double">
        <color indexed="64"/>
      </bottom>
      <diagonal/>
    </border>
    <border>
      <left/>
      <right style="thin">
        <color indexed="64"/>
      </right>
      <top/>
      <bottom style="thin">
        <color indexed="64"/>
      </bottom>
      <diagonal/>
    </border>
    <border>
      <left/>
      <right style="medium">
        <color rgb="FFFF0000"/>
      </right>
      <top style="medium">
        <color indexed="64"/>
      </top>
      <bottom style="medium">
        <color indexed="64"/>
      </bottom>
      <diagonal/>
    </border>
    <border>
      <left/>
      <right style="medium">
        <color rgb="FFFF0000"/>
      </right>
      <top style="medium">
        <color indexed="64"/>
      </top>
      <bottom style="thin">
        <color indexed="64"/>
      </bottom>
      <diagonal/>
    </border>
    <border>
      <left/>
      <right style="medium">
        <color rgb="FFFF0000"/>
      </right>
      <top/>
      <bottom/>
      <diagonal/>
    </border>
    <border>
      <left/>
      <right style="thin">
        <color theme="1"/>
      </right>
      <top style="medium">
        <color indexed="64"/>
      </top>
      <bottom style="thin">
        <color theme="1"/>
      </bottom>
      <diagonal/>
    </border>
    <border>
      <left style="thin">
        <color indexed="64"/>
      </left>
      <right style="medium">
        <color rgb="FFFF0000"/>
      </right>
      <top/>
      <bottom style="medium">
        <color rgb="FFFF0000"/>
      </bottom>
      <diagonal/>
    </border>
    <border>
      <left/>
      <right style="thin">
        <color auto="1"/>
      </right>
      <top/>
      <bottom style="medium">
        <color rgb="FFFF0000"/>
      </bottom>
      <diagonal/>
    </border>
    <border>
      <left style="medium">
        <color rgb="FFFF0000"/>
      </left>
      <right style="thin">
        <color theme="1"/>
      </right>
      <top/>
      <bottom style="medium">
        <color rgb="FFFF0000"/>
      </bottom>
      <diagonal/>
    </border>
    <border>
      <left style="thin">
        <color theme="1"/>
      </left>
      <right style="medium">
        <color rgb="FFFF0000"/>
      </right>
      <top/>
      <bottom style="medium">
        <color rgb="FFFF0000"/>
      </bottom>
      <diagonal/>
    </border>
    <border>
      <left/>
      <right style="thin">
        <color theme="1"/>
      </right>
      <top style="thin">
        <color theme="1"/>
      </top>
      <bottom style="medium">
        <color indexed="64"/>
      </bottom>
      <diagonal/>
    </border>
    <border>
      <left style="medium">
        <color rgb="FFC00000"/>
      </left>
      <right style="thin">
        <color theme="0" tint="-0.249977111117893"/>
      </right>
      <top style="medium">
        <color theme="0" tint="-0.249977111117893"/>
      </top>
      <bottom style="medium">
        <color theme="0" tint="-0.249977111117893"/>
      </bottom>
      <diagonal/>
    </border>
    <border>
      <left style="thin">
        <color theme="0" tint="-0.249977111117893"/>
      </left>
      <right style="medium">
        <color rgb="FFC00000"/>
      </right>
      <top style="medium">
        <color theme="0" tint="-0.249977111117893"/>
      </top>
      <bottom style="medium">
        <color theme="0" tint="-0.249977111117893"/>
      </bottom>
      <diagonal/>
    </border>
    <border>
      <left style="thin">
        <color theme="0" tint="-0.249977111117893"/>
      </left>
      <right/>
      <top style="medium">
        <color theme="0" tint="-0.249977111117893"/>
      </top>
      <bottom style="medium">
        <color theme="0" tint="-0.249977111117893"/>
      </bottom>
      <diagonal/>
    </border>
    <border>
      <left style="medium">
        <color rgb="FFC00000"/>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rgb="FFC00000"/>
      </right>
      <top/>
      <bottom style="thin">
        <color theme="0" tint="-0.24994659260841701"/>
      </bottom>
      <diagonal/>
    </border>
    <border>
      <left style="medium">
        <color rgb="FFC00000"/>
      </left>
      <right style="thin">
        <color theme="0" tint="-0.249977111117893"/>
      </right>
      <top/>
      <bottom style="medium">
        <color theme="0" tint="-0.249977111117893"/>
      </bottom>
      <diagonal/>
    </border>
    <border>
      <left style="medium">
        <color rgb="FFC00000"/>
      </left>
      <right style="thin">
        <color theme="0" tint="-0.24994659260841701"/>
      </right>
      <top style="thin">
        <color theme="0" tint="-0.24994659260841701"/>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77111117893"/>
      </bottom>
      <diagonal/>
    </border>
    <border>
      <left style="thin">
        <color theme="0" tint="-0.24994659260841701"/>
      </left>
      <right style="medium">
        <color rgb="FFC00000"/>
      </right>
      <top style="thin">
        <color theme="0" tint="-0.24994659260841701"/>
      </top>
      <bottom style="thin">
        <color theme="0" tint="-0.249977111117893"/>
      </bottom>
      <diagonal/>
    </border>
    <border>
      <left/>
      <right/>
      <top/>
      <bottom style="medium">
        <color theme="0" tint="-0.249977111117893"/>
      </bottom>
      <diagonal/>
    </border>
    <border>
      <left style="medium">
        <color rgb="FFC00000"/>
      </left>
      <right style="thin">
        <color theme="0" tint="-0.249977111117893"/>
      </right>
      <top style="medium">
        <color theme="0" tint="-0.249977111117893"/>
      </top>
      <bottom style="thin">
        <color theme="0" tint="-0.249977111117893"/>
      </bottom>
      <diagonal/>
    </border>
    <border>
      <left style="thin">
        <color theme="0" tint="-0.249977111117893"/>
      </left>
      <right/>
      <top/>
      <bottom style="medium">
        <color rgb="FFC00000"/>
      </bottom>
      <diagonal/>
    </border>
    <border>
      <left style="thin">
        <color theme="0" tint="-0.249977111117893"/>
      </left>
      <right style="medium">
        <color rgb="FFC00000"/>
      </right>
      <top/>
      <bottom style="medium">
        <color rgb="FFC00000"/>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theme="0" tint="-0.499984740745262"/>
      </right>
      <top style="medium">
        <color indexed="64"/>
      </top>
      <bottom/>
      <diagonal/>
    </border>
    <border>
      <left style="medium">
        <color indexed="64"/>
      </left>
      <right style="thin">
        <color theme="0" tint="-0.499984740745262"/>
      </right>
      <top/>
      <bottom style="medium">
        <color indexed="64"/>
      </bottom>
      <diagonal/>
    </border>
    <border>
      <left/>
      <right/>
      <top style="thin">
        <color indexed="64"/>
      </top>
      <bottom style="medium">
        <color indexed="64"/>
      </bottom>
      <diagonal/>
    </border>
    <border>
      <left style="thin">
        <color theme="0" tint="-0.249977111117893"/>
      </left>
      <right/>
      <top style="double">
        <color theme="0" tint="-0.499984740745262"/>
      </top>
      <bottom style="double">
        <color theme="0" tint="-0.499984740745262"/>
      </bottom>
      <diagonal/>
    </border>
    <border>
      <left/>
      <right/>
      <top style="double">
        <color theme="0" tint="-0.499984740745262"/>
      </top>
      <bottom style="medium">
        <color theme="0" tint="-0.249977111117893"/>
      </bottom>
      <diagonal/>
    </border>
    <border>
      <left/>
      <right/>
      <top style="thin">
        <color theme="0" tint="-0.249977111117893"/>
      </top>
      <bottom/>
      <diagonal/>
    </border>
    <border>
      <left/>
      <right/>
      <top style="thin">
        <color theme="0" tint="-0.249977111117893"/>
      </top>
      <bottom style="medium">
        <color theme="0" tint="-0.249977111117893"/>
      </bottom>
      <diagonal/>
    </border>
    <border>
      <left style="medium">
        <color rgb="FFFF0000"/>
      </left>
      <right/>
      <top style="medium">
        <color rgb="FFFF0000"/>
      </top>
      <bottom style="double">
        <color theme="0" tint="-0.499984740745262"/>
      </bottom>
      <diagonal/>
    </border>
    <border>
      <left/>
      <right style="medium">
        <color rgb="FFFF0000"/>
      </right>
      <top style="medium">
        <color rgb="FFFF0000"/>
      </top>
      <bottom style="double">
        <color theme="0" tint="-0.499984740745262"/>
      </bottom>
      <diagonal/>
    </border>
    <border>
      <left style="medium">
        <color rgb="FFFF0000"/>
      </left>
      <right style="thin">
        <color theme="0" tint="-0.249977111117893"/>
      </right>
      <top style="double">
        <color theme="0" tint="-0.499984740745262"/>
      </top>
      <bottom style="double">
        <color theme="0" tint="-0.499984740745262"/>
      </bottom>
      <diagonal/>
    </border>
    <border>
      <left style="thin">
        <color theme="0" tint="-0.249977111117893"/>
      </left>
      <right style="medium">
        <color rgb="FFFF0000"/>
      </right>
      <top style="double">
        <color theme="0" tint="-0.499984740745262"/>
      </top>
      <bottom style="double">
        <color theme="0" tint="-0.499984740745262"/>
      </bottom>
      <diagonal/>
    </border>
    <border>
      <left style="medium">
        <color rgb="FFFF0000"/>
      </left>
      <right style="thin">
        <color theme="0" tint="-0.249977111117893"/>
      </right>
      <top style="double">
        <color theme="0" tint="-0.499984740745262"/>
      </top>
      <bottom style="medium">
        <color theme="0" tint="-0.249977111117893"/>
      </bottom>
      <diagonal/>
    </border>
    <border>
      <left/>
      <right style="medium">
        <color rgb="FFFF0000"/>
      </right>
      <top style="double">
        <color theme="0" tint="-0.499984740745262"/>
      </top>
      <bottom style="medium">
        <color theme="0" tint="-0.249977111117893"/>
      </bottom>
      <diagonal/>
    </border>
    <border>
      <left style="medium">
        <color rgb="FFFF0000"/>
      </left>
      <right style="thin">
        <color theme="0" tint="-0.249977111117893"/>
      </right>
      <top/>
      <bottom style="thin">
        <color theme="0" tint="-0.249977111117893"/>
      </bottom>
      <diagonal/>
    </border>
    <border>
      <left/>
      <right style="medium">
        <color rgb="FFFF0000"/>
      </right>
      <top/>
      <bottom style="thin">
        <color theme="0" tint="-0.249977111117893"/>
      </bottom>
      <diagonal/>
    </border>
    <border>
      <left style="medium">
        <color rgb="FFFF0000"/>
      </left>
      <right style="thin">
        <color theme="0" tint="-0.249977111117893"/>
      </right>
      <top style="thin">
        <color theme="0" tint="-0.249977111117893"/>
      </top>
      <bottom/>
      <diagonal/>
    </border>
    <border>
      <left/>
      <right style="medium">
        <color rgb="FFFF0000"/>
      </right>
      <top style="thin">
        <color theme="0" tint="-0.249977111117893"/>
      </top>
      <bottom/>
      <diagonal/>
    </border>
    <border>
      <left style="medium">
        <color rgb="FFFF0000"/>
      </left>
      <right style="thin">
        <color theme="0" tint="-0.249977111117893"/>
      </right>
      <top style="medium">
        <color theme="0" tint="-0.249977111117893"/>
      </top>
      <bottom style="medium">
        <color theme="0" tint="-0.249977111117893"/>
      </bottom>
      <diagonal/>
    </border>
    <border>
      <left/>
      <right style="medium">
        <color rgb="FFFF0000"/>
      </right>
      <top style="medium">
        <color theme="0" tint="-0.249977111117893"/>
      </top>
      <bottom style="medium">
        <color theme="0" tint="-0.249977111117893"/>
      </bottom>
      <diagonal/>
    </border>
    <border>
      <left style="medium">
        <color rgb="FFFF0000"/>
      </left>
      <right style="thin">
        <color theme="0" tint="-0.249977111117893"/>
      </right>
      <top style="thin">
        <color theme="0" tint="-0.249977111117893"/>
      </top>
      <bottom style="thin">
        <color theme="0" tint="-0.249977111117893"/>
      </bottom>
      <diagonal/>
    </border>
    <border>
      <left/>
      <right style="medium">
        <color rgb="FFFF0000"/>
      </right>
      <top style="thin">
        <color theme="0" tint="-0.249977111117893"/>
      </top>
      <bottom style="thin">
        <color theme="0" tint="-0.249977111117893"/>
      </bottom>
      <diagonal/>
    </border>
    <border>
      <left style="medium">
        <color rgb="FFFF0000"/>
      </left>
      <right style="thin">
        <color theme="0" tint="-0.249977111117893"/>
      </right>
      <top style="thin">
        <color theme="0" tint="-0.249977111117893"/>
      </top>
      <bottom style="medium">
        <color theme="0" tint="-0.249977111117893"/>
      </bottom>
      <diagonal/>
    </border>
    <border>
      <left/>
      <right style="medium">
        <color rgb="FFFF0000"/>
      </right>
      <top style="thin">
        <color theme="0" tint="-0.249977111117893"/>
      </top>
      <bottom style="medium">
        <color theme="0" tint="-0.249977111117893"/>
      </bottom>
      <diagonal/>
    </border>
    <border>
      <left style="medium">
        <color rgb="FFFF0000"/>
      </left>
      <right style="thin">
        <color theme="0" tint="-0.249977111117893"/>
      </right>
      <top/>
      <bottom style="medium">
        <color theme="0" tint="-0.249977111117893"/>
      </bottom>
      <diagonal/>
    </border>
    <border>
      <left/>
      <right style="medium">
        <color rgb="FFFF0000"/>
      </right>
      <top/>
      <bottom style="medium">
        <color theme="0" tint="-0.249977111117893"/>
      </bottom>
      <diagonal/>
    </border>
    <border>
      <left style="medium">
        <color rgb="FFFF0000"/>
      </left>
      <right style="thin">
        <color theme="0" tint="-0.249977111117893"/>
      </right>
      <top style="medium">
        <color theme="0" tint="-0.249977111117893"/>
      </top>
      <bottom style="thin">
        <color theme="0" tint="-0.249977111117893"/>
      </bottom>
      <diagonal/>
    </border>
    <border>
      <left style="thin">
        <color theme="0" tint="-0.249977111117893"/>
      </left>
      <right style="medium">
        <color rgb="FFFF0000"/>
      </right>
      <top style="medium">
        <color theme="0" tint="-0.249977111117893"/>
      </top>
      <bottom style="thin">
        <color theme="0" tint="-0.249977111117893"/>
      </bottom>
      <diagonal/>
    </border>
    <border>
      <left style="thin">
        <color theme="0" tint="-0.249977111117893"/>
      </left>
      <right style="medium">
        <color rgb="FFFF0000"/>
      </right>
      <top style="thin">
        <color theme="0" tint="-0.249977111117893"/>
      </top>
      <bottom style="thin">
        <color theme="0" tint="-0.249977111117893"/>
      </bottom>
      <diagonal/>
    </border>
    <border>
      <left style="thin">
        <color theme="0" tint="-0.249977111117893"/>
      </left>
      <right style="medium">
        <color rgb="FFFF0000"/>
      </right>
      <top style="thin">
        <color theme="0" tint="-0.249977111117893"/>
      </top>
      <bottom/>
      <diagonal/>
    </border>
    <border>
      <left style="thin">
        <color theme="0" tint="-0.249977111117893"/>
      </left>
      <right style="medium">
        <color rgb="FFFF0000"/>
      </right>
      <top style="medium">
        <color theme="0" tint="-0.249977111117893"/>
      </top>
      <bottom style="medium">
        <color theme="0" tint="-0.249977111117893"/>
      </bottom>
      <diagonal/>
    </border>
    <border>
      <left style="medium">
        <color rgb="FFFF0000"/>
      </left>
      <right style="thin">
        <color theme="0" tint="-0.249977111117893"/>
      </right>
      <top style="thin">
        <color theme="0" tint="-0.249977111117893"/>
      </top>
      <bottom style="medium">
        <color rgb="FFFF0000"/>
      </bottom>
      <diagonal/>
    </border>
    <border>
      <left/>
      <right style="medium">
        <color rgb="FFFF0000"/>
      </right>
      <top style="thin">
        <color theme="0" tint="-0.249977111117893"/>
      </top>
      <bottom style="medium">
        <color rgb="FFFF0000"/>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thin">
        <color auto="1"/>
      </right>
      <top style="medium">
        <color indexed="64"/>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diagonal/>
    </border>
    <border>
      <left style="thin">
        <color theme="0" tint="-0.499984740745262"/>
      </left>
      <right style="thin">
        <color auto="1"/>
      </right>
      <top/>
      <bottom style="thin">
        <color theme="0" tint="-0.499984740745262"/>
      </bottom>
      <diagonal/>
    </border>
    <border>
      <left style="thin">
        <color theme="0" tint="-0.249977111117893"/>
      </left>
      <right/>
      <top style="double">
        <color theme="0" tint="-0.499984740745262"/>
      </top>
      <bottom style="medium">
        <color theme="0" tint="-0.249977111117893"/>
      </bottom>
      <diagonal/>
    </border>
    <border>
      <left style="medium">
        <color rgb="FFFF0000"/>
      </left>
      <right/>
      <top style="thin">
        <color indexed="64"/>
      </top>
      <bottom/>
      <diagonal/>
    </border>
    <border>
      <left style="medium">
        <color rgb="FFFF0000"/>
      </left>
      <right/>
      <top style="medium">
        <color rgb="FFFF0000"/>
      </top>
      <bottom/>
      <diagonal/>
    </border>
    <border>
      <left/>
      <right style="medium">
        <color rgb="FFFF0000"/>
      </right>
      <top style="medium">
        <color rgb="FFFF0000"/>
      </top>
      <bottom/>
      <diagonal/>
    </border>
    <border>
      <left/>
      <right style="medium">
        <color rgb="FFFF0000"/>
      </right>
      <top style="thin">
        <color auto="1"/>
      </top>
      <bottom/>
      <diagonal/>
    </border>
    <border>
      <left/>
      <right style="medium">
        <color indexed="64"/>
      </right>
      <top style="thin">
        <color auto="1"/>
      </top>
      <bottom/>
      <diagonal/>
    </border>
    <border>
      <left style="medium">
        <color rgb="FFFF0000"/>
      </left>
      <right/>
      <top style="medium">
        <color indexed="64"/>
      </top>
      <bottom style="double">
        <color indexed="64"/>
      </bottom>
      <diagonal/>
    </border>
    <border>
      <left/>
      <right style="medium">
        <color rgb="FFFF0000"/>
      </right>
      <top/>
      <bottom style="medium">
        <color indexed="64"/>
      </bottom>
      <diagonal/>
    </border>
    <border>
      <left style="medium">
        <color rgb="FFFF0000"/>
      </left>
      <right/>
      <top style="medium">
        <color indexed="64"/>
      </top>
      <bottom/>
      <diagonal/>
    </border>
    <border>
      <left style="medium">
        <color rgb="FFFF0000"/>
      </left>
      <right/>
      <top/>
      <bottom/>
      <diagonal/>
    </border>
    <border>
      <left/>
      <right style="medium">
        <color rgb="FFFF0000"/>
      </right>
      <top style="medium">
        <color indexed="64"/>
      </top>
      <bottom style="double">
        <color auto="1"/>
      </bottom>
      <diagonal/>
    </border>
    <border>
      <left/>
      <right style="medium">
        <color rgb="FFFF0000"/>
      </right>
      <top style="thin">
        <color auto="1"/>
      </top>
      <bottom style="medium">
        <color indexed="64"/>
      </bottom>
      <diagonal/>
    </border>
    <border>
      <left/>
      <right style="medium">
        <color rgb="FFFF0000"/>
      </right>
      <top style="double">
        <color auto="1"/>
      </top>
      <bottom style="thin">
        <color auto="1"/>
      </bottom>
      <diagonal/>
    </border>
    <border>
      <left/>
      <right style="thin">
        <color auto="1"/>
      </right>
      <top style="medium">
        <color rgb="FFFF0000"/>
      </top>
      <bottom style="thin">
        <color auto="1"/>
      </bottom>
      <diagonal/>
    </border>
    <border>
      <left style="medium">
        <color rgb="FFFF0000"/>
      </left>
      <right style="medium">
        <color rgb="FFFF0000"/>
      </right>
      <top/>
      <bottom style="medium">
        <color indexed="64"/>
      </bottom>
      <diagonal/>
    </border>
    <border>
      <left style="medium">
        <color rgb="FFFF0000"/>
      </left>
      <right style="medium">
        <color rgb="FFFF0000"/>
      </right>
      <top style="medium">
        <color indexed="64"/>
      </top>
      <bottom style="thin">
        <color indexed="64"/>
      </bottom>
      <diagonal/>
    </border>
    <border>
      <left style="medium">
        <color rgb="FFFF0000"/>
      </left>
      <right style="medium">
        <color rgb="FFFF0000"/>
      </right>
      <top style="thin">
        <color indexed="64"/>
      </top>
      <bottom/>
      <diagonal/>
    </border>
    <border>
      <left style="medium">
        <color rgb="FFFF0000"/>
      </left>
      <right style="medium">
        <color rgb="FFFF0000"/>
      </right>
      <top style="medium">
        <color indexed="64"/>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thin">
        <color indexed="64"/>
      </right>
      <top/>
      <bottom/>
      <diagonal/>
    </border>
    <border>
      <left style="medium">
        <color rgb="FFFF0000"/>
      </left>
      <right style="medium">
        <color theme="1"/>
      </right>
      <top/>
      <bottom/>
      <diagonal/>
    </border>
    <border>
      <left style="medium">
        <color theme="1"/>
      </left>
      <right style="thin">
        <color indexed="64"/>
      </right>
      <top/>
      <bottom style="medium">
        <color indexed="64"/>
      </bottom>
      <diagonal/>
    </border>
    <border>
      <left style="medium">
        <color rgb="FFFF0000"/>
      </left>
      <right style="medium">
        <color theme="1"/>
      </right>
      <top/>
      <bottom style="medium">
        <color indexed="64"/>
      </bottom>
      <diagonal/>
    </border>
    <border>
      <left style="medium">
        <color theme="1"/>
      </left>
      <right style="thin">
        <color indexed="64"/>
      </right>
      <top style="medium">
        <color indexed="64"/>
      </top>
      <bottom style="double">
        <color indexed="64"/>
      </bottom>
      <diagonal/>
    </border>
    <border>
      <left style="medium">
        <color rgb="FFFF0000"/>
      </left>
      <right style="medium">
        <color theme="1"/>
      </right>
      <top style="medium">
        <color indexed="64"/>
      </top>
      <bottom style="double">
        <color indexed="64"/>
      </bottom>
      <diagonal/>
    </border>
    <border>
      <left style="medium">
        <color theme="1"/>
      </left>
      <right style="thin">
        <color indexed="64"/>
      </right>
      <top style="double">
        <color indexed="64"/>
      </top>
      <bottom style="thin">
        <color indexed="64"/>
      </bottom>
      <diagonal/>
    </border>
    <border>
      <left style="medium">
        <color rgb="FFFF0000"/>
      </left>
      <right style="medium">
        <color theme="1"/>
      </right>
      <top style="double">
        <color auto="1"/>
      </top>
      <bottom style="thin">
        <color auto="1"/>
      </bottom>
      <diagonal/>
    </border>
    <border>
      <left style="medium">
        <color theme="1"/>
      </left>
      <right style="thin">
        <color indexed="64"/>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style="thin">
        <color indexed="64"/>
      </right>
      <top style="medium">
        <color indexed="64"/>
      </top>
      <bottom style="thin">
        <color indexed="64"/>
      </bottom>
      <diagonal/>
    </border>
    <border>
      <left/>
      <right style="medium">
        <color theme="1"/>
      </right>
      <top style="medium">
        <color indexed="64"/>
      </top>
      <bottom style="thin">
        <color indexed="64"/>
      </bottom>
      <diagonal/>
    </border>
    <border>
      <left style="medium">
        <color rgb="FFFF0000"/>
      </left>
      <right style="medium">
        <color theme="1"/>
      </right>
      <top style="medium">
        <color indexed="64"/>
      </top>
      <bottom style="thin">
        <color indexed="64"/>
      </bottom>
      <diagonal/>
    </border>
    <border>
      <left style="medium">
        <color rgb="FFFF0000"/>
      </left>
      <right style="medium">
        <color theme="1"/>
      </right>
      <top style="thin">
        <color indexed="64"/>
      </top>
      <bottom/>
      <diagonal/>
    </border>
    <border>
      <left style="medium">
        <color rgb="FFFF0000"/>
      </left>
      <right style="medium">
        <color theme="1"/>
      </right>
      <top style="medium">
        <color indexed="64"/>
      </top>
      <bottom/>
      <diagonal/>
    </border>
    <border>
      <left style="medium">
        <color theme="1"/>
      </left>
      <right style="thin">
        <color theme="1"/>
      </right>
      <top style="medium">
        <color indexed="64"/>
      </top>
      <bottom style="thin">
        <color indexed="64"/>
      </bottom>
      <diagonal/>
    </border>
    <border>
      <left style="medium">
        <color theme="1"/>
      </left>
      <right style="thin">
        <color theme="1"/>
      </right>
      <top/>
      <bottom style="medium">
        <color theme="1"/>
      </bottom>
      <diagonal/>
    </border>
    <border>
      <left style="thin">
        <color theme="1"/>
      </left>
      <right style="medium">
        <color rgb="FFFF0000"/>
      </right>
      <top/>
      <bottom style="medium">
        <color theme="1"/>
      </bottom>
      <diagonal/>
    </border>
    <border>
      <left style="medium">
        <color rgb="FFFF0000"/>
      </left>
      <right style="medium">
        <color rgb="FFFF0000"/>
      </right>
      <top style="thin">
        <color indexed="64"/>
      </top>
      <bottom style="medium">
        <color theme="1"/>
      </bottom>
      <diagonal/>
    </border>
    <border>
      <left style="medium">
        <color rgb="FFFF0000"/>
      </left>
      <right style="thin">
        <color theme="1"/>
      </right>
      <top/>
      <bottom style="medium">
        <color theme="1"/>
      </bottom>
      <diagonal/>
    </border>
    <border>
      <left style="medium">
        <color rgb="FFFF0000"/>
      </left>
      <right style="medium">
        <color theme="1"/>
      </right>
      <top style="thin">
        <color indexed="64"/>
      </top>
      <bottom style="medium">
        <color theme="1"/>
      </bottom>
      <diagonal/>
    </border>
    <border>
      <left style="medium">
        <color theme="1"/>
      </left>
      <right style="thin">
        <color indexed="64"/>
      </right>
      <top style="medium">
        <color rgb="FFFF0000"/>
      </top>
      <bottom/>
      <diagonal/>
    </border>
    <border>
      <left style="medium">
        <color rgb="FFC00000"/>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medium">
        <color rgb="FFC00000"/>
      </right>
      <top style="thin">
        <color theme="0" tint="-0.24994659260841701"/>
      </top>
      <bottom/>
      <diagonal/>
    </border>
    <border>
      <left/>
      <right style="thin">
        <color theme="0" tint="-0.249977111117893"/>
      </right>
      <top style="thin">
        <color indexed="64"/>
      </top>
      <bottom/>
      <diagonal/>
    </border>
    <border>
      <left style="thin">
        <color theme="0" tint="-0.249977111117893"/>
      </left>
      <right style="thin">
        <color theme="0" tint="-0.249977111117893"/>
      </right>
      <top style="thin">
        <color theme="1"/>
      </top>
      <bottom style="thin">
        <color theme="1"/>
      </bottom>
      <diagonal/>
    </border>
    <border>
      <left style="thin">
        <color theme="0" tint="-0.249977111117893"/>
      </left>
      <right style="thin">
        <color theme="1"/>
      </right>
      <top style="thin">
        <color theme="1"/>
      </top>
      <bottom style="thin">
        <color theme="1"/>
      </bottom>
      <diagonal/>
    </border>
    <border>
      <left style="thin">
        <color theme="0" tint="-0.249977111117893"/>
      </left>
      <right style="thin">
        <color indexed="64"/>
      </right>
      <top style="thin">
        <color theme="1"/>
      </top>
      <bottom style="thin">
        <color theme="1"/>
      </bottom>
      <diagonal/>
    </border>
    <border>
      <left style="thin">
        <color theme="0" tint="-0.249977111117893"/>
      </left>
      <right style="thin">
        <color theme="0" tint="-0.249977111117893"/>
      </right>
      <top/>
      <bottom style="double">
        <color indexed="64"/>
      </bottom>
      <diagonal/>
    </border>
    <border>
      <left/>
      <right style="thin">
        <color theme="1"/>
      </right>
      <top/>
      <bottom style="double">
        <color indexed="64"/>
      </bottom>
      <diagonal/>
    </border>
  </borders>
  <cellStyleXfs count="42">
    <xf numFmtId="0" fontId="0" fillId="0" borderId="0"/>
    <xf numFmtId="9" fontId="6"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15" fillId="0" borderId="0" applyFont="0" applyFill="0" applyBorder="0" applyAlignment="0" applyProtection="0">
      <alignment vertical="center"/>
    </xf>
    <xf numFmtId="41" fontId="21"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lignment vertical="center"/>
    </xf>
    <xf numFmtId="0" fontId="15" fillId="0" borderId="0"/>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38" fillId="0" borderId="0">
      <alignment vertical="center"/>
    </xf>
    <xf numFmtId="9" fontId="38" fillId="0" borderId="0" applyFont="0" applyFill="0" applyBorder="0" applyAlignment="0" applyProtection="0">
      <alignment vertical="center"/>
    </xf>
    <xf numFmtId="184" fontId="15" fillId="0" borderId="0" applyFont="0" applyFill="0" applyBorder="0" applyAlignment="0" applyProtection="0"/>
    <xf numFmtId="0" fontId="21" fillId="0" borderId="0">
      <alignment vertical="center"/>
    </xf>
    <xf numFmtId="43" fontId="21" fillId="0" borderId="0" applyFont="0" applyFill="0" applyBorder="0" applyAlignment="0" applyProtection="0">
      <alignment vertical="center"/>
    </xf>
    <xf numFmtId="0" fontId="3" fillId="0" borderId="0">
      <alignment vertical="center"/>
    </xf>
    <xf numFmtId="41" fontId="21" fillId="0" borderId="0" applyFont="0" applyFill="0" applyBorder="0" applyAlignment="0" applyProtection="0">
      <alignment vertical="center"/>
    </xf>
    <xf numFmtId="0" fontId="2" fillId="0" borderId="0">
      <alignment vertical="center"/>
    </xf>
    <xf numFmtId="41" fontId="15" fillId="0" borderId="0" applyFont="0" applyFill="0" applyBorder="0" applyAlignment="0" applyProtection="0">
      <alignment vertical="center"/>
    </xf>
    <xf numFmtId="43" fontId="82" fillId="0" borderId="0" applyFont="0" applyFill="0" applyBorder="0" applyAlignment="0" applyProtection="0">
      <alignment vertical="center"/>
    </xf>
    <xf numFmtId="0" fontId="82" fillId="0" borderId="0">
      <alignment vertical="center"/>
    </xf>
    <xf numFmtId="9" fontId="82" fillId="0" borderId="0" applyFont="0" applyFill="0" applyBorder="0" applyAlignment="0" applyProtection="0">
      <alignment vertical="center"/>
    </xf>
    <xf numFmtId="9" fontId="2" fillId="0" borderId="0" applyFont="0" applyFill="0" applyBorder="0" applyAlignment="0" applyProtection="0">
      <alignment vertical="center"/>
    </xf>
    <xf numFmtId="0" fontId="85" fillId="0" borderId="0">
      <alignment vertical="center"/>
    </xf>
    <xf numFmtId="41" fontId="85" fillId="0" borderId="0" applyFont="0" applyFill="0" applyBorder="0" applyAlignment="0" applyProtection="0">
      <alignment vertical="center"/>
    </xf>
    <xf numFmtId="9" fontId="85" fillId="0" borderId="0" applyFont="0" applyFill="0" applyBorder="0" applyAlignment="0" applyProtection="0">
      <alignment vertical="center"/>
    </xf>
    <xf numFmtId="0" fontId="82" fillId="0" borderId="0">
      <alignment vertical="center"/>
    </xf>
    <xf numFmtId="187" fontId="82" fillId="0" borderId="0" applyFont="0" applyFill="0" applyBorder="0" applyAlignment="0" applyProtection="0">
      <alignment vertical="center"/>
    </xf>
    <xf numFmtId="43" fontId="82" fillId="0" borderId="0" applyFont="0" applyFill="0" applyBorder="0" applyAlignment="0" applyProtection="0">
      <alignment vertical="center"/>
    </xf>
    <xf numFmtId="0" fontId="2" fillId="0" borderId="0">
      <alignment vertical="center"/>
    </xf>
    <xf numFmtId="43" fontId="82" fillId="0" borderId="0" applyFont="0" applyFill="0" applyBorder="0" applyAlignment="0" applyProtection="0">
      <alignment vertical="center"/>
    </xf>
    <xf numFmtId="43" fontId="82" fillId="0" borderId="0" applyFont="0" applyFill="0" applyBorder="0" applyAlignment="0" applyProtection="0">
      <alignment vertical="center"/>
    </xf>
    <xf numFmtId="43" fontId="82" fillId="0" borderId="0" applyFont="0" applyFill="0" applyBorder="0" applyAlignment="0" applyProtection="0">
      <alignment vertical="center"/>
    </xf>
    <xf numFmtId="43" fontId="82" fillId="0" borderId="0" applyFont="0" applyFill="0" applyBorder="0" applyAlignment="0" applyProtection="0">
      <alignment vertical="center"/>
    </xf>
    <xf numFmtId="9" fontId="1" fillId="0" borderId="0" applyFont="0" applyFill="0" applyBorder="0" applyAlignment="0" applyProtection="0">
      <alignment vertical="center"/>
    </xf>
    <xf numFmtId="41" fontId="85" fillId="0" borderId="0" applyFont="0" applyFill="0" applyBorder="0" applyAlignment="0" applyProtection="0">
      <alignment vertical="center"/>
    </xf>
    <xf numFmtId="0" fontId="1" fillId="0" borderId="0">
      <alignment vertical="center"/>
    </xf>
    <xf numFmtId="43" fontId="82" fillId="0" borderId="0" applyFont="0" applyFill="0" applyBorder="0" applyAlignment="0" applyProtection="0">
      <alignment vertical="center"/>
    </xf>
    <xf numFmtId="43" fontId="15" fillId="0" borderId="0" applyFont="0" applyFill="0" applyBorder="0" applyAlignment="0" applyProtection="0"/>
    <xf numFmtId="41" fontId="15" fillId="0" borderId="0" applyFont="0" applyFill="0" applyBorder="0" applyAlignment="0" applyProtection="0">
      <alignment vertical="center"/>
    </xf>
  </cellStyleXfs>
  <cellXfs count="1754">
    <xf numFmtId="0" fontId="0" fillId="0" borderId="0" xfId="0"/>
    <xf numFmtId="0" fontId="0" fillId="0" borderId="0" xfId="0" applyAlignment="1">
      <alignment vertical="center"/>
    </xf>
    <xf numFmtId="0" fontId="8" fillId="0" borderId="0" xfId="2" applyFont="1" applyAlignment="1">
      <alignment horizontal="center" vertical="center"/>
    </xf>
    <xf numFmtId="0" fontId="8" fillId="0" borderId="0" xfId="2" applyFont="1">
      <alignment vertical="center"/>
    </xf>
    <xf numFmtId="0" fontId="9" fillId="0" borderId="1" xfId="2" applyFont="1" applyBorder="1" applyAlignment="1">
      <alignment horizontal="left" vertical="center"/>
    </xf>
    <xf numFmtId="0" fontId="8" fillId="0" borderId="1" xfId="2" applyFont="1" applyBorder="1">
      <alignment vertical="center"/>
    </xf>
    <xf numFmtId="0" fontId="8" fillId="0" borderId="1" xfId="2" applyFont="1" applyBorder="1" applyAlignment="1">
      <alignment horizontal="center" vertical="center"/>
    </xf>
    <xf numFmtId="0" fontId="8" fillId="0" borderId="0" xfId="0" applyFont="1" applyAlignment="1">
      <alignment horizontal="center" vertical="center"/>
    </xf>
    <xf numFmtId="0" fontId="13" fillId="3" borderId="0" xfId="0" applyFont="1" applyFill="1" applyAlignment="1">
      <alignment vertical="center"/>
    </xf>
    <xf numFmtId="0" fontId="13" fillId="3" borderId="0" xfId="0" applyFont="1" applyFill="1" applyAlignment="1">
      <alignment horizontal="center" vertical="center"/>
    </xf>
    <xf numFmtId="0" fontId="0" fillId="3" borderId="0" xfId="0" applyFill="1" applyAlignment="1">
      <alignment vertical="center"/>
    </xf>
    <xf numFmtId="0" fontId="13" fillId="0" borderId="0" xfId="0" applyFont="1" applyAlignment="1">
      <alignment vertical="center"/>
    </xf>
    <xf numFmtId="0" fontId="25" fillId="0" borderId="0" xfId="0" applyFont="1" applyAlignment="1">
      <alignment vertical="center"/>
    </xf>
    <xf numFmtId="0" fontId="13" fillId="0" borderId="1" xfId="0" applyFont="1" applyBorder="1" applyAlignment="1">
      <alignment vertical="center"/>
    </xf>
    <xf numFmtId="0" fontId="25" fillId="3" borderId="0" xfId="0" applyFont="1" applyFill="1" applyAlignment="1">
      <alignment vertical="center"/>
    </xf>
    <xf numFmtId="0" fontId="40" fillId="0" borderId="0" xfId="2" applyFont="1" applyAlignment="1">
      <alignment horizontal="right"/>
    </xf>
    <xf numFmtId="0" fontId="8" fillId="0" borderId="0" xfId="2" applyFont="1" applyBorder="1">
      <alignment vertical="center"/>
    </xf>
    <xf numFmtId="0" fontId="13" fillId="3" borderId="0" xfId="0" applyFont="1" applyFill="1" applyBorder="1" applyAlignment="1">
      <alignment horizontal="center" vertical="center"/>
    </xf>
    <xf numFmtId="14" fontId="40" fillId="0" borderId="3" xfId="2" applyNumberFormat="1" applyFont="1" applyBorder="1">
      <alignment vertical="center"/>
    </xf>
    <xf numFmtId="14" fontId="40" fillId="0" borderId="0" xfId="2" applyNumberFormat="1" applyFont="1">
      <alignment vertical="center"/>
    </xf>
    <xf numFmtId="0" fontId="40" fillId="0" borderId="3" xfId="2" applyFont="1" applyBorder="1" applyAlignment="1">
      <alignment horizontal="left"/>
    </xf>
    <xf numFmtId="0" fontId="40" fillId="0" borderId="3" xfId="2" applyFont="1" applyBorder="1">
      <alignment vertical="center"/>
    </xf>
    <xf numFmtId="0" fontId="40" fillId="0" borderId="3" xfId="2" applyFont="1" applyBorder="1" applyAlignment="1">
      <alignment horizontal="center" vertical="center"/>
    </xf>
    <xf numFmtId="14" fontId="40" fillId="0" borderId="3" xfId="2" applyNumberFormat="1" applyFont="1" applyBorder="1" applyAlignment="1">
      <alignment horizontal="center" vertical="center"/>
    </xf>
    <xf numFmtId="49" fontId="40" fillId="0" borderId="0" xfId="2" applyNumberFormat="1" applyFont="1" applyBorder="1" applyAlignment="1">
      <alignment horizontal="center" vertical="center"/>
    </xf>
    <xf numFmtId="0" fontId="40" fillId="0" borderId="0" xfId="0" applyFont="1" applyAlignment="1">
      <alignment vertical="center"/>
    </xf>
    <xf numFmtId="0" fontId="40" fillId="0" borderId="0" xfId="2" applyFont="1">
      <alignment vertical="center"/>
    </xf>
    <xf numFmtId="0" fontId="40" fillId="0" borderId="0" xfId="2" applyFont="1" applyAlignment="1">
      <alignment horizontal="center" vertical="center"/>
    </xf>
    <xf numFmtId="0" fontId="40" fillId="0" borderId="0" xfId="0" applyFont="1" applyAlignment="1">
      <alignment horizontal="left" vertical="center"/>
    </xf>
    <xf numFmtId="177" fontId="22" fillId="0" borderId="31" xfId="3" applyNumberFormat="1" applyFont="1" applyFill="1" applyBorder="1" applyAlignment="1">
      <alignment horizontal="center" vertical="center" shrinkToFit="1"/>
    </xf>
    <xf numFmtId="9" fontId="42" fillId="0" borderId="34" xfId="1" applyFont="1" applyFill="1" applyBorder="1" applyAlignment="1">
      <alignment horizontal="center" vertical="center" shrinkToFit="1"/>
    </xf>
    <xf numFmtId="177" fontId="22" fillId="0" borderId="17" xfId="3" applyNumberFormat="1" applyFont="1" applyFill="1" applyBorder="1" applyAlignment="1">
      <alignment horizontal="center" vertical="center" shrinkToFit="1"/>
    </xf>
    <xf numFmtId="9" fontId="42" fillId="0" borderId="22" xfId="1" applyFont="1" applyFill="1" applyBorder="1" applyAlignment="1">
      <alignment horizontal="center" vertical="center" shrinkToFit="1"/>
    </xf>
    <xf numFmtId="9" fontId="0" fillId="0" borderId="0" xfId="1" applyFont="1">
      <alignment vertical="center"/>
    </xf>
    <xf numFmtId="0" fontId="48" fillId="9" borderId="102" xfId="0" applyFont="1" applyFill="1" applyBorder="1" applyAlignment="1">
      <alignment horizontal="center" vertical="center"/>
    </xf>
    <xf numFmtId="0" fontId="48" fillId="9" borderId="103" xfId="0" applyFont="1" applyFill="1" applyBorder="1" applyAlignment="1">
      <alignment horizontal="center" vertical="center"/>
    </xf>
    <xf numFmtId="0" fontId="48" fillId="9" borderId="104" xfId="0" applyFont="1" applyFill="1" applyBorder="1" applyAlignment="1">
      <alignment horizontal="center" vertical="center"/>
    </xf>
    <xf numFmtId="0" fontId="48" fillId="9" borderId="105" xfId="0" applyFont="1" applyFill="1" applyBorder="1" applyAlignment="1">
      <alignment horizontal="center" vertical="center"/>
    </xf>
    <xf numFmtId="0" fontId="48" fillId="9" borderId="106" xfId="0" applyFont="1" applyFill="1" applyBorder="1" applyAlignment="1">
      <alignment horizontal="center" vertical="center"/>
    </xf>
    <xf numFmtId="0" fontId="49" fillId="0" borderId="0" xfId="0" applyFont="1" applyAlignment="1">
      <alignment vertical="center"/>
    </xf>
    <xf numFmtId="185" fontId="49" fillId="5" borderId="107" xfId="16" applyNumberFormat="1" applyFont="1" applyFill="1" applyBorder="1">
      <alignment vertical="center"/>
    </xf>
    <xf numFmtId="185" fontId="49" fillId="5" borderId="108" xfId="16" applyNumberFormat="1" applyFont="1" applyFill="1" applyBorder="1">
      <alignment vertical="center"/>
    </xf>
    <xf numFmtId="9" fontId="49" fillId="5" borderId="108" xfId="1" applyFont="1" applyFill="1" applyBorder="1">
      <alignment vertical="center"/>
    </xf>
    <xf numFmtId="9" fontId="49" fillId="5" borderId="108" xfId="1" applyFont="1" applyFill="1" applyBorder="1" applyAlignment="1">
      <alignment horizontal="right" vertical="center"/>
    </xf>
    <xf numFmtId="9" fontId="49" fillId="5" borderId="111" xfId="1" applyFont="1" applyFill="1" applyBorder="1" applyAlignment="1">
      <alignment horizontal="right" vertical="center"/>
    </xf>
    <xf numFmtId="185" fontId="49" fillId="5" borderId="110" xfId="16" applyNumberFormat="1" applyFont="1" applyFill="1" applyBorder="1">
      <alignment vertical="center"/>
    </xf>
    <xf numFmtId="9" fontId="49" fillId="5" borderId="112" xfId="1" applyFont="1" applyFill="1" applyBorder="1" applyAlignment="1">
      <alignment horizontal="right" vertical="center"/>
    </xf>
    <xf numFmtId="185" fontId="49" fillId="6" borderId="113" xfId="16" applyNumberFormat="1" applyFont="1" applyFill="1" applyBorder="1">
      <alignment vertical="center"/>
    </xf>
    <xf numFmtId="185" fontId="49" fillId="6" borderId="114" xfId="16" applyNumberFormat="1" applyFont="1" applyFill="1" applyBorder="1">
      <alignment vertical="center"/>
    </xf>
    <xf numFmtId="9" fontId="49" fillId="6" borderId="114" xfId="1" applyFont="1" applyFill="1" applyBorder="1">
      <alignment vertical="center"/>
    </xf>
    <xf numFmtId="9" fontId="49" fillId="6" borderId="114" xfId="1" applyFont="1" applyFill="1" applyBorder="1" applyAlignment="1">
      <alignment horizontal="right" vertical="center"/>
    </xf>
    <xf numFmtId="9" fontId="49" fillId="6" borderId="115" xfId="1" applyFont="1" applyFill="1" applyBorder="1" applyAlignment="1">
      <alignment horizontal="right" vertical="center"/>
    </xf>
    <xf numFmtId="185" fontId="49" fillId="6" borderId="116" xfId="16" applyNumberFormat="1" applyFont="1" applyFill="1" applyBorder="1">
      <alignment vertical="center"/>
    </xf>
    <xf numFmtId="9" fontId="49" fillId="6" borderId="117" xfId="1" applyFont="1" applyFill="1" applyBorder="1" applyAlignment="1">
      <alignment horizontal="right" vertical="center"/>
    </xf>
    <xf numFmtId="185" fontId="49" fillId="6" borderId="114" xfId="16" applyNumberFormat="1" applyFont="1" applyFill="1" applyBorder="1" applyAlignment="1">
      <alignment horizontal="right" vertical="center"/>
    </xf>
    <xf numFmtId="185" fontId="49" fillId="6" borderId="102" xfId="16" applyNumberFormat="1" applyFont="1" applyFill="1" applyBorder="1">
      <alignment vertical="center"/>
    </xf>
    <xf numFmtId="185" fontId="49" fillId="6" borderId="103" xfId="16" applyNumberFormat="1" applyFont="1" applyFill="1" applyBorder="1">
      <alignment vertical="center"/>
    </xf>
    <xf numFmtId="9" fontId="49" fillId="6" borderId="10" xfId="1" applyFont="1" applyFill="1" applyBorder="1">
      <alignment vertical="center"/>
    </xf>
    <xf numFmtId="9" fontId="49" fillId="6" borderId="103" xfId="1" applyFont="1" applyFill="1" applyBorder="1" applyAlignment="1">
      <alignment horizontal="right" vertical="center"/>
    </xf>
    <xf numFmtId="9" fontId="49" fillId="6" borderId="104" xfId="1" applyFont="1" applyFill="1" applyBorder="1" applyAlignment="1">
      <alignment horizontal="right" vertical="center"/>
    </xf>
    <xf numFmtId="185" fontId="49" fillId="6" borderId="105" xfId="16" applyNumberFormat="1" applyFont="1" applyFill="1" applyBorder="1">
      <alignment vertical="center"/>
    </xf>
    <xf numFmtId="9" fontId="49" fillId="6" borderId="106" xfId="1" applyFont="1" applyFill="1" applyBorder="1" applyAlignment="1">
      <alignment horizontal="right" vertical="center"/>
    </xf>
    <xf numFmtId="185" fontId="49" fillId="6" borderId="103" xfId="16" applyNumberFormat="1" applyFont="1" applyFill="1" applyBorder="1" applyAlignment="1">
      <alignment horizontal="right" vertical="center"/>
    </xf>
    <xf numFmtId="9" fontId="49" fillId="6" borderId="10" xfId="1" applyFont="1" applyFill="1" applyBorder="1" applyAlignment="1">
      <alignment horizontal="right" vertical="center"/>
    </xf>
    <xf numFmtId="0" fontId="50" fillId="7" borderId="118" xfId="0" applyFont="1" applyFill="1" applyBorder="1" applyAlignment="1">
      <alignment vertical="center"/>
    </xf>
    <xf numFmtId="0" fontId="49" fillId="7" borderId="118" xfId="0" applyFont="1" applyFill="1" applyBorder="1" applyAlignment="1">
      <alignment vertical="center"/>
    </xf>
    <xf numFmtId="185" fontId="50" fillId="7" borderId="119" xfId="16" applyNumberFormat="1" applyFont="1" applyFill="1" applyBorder="1">
      <alignment vertical="center"/>
    </xf>
    <xf numFmtId="185" fontId="50" fillId="7" borderId="120" xfId="16" applyNumberFormat="1" applyFont="1" applyFill="1" applyBorder="1">
      <alignment vertical="center"/>
    </xf>
    <xf numFmtId="9" fontId="50" fillId="7" borderId="120" xfId="1" applyFont="1" applyFill="1" applyBorder="1">
      <alignment vertical="center"/>
    </xf>
    <xf numFmtId="9" fontId="50" fillId="7" borderId="120" xfId="1" applyFont="1" applyFill="1" applyBorder="1" applyAlignment="1">
      <alignment horizontal="right" vertical="center"/>
    </xf>
    <xf numFmtId="9" fontId="50" fillId="7" borderId="121" xfId="1" applyFont="1" applyFill="1" applyBorder="1" applyAlignment="1">
      <alignment horizontal="right" vertical="center"/>
    </xf>
    <xf numFmtId="185" fontId="50" fillId="7" borderId="122" xfId="16" applyNumberFormat="1" applyFont="1" applyFill="1" applyBorder="1">
      <alignment vertical="center"/>
    </xf>
    <xf numFmtId="9" fontId="50" fillId="7" borderId="123" xfId="1" applyFont="1" applyFill="1" applyBorder="1" applyAlignment="1">
      <alignment horizontal="right" vertical="center"/>
    </xf>
    <xf numFmtId="0" fontId="52" fillId="0" borderId="0" xfId="0" applyFont="1" applyBorder="1" applyAlignment="1">
      <alignment vertical="center"/>
    </xf>
    <xf numFmtId="0" fontId="53" fillId="0" borderId="124" xfId="0" applyFont="1" applyFill="1" applyBorder="1" applyAlignment="1">
      <alignment vertical="center"/>
    </xf>
    <xf numFmtId="0" fontId="52" fillId="0" borderId="124" xfId="0" applyFont="1" applyFill="1" applyBorder="1" applyAlignment="1">
      <alignment vertical="center"/>
    </xf>
    <xf numFmtId="185" fontId="52" fillId="0" borderId="125" xfId="16" applyNumberFormat="1" applyFont="1" applyBorder="1">
      <alignment vertical="center"/>
    </xf>
    <xf numFmtId="185" fontId="52" fillId="0" borderId="126" xfId="16" applyNumberFormat="1" applyFont="1" applyBorder="1">
      <alignment vertical="center"/>
    </xf>
    <xf numFmtId="9" fontId="52" fillId="0" borderId="126" xfId="1" applyFont="1" applyBorder="1">
      <alignment vertical="center"/>
    </xf>
    <xf numFmtId="9" fontId="52" fillId="0" borderId="126" xfId="1" applyFont="1" applyBorder="1" applyAlignment="1">
      <alignment horizontal="right" vertical="center"/>
    </xf>
    <xf numFmtId="9" fontId="52" fillId="0" borderId="127" xfId="1" applyFont="1" applyBorder="1" applyAlignment="1">
      <alignment horizontal="right" vertical="center"/>
    </xf>
    <xf numFmtId="185" fontId="52" fillId="0" borderId="128" xfId="16" applyNumberFormat="1" applyFont="1" applyBorder="1">
      <alignment vertical="center"/>
    </xf>
    <xf numFmtId="9" fontId="52" fillId="0" borderId="129" xfId="1" applyFont="1" applyBorder="1" applyAlignment="1">
      <alignment horizontal="right" vertical="center"/>
    </xf>
    <xf numFmtId="0" fontId="54" fillId="0" borderId="0" xfId="0" applyFont="1" applyBorder="1" applyAlignment="1">
      <alignment vertical="center"/>
    </xf>
    <xf numFmtId="0" fontId="54" fillId="0" borderId="0" xfId="0" applyFont="1" applyFill="1" applyBorder="1" applyAlignment="1">
      <alignment vertical="center"/>
    </xf>
    <xf numFmtId="185" fontId="54" fillId="0" borderId="99" xfId="16" applyNumberFormat="1" applyFont="1" applyBorder="1">
      <alignment vertical="center"/>
    </xf>
    <xf numFmtId="185" fontId="54" fillId="0" borderId="9" xfId="16" applyNumberFormat="1" applyFont="1" applyBorder="1">
      <alignment vertical="center"/>
    </xf>
    <xf numFmtId="9" fontId="54" fillId="0" borderId="9" xfId="1" applyFont="1" applyBorder="1">
      <alignment vertical="center"/>
    </xf>
    <xf numFmtId="9" fontId="55" fillId="0" borderId="9" xfId="1" applyFont="1" applyBorder="1">
      <alignment vertical="center"/>
    </xf>
    <xf numFmtId="9" fontId="54" fillId="0" borderId="9" xfId="1" applyFont="1" applyBorder="1" applyAlignment="1">
      <alignment horizontal="right" vertical="center"/>
    </xf>
    <xf numFmtId="9" fontId="54" fillId="0" borderId="100" xfId="1" applyFont="1" applyBorder="1" applyAlignment="1">
      <alignment horizontal="right" vertical="center"/>
    </xf>
    <xf numFmtId="185" fontId="54" fillId="0" borderId="90" xfId="16" applyNumberFormat="1" applyFont="1" applyBorder="1">
      <alignment vertical="center"/>
    </xf>
    <xf numFmtId="9" fontId="54" fillId="0" borderId="101" xfId="1" applyFont="1" applyBorder="1" applyAlignment="1">
      <alignment horizontal="right" vertical="center"/>
    </xf>
    <xf numFmtId="9" fontId="55" fillId="0" borderId="9" xfId="1" applyFont="1" applyBorder="1" applyAlignment="1">
      <alignment horizontal="right" vertical="center"/>
    </xf>
    <xf numFmtId="0" fontId="56" fillId="0" borderId="0" xfId="0" applyFont="1" applyBorder="1" applyAlignment="1">
      <alignment vertical="center"/>
    </xf>
    <xf numFmtId="0" fontId="58" fillId="0" borderId="0" xfId="0" applyFont="1" applyBorder="1" applyAlignment="1">
      <alignment vertical="center"/>
    </xf>
    <xf numFmtId="9" fontId="61" fillId="0" borderId="9" xfId="1" applyFont="1" applyBorder="1">
      <alignment vertical="center"/>
    </xf>
    <xf numFmtId="9" fontId="61" fillId="0" borderId="9" xfId="1" applyFont="1" applyBorder="1" applyAlignment="1">
      <alignment horizontal="right" vertical="center"/>
    </xf>
    <xf numFmtId="0" fontId="60" fillId="0" borderId="0" xfId="0" applyFont="1" applyFill="1" applyBorder="1" applyAlignment="1">
      <alignment vertical="center"/>
    </xf>
    <xf numFmtId="0" fontId="51" fillId="0" borderId="0" xfId="0" applyFont="1" applyAlignment="1">
      <alignment vertical="center"/>
    </xf>
    <xf numFmtId="0" fontId="50" fillId="8" borderId="95" xfId="0" applyFont="1" applyFill="1" applyBorder="1" applyAlignment="1">
      <alignment vertical="center"/>
    </xf>
    <xf numFmtId="0" fontId="51" fillId="8" borderId="95" xfId="0" applyFont="1" applyFill="1" applyBorder="1" applyAlignment="1">
      <alignment vertical="center"/>
    </xf>
    <xf numFmtId="185" fontId="51" fillId="8" borderId="102" xfId="16" applyNumberFormat="1" applyFont="1" applyFill="1" applyBorder="1">
      <alignment vertical="center"/>
    </xf>
    <xf numFmtId="185" fontId="51" fillId="8" borderId="103" xfId="16" applyNumberFormat="1" applyFont="1" applyFill="1" applyBorder="1">
      <alignment vertical="center"/>
    </xf>
    <xf numFmtId="9" fontId="51" fillId="8" borderId="103" xfId="1" applyFont="1" applyFill="1" applyBorder="1">
      <alignment vertical="center"/>
    </xf>
    <xf numFmtId="9" fontId="51" fillId="8" borderId="103" xfId="1" applyFont="1" applyFill="1" applyBorder="1" applyAlignment="1">
      <alignment horizontal="right" vertical="center"/>
    </xf>
    <xf numFmtId="9" fontId="51" fillId="8" borderId="104" xfId="1" applyFont="1" applyFill="1" applyBorder="1" applyAlignment="1">
      <alignment horizontal="right" vertical="center"/>
    </xf>
    <xf numFmtId="185" fontId="51" fillId="8" borderId="105" xfId="16" applyNumberFormat="1" applyFont="1" applyFill="1" applyBorder="1">
      <alignment vertical="center"/>
    </xf>
    <xf numFmtId="9" fontId="51" fillId="8" borderId="106" xfId="1" applyFont="1" applyFill="1" applyBorder="1" applyAlignment="1">
      <alignment horizontal="right" vertical="center"/>
    </xf>
    <xf numFmtId="185" fontId="52" fillId="0" borderId="131" xfId="16" applyNumberFormat="1" applyFont="1" applyBorder="1">
      <alignment vertical="center"/>
    </xf>
    <xf numFmtId="185" fontId="52" fillId="0" borderId="132" xfId="16" applyNumberFormat="1" applyFont="1" applyBorder="1">
      <alignment vertical="center"/>
    </xf>
    <xf numFmtId="9" fontId="52" fillId="0" borderId="133" xfId="1" applyFont="1" applyBorder="1" applyAlignment="1">
      <alignment horizontal="right" vertical="center"/>
    </xf>
    <xf numFmtId="9" fontId="52" fillId="0" borderId="132" xfId="1" applyFont="1" applyBorder="1" applyAlignment="1">
      <alignment horizontal="right" vertical="center"/>
    </xf>
    <xf numFmtId="9" fontId="52" fillId="0" borderId="134" xfId="1" applyFont="1" applyBorder="1" applyAlignment="1">
      <alignment horizontal="right" vertical="center"/>
    </xf>
    <xf numFmtId="0" fontId="52" fillId="0" borderId="95" xfId="0" applyFont="1" applyFill="1" applyBorder="1" applyAlignment="1">
      <alignment vertical="center"/>
    </xf>
    <xf numFmtId="185" fontId="52" fillId="0" borderId="135" xfId="16" applyNumberFormat="1" applyFont="1" applyBorder="1">
      <alignment vertical="center"/>
    </xf>
    <xf numFmtId="185" fontId="52" fillId="0" borderId="136" xfId="16" applyNumberFormat="1" applyFont="1" applyBorder="1">
      <alignment vertical="center"/>
    </xf>
    <xf numFmtId="9" fontId="52" fillId="0" borderId="136" xfId="1" applyFont="1" applyBorder="1">
      <alignment vertical="center"/>
    </xf>
    <xf numFmtId="9" fontId="52" fillId="0" borderId="136" xfId="1" applyFont="1" applyBorder="1" applyAlignment="1">
      <alignment horizontal="right" vertical="center"/>
    </xf>
    <xf numFmtId="185" fontId="52" fillId="0" borderId="137" xfId="16" applyNumberFormat="1" applyFont="1" applyBorder="1">
      <alignment vertical="center"/>
    </xf>
    <xf numFmtId="185" fontId="52" fillId="0" borderId="138" xfId="16" applyNumberFormat="1" applyFont="1" applyBorder="1">
      <alignment vertical="center"/>
    </xf>
    <xf numFmtId="9" fontId="52" fillId="0" borderId="138" xfId="1" applyFont="1" applyBorder="1" applyAlignment="1">
      <alignment horizontal="right" vertical="center"/>
    </xf>
    <xf numFmtId="9" fontId="52" fillId="0" borderId="139" xfId="1" applyFont="1" applyBorder="1" applyAlignment="1">
      <alignment horizontal="right" vertical="center"/>
    </xf>
    <xf numFmtId="43" fontId="0" fillId="0" borderId="0" xfId="0" applyNumberFormat="1" applyAlignment="1">
      <alignment vertical="center"/>
    </xf>
    <xf numFmtId="9" fontId="52" fillId="0" borderId="140" xfId="1" applyFont="1" applyBorder="1" applyAlignment="1">
      <alignment horizontal="right" vertical="center"/>
    </xf>
    <xf numFmtId="0" fontId="13" fillId="0" borderId="0" xfId="0" applyFont="1" applyFill="1" applyAlignment="1">
      <alignment horizontal="center" vertical="center"/>
    </xf>
    <xf numFmtId="0" fontId="25" fillId="0" borderId="0" xfId="0" applyFont="1" applyFill="1" applyAlignment="1">
      <alignment vertical="center"/>
    </xf>
    <xf numFmtId="0" fontId="0" fillId="0" borderId="0" xfId="0" applyFill="1" applyAlignment="1">
      <alignment vertical="center"/>
    </xf>
    <xf numFmtId="0" fontId="13" fillId="0" borderId="1" xfId="0" applyFont="1" applyFill="1" applyBorder="1" applyAlignment="1">
      <alignment horizontal="center" vertical="center"/>
    </xf>
    <xf numFmtId="0" fontId="8" fillId="0" borderId="0" xfId="0" applyFont="1" applyFill="1" applyAlignment="1">
      <alignment horizontal="center" vertical="center"/>
    </xf>
    <xf numFmtId="0" fontId="33" fillId="5" borderId="4" xfId="0" applyFont="1" applyFill="1" applyBorder="1" applyAlignment="1">
      <alignment horizontal="center" vertical="center"/>
    </xf>
    <xf numFmtId="0" fontId="62" fillId="6" borderId="0" xfId="0" applyFont="1" applyFill="1" applyBorder="1" applyAlignment="1">
      <alignment horizontal="center" vertical="center"/>
    </xf>
    <xf numFmtId="178" fontId="13" fillId="3" borderId="80" xfId="0" applyNumberFormat="1" applyFont="1" applyFill="1" applyBorder="1" applyAlignment="1">
      <alignment horizontal="right" vertical="center" indent="1"/>
    </xf>
    <xf numFmtId="178" fontId="13" fillId="3" borderId="80" xfId="0" applyNumberFormat="1" applyFont="1" applyFill="1" applyBorder="1" applyAlignment="1">
      <alignment horizontal="right" vertical="center"/>
    </xf>
    <xf numFmtId="0" fontId="25" fillId="3" borderId="143" xfId="0" applyFont="1" applyFill="1" applyBorder="1" applyAlignment="1">
      <alignment vertical="center"/>
    </xf>
    <xf numFmtId="0" fontId="25" fillId="3" borderId="145" xfId="0" applyFont="1" applyFill="1" applyBorder="1" applyAlignment="1">
      <alignment vertical="center"/>
    </xf>
    <xf numFmtId="178" fontId="13" fillId="3" borderId="148" xfId="0" applyNumberFormat="1" applyFont="1" applyFill="1" applyBorder="1" applyAlignment="1">
      <alignment horizontal="center" vertical="center"/>
    </xf>
    <xf numFmtId="178" fontId="13" fillId="3" borderId="143" xfId="0" applyNumberFormat="1" applyFont="1" applyFill="1" applyBorder="1" applyAlignment="1">
      <alignment horizontal="center" vertical="center"/>
    </xf>
    <xf numFmtId="0" fontId="36" fillId="3" borderId="0" xfId="0" applyFont="1" applyFill="1" applyBorder="1" applyAlignment="1">
      <alignment horizontal="center" vertical="center"/>
    </xf>
    <xf numFmtId="0" fontId="27" fillId="3" borderId="0" xfId="0" applyFont="1" applyFill="1" applyBorder="1" applyAlignment="1">
      <alignment vertical="center"/>
    </xf>
    <xf numFmtId="0" fontId="27" fillId="3" borderId="0" xfId="0" applyFont="1" applyFill="1" applyBorder="1" applyAlignment="1">
      <alignment horizontal="center" vertical="center"/>
    </xf>
    <xf numFmtId="0" fontId="27" fillId="2" borderId="142" xfId="0" applyFont="1" applyFill="1" applyBorder="1" applyAlignment="1">
      <alignment vertical="center"/>
    </xf>
    <xf numFmtId="0" fontId="27" fillId="2" borderId="143" xfId="0" applyFont="1" applyFill="1" applyBorder="1" applyAlignment="1">
      <alignment horizontal="center" vertical="center"/>
    </xf>
    <xf numFmtId="0" fontId="36" fillId="5" borderId="150" xfId="0" applyFont="1" applyFill="1" applyBorder="1" applyAlignment="1">
      <alignment horizontal="center" vertical="center"/>
    </xf>
    <xf numFmtId="0" fontId="36" fillId="6" borderId="143" xfId="0" applyFont="1" applyFill="1" applyBorder="1" applyAlignment="1">
      <alignment horizontal="center" vertical="center"/>
    </xf>
    <xf numFmtId="0" fontId="27" fillId="2" borderId="154" xfId="0" applyFont="1" applyFill="1" applyBorder="1" applyAlignment="1">
      <alignment vertical="center"/>
    </xf>
    <xf numFmtId="0" fontId="25" fillId="0" borderId="0" xfId="0" applyFont="1" applyFill="1" applyBorder="1" applyAlignment="1">
      <alignment vertical="center"/>
    </xf>
    <xf numFmtId="178" fontId="13" fillId="3" borderId="164" xfId="0" applyNumberFormat="1" applyFont="1" applyFill="1" applyBorder="1" applyAlignment="1">
      <alignment horizontal="center" vertical="center"/>
    </xf>
    <xf numFmtId="178" fontId="13" fillId="3" borderId="165" xfId="0" applyNumberFormat="1" applyFont="1" applyFill="1" applyBorder="1" applyAlignment="1">
      <alignment horizontal="right" vertical="center" indent="1"/>
    </xf>
    <xf numFmtId="178" fontId="13" fillId="3" borderId="26" xfId="0" applyNumberFormat="1" applyFont="1" applyFill="1" applyBorder="1" applyAlignment="1">
      <alignment horizontal="right" vertical="center" indent="1"/>
    </xf>
    <xf numFmtId="178" fontId="13" fillId="3" borderId="142" xfId="0" applyNumberFormat="1" applyFont="1" applyFill="1" applyBorder="1" applyAlignment="1">
      <alignment horizontal="center" vertical="center"/>
    </xf>
    <xf numFmtId="41" fontId="43" fillId="0" borderId="146" xfId="5" applyFont="1" applyFill="1" applyBorder="1" applyAlignment="1">
      <alignment vertical="center" shrinkToFit="1"/>
    </xf>
    <xf numFmtId="183" fontId="63" fillId="0" borderId="146" xfId="1" applyNumberFormat="1" applyFont="1" applyFill="1" applyBorder="1" applyAlignment="1">
      <alignment vertical="center" shrinkToFit="1"/>
    </xf>
    <xf numFmtId="183" fontId="63" fillId="0" borderId="158" xfId="1" applyNumberFormat="1" applyFont="1" applyFill="1" applyBorder="1" applyAlignment="1">
      <alignment vertical="center" shrinkToFit="1"/>
    </xf>
    <xf numFmtId="0" fontId="13" fillId="0" borderId="0" xfId="0" applyFont="1" applyFill="1" applyBorder="1" applyAlignment="1">
      <alignment horizontal="center" vertical="center"/>
    </xf>
    <xf numFmtId="0" fontId="5" fillId="0" borderId="0" xfId="2">
      <alignment vertical="center"/>
    </xf>
    <xf numFmtId="0" fontId="64" fillId="0" borderId="0" xfId="2" applyFont="1">
      <alignment vertical="center"/>
    </xf>
    <xf numFmtId="0" fontId="5" fillId="0" borderId="0" xfId="2" applyAlignment="1">
      <alignment horizontal="right" vertical="center"/>
    </xf>
    <xf numFmtId="0" fontId="5" fillId="0" borderId="0" xfId="2" applyAlignment="1">
      <alignment horizontal="left" vertical="center"/>
    </xf>
    <xf numFmtId="0" fontId="24" fillId="0" borderId="0" xfId="2" applyFont="1">
      <alignment vertical="center"/>
    </xf>
    <xf numFmtId="0" fontId="5" fillId="0" borderId="177" xfId="2" applyBorder="1" applyAlignment="1">
      <alignment horizontal="right" vertical="center"/>
    </xf>
    <xf numFmtId="0" fontId="5" fillId="0" borderId="0" xfId="2" applyBorder="1" applyAlignment="1">
      <alignment horizontal="right" vertical="center"/>
    </xf>
    <xf numFmtId="0" fontId="66" fillId="10" borderId="178" xfId="2" applyFont="1" applyFill="1" applyBorder="1" applyAlignment="1">
      <alignment vertical="center"/>
    </xf>
    <xf numFmtId="0" fontId="66" fillId="10" borderId="179" xfId="2" applyFont="1" applyFill="1" applyBorder="1" applyAlignment="1">
      <alignment vertical="center"/>
    </xf>
    <xf numFmtId="0" fontId="66" fillId="10" borderId="180" xfId="2" applyFont="1" applyFill="1" applyBorder="1" applyAlignment="1">
      <alignment horizontal="center" vertical="center"/>
    </xf>
    <xf numFmtId="0" fontId="66" fillId="10" borderId="181" xfId="2" applyFont="1" applyFill="1" applyBorder="1" applyAlignment="1">
      <alignment horizontal="center" vertical="center"/>
    </xf>
    <xf numFmtId="176" fontId="27" fillId="0" borderId="55" xfId="2" applyNumberFormat="1" applyFont="1" applyBorder="1" applyAlignment="1">
      <alignment horizontal="center" vertical="center" wrapText="1"/>
    </xf>
    <xf numFmtId="176" fontId="27" fillId="0" borderId="13" xfId="2" applyNumberFormat="1" applyFont="1" applyBorder="1" applyAlignment="1">
      <alignment horizontal="center" vertical="center" wrapText="1"/>
    </xf>
    <xf numFmtId="176" fontId="18" fillId="3" borderId="7" xfId="2" applyNumberFormat="1" applyFont="1" applyFill="1" applyBorder="1" applyAlignment="1">
      <alignment horizontal="center" vertical="center" wrapText="1"/>
    </xf>
    <xf numFmtId="176" fontId="18" fillId="3" borderId="62" xfId="2" applyNumberFormat="1" applyFont="1" applyFill="1" applyBorder="1" applyAlignment="1">
      <alignment horizontal="center" vertical="center" wrapText="1"/>
    </xf>
    <xf numFmtId="176" fontId="18" fillId="3" borderId="63" xfId="2" applyNumberFormat="1" applyFont="1" applyFill="1" applyBorder="1" applyAlignment="1">
      <alignment horizontal="center" vertical="center" wrapText="1"/>
    </xf>
    <xf numFmtId="0" fontId="24" fillId="11" borderId="59" xfId="2" applyFont="1" applyFill="1" applyBorder="1">
      <alignment vertical="center"/>
    </xf>
    <xf numFmtId="41" fontId="35" fillId="5" borderId="88" xfId="3" applyFont="1" applyFill="1" applyBorder="1" applyAlignment="1">
      <alignment horizontal="center" vertical="center" shrinkToFit="1"/>
    </xf>
    <xf numFmtId="41" fontId="35" fillId="5" borderId="68" xfId="3" applyFont="1" applyFill="1" applyBorder="1" applyAlignment="1">
      <alignment horizontal="center" vertical="center" shrinkToFit="1"/>
    </xf>
    <xf numFmtId="41" fontId="35" fillId="5" borderId="82" xfId="3" applyFont="1" applyFill="1" applyBorder="1" applyAlignment="1">
      <alignment horizontal="center" vertical="center" shrinkToFit="1"/>
    </xf>
    <xf numFmtId="41" fontId="11" fillId="5" borderId="65" xfId="3" applyFont="1" applyFill="1" applyBorder="1" applyAlignment="1">
      <alignment horizontal="center" vertical="center" shrinkToFit="1"/>
    </xf>
    <xf numFmtId="41" fontId="11" fillId="5" borderId="77" xfId="3" applyFont="1" applyFill="1" applyBorder="1" applyAlignment="1">
      <alignment horizontal="center" vertical="center" shrinkToFit="1"/>
    </xf>
    <xf numFmtId="41" fontId="11" fillId="5" borderId="71" xfId="3" applyFont="1" applyFill="1" applyBorder="1" applyAlignment="1">
      <alignment horizontal="center" vertical="center" shrinkToFit="1"/>
    </xf>
    <xf numFmtId="41" fontId="11" fillId="5" borderId="89" xfId="3" applyFont="1" applyFill="1" applyBorder="1" applyAlignment="1">
      <alignment horizontal="center" vertical="center" shrinkToFit="1"/>
    </xf>
    <xf numFmtId="0" fontId="5" fillId="0" borderId="51" xfId="2" applyBorder="1" applyAlignment="1">
      <alignment horizontal="left" vertical="center" indent="1"/>
    </xf>
    <xf numFmtId="41" fontId="5" fillId="0" borderId="0" xfId="2" applyNumberFormat="1">
      <alignment vertical="center"/>
    </xf>
    <xf numFmtId="0" fontId="5" fillId="0" borderId="0" xfId="2" applyAlignment="1">
      <alignment horizontal="left" vertical="center" indent="1"/>
    </xf>
    <xf numFmtId="0" fontId="5" fillId="12" borderId="59" xfId="2" applyFill="1" applyBorder="1" applyAlignment="1">
      <alignment horizontal="left" vertical="center" indent="1"/>
    </xf>
    <xf numFmtId="0" fontId="5" fillId="0" borderId="51" xfId="2" applyBorder="1" applyAlignment="1">
      <alignment horizontal="left" vertical="center" indent="2"/>
    </xf>
    <xf numFmtId="41" fontId="39" fillId="8" borderId="84" xfId="3" applyFont="1" applyFill="1" applyBorder="1" applyAlignment="1">
      <alignment horizontal="center" vertical="center" shrinkToFit="1"/>
    </xf>
    <xf numFmtId="41" fontId="39" fillId="8" borderId="87" xfId="3" applyFont="1" applyFill="1" applyBorder="1" applyAlignment="1">
      <alignment horizontal="center" vertical="center" shrinkToFit="1"/>
    </xf>
    <xf numFmtId="41" fontId="10" fillId="8" borderId="65" xfId="3" applyFont="1" applyFill="1" applyBorder="1" applyAlignment="1">
      <alignment horizontal="center" vertical="center" shrinkToFit="1"/>
    </xf>
    <xf numFmtId="41" fontId="10" fillId="8" borderId="72" xfId="3" applyFont="1" applyFill="1" applyBorder="1" applyAlignment="1">
      <alignment horizontal="center" vertical="center" shrinkToFit="1"/>
    </xf>
    <xf numFmtId="0" fontId="5" fillId="0" borderId="0" xfId="2" applyAlignment="1">
      <alignment horizontal="left" vertical="center" indent="2"/>
    </xf>
    <xf numFmtId="41" fontId="39" fillId="7" borderId="84" xfId="3" applyFont="1" applyFill="1" applyBorder="1" applyAlignment="1">
      <alignment horizontal="center" vertical="center" shrinkToFit="1"/>
    </xf>
    <xf numFmtId="41" fontId="39" fillId="7" borderId="87" xfId="3" applyFont="1" applyFill="1" applyBorder="1" applyAlignment="1">
      <alignment horizontal="center" vertical="center" shrinkToFit="1"/>
    </xf>
    <xf numFmtId="41" fontId="11" fillId="7" borderId="65" xfId="3" applyFont="1" applyFill="1" applyBorder="1" applyAlignment="1">
      <alignment horizontal="center" vertical="center" shrinkToFit="1"/>
    </xf>
    <xf numFmtId="41" fontId="11" fillId="7" borderId="72" xfId="3" applyFont="1" applyFill="1" applyBorder="1" applyAlignment="1">
      <alignment horizontal="center" vertical="center" shrinkToFit="1"/>
    </xf>
    <xf numFmtId="41" fontId="11" fillId="7" borderId="71" xfId="3" applyFont="1" applyFill="1" applyBorder="1" applyAlignment="1">
      <alignment horizontal="center" vertical="center" shrinkToFit="1"/>
    </xf>
    <xf numFmtId="41" fontId="11" fillId="7" borderId="91" xfId="3" applyFont="1" applyFill="1" applyBorder="1" applyAlignment="1">
      <alignment horizontal="center" vertical="center" shrinkToFit="1"/>
    </xf>
    <xf numFmtId="41" fontId="11" fillId="7" borderId="79" xfId="3" applyFont="1" applyFill="1" applyBorder="1" applyAlignment="1">
      <alignment horizontal="center" vertical="center" shrinkToFit="1"/>
    </xf>
    <xf numFmtId="41" fontId="11" fillId="7" borderId="85" xfId="3" applyFont="1" applyFill="1" applyBorder="1" applyAlignment="1">
      <alignment horizontal="center" vertical="center" shrinkToFit="1"/>
    </xf>
    <xf numFmtId="41" fontId="11" fillId="7" borderId="87" xfId="3" applyFont="1" applyFill="1" applyBorder="1" applyAlignment="1">
      <alignment horizontal="center" vertical="center" shrinkToFit="1"/>
    </xf>
    <xf numFmtId="41" fontId="23" fillId="3" borderId="86" xfId="3" applyFont="1" applyFill="1" applyBorder="1" applyAlignment="1">
      <alignment vertical="center"/>
    </xf>
    <xf numFmtId="41" fontId="12" fillId="3" borderId="24" xfId="3" applyFont="1" applyFill="1" applyBorder="1" applyAlignment="1">
      <alignment horizontal="center" vertical="center" shrinkToFit="1"/>
    </xf>
    <xf numFmtId="41" fontId="12" fillId="3" borderId="82" xfId="3" applyFont="1" applyFill="1" applyBorder="1" applyAlignment="1">
      <alignment horizontal="center" vertical="center" shrinkToFit="1"/>
    </xf>
    <xf numFmtId="41" fontId="12" fillId="3" borderId="74" xfId="3" applyFont="1" applyFill="1" applyBorder="1" applyAlignment="1">
      <alignment horizontal="center" vertical="center" shrinkToFit="1"/>
    </xf>
    <xf numFmtId="182" fontId="5" fillId="12" borderId="0" xfId="2" applyNumberFormat="1" applyFill="1" applyBorder="1" applyAlignment="1">
      <alignment horizontal="right" vertical="center" indent="1"/>
    </xf>
    <xf numFmtId="41" fontId="23" fillId="3" borderId="0" xfId="3" applyFont="1" applyFill="1" applyBorder="1" applyAlignment="1">
      <alignment vertical="center"/>
    </xf>
    <xf numFmtId="41" fontId="12" fillId="3" borderId="0" xfId="3" applyFont="1" applyFill="1" applyBorder="1" applyAlignment="1">
      <alignment horizontal="center" vertical="center" shrinkToFit="1"/>
    </xf>
    <xf numFmtId="0" fontId="66" fillId="10" borderId="184" xfId="2" applyFont="1" applyFill="1" applyBorder="1" applyAlignment="1">
      <alignment vertical="center"/>
    </xf>
    <xf numFmtId="0" fontId="66" fillId="10" borderId="185" xfId="2" applyFont="1" applyFill="1" applyBorder="1" applyAlignment="1">
      <alignment vertical="center"/>
    </xf>
    <xf numFmtId="0" fontId="5" fillId="0" borderId="51" xfId="2" applyBorder="1" applyAlignment="1">
      <alignment horizontal="left" vertical="center"/>
    </xf>
    <xf numFmtId="0" fontId="5" fillId="0" borderId="186" xfId="2" applyBorder="1">
      <alignment vertical="center"/>
    </xf>
    <xf numFmtId="182" fontId="0" fillId="0" borderId="187" xfId="3" applyNumberFormat="1" applyFont="1" applyBorder="1" applyAlignment="1">
      <alignment horizontal="right" vertical="center" indent="1"/>
    </xf>
    <xf numFmtId="0" fontId="5" fillId="0" borderId="188" xfId="2" applyBorder="1">
      <alignment vertical="center"/>
    </xf>
    <xf numFmtId="0" fontId="24" fillId="12" borderId="0" xfId="2" applyFont="1" applyFill="1">
      <alignment vertical="center"/>
    </xf>
    <xf numFmtId="0" fontId="5" fillId="12" borderId="188" xfId="2" applyFill="1" applyBorder="1">
      <alignment vertical="center"/>
    </xf>
    <xf numFmtId="41" fontId="0" fillId="0" borderId="187" xfId="3" applyFont="1" applyBorder="1">
      <alignment vertical="center"/>
    </xf>
    <xf numFmtId="0" fontId="24" fillId="12" borderId="59" xfId="2" applyFont="1" applyFill="1" applyBorder="1">
      <alignment vertical="center"/>
    </xf>
    <xf numFmtId="0" fontId="5" fillId="12" borderId="189" xfId="2" applyFill="1" applyBorder="1">
      <alignment vertical="center"/>
    </xf>
    <xf numFmtId="41" fontId="0" fillId="12" borderId="190" xfId="3" applyFont="1" applyFill="1" applyBorder="1">
      <alignment vertical="center"/>
    </xf>
    <xf numFmtId="182" fontId="5" fillId="0" borderId="0" xfId="2" applyNumberFormat="1">
      <alignment vertical="center"/>
    </xf>
    <xf numFmtId="186" fontId="66" fillId="10" borderId="182" xfId="2" applyNumberFormat="1" applyFont="1" applyFill="1" applyBorder="1" applyAlignment="1">
      <alignment horizontal="center" vertical="center"/>
    </xf>
    <xf numFmtId="186" fontId="66" fillId="10" borderId="0" xfId="2" applyNumberFormat="1" applyFont="1" applyFill="1" applyBorder="1" applyAlignment="1">
      <alignment horizontal="center" vertical="center"/>
    </xf>
    <xf numFmtId="0" fontId="24" fillId="12" borderId="191" xfId="2" applyFont="1" applyFill="1" applyBorder="1">
      <alignment vertical="center"/>
    </xf>
    <xf numFmtId="182" fontId="24" fillId="12" borderId="191" xfId="3" applyNumberFormat="1" applyFont="1" applyFill="1" applyBorder="1" applyAlignment="1">
      <alignment horizontal="right" vertical="center" indent="1"/>
    </xf>
    <xf numFmtId="182" fontId="24" fillId="12" borderId="0" xfId="3" applyNumberFormat="1" applyFont="1" applyFill="1" applyBorder="1" applyAlignment="1">
      <alignment horizontal="right" vertical="center" indent="1"/>
    </xf>
    <xf numFmtId="182" fontId="0" fillId="0" borderId="0" xfId="3" applyNumberFormat="1" applyFont="1" applyBorder="1" applyAlignment="1">
      <alignment horizontal="right" vertical="center" indent="1"/>
    </xf>
    <xf numFmtId="0" fontId="68" fillId="0" borderId="0" xfId="2" applyFont="1" applyAlignment="1">
      <alignment horizontal="left" vertical="center" indent="1"/>
    </xf>
    <xf numFmtId="0" fontId="68" fillId="0" borderId="0" xfId="2" applyFont="1" applyAlignment="1">
      <alignment horizontal="left" vertical="center" indent="2"/>
    </xf>
    <xf numFmtId="182" fontId="68" fillId="0" borderId="0" xfId="3" applyNumberFormat="1" applyFont="1" applyBorder="1" applyAlignment="1">
      <alignment horizontal="right" vertical="center" indent="1"/>
    </xf>
    <xf numFmtId="0" fontId="68" fillId="0" borderId="192" xfId="2" applyFont="1" applyBorder="1" applyAlignment="1">
      <alignment horizontal="left" vertical="center" indent="1"/>
    </xf>
    <xf numFmtId="0" fontId="68" fillId="0" borderId="192" xfId="2" applyFont="1" applyBorder="1" applyAlignment="1">
      <alignment horizontal="left" vertical="center" indent="2"/>
    </xf>
    <xf numFmtId="182" fontId="68" fillId="0" borderId="192" xfId="3" applyNumberFormat="1" applyFont="1" applyBorder="1" applyAlignment="1">
      <alignment horizontal="right" vertical="center" indent="1"/>
    </xf>
    <xf numFmtId="0" fontId="24" fillId="12" borderId="193" xfId="2" applyFont="1" applyFill="1" applyBorder="1">
      <alignment vertical="center"/>
    </xf>
    <xf numFmtId="41" fontId="24" fillId="12" borderId="193" xfId="3" applyFont="1" applyFill="1" applyBorder="1">
      <alignment vertical="center"/>
    </xf>
    <xf numFmtId="41" fontId="24" fillId="12" borderId="0" xfId="3" applyFont="1" applyFill="1" applyBorder="1">
      <alignment vertical="center"/>
    </xf>
    <xf numFmtId="41" fontId="0" fillId="0" borderId="0" xfId="3" applyFont="1" applyBorder="1">
      <alignment vertical="center"/>
    </xf>
    <xf numFmtId="41" fontId="68" fillId="0" borderId="0" xfId="3" applyFont="1" applyBorder="1" applyAlignment="1">
      <alignment horizontal="left" vertical="center" indent="2"/>
    </xf>
    <xf numFmtId="41" fontId="68" fillId="0" borderId="192" xfId="3" applyFont="1" applyBorder="1" applyAlignment="1">
      <alignment horizontal="left" vertical="center" indent="2"/>
    </xf>
    <xf numFmtId="41" fontId="69" fillId="0" borderId="0" xfId="3" applyFont="1" applyBorder="1">
      <alignment vertical="center"/>
    </xf>
    <xf numFmtId="41" fontId="70" fillId="0" borderId="0" xfId="3" applyFont="1" applyBorder="1" applyAlignment="1">
      <alignment horizontal="left" vertical="center" indent="2"/>
    </xf>
    <xf numFmtId="41" fontId="70" fillId="0" borderId="192" xfId="3" applyFont="1" applyBorder="1" applyAlignment="1">
      <alignment horizontal="left" vertical="center" indent="2"/>
    </xf>
    <xf numFmtId="0" fontId="71" fillId="0" borderId="0" xfId="2" applyFont="1">
      <alignment vertical="center"/>
    </xf>
    <xf numFmtId="0" fontId="72" fillId="0" borderId="0" xfId="2" applyFont="1">
      <alignment vertical="center"/>
    </xf>
    <xf numFmtId="0" fontId="73" fillId="0" borderId="0" xfId="2" applyFont="1">
      <alignment vertical="center"/>
    </xf>
    <xf numFmtId="41" fontId="21" fillId="0" borderId="0" xfId="3" applyFont="1">
      <alignment vertical="center"/>
    </xf>
    <xf numFmtId="41" fontId="71" fillId="0" borderId="0" xfId="3" applyFont="1">
      <alignment vertical="center"/>
    </xf>
    <xf numFmtId="41" fontId="71" fillId="0" borderId="0" xfId="2" applyNumberFormat="1" applyFont="1">
      <alignment vertical="center"/>
    </xf>
    <xf numFmtId="41" fontId="0" fillId="0" borderId="0" xfId="3" applyFont="1">
      <alignment vertical="center"/>
    </xf>
    <xf numFmtId="43" fontId="5" fillId="0" borderId="0" xfId="2" applyNumberFormat="1">
      <alignment vertical="center"/>
    </xf>
    <xf numFmtId="176" fontId="27" fillId="0" borderId="194" xfId="0" applyNumberFormat="1" applyFont="1" applyFill="1" applyBorder="1" applyAlignment="1">
      <alignment horizontal="center" vertical="center" wrapText="1"/>
    </xf>
    <xf numFmtId="176" fontId="27" fillId="0" borderId="195" xfId="0" applyNumberFormat="1" applyFont="1" applyFill="1" applyBorder="1" applyAlignment="1">
      <alignment horizontal="center" vertical="center" wrapText="1"/>
    </xf>
    <xf numFmtId="176" fontId="27" fillId="0" borderId="196" xfId="0" applyNumberFormat="1" applyFont="1" applyFill="1" applyBorder="1" applyAlignment="1">
      <alignment horizontal="center" vertical="center" wrapText="1"/>
    </xf>
    <xf numFmtId="176" fontId="27" fillId="0" borderId="197" xfId="0" applyNumberFormat="1" applyFont="1" applyFill="1" applyBorder="1" applyAlignment="1">
      <alignment horizontal="center" vertical="center" wrapText="1"/>
    </xf>
    <xf numFmtId="176" fontId="27" fillId="0" borderId="198" xfId="0" applyNumberFormat="1" applyFont="1" applyFill="1" applyBorder="1" applyAlignment="1">
      <alignment horizontal="center" vertical="center" wrapText="1"/>
    </xf>
    <xf numFmtId="183" fontId="13" fillId="0" borderId="25" xfId="1" applyNumberFormat="1" applyFont="1" applyFill="1" applyBorder="1" applyAlignment="1">
      <alignment vertical="center"/>
    </xf>
    <xf numFmtId="41" fontId="43" fillId="0" borderId="167" xfId="5" applyFont="1" applyFill="1" applyBorder="1" applyAlignment="1">
      <alignment vertical="center"/>
    </xf>
    <xf numFmtId="183" fontId="63" fillId="0" borderId="166" xfId="1" applyNumberFormat="1" applyFont="1" applyFill="1" applyBorder="1" applyAlignment="1">
      <alignment vertical="center"/>
    </xf>
    <xf numFmtId="183" fontId="63" fillId="0" borderId="146" xfId="1" applyNumberFormat="1" applyFont="1" applyFill="1" applyBorder="1" applyAlignment="1">
      <alignment vertical="center"/>
    </xf>
    <xf numFmtId="41" fontId="20" fillId="0" borderId="17" xfId="5" applyFont="1" applyFill="1" applyBorder="1" applyAlignment="1">
      <alignment vertical="center"/>
    </xf>
    <xf numFmtId="183" fontId="19" fillId="0" borderId="17" xfId="1" applyNumberFormat="1" applyFont="1" applyFill="1" applyBorder="1" applyAlignment="1">
      <alignment vertical="center"/>
    </xf>
    <xf numFmtId="182" fontId="20" fillId="0" borderId="17" xfId="4" applyNumberFormat="1" applyFont="1" applyFill="1" applyBorder="1" applyAlignment="1">
      <alignment vertical="center"/>
    </xf>
    <xf numFmtId="183" fontId="19" fillId="0" borderId="161" xfId="1" applyNumberFormat="1" applyFont="1" applyFill="1" applyBorder="1" applyAlignment="1">
      <alignment vertical="center"/>
    </xf>
    <xf numFmtId="41" fontId="20" fillId="0" borderId="161" xfId="5" applyFont="1" applyFill="1" applyBorder="1" applyAlignment="1">
      <alignment vertical="center"/>
    </xf>
    <xf numFmtId="183" fontId="13" fillId="0" borderId="149" xfId="1" applyNumberFormat="1" applyFont="1" applyFill="1" applyBorder="1" applyAlignment="1">
      <alignment vertical="center"/>
    </xf>
    <xf numFmtId="183" fontId="63" fillId="0" borderId="168" xfId="1" applyNumberFormat="1" applyFont="1" applyFill="1" applyBorder="1" applyAlignment="1">
      <alignment vertical="center"/>
    </xf>
    <xf numFmtId="183" fontId="63" fillId="0" borderId="159" xfId="1" applyNumberFormat="1" applyFont="1" applyFill="1" applyBorder="1" applyAlignment="1">
      <alignment vertical="center"/>
    </xf>
    <xf numFmtId="183" fontId="19" fillId="0" borderId="160" xfId="1" applyNumberFormat="1" applyFont="1" applyFill="1" applyBorder="1" applyAlignment="1">
      <alignment vertical="center"/>
    </xf>
    <xf numFmtId="9" fontId="19" fillId="0" borderId="160" xfId="1" applyFont="1" applyFill="1" applyBorder="1" applyAlignment="1">
      <alignment vertical="center"/>
    </xf>
    <xf numFmtId="41" fontId="20" fillId="0" borderId="20" xfId="5" applyFont="1" applyFill="1" applyBorder="1" applyAlignment="1">
      <alignment vertical="center"/>
    </xf>
    <xf numFmtId="41" fontId="20" fillId="0" borderId="162" xfId="5" applyFont="1" applyFill="1" applyBorder="1" applyAlignment="1">
      <alignment vertical="center"/>
    </xf>
    <xf numFmtId="9" fontId="19" fillId="0" borderId="17" xfId="1" applyFont="1" applyFill="1" applyBorder="1" applyAlignment="1">
      <alignment vertical="center"/>
    </xf>
    <xf numFmtId="179" fontId="22" fillId="0" borderId="35" xfId="3" applyNumberFormat="1" applyFont="1" applyFill="1" applyBorder="1" applyAlignment="1">
      <alignment horizontal="right" vertical="center" shrinkToFit="1"/>
    </xf>
    <xf numFmtId="179" fontId="45" fillId="0" borderId="40" xfId="3" applyNumberFormat="1" applyFont="1" applyFill="1" applyBorder="1" applyAlignment="1">
      <alignment horizontal="right" vertical="center" shrinkToFit="1"/>
    </xf>
    <xf numFmtId="179" fontId="45" fillId="0" borderId="42" xfId="3" applyNumberFormat="1" applyFont="1" applyFill="1" applyBorder="1" applyAlignment="1">
      <alignment horizontal="right" vertical="center" shrinkToFit="1"/>
    </xf>
    <xf numFmtId="177" fontId="45" fillId="0" borderId="38" xfId="3" applyNumberFormat="1" applyFont="1" applyFill="1" applyBorder="1" applyAlignment="1">
      <alignment horizontal="center" vertical="center" shrinkToFit="1"/>
    </xf>
    <xf numFmtId="9" fontId="42" fillId="0" borderId="41" xfId="1" applyFont="1" applyFill="1" applyBorder="1" applyAlignment="1">
      <alignment horizontal="center" vertical="center" shrinkToFit="1"/>
    </xf>
    <xf numFmtId="181" fontId="40" fillId="0" borderId="85" xfId="2" applyNumberFormat="1" applyFont="1" applyFill="1" applyBorder="1" applyAlignment="1">
      <alignment horizontal="center" vertical="center"/>
    </xf>
    <xf numFmtId="181" fontId="40" fillId="0" borderId="20" xfId="2" applyNumberFormat="1" applyFont="1" applyFill="1" applyBorder="1" applyAlignment="1">
      <alignment horizontal="center" vertical="center"/>
    </xf>
    <xf numFmtId="9" fontId="44" fillId="0" borderId="41" xfId="1" applyFont="1" applyFill="1" applyBorder="1" applyAlignment="1">
      <alignment horizontal="center" vertical="center" shrinkToFit="1"/>
    </xf>
    <xf numFmtId="41" fontId="22" fillId="0" borderId="33" xfId="5" applyFont="1" applyFill="1" applyBorder="1" applyAlignment="1">
      <alignment horizontal="right" vertical="center" shrinkToFit="1"/>
    </xf>
    <xf numFmtId="41" fontId="22" fillId="0" borderId="35" xfId="5" applyFont="1" applyFill="1" applyBorder="1" applyAlignment="1">
      <alignment horizontal="right" vertical="center" shrinkToFit="1"/>
    </xf>
    <xf numFmtId="41" fontId="22" fillId="0" borderId="32" xfId="5" applyFont="1" applyFill="1" applyBorder="1" applyAlignment="1">
      <alignment horizontal="center" vertical="center" shrinkToFit="1"/>
    </xf>
    <xf numFmtId="9" fontId="42" fillId="0" borderId="45" xfId="1" applyFont="1" applyFill="1" applyBorder="1" applyAlignment="1">
      <alignment horizontal="center" vertical="center" shrinkToFit="1"/>
    </xf>
    <xf numFmtId="41" fontId="22" fillId="0" borderId="19" xfId="5" applyFont="1" applyFill="1" applyBorder="1" applyAlignment="1">
      <alignment horizontal="center" vertical="center" shrinkToFit="1"/>
    </xf>
    <xf numFmtId="9" fontId="42" fillId="0" borderId="46" xfId="1" applyFont="1" applyFill="1" applyBorder="1" applyAlignment="1">
      <alignment horizontal="center" vertical="center" shrinkToFit="1"/>
    </xf>
    <xf numFmtId="43" fontId="22" fillId="0" borderId="21" xfId="5" applyNumberFormat="1" applyFont="1" applyFill="1" applyBorder="1" applyAlignment="1">
      <alignment horizontal="right" vertical="center" shrinkToFit="1"/>
    </xf>
    <xf numFmtId="43" fontId="22" fillId="0" borderId="17" xfId="5" applyNumberFormat="1" applyFont="1" applyFill="1" applyBorder="1" applyAlignment="1">
      <alignment horizontal="right" vertical="center" shrinkToFit="1"/>
    </xf>
    <xf numFmtId="177" fontId="45" fillId="0" borderId="24" xfId="3" applyNumberFormat="1" applyFont="1" applyFill="1" applyBorder="1" applyAlignment="1">
      <alignment horizontal="center" vertical="center" shrinkToFit="1"/>
    </xf>
    <xf numFmtId="9" fontId="42" fillId="0" borderId="18" xfId="1" applyFont="1" applyFill="1" applyBorder="1" applyAlignment="1">
      <alignment horizontal="center" vertical="center" shrinkToFit="1"/>
    </xf>
    <xf numFmtId="0" fontId="13" fillId="0" borderId="0" xfId="2" applyFont="1" applyAlignment="1">
      <alignment horizontal="left" vertical="center"/>
    </xf>
    <xf numFmtId="0" fontId="26" fillId="0" borderId="1" xfId="0" applyFont="1" applyFill="1" applyBorder="1" applyAlignment="1">
      <alignment horizontal="left" vertical="center"/>
    </xf>
    <xf numFmtId="0" fontId="27" fillId="0" borderId="9" xfId="0" applyFont="1" applyFill="1" applyBorder="1" applyAlignment="1">
      <alignment horizontal="center" vertical="center"/>
    </xf>
    <xf numFmtId="0" fontId="27" fillId="0" borderId="12" xfId="0" applyFont="1" applyFill="1" applyBorder="1" applyAlignment="1">
      <alignment horizontal="center" vertical="center"/>
    </xf>
    <xf numFmtId="0" fontId="11" fillId="0" borderId="12" xfId="0" applyFont="1" applyFill="1" applyBorder="1" applyAlignment="1">
      <alignment horizontal="left" vertical="center" indent="1"/>
    </xf>
    <xf numFmtId="0" fontId="11" fillId="0" borderId="2" xfId="0" applyFont="1" applyFill="1" applyBorder="1" applyAlignment="1">
      <alignment horizontal="left" vertical="center" indent="1"/>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0" fillId="0" borderId="0" xfId="0" applyFill="1"/>
    <xf numFmtId="0" fontId="13" fillId="0" borderId="3" xfId="0" applyFont="1" applyFill="1" applyBorder="1" applyAlignment="1">
      <alignment horizontal="center" vertical="center"/>
    </xf>
    <xf numFmtId="0" fontId="27" fillId="2" borderId="1" xfId="0" applyFont="1" applyFill="1" applyBorder="1" applyAlignment="1">
      <alignment horizontal="center" vertical="center"/>
    </xf>
    <xf numFmtId="176" fontId="27" fillId="0" borderId="204" xfId="0" applyNumberFormat="1" applyFont="1" applyFill="1" applyBorder="1" applyAlignment="1">
      <alignment horizontal="center" vertical="center" wrapText="1"/>
    </xf>
    <xf numFmtId="176" fontId="27" fillId="0" borderId="205" xfId="0" applyNumberFormat="1" applyFont="1" applyFill="1" applyBorder="1" applyAlignment="1">
      <alignment horizontal="center" vertical="center" wrapText="1"/>
    </xf>
    <xf numFmtId="176" fontId="27" fillId="0" borderId="205" xfId="0" applyNumberFormat="1" applyFont="1" applyFill="1" applyBorder="1" applyAlignment="1">
      <alignment horizontal="center" vertical="center"/>
    </xf>
    <xf numFmtId="176" fontId="27" fillId="0" borderId="206" xfId="0" applyNumberFormat="1" applyFont="1" applyFill="1" applyBorder="1" applyAlignment="1">
      <alignment horizontal="center" vertical="center" wrapText="1"/>
    </xf>
    <xf numFmtId="41" fontId="19" fillId="0" borderId="0" xfId="5" applyFont="1" applyFill="1" applyBorder="1" applyAlignment="1">
      <alignment vertical="center"/>
    </xf>
    <xf numFmtId="183" fontId="19" fillId="0" borderId="0" xfId="1" applyNumberFormat="1" applyFont="1" applyFill="1" applyBorder="1" applyAlignment="1">
      <alignment vertical="center"/>
    </xf>
    <xf numFmtId="0" fontId="34" fillId="3" borderId="0" xfId="2" applyFont="1" applyFill="1" applyBorder="1" applyAlignment="1">
      <alignment horizontal="center" vertical="center"/>
    </xf>
    <xf numFmtId="0" fontId="48" fillId="9" borderId="207" xfId="0" applyFont="1" applyFill="1" applyBorder="1" applyAlignment="1">
      <alignment horizontal="center" vertical="center"/>
    </xf>
    <xf numFmtId="9" fontId="49" fillId="6" borderId="208" xfId="1" applyFont="1" applyFill="1" applyBorder="1" applyAlignment="1">
      <alignment horizontal="right" vertical="center"/>
    </xf>
    <xf numFmtId="9" fontId="49" fillId="6" borderId="116" xfId="1" applyFont="1" applyFill="1" applyBorder="1" applyAlignment="1">
      <alignment horizontal="right" vertical="center"/>
    </xf>
    <xf numFmtId="9" fontId="49" fillId="6" borderId="207" xfId="1" applyFont="1" applyFill="1" applyBorder="1" applyAlignment="1">
      <alignment horizontal="right" vertical="center"/>
    </xf>
    <xf numFmtId="9" fontId="49" fillId="6" borderId="105" xfId="1" applyFont="1" applyFill="1" applyBorder="1" applyAlignment="1">
      <alignment horizontal="right" vertical="center"/>
    </xf>
    <xf numFmtId="9" fontId="50" fillId="7" borderId="209" xfId="1" applyFont="1" applyFill="1" applyBorder="1" applyAlignment="1">
      <alignment horizontal="right" vertical="center"/>
    </xf>
    <xf numFmtId="9" fontId="50" fillId="7" borderId="122" xfId="1" applyFont="1" applyFill="1" applyBorder="1" applyAlignment="1">
      <alignment horizontal="right" vertical="center"/>
    </xf>
    <xf numFmtId="9" fontId="52" fillId="0" borderId="210" xfId="1" applyFont="1" applyBorder="1" applyAlignment="1">
      <alignment horizontal="right" vertical="center"/>
    </xf>
    <xf numFmtId="9" fontId="52" fillId="0" borderId="128" xfId="1" applyFont="1" applyBorder="1" applyAlignment="1">
      <alignment horizontal="right" vertical="center"/>
    </xf>
    <xf numFmtId="9" fontId="54" fillId="0" borderId="12" xfId="1" applyFont="1" applyBorder="1" applyAlignment="1">
      <alignment horizontal="right" vertical="center"/>
    </xf>
    <xf numFmtId="9" fontId="54" fillId="0" borderId="90" xfId="1" applyFont="1" applyBorder="1" applyAlignment="1">
      <alignment horizontal="right" vertical="center"/>
    </xf>
    <xf numFmtId="9" fontId="51" fillId="8" borderId="207" xfId="1" applyFont="1" applyFill="1" applyBorder="1" applyAlignment="1">
      <alignment horizontal="right" vertical="center"/>
    </xf>
    <xf numFmtId="9" fontId="51" fillId="8" borderId="105" xfId="1" applyFont="1" applyFill="1" applyBorder="1" applyAlignment="1">
      <alignment horizontal="right" vertical="center"/>
    </xf>
    <xf numFmtId="9" fontId="52" fillId="0" borderId="211" xfId="1" applyFont="1" applyBorder="1" applyAlignment="1">
      <alignment horizontal="right" vertical="center"/>
    </xf>
    <xf numFmtId="185" fontId="52" fillId="0" borderId="212" xfId="16" applyNumberFormat="1" applyFont="1" applyBorder="1">
      <alignment vertical="center"/>
    </xf>
    <xf numFmtId="9" fontId="52" fillId="0" borderId="213" xfId="1" applyFont="1" applyBorder="1" applyAlignment="1">
      <alignment horizontal="right" vertical="center"/>
    </xf>
    <xf numFmtId="185" fontId="52" fillId="0" borderId="214" xfId="16" applyNumberFormat="1" applyFont="1" applyBorder="1">
      <alignment vertical="center"/>
    </xf>
    <xf numFmtId="9" fontId="52" fillId="0" borderId="212" xfId="1" applyFont="1" applyBorder="1" applyAlignment="1">
      <alignment horizontal="right" vertical="center"/>
    </xf>
    <xf numFmtId="185" fontId="52" fillId="0" borderId="215" xfId="16" applyNumberFormat="1" applyFont="1" applyBorder="1">
      <alignment vertical="center"/>
    </xf>
    <xf numFmtId="9" fontId="52" fillId="0" borderId="216" xfId="1" applyFont="1" applyBorder="1" applyAlignment="1">
      <alignment horizontal="right" vertical="center"/>
    </xf>
    <xf numFmtId="185" fontId="52" fillId="0" borderId="217" xfId="16" applyNumberFormat="1" applyFont="1" applyBorder="1">
      <alignment vertical="center"/>
    </xf>
    <xf numFmtId="185" fontId="52" fillId="0" borderId="218" xfId="16" applyNumberFormat="1" applyFont="1" applyBorder="1">
      <alignment vertical="center"/>
    </xf>
    <xf numFmtId="9" fontId="52" fillId="0" borderId="218" xfId="1" applyFont="1" applyBorder="1" applyAlignment="1">
      <alignment horizontal="right" vertical="center"/>
    </xf>
    <xf numFmtId="9" fontId="52" fillId="0" borderId="219" xfId="1" applyFont="1" applyBorder="1" applyAlignment="1">
      <alignment horizontal="right" vertical="center"/>
    </xf>
    <xf numFmtId="185" fontId="52" fillId="0" borderId="220" xfId="16" applyNumberFormat="1" applyFont="1" applyBorder="1">
      <alignment vertical="center"/>
    </xf>
    <xf numFmtId="9" fontId="52" fillId="0" borderId="221" xfId="1" applyFont="1" applyBorder="1" applyAlignment="1">
      <alignment horizontal="right" vertical="center"/>
    </xf>
    <xf numFmtId="185" fontId="52" fillId="0" borderId="222" xfId="16" applyNumberFormat="1" applyFont="1" applyBorder="1">
      <alignment vertical="center"/>
    </xf>
    <xf numFmtId="9" fontId="52" fillId="0" borderId="220" xfId="1" applyFont="1" applyBorder="1" applyAlignment="1">
      <alignment horizontal="right" vertical="center"/>
    </xf>
    <xf numFmtId="185" fontId="52" fillId="0" borderId="223" xfId="16" applyNumberFormat="1" applyFont="1" applyBorder="1">
      <alignment vertical="center"/>
    </xf>
    <xf numFmtId="9" fontId="52" fillId="0" borderId="103" xfId="1" applyFont="1" applyBorder="1" applyAlignment="1">
      <alignment horizontal="right" vertical="center"/>
    </xf>
    <xf numFmtId="9" fontId="52" fillId="0" borderId="106" xfId="1" applyFont="1" applyBorder="1" applyAlignment="1">
      <alignment horizontal="right" vertical="center"/>
    </xf>
    <xf numFmtId="0" fontId="46" fillId="9" borderId="224" xfId="0" applyFont="1" applyFill="1" applyBorder="1" applyAlignment="1">
      <alignment horizontal="center" vertical="center"/>
    </xf>
    <xf numFmtId="183" fontId="19" fillId="0" borderId="25" xfId="1" applyNumberFormat="1" applyFont="1" applyFill="1" applyBorder="1" applyAlignment="1">
      <alignment vertical="center"/>
    </xf>
    <xf numFmtId="183" fontId="19" fillId="0" borderId="149" xfId="1" applyNumberFormat="1" applyFont="1" applyFill="1" applyBorder="1" applyAlignment="1">
      <alignment vertical="center"/>
    </xf>
    <xf numFmtId="41" fontId="20" fillId="0" borderId="20" xfId="4" applyNumberFormat="1" applyFont="1" applyFill="1" applyBorder="1" applyAlignment="1">
      <alignment vertical="center"/>
    </xf>
    <xf numFmtId="41" fontId="43" fillId="0" borderId="70" xfId="5" applyFont="1" applyFill="1" applyBorder="1" applyAlignment="1">
      <alignment vertical="center"/>
    </xf>
    <xf numFmtId="41" fontId="20" fillId="0" borderId="17" xfId="4" applyNumberFormat="1" applyFont="1" applyFill="1" applyBorder="1" applyAlignment="1">
      <alignment vertical="center"/>
    </xf>
    <xf numFmtId="41" fontId="43" fillId="0" borderId="85" xfId="5" applyFont="1" applyFill="1" applyBorder="1" applyAlignment="1">
      <alignment vertical="center"/>
    </xf>
    <xf numFmtId="178" fontId="37" fillId="3" borderId="203" xfId="0" applyNumberFormat="1" applyFont="1" applyFill="1" applyBorder="1" applyAlignment="1">
      <alignment horizontal="left" vertical="center"/>
    </xf>
    <xf numFmtId="182" fontId="20" fillId="0" borderId="66" xfId="4" applyNumberFormat="1" applyFont="1" applyFill="1" applyBorder="1" applyAlignment="1">
      <alignment vertical="center"/>
    </xf>
    <xf numFmtId="183" fontId="19" fillId="0" borderId="227" xfId="1" applyNumberFormat="1" applyFont="1" applyFill="1" applyBorder="1" applyAlignment="1">
      <alignment vertical="center"/>
    </xf>
    <xf numFmtId="0" fontId="53" fillId="0" borderId="0" xfId="0" applyFont="1" applyFill="1" applyBorder="1" applyAlignment="1">
      <alignment vertical="center"/>
    </xf>
    <xf numFmtId="0" fontId="52" fillId="0" borderId="0" xfId="0" applyFont="1" applyFill="1" applyBorder="1" applyAlignment="1">
      <alignment vertical="center"/>
    </xf>
    <xf numFmtId="9" fontId="0" fillId="0" borderId="0" xfId="1" applyFont="1" applyFill="1">
      <alignment vertical="center"/>
    </xf>
    <xf numFmtId="0" fontId="74" fillId="0" borderId="0" xfId="0" applyFont="1" applyFill="1" applyAlignment="1">
      <alignment vertical="center"/>
    </xf>
    <xf numFmtId="0" fontId="74" fillId="0" borderId="95" xfId="0" applyFont="1" applyFill="1" applyBorder="1" applyAlignment="1">
      <alignment vertical="center"/>
    </xf>
    <xf numFmtId="0" fontId="0" fillId="0" borderId="95" xfId="0" applyFill="1" applyBorder="1" applyAlignment="1">
      <alignment vertical="center"/>
    </xf>
    <xf numFmtId="0" fontId="0" fillId="0" borderId="0" xfId="0" applyFill="1" applyBorder="1" applyAlignment="1">
      <alignment vertical="center"/>
    </xf>
    <xf numFmtId="0" fontId="53" fillId="0" borderId="0" xfId="0" applyFont="1" applyBorder="1" applyAlignment="1">
      <alignment vertical="center"/>
    </xf>
    <xf numFmtId="185" fontId="52" fillId="0" borderId="99" xfId="16" applyNumberFormat="1" applyFont="1" applyBorder="1">
      <alignment vertical="center"/>
    </xf>
    <xf numFmtId="185" fontId="52" fillId="0" borderId="9" xfId="16" applyNumberFormat="1" applyFont="1" applyBorder="1">
      <alignment vertical="center"/>
    </xf>
    <xf numFmtId="9" fontId="52" fillId="0" borderId="9" xfId="1" applyFont="1" applyBorder="1">
      <alignment vertical="center"/>
    </xf>
    <xf numFmtId="9" fontId="52" fillId="0" borderId="9" xfId="1" applyFont="1" applyBorder="1" applyAlignment="1">
      <alignment horizontal="right" vertical="center"/>
    </xf>
    <xf numFmtId="9" fontId="52" fillId="0" borderId="231" xfId="1" applyFont="1" applyBorder="1" applyAlignment="1">
      <alignment horizontal="right" vertical="center"/>
    </xf>
    <xf numFmtId="9" fontId="52" fillId="0" borderId="232" xfId="1" applyFont="1" applyBorder="1" applyAlignment="1">
      <alignment horizontal="right" vertical="center"/>
    </xf>
    <xf numFmtId="185" fontId="52" fillId="0" borderId="90" xfId="16" applyNumberFormat="1" applyFont="1" applyBorder="1">
      <alignment vertical="center"/>
    </xf>
    <xf numFmtId="9" fontId="52" fillId="0" borderId="12" xfId="1" applyFont="1" applyBorder="1" applyAlignment="1">
      <alignment horizontal="right" vertical="center"/>
    </xf>
    <xf numFmtId="9" fontId="52" fillId="0" borderId="90" xfId="1" applyFont="1" applyBorder="1" applyAlignment="1">
      <alignment horizontal="right" vertical="center"/>
    </xf>
    <xf numFmtId="9" fontId="52" fillId="0" borderId="101" xfId="1" applyFont="1" applyBorder="1" applyAlignment="1">
      <alignment horizontal="right" vertical="center"/>
    </xf>
    <xf numFmtId="0" fontId="75" fillId="0" borderId="0" xfId="0" applyFont="1" applyBorder="1" applyAlignment="1">
      <alignment vertical="center"/>
    </xf>
    <xf numFmtId="0" fontId="58" fillId="0" borderId="0" xfId="0" applyFont="1" applyFill="1" applyBorder="1" applyAlignment="1">
      <alignment vertical="center"/>
    </xf>
    <xf numFmtId="0" fontId="75" fillId="0" borderId="0" xfId="0" applyFont="1" applyFill="1" applyBorder="1" applyAlignment="1">
      <alignment vertical="center"/>
    </xf>
    <xf numFmtId="185" fontId="75" fillId="0" borderId="99" xfId="16" applyNumberFormat="1" applyFont="1" applyBorder="1">
      <alignment vertical="center"/>
    </xf>
    <xf numFmtId="185" fontId="75" fillId="0" borderId="9" xfId="16" applyNumberFormat="1" applyFont="1" applyBorder="1">
      <alignment vertical="center"/>
    </xf>
    <xf numFmtId="9" fontId="75" fillId="0" borderId="9" xfId="1" applyFont="1" applyBorder="1">
      <alignment vertical="center"/>
    </xf>
    <xf numFmtId="9" fontId="59" fillId="0" borderId="9" xfId="1" applyFont="1" applyBorder="1">
      <alignment vertical="center"/>
    </xf>
    <xf numFmtId="9" fontId="75" fillId="0" borderId="9" xfId="1" applyFont="1" applyBorder="1" applyAlignment="1">
      <alignment horizontal="right" vertical="center"/>
    </xf>
    <xf numFmtId="9" fontId="75" fillId="0" borderId="12" xfId="1" applyFont="1" applyBorder="1" applyAlignment="1">
      <alignment horizontal="right" vertical="center"/>
    </xf>
    <xf numFmtId="9" fontId="75" fillId="0" borderId="100" xfId="1" applyFont="1" applyBorder="1" applyAlignment="1">
      <alignment horizontal="right" vertical="center"/>
    </xf>
    <xf numFmtId="185" fontId="75" fillId="0" borderId="90" xfId="16" applyNumberFormat="1" applyFont="1" applyBorder="1">
      <alignment vertical="center"/>
    </xf>
    <xf numFmtId="9" fontId="75" fillId="0" borderId="90" xfId="1" applyFont="1" applyBorder="1" applyAlignment="1">
      <alignment horizontal="right" vertical="center"/>
    </xf>
    <xf numFmtId="9" fontId="75" fillId="0" borderId="101" xfId="1" applyFont="1" applyBorder="1" applyAlignment="1">
      <alignment horizontal="right" vertical="center"/>
    </xf>
    <xf numFmtId="9" fontId="59" fillId="0" borderId="9" xfId="1" applyFont="1" applyBorder="1" applyAlignment="1">
      <alignment horizontal="right" vertical="center"/>
    </xf>
    <xf numFmtId="0" fontId="57" fillId="0" borderId="0" xfId="0" applyFont="1" applyFill="1" applyBorder="1" applyAlignment="1">
      <alignment vertical="center"/>
    </xf>
    <xf numFmtId="9" fontId="52" fillId="0" borderId="100" xfId="1" applyFont="1" applyBorder="1" applyAlignment="1">
      <alignment horizontal="right" vertical="center"/>
    </xf>
    <xf numFmtId="185" fontId="58" fillId="0" borderId="99" xfId="16" applyNumberFormat="1" applyFont="1" applyBorder="1">
      <alignment vertical="center"/>
    </xf>
    <xf numFmtId="185" fontId="58" fillId="0" borderId="9" xfId="16" applyNumberFormat="1" applyFont="1" applyBorder="1">
      <alignment vertical="center"/>
    </xf>
    <xf numFmtId="9" fontId="58" fillId="0" borderId="9" xfId="1" applyFont="1" applyBorder="1">
      <alignment vertical="center"/>
    </xf>
    <xf numFmtId="9" fontId="58" fillId="0" borderId="9" xfId="1" applyFont="1" applyBorder="1" applyAlignment="1">
      <alignment horizontal="right" vertical="center"/>
    </xf>
    <xf numFmtId="9" fontId="58" fillId="0" borderId="12" xfId="1" applyFont="1" applyBorder="1" applyAlignment="1">
      <alignment horizontal="right" vertical="center"/>
    </xf>
    <xf numFmtId="9" fontId="58" fillId="0" borderId="100" xfId="1" applyFont="1" applyBorder="1" applyAlignment="1">
      <alignment horizontal="right" vertical="center"/>
    </xf>
    <xf numFmtId="185" fontId="58" fillId="0" borderId="90" xfId="16" applyNumberFormat="1" applyFont="1" applyBorder="1">
      <alignment vertical="center"/>
    </xf>
    <xf numFmtId="9" fontId="58" fillId="0" borderId="90" xfId="1" applyFont="1" applyBorder="1" applyAlignment="1">
      <alignment horizontal="right" vertical="center"/>
    </xf>
    <xf numFmtId="9" fontId="58" fillId="0" borderId="101" xfId="1" applyFont="1" applyBorder="1" applyAlignment="1">
      <alignment horizontal="right" vertical="center"/>
    </xf>
    <xf numFmtId="0" fontId="58" fillId="0" borderId="95" xfId="0" applyFont="1" applyFill="1" applyBorder="1" applyAlignment="1">
      <alignment vertical="center"/>
    </xf>
    <xf numFmtId="0" fontId="58" fillId="0" borderId="95" xfId="0" applyFont="1" applyBorder="1" applyAlignment="1">
      <alignment vertical="center"/>
    </xf>
    <xf numFmtId="185" fontId="58" fillId="0" borderId="102" xfId="16" applyNumberFormat="1" applyFont="1" applyBorder="1">
      <alignment vertical="center"/>
    </xf>
    <xf numFmtId="185" fontId="58" fillId="0" borderId="103" xfId="16" applyNumberFormat="1" applyFont="1" applyBorder="1">
      <alignment vertical="center"/>
    </xf>
    <xf numFmtId="9" fontId="58" fillId="0" borderId="103" xfId="1" applyFont="1" applyBorder="1">
      <alignment vertical="center"/>
    </xf>
    <xf numFmtId="9" fontId="59" fillId="0" borderId="103" xfId="1" applyFont="1" applyBorder="1">
      <alignment vertical="center"/>
    </xf>
    <xf numFmtId="9" fontId="58" fillId="0" borderId="103" xfId="1" applyFont="1" applyBorder="1" applyAlignment="1">
      <alignment horizontal="right" vertical="center"/>
    </xf>
    <xf numFmtId="9" fontId="58" fillId="0" borderId="207" xfId="1" applyFont="1" applyBorder="1" applyAlignment="1">
      <alignment horizontal="right" vertical="center"/>
    </xf>
    <xf numFmtId="9" fontId="58" fillId="0" borderId="104" xfId="1" applyFont="1" applyBorder="1" applyAlignment="1">
      <alignment horizontal="right" vertical="center"/>
    </xf>
    <xf numFmtId="185" fontId="58" fillId="0" borderId="105" xfId="16" applyNumberFormat="1" applyFont="1" applyBorder="1">
      <alignment vertical="center"/>
    </xf>
    <xf numFmtId="9" fontId="58" fillId="0" borderId="105" xfId="1" applyFont="1" applyBorder="1" applyAlignment="1">
      <alignment horizontal="right" vertical="center"/>
    </xf>
    <xf numFmtId="9" fontId="58" fillId="0" borderId="106" xfId="1" applyFont="1" applyBorder="1" applyAlignment="1">
      <alignment horizontal="right" vertical="center"/>
    </xf>
    <xf numFmtId="9" fontId="59" fillId="0" borderId="103" xfId="1" applyFont="1" applyBorder="1" applyAlignment="1">
      <alignment horizontal="right" vertical="center"/>
    </xf>
    <xf numFmtId="0" fontId="76" fillId="0" borderId="0" xfId="0" applyFont="1" applyFill="1" applyBorder="1" applyAlignment="1">
      <alignment vertical="center"/>
    </xf>
    <xf numFmtId="0" fontId="77" fillId="0" borderId="0" xfId="0" applyFont="1" applyBorder="1" applyAlignment="1">
      <alignment vertical="center"/>
    </xf>
    <xf numFmtId="9" fontId="75" fillId="0" borderId="103" xfId="1" applyFont="1" applyBorder="1">
      <alignment vertical="center"/>
    </xf>
    <xf numFmtId="9" fontId="75" fillId="0" borderId="103" xfId="1" applyFont="1" applyBorder="1" applyAlignment="1">
      <alignment horizontal="right" vertical="center"/>
    </xf>
    <xf numFmtId="183" fontId="19" fillId="0" borderId="70" xfId="1" applyNumberFormat="1" applyFont="1" applyFill="1" applyBorder="1" applyAlignment="1">
      <alignment vertical="center"/>
    </xf>
    <xf numFmtId="9" fontId="20" fillId="0" borderId="161" xfId="1" applyFont="1" applyFill="1" applyBorder="1" applyAlignment="1">
      <alignment vertical="center"/>
    </xf>
    <xf numFmtId="182" fontId="20" fillId="0" borderId="70" xfId="4" applyNumberFormat="1" applyFont="1" applyFill="1" applyBorder="1" applyAlignment="1">
      <alignment vertical="center"/>
    </xf>
    <xf numFmtId="183" fontId="19" fillId="0" borderId="230" xfId="1" applyNumberFormat="1" applyFont="1" applyFill="1" applyBorder="1" applyAlignment="1">
      <alignment vertical="center"/>
    </xf>
    <xf numFmtId="183" fontId="63" fillId="0" borderId="200" xfId="1" applyNumberFormat="1" applyFont="1" applyFill="1" applyBorder="1" applyAlignment="1">
      <alignment vertical="center"/>
    </xf>
    <xf numFmtId="0" fontId="11" fillId="7" borderId="147" xfId="0" applyFont="1" applyFill="1" applyBorder="1" applyAlignment="1">
      <alignment horizontal="left" vertical="center" indent="1"/>
    </xf>
    <xf numFmtId="0" fontId="33" fillId="7" borderId="171" xfId="0" applyFont="1" applyFill="1" applyBorder="1" applyAlignment="1">
      <alignment horizontal="center" vertical="center"/>
    </xf>
    <xf numFmtId="0" fontId="33" fillId="6" borderId="0" xfId="0" applyFont="1" applyFill="1" applyBorder="1" applyAlignment="1">
      <alignment horizontal="center" vertical="center"/>
    </xf>
    <xf numFmtId="0" fontId="36" fillId="5" borderId="4" xfId="0" applyFont="1" applyFill="1" applyBorder="1" applyAlignment="1">
      <alignment horizontal="center" vertical="center"/>
    </xf>
    <xf numFmtId="0" fontId="36" fillId="3" borderId="145" xfId="0" applyFont="1" applyFill="1" applyBorder="1" applyAlignment="1">
      <alignment horizontal="center" vertical="center"/>
    </xf>
    <xf numFmtId="0" fontId="0" fillId="3" borderId="0" xfId="0" applyFill="1"/>
    <xf numFmtId="0" fontId="17" fillId="3" borderId="0" xfId="0" applyFont="1" applyFill="1" applyAlignment="1">
      <alignment vertical="center"/>
    </xf>
    <xf numFmtId="0" fontId="10" fillId="3" borderId="0" xfId="0" applyFont="1" applyFill="1" applyAlignment="1">
      <alignment horizontal="right" vertical="center"/>
    </xf>
    <xf numFmtId="176" fontId="18" fillId="3" borderId="7" xfId="0" applyNumberFormat="1" applyFont="1" applyFill="1" applyBorder="1" applyAlignment="1">
      <alignment horizontal="center" vertical="center" wrapText="1"/>
    </xf>
    <xf numFmtId="178" fontId="13" fillId="0" borderId="236" xfId="0" applyNumberFormat="1" applyFont="1" applyFill="1" applyBorder="1" applyAlignment="1">
      <alignment horizontal="right" vertical="center" indent="1"/>
    </xf>
    <xf numFmtId="178" fontId="13" fillId="0" borderId="236" xfId="0" applyNumberFormat="1" applyFont="1" applyFill="1" applyBorder="1" applyAlignment="1">
      <alignment horizontal="left" vertical="center"/>
    </xf>
    <xf numFmtId="41" fontId="16" fillId="0" borderId="236" xfId="0" applyNumberFormat="1" applyFont="1" applyFill="1" applyBorder="1" applyAlignment="1">
      <alignment horizontal="left" vertical="center"/>
    </xf>
    <xf numFmtId="41" fontId="16" fillId="0" borderId="246" xfId="0" applyNumberFormat="1" applyFont="1" applyFill="1" applyBorder="1" applyAlignment="1">
      <alignment horizontal="left" vertical="center"/>
    </xf>
    <xf numFmtId="0" fontId="11" fillId="3" borderId="233" xfId="0" applyFont="1" applyFill="1" applyBorder="1" applyAlignment="1">
      <alignment horizontal="center" vertical="center"/>
    </xf>
    <xf numFmtId="0" fontId="11" fillId="3" borderId="7" xfId="0" applyFont="1" applyFill="1" applyBorder="1" applyAlignment="1">
      <alignment horizontal="center" vertical="center"/>
    </xf>
    <xf numFmtId="0" fontId="10" fillId="0" borderId="251" xfId="2" applyFont="1" applyFill="1" applyBorder="1" applyAlignment="1">
      <alignment horizontal="center" vertical="center"/>
    </xf>
    <xf numFmtId="0" fontId="27" fillId="0" borderId="234" xfId="0" applyFont="1" applyFill="1" applyBorder="1" applyAlignment="1">
      <alignment horizontal="center" vertical="center"/>
    </xf>
    <xf numFmtId="0" fontId="27" fillId="0" borderId="233" xfId="0" applyFont="1" applyFill="1" applyBorder="1" applyAlignment="1">
      <alignment horizontal="center" vertical="center"/>
    </xf>
    <xf numFmtId="0" fontId="33" fillId="0" borderId="6" xfId="0" applyFont="1" applyFill="1" applyBorder="1" applyAlignment="1">
      <alignment horizontal="left" vertical="center" indent="1"/>
    </xf>
    <xf numFmtId="41" fontId="79" fillId="5" borderId="57" xfId="5" applyFont="1" applyFill="1" applyBorder="1" applyAlignment="1">
      <alignment horizontal="center" vertical="center" shrinkToFit="1"/>
    </xf>
    <xf numFmtId="41" fontId="79" fillId="5" borderId="69" xfId="5" applyFont="1" applyFill="1" applyBorder="1" applyAlignment="1">
      <alignment horizontal="center" vertical="center" shrinkToFit="1"/>
    </xf>
    <xf numFmtId="41" fontId="79" fillId="5" borderId="235" xfId="5" applyFont="1" applyFill="1" applyBorder="1" applyAlignment="1">
      <alignment horizontal="center" vertical="center" shrinkToFit="1"/>
    </xf>
    <xf numFmtId="41" fontId="19" fillId="13" borderId="78" xfId="5" applyFont="1" applyFill="1" applyBorder="1" applyAlignment="1">
      <alignment horizontal="center" vertical="center" shrinkToFit="1"/>
    </xf>
    <xf numFmtId="41" fontId="19" fillId="13" borderId="17" xfId="5" applyFont="1" applyFill="1" applyBorder="1" applyAlignment="1">
      <alignment horizontal="center" vertical="center" shrinkToFit="1"/>
    </xf>
    <xf numFmtId="41" fontId="19" fillId="13" borderId="73" xfId="5" applyFont="1" applyFill="1" applyBorder="1" applyAlignment="1">
      <alignment horizontal="center" vertical="center" shrinkToFit="1"/>
    </xf>
    <xf numFmtId="41" fontId="19" fillId="3" borderId="78" xfId="5" applyFont="1" applyFill="1" applyBorder="1" applyAlignment="1">
      <alignment horizontal="center" vertical="center" shrinkToFit="1"/>
    </xf>
    <xf numFmtId="41" fontId="19" fillId="3" borderId="17" xfId="5" applyFont="1" applyFill="1" applyBorder="1" applyAlignment="1">
      <alignment horizontal="center" vertical="center" shrinkToFit="1"/>
    </xf>
    <xf numFmtId="41" fontId="19" fillId="3" borderId="73" xfId="5" applyFont="1" applyFill="1" applyBorder="1" applyAlignment="1">
      <alignment horizontal="center" vertical="center" shrinkToFit="1"/>
    </xf>
    <xf numFmtId="41" fontId="19" fillId="8" borderId="78" xfId="5" applyFont="1" applyFill="1" applyBorder="1" applyAlignment="1">
      <alignment horizontal="center" vertical="center" shrinkToFit="1"/>
    </xf>
    <xf numFmtId="41" fontId="19" fillId="8" borderId="17" xfId="5" applyFont="1" applyFill="1" applyBorder="1" applyAlignment="1">
      <alignment horizontal="center" vertical="center" shrinkToFit="1"/>
    </xf>
    <xf numFmtId="41" fontId="19" fillId="8" borderId="73" xfId="5" applyFont="1" applyFill="1" applyBorder="1" applyAlignment="1">
      <alignment horizontal="center" vertical="center" shrinkToFit="1"/>
    </xf>
    <xf numFmtId="41" fontId="19" fillId="13" borderId="75" xfId="5" applyFont="1" applyFill="1" applyBorder="1" applyAlignment="1">
      <alignment horizontal="center" vertical="center" shrinkToFit="1"/>
    </xf>
    <xf numFmtId="41" fontId="19" fillId="13" borderId="68" xfId="5" applyFont="1" applyFill="1" applyBorder="1" applyAlignment="1">
      <alignment horizontal="center" vertical="center" shrinkToFit="1"/>
    </xf>
    <xf numFmtId="41" fontId="19" fillId="13" borderId="74" xfId="5" applyFont="1" applyFill="1" applyBorder="1" applyAlignment="1">
      <alignment horizontal="center" vertical="center" shrinkToFit="1"/>
    </xf>
    <xf numFmtId="41" fontId="19" fillId="3" borderId="243" xfId="5" applyFont="1" applyFill="1" applyBorder="1" applyAlignment="1">
      <alignment horizontal="center" vertical="center" shrinkToFit="1"/>
    </xf>
    <xf numFmtId="41" fontId="19" fillId="3" borderId="244" xfId="5" applyFont="1" applyFill="1" applyBorder="1" applyAlignment="1">
      <alignment horizontal="center" vertical="center" shrinkToFit="1"/>
    </xf>
    <xf numFmtId="41" fontId="19" fillId="3" borderId="245" xfId="5" applyFont="1" applyFill="1" applyBorder="1" applyAlignment="1">
      <alignment horizontal="center" vertical="center" shrinkToFit="1"/>
    </xf>
    <xf numFmtId="41" fontId="19" fillId="0" borderId="20" xfId="5" applyFont="1" applyFill="1" applyBorder="1" applyAlignment="1">
      <alignment horizontal="center" vertical="center" shrinkToFit="1"/>
    </xf>
    <xf numFmtId="41" fontId="19" fillId="0" borderId="17" xfId="5" applyFont="1" applyFill="1" applyBorder="1" applyAlignment="1">
      <alignment horizontal="center" vertical="center" shrinkToFit="1"/>
    </xf>
    <xf numFmtId="41" fontId="19" fillId="0" borderId="73" xfId="5" applyFont="1" applyFill="1" applyBorder="1" applyAlignment="1">
      <alignment horizontal="center" vertical="center" shrinkToFit="1"/>
    </xf>
    <xf numFmtId="41" fontId="19" fillId="0" borderId="82" xfId="5" applyFont="1" applyFill="1" applyBorder="1" applyAlignment="1">
      <alignment horizontal="center" vertical="center" shrinkToFit="1"/>
    </xf>
    <xf numFmtId="41" fontId="19" fillId="0" borderId="68" xfId="5" applyFont="1" applyFill="1" applyBorder="1" applyAlignment="1">
      <alignment horizontal="center" vertical="center" shrinkToFit="1"/>
    </xf>
    <xf numFmtId="41" fontId="19" fillId="0" borderId="74" xfId="5" applyFont="1" applyFill="1" applyBorder="1" applyAlignment="1">
      <alignment horizontal="center" vertical="center" shrinkToFit="1"/>
    </xf>
    <xf numFmtId="0" fontId="33" fillId="5" borderId="11" xfId="0" applyFont="1" applyFill="1" applyBorder="1" applyAlignment="1">
      <alignment horizontal="left" vertical="center" indent="1"/>
    </xf>
    <xf numFmtId="178" fontId="13" fillId="0" borderId="236" xfId="0" applyNumberFormat="1" applyFont="1" applyFill="1" applyBorder="1" applyAlignment="1">
      <alignment horizontal="center" vertical="center"/>
    </xf>
    <xf numFmtId="178" fontId="13" fillId="0" borderId="257" xfId="0" applyNumberFormat="1" applyFont="1" applyFill="1" applyBorder="1" applyAlignment="1">
      <alignment horizontal="center" vertical="center"/>
    </xf>
    <xf numFmtId="178" fontId="13" fillId="0" borderId="258" xfId="0" applyNumberFormat="1" applyFont="1" applyFill="1" applyBorder="1" applyAlignment="1">
      <alignment horizontal="left" vertical="center"/>
    </xf>
    <xf numFmtId="178" fontId="13" fillId="0" borderId="236" xfId="0" applyNumberFormat="1" applyFont="1" applyFill="1" applyBorder="1" applyAlignment="1">
      <alignment horizontal="right" vertical="center"/>
    </xf>
    <xf numFmtId="178" fontId="13" fillId="0" borderId="257" xfId="0" applyNumberFormat="1" applyFont="1" applyFill="1" applyBorder="1" applyAlignment="1">
      <alignment horizontal="right" vertical="center"/>
    </xf>
    <xf numFmtId="178" fontId="13" fillId="0" borderId="259" xfId="0" applyNumberFormat="1" applyFont="1" applyFill="1" applyBorder="1" applyAlignment="1">
      <alignment horizontal="center" vertical="center"/>
    </xf>
    <xf numFmtId="178" fontId="13" fillId="0" borderId="257" xfId="0" applyNumberFormat="1" applyFont="1" applyFill="1" applyBorder="1" applyAlignment="1">
      <alignment horizontal="right" vertical="center" indent="1"/>
    </xf>
    <xf numFmtId="178" fontId="13" fillId="0" borderId="259" xfId="0" applyNumberFormat="1" applyFont="1" applyFill="1" applyBorder="1" applyAlignment="1">
      <alignment horizontal="right" vertical="center" indent="1"/>
    </xf>
    <xf numFmtId="41" fontId="16" fillId="0" borderId="259" xfId="0" applyNumberFormat="1" applyFont="1" applyFill="1" applyBorder="1" applyAlignment="1">
      <alignment vertical="center"/>
    </xf>
    <xf numFmtId="41" fontId="16" fillId="0" borderId="259" xfId="0" applyNumberFormat="1" applyFont="1" applyFill="1" applyBorder="1" applyAlignment="1">
      <alignment horizontal="left" vertical="center"/>
    </xf>
    <xf numFmtId="41" fontId="16" fillId="0" borderId="260" xfId="0" applyNumberFormat="1" applyFont="1" applyFill="1" applyBorder="1" applyAlignment="1">
      <alignment horizontal="left" vertical="center"/>
    </xf>
    <xf numFmtId="41" fontId="79" fillId="5" borderId="93" xfId="5" applyFont="1" applyFill="1" applyBorder="1" applyAlignment="1">
      <alignment horizontal="center" vertical="center" shrinkToFit="1"/>
    </xf>
    <xf numFmtId="41" fontId="19" fillId="13" borderId="20" xfId="5" applyFont="1" applyFill="1" applyBorder="1" applyAlignment="1">
      <alignment horizontal="center" vertical="center" shrinkToFit="1"/>
    </xf>
    <xf numFmtId="41" fontId="19" fillId="3" borderId="20" xfId="5" applyFont="1" applyFill="1" applyBorder="1" applyAlignment="1">
      <alignment horizontal="center" vertical="center" shrinkToFit="1"/>
    </xf>
    <xf numFmtId="41" fontId="19" fillId="8" borderId="20" xfId="5" applyFont="1" applyFill="1" applyBorder="1" applyAlignment="1">
      <alignment horizontal="center" vertical="center" shrinkToFit="1"/>
    </xf>
    <xf numFmtId="41" fontId="19" fillId="13" borderId="82" xfId="5" applyFont="1" applyFill="1" applyBorder="1" applyAlignment="1">
      <alignment horizontal="center" vertical="center" shrinkToFit="1"/>
    </xf>
    <xf numFmtId="41" fontId="19" fillId="3" borderId="263" xfId="5" applyFont="1" applyFill="1" applyBorder="1" applyAlignment="1">
      <alignment horizontal="center" vertical="center" shrinkToFit="1"/>
    </xf>
    <xf numFmtId="176" fontId="18" fillId="3" borderId="202" xfId="0" applyNumberFormat="1" applyFont="1" applyFill="1" applyBorder="1" applyAlignment="1">
      <alignment horizontal="center" vertical="center" wrapText="1"/>
    </xf>
    <xf numFmtId="41" fontId="16" fillId="0" borderId="258" xfId="0" applyNumberFormat="1" applyFont="1" applyFill="1" applyBorder="1" applyAlignment="1">
      <alignment horizontal="left" vertical="center"/>
    </xf>
    <xf numFmtId="0" fontId="78" fillId="0" borderId="10" xfId="0" applyFont="1" applyFill="1" applyBorder="1" applyAlignment="1">
      <alignment horizontal="center" vertical="center"/>
    </xf>
    <xf numFmtId="0" fontId="78" fillId="0" borderId="11" xfId="0" applyFont="1" applyFill="1" applyBorder="1" applyAlignment="1">
      <alignment horizontal="center" vertical="center"/>
    </xf>
    <xf numFmtId="0" fontId="33" fillId="0" borderId="250" xfId="0" applyFont="1" applyFill="1" applyBorder="1" applyAlignment="1">
      <alignment horizontal="center" vertical="center"/>
    </xf>
    <xf numFmtId="0" fontId="67" fillId="0" borderId="236" xfId="0" applyFont="1" applyFill="1" applyBorder="1" applyAlignment="1">
      <alignment horizontal="center" vertical="center"/>
    </xf>
    <xf numFmtId="0" fontId="67" fillId="0" borderId="256" xfId="0" applyFont="1" applyFill="1" applyBorder="1" applyAlignment="1">
      <alignment horizontal="center" vertical="center"/>
    </xf>
    <xf numFmtId="0" fontId="34" fillId="3" borderId="0" xfId="2" applyFont="1" applyFill="1" applyBorder="1" applyAlignment="1">
      <alignment horizontal="center" vertical="center"/>
    </xf>
    <xf numFmtId="0" fontId="66" fillId="10" borderId="182" xfId="2" applyFont="1" applyFill="1" applyBorder="1" applyAlignment="1">
      <alignment horizontal="center" vertical="center"/>
    </xf>
    <xf numFmtId="0" fontId="0" fillId="3" borderId="1" xfId="0" applyFill="1" applyBorder="1"/>
    <xf numFmtId="176" fontId="18" fillId="3" borderId="275" xfId="0" applyNumberFormat="1" applyFont="1" applyFill="1" applyBorder="1" applyAlignment="1">
      <alignment horizontal="center" vertical="center" wrapText="1"/>
    </xf>
    <xf numFmtId="176" fontId="18" fillId="3" borderId="276" xfId="0" applyNumberFormat="1" applyFont="1" applyFill="1" applyBorder="1" applyAlignment="1">
      <alignment horizontal="center" vertical="center" wrapText="1"/>
    </xf>
    <xf numFmtId="176" fontId="18" fillId="3" borderId="277" xfId="0" applyNumberFormat="1" applyFont="1" applyFill="1" applyBorder="1" applyAlignment="1">
      <alignment horizontal="center" vertical="center" wrapText="1"/>
    </xf>
    <xf numFmtId="41" fontId="62" fillId="5" borderId="265" xfId="0" applyNumberFormat="1" applyFont="1" applyFill="1" applyBorder="1" applyAlignment="1">
      <alignment horizontal="left" vertical="center" indent="1"/>
    </xf>
    <xf numFmtId="41" fontId="62" fillId="5" borderId="1" xfId="0" applyNumberFormat="1" applyFont="1" applyFill="1" applyBorder="1" applyAlignment="1">
      <alignment horizontal="left" vertical="center" indent="1"/>
    </xf>
    <xf numFmtId="41" fontId="62" fillId="5" borderId="283" xfId="0" applyNumberFormat="1" applyFont="1" applyFill="1" applyBorder="1" applyAlignment="1">
      <alignment horizontal="left" vertical="center" indent="1"/>
    </xf>
    <xf numFmtId="41" fontId="13" fillId="13" borderId="284" xfId="0" applyNumberFormat="1" applyFont="1" applyFill="1" applyBorder="1" applyAlignment="1">
      <alignment horizontal="left" vertical="center" indent="1"/>
    </xf>
    <xf numFmtId="41" fontId="13" fillId="13" borderId="8" xfId="0" applyNumberFormat="1" applyFont="1" applyFill="1" applyBorder="1" applyAlignment="1">
      <alignment horizontal="left" vertical="center" indent="1"/>
    </xf>
    <xf numFmtId="41" fontId="13" fillId="13" borderId="285" xfId="0" applyNumberFormat="1" applyFont="1" applyFill="1" applyBorder="1" applyAlignment="1">
      <alignment horizontal="left" vertical="center" indent="1"/>
    </xf>
    <xf numFmtId="41" fontId="13" fillId="0" borderId="266" xfId="0" applyNumberFormat="1" applyFont="1" applyFill="1" applyBorder="1" applyAlignment="1">
      <alignment horizontal="left" vertical="center" indent="1"/>
    </xf>
    <xf numFmtId="41" fontId="13" fillId="0" borderId="12" xfId="0" applyNumberFormat="1" applyFont="1" applyFill="1" applyBorder="1" applyAlignment="1">
      <alignment horizontal="left" vertical="center" indent="1"/>
    </xf>
    <xf numFmtId="41" fontId="13" fillId="0" borderId="286" xfId="0" applyNumberFormat="1" applyFont="1" applyFill="1" applyBorder="1" applyAlignment="1">
      <alignment horizontal="left" vertical="center" indent="1"/>
    </xf>
    <xf numFmtId="41" fontId="13" fillId="13" borderId="266" xfId="0" applyNumberFormat="1" applyFont="1" applyFill="1" applyBorder="1" applyAlignment="1">
      <alignment horizontal="left" vertical="center" indent="1"/>
    </xf>
    <xf numFmtId="41" fontId="13" fillId="13" borderId="12" xfId="0" applyNumberFormat="1" applyFont="1" applyFill="1" applyBorder="1" applyAlignment="1">
      <alignment horizontal="left" vertical="center" indent="1"/>
    </xf>
    <xf numFmtId="41" fontId="13" fillId="13" borderId="286" xfId="0" applyNumberFormat="1" applyFont="1" applyFill="1" applyBorder="1" applyAlignment="1">
      <alignment horizontal="left" vertical="center" indent="1"/>
    </xf>
    <xf numFmtId="41" fontId="13" fillId="8" borderId="266" xfId="0" applyNumberFormat="1" applyFont="1" applyFill="1" applyBorder="1" applyAlignment="1">
      <alignment horizontal="left" vertical="center" indent="1"/>
    </xf>
    <xf numFmtId="41" fontId="13" fillId="8" borderId="12" xfId="0" applyNumberFormat="1" applyFont="1" applyFill="1" applyBorder="1" applyAlignment="1">
      <alignment horizontal="left" vertical="center" indent="1"/>
    </xf>
    <xf numFmtId="41" fontId="13" fillId="8" borderId="286" xfId="0" applyNumberFormat="1" applyFont="1" applyFill="1" applyBorder="1" applyAlignment="1">
      <alignment horizontal="left" vertical="center" indent="1"/>
    </xf>
    <xf numFmtId="0" fontId="33" fillId="5" borderId="6" xfId="0" applyFont="1" applyFill="1" applyBorder="1" applyAlignment="1">
      <alignment horizontal="left" vertical="center" indent="1"/>
    </xf>
    <xf numFmtId="41" fontId="62" fillId="5" borderId="267" xfId="0" applyNumberFormat="1" applyFont="1" applyFill="1" applyBorder="1" applyAlignment="1">
      <alignment horizontal="left" vertical="center" indent="1"/>
    </xf>
    <xf numFmtId="41" fontId="62" fillId="5" borderId="289" xfId="0" applyNumberFormat="1" applyFont="1" applyFill="1" applyBorder="1" applyAlignment="1">
      <alignment horizontal="left" vertical="center" indent="1"/>
    </xf>
    <xf numFmtId="41" fontId="13" fillId="13" borderId="267" xfId="0" applyNumberFormat="1" applyFont="1" applyFill="1" applyBorder="1" applyAlignment="1">
      <alignment horizontal="left" vertical="center" indent="1"/>
    </xf>
    <xf numFmtId="41" fontId="13" fillId="13" borderId="11" xfId="0" applyNumberFormat="1" applyFont="1" applyFill="1" applyBorder="1" applyAlignment="1">
      <alignment horizontal="left" vertical="center" indent="1"/>
    </xf>
    <xf numFmtId="41" fontId="13" fillId="13" borderId="289" xfId="0" applyNumberFormat="1" applyFont="1" applyFill="1" applyBorder="1" applyAlignment="1">
      <alignment horizontal="left" vertical="center" indent="1"/>
    </xf>
    <xf numFmtId="0" fontId="33" fillId="0" borderId="291" xfId="0" applyFont="1" applyFill="1" applyBorder="1" applyAlignment="1">
      <alignment horizontal="left" vertical="center" indent="1"/>
    </xf>
    <xf numFmtId="0" fontId="25" fillId="0" borderId="253" xfId="0" applyFont="1" applyFill="1" applyBorder="1" applyAlignment="1">
      <alignment vertical="center"/>
    </xf>
    <xf numFmtId="41" fontId="16" fillId="0" borderId="87" xfId="0" applyNumberFormat="1" applyFont="1" applyFill="1" applyBorder="1" applyAlignment="1">
      <alignment horizontal="center" vertical="center"/>
    </xf>
    <xf numFmtId="0" fontId="25" fillId="0" borderId="292" xfId="0" applyFont="1" applyFill="1" applyBorder="1" applyAlignment="1">
      <alignment vertical="center"/>
    </xf>
    <xf numFmtId="41" fontId="16" fillId="0" borderId="293" xfId="0" applyNumberFormat="1" applyFont="1" applyFill="1" applyBorder="1" applyAlignment="1">
      <alignment horizontal="center" vertical="center"/>
    </xf>
    <xf numFmtId="41" fontId="78" fillId="0" borderId="294" xfId="5" applyFont="1" applyFill="1" applyBorder="1" applyAlignment="1">
      <alignment horizontal="center" vertical="center" shrinkToFit="1"/>
    </xf>
    <xf numFmtId="41" fontId="67" fillId="0" borderId="295" xfId="5" applyFont="1" applyFill="1" applyBorder="1" applyAlignment="1">
      <alignment horizontal="center" vertical="center" shrinkToFit="1"/>
    </xf>
    <xf numFmtId="41" fontId="62" fillId="5" borderId="269" xfId="0" applyNumberFormat="1" applyFont="1" applyFill="1" applyBorder="1" applyAlignment="1">
      <alignment horizontal="left" vertical="center" indent="1"/>
    </xf>
    <xf numFmtId="182" fontId="24" fillId="11" borderId="183" xfId="0" applyNumberFormat="1" applyFont="1" applyFill="1" applyBorder="1" applyAlignment="1">
      <alignment horizontal="right" vertical="center" indent="1"/>
    </xf>
    <xf numFmtId="182" fontId="0" fillId="0" borderId="297" xfId="0" applyNumberFormat="1" applyBorder="1" applyAlignment="1">
      <alignment horizontal="right" vertical="center" indent="1"/>
    </xf>
    <xf numFmtId="182" fontId="0" fillId="0" borderId="187" xfId="0" applyNumberFormat="1" applyBorder="1" applyAlignment="1">
      <alignment horizontal="right" vertical="center" indent="1"/>
    </xf>
    <xf numFmtId="182" fontId="0" fillId="0" borderId="61" xfId="0" applyNumberFormat="1" applyBorder="1" applyAlignment="1">
      <alignment horizontal="right" vertical="center" indent="1"/>
    </xf>
    <xf numFmtId="182" fontId="0" fillId="0" borderId="298" xfId="0" applyNumberFormat="1" applyBorder="1" applyAlignment="1">
      <alignment horizontal="right" vertical="center" indent="1"/>
    </xf>
    <xf numFmtId="182" fontId="0" fillId="0" borderId="299" xfId="0" applyNumberFormat="1" applyBorder="1" applyAlignment="1">
      <alignment horizontal="right" vertical="center" indent="1"/>
    </xf>
    <xf numFmtId="182" fontId="0" fillId="0" borderId="300" xfId="0" applyNumberFormat="1" applyBorder="1" applyAlignment="1">
      <alignment horizontal="right" vertical="center" indent="1"/>
    </xf>
    <xf numFmtId="182" fontId="0" fillId="0" borderId="301" xfId="0" applyNumberFormat="1" applyBorder="1" applyAlignment="1">
      <alignment horizontal="right" vertical="center" indent="1"/>
    </xf>
    <xf numFmtId="182" fontId="0" fillId="0" borderId="302" xfId="0" applyNumberFormat="1" applyBorder="1" applyAlignment="1">
      <alignment horizontal="right" vertical="center" indent="1"/>
    </xf>
    <xf numFmtId="182" fontId="0" fillId="12" borderId="183" xfId="0" applyNumberFormat="1" applyFill="1" applyBorder="1" applyAlignment="1">
      <alignment horizontal="right" vertical="center" indent="1"/>
    </xf>
    <xf numFmtId="182" fontId="0" fillId="12" borderId="190" xfId="0" applyNumberFormat="1" applyFill="1" applyBorder="1" applyAlignment="1">
      <alignment horizontal="right" vertical="center" indent="1"/>
    </xf>
    <xf numFmtId="182" fontId="0" fillId="12" borderId="60" xfId="0" applyNumberFormat="1" applyFill="1" applyBorder="1" applyAlignment="1">
      <alignment horizontal="right" vertical="center" indent="1"/>
    </xf>
    <xf numFmtId="182" fontId="0" fillId="12" borderId="296" xfId="0" applyNumberFormat="1" applyFill="1" applyBorder="1" applyAlignment="1">
      <alignment horizontal="right" vertical="center" indent="1"/>
    </xf>
    <xf numFmtId="183" fontId="13" fillId="0" borderId="70" xfId="1" applyNumberFormat="1" applyFont="1" applyFill="1" applyBorder="1" applyAlignment="1">
      <alignment vertical="center"/>
    </xf>
    <xf numFmtId="183" fontId="13" fillId="0" borderId="66" xfId="1" applyNumberFormat="1" applyFont="1" applyFill="1" applyBorder="1" applyAlignment="1">
      <alignment vertical="center"/>
    </xf>
    <xf numFmtId="183" fontId="13" fillId="0" borderId="227" xfId="1" applyNumberFormat="1" applyFont="1" applyFill="1" applyBorder="1" applyAlignment="1">
      <alignment vertical="center"/>
    </xf>
    <xf numFmtId="183" fontId="37" fillId="0" borderId="305" xfId="1" applyNumberFormat="1" applyFont="1" applyFill="1" applyBorder="1" applyAlignment="1">
      <alignment vertical="center"/>
    </xf>
    <xf numFmtId="183" fontId="37" fillId="0" borderId="306" xfId="1" applyNumberFormat="1" applyFont="1" applyFill="1" applyBorder="1" applyAlignment="1">
      <alignment vertical="center"/>
    </xf>
    <xf numFmtId="178" fontId="13" fillId="3" borderId="147" xfId="0" applyNumberFormat="1" applyFont="1" applyFill="1" applyBorder="1" applyAlignment="1">
      <alignment horizontal="center" vertical="center"/>
    </xf>
    <xf numFmtId="178" fontId="37" fillId="3" borderId="171" xfId="0" applyNumberFormat="1" applyFont="1" applyFill="1" applyBorder="1" applyAlignment="1">
      <alignment horizontal="left" vertical="center"/>
    </xf>
    <xf numFmtId="41" fontId="43" fillId="0" borderId="200" xfId="5" applyFont="1" applyFill="1" applyBorder="1" applyAlignment="1">
      <alignment vertical="center"/>
    </xf>
    <xf numFmtId="41" fontId="20" fillId="0" borderId="70" xfId="5" applyNumberFormat="1" applyFont="1" applyFill="1" applyBorder="1" applyAlignment="1">
      <alignment vertical="center"/>
    </xf>
    <xf numFmtId="41" fontId="20" fillId="0" borderId="85" xfId="5" applyNumberFormat="1" applyFont="1" applyFill="1" applyBorder="1" applyAlignment="1">
      <alignment vertical="center"/>
    </xf>
    <xf numFmtId="183" fontId="19" fillId="0" borderId="166" xfId="1" applyNumberFormat="1" applyFont="1" applyFill="1" applyBorder="1" applyAlignment="1">
      <alignment vertical="center"/>
    </xf>
    <xf numFmtId="41" fontId="43" fillId="0" borderId="304" xfId="5" applyFont="1" applyFill="1" applyBorder="1" applyAlignment="1">
      <alignment vertical="center"/>
    </xf>
    <xf numFmtId="41" fontId="43" fillId="0" borderId="199" xfId="5" applyFont="1" applyFill="1" applyBorder="1" applyAlignment="1">
      <alignment vertical="center"/>
    </xf>
    <xf numFmtId="41" fontId="43" fillId="0" borderId="307" xfId="5" applyFont="1" applyFill="1" applyBorder="1" applyAlignment="1">
      <alignment vertical="center"/>
    </xf>
    <xf numFmtId="41" fontId="43" fillId="0" borderId="308" xfId="5" applyFont="1" applyFill="1" applyBorder="1" applyAlignment="1">
      <alignment vertical="center"/>
    </xf>
    <xf numFmtId="41" fontId="43" fillId="0" borderId="310" xfId="5" applyFont="1" applyFill="1" applyBorder="1" applyAlignment="1">
      <alignment vertical="center"/>
    </xf>
    <xf numFmtId="41" fontId="20" fillId="0" borderId="311" xfId="5" applyFont="1" applyFill="1" applyBorder="1" applyAlignment="1">
      <alignment vertical="center"/>
    </xf>
    <xf numFmtId="41" fontId="20" fillId="0" borderId="312" xfId="5" applyFont="1" applyFill="1" applyBorder="1" applyAlignment="1">
      <alignment vertical="center"/>
    </xf>
    <xf numFmtId="41" fontId="43" fillId="0" borderId="164" xfId="5" applyFont="1" applyFill="1" applyBorder="1" applyAlignment="1">
      <alignment vertical="center"/>
    </xf>
    <xf numFmtId="41" fontId="20" fillId="0" borderId="308" xfId="5" applyNumberFormat="1" applyFont="1" applyFill="1" applyBorder="1" applyAlignment="1">
      <alignment vertical="center"/>
    </xf>
    <xf numFmtId="41" fontId="20" fillId="0" borderId="311" xfId="4" applyNumberFormat="1" applyFont="1" applyFill="1" applyBorder="1" applyAlignment="1">
      <alignment vertical="center"/>
    </xf>
    <xf numFmtId="41" fontId="43" fillId="0" borderId="305" xfId="5" applyFont="1" applyFill="1" applyBorder="1" applyAlignment="1">
      <alignment vertical="center"/>
    </xf>
    <xf numFmtId="41" fontId="43" fillId="0" borderId="166" xfId="5" applyFont="1" applyFill="1" applyBorder="1" applyAlignment="1">
      <alignment vertical="center"/>
    </xf>
    <xf numFmtId="41" fontId="43" fillId="0" borderId="229" xfId="5" applyFont="1" applyFill="1" applyBorder="1" applyAlignment="1">
      <alignment vertical="center" shrinkToFit="1"/>
    </xf>
    <xf numFmtId="41" fontId="20" fillId="0" borderId="316" xfId="5" applyFont="1" applyFill="1" applyBorder="1" applyAlignment="1">
      <alignment vertical="center" shrinkToFit="1"/>
    </xf>
    <xf numFmtId="41" fontId="20" fillId="0" borderId="317" xfId="5" applyFont="1" applyFill="1" applyBorder="1" applyAlignment="1">
      <alignment vertical="center" shrinkToFit="1"/>
    </xf>
    <xf numFmtId="183" fontId="19" fillId="0" borderId="317" xfId="1" applyNumberFormat="1" applyFont="1" applyFill="1" applyBorder="1" applyAlignment="1">
      <alignment vertical="center" shrinkToFit="1"/>
    </xf>
    <xf numFmtId="183" fontId="19" fillId="0" borderId="318" xfId="1" applyNumberFormat="1" applyFont="1" applyFill="1" applyBorder="1" applyAlignment="1">
      <alignment vertical="center" shrinkToFit="1"/>
    </xf>
    <xf numFmtId="41" fontId="20" fillId="0" borderId="319" xfId="5" applyFont="1" applyFill="1" applyBorder="1" applyAlignment="1">
      <alignment vertical="center" shrinkToFit="1"/>
    </xf>
    <xf numFmtId="41" fontId="20" fillId="0" borderId="320" xfId="5" applyFont="1" applyFill="1" applyBorder="1" applyAlignment="1">
      <alignment vertical="center" shrinkToFit="1"/>
    </xf>
    <xf numFmtId="183" fontId="19" fillId="0" borderId="320" xfId="1" applyNumberFormat="1" applyFont="1" applyFill="1" applyBorder="1" applyAlignment="1">
      <alignment vertical="center" shrinkToFit="1"/>
    </xf>
    <xf numFmtId="183" fontId="19" fillId="0" borderId="321" xfId="1" applyNumberFormat="1" applyFont="1" applyFill="1" applyBorder="1" applyAlignment="1">
      <alignment vertical="center" shrinkToFit="1"/>
    </xf>
    <xf numFmtId="41" fontId="20" fillId="0" borderId="322" xfId="5" applyFont="1" applyFill="1" applyBorder="1" applyAlignment="1">
      <alignment vertical="center" shrinkToFit="1"/>
    </xf>
    <xf numFmtId="41" fontId="20" fillId="0" borderId="323" xfId="5" applyFont="1" applyFill="1" applyBorder="1" applyAlignment="1">
      <alignment vertical="center" shrinkToFit="1"/>
    </xf>
    <xf numFmtId="183" fontId="19" fillId="0" borderId="323" xfId="1" applyNumberFormat="1" applyFont="1" applyFill="1" applyBorder="1" applyAlignment="1">
      <alignment vertical="center" shrinkToFit="1"/>
    </xf>
    <xf numFmtId="183" fontId="19" fillId="0" borderId="324" xfId="1" applyNumberFormat="1" applyFont="1" applyFill="1" applyBorder="1" applyAlignment="1">
      <alignment vertical="center" shrinkToFit="1"/>
    </xf>
    <xf numFmtId="9" fontId="19" fillId="0" borderId="161" xfId="1" applyFont="1" applyFill="1" applyBorder="1" applyAlignment="1">
      <alignment vertical="center"/>
    </xf>
    <xf numFmtId="9" fontId="19" fillId="0" borderId="163" xfId="1" applyFont="1" applyFill="1" applyBorder="1" applyAlignment="1">
      <alignment vertical="center"/>
    </xf>
    <xf numFmtId="9" fontId="19" fillId="0" borderId="19" xfId="1" applyFont="1" applyFill="1" applyBorder="1" applyAlignment="1">
      <alignment vertical="center"/>
    </xf>
    <xf numFmtId="9" fontId="63" fillId="0" borderId="70" xfId="1" applyFont="1" applyFill="1" applyBorder="1" applyAlignment="1">
      <alignment vertical="center"/>
    </xf>
    <xf numFmtId="9" fontId="63" fillId="0" borderId="67" xfId="1" applyFont="1" applyFill="1" applyBorder="1" applyAlignment="1">
      <alignment vertical="center"/>
    </xf>
    <xf numFmtId="9" fontId="63" fillId="0" borderId="230" xfId="1" applyFont="1" applyFill="1" applyBorder="1" applyAlignment="1">
      <alignment vertical="center"/>
    </xf>
    <xf numFmtId="9" fontId="19" fillId="0" borderId="314" xfId="1" applyFont="1" applyFill="1" applyBorder="1" applyAlignment="1">
      <alignment vertical="center"/>
    </xf>
    <xf numFmtId="0" fontId="24" fillId="3" borderId="0" xfId="0" applyFont="1" applyFill="1" applyAlignment="1">
      <alignment vertical="center"/>
    </xf>
    <xf numFmtId="0" fontId="24" fillId="3" borderId="3" xfId="0" applyFont="1" applyFill="1" applyBorder="1" applyAlignment="1">
      <alignment vertical="center"/>
    </xf>
    <xf numFmtId="0" fontId="10" fillId="3" borderId="3" xfId="2" applyFont="1" applyFill="1" applyBorder="1">
      <alignment vertical="center"/>
    </xf>
    <xf numFmtId="0" fontId="17" fillId="3" borderId="3" xfId="2" applyFont="1" applyFill="1" applyBorder="1">
      <alignment vertical="center"/>
    </xf>
    <xf numFmtId="0" fontId="21" fillId="3" borderId="0" xfId="0" applyFont="1" applyFill="1" applyAlignment="1">
      <alignment vertical="center"/>
    </xf>
    <xf numFmtId="41" fontId="10" fillId="13" borderId="17" xfId="5" applyFont="1" applyFill="1" applyBorder="1" applyAlignment="1">
      <alignment horizontal="center" vertical="center" shrinkToFit="1"/>
    </xf>
    <xf numFmtId="41" fontId="10" fillId="3" borderId="17" xfId="5" applyFont="1" applyFill="1" applyBorder="1" applyAlignment="1">
      <alignment horizontal="center" vertical="center" shrinkToFit="1"/>
    </xf>
    <xf numFmtId="41" fontId="10" fillId="8" borderId="17" xfId="5" applyFont="1" applyFill="1" applyBorder="1" applyAlignment="1">
      <alignment horizontal="center" vertical="center" shrinkToFit="1"/>
    </xf>
    <xf numFmtId="41" fontId="19" fillId="5" borderId="261" xfId="5" applyFont="1" applyFill="1" applyBorder="1" applyAlignment="1">
      <alignment horizontal="center" vertical="center" shrinkToFit="1"/>
    </xf>
    <xf numFmtId="41" fontId="19" fillId="5" borderId="238" xfId="5" applyFont="1" applyFill="1" applyBorder="1" applyAlignment="1">
      <alignment horizontal="center" vertical="center" shrinkToFit="1"/>
    </xf>
    <xf numFmtId="41" fontId="19" fillId="5" borderId="239" xfId="5" applyFont="1" applyFill="1" applyBorder="1" applyAlignment="1">
      <alignment horizontal="center" vertical="center" shrinkToFit="1"/>
    </xf>
    <xf numFmtId="41" fontId="19" fillId="5" borderId="237" xfId="5" applyFont="1" applyFill="1" applyBorder="1" applyAlignment="1">
      <alignment horizontal="center" vertical="center" shrinkToFit="1"/>
    </xf>
    <xf numFmtId="41" fontId="19" fillId="12" borderId="262" xfId="5" applyFont="1" applyFill="1" applyBorder="1" applyAlignment="1">
      <alignment horizontal="center" vertical="center" shrinkToFit="1"/>
    </xf>
    <xf numFmtId="41" fontId="19" fillId="12" borderId="241" xfId="5" applyFont="1" applyFill="1" applyBorder="1" applyAlignment="1">
      <alignment horizontal="center" vertical="center" shrinkToFit="1"/>
    </xf>
    <xf numFmtId="41" fontId="19" fillId="12" borderId="242" xfId="5" applyFont="1" applyFill="1" applyBorder="1" applyAlignment="1">
      <alignment horizontal="center" vertical="center" shrinkToFit="1"/>
    </xf>
    <xf numFmtId="41" fontId="19" fillId="12" borderId="240" xfId="5" applyFont="1" applyFill="1" applyBorder="1" applyAlignment="1">
      <alignment horizontal="center" vertical="center" shrinkToFit="1"/>
    </xf>
    <xf numFmtId="41" fontId="19" fillId="12" borderId="263" xfId="5" applyFont="1" applyFill="1" applyBorder="1" applyAlignment="1">
      <alignment horizontal="center" vertical="center" shrinkToFit="1"/>
    </xf>
    <xf numFmtId="41" fontId="19" fillId="12" borderId="244" xfId="5" applyFont="1" applyFill="1" applyBorder="1" applyAlignment="1">
      <alignment horizontal="center" vertical="center" shrinkToFit="1"/>
    </xf>
    <xf numFmtId="41" fontId="19" fillId="12" borderId="245" xfId="5" applyFont="1" applyFill="1" applyBorder="1" applyAlignment="1">
      <alignment horizontal="center" vertical="center" shrinkToFit="1"/>
    </xf>
    <xf numFmtId="41" fontId="19" fillId="12" borderId="243" xfId="5" applyFont="1" applyFill="1" applyBorder="1" applyAlignment="1">
      <alignment horizontal="center" vertical="center" shrinkToFit="1"/>
    </xf>
    <xf numFmtId="41" fontId="19" fillId="12" borderId="264" xfId="5" applyFont="1" applyFill="1" applyBorder="1" applyAlignment="1">
      <alignment horizontal="center" vertical="center" shrinkToFit="1"/>
    </xf>
    <xf numFmtId="41" fontId="19" fillId="12" borderId="248" xfId="5" applyFont="1" applyFill="1" applyBorder="1" applyAlignment="1">
      <alignment horizontal="center" vertical="center" shrinkToFit="1"/>
    </xf>
    <xf numFmtId="41" fontId="19" fillId="12" borderId="249" xfId="5" applyFont="1" applyFill="1" applyBorder="1" applyAlignment="1">
      <alignment horizontal="center" vertical="center" shrinkToFit="1"/>
    </xf>
    <xf numFmtId="41" fontId="19" fillId="12" borderId="247" xfId="5" applyFont="1" applyFill="1" applyBorder="1" applyAlignment="1">
      <alignment horizontal="center" vertical="center" shrinkToFit="1"/>
    </xf>
    <xf numFmtId="41" fontId="19" fillId="5" borderId="89" xfId="5" applyFont="1" applyFill="1" applyBorder="1" applyAlignment="1">
      <alignment horizontal="center" vertical="center" shrinkToFit="1"/>
    </xf>
    <xf numFmtId="41" fontId="19" fillId="5" borderId="76" xfId="5" applyFont="1" applyFill="1" applyBorder="1" applyAlignment="1">
      <alignment horizontal="center" vertical="center" shrinkToFit="1"/>
    </xf>
    <xf numFmtId="41" fontId="19" fillId="5" borderId="77" xfId="5" applyFont="1" applyFill="1" applyBorder="1" applyAlignment="1">
      <alignment horizontal="center" vertical="center" shrinkToFit="1"/>
    </xf>
    <xf numFmtId="41" fontId="19" fillId="13" borderId="79" xfId="5" applyFont="1" applyFill="1" applyBorder="1" applyAlignment="1">
      <alignment horizontal="center" vertical="center" shrinkToFit="1"/>
    </xf>
    <xf numFmtId="41" fontId="19" fillId="13" borderId="70" xfId="5" applyFont="1" applyFill="1" applyBorder="1" applyAlignment="1">
      <alignment horizontal="center" vertical="center" shrinkToFit="1"/>
    </xf>
    <xf numFmtId="41" fontId="19" fillId="13" borderId="83" xfId="5" applyFont="1" applyFill="1" applyBorder="1" applyAlignment="1">
      <alignment horizontal="center" vertical="center" shrinkToFit="1"/>
    </xf>
    <xf numFmtId="41" fontId="19" fillId="0" borderId="78" xfId="5" applyFont="1" applyFill="1" applyBorder="1" applyAlignment="1">
      <alignment horizontal="center" vertical="center" shrinkToFit="1"/>
    </xf>
    <xf numFmtId="41" fontId="10" fillId="3" borderId="73" xfId="5" applyFont="1" applyFill="1" applyBorder="1" applyAlignment="1">
      <alignment horizontal="center" vertical="center" shrinkToFit="1"/>
    </xf>
    <xf numFmtId="41" fontId="10" fillId="13" borderId="73" xfId="5" applyFont="1" applyFill="1" applyBorder="1" applyAlignment="1">
      <alignment horizontal="center" vertical="center" shrinkToFit="1"/>
    </xf>
    <xf numFmtId="41" fontId="10" fillId="8" borderId="73" xfId="5" applyFont="1" applyFill="1" applyBorder="1" applyAlignment="1">
      <alignment horizontal="center" vertical="center" shrinkToFit="1"/>
    </xf>
    <xf numFmtId="41" fontId="19" fillId="12" borderId="79" xfId="5" applyFont="1" applyFill="1" applyBorder="1" applyAlignment="1">
      <alignment horizontal="center" vertical="center" shrinkToFit="1"/>
    </xf>
    <xf numFmtId="41" fontId="19" fillId="12" borderId="70" xfId="5" applyFont="1" applyFill="1" applyBorder="1" applyAlignment="1">
      <alignment horizontal="center" vertical="center" shrinkToFit="1"/>
    </xf>
    <xf numFmtId="41" fontId="19" fillId="12" borderId="83" xfId="5" applyFont="1" applyFill="1" applyBorder="1" applyAlignment="1">
      <alignment horizontal="center" vertical="center" shrinkToFit="1"/>
    </xf>
    <xf numFmtId="41" fontId="19" fillId="12" borderId="78" xfId="5" applyFont="1" applyFill="1" applyBorder="1" applyAlignment="1">
      <alignment horizontal="center" vertical="center" shrinkToFit="1"/>
    </xf>
    <xf numFmtId="41" fontId="19" fillId="12" borderId="17" xfId="5" applyFont="1" applyFill="1" applyBorder="1" applyAlignment="1">
      <alignment horizontal="center" vertical="center" shrinkToFit="1"/>
    </xf>
    <xf numFmtId="41" fontId="19" fillId="12" borderId="73" xfId="5" applyFont="1" applyFill="1" applyBorder="1" applyAlignment="1">
      <alignment horizontal="center" vertical="center" shrinkToFit="1"/>
    </xf>
    <xf numFmtId="41" fontId="19" fillId="12" borderId="75" xfId="5" applyFont="1" applyFill="1" applyBorder="1" applyAlignment="1">
      <alignment horizontal="center" vertical="center" shrinkToFit="1"/>
    </xf>
    <xf numFmtId="41" fontId="19" fillId="12" borderId="68" xfId="5" applyFont="1" applyFill="1" applyBorder="1" applyAlignment="1">
      <alignment horizontal="center" vertical="center" shrinkToFit="1"/>
    </xf>
    <xf numFmtId="41" fontId="19" fillId="12" borderId="74" xfId="5" applyFont="1" applyFill="1" applyBorder="1" applyAlignment="1">
      <alignment horizontal="center" vertical="center" shrinkToFit="1"/>
    </xf>
    <xf numFmtId="41" fontId="19" fillId="5" borderId="64" xfId="5" applyFont="1" applyFill="1" applyBorder="1" applyAlignment="1">
      <alignment horizontal="center" vertical="center" shrinkToFit="1"/>
    </xf>
    <xf numFmtId="41" fontId="33" fillId="0" borderId="278" xfId="0" applyNumberFormat="1" applyFont="1" applyBorder="1" applyAlignment="1">
      <alignment horizontal="left" vertical="center" indent="1"/>
    </xf>
    <xf numFmtId="41" fontId="33" fillId="0" borderId="1" xfId="0" applyNumberFormat="1" applyFont="1" applyBorder="1" applyAlignment="1">
      <alignment horizontal="left" vertical="center" indent="1"/>
    </xf>
    <xf numFmtId="41" fontId="33" fillId="0" borderId="279" xfId="0" applyNumberFormat="1" applyFont="1" applyBorder="1" applyAlignment="1">
      <alignment horizontal="left" vertical="center" indent="1"/>
    </xf>
    <xf numFmtId="41" fontId="62" fillId="0" borderId="278" xfId="0" applyNumberFormat="1" applyFont="1" applyBorder="1" applyAlignment="1">
      <alignment horizontal="left" vertical="center" indent="1"/>
    </xf>
    <xf numFmtId="41" fontId="62" fillId="0" borderId="1" xfId="0" applyNumberFormat="1" applyFont="1" applyBorder="1" applyAlignment="1">
      <alignment horizontal="left" vertical="center" indent="1"/>
    </xf>
    <xf numFmtId="41" fontId="62" fillId="0" borderId="279" xfId="0" applyNumberFormat="1" applyFont="1" applyBorder="1" applyAlignment="1">
      <alignment horizontal="left" vertical="center" indent="1"/>
    </xf>
    <xf numFmtId="41" fontId="62" fillId="0" borderId="280" xfId="0" applyNumberFormat="1" applyFont="1" applyBorder="1" applyAlignment="1">
      <alignment horizontal="left" vertical="center" indent="1"/>
    </xf>
    <xf numFmtId="41" fontId="62" fillId="0" borderId="281" xfId="0" applyNumberFormat="1" applyFont="1" applyBorder="1" applyAlignment="1">
      <alignment horizontal="left" vertical="center" indent="1"/>
    </xf>
    <xf numFmtId="41" fontId="62" fillId="0" borderId="282" xfId="0" applyNumberFormat="1" applyFont="1" applyBorder="1" applyAlignment="1">
      <alignment horizontal="left" vertical="center" indent="1"/>
    </xf>
    <xf numFmtId="41" fontId="13" fillId="0" borderId="266" xfId="0" applyNumberFormat="1" applyFont="1" applyBorder="1" applyAlignment="1">
      <alignment horizontal="left" vertical="center" indent="1"/>
    </xf>
    <xf numFmtId="41" fontId="13" fillId="0" borderId="12" xfId="0" applyNumberFormat="1" applyFont="1" applyBorder="1" applyAlignment="1">
      <alignment horizontal="left" vertical="center" indent="1"/>
    </xf>
    <xf numFmtId="41" fontId="13" fillId="0" borderId="286" xfId="0" applyNumberFormat="1" applyFont="1" applyBorder="1" applyAlignment="1">
      <alignment horizontal="left" vertical="center" indent="1"/>
    </xf>
    <xf numFmtId="0" fontId="63" fillId="5" borderId="58" xfId="0" applyFont="1" applyFill="1" applyBorder="1" applyAlignment="1">
      <alignment horizontal="left" vertical="center" indent="1"/>
    </xf>
    <xf numFmtId="0" fontId="63" fillId="5" borderId="4" xfId="0" applyFont="1" applyFill="1" applyBorder="1" applyAlignment="1">
      <alignment horizontal="left" vertical="center" indent="1"/>
    </xf>
    <xf numFmtId="0" fontId="63" fillId="5" borderId="56" xfId="0" applyFont="1" applyFill="1" applyBorder="1" applyAlignment="1">
      <alignment horizontal="left" vertical="center" indent="1"/>
    </xf>
    <xf numFmtId="41" fontId="13" fillId="12" borderId="266" xfId="0" applyNumberFormat="1" applyFont="1" applyFill="1" applyBorder="1" applyAlignment="1">
      <alignment horizontal="left" vertical="center" indent="1"/>
    </xf>
    <xf numFmtId="41" fontId="13" fillId="12" borderId="12" xfId="0" applyNumberFormat="1" applyFont="1" applyFill="1" applyBorder="1" applyAlignment="1">
      <alignment horizontal="left" vertical="center" indent="1"/>
    </xf>
    <xf numFmtId="41" fontId="13" fillId="12" borderId="286" xfId="0" applyNumberFormat="1" applyFont="1" applyFill="1" applyBorder="1" applyAlignment="1">
      <alignment horizontal="left" vertical="center" indent="1"/>
    </xf>
    <xf numFmtId="41" fontId="13" fillId="12" borderId="287" xfId="0" applyNumberFormat="1" applyFont="1" applyFill="1" applyBorder="1" applyAlignment="1">
      <alignment horizontal="left" vertical="center" indent="1"/>
    </xf>
    <xf numFmtId="41" fontId="13" fillId="12" borderId="288" xfId="0" applyNumberFormat="1" applyFont="1" applyFill="1" applyBorder="1" applyAlignment="1">
      <alignment horizontal="left" vertical="center" indent="1"/>
    </xf>
    <xf numFmtId="41" fontId="13" fillId="12" borderId="270" xfId="0" applyNumberFormat="1" applyFont="1" applyFill="1" applyBorder="1" applyAlignment="1">
      <alignment horizontal="left" vertical="center" indent="1"/>
    </xf>
    <xf numFmtId="41" fontId="41" fillId="0" borderId="268" xfId="0" applyNumberFormat="1" applyFont="1" applyBorder="1" applyAlignment="1">
      <alignment horizontal="left" vertical="center" indent="1"/>
    </xf>
    <xf numFmtId="41" fontId="41" fillId="0" borderId="8" xfId="0" applyNumberFormat="1" applyFont="1" applyBorder="1" applyAlignment="1">
      <alignment horizontal="left" vertical="center" indent="1"/>
    </xf>
    <xf numFmtId="41" fontId="41" fillId="0" borderId="286" xfId="0" applyNumberFormat="1" applyFont="1" applyBorder="1" applyAlignment="1">
      <alignment horizontal="left" vertical="center" indent="1"/>
    </xf>
    <xf numFmtId="41" fontId="41" fillId="0" borderId="270" xfId="0" applyNumberFormat="1" applyFont="1" applyBorder="1" applyAlignment="1">
      <alignment horizontal="left" vertical="center" indent="1"/>
    </xf>
    <xf numFmtId="0" fontId="17" fillId="0" borderId="1" xfId="0" applyFont="1" applyFill="1" applyBorder="1" applyAlignment="1">
      <alignment vertical="center"/>
    </xf>
    <xf numFmtId="0" fontId="17" fillId="0" borderId="0" xfId="0" applyFont="1" applyFill="1" applyAlignment="1">
      <alignment vertical="center"/>
    </xf>
    <xf numFmtId="41" fontId="13" fillId="0" borderId="290" xfId="0" applyNumberFormat="1" applyFont="1" applyFill="1" applyBorder="1" applyAlignment="1">
      <alignment horizontal="left" vertical="center" indent="1"/>
    </xf>
    <xf numFmtId="41" fontId="19" fillId="0" borderId="261" xfId="5" applyFont="1" applyFill="1" applyBorder="1" applyAlignment="1">
      <alignment horizontal="center" vertical="center" shrinkToFit="1"/>
    </xf>
    <xf numFmtId="41" fontId="19" fillId="0" borderId="248" xfId="5" applyFont="1" applyFill="1" applyBorder="1" applyAlignment="1">
      <alignment horizontal="center" vertical="center" shrinkToFit="1"/>
    </xf>
    <xf numFmtId="41" fontId="19" fillId="0" borderId="249" xfId="5" applyFont="1" applyFill="1" applyBorder="1" applyAlignment="1">
      <alignment horizontal="center" vertical="center" shrinkToFit="1"/>
    </xf>
    <xf numFmtId="41" fontId="19" fillId="0" borderId="247" xfId="5" applyFont="1" applyFill="1" applyBorder="1" applyAlignment="1">
      <alignment horizontal="center" vertical="center" shrinkToFit="1"/>
    </xf>
    <xf numFmtId="178" fontId="13" fillId="13" borderId="236" xfId="0" applyNumberFormat="1" applyFont="1" applyFill="1" applyBorder="1" applyAlignment="1">
      <alignment horizontal="left" vertical="center"/>
    </xf>
    <xf numFmtId="0" fontId="0" fillId="0" borderId="0" xfId="0" applyFill="1" applyAlignment="1"/>
    <xf numFmtId="41" fontId="62" fillId="5" borderId="325" xfId="0" applyNumberFormat="1" applyFont="1" applyFill="1" applyBorder="1" applyAlignment="1">
      <alignment horizontal="left" vertical="center" indent="1"/>
    </xf>
    <xf numFmtId="41" fontId="62" fillId="5" borderId="326" xfId="0" applyNumberFormat="1" applyFont="1" applyFill="1" applyBorder="1" applyAlignment="1">
      <alignment horizontal="left" vertical="center" indent="1"/>
    </xf>
    <xf numFmtId="41" fontId="62" fillId="5" borderId="327" xfId="0" applyNumberFormat="1" applyFont="1" applyFill="1" applyBorder="1" applyAlignment="1">
      <alignment horizontal="left" vertical="center" indent="1"/>
    </xf>
    <xf numFmtId="41" fontId="41" fillId="0" borderId="287" xfId="0" applyNumberFormat="1" applyFont="1" applyBorder="1" applyAlignment="1">
      <alignment horizontal="left" vertical="center" indent="1"/>
    </xf>
    <xf numFmtId="41" fontId="41" fillId="0" borderId="252" xfId="0" applyNumberFormat="1" applyFont="1" applyBorder="1" applyAlignment="1">
      <alignment horizontal="left" vertical="center" indent="1"/>
    </xf>
    <xf numFmtId="41" fontId="78" fillId="0" borderId="328" xfId="5" applyFont="1" applyFill="1" applyBorder="1" applyAlignment="1">
      <alignment horizontal="center" vertical="center" shrinkToFit="1"/>
    </xf>
    <xf numFmtId="41" fontId="67" fillId="0" borderId="329" xfId="5" applyFont="1" applyFill="1" applyBorder="1" applyAlignment="1">
      <alignment horizontal="center" vertical="center" shrinkToFit="1"/>
    </xf>
    <xf numFmtId="176" fontId="18" fillId="3" borderId="330" xfId="0" applyNumberFormat="1" applyFont="1" applyFill="1" applyBorder="1" applyAlignment="1">
      <alignment horizontal="center" vertical="center" wrapText="1"/>
    </xf>
    <xf numFmtId="41" fontId="19" fillId="3" borderId="331" xfId="5" applyFont="1" applyFill="1" applyBorder="1" applyAlignment="1">
      <alignment horizontal="center" vertical="center" shrinkToFit="1"/>
    </xf>
    <xf numFmtId="41" fontId="19" fillId="13" borderId="332" xfId="5" applyFont="1" applyFill="1" applyBorder="1" applyAlignment="1">
      <alignment horizontal="center" vertical="center" shrinkToFit="1"/>
    </xf>
    <xf numFmtId="0" fontId="27" fillId="2" borderId="143" xfId="0" applyFont="1" applyFill="1" applyBorder="1" applyAlignment="1">
      <alignment vertical="center"/>
    </xf>
    <xf numFmtId="0" fontId="27" fillId="2" borderId="333" xfId="0" applyFont="1" applyFill="1" applyBorder="1" applyAlignment="1">
      <alignment horizontal="center" vertical="center"/>
    </xf>
    <xf numFmtId="0" fontId="27" fillId="2" borderId="334" xfId="0" applyFont="1" applyFill="1" applyBorder="1" applyAlignment="1">
      <alignment horizontal="center" vertical="center"/>
    </xf>
    <xf numFmtId="0" fontId="17" fillId="0" borderId="0" xfId="0" applyFont="1" applyFill="1" applyBorder="1" applyAlignment="1">
      <alignment vertical="center"/>
    </xf>
    <xf numFmtId="0" fontId="25" fillId="0" borderId="337" xfId="0" applyFont="1" applyFill="1" applyBorder="1" applyAlignment="1">
      <alignment vertical="center"/>
    </xf>
    <xf numFmtId="0" fontId="33" fillId="0" borderId="141" xfId="0" applyFont="1" applyFill="1" applyBorder="1" applyAlignment="1">
      <alignment horizontal="left" vertical="center" indent="1"/>
    </xf>
    <xf numFmtId="41" fontId="19" fillId="0" borderId="141" xfId="5" applyFont="1" applyFill="1" applyBorder="1" applyAlignment="1">
      <alignment vertical="center"/>
    </xf>
    <xf numFmtId="183" fontId="19" fillId="0" borderId="141" xfId="1" applyNumberFormat="1" applyFont="1" applyFill="1" applyBorder="1" applyAlignment="1">
      <alignment vertical="center"/>
    </xf>
    <xf numFmtId="41" fontId="63" fillId="0" borderId="141" xfId="5" applyFont="1" applyFill="1" applyBorder="1" applyAlignment="1">
      <alignment vertical="center"/>
    </xf>
    <xf numFmtId="41" fontId="63" fillId="0" borderId="141" xfId="5" applyFont="1" applyFill="1" applyBorder="1" applyAlignment="1">
      <alignment vertical="center" shrinkToFit="1"/>
    </xf>
    <xf numFmtId="0" fontId="36" fillId="3" borderId="335" xfId="0" applyFont="1" applyFill="1" applyBorder="1" applyAlignment="1">
      <alignment horizontal="center" vertical="center"/>
    </xf>
    <xf numFmtId="0" fontId="36" fillId="3" borderId="336" xfId="0" applyFont="1" applyFill="1" applyBorder="1" applyAlignment="1">
      <alignment horizontal="center" vertical="center"/>
    </xf>
    <xf numFmtId="41" fontId="16" fillId="8" borderId="141" xfId="0" applyNumberFormat="1" applyFont="1" applyFill="1" applyBorder="1" applyAlignment="1">
      <alignment horizontal="center" vertical="center"/>
    </xf>
    <xf numFmtId="41" fontId="16" fillId="5" borderId="141" xfId="0" applyNumberFormat="1" applyFont="1" applyFill="1" applyBorder="1" applyAlignment="1">
      <alignment horizontal="center" vertical="center"/>
    </xf>
    <xf numFmtId="178" fontId="13" fillId="0" borderId="338" xfId="0" applyNumberFormat="1" applyFont="1" applyFill="1" applyBorder="1" applyAlignment="1">
      <alignment horizontal="left" vertical="center"/>
    </xf>
    <xf numFmtId="178" fontId="13" fillId="0" borderId="338" xfId="0" applyNumberFormat="1" applyFont="1" applyFill="1" applyBorder="1" applyAlignment="1">
      <alignment horizontal="center" vertical="center"/>
    </xf>
    <xf numFmtId="178" fontId="13" fillId="0" borderId="338" xfId="0" applyNumberFormat="1" applyFont="1" applyFill="1" applyBorder="1" applyAlignment="1">
      <alignment horizontal="right" vertical="center" indent="1"/>
    </xf>
    <xf numFmtId="178" fontId="13" fillId="0" borderId="338" xfId="0" applyNumberFormat="1" applyFont="1" applyFill="1" applyBorder="1" applyAlignment="1">
      <alignment horizontal="right" vertical="center"/>
    </xf>
    <xf numFmtId="178" fontId="13" fillId="15" borderId="338" xfId="0" applyNumberFormat="1" applyFont="1" applyFill="1" applyBorder="1" applyAlignment="1">
      <alignment horizontal="left" vertical="center"/>
    </xf>
    <xf numFmtId="0" fontId="33" fillId="8" borderId="338" xfId="0" applyFont="1" applyFill="1" applyBorder="1" applyAlignment="1">
      <alignment horizontal="left" vertical="center" indent="1"/>
    </xf>
    <xf numFmtId="41" fontId="16" fillId="0" borderId="338" xfId="0" applyNumberFormat="1" applyFont="1" applyFill="1" applyBorder="1" applyAlignment="1">
      <alignment horizontal="left" vertical="center"/>
    </xf>
    <xf numFmtId="41" fontId="16" fillId="0" borderId="338" xfId="0" applyNumberFormat="1" applyFont="1" applyFill="1" applyBorder="1" applyAlignment="1">
      <alignment vertical="center"/>
    </xf>
    <xf numFmtId="176" fontId="27" fillId="0" borderId="141" xfId="0" applyNumberFormat="1" applyFont="1" applyFill="1" applyBorder="1" applyAlignment="1">
      <alignment horizontal="center" vertical="center" wrapText="1"/>
    </xf>
    <xf numFmtId="41" fontId="63" fillId="0" borderId="141" xfId="0" applyNumberFormat="1" applyFont="1" applyFill="1" applyBorder="1" applyAlignment="1">
      <alignment vertical="center"/>
    </xf>
    <xf numFmtId="178" fontId="37" fillId="0" borderId="338" xfId="0" applyNumberFormat="1" applyFont="1" applyFill="1" applyBorder="1" applyAlignment="1">
      <alignment horizontal="left" vertical="center"/>
    </xf>
    <xf numFmtId="0" fontId="78" fillId="5" borderId="338" xfId="0" applyFont="1" applyFill="1" applyBorder="1" applyAlignment="1">
      <alignment horizontal="left" vertical="center" indent="1"/>
    </xf>
    <xf numFmtId="176" fontId="27" fillId="0" borderId="339" xfId="0" applyNumberFormat="1" applyFont="1" applyFill="1" applyBorder="1" applyAlignment="1">
      <alignment horizontal="center" vertical="center" wrapText="1"/>
    </xf>
    <xf numFmtId="41" fontId="63" fillId="0" borderId="339" xfId="5" applyFont="1" applyFill="1" applyBorder="1" applyAlignment="1">
      <alignment vertical="center"/>
    </xf>
    <xf numFmtId="41" fontId="19" fillId="0" borderId="339" xfId="5" applyFont="1" applyFill="1" applyBorder="1" applyAlignment="1">
      <alignment vertical="center"/>
    </xf>
    <xf numFmtId="176" fontId="27" fillId="0" borderId="343" xfId="0" applyNumberFormat="1" applyFont="1" applyFill="1" applyBorder="1" applyAlignment="1">
      <alignment horizontal="center" vertical="center" wrapText="1"/>
    </xf>
    <xf numFmtId="176" fontId="27" fillId="0" borderId="344" xfId="0" applyNumberFormat="1" applyFont="1" applyFill="1" applyBorder="1" applyAlignment="1">
      <alignment horizontal="center" vertical="center" wrapText="1"/>
    </xf>
    <xf numFmtId="176" fontId="27" fillId="0" borderId="345" xfId="0" applyNumberFormat="1" applyFont="1" applyFill="1" applyBorder="1" applyAlignment="1">
      <alignment horizontal="center" vertical="center" wrapText="1"/>
    </xf>
    <xf numFmtId="176" fontId="27" fillId="0" borderId="346" xfId="0" applyNumberFormat="1" applyFont="1" applyFill="1" applyBorder="1" applyAlignment="1">
      <alignment horizontal="center" vertical="center" wrapText="1"/>
    </xf>
    <xf numFmtId="41" fontId="63" fillId="0" borderId="345" xfId="5" applyFont="1" applyFill="1" applyBorder="1" applyAlignment="1">
      <alignment vertical="center"/>
    </xf>
    <xf numFmtId="41" fontId="19" fillId="0" borderId="345" xfId="5" applyFont="1" applyFill="1" applyBorder="1" applyAlignment="1">
      <alignment vertical="center"/>
    </xf>
    <xf numFmtId="183" fontId="19" fillId="0" borderId="346" xfId="1" applyNumberFormat="1" applyFont="1" applyFill="1" applyBorder="1" applyAlignment="1">
      <alignment vertical="center"/>
    </xf>
    <xf numFmtId="41" fontId="19" fillId="0" borderId="347" xfId="5" applyFont="1" applyFill="1" applyBorder="1" applyAlignment="1">
      <alignment vertical="center"/>
    </xf>
    <xf numFmtId="41" fontId="19" fillId="0" borderId="348" xfId="5" applyFont="1" applyFill="1" applyBorder="1" applyAlignment="1">
      <alignment vertical="center"/>
    </xf>
    <xf numFmtId="183" fontId="19" fillId="0" borderId="348" xfId="1" applyNumberFormat="1" applyFont="1" applyFill="1" applyBorder="1" applyAlignment="1">
      <alignment vertical="center"/>
    </xf>
    <xf numFmtId="183" fontId="19" fillId="0" borderId="349" xfId="1" applyNumberFormat="1" applyFont="1" applyFill="1" applyBorder="1" applyAlignment="1">
      <alignment vertical="center"/>
    </xf>
    <xf numFmtId="0" fontId="17" fillId="0" borderId="352" xfId="0" applyFont="1" applyFill="1" applyBorder="1" applyAlignment="1">
      <alignment vertical="center"/>
    </xf>
    <xf numFmtId="0" fontId="25" fillId="3" borderId="0" xfId="0" applyFont="1" applyFill="1" applyBorder="1" applyAlignment="1">
      <alignment vertical="center"/>
    </xf>
    <xf numFmtId="41" fontId="63" fillId="5" borderId="141" xfId="5" applyFont="1" applyFill="1" applyBorder="1" applyAlignment="1">
      <alignment vertical="center"/>
    </xf>
    <xf numFmtId="41" fontId="63" fillId="5" borderId="345" xfId="5" applyFont="1" applyFill="1" applyBorder="1" applyAlignment="1">
      <alignment vertical="center"/>
    </xf>
    <xf numFmtId="183" fontId="19" fillId="5" borderId="141" xfId="1" applyNumberFormat="1" applyFont="1" applyFill="1" applyBorder="1" applyAlignment="1">
      <alignment vertical="center"/>
    </xf>
    <xf numFmtId="183" fontId="19" fillId="5" borderId="346" xfId="1" applyNumberFormat="1" applyFont="1" applyFill="1" applyBorder="1" applyAlignment="1">
      <alignment vertical="center"/>
    </xf>
    <xf numFmtId="41" fontId="63" fillId="5" borderId="339" xfId="5" applyFont="1" applyFill="1" applyBorder="1" applyAlignment="1">
      <alignment vertical="center"/>
    </xf>
    <xf numFmtId="41" fontId="63" fillId="5" borderId="350" xfId="5" applyFont="1" applyFill="1" applyBorder="1" applyAlignment="1">
      <alignment vertical="center"/>
    </xf>
    <xf numFmtId="41" fontId="19" fillId="8" borderId="345" xfId="5" applyFont="1" applyFill="1" applyBorder="1" applyAlignment="1">
      <alignment vertical="center"/>
    </xf>
    <xf numFmtId="41" fontId="19" fillId="8" borderId="141" xfId="5" applyFont="1" applyFill="1" applyBorder="1" applyAlignment="1">
      <alignment vertical="center"/>
    </xf>
    <xf numFmtId="183" fontId="19" fillId="8" borderId="141" xfId="1" applyNumberFormat="1" applyFont="1" applyFill="1" applyBorder="1" applyAlignment="1">
      <alignment vertical="center"/>
    </xf>
    <xf numFmtId="183" fontId="19" fillId="8" borderId="346" xfId="1" applyNumberFormat="1" applyFont="1" applyFill="1" applyBorder="1" applyAlignment="1">
      <alignment vertical="center"/>
    </xf>
    <xf numFmtId="41" fontId="19" fillId="8" borderId="339" xfId="5" applyFont="1" applyFill="1" applyBorder="1" applyAlignment="1">
      <alignment vertical="center"/>
    </xf>
    <xf numFmtId="41" fontId="63" fillId="14" borderId="141" xfId="5" applyFont="1" applyFill="1" applyBorder="1" applyAlignment="1">
      <alignment vertical="center"/>
    </xf>
    <xf numFmtId="183" fontId="19" fillId="0" borderId="337" xfId="1" applyNumberFormat="1" applyFont="1" applyFill="1" applyBorder="1" applyAlignment="1">
      <alignment vertical="center"/>
    </xf>
    <xf numFmtId="41" fontId="19" fillId="0" borderId="353" xfId="5" applyFont="1" applyFill="1" applyBorder="1" applyAlignment="1">
      <alignment vertical="center"/>
    </xf>
    <xf numFmtId="176" fontId="27" fillId="0" borderId="354" xfId="0" applyNumberFormat="1" applyFont="1" applyFill="1" applyBorder="1" applyAlignment="1">
      <alignment horizontal="center" vertical="center" wrapText="1"/>
    </xf>
    <xf numFmtId="176" fontId="27" fillId="0" borderId="355" xfId="0" applyNumberFormat="1" applyFont="1" applyFill="1" applyBorder="1" applyAlignment="1">
      <alignment horizontal="center" vertical="center" wrapText="1"/>
    </xf>
    <xf numFmtId="41" fontId="63" fillId="0" borderId="354" xfId="5" applyFont="1" applyFill="1" applyBorder="1" applyAlignment="1">
      <alignment vertical="center"/>
    </xf>
    <xf numFmtId="183" fontId="19" fillId="0" borderId="355" xfId="1" applyNumberFormat="1" applyFont="1" applyFill="1" applyBorder="1" applyAlignment="1">
      <alignment vertical="center"/>
    </xf>
    <xf numFmtId="41" fontId="63" fillId="0" borderId="354" xfId="5" applyFont="1" applyFill="1" applyBorder="1" applyAlignment="1">
      <alignment vertical="center" shrinkToFit="1"/>
    </xf>
    <xf numFmtId="41" fontId="63" fillId="5" borderId="354" xfId="5" applyFont="1" applyFill="1" applyBorder="1" applyAlignment="1">
      <alignment vertical="center"/>
    </xf>
    <xf numFmtId="183" fontId="19" fillId="5" borderId="355" xfId="1" applyNumberFormat="1" applyFont="1" applyFill="1" applyBorder="1" applyAlignment="1">
      <alignment vertical="center"/>
    </xf>
    <xf numFmtId="41" fontId="19" fillId="0" borderId="354" xfId="5" applyFont="1" applyFill="1" applyBorder="1" applyAlignment="1">
      <alignment vertical="center"/>
    </xf>
    <xf numFmtId="41" fontId="63" fillId="14" borderId="354" xfId="5" applyFont="1" applyFill="1" applyBorder="1" applyAlignment="1">
      <alignment vertical="center"/>
    </xf>
    <xf numFmtId="183" fontId="19" fillId="8" borderId="355" xfId="1" applyNumberFormat="1" applyFont="1" applyFill="1" applyBorder="1" applyAlignment="1">
      <alignment vertical="center"/>
    </xf>
    <xf numFmtId="41" fontId="19" fillId="0" borderId="356" xfId="5" applyFont="1" applyFill="1" applyBorder="1" applyAlignment="1">
      <alignment vertical="center"/>
    </xf>
    <xf numFmtId="41" fontId="19" fillId="0" borderId="357" xfId="5" applyFont="1" applyFill="1" applyBorder="1" applyAlignment="1">
      <alignment vertical="center"/>
    </xf>
    <xf numFmtId="183" fontId="19" fillId="0" borderId="357" xfId="1" applyNumberFormat="1" applyFont="1" applyFill="1" applyBorder="1" applyAlignment="1">
      <alignment vertical="center"/>
    </xf>
    <xf numFmtId="183" fontId="19" fillId="0" borderId="358" xfId="1" applyNumberFormat="1" applyFont="1" applyFill="1" applyBorder="1" applyAlignment="1">
      <alignment vertical="center"/>
    </xf>
    <xf numFmtId="41" fontId="63" fillId="5" borderId="359" xfId="5" applyFont="1" applyFill="1" applyBorder="1" applyAlignment="1">
      <alignment vertical="center"/>
    </xf>
    <xf numFmtId="41" fontId="63" fillId="5" borderId="360" xfId="5" applyFont="1" applyFill="1" applyBorder="1" applyAlignment="1">
      <alignment vertical="center"/>
    </xf>
    <xf numFmtId="41" fontId="63" fillId="5" borderId="361" xfId="5" applyFont="1" applyFill="1" applyBorder="1" applyAlignment="1">
      <alignment vertical="center"/>
    </xf>
    <xf numFmtId="9" fontId="42" fillId="0" borderId="364" xfId="1" applyFont="1" applyFill="1" applyBorder="1" applyAlignment="1">
      <alignment horizontal="center" vertical="center" shrinkToFit="1"/>
    </xf>
    <xf numFmtId="183" fontId="63" fillId="5" borderId="361" xfId="1" applyNumberFormat="1" applyFont="1" applyFill="1" applyBorder="1" applyAlignment="1">
      <alignment vertical="center"/>
    </xf>
    <xf numFmtId="183" fontId="63" fillId="5" borderId="362" xfId="1" applyNumberFormat="1" applyFont="1" applyFill="1" applyBorder="1" applyAlignment="1">
      <alignment vertical="center"/>
    </xf>
    <xf numFmtId="183" fontId="19" fillId="0" borderId="226" xfId="1" applyNumberFormat="1" applyFont="1" applyFill="1" applyBorder="1" applyAlignment="1">
      <alignment vertical="center"/>
    </xf>
    <xf numFmtId="183" fontId="63" fillId="14" borderId="141" xfId="1" applyNumberFormat="1" applyFont="1" applyFill="1" applyBorder="1" applyAlignment="1">
      <alignment vertical="center"/>
    </xf>
    <xf numFmtId="183" fontId="63" fillId="14" borderId="355" xfId="1" applyNumberFormat="1" applyFont="1" applyFill="1" applyBorder="1" applyAlignment="1">
      <alignment vertical="center"/>
    </xf>
    <xf numFmtId="183" fontId="63" fillId="0" borderId="141" xfId="1" applyNumberFormat="1" applyFont="1" applyFill="1" applyBorder="1" applyAlignment="1">
      <alignment vertical="center"/>
    </xf>
    <xf numFmtId="183" fontId="63" fillId="0" borderId="346" xfId="1" applyNumberFormat="1" applyFont="1" applyFill="1" applyBorder="1" applyAlignment="1">
      <alignment vertical="center"/>
    </xf>
    <xf numFmtId="41" fontId="63" fillId="8" borderId="354" xfId="5" applyFont="1" applyFill="1" applyBorder="1" applyAlignment="1">
      <alignment vertical="center"/>
    </xf>
    <xf numFmtId="41" fontId="63" fillId="8" borderId="141" xfId="5" applyFont="1" applyFill="1" applyBorder="1" applyAlignment="1">
      <alignment vertical="center"/>
    </xf>
    <xf numFmtId="183" fontId="19" fillId="0" borderId="367" xfId="1" applyNumberFormat="1" applyFont="1" applyFill="1" applyBorder="1" applyAlignment="1">
      <alignment vertical="center"/>
    </xf>
    <xf numFmtId="183" fontId="19" fillId="0" borderId="366" xfId="1" applyNumberFormat="1" applyFont="1" applyFill="1" applyBorder="1" applyAlignment="1">
      <alignment vertical="center"/>
    </xf>
    <xf numFmtId="183" fontId="19" fillId="0" borderId="368" xfId="1" applyNumberFormat="1" applyFont="1" applyFill="1" applyBorder="1" applyAlignment="1">
      <alignment vertical="center"/>
    </xf>
    <xf numFmtId="183" fontId="63" fillId="5" borderId="350" xfId="1" applyNumberFormat="1" applyFont="1" applyFill="1" applyBorder="1" applyAlignment="1">
      <alignment vertical="center"/>
    </xf>
    <xf numFmtId="183" fontId="63" fillId="5" borderId="351" xfId="1" applyNumberFormat="1" applyFont="1" applyFill="1" applyBorder="1" applyAlignment="1">
      <alignment vertical="center"/>
    </xf>
    <xf numFmtId="41" fontId="19" fillId="8" borderId="141" xfId="0" applyNumberFormat="1" applyFont="1" applyFill="1" applyBorder="1" applyAlignment="1">
      <alignment vertical="center"/>
    </xf>
    <xf numFmtId="41" fontId="19" fillId="5" borderId="141" xfId="0" applyNumberFormat="1" applyFont="1" applyFill="1" applyBorder="1" applyAlignment="1">
      <alignment vertical="center"/>
    </xf>
    <xf numFmtId="183" fontId="63" fillId="5" borderId="141" xfId="1" applyNumberFormat="1" applyFont="1" applyFill="1" applyBorder="1" applyAlignment="1">
      <alignment vertical="center"/>
    </xf>
    <xf numFmtId="183" fontId="63" fillId="5" borderId="346" xfId="1" applyNumberFormat="1" applyFont="1" applyFill="1" applyBorder="1" applyAlignment="1">
      <alignment vertical="center"/>
    </xf>
    <xf numFmtId="41" fontId="63" fillId="5" borderId="369" xfId="5" applyFont="1" applyFill="1" applyBorder="1" applyAlignment="1">
      <alignment vertical="center"/>
    </xf>
    <xf numFmtId="183" fontId="19" fillId="0" borderId="338" xfId="1" applyNumberFormat="1" applyFont="1" applyFill="1" applyBorder="1" applyAlignment="1">
      <alignment vertical="center"/>
    </xf>
    <xf numFmtId="41" fontId="63" fillId="0" borderId="339" xfId="0" applyNumberFormat="1" applyFont="1" applyFill="1" applyBorder="1" applyAlignment="1">
      <alignment vertical="center"/>
    </xf>
    <xf numFmtId="183" fontId="19" fillId="8" borderId="338" xfId="1" applyNumberFormat="1" applyFont="1" applyFill="1" applyBorder="1" applyAlignment="1">
      <alignment vertical="center"/>
    </xf>
    <xf numFmtId="41" fontId="19" fillId="8" borderId="339" xfId="0" applyNumberFormat="1" applyFont="1" applyFill="1" applyBorder="1" applyAlignment="1">
      <alignment vertical="center"/>
    </xf>
    <xf numFmtId="183" fontId="19" fillId="5" borderId="338" xfId="1" applyNumberFormat="1" applyFont="1" applyFill="1" applyBorder="1" applyAlignment="1">
      <alignment vertical="center"/>
    </xf>
    <xf numFmtId="41" fontId="19" fillId="5" borderId="339" xfId="0" applyNumberFormat="1" applyFont="1" applyFill="1" applyBorder="1" applyAlignment="1">
      <alignment vertical="center"/>
    </xf>
    <xf numFmtId="0" fontId="0" fillId="0" borderId="0" xfId="0" applyBorder="1" applyAlignment="1">
      <alignment vertical="center"/>
    </xf>
    <xf numFmtId="176" fontId="22" fillId="9" borderId="27" xfId="2" applyNumberFormat="1" applyFont="1" applyFill="1" applyBorder="1" applyAlignment="1">
      <alignment horizontal="center" vertical="center"/>
    </xf>
    <xf numFmtId="176" fontId="22" fillId="9" borderId="25" xfId="2" applyNumberFormat="1" applyFont="1" applyFill="1" applyBorder="1" applyAlignment="1">
      <alignment horizontal="center" vertical="center"/>
    </xf>
    <xf numFmtId="176" fontId="22" fillId="9" borderId="28" xfId="2" applyNumberFormat="1" applyFont="1" applyFill="1" applyBorder="1" applyAlignment="1">
      <alignment horizontal="center" vertical="center"/>
    </xf>
    <xf numFmtId="0" fontId="22" fillId="9" borderId="370" xfId="2" applyFont="1" applyFill="1" applyBorder="1" applyAlignment="1">
      <alignment horizontal="center" vertical="center"/>
    </xf>
    <xf numFmtId="0" fontId="22" fillId="9" borderId="25" xfId="2" applyFont="1" applyFill="1" applyBorder="1" applyAlignment="1">
      <alignment horizontal="center" vertical="center"/>
    </xf>
    <xf numFmtId="176" fontId="22" fillId="9" borderId="50" xfId="0" applyNumberFormat="1" applyFont="1" applyFill="1" applyBorder="1" applyAlignment="1">
      <alignment horizontal="center" vertical="center"/>
    </xf>
    <xf numFmtId="181" fontId="22" fillId="0" borderId="37" xfId="2" applyNumberFormat="1" applyFont="1" applyFill="1" applyBorder="1" applyAlignment="1">
      <alignment horizontal="center" vertical="center"/>
    </xf>
    <xf numFmtId="181" fontId="22" fillId="0" borderId="42" xfId="2" applyNumberFormat="1" applyFont="1" applyFill="1" applyBorder="1" applyAlignment="1">
      <alignment horizontal="center" vertical="center"/>
    </xf>
    <xf numFmtId="0" fontId="40" fillId="0" borderId="0" xfId="2" applyFont="1" applyAlignment="1">
      <alignment horizontal="center"/>
    </xf>
    <xf numFmtId="49" fontId="40" fillId="0" borderId="0" xfId="2" applyNumberFormat="1" applyFont="1" applyBorder="1" applyAlignment="1">
      <alignment horizontal="center"/>
    </xf>
    <xf numFmtId="182" fontId="40" fillId="0" borderId="35" xfId="2" applyNumberFormat="1" applyFont="1" applyFill="1" applyBorder="1" applyAlignment="1">
      <alignment horizontal="center" vertical="center"/>
    </xf>
    <xf numFmtId="182" fontId="40" fillId="0" borderId="49" xfId="2" applyNumberFormat="1" applyFont="1" applyFill="1" applyBorder="1" applyAlignment="1">
      <alignment horizontal="center" vertical="center"/>
    </xf>
    <xf numFmtId="181" fontId="40" fillId="0" borderId="372" xfId="2" applyNumberFormat="1" applyFont="1" applyFill="1" applyBorder="1" applyAlignment="1">
      <alignment horizontal="center" vertical="center"/>
    </xf>
    <xf numFmtId="181" fontId="40" fillId="0" borderId="373" xfId="2" applyNumberFormat="1" applyFont="1" applyFill="1" applyBorder="1" applyAlignment="1">
      <alignment horizontal="center" vertical="center"/>
    </xf>
    <xf numFmtId="182" fontId="22" fillId="0" borderId="37" xfId="5" applyNumberFormat="1" applyFont="1" applyFill="1" applyBorder="1" applyAlignment="1">
      <alignment horizontal="center" vertical="center" shrinkToFit="1"/>
    </xf>
    <xf numFmtId="41" fontId="20" fillId="0" borderId="29" xfId="4" applyNumberFormat="1" applyFont="1" applyFill="1" applyBorder="1" applyAlignment="1">
      <alignment vertical="center"/>
    </xf>
    <xf numFmtId="182" fontId="20" fillId="0" borderId="25" xfId="4" applyNumberFormat="1" applyFont="1" applyFill="1" applyBorder="1" applyAlignment="1">
      <alignment vertical="center"/>
    </xf>
    <xf numFmtId="41" fontId="20" fillId="0" borderId="309" xfId="4" applyNumberFormat="1" applyFont="1" applyFill="1" applyBorder="1" applyAlignment="1">
      <alignment vertical="center"/>
    </xf>
    <xf numFmtId="41" fontId="20" fillId="0" borderId="25" xfId="4" applyNumberFormat="1" applyFont="1" applyFill="1" applyBorder="1" applyAlignment="1">
      <alignment vertical="center"/>
    </xf>
    <xf numFmtId="179" fontId="22" fillId="0" borderId="30" xfId="3" applyNumberFormat="1" applyFont="1" applyFill="1" applyBorder="1" applyAlignment="1">
      <alignment horizontal="center" vertical="center" shrinkToFit="1"/>
    </xf>
    <xf numFmtId="179" fontId="22" fillId="0" borderId="44" xfId="3" applyNumberFormat="1" applyFont="1" applyFill="1" applyBorder="1" applyAlignment="1">
      <alignment horizontal="center" vertical="center" shrinkToFit="1"/>
    </xf>
    <xf numFmtId="183" fontId="40" fillId="0" borderId="371" xfId="1" applyNumberFormat="1" applyFont="1" applyFill="1" applyBorder="1" applyAlignment="1">
      <alignment horizontal="center" vertical="center"/>
    </xf>
    <xf numFmtId="179" fontId="22" fillId="0" borderId="363" xfId="3" applyNumberFormat="1" applyFont="1" applyFill="1" applyBorder="1" applyAlignment="1">
      <alignment horizontal="center" vertical="center" shrinkToFit="1"/>
    </xf>
    <xf numFmtId="179" fontId="22" fillId="0" borderId="85" xfId="3" applyNumberFormat="1" applyFont="1" applyFill="1" applyBorder="1" applyAlignment="1">
      <alignment horizontal="center" vertical="center" shrinkToFit="1"/>
    </xf>
    <xf numFmtId="183" fontId="40" fillId="0" borderId="50" xfId="1" applyNumberFormat="1" applyFont="1" applyFill="1" applyBorder="1" applyAlignment="1">
      <alignment horizontal="center" vertical="center"/>
    </xf>
    <xf numFmtId="179" fontId="22" fillId="0" borderId="37" xfId="3" applyNumberFormat="1" applyFont="1" applyFill="1" applyBorder="1" applyAlignment="1">
      <alignment horizontal="center" vertical="center" shrinkToFit="1"/>
    </xf>
    <xf numFmtId="179" fontId="22" fillId="0" borderId="42" xfId="3" applyNumberFormat="1" applyFont="1" applyFill="1" applyBorder="1" applyAlignment="1">
      <alignment horizontal="center" vertical="center" shrinkToFit="1"/>
    </xf>
    <xf numFmtId="183" fontId="40" fillId="0" borderId="43" xfId="1" applyNumberFormat="1" applyFont="1" applyFill="1" applyBorder="1" applyAlignment="1">
      <alignment horizontal="center" vertical="center"/>
    </xf>
    <xf numFmtId="183" fontId="40" fillId="0" borderId="92" xfId="1" applyNumberFormat="1" applyFont="1" applyFill="1" applyBorder="1" applyAlignment="1">
      <alignment horizontal="center" vertical="center"/>
    </xf>
    <xf numFmtId="177" fontId="22" fillId="0" borderId="374" xfId="3" applyNumberFormat="1" applyFont="1" applyFill="1" applyBorder="1" applyAlignment="1">
      <alignment horizontal="center" vertical="center" shrinkToFit="1"/>
    </xf>
    <xf numFmtId="182" fontId="40" fillId="0" borderId="44" xfId="2" applyNumberFormat="1" applyFont="1" applyFill="1" applyBorder="1" applyAlignment="1">
      <alignment horizontal="center" vertical="center"/>
    </xf>
    <xf numFmtId="181" fontId="40" fillId="0" borderId="87" xfId="2" applyNumberFormat="1" applyFont="1" applyFill="1" applyBorder="1" applyAlignment="1">
      <alignment horizontal="center" vertical="center"/>
    </xf>
    <xf numFmtId="181" fontId="40" fillId="0" borderId="375" xfId="2" applyNumberFormat="1" applyFont="1" applyFill="1" applyBorder="1" applyAlignment="1">
      <alignment horizontal="center" vertical="center"/>
    </xf>
    <xf numFmtId="177" fontId="22" fillId="0" borderId="38" xfId="3" applyNumberFormat="1" applyFont="1" applyFill="1" applyBorder="1" applyAlignment="1">
      <alignment horizontal="center" vertical="center" shrinkToFit="1"/>
    </xf>
    <xf numFmtId="177" fontId="22" fillId="0" borderId="25" xfId="3" applyNumberFormat="1" applyFont="1" applyFill="1" applyBorder="1" applyAlignment="1">
      <alignment horizontal="center" vertical="center" shrinkToFit="1"/>
    </xf>
    <xf numFmtId="177" fontId="22" fillId="0" borderId="66" xfId="3" applyNumberFormat="1" applyFont="1" applyFill="1" applyBorder="1" applyAlignment="1">
      <alignment horizontal="center" vertical="center" shrinkToFit="1"/>
    </xf>
    <xf numFmtId="179" fontId="22" fillId="0" borderId="85" xfId="3" applyNumberFormat="1" applyFont="1" applyFill="1" applyBorder="1" applyAlignment="1">
      <alignment horizontal="right" vertical="center" shrinkToFit="1"/>
    </xf>
    <xf numFmtId="179" fontId="22" fillId="0" borderId="33" xfId="3" applyNumberFormat="1" applyFont="1" applyFill="1" applyBorder="1" applyAlignment="1">
      <alignment horizontal="right" vertical="center" shrinkToFit="1"/>
    </xf>
    <xf numFmtId="179" fontId="22" fillId="0" borderId="84" xfId="3" applyNumberFormat="1" applyFont="1" applyFill="1" applyBorder="1" applyAlignment="1">
      <alignment horizontal="right" vertical="center" shrinkToFit="1"/>
    </xf>
    <xf numFmtId="182" fontId="22" fillId="0" borderId="19" xfId="5" applyNumberFormat="1" applyFont="1" applyFill="1" applyBorder="1" applyAlignment="1">
      <alignment horizontal="right" vertical="center" shrinkToFit="1"/>
    </xf>
    <xf numFmtId="182" fontId="22" fillId="0" borderId="17" xfId="5" applyNumberFormat="1" applyFont="1" applyFill="1" applyBorder="1" applyAlignment="1">
      <alignment horizontal="right" vertical="center" shrinkToFit="1"/>
    </xf>
    <xf numFmtId="182" fontId="22" fillId="0" borderId="21" xfId="5" applyNumberFormat="1" applyFont="1" applyFill="1" applyBorder="1" applyAlignment="1">
      <alignment horizontal="right" vertical="center" shrinkToFit="1"/>
    </xf>
    <xf numFmtId="182" fontId="45" fillId="0" borderId="23" xfId="5" applyNumberFormat="1" applyFont="1" applyFill="1" applyBorder="1" applyAlignment="1">
      <alignment horizontal="right" vertical="center" shrinkToFit="1"/>
    </xf>
    <xf numFmtId="182" fontId="45" fillId="0" borderId="24" xfId="5" applyNumberFormat="1" applyFont="1" applyFill="1" applyBorder="1" applyAlignment="1">
      <alignment horizontal="right" vertical="center" shrinkToFit="1"/>
    </xf>
    <xf numFmtId="182" fontId="45" fillId="0" borderId="48" xfId="5" applyNumberFormat="1" applyFont="1" applyFill="1" applyBorder="1" applyAlignment="1">
      <alignment horizontal="center" vertical="center" shrinkToFit="1"/>
    </xf>
    <xf numFmtId="0" fontId="40" fillId="0" borderId="376" xfId="2" applyFont="1" applyFill="1" applyBorder="1" applyAlignment="1">
      <alignment horizontal="center" vertical="center"/>
    </xf>
    <xf numFmtId="0" fontId="40" fillId="0" borderId="375" xfId="2" applyFont="1" applyFill="1" applyBorder="1" applyAlignment="1">
      <alignment horizontal="center" vertical="center"/>
    </xf>
    <xf numFmtId="0" fontId="40" fillId="0" borderId="0" xfId="2" applyFont="1" applyFill="1" applyBorder="1" applyAlignment="1">
      <alignment horizontal="center" vertical="center"/>
    </xf>
    <xf numFmtId="182" fontId="40" fillId="0" borderId="33" xfId="2" applyNumberFormat="1" applyFont="1" applyFill="1" applyBorder="1" applyAlignment="1">
      <alignment horizontal="center" vertical="center"/>
    </xf>
    <xf numFmtId="181" fontId="40" fillId="0" borderId="84" xfId="2" applyNumberFormat="1" applyFont="1" applyFill="1" applyBorder="1" applyAlignment="1">
      <alignment horizontal="center" vertical="center"/>
    </xf>
    <xf numFmtId="181" fontId="40" fillId="0" borderId="21" xfId="2" applyNumberFormat="1" applyFont="1" applyFill="1" applyBorder="1" applyAlignment="1">
      <alignment horizontal="center" vertical="center"/>
    </xf>
    <xf numFmtId="181" fontId="22" fillId="0" borderId="40" xfId="2" applyNumberFormat="1" applyFont="1" applyFill="1" applyBorder="1" applyAlignment="1">
      <alignment horizontal="center" vertical="center"/>
    </xf>
    <xf numFmtId="177" fontId="22" fillId="0" borderId="377" xfId="3" applyNumberFormat="1" applyFont="1" applyFill="1" applyBorder="1" applyAlignment="1">
      <alignment horizontal="center" vertical="center" shrinkToFit="1"/>
    </xf>
    <xf numFmtId="180" fontId="22" fillId="0" borderId="375" xfId="5" applyNumberFormat="1" applyFont="1" applyFill="1" applyBorder="1" applyAlignment="1">
      <alignment horizontal="center" vertical="center" shrinkToFit="1"/>
    </xf>
    <xf numFmtId="182" fontId="22" fillId="0" borderId="375" xfId="5" applyNumberFormat="1" applyFont="1" applyFill="1" applyBorder="1" applyAlignment="1">
      <alignment horizontal="center" vertical="center" shrinkToFit="1"/>
    </xf>
    <xf numFmtId="182" fontId="22" fillId="0" borderId="42" xfId="5" applyNumberFormat="1" applyFont="1" applyFill="1" applyBorder="1" applyAlignment="1">
      <alignment horizontal="center" vertical="center" shrinkToFit="1"/>
    </xf>
    <xf numFmtId="180" fontId="22" fillId="0" borderId="33" xfId="5" applyNumberFormat="1" applyFont="1" applyFill="1" applyBorder="1" applyAlignment="1">
      <alignment horizontal="center" vertical="center" shrinkToFit="1"/>
    </xf>
    <xf numFmtId="182" fontId="22" fillId="0" borderId="21" xfId="5" applyNumberFormat="1" applyFont="1" applyFill="1" applyBorder="1" applyAlignment="1">
      <alignment horizontal="center" vertical="center" shrinkToFit="1"/>
    </xf>
    <xf numFmtId="180" fontId="22" fillId="0" borderId="21" xfId="5" applyNumberFormat="1" applyFont="1" applyFill="1" applyBorder="1" applyAlignment="1">
      <alignment horizontal="center" vertical="center" shrinkToFit="1"/>
    </xf>
    <xf numFmtId="182" fontId="22" fillId="0" borderId="40" xfId="5" applyNumberFormat="1" applyFont="1" applyFill="1" applyBorder="1" applyAlignment="1">
      <alignment horizontal="center" vertical="center" shrinkToFit="1"/>
    </xf>
    <xf numFmtId="180" fontId="22" fillId="0" borderId="30" xfId="5" applyNumberFormat="1" applyFont="1" applyFill="1" applyBorder="1" applyAlignment="1">
      <alignment horizontal="center" vertical="center" shrinkToFit="1"/>
    </xf>
    <xf numFmtId="182" fontId="22" fillId="0" borderId="36" xfId="5" applyNumberFormat="1" applyFont="1" applyFill="1" applyBorder="1" applyAlignment="1">
      <alignment horizontal="center" vertical="center" shrinkToFit="1"/>
    </xf>
    <xf numFmtId="180" fontId="22" fillId="0" borderId="36" xfId="5" applyNumberFormat="1" applyFont="1" applyFill="1" applyBorder="1" applyAlignment="1">
      <alignment horizontal="center" vertical="center" shrinkToFit="1"/>
    </xf>
    <xf numFmtId="9" fontId="49" fillId="5" borderId="109" xfId="1" applyFont="1" applyFill="1" applyBorder="1" applyAlignment="1">
      <alignment horizontal="right" vertical="center"/>
    </xf>
    <xf numFmtId="0" fontId="46" fillId="9" borderId="98" xfId="0" applyFont="1" applyFill="1" applyBorder="1" applyAlignment="1">
      <alignment horizontal="center" vertical="center"/>
    </xf>
    <xf numFmtId="185" fontId="0" fillId="0" borderId="95" xfId="0" applyNumberFormat="1" applyFill="1" applyBorder="1" applyAlignment="1">
      <alignment vertical="center"/>
    </xf>
    <xf numFmtId="185" fontId="49" fillId="5" borderId="109" xfId="16" applyNumberFormat="1" applyFont="1" applyFill="1" applyBorder="1">
      <alignment vertical="center"/>
    </xf>
    <xf numFmtId="185" fontId="49" fillId="5" borderId="111" xfId="16" applyNumberFormat="1" applyFont="1" applyFill="1" applyBorder="1">
      <alignment vertical="center"/>
    </xf>
    <xf numFmtId="185" fontId="49" fillId="6" borderId="208" xfId="16" applyNumberFormat="1" applyFont="1" applyFill="1" applyBorder="1">
      <alignment vertical="center"/>
    </xf>
    <xf numFmtId="185" fontId="49" fillId="6" borderId="115" xfId="16" applyNumberFormat="1" applyFont="1" applyFill="1" applyBorder="1">
      <alignment vertical="center"/>
    </xf>
    <xf numFmtId="9" fontId="49" fillId="6" borderId="116" xfId="1" applyFont="1" applyFill="1" applyBorder="1">
      <alignment vertical="center"/>
    </xf>
    <xf numFmtId="185" fontId="49" fillId="6" borderId="113" xfId="16" applyNumberFormat="1" applyFont="1" applyFill="1" applyBorder="1" applyAlignment="1">
      <alignment horizontal="right" vertical="center"/>
    </xf>
    <xf numFmtId="185" fontId="49" fillId="6" borderId="115" xfId="16" applyNumberFormat="1" applyFont="1" applyFill="1" applyBorder="1" applyAlignment="1">
      <alignment horizontal="right" vertical="center"/>
    </xf>
    <xf numFmtId="185" fontId="49" fillId="6" borderId="207" xfId="16" applyNumberFormat="1" applyFont="1" applyFill="1" applyBorder="1">
      <alignment vertical="center"/>
    </xf>
    <xf numFmtId="185" fontId="49" fillId="6" borderId="104" xfId="16" applyNumberFormat="1" applyFont="1" applyFill="1" applyBorder="1">
      <alignment vertical="center"/>
    </xf>
    <xf numFmtId="9" fontId="49" fillId="6" borderId="384" xfId="1" applyFont="1" applyFill="1" applyBorder="1">
      <alignment vertical="center"/>
    </xf>
    <xf numFmtId="185" fontId="49" fillId="6" borderId="102" xfId="16" applyNumberFormat="1" applyFont="1" applyFill="1" applyBorder="1" applyAlignment="1">
      <alignment horizontal="right" vertical="center"/>
    </xf>
    <xf numFmtId="185" fontId="49" fillId="6" borderId="104" xfId="16" applyNumberFormat="1" applyFont="1" applyFill="1" applyBorder="1" applyAlignment="1">
      <alignment horizontal="right" vertical="center"/>
    </xf>
    <xf numFmtId="9" fontId="49" fillId="6" borderId="384" xfId="1" applyFont="1" applyFill="1" applyBorder="1" applyAlignment="1">
      <alignment horizontal="right" vertical="center"/>
    </xf>
    <xf numFmtId="185" fontId="50" fillId="7" borderId="209" xfId="16" applyNumberFormat="1" applyFont="1" applyFill="1" applyBorder="1">
      <alignment vertical="center"/>
    </xf>
    <xf numFmtId="185" fontId="50" fillId="7" borderId="121" xfId="16" applyNumberFormat="1" applyFont="1" applyFill="1" applyBorder="1">
      <alignment vertical="center"/>
    </xf>
    <xf numFmtId="9" fontId="50" fillId="7" borderId="122" xfId="1" applyFont="1" applyFill="1" applyBorder="1">
      <alignment vertical="center"/>
    </xf>
    <xf numFmtId="185" fontId="50" fillId="7" borderId="385" xfId="16" applyNumberFormat="1" applyFont="1" applyFill="1" applyBorder="1">
      <alignment vertical="center"/>
    </xf>
    <xf numFmtId="185" fontId="52" fillId="0" borderId="210" xfId="16" applyNumberFormat="1" applyFont="1" applyBorder="1">
      <alignment vertical="center"/>
    </xf>
    <xf numFmtId="185" fontId="52" fillId="0" borderId="127" xfId="16" applyNumberFormat="1" applyFont="1" applyBorder="1">
      <alignment vertical="center"/>
    </xf>
    <xf numFmtId="9" fontId="52" fillId="0" borderId="128" xfId="1" applyFont="1" applyBorder="1">
      <alignment vertical="center"/>
    </xf>
    <xf numFmtId="185" fontId="52" fillId="0" borderId="124" xfId="16" applyNumberFormat="1" applyFont="1" applyBorder="1">
      <alignment vertical="center"/>
    </xf>
    <xf numFmtId="185" fontId="52" fillId="0" borderId="386" xfId="16" applyNumberFormat="1" applyFont="1" applyBorder="1">
      <alignment vertical="center"/>
    </xf>
    <xf numFmtId="185" fontId="52" fillId="0" borderId="12" xfId="16" applyNumberFormat="1" applyFont="1" applyBorder="1">
      <alignment vertical="center"/>
    </xf>
    <xf numFmtId="185" fontId="52" fillId="0" borderId="100" xfId="16" applyNumberFormat="1" applyFont="1" applyBorder="1">
      <alignment vertical="center"/>
    </xf>
    <xf numFmtId="9" fontId="52" fillId="0" borderId="90" xfId="1" applyFont="1" applyBorder="1">
      <alignment vertical="center"/>
    </xf>
    <xf numFmtId="185" fontId="54" fillId="0" borderId="12" xfId="16" applyNumberFormat="1" applyFont="1" applyBorder="1">
      <alignment vertical="center"/>
    </xf>
    <xf numFmtId="185" fontId="54" fillId="0" borderId="100" xfId="16" applyNumberFormat="1" applyFont="1" applyBorder="1">
      <alignment vertical="center"/>
    </xf>
    <xf numFmtId="9" fontId="54" fillId="0" borderId="90" xfId="1" applyFont="1" applyBorder="1">
      <alignment vertical="center"/>
    </xf>
    <xf numFmtId="185" fontId="75" fillId="0" borderId="12" xfId="16" applyNumberFormat="1" applyFont="1" applyBorder="1">
      <alignment vertical="center"/>
    </xf>
    <xf numFmtId="185" fontId="75" fillId="0" borderId="100" xfId="16" applyNumberFormat="1" applyFont="1" applyBorder="1">
      <alignment vertical="center"/>
    </xf>
    <xf numFmtId="9" fontId="75" fillId="0" borderId="90" xfId="1" applyFont="1" applyBorder="1">
      <alignment vertical="center"/>
    </xf>
    <xf numFmtId="185" fontId="52" fillId="0" borderId="0" xfId="16" applyNumberFormat="1" applyFont="1" applyBorder="1">
      <alignment vertical="center"/>
    </xf>
    <xf numFmtId="185" fontId="52" fillId="0" borderId="387" xfId="16" applyNumberFormat="1" applyFont="1" applyBorder="1">
      <alignment vertical="center"/>
    </xf>
    <xf numFmtId="185" fontId="58" fillId="0" borderId="12" xfId="16" applyNumberFormat="1" applyFont="1" applyBorder="1">
      <alignment vertical="center"/>
    </xf>
    <xf numFmtId="185" fontId="58" fillId="0" borderId="100" xfId="16" applyNumberFormat="1" applyFont="1" applyBorder="1">
      <alignment vertical="center"/>
    </xf>
    <xf numFmtId="9" fontId="58" fillId="0" borderId="90" xfId="1" applyFont="1" applyBorder="1">
      <alignment vertical="center"/>
    </xf>
    <xf numFmtId="185" fontId="58" fillId="0" borderId="0" xfId="16" applyNumberFormat="1" applyFont="1" applyBorder="1">
      <alignment vertical="center"/>
    </xf>
    <xf numFmtId="185" fontId="58" fillId="0" borderId="387" xfId="16" applyNumberFormat="1" applyFont="1" applyBorder="1">
      <alignment vertical="center"/>
    </xf>
    <xf numFmtId="185" fontId="58" fillId="0" borderId="207" xfId="16" applyNumberFormat="1" applyFont="1" applyBorder="1">
      <alignment vertical="center"/>
    </xf>
    <xf numFmtId="185" fontId="58" fillId="0" borderId="104" xfId="16" applyNumberFormat="1" applyFont="1" applyBorder="1">
      <alignment vertical="center"/>
    </xf>
    <xf numFmtId="9" fontId="58" fillId="0" borderId="105" xfId="1" applyFont="1" applyBorder="1">
      <alignment vertical="center"/>
    </xf>
    <xf numFmtId="185" fontId="51" fillId="8" borderId="207" xfId="16" applyNumberFormat="1" applyFont="1" applyFill="1" applyBorder="1">
      <alignment vertical="center"/>
    </xf>
    <xf numFmtId="185" fontId="51" fillId="8" borderId="104" xfId="16" applyNumberFormat="1" applyFont="1" applyFill="1" applyBorder="1">
      <alignment vertical="center"/>
    </xf>
    <xf numFmtId="9" fontId="51" fillId="8" borderId="105" xfId="1" applyFont="1" applyFill="1" applyBorder="1">
      <alignment vertical="center"/>
    </xf>
    <xf numFmtId="185" fontId="52" fillId="0" borderId="213" xfId="16" applyNumberFormat="1" applyFont="1" applyBorder="1">
      <alignment vertical="center"/>
    </xf>
    <xf numFmtId="185" fontId="52" fillId="0" borderId="211" xfId="16" applyNumberFormat="1" applyFont="1" applyBorder="1">
      <alignment vertical="center"/>
    </xf>
    <xf numFmtId="9" fontId="52" fillId="0" borderId="388" xfId="1" applyFont="1" applyBorder="1" applyAlignment="1">
      <alignment horizontal="right" vertical="center"/>
    </xf>
    <xf numFmtId="185" fontId="52" fillId="0" borderId="216" xfId="16" applyNumberFormat="1" applyFont="1" applyBorder="1">
      <alignment vertical="center"/>
    </xf>
    <xf numFmtId="185" fontId="52" fillId="0" borderId="389" xfId="16" applyNumberFormat="1" applyFont="1" applyBorder="1">
      <alignment vertical="center"/>
    </xf>
    <xf numFmtId="9" fontId="52" fillId="0" borderId="390" xfId="1" applyFont="1" applyBorder="1">
      <alignment vertical="center"/>
    </xf>
    <xf numFmtId="185" fontId="52" fillId="0" borderId="221" xfId="16" applyNumberFormat="1" applyFont="1" applyBorder="1">
      <alignment vertical="center"/>
    </xf>
    <xf numFmtId="185" fontId="52" fillId="0" borderId="391" xfId="16" applyNumberFormat="1" applyFont="1" applyBorder="1">
      <alignment vertical="center"/>
    </xf>
    <xf numFmtId="185" fontId="52" fillId="0" borderId="392" xfId="16" applyNumberFormat="1" applyFont="1" applyBorder="1">
      <alignment vertical="center"/>
    </xf>
    <xf numFmtId="9" fontId="49" fillId="5" borderId="110" xfId="1" applyFont="1" applyFill="1" applyBorder="1">
      <alignment vertical="center"/>
    </xf>
    <xf numFmtId="9" fontId="52" fillId="0" borderId="393" xfId="1" applyFont="1" applyBorder="1" applyAlignment="1">
      <alignment horizontal="right" vertical="center"/>
    </xf>
    <xf numFmtId="41" fontId="43" fillId="0" borderId="203" xfId="5" applyFont="1" applyFill="1" applyBorder="1" applyAlignment="1">
      <alignment vertical="center" shrinkToFit="1"/>
    </xf>
    <xf numFmtId="41" fontId="43" fillId="0" borderId="394" xfId="5" applyFont="1" applyFill="1" applyBorder="1" applyAlignment="1">
      <alignment vertical="center" shrinkToFit="1"/>
    </xf>
    <xf numFmtId="41" fontId="43" fillId="0" borderId="396" xfId="5" applyFont="1" applyFill="1" applyBorder="1" applyAlignment="1">
      <alignment vertical="center" shrinkToFit="1"/>
    </xf>
    <xf numFmtId="41" fontId="43" fillId="0" borderId="166" xfId="5" applyFont="1" applyFill="1" applyBorder="1" applyAlignment="1">
      <alignment vertical="center" shrinkToFit="1"/>
    </xf>
    <xf numFmtId="183" fontId="63" fillId="0" borderId="229" xfId="1" applyNumberFormat="1" applyFont="1" applyFill="1" applyBorder="1" applyAlignment="1">
      <alignment vertical="center" shrinkToFit="1"/>
    </xf>
    <xf numFmtId="41" fontId="20" fillId="0" borderId="394" xfId="5" applyFont="1" applyFill="1" applyBorder="1" applyAlignment="1">
      <alignment vertical="center" shrinkToFit="1"/>
    </xf>
    <xf numFmtId="41" fontId="20" fillId="0" borderId="203" xfId="5" applyFont="1" applyFill="1" applyBorder="1" applyAlignment="1">
      <alignment vertical="center" shrinkToFit="1"/>
    </xf>
    <xf numFmtId="41" fontId="20" fillId="0" borderId="396" xfId="5" applyFont="1" applyFill="1" applyBorder="1" applyAlignment="1">
      <alignment vertical="center" shrinkToFit="1"/>
    </xf>
    <xf numFmtId="41" fontId="20" fillId="0" borderId="166" xfId="5" applyFont="1" applyFill="1" applyBorder="1" applyAlignment="1">
      <alignment vertical="center" shrinkToFit="1"/>
    </xf>
    <xf numFmtId="183" fontId="19" fillId="0" borderId="146" xfId="1" applyNumberFormat="1" applyFont="1" applyFill="1" applyBorder="1" applyAlignment="1">
      <alignment vertical="center" shrinkToFit="1"/>
    </xf>
    <xf numFmtId="183" fontId="19" fillId="0" borderId="229" xfId="1" applyNumberFormat="1" applyFont="1" applyFill="1" applyBorder="1" applyAlignment="1">
      <alignment vertical="center" shrinkToFit="1"/>
    </xf>
    <xf numFmtId="183" fontId="19" fillId="0" borderId="158" xfId="1" applyNumberFormat="1" applyFont="1" applyFill="1" applyBorder="1" applyAlignment="1">
      <alignment vertical="center" shrinkToFit="1"/>
    </xf>
    <xf numFmtId="41" fontId="20" fillId="0" borderId="397" xfId="5" applyFont="1" applyFill="1" applyBorder="1" applyAlignment="1">
      <alignment vertical="center" shrinkToFit="1"/>
    </xf>
    <xf numFmtId="41" fontId="20" fillId="0" borderId="398" xfId="5" applyFont="1" applyFill="1" applyBorder="1" applyAlignment="1">
      <alignment vertical="center" shrinkToFit="1"/>
    </xf>
    <xf numFmtId="183" fontId="19" fillId="0" borderId="398" xfId="1" applyNumberFormat="1" applyFont="1" applyFill="1" applyBorder="1" applyAlignment="1">
      <alignment vertical="center" shrinkToFit="1"/>
    </xf>
    <xf numFmtId="183" fontId="19" fillId="0" borderId="399" xfId="1" applyNumberFormat="1" applyFont="1" applyFill="1" applyBorder="1" applyAlignment="1">
      <alignment vertical="center" shrinkToFit="1"/>
    </xf>
    <xf numFmtId="41" fontId="20" fillId="0" borderId="85" xfId="5" applyFont="1" applyFill="1" applyBorder="1" applyAlignment="1">
      <alignment vertical="center"/>
    </xf>
    <xf numFmtId="9" fontId="19" fillId="0" borderId="70" xfId="1" applyFont="1" applyFill="1" applyBorder="1" applyAlignment="1">
      <alignment vertical="center"/>
    </xf>
    <xf numFmtId="9" fontId="19" fillId="0" borderId="230" xfId="1" applyFont="1" applyFill="1" applyBorder="1" applyAlignment="1">
      <alignment vertical="center"/>
    </xf>
    <xf numFmtId="41" fontId="20" fillId="0" borderId="308" xfId="5" applyFont="1" applyFill="1" applyBorder="1" applyAlignment="1">
      <alignment vertical="center"/>
    </xf>
    <xf numFmtId="178" fontId="37" fillId="3" borderId="396" xfId="0" applyNumberFormat="1" applyFont="1" applyFill="1" applyBorder="1" applyAlignment="1">
      <alignment horizontal="center" vertical="center"/>
    </xf>
    <xf numFmtId="41" fontId="20" fillId="0" borderId="229" xfId="5" applyFont="1" applyFill="1" applyBorder="1" applyAlignment="1">
      <alignment vertical="center" shrinkToFit="1"/>
    </xf>
    <xf numFmtId="41" fontId="20" fillId="0" borderId="146" xfId="5" applyFont="1" applyFill="1" applyBorder="1" applyAlignment="1">
      <alignment vertical="center" shrinkToFit="1"/>
    </xf>
    <xf numFmtId="41" fontId="20" fillId="0" borderId="29" xfId="5" applyFont="1" applyFill="1" applyBorder="1" applyAlignment="1">
      <alignment vertical="center"/>
    </xf>
    <xf numFmtId="41" fontId="20" fillId="0" borderId="309" xfId="5" applyFont="1" applyFill="1" applyBorder="1" applyAlignment="1">
      <alignment vertical="center"/>
    </xf>
    <xf numFmtId="41" fontId="20" fillId="0" borderId="25" xfId="5" applyFont="1" applyFill="1" applyBorder="1" applyAlignment="1">
      <alignment vertical="center"/>
    </xf>
    <xf numFmtId="41" fontId="20" fillId="0" borderId="400" xfId="5" applyFont="1" applyFill="1" applyBorder="1" applyAlignment="1">
      <alignment vertical="center" shrinkToFit="1"/>
    </xf>
    <xf numFmtId="41" fontId="20" fillId="0" borderId="165" xfId="5" applyFont="1" applyFill="1" applyBorder="1" applyAlignment="1">
      <alignment vertical="center" shrinkToFit="1"/>
    </xf>
    <xf numFmtId="41" fontId="20" fillId="0" borderId="200" xfId="5" applyFont="1" applyFill="1" applyBorder="1" applyAlignment="1">
      <alignment vertical="center" shrinkToFit="1"/>
    </xf>
    <xf numFmtId="183" fontId="19" fillId="0" borderId="70" xfId="1" applyNumberFormat="1" applyFont="1" applyFill="1" applyBorder="1" applyAlignment="1">
      <alignment vertical="center" shrinkToFit="1"/>
    </xf>
    <xf numFmtId="183" fontId="19" fillId="0" borderId="364" xfId="1" applyNumberFormat="1" applyFont="1" applyFill="1" applyBorder="1" applyAlignment="1">
      <alignment vertical="center" shrinkToFit="1"/>
    </xf>
    <xf numFmtId="41" fontId="20" fillId="0" borderId="401" xfId="5" applyFont="1" applyFill="1" applyBorder="1" applyAlignment="1">
      <alignment vertical="center" shrinkToFit="1"/>
    </xf>
    <xf numFmtId="41" fontId="20" fillId="0" borderId="402" xfId="5" applyFont="1" applyFill="1" applyBorder="1" applyAlignment="1">
      <alignment vertical="center" shrinkToFit="1"/>
    </xf>
    <xf numFmtId="183" fontId="19" fillId="0" borderId="402" xfId="1" applyNumberFormat="1" applyFont="1" applyFill="1" applyBorder="1" applyAlignment="1">
      <alignment vertical="center" shrinkToFit="1"/>
    </xf>
    <xf numFmtId="183" fontId="19" fillId="0" borderId="403" xfId="1" applyNumberFormat="1" applyFont="1" applyFill="1" applyBorder="1" applyAlignment="1">
      <alignment vertical="center" shrinkToFit="1"/>
    </xf>
    <xf numFmtId="41" fontId="20" fillId="0" borderId="17" xfId="5" applyFont="1" applyFill="1" applyBorder="1" applyAlignment="1">
      <alignment vertical="center" shrinkToFit="1"/>
    </xf>
    <xf numFmtId="41" fontId="20" fillId="0" borderId="375" xfId="5" applyFont="1" applyFill="1" applyBorder="1" applyAlignment="1">
      <alignment vertical="center" shrinkToFit="1"/>
    </xf>
    <xf numFmtId="41" fontId="20" fillId="0" borderId="19" xfId="5" applyFont="1" applyFill="1" applyBorder="1" applyAlignment="1">
      <alignment vertical="center" shrinkToFit="1"/>
    </xf>
    <xf numFmtId="183" fontId="19" fillId="0" borderId="17" xfId="1" applyNumberFormat="1" applyFont="1" applyFill="1" applyBorder="1" applyAlignment="1">
      <alignment vertical="center" shrinkToFit="1"/>
    </xf>
    <xf numFmtId="183" fontId="19" fillId="0" borderId="19" xfId="1" applyNumberFormat="1" applyFont="1" applyFill="1" applyBorder="1" applyAlignment="1">
      <alignment vertical="center" shrinkToFit="1"/>
    </xf>
    <xf numFmtId="41" fontId="20" fillId="0" borderId="404" xfId="5" applyFont="1" applyFill="1" applyBorder="1" applyAlignment="1">
      <alignment vertical="center" shrinkToFit="1"/>
    </xf>
    <xf numFmtId="183" fontId="19" fillId="0" borderId="200" xfId="1" applyNumberFormat="1" applyFont="1" applyFill="1" applyBorder="1" applyAlignment="1">
      <alignment vertical="center" shrinkToFit="1"/>
    </xf>
    <xf numFmtId="183" fontId="19" fillId="0" borderId="165" xfId="1" applyNumberFormat="1" applyFont="1" applyFill="1" applyBorder="1" applyAlignment="1">
      <alignment vertical="center" shrinkToFit="1"/>
    </xf>
    <xf numFmtId="183" fontId="19" fillId="0" borderId="228" xfId="1" applyNumberFormat="1" applyFont="1" applyFill="1" applyBorder="1" applyAlignment="1">
      <alignment vertical="center" shrinkToFit="1"/>
    </xf>
    <xf numFmtId="41" fontId="20" fillId="0" borderId="405" xfId="5" applyFont="1" applyFill="1" applyBorder="1" applyAlignment="1">
      <alignment vertical="center" shrinkToFit="1"/>
    </xf>
    <xf numFmtId="0" fontId="33" fillId="3" borderId="203" xfId="0" applyFont="1" applyFill="1" applyBorder="1" applyAlignment="1">
      <alignment horizontal="center" vertical="center"/>
    </xf>
    <xf numFmtId="41" fontId="43" fillId="0" borderId="405" xfId="5" applyFont="1" applyFill="1" applyBorder="1" applyAlignment="1">
      <alignment vertical="center" shrinkToFit="1"/>
    </xf>
    <xf numFmtId="183" fontId="63" fillId="0" borderId="315" xfId="1" applyNumberFormat="1" applyFont="1" applyFill="1" applyBorder="1" applyAlignment="1">
      <alignment vertical="center" shrinkToFit="1"/>
    </xf>
    <xf numFmtId="41" fontId="20" fillId="0" borderId="21" xfId="5" applyFont="1" applyFill="1" applyBorder="1" applyAlignment="1">
      <alignment vertical="center" shrinkToFit="1"/>
    </xf>
    <xf numFmtId="183" fontId="19" fillId="0" borderId="22" xfId="1" applyNumberFormat="1" applyFont="1" applyFill="1" applyBorder="1" applyAlignment="1">
      <alignment vertical="center" shrinkToFit="1"/>
    </xf>
    <xf numFmtId="0" fontId="33" fillId="3" borderId="404" xfId="0" applyFont="1" applyFill="1" applyBorder="1" applyAlignment="1">
      <alignment horizontal="center" vertical="center"/>
    </xf>
    <xf numFmtId="0" fontId="33" fillId="8" borderId="404" xfId="0" applyFont="1" applyFill="1" applyBorder="1" applyAlignment="1">
      <alignment horizontal="center" vertical="center"/>
    </xf>
    <xf numFmtId="41" fontId="20" fillId="0" borderId="86" xfId="5" applyFont="1" applyFill="1" applyBorder="1" applyAlignment="1">
      <alignment vertical="center" shrinkToFit="1"/>
    </xf>
    <xf numFmtId="41" fontId="20" fillId="0" borderId="252" xfId="5" applyFont="1" applyFill="1" applyBorder="1" applyAlignment="1">
      <alignment vertical="center" shrinkToFit="1"/>
    </xf>
    <xf numFmtId="41" fontId="20" fillId="0" borderId="406" xfId="5" applyFont="1" applyFill="1" applyBorder="1" applyAlignment="1">
      <alignment vertical="center" shrinkToFit="1"/>
    </xf>
    <xf numFmtId="41" fontId="20" fillId="0" borderId="377" xfId="5" applyFont="1" applyFill="1" applyBorder="1" applyAlignment="1">
      <alignment vertical="center" shrinkToFit="1"/>
    </xf>
    <xf numFmtId="183" fontId="19" fillId="0" borderId="377" xfId="1" applyNumberFormat="1" applyFont="1" applyFill="1" applyBorder="1" applyAlignment="1">
      <alignment vertical="center" shrinkToFit="1"/>
    </xf>
    <xf numFmtId="183" fontId="19" fillId="0" borderId="406" xfId="1" applyNumberFormat="1" applyFont="1" applyFill="1" applyBorder="1" applyAlignment="1">
      <alignment vertical="center" shrinkToFit="1"/>
    </xf>
    <xf numFmtId="183" fontId="19" fillId="0" borderId="407" xfId="1" applyNumberFormat="1" applyFont="1" applyFill="1" applyBorder="1" applyAlignment="1">
      <alignment vertical="center" shrinkToFit="1"/>
    </xf>
    <xf numFmtId="41" fontId="43" fillId="0" borderId="167" xfId="4" applyNumberFormat="1" applyFont="1" applyFill="1" applyBorder="1" applyAlignment="1">
      <alignment vertical="center"/>
    </xf>
    <xf numFmtId="182" fontId="43" fillId="0" borderId="166" xfId="4" applyNumberFormat="1" applyFont="1" applyFill="1" applyBorder="1" applyAlignment="1">
      <alignment vertical="center"/>
    </xf>
    <xf numFmtId="41" fontId="43" fillId="0" borderId="310" xfId="4" applyNumberFormat="1" applyFont="1" applyFill="1" applyBorder="1" applyAlignment="1">
      <alignment vertical="center"/>
    </xf>
    <xf numFmtId="41" fontId="43" fillId="0" borderId="166" xfId="4" applyNumberFormat="1" applyFont="1" applyFill="1" applyBorder="1" applyAlignment="1">
      <alignment vertical="center"/>
    </xf>
    <xf numFmtId="0" fontId="22" fillId="9" borderId="25" xfId="2" applyFont="1" applyFill="1" applyBorder="1" applyAlignment="1">
      <alignment horizontal="center" vertical="center"/>
    </xf>
    <xf numFmtId="0" fontId="22" fillId="9" borderId="0" xfId="2" applyFont="1" applyFill="1" applyAlignment="1">
      <alignment vertical="center"/>
    </xf>
    <xf numFmtId="0" fontId="25" fillId="0" borderId="0" xfId="0" applyFont="1" applyAlignment="1">
      <alignment horizontal="center" vertical="center"/>
    </xf>
    <xf numFmtId="0" fontId="25" fillId="3" borderId="412" xfId="0" applyFont="1" applyFill="1" applyBorder="1" applyAlignment="1">
      <alignment horizontal="center" vertical="center"/>
    </xf>
    <xf numFmtId="0" fontId="25" fillId="3" borderId="413" xfId="0" applyFont="1" applyFill="1" applyBorder="1" applyAlignment="1">
      <alignment horizontal="center" vertical="center"/>
    </xf>
    <xf numFmtId="0" fontId="25" fillId="3" borderId="0" xfId="0" applyFont="1" applyFill="1" applyAlignment="1">
      <alignment horizontal="center" vertical="center"/>
    </xf>
    <xf numFmtId="0" fontId="25" fillId="3" borderId="141" xfId="0" applyFont="1" applyFill="1" applyBorder="1" applyAlignment="1">
      <alignment horizontal="center" vertical="center"/>
    </xf>
    <xf numFmtId="0" fontId="25" fillId="3" borderId="0" xfId="0" applyFont="1" applyFill="1" applyBorder="1" applyAlignment="1">
      <alignment horizontal="center" vertical="center"/>
    </xf>
    <xf numFmtId="0" fontId="80" fillId="3" borderId="337" xfId="0" applyFont="1" applyFill="1" applyBorder="1" applyAlignment="1">
      <alignment horizontal="center" vertical="center"/>
    </xf>
    <xf numFmtId="0" fontId="80" fillId="3" borderId="0" xfId="0" applyFont="1" applyFill="1" applyBorder="1" applyAlignment="1">
      <alignment horizontal="center" vertical="center"/>
    </xf>
    <xf numFmtId="0" fontId="25" fillId="3" borderId="0" xfId="0" applyFont="1" applyFill="1" applyBorder="1" applyAlignment="1">
      <alignment horizontal="left" vertical="center" indent="1"/>
    </xf>
    <xf numFmtId="0" fontId="13" fillId="3" borderId="1" xfId="0" applyFont="1" applyFill="1" applyBorder="1" applyAlignment="1">
      <alignment vertical="center"/>
    </xf>
    <xf numFmtId="0" fontId="26" fillId="3" borderId="1" xfId="0" applyFont="1" applyFill="1" applyBorder="1" applyAlignment="1">
      <alignment horizontal="left" vertical="center"/>
    </xf>
    <xf numFmtId="0" fontId="13" fillId="3" borderId="1" xfId="0" applyFont="1" applyFill="1" applyBorder="1" applyAlignment="1">
      <alignment horizontal="center" vertical="center"/>
    </xf>
    <xf numFmtId="0" fontId="13" fillId="3" borderId="155" xfId="0" applyFont="1" applyFill="1" applyBorder="1" applyAlignment="1">
      <alignment horizontal="center" vertical="center"/>
    </xf>
    <xf numFmtId="0" fontId="25" fillId="8" borderId="141" xfId="0" applyFont="1" applyFill="1" applyBorder="1" applyAlignment="1">
      <alignment horizontal="center" vertical="center"/>
    </xf>
    <xf numFmtId="0" fontId="25" fillId="4" borderId="141" xfId="0" applyFont="1" applyFill="1" applyBorder="1" applyAlignment="1">
      <alignment horizontal="center" vertical="center"/>
    </xf>
    <xf numFmtId="0" fontId="80" fillId="17" borderId="141" xfId="0" applyFont="1" applyFill="1" applyBorder="1" applyAlignment="1">
      <alignment horizontal="center" vertical="center"/>
    </xf>
    <xf numFmtId="0" fontId="25" fillId="16" borderId="141" xfId="0" applyFont="1" applyFill="1" applyBorder="1" applyAlignment="1">
      <alignment horizontal="center" vertical="center"/>
    </xf>
    <xf numFmtId="0" fontId="25" fillId="3" borderId="0" xfId="0" applyFont="1" applyFill="1" applyAlignment="1">
      <alignment horizontal="left" vertical="center"/>
    </xf>
    <xf numFmtId="14" fontId="0" fillId="3" borderId="0" xfId="0" applyNumberFormat="1" applyFill="1" applyAlignment="1">
      <alignment horizontal="right"/>
    </xf>
    <xf numFmtId="176" fontId="27" fillId="0" borderId="419" xfId="0" applyNumberFormat="1" applyFont="1" applyFill="1" applyBorder="1" applyAlignment="1">
      <alignment horizontal="center" vertical="center" wrapText="1"/>
    </xf>
    <xf numFmtId="41" fontId="43" fillId="0" borderId="420" xfId="5" applyFont="1" applyFill="1" applyBorder="1" applyAlignment="1">
      <alignment vertical="center"/>
    </xf>
    <xf numFmtId="41" fontId="43" fillId="0" borderId="87" xfId="5" applyFont="1" applyFill="1" applyBorder="1" applyAlignment="1">
      <alignment vertical="center"/>
    </xf>
    <xf numFmtId="41" fontId="20" fillId="0" borderId="421" xfId="5" applyFont="1" applyFill="1" applyBorder="1" applyAlignment="1">
      <alignment vertical="center"/>
    </xf>
    <xf numFmtId="41" fontId="43" fillId="0" borderId="171" xfId="5" applyFont="1" applyFill="1" applyBorder="1" applyAlignment="1">
      <alignment vertical="center"/>
    </xf>
    <xf numFmtId="41" fontId="20" fillId="0" borderId="375" xfId="5" applyFont="1" applyFill="1" applyBorder="1" applyAlignment="1">
      <alignment vertical="center"/>
    </xf>
    <xf numFmtId="41" fontId="20" fillId="0" borderId="422" xfId="5" applyFont="1" applyFill="1" applyBorder="1" applyAlignment="1">
      <alignment vertical="center"/>
    </xf>
    <xf numFmtId="41" fontId="43" fillId="0" borderId="404" xfId="5" applyFont="1" applyFill="1" applyBorder="1" applyAlignment="1">
      <alignment vertical="center"/>
    </xf>
    <xf numFmtId="41" fontId="20" fillId="0" borderId="87" xfId="5" applyNumberFormat="1" applyFont="1" applyFill="1" applyBorder="1" applyAlignment="1">
      <alignment vertical="center"/>
    </xf>
    <xf numFmtId="41" fontId="20" fillId="0" borderId="375" xfId="4" applyNumberFormat="1" applyFont="1" applyFill="1" applyBorder="1" applyAlignment="1">
      <alignment vertical="center"/>
    </xf>
    <xf numFmtId="41" fontId="20" fillId="0" borderId="421" xfId="4" applyNumberFormat="1" applyFont="1" applyFill="1" applyBorder="1" applyAlignment="1">
      <alignment vertical="center"/>
    </xf>
    <xf numFmtId="41" fontId="43" fillId="0" borderId="171" xfId="4" applyNumberFormat="1" applyFont="1" applyFill="1" applyBorder="1" applyAlignment="1">
      <alignment vertical="center"/>
    </xf>
    <xf numFmtId="41" fontId="20" fillId="0" borderId="19" xfId="4" applyNumberFormat="1" applyFont="1" applyFill="1" applyBorder="1" applyAlignment="1">
      <alignment vertical="center"/>
    </xf>
    <xf numFmtId="41" fontId="20" fillId="0" borderId="26" xfId="4" applyNumberFormat="1" applyFont="1" applyFill="1" applyBorder="1" applyAlignment="1">
      <alignment vertical="center"/>
    </xf>
    <xf numFmtId="41" fontId="20" fillId="0" borderId="87" xfId="5" applyFont="1" applyFill="1" applyBorder="1" applyAlignment="1">
      <alignment vertical="center"/>
    </xf>
    <xf numFmtId="183" fontId="37" fillId="0" borderId="304" xfId="1" applyNumberFormat="1" applyFont="1" applyFill="1" applyBorder="1" applyAlignment="1">
      <alignment vertical="center"/>
    </xf>
    <xf numFmtId="183" fontId="13" fillId="0" borderId="85" xfId="1" applyNumberFormat="1" applyFont="1" applyFill="1" applyBorder="1" applyAlignment="1">
      <alignment vertical="center"/>
    </xf>
    <xf numFmtId="183" fontId="13" fillId="0" borderId="29" xfId="1" applyNumberFormat="1" applyFont="1" applyFill="1" applyBorder="1" applyAlignment="1">
      <alignment vertical="center"/>
    </xf>
    <xf numFmtId="183" fontId="63" fillId="0" borderId="167" xfId="1" applyNumberFormat="1" applyFont="1" applyFill="1" applyBorder="1" applyAlignment="1">
      <alignment vertical="center"/>
    </xf>
    <xf numFmtId="183" fontId="63" fillId="0" borderId="157" xfId="1" applyNumberFormat="1" applyFont="1" applyFill="1" applyBorder="1" applyAlignment="1">
      <alignment vertical="center"/>
    </xf>
    <xf numFmtId="183" fontId="19" fillId="0" borderId="20" xfId="1" applyNumberFormat="1" applyFont="1" applyFill="1" applyBorder="1" applyAlignment="1">
      <alignment vertical="center"/>
    </xf>
    <xf numFmtId="9" fontId="20" fillId="0" borderId="162" xfId="1" applyFont="1" applyFill="1" applyBorder="1" applyAlignment="1">
      <alignment vertical="center"/>
    </xf>
    <xf numFmtId="183" fontId="63" fillId="0" borderId="199" xfId="1" applyNumberFormat="1" applyFont="1" applyFill="1" applyBorder="1" applyAlignment="1">
      <alignment vertical="center"/>
    </xf>
    <xf numFmtId="183" fontId="19" fillId="0" borderId="167" xfId="1" applyNumberFormat="1" applyFont="1" applyFill="1" applyBorder="1" applyAlignment="1">
      <alignment vertical="center"/>
    </xf>
    <xf numFmtId="183" fontId="19" fillId="0" borderId="85" xfId="1" applyNumberFormat="1" applyFont="1" applyFill="1" applyBorder="1" applyAlignment="1">
      <alignment vertical="center"/>
    </xf>
    <xf numFmtId="183" fontId="19" fillId="0" borderId="29" xfId="1" applyNumberFormat="1" applyFont="1" applyFill="1" applyBorder="1" applyAlignment="1">
      <alignment vertical="center"/>
    </xf>
    <xf numFmtId="9" fontId="19" fillId="0" borderId="85" xfId="1" applyFont="1" applyFill="1" applyBorder="1" applyAlignment="1">
      <alignment vertical="center"/>
    </xf>
    <xf numFmtId="9" fontId="19" fillId="0" borderId="162" xfId="1" applyFont="1" applyFill="1" applyBorder="1" applyAlignment="1">
      <alignment vertical="center"/>
    </xf>
    <xf numFmtId="9" fontId="63" fillId="0" borderId="85" xfId="1" applyFont="1" applyFill="1" applyBorder="1" applyAlignment="1">
      <alignment vertical="center"/>
    </xf>
    <xf numFmtId="9" fontId="19" fillId="0" borderId="20" xfId="1" applyFont="1" applyFill="1" applyBorder="1" applyAlignment="1">
      <alignment vertical="center"/>
    </xf>
    <xf numFmtId="176" fontId="27" fillId="0" borderId="425" xfId="0" applyNumberFormat="1" applyFont="1" applyFill="1" applyBorder="1" applyAlignment="1">
      <alignment horizontal="center" vertical="center" wrapText="1"/>
    </xf>
    <xf numFmtId="176" fontId="27" fillId="0" borderId="426" xfId="0" applyNumberFormat="1" applyFont="1" applyFill="1" applyBorder="1" applyAlignment="1">
      <alignment horizontal="center" vertical="center" wrapText="1"/>
    </xf>
    <xf numFmtId="41" fontId="43" fillId="0" borderId="427" xfId="5" applyFont="1" applyFill="1" applyBorder="1" applyAlignment="1">
      <alignment vertical="center"/>
    </xf>
    <xf numFmtId="41" fontId="43" fillId="0" borderId="428" xfId="5" applyFont="1" applyFill="1" applyBorder="1" applyAlignment="1">
      <alignment vertical="center"/>
    </xf>
    <xf numFmtId="41" fontId="43" fillId="0" borderId="429" xfId="5" applyFont="1" applyFill="1" applyBorder="1" applyAlignment="1">
      <alignment vertical="center"/>
    </xf>
    <xf numFmtId="41" fontId="43" fillId="0" borderId="430" xfId="5" applyFont="1" applyFill="1" applyBorder="1" applyAlignment="1">
      <alignment vertical="center"/>
    </xf>
    <xf numFmtId="41" fontId="20" fillId="0" borderId="431" xfId="5" applyFont="1" applyFill="1" applyBorder="1" applyAlignment="1">
      <alignment vertical="center"/>
    </xf>
    <xf numFmtId="41" fontId="20" fillId="0" borderId="432" xfId="5" applyFont="1" applyFill="1" applyBorder="1" applyAlignment="1">
      <alignment vertical="center"/>
    </xf>
    <xf numFmtId="41" fontId="43" fillId="0" borderId="433" xfId="5" applyFont="1" applyFill="1" applyBorder="1" applyAlignment="1">
      <alignment vertical="center"/>
    </xf>
    <xf numFmtId="41" fontId="43" fillId="0" borderId="434" xfId="5" applyFont="1" applyFill="1" applyBorder="1" applyAlignment="1">
      <alignment vertical="center"/>
    </xf>
    <xf numFmtId="41" fontId="20" fillId="0" borderId="435" xfId="5" applyFont="1" applyFill="1" applyBorder="1" applyAlignment="1">
      <alignment vertical="center"/>
    </xf>
    <xf numFmtId="41" fontId="20" fillId="0" borderId="436" xfId="5" applyFont="1" applyFill="1" applyBorder="1" applyAlignment="1">
      <alignment vertical="center"/>
    </xf>
    <xf numFmtId="41" fontId="20" fillId="0" borderId="437" xfId="5" applyFont="1" applyFill="1" applyBorder="1" applyAlignment="1">
      <alignment vertical="center"/>
    </xf>
    <xf numFmtId="41" fontId="20" fillId="0" borderId="438" xfId="5" applyFont="1" applyFill="1" applyBorder="1" applyAlignment="1">
      <alignment vertical="center"/>
    </xf>
    <xf numFmtId="41" fontId="43" fillId="0" borderId="439" xfId="5" applyFont="1" applyFill="1" applyBorder="1" applyAlignment="1">
      <alignment vertical="center"/>
    </xf>
    <xf numFmtId="41" fontId="43" fillId="0" borderId="440" xfId="5" applyFont="1" applyFill="1" applyBorder="1" applyAlignment="1">
      <alignment vertical="center"/>
    </xf>
    <xf numFmtId="41" fontId="20" fillId="0" borderId="435" xfId="4" applyNumberFormat="1" applyFont="1" applyFill="1" applyBorder="1" applyAlignment="1">
      <alignment vertical="center"/>
    </xf>
    <xf numFmtId="41" fontId="20" fillId="0" borderId="436" xfId="4" applyNumberFormat="1" applyFont="1" applyFill="1" applyBorder="1" applyAlignment="1">
      <alignment vertical="center"/>
    </xf>
    <xf numFmtId="41" fontId="20" fillId="0" borderId="431" xfId="4" applyNumberFormat="1" applyFont="1" applyFill="1" applyBorder="1" applyAlignment="1">
      <alignment vertical="center"/>
    </xf>
    <xf numFmtId="41" fontId="20" fillId="0" borderId="432" xfId="4" applyNumberFormat="1" applyFont="1" applyFill="1" applyBorder="1" applyAlignment="1">
      <alignment vertical="center"/>
    </xf>
    <xf numFmtId="41" fontId="43" fillId="0" borderId="433" xfId="4" applyNumberFormat="1" applyFont="1" applyFill="1" applyBorder="1" applyAlignment="1">
      <alignment vertical="center"/>
    </xf>
    <xf numFmtId="41" fontId="43" fillId="0" borderId="434" xfId="4" applyNumberFormat="1" applyFont="1" applyFill="1" applyBorder="1" applyAlignment="1">
      <alignment vertical="center"/>
    </xf>
    <xf numFmtId="41" fontId="20" fillId="0" borderId="443" xfId="4" applyNumberFormat="1" applyFont="1" applyFill="1" applyBorder="1" applyAlignment="1">
      <alignment vertical="center"/>
    </xf>
    <xf numFmtId="41" fontId="20" fillId="0" borderId="444" xfId="4" applyNumberFormat="1" applyFont="1" applyFill="1" applyBorder="1" applyAlignment="1">
      <alignment vertical="center"/>
    </xf>
    <xf numFmtId="41" fontId="20" fillId="0" borderId="429" xfId="5" applyFont="1" applyFill="1" applyBorder="1" applyAlignment="1">
      <alignment vertical="center"/>
    </xf>
    <xf numFmtId="41" fontId="20" fillId="0" borderId="430" xfId="5" applyFont="1" applyFill="1" applyBorder="1" applyAlignment="1">
      <alignment vertical="center"/>
    </xf>
    <xf numFmtId="41" fontId="20" fillId="0" borderId="446" xfId="5" applyFont="1" applyFill="1" applyBorder="1" applyAlignment="1">
      <alignment vertical="center"/>
    </xf>
    <xf numFmtId="41" fontId="20" fillId="0" borderId="447" xfId="5" applyFont="1" applyFill="1" applyBorder="1" applyAlignment="1">
      <alignment vertical="center"/>
    </xf>
    <xf numFmtId="9" fontId="49" fillId="5" borderId="110" xfId="1" applyFont="1" applyFill="1" applyBorder="1" applyAlignment="1">
      <alignment horizontal="right" vertical="center"/>
    </xf>
    <xf numFmtId="0" fontId="46" fillId="9" borderId="97" xfId="0" applyFont="1" applyFill="1" applyBorder="1" applyAlignment="1">
      <alignment horizontal="center" vertical="center"/>
    </xf>
    <xf numFmtId="0" fontId="25" fillId="3" borderId="448" xfId="0" applyFont="1" applyFill="1" applyBorder="1" applyAlignment="1">
      <alignment horizontal="center" vertical="center"/>
    </xf>
    <xf numFmtId="0" fontId="25" fillId="3" borderId="448" xfId="0" applyFont="1" applyFill="1" applyBorder="1" applyAlignment="1">
      <alignment vertical="center"/>
    </xf>
    <xf numFmtId="0" fontId="25" fillId="3" borderId="449" xfId="0" applyFont="1" applyFill="1" applyBorder="1" applyAlignment="1">
      <alignment horizontal="left" vertical="center" wrapText="1" indent="1"/>
    </xf>
    <xf numFmtId="0" fontId="25" fillId="3" borderId="450" xfId="0" applyFont="1" applyFill="1" applyBorder="1" applyAlignment="1">
      <alignment horizontal="left" vertical="center" indent="1"/>
    </xf>
    <xf numFmtId="0" fontId="25" fillId="3" borderId="452" xfId="0" applyFont="1" applyFill="1" applyBorder="1" applyAlignment="1">
      <alignment horizontal="left" vertical="center" indent="1"/>
    </xf>
    <xf numFmtId="0" fontId="25" fillId="3" borderId="451" xfId="0" applyFont="1" applyFill="1" applyBorder="1" applyAlignment="1">
      <alignment horizontal="left" vertical="center" indent="1"/>
    </xf>
    <xf numFmtId="0" fontId="25" fillId="3" borderId="95" xfId="0" applyFont="1" applyFill="1" applyBorder="1" applyAlignment="1">
      <alignment horizontal="center" vertical="center"/>
    </xf>
    <xf numFmtId="0" fontId="80" fillId="3" borderId="95" xfId="0" applyFont="1" applyFill="1" applyBorder="1" applyAlignment="1">
      <alignment horizontal="center" vertical="center"/>
    </xf>
    <xf numFmtId="0" fontId="25" fillId="3" borderId="336" xfId="0" applyFont="1" applyFill="1" applyBorder="1" applyAlignment="1">
      <alignment horizontal="center" vertical="center"/>
    </xf>
    <xf numFmtId="0" fontId="80" fillId="16" borderId="141" xfId="0" applyFont="1" applyFill="1" applyBorder="1" applyAlignment="1">
      <alignment horizontal="center" vertical="center"/>
    </xf>
    <xf numFmtId="0" fontId="25" fillId="3" borderId="448" xfId="0" applyFont="1" applyFill="1" applyBorder="1" applyAlignment="1">
      <alignment horizontal="left" vertical="center" indent="1"/>
    </xf>
    <xf numFmtId="0" fontId="25" fillId="3" borderId="141" xfId="0" applyFont="1" applyFill="1" applyBorder="1" applyAlignment="1">
      <alignment horizontal="left" vertical="center" indent="1"/>
    </xf>
    <xf numFmtId="0" fontId="25" fillId="17" borderId="141" xfId="0" applyFont="1" applyFill="1" applyBorder="1" applyAlignment="1">
      <alignment horizontal="center" vertical="center"/>
    </xf>
    <xf numFmtId="41" fontId="43" fillId="0" borderId="453" xfId="5" applyFont="1" applyFill="1" applyBorder="1" applyAlignment="1">
      <alignment vertical="center"/>
    </xf>
    <xf numFmtId="41" fontId="43" fillId="0" borderId="67" xfId="5" applyFont="1" applyFill="1" applyBorder="1" applyAlignment="1">
      <alignment vertical="center"/>
    </xf>
    <xf numFmtId="41" fontId="20" fillId="0" borderId="26" xfId="5" applyFont="1" applyFill="1" applyBorder="1" applyAlignment="1">
      <alignment vertical="center"/>
    </xf>
    <xf numFmtId="41" fontId="43" fillId="0" borderId="396" xfId="5" applyFont="1" applyFill="1" applyBorder="1" applyAlignment="1">
      <alignment vertical="center"/>
    </xf>
    <xf numFmtId="41" fontId="20" fillId="0" borderId="19" xfId="5" applyFont="1" applyFill="1" applyBorder="1" applyAlignment="1">
      <alignment vertical="center"/>
    </xf>
    <xf numFmtId="41" fontId="20" fillId="0" borderId="314" xfId="5" applyFont="1" applyFill="1" applyBorder="1" applyAlignment="1">
      <alignment vertical="center"/>
    </xf>
    <xf numFmtId="41" fontId="43" fillId="0" borderId="165" xfId="5" applyFont="1" applyFill="1" applyBorder="1" applyAlignment="1">
      <alignment vertical="center"/>
    </xf>
    <xf numFmtId="41" fontId="20" fillId="0" borderId="67" xfId="5" applyNumberFormat="1" applyFont="1" applyFill="1" applyBorder="1" applyAlignment="1">
      <alignment vertical="center"/>
    </xf>
    <xf numFmtId="41" fontId="43" fillId="0" borderId="396" xfId="4" applyNumberFormat="1" applyFont="1" applyFill="1" applyBorder="1" applyAlignment="1">
      <alignment vertical="center"/>
    </xf>
    <xf numFmtId="41" fontId="20" fillId="0" borderId="67" xfId="5" applyFont="1" applyFill="1" applyBorder="1" applyAlignment="1">
      <alignment vertical="center"/>
    </xf>
    <xf numFmtId="41" fontId="43" fillId="0" borderId="445" xfId="4" applyNumberFormat="1" applyFont="1" applyFill="1" applyBorder="1" applyAlignment="1">
      <alignment vertical="center"/>
    </xf>
    <xf numFmtId="9" fontId="25" fillId="0" borderId="0" xfId="0" applyNumberFormat="1" applyFont="1" applyFill="1" applyAlignment="1">
      <alignment vertical="center"/>
    </xf>
    <xf numFmtId="9" fontId="25" fillId="0" borderId="0" xfId="1" applyFont="1" applyFill="1" applyAlignment="1">
      <alignment vertical="center"/>
    </xf>
    <xf numFmtId="41" fontId="25" fillId="0" borderId="0" xfId="5" applyFont="1" applyFill="1" applyAlignment="1">
      <alignment vertical="center"/>
    </xf>
    <xf numFmtId="178" fontId="37" fillId="0" borderId="171" xfId="0" applyNumberFormat="1" applyFont="1" applyFill="1" applyBorder="1" applyAlignment="1">
      <alignment horizontal="left" vertical="center"/>
    </xf>
    <xf numFmtId="41" fontId="43" fillId="0" borderId="435" xfId="4" applyNumberFormat="1" applyFont="1" applyFill="1" applyBorder="1" applyAlignment="1">
      <alignment vertical="center"/>
    </xf>
    <xf numFmtId="41" fontId="43" fillId="0" borderId="436" xfId="4" applyNumberFormat="1" applyFont="1" applyFill="1" applyBorder="1" applyAlignment="1">
      <alignment vertical="center"/>
    </xf>
    <xf numFmtId="41" fontId="43" fillId="0" borderId="429" xfId="5" applyNumberFormat="1" applyFont="1" applyFill="1" applyBorder="1" applyAlignment="1">
      <alignment vertical="center"/>
    </xf>
    <xf numFmtId="41" fontId="43" fillId="0" borderId="430" xfId="5" applyNumberFormat="1" applyFont="1" applyFill="1" applyBorder="1" applyAlignment="1">
      <alignment vertical="center"/>
    </xf>
    <xf numFmtId="178" fontId="37" fillId="3" borderId="19" xfId="0" applyNumberFormat="1" applyFont="1" applyFill="1" applyBorder="1" applyAlignment="1">
      <alignment horizontal="right" vertical="center"/>
    </xf>
    <xf numFmtId="178" fontId="37" fillId="3" borderId="67" xfId="0" applyNumberFormat="1" applyFont="1" applyFill="1" applyBorder="1" applyAlignment="1">
      <alignment horizontal="right" vertical="center"/>
    </xf>
    <xf numFmtId="9" fontId="49" fillId="5" borderId="110" xfId="1" applyFont="1" applyFill="1" applyBorder="1" applyAlignment="1">
      <alignment horizontal="right" vertical="center"/>
    </xf>
    <xf numFmtId="0" fontId="46" fillId="9" borderId="0" xfId="0" applyFont="1" applyFill="1" applyBorder="1" applyAlignment="1">
      <alignment horizontal="center" vertical="center"/>
    </xf>
    <xf numFmtId="0" fontId="48" fillId="9" borderId="95" xfId="0" applyFont="1" applyFill="1" applyBorder="1" applyAlignment="1">
      <alignment horizontal="center" vertical="center"/>
    </xf>
    <xf numFmtId="185" fontId="49" fillId="5" borderId="381" xfId="16" applyNumberFormat="1" applyFont="1" applyFill="1" applyBorder="1">
      <alignment vertical="center"/>
    </xf>
    <xf numFmtId="185" fontId="49" fillId="6" borderId="94" xfId="16" applyNumberFormat="1" applyFont="1" applyFill="1" applyBorder="1">
      <alignment vertical="center"/>
    </xf>
    <xf numFmtId="185" fontId="49" fillId="6" borderId="95" xfId="16" applyNumberFormat="1" applyFont="1" applyFill="1" applyBorder="1">
      <alignment vertical="center"/>
    </xf>
    <xf numFmtId="185" fontId="50" fillId="7" borderId="118" xfId="16" applyNumberFormat="1" applyFont="1" applyFill="1" applyBorder="1">
      <alignment vertical="center"/>
    </xf>
    <xf numFmtId="0" fontId="82" fillId="0" borderId="0" xfId="0" applyFont="1" applyFill="1" applyAlignment="1">
      <alignment vertical="center"/>
    </xf>
    <xf numFmtId="185" fontId="52" fillId="0" borderId="467" xfId="16" applyNumberFormat="1" applyFont="1" applyBorder="1">
      <alignment vertical="center"/>
    </xf>
    <xf numFmtId="185" fontId="52" fillId="0" borderId="468" xfId="16" applyNumberFormat="1" applyFont="1" applyBorder="1">
      <alignment vertical="center"/>
    </xf>
    <xf numFmtId="185" fontId="52" fillId="0" borderId="469" xfId="16" applyNumberFormat="1" applyFont="1" applyBorder="1">
      <alignment vertical="center"/>
    </xf>
    <xf numFmtId="185" fontId="52" fillId="0" borderId="470" xfId="16" applyNumberFormat="1" applyFont="1" applyBorder="1">
      <alignment vertical="center"/>
    </xf>
    <xf numFmtId="0" fontId="46" fillId="9" borderId="475" xfId="0" applyFont="1" applyFill="1" applyBorder="1" applyAlignment="1">
      <alignment horizontal="center" vertical="center"/>
    </xf>
    <xf numFmtId="0" fontId="48" fillId="9" borderId="476" xfId="0" applyFont="1" applyFill="1" applyBorder="1" applyAlignment="1">
      <alignment horizontal="center" vertical="center"/>
    </xf>
    <xf numFmtId="0" fontId="48" fillId="9" borderId="477" xfId="0" applyFont="1" applyFill="1" applyBorder="1" applyAlignment="1">
      <alignment horizontal="center" vertical="center"/>
    </xf>
    <xf numFmtId="185" fontId="49" fillId="5" borderId="478" xfId="16" applyNumberFormat="1" applyFont="1" applyFill="1" applyBorder="1">
      <alignment vertical="center"/>
    </xf>
    <xf numFmtId="185" fontId="49" fillId="5" borderId="479" xfId="16" applyNumberFormat="1" applyFont="1" applyFill="1" applyBorder="1">
      <alignment vertical="center"/>
    </xf>
    <xf numFmtId="185" fontId="49" fillId="6" borderId="480" xfId="16" applyNumberFormat="1" applyFont="1" applyFill="1" applyBorder="1">
      <alignment vertical="center"/>
    </xf>
    <xf numFmtId="185" fontId="49" fillId="6" borderId="481" xfId="16" applyNumberFormat="1" applyFont="1" applyFill="1" applyBorder="1">
      <alignment vertical="center"/>
    </xf>
    <xf numFmtId="185" fontId="49" fillId="6" borderId="476" xfId="16" applyNumberFormat="1" applyFont="1" applyFill="1" applyBorder="1">
      <alignment vertical="center"/>
    </xf>
    <xf numFmtId="185" fontId="49" fillId="6" borderId="477" xfId="16" applyNumberFormat="1" applyFont="1" applyFill="1" applyBorder="1">
      <alignment vertical="center"/>
    </xf>
    <xf numFmtId="185" fontId="50" fillId="7" borderId="482" xfId="16" applyNumberFormat="1" applyFont="1" applyFill="1" applyBorder="1">
      <alignment vertical="center"/>
    </xf>
    <xf numFmtId="185" fontId="50" fillId="7" borderId="483" xfId="16" applyNumberFormat="1" applyFont="1" applyFill="1" applyBorder="1">
      <alignment vertical="center"/>
    </xf>
    <xf numFmtId="185" fontId="52" fillId="0" borderId="484" xfId="16" applyNumberFormat="1" applyFont="1" applyBorder="1">
      <alignment vertical="center"/>
    </xf>
    <xf numFmtId="185" fontId="52" fillId="0" borderId="485" xfId="16" applyNumberFormat="1" applyFont="1" applyBorder="1">
      <alignment vertical="center"/>
    </xf>
    <xf numFmtId="185" fontId="52" fillId="0" borderId="474" xfId="16" applyNumberFormat="1" applyFont="1" applyBorder="1">
      <alignment vertical="center"/>
    </xf>
    <xf numFmtId="185" fontId="52" fillId="0" borderId="475" xfId="16" applyNumberFormat="1" applyFont="1" applyBorder="1">
      <alignment vertical="center"/>
    </xf>
    <xf numFmtId="185" fontId="54" fillId="0" borderId="474" xfId="16" applyNumberFormat="1" applyFont="1" applyBorder="1">
      <alignment vertical="center"/>
    </xf>
    <xf numFmtId="185" fontId="75" fillId="0" borderId="474" xfId="16" applyNumberFormat="1" applyFont="1" applyBorder="1">
      <alignment vertical="center"/>
    </xf>
    <xf numFmtId="185" fontId="52" fillId="0" borderId="477" xfId="16" applyNumberFormat="1" applyFont="1" applyBorder="1">
      <alignment vertical="center"/>
    </xf>
    <xf numFmtId="185" fontId="52" fillId="0" borderId="486" xfId="16" applyNumberFormat="1" applyFont="1" applyBorder="1">
      <alignment vertical="center"/>
    </xf>
    <xf numFmtId="185" fontId="58" fillId="0" borderId="474" xfId="16" applyNumberFormat="1" applyFont="1" applyBorder="1">
      <alignment vertical="center"/>
    </xf>
    <xf numFmtId="185" fontId="52" fillId="0" borderId="487" xfId="16" applyNumberFormat="1" applyFont="1" applyBorder="1">
      <alignment vertical="center"/>
    </xf>
    <xf numFmtId="185" fontId="58" fillId="0" borderId="476" xfId="16" applyNumberFormat="1" applyFont="1" applyBorder="1">
      <alignment vertical="center"/>
    </xf>
    <xf numFmtId="185" fontId="51" fillId="8" borderId="476" xfId="16" applyNumberFormat="1" applyFont="1" applyFill="1" applyBorder="1">
      <alignment vertical="center"/>
    </xf>
    <xf numFmtId="185" fontId="52" fillId="0" borderId="488" xfId="16" applyNumberFormat="1" applyFont="1" applyBorder="1">
      <alignment vertical="center"/>
    </xf>
    <xf numFmtId="185" fontId="52" fillId="0" borderId="489" xfId="16" applyNumberFormat="1" applyFont="1" applyBorder="1">
      <alignment vertical="center"/>
    </xf>
    <xf numFmtId="185" fontId="52" fillId="0" borderId="490" xfId="16" applyNumberFormat="1" applyFont="1" applyBorder="1">
      <alignment vertical="center"/>
    </xf>
    <xf numFmtId="185" fontId="52" fillId="0" borderId="491" xfId="16" applyNumberFormat="1" applyFont="1" applyBorder="1">
      <alignment vertical="center"/>
    </xf>
    <xf numFmtId="185" fontId="52" fillId="0" borderId="492" xfId="16" applyNumberFormat="1" applyFont="1" applyBorder="1">
      <alignment vertical="center"/>
    </xf>
    <xf numFmtId="185" fontId="52" fillId="0" borderId="493" xfId="16" applyNumberFormat="1" applyFont="1" applyBorder="1">
      <alignment vertical="center"/>
    </xf>
    <xf numFmtId="185" fontId="52" fillId="0" borderId="494" xfId="16" applyNumberFormat="1" applyFont="1" applyBorder="1">
      <alignment vertical="center"/>
    </xf>
    <xf numFmtId="9" fontId="49" fillId="5" borderId="110" xfId="1" applyFont="1" applyFill="1" applyBorder="1" applyAlignment="1">
      <alignment horizontal="right" vertical="center"/>
    </xf>
    <xf numFmtId="178" fontId="13" fillId="6" borderId="80" xfId="0" applyNumberFormat="1" applyFont="1" applyFill="1" applyBorder="1" applyAlignment="1">
      <alignment horizontal="right" vertical="center" indent="1"/>
    </xf>
    <xf numFmtId="41" fontId="20" fillId="0" borderId="496" xfId="5" applyFont="1" applyFill="1" applyBorder="1" applyAlignment="1">
      <alignment vertical="center" shrinkToFit="1"/>
    </xf>
    <xf numFmtId="41" fontId="20" fillId="0" borderId="497" xfId="5" applyFont="1" applyFill="1" applyBorder="1" applyAlignment="1">
      <alignment vertical="center" shrinkToFit="1"/>
    </xf>
    <xf numFmtId="183" fontId="19" fillId="0" borderId="497" xfId="1" applyNumberFormat="1" applyFont="1" applyFill="1" applyBorder="1" applyAlignment="1">
      <alignment vertical="center" shrinkToFit="1"/>
    </xf>
    <xf numFmtId="183" fontId="19" fillId="0" borderId="498" xfId="1" applyNumberFormat="1" applyFont="1" applyFill="1" applyBorder="1" applyAlignment="1">
      <alignment vertical="center" shrinkToFit="1"/>
    </xf>
    <xf numFmtId="0" fontId="84" fillId="3" borderId="0" xfId="0" applyFont="1" applyFill="1" applyAlignment="1">
      <alignment vertical="center"/>
    </xf>
    <xf numFmtId="178" fontId="37" fillId="3" borderId="310" xfId="0" applyNumberFormat="1" applyFont="1" applyFill="1" applyBorder="1" applyAlignment="1">
      <alignment horizontal="center" vertical="center"/>
    </xf>
    <xf numFmtId="41" fontId="43" fillId="0" borderId="171" xfId="5" applyFont="1" applyFill="1" applyBorder="1" applyAlignment="1">
      <alignment vertical="center" shrinkToFit="1"/>
    </xf>
    <xf numFmtId="183" fontId="63" fillId="0" borderId="166" xfId="1" applyNumberFormat="1" applyFont="1" applyFill="1" applyBorder="1" applyAlignment="1">
      <alignment vertical="center" shrinkToFit="1"/>
    </xf>
    <xf numFmtId="183" fontId="63" fillId="0" borderId="396" xfId="1" applyNumberFormat="1" applyFont="1" applyFill="1" applyBorder="1" applyAlignment="1">
      <alignment vertical="center" shrinkToFit="1"/>
    </xf>
    <xf numFmtId="183" fontId="63" fillId="0" borderId="395" xfId="1" applyNumberFormat="1" applyFont="1" applyFill="1" applyBorder="1" applyAlignment="1">
      <alignment vertical="center" shrinkToFit="1"/>
    </xf>
    <xf numFmtId="183" fontId="63" fillId="0" borderId="396" xfId="1" applyNumberFormat="1" applyFont="1" applyFill="1" applyBorder="1" applyAlignment="1">
      <alignment vertical="center"/>
    </xf>
    <xf numFmtId="41" fontId="43" fillId="0" borderId="311" xfId="4" applyNumberFormat="1" applyFont="1" applyFill="1" applyBorder="1" applyAlignment="1">
      <alignment vertical="center"/>
    </xf>
    <xf numFmtId="41" fontId="43" fillId="0" borderId="375" xfId="4" applyNumberFormat="1" applyFont="1" applyFill="1" applyBorder="1" applyAlignment="1">
      <alignment vertical="center"/>
    </xf>
    <xf numFmtId="183" fontId="63" fillId="0" borderId="20" xfId="1" applyNumberFormat="1" applyFont="1" applyFill="1" applyBorder="1" applyAlignment="1">
      <alignment vertical="center"/>
    </xf>
    <xf numFmtId="183" fontId="63" fillId="0" borderId="17" xfId="1" applyNumberFormat="1" applyFont="1" applyFill="1" applyBorder="1" applyAlignment="1">
      <alignment vertical="center"/>
    </xf>
    <xf numFmtId="41" fontId="43" fillId="0" borderId="20" xfId="4" applyNumberFormat="1" applyFont="1" applyFill="1" applyBorder="1" applyAlignment="1">
      <alignment vertical="center"/>
    </xf>
    <xf numFmtId="182" fontId="43" fillId="0" borderId="17" xfId="4" applyNumberFormat="1" applyFont="1" applyFill="1" applyBorder="1" applyAlignment="1">
      <alignment vertical="center"/>
    </xf>
    <xf numFmtId="183" fontId="63" fillId="0" borderId="160" xfId="1" applyNumberFormat="1" applyFont="1" applyFill="1" applyBorder="1" applyAlignment="1">
      <alignment vertical="center"/>
    </xf>
    <xf numFmtId="0" fontId="24" fillId="0" borderId="0" xfId="0" applyFont="1" applyFill="1" applyAlignment="1">
      <alignment vertical="center"/>
    </xf>
    <xf numFmtId="0" fontId="84" fillId="3" borderId="142" xfId="0" applyFont="1" applyFill="1" applyBorder="1" applyAlignment="1">
      <alignment vertical="center"/>
    </xf>
    <xf numFmtId="0" fontId="24" fillId="0" borderId="0" xfId="0" applyFont="1" applyAlignment="1">
      <alignment vertical="center"/>
    </xf>
    <xf numFmtId="178" fontId="37" fillId="3" borderId="143" xfId="0" applyNumberFormat="1" applyFont="1" applyFill="1" applyBorder="1" applyAlignment="1">
      <alignment horizontal="center" vertical="center"/>
    </xf>
    <xf numFmtId="178" fontId="37" fillId="3" borderId="375" xfId="0" applyNumberFormat="1" applyFont="1" applyFill="1" applyBorder="1" applyAlignment="1">
      <alignment horizontal="left" vertical="center"/>
    </xf>
    <xf numFmtId="41" fontId="43" fillId="0" borderId="84" xfId="5" applyFont="1" applyFill="1" applyBorder="1" applyAlignment="1">
      <alignment vertical="center" shrinkToFit="1"/>
    </xf>
    <xf numFmtId="41" fontId="43" fillId="0" borderId="87" xfId="5" applyFont="1" applyFill="1" applyBorder="1" applyAlignment="1">
      <alignment vertical="center" shrinkToFit="1"/>
    </xf>
    <xf numFmtId="41" fontId="43" fillId="0" borderId="67" xfId="5" applyFont="1" applyFill="1" applyBorder="1" applyAlignment="1">
      <alignment vertical="center" shrinkToFit="1"/>
    </xf>
    <xf numFmtId="41" fontId="43" fillId="0" borderId="70" xfId="5" applyFont="1" applyFill="1" applyBorder="1" applyAlignment="1">
      <alignment vertical="center" shrinkToFit="1"/>
    </xf>
    <xf numFmtId="183" fontId="63" fillId="0" borderId="70" xfId="1" applyNumberFormat="1" applyFont="1" applyFill="1" applyBorder="1" applyAlignment="1">
      <alignment vertical="center" shrinkToFit="1"/>
    </xf>
    <xf numFmtId="183" fontId="63" fillId="0" borderId="67" xfId="1" applyNumberFormat="1" applyFont="1" applyFill="1" applyBorder="1" applyAlignment="1">
      <alignment vertical="center" shrinkToFit="1"/>
    </xf>
    <xf numFmtId="183" fontId="63" fillId="0" borderId="364" xfId="1" applyNumberFormat="1" applyFont="1" applyFill="1" applyBorder="1" applyAlignment="1">
      <alignment vertical="center" shrinkToFit="1"/>
    </xf>
    <xf numFmtId="41" fontId="43" fillId="0" borderId="19" xfId="4" applyNumberFormat="1" applyFont="1" applyFill="1" applyBorder="1" applyAlignment="1">
      <alignment vertical="center"/>
    </xf>
    <xf numFmtId="41" fontId="43" fillId="0" borderId="443" xfId="4" applyNumberFormat="1" applyFont="1" applyFill="1" applyBorder="1" applyAlignment="1">
      <alignment vertical="center"/>
    </xf>
    <xf numFmtId="41" fontId="43" fillId="0" borderId="17" xfId="4" applyNumberFormat="1" applyFont="1" applyFill="1" applyBorder="1" applyAlignment="1">
      <alignment vertical="center"/>
    </xf>
    <xf numFmtId="178" fontId="37" fillId="0" borderId="87" xfId="0" applyNumberFormat="1" applyFont="1" applyFill="1" applyBorder="1" applyAlignment="1">
      <alignment horizontal="left" vertical="center"/>
    </xf>
    <xf numFmtId="41" fontId="43" fillId="0" borderId="157" xfId="4" applyNumberFormat="1" applyFont="1" applyFill="1" applyBorder="1" applyAlignment="1">
      <alignment vertical="center"/>
    </xf>
    <xf numFmtId="41" fontId="43" fillId="0" borderId="229" xfId="4" applyNumberFormat="1" applyFont="1" applyFill="1" applyBorder="1" applyAlignment="1">
      <alignment vertical="center"/>
    </xf>
    <xf numFmtId="41" fontId="43" fillId="0" borderId="441" xfId="4" applyNumberFormat="1" applyFont="1" applyFill="1" applyBorder="1" applyAlignment="1">
      <alignment vertical="center"/>
    </xf>
    <xf numFmtId="41" fontId="43" fillId="0" borderId="442" xfId="4" applyNumberFormat="1" applyFont="1" applyFill="1" applyBorder="1" applyAlignment="1">
      <alignment vertical="center"/>
    </xf>
    <xf numFmtId="41" fontId="43" fillId="0" borderId="146" xfId="4" applyNumberFormat="1" applyFont="1" applyFill="1" applyBorder="1" applyAlignment="1">
      <alignment vertical="center"/>
    </xf>
    <xf numFmtId="182" fontId="43" fillId="0" borderId="146" xfId="4" applyNumberFormat="1" applyFont="1" applyFill="1" applyBorder="1" applyAlignment="1">
      <alignment vertical="center"/>
    </xf>
    <xf numFmtId="41" fontId="43" fillId="0" borderId="313" xfId="4" applyNumberFormat="1" applyFont="1" applyFill="1" applyBorder="1" applyAlignment="1">
      <alignment vertical="center"/>
    </xf>
    <xf numFmtId="178" fontId="37" fillId="8" borderId="145" xfId="0" applyNumberFormat="1" applyFont="1" applyFill="1" applyBorder="1" applyAlignment="1">
      <alignment horizontal="center" vertical="center"/>
    </xf>
    <xf numFmtId="185" fontId="54" fillId="0" borderId="387" xfId="16" applyNumberFormat="1" applyFont="1" applyBorder="1">
      <alignment vertical="center"/>
    </xf>
    <xf numFmtId="185" fontId="54" fillId="0" borderId="0" xfId="16" applyNumberFormat="1" applyFont="1" applyBorder="1">
      <alignment vertical="center"/>
    </xf>
    <xf numFmtId="0" fontId="54" fillId="0" borderId="0" xfId="22" applyFont="1" applyFill="1" applyBorder="1">
      <alignment vertical="center"/>
    </xf>
    <xf numFmtId="0" fontId="54" fillId="0" borderId="0" xfId="28" applyFont="1" applyFill="1" applyBorder="1">
      <alignment vertical="center"/>
    </xf>
    <xf numFmtId="9" fontId="51" fillId="8" borderId="103" xfId="23" applyFont="1" applyFill="1" applyBorder="1">
      <alignment vertical="center"/>
    </xf>
    <xf numFmtId="9" fontId="52" fillId="0" borderId="103" xfId="23" applyFont="1" applyBorder="1" applyAlignment="1">
      <alignment horizontal="right" vertical="center"/>
    </xf>
    <xf numFmtId="9" fontId="52" fillId="0" borderId="106" xfId="23" applyFont="1" applyBorder="1" applyAlignment="1">
      <alignment horizontal="right" vertical="center"/>
    </xf>
    <xf numFmtId="9" fontId="59" fillId="0" borderId="103" xfId="23" applyFont="1" applyBorder="1" applyAlignment="1">
      <alignment horizontal="right" vertical="center"/>
    </xf>
    <xf numFmtId="9" fontId="51" fillId="8" borderId="105" xfId="23" applyFont="1" applyFill="1" applyBorder="1">
      <alignment vertical="center"/>
    </xf>
    <xf numFmtId="9" fontId="49" fillId="5" borderId="108" xfId="23" applyFont="1" applyFill="1" applyBorder="1">
      <alignment vertical="center"/>
    </xf>
    <xf numFmtId="9" fontId="50" fillId="7" borderId="120" xfId="23" applyFont="1" applyFill="1" applyBorder="1">
      <alignment vertical="center"/>
    </xf>
    <xf numFmtId="9" fontId="54" fillId="0" borderId="9" xfId="23" applyFont="1" applyBorder="1" applyAlignment="1">
      <alignment horizontal="right" vertical="center"/>
    </xf>
    <xf numFmtId="9" fontId="52" fillId="0" borderId="126" xfId="23" applyFont="1" applyBorder="1" applyAlignment="1">
      <alignment horizontal="right" vertical="center"/>
    </xf>
    <xf numFmtId="9" fontId="51" fillId="8" borderId="103" xfId="23" applyFont="1" applyFill="1" applyBorder="1" applyAlignment="1">
      <alignment horizontal="right" vertical="center"/>
    </xf>
    <xf numFmtId="9" fontId="52" fillId="0" borderId="132" xfId="23" applyFont="1" applyBorder="1" applyAlignment="1">
      <alignment horizontal="right" vertical="center"/>
    </xf>
    <xf numFmtId="9" fontId="52" fillId="0" borderId="138" xfId="23" applyFont="1" applyBorder="1" applyAlignment="1">
      <alignment horizontal="right" vertical="center"/>
    </xf>
    <xf numFmtId="9" fontId="54" fillId="0" borderId="101" xfId="23" applyFont="1" applyBorder="1" applyAlignment="1">
      <alignment horizontal="right" vertical="center"/>
    </xf>
    <xf numFmtId="9" fontId="52" fillId="0" borderId="129" xfId="23" applyFont="1" applyBorder="1" applyAlignment="1">
      <alignment horizontal="right" vertical="center"/>
    </xf>
    <xf numFmtId="9" fontId="51" fillId="8" borderId="106" xfId="23" applyFont="1" applyFill="1" applyBorder="1" applyAlignment="1">
      <alignment horizontal="right" vertical="center"/>
    </xf>
    <xf numFmtId="9" fontId="52" fillId="0" borderId="134" xfId="23" applyFont="1" applyBorder="1" applyAlignment="1">
      <alignment horizontal="right" vertical="center"/>
    </xf>
    <xf numFmtId="9" fontId="52" fillId="0" borderId="139" xfId="23" applyFont="1" applyBorder="1" applyAlignment="1">
      <alignment horizontal="right" vertical="center"/>
    </xf>
    <xf numFmtId="9" fontId="49" fillId="6" borderId="114" xfId="23" applyFont="1" applyFill="1" applyBorder="1" applyAlignment="1">
      <alignment horizontal="right" vertical="center"/>
    </xf>
    <xf numFmtId="9" fontId="49" fillId="6" borderId="10" xfId="23" applyFont="1" applyFill="1" applyBorder="1" applyAlignment="1">
      <alignment horizontal="right" vertical="center"/>
    </xf>
    <xf numFmtId="9" fontId="49" fillId="5" borderId="108" xfId="23" applyFont="1" applyFill="1" applyBorder="1" applyAlignment="1">
      <alignment horizontal="right" vertical="center"/>
    </xf>
    <xf numFmtId="9" fontId="49" fillId="6" borderId="103" xfId="23" applyFont="1" applyFill="1" applyBorder="1" applyAlignment="1">
      <alignment horizontal="right" vertical="center"/>
    </xf>
    <xf numFmtId="9" fontId="50" fillId="7" borderId="120" xfId="23" applyFont="1" applyFill="1" applyBorder="1" applyAlignment="1">
      <alignment horizontal="right" vertical="center"/>
    </xf>
    <xf numFmtId="9" fontId="49" fillId="5" borderId="112" xfId="23" applyFont="1" applyFill="1" applyBorder="1" applyAlignment="1">
      <alignment horizontal="right" vertical="center"/>
    </xf>
    <xf numFmtId="9" fontId="49" fillId="6" borderId="117" xfId="23" applyFont="1" applyFill="1" applyBorder="1" applyAlignment="1">
      <alignment horizontal="right" vertical="center"/>
    </xf>
    <xf numFmtId="9" fontId="49" fillId="6" borderId="106" xfId="23" applyFont="1" applyFill="1" applyBorder="1" applyAlignment="1">
      <alignment horizontal="right" vertical="center"/>
    </xf>
    <xf numFmtId="9" fontId="50" fillId="7" borderId="123" xfId="23" applyFont="1" applyFill="1" applyBorder="1" applyAlignment="1">
      <alignment horizontal="right" vertical="center"/>
    </xf>
    <xf numFmtId="9" fontId="55" fillId="0" borderId="9" xfId="23" applyFont="1" applyBorder="1" applyAlignment="1">
      <alignment horizontal="right" vertical="center"/>
    </xf>
    <xf numFmtId="9" fontId="61" fillId="0" borderId="9" xfId="23" applyFont="1" applyBorder="1" applyAlignment="1">
      <alignment horizontal="right" vertical="center"/>
    </xf>
    <xf numFmtId="9" fontId="52" fillId="0" borderId="133" xfId="23" applyFont="1" applyBorder="1" applyAlignment="1">
      <alignment horizontal="right" vertical="center"/>
    </xf>
    <xf numFmtId="9" fontId="52" fillId="0" borderId="140" xfId="23" applyFont="1" applyBorder="1" applyAlignment="1">
      <alignment horizontal="right" vertical="center"/>
    </xf>
    <xf numFmtId="9" fontId="49" fillId="6" borderId="208" xfId="23" applyFont="1" applyFill="1" applyBorder="1" applyAlignment="1">
      <alignment horizontal="right" vertical="center"/>
    </xf>
    <xf numFmtId="9" fontId="49" fillId="6" borderId="207" xfId="23" applyFont="1" applyFill="1" applyBorder="1" applyAlignment="1">
      <alignment horizontal="right" vertical="center"/>
    </xf>
    <xf numFmtId="9" fontId="50" fillId="7" borderId="209" xfId="23" applyFont="1" applyFill="1" applyBorder="1" applyAlignment="1">
      <alignment horizontal="right" vertical="center"/>
    </xf>
    <xf numFmtId="9" fontId="52" fillId="0" borderId="210" xfId="23" applyFont="1" applyBorder="1" applyAlignment="1">
      <alignment horizontal="right" vertical="center"/>
    </xf>
    <xf numFmtId="9" fontId="54" fillId="0" borderId="12" xfId="23" applyFont="1" applyBorder="1" applyAlignment="1">
      <alignment horizontal="right" vertical="center"/>
    </xf>
    <xf numFmtId="9" fontId="51" fillId="8" borderId="207" xfId="23" applyFont="1" applyFill="1" applyBorder="1" applyAlignment="1">
      <alignment horizontal="right" vertical="center"/>
    </xf>
    <xf numFmtId="9" fontId="52" fillId="0" borderId="213" xfId="23" applyFont="1" applyBorder="1" applyAlignment="1">
      <alignment horizontal="right" vertical="center"/>
    </xf>
    <xf numFmtId="9" fontId="52" fillId="0" borderId="221" xfId="23" applyFont="1" applyBorder="1" applyAlignment="1">
      <alignment horizontal="right" vertical="center"/>
    </xf>
    <xf numFmtId="9" fontId="49" fillId="6" borderId="116" xfId="23" applyFont="1" applyFill="1" applyBorder="1" applyAlignment="1">
      <alignment horizontal="right" vertical="center"/>
    </xf>
    <xf numFmtId="9" fontId="49" fillId="6" borderId="105" xfId="23" applyFont="1" applyFill="1" applyBorder="1" applyAlignment="1">
      <alignment horizontal="right" vertical="center"/>
    </xf>
    <xf numFmtId="9" fontId="50" fillId="7" borderId="122" xfId="23" applyFont="1" applyFill="1" applyBorder="1" applyAlignment="1">
      <alignment horizontal="right" vertical="center"/>
    </xf>
    <xf numFmtId="9" fontId="52" fillId="0" borderId="128" xfId="23" applyFont="1" applyBorder="1" applyAlignment="1">
      <alignment horizontal="right" vertical="center"/>
    </xf>
    <xf numFmtId="9" fontId="54" fillId="0" borderId="90" xfId="23" applyFont="1" applyBorder="1" applyAlignment="1">
      <alignment horizontal="right" vertical="center"/>
    </xf>
    <xf numFmtId="9" fontId="51" fillId="8" borderId="105" xfId="23" applyFont="1" applyFill="1" applyBorder="1" applyAlignment="1">
      <alignment horizontal="right" vertical="center"/>
    </xf>
    <xf numFmtId="9" fontId="52" fillId="0" borderId="212" xfId="23" applyFont="1" applyBorder="1" applyAlignment="1">
      <alignment horizontal="right" vertical="center"/>
    </xf>
    <xf numFmtId="9" fontId="52" fillId="0" borderId="220" xfId="23" applyFont="1" applyBorder="1" applyAlignment="1">
      <alignment horizontal="right" vertical="center"/>
    </xf>
    <xf numFmtId="9" fontId="49" fillId="5" borderId="109" xfId="23" applyFont="1" applyFill="1" applyBorder="1" applyAlignment="1">
      <alignment horizontal="right" vertical="center"/>
    </xf>
    <xf numFmtId="9" fontId="52" fillId="0" borderId="9" xfId="23" applyFont="1" applyBorder="1" applyAlignment="1">
      <alignment horizontal="right" vertical="center"/>
    </xf>
    <xf numFmtId="9" fontId="52" fillId="0" borderId="12" xfId="23" applyFont="1" applyBorder="1" applyAlignment="1">
      <alignment horizontal="right" vertical="center"/>
    </xf>
    <xf numFmtId="9" fontId="52" fillId="0" borderId="90" xfId="23" applyFont="1" applyBorder="1" applyAlignment="1">
      <alignment horizontal="right" vertical="center"/>
    </xf>
    <xf numFmtId="9" fontId="52" fillId="0" borderId="101" xfId="23" applyFont="1" applyBorder="1" applyAlignment="1">
      <alignment horizontal="right" vertical="center"/>
    </xf>
    <xf numFmtId="9" fontId="58" fillId="0" borderId="9" xfId="23" applyFont="1" applyBorder="1" applyAlignment="1">
      <alignment horizontal="right" vertical="center"/>
    </xf>
    <xf numFmtId="9" fontId="58" fillId="0" borderId="12" xfId="23" applyFont="1" applyBorder="1" applyAlignment="1">
      <alignment horizontal="right" vertical="center"/>
    </xf>
    <xf numFmtId="9" fontId="58" fillId="0" borderId="90" xfId="23" applyFont="1" applyBorder="1" applyAlignment="1">
      <alignment horizontal="right" vertical="center"/>
    </xf>
    <xf numFmtId="9" fontId="58" fillId="0" borderId="101" xfId="23" applyFont="1" applyBorder="1" applyAlignment="1">
      <alignment horizontal="right" vertical="center"/>
    </xf>
    <xf numFmtId="9" fontId="59" fillId="0" borderId="9" xfId="23" applyFont="1" applyBorder="1" applyAlignment="1">
      <alignment horizontal="right" vertical="center"/>
    </xf>
    <xf numFmtId="9" fontId="58" fillId="0" borderId="103" xfId="23" applyFont="1" applyBorder="1" applyAlignment="1">
      <alignment horizontal="right" vertical="center"/>
    </xf>
    <xf numFmtId="9" fontId="58" fillId="0" borderId="207" xfId="23" applyFont="1" applyBorder="1" applyAlignment="1">
      <alignment horizontal="right" vertical="center"/>
    </xf>
    <xf numFmtId="9" fontId="58" fillId="0" borderId="105" xfId="23" applyFont="1" applyBorder="1" applyAlignment="1">
      <alignment horizontal="right" vertical="center"/>
    </xf>
    <xf numFmtId="9" fontId="58" fillId="0" borderId="106" xfId="23" applyFont="1" applyBorder="1" applyAlignment="1">
      <alignment horizontal="right" vertical="center"/>
    </xf>
    <xf numFmtId="9" fontId="75" fillId="0" borderId="9" xfId="23" applyFont="1" applyBorder="1" applyAlignment="1">
      <alignment horizontal="right" vertical="center"/>
    </xf>
    <xf numFmtId="9" fontId="75" fillId="0" borderId="12" xfId="23" applyFont="1" applyBorder="1" applyAlignment="1">
      <alignment horizontal="right" vertical="center"/>
    </xf>
    <xf numFmtId="9" fontId="75" fillId="0" borderId="90" xfId="23" applyFont="1" applyBorder="1" applyAlignment="1">
      <alignment horizontal="right" vertical="center"/>
    </xf>
    <xf numFmtId="9" fontId="75" fillId="0" borderId="101" xfId="23" applyFont="1" applyBorder="1" applyAlignment="1">
      <alignment horizontal="right" vertical="center"/>
    </xf>
    <xf numFmtId="9" fontId="75" fillId="0" borderId="103" xfId="23" applyFont="1" applyBorder="1" applyAlignment="1">
      <alignment horizontal="right" vertical="center"/>
    </xf>
    <xf numFmtId="9" fontId="49" fillId="6" borderId="384" xfId="23" applyFont="1" applyFill="1" applyBorder="1" applyAlignment="1">
      <alignment horizontal="right" vertical="center"/>
    </xf>
    <xf numFmtId="9" fontId="50" fillId="7" borderId="122" xfId="23" applyFont="1" applyFill="1" applyBorder="1">
      <alignment vertical="center"/>
    </xf>
    <xf numFmtId="9" fontId="52" fillId="0" borderId="388" xfId="23" applyFont="1" applyBorder="1" applyAlignment="1">
      <alignment horizontal="right" vertical="center"/>
    </xf>
    <xf numFmtId="9" fontId="52" fillId="0" borderId="393" xfId="23" applyFont="1" applyBorder="1" applyAlignment="1">
      <alignment horizontal="right" vertical="center"/>
    </xf>
    <xf numFmtId="9" fontId="49" fillId="5" borderId="110" xfId="23" applyFont="1" applyFill="1" applyBorder="1">
      <alignment vertical="center"/>
    </xf>
    <xf numFmtId="9" fontId="49" fillId="5" borderId="110" xfId="23" applyFont="1" applyFill="1" applyBorder="1" applyAlignment="1">
      <alignment horizontal="right" vertical="center"/>
    </xf>
    <xf numFmtId="41" fontId="10" fillId="3" borderId="19" xfId="5" applyFont="1" applyFill="1" applyBorder="1" applyAlignment="1">
      <alignment horizontal="center" vertical="center" shrinkToFit="1"/>
    </xf>
    <xf numFmtId="41" fontId="19" fillId="5" borderId="76" xfId="5" applyFont="1" applyFill="1" applyBorder="1" applyAlignment="1">
      <alignment vertical="center"/>
    </xf>
    <xf numFmtId="185" fontId="49" fillId="5" borderId="110" xfId="30" applyNumberFormat="1" applyFont="1" applyFill="1" applyBorder="1">
      <alignment vertical="center"/>
    </xf>
    <xf numFmtId="185" fontId="49" fillId="5" borderId="109" xfId="30" applyNumberFormat="1" applyFont="1" applyFill="1" applyBorder="1">
      <alignment vertical="center"/>
    </xf>
    <xf numFmtId="185" fontId="49" fillId="5" borderId="107" xfId="30" applyNumberFormat="1" applyFont="1" applyFill="1" applyBorder="1">
      <alignment vertical="center"/>
    </xf>
    <xf numFmtId="185" fontId="49" fillId="5" borderId="111" xfId="30" applyNumberFormat="1" applyFont="1" applyFill="1" applyBorder="1">
      <alignment vertical="center"/>
    </xf>
    <xf numFmtId="185" fontId="49" fillId="5" borderId="108" xfId="30" applyNumberFormat="1" applyFont="1" applyFill="1" applyBorder="1">
      <alignment vertical="center"/>
    </xf>
    <xf numFmtId="185" fontId="49" fillId="6" borderId="116" xfId="30" applyNumberFormat="1" applyFont="1" applyFill="1" applyBorder="1">
      <alignment vertical="center"/>
    </xf>
    <xf numFmtId="185" fontId="49" fillId="6" borderId="208" xfId="30" applyNumberFormat="1" applyFont="1" applyFill="1" applyBorder="1">
      <alignment vertical="center"/>
    </xf>
    <xf numFmtId="185" fontId="49" fillId="6" borderId="113" xfId="30" applyNumberFormat="1" applyFont="1" applyFill="1" applyBorder="1">
      <alignment vertical="center"/>
    </xf>
    <xf numFmtId="185" fontId="49" fillId="6" borderId="115" xfId="30" applyNumberFormat="1" applyFont="1" applyFill="1" applyBorder="1">
      <alignment vertical="center"/>
    </xf>
    <xf numFmtId="185" fontId="49" fillId="6" borderId="114" xfId="30" applyNumberFormat="1" applyFont="1" applyFill="1" applyBorder="1">
      <alignment vertical="center"/>
    </xf>
    <xf numFmtId="185" fontId="49" fillId="6" borderId="114" xfId="30" applyNumberFormat="1" applyFont="1" applyFill="1" applyBorder="1" applyAlignment="1">
      <alignment horizontal="right" vertical="center"/>
    </xf>
    <xf numFmtId="185" fontId="49" fillId="6" borderId="105" xfId="30" applyNumberFormat="1" applyFont="1" applyFill="1" applyBorder="1">
      <alignment vertical="center"/>
    </xf>
    <xf numFmtId="185" fontId="49" fillId="6" borderId="207" xfId="30" applyNumberFormat="1" applyFont="1" applyFill="1" applyBorder="1">
      <alignment vertical="center"/>
    </xf>
    <xf numFmtId="185" fontId="49" fillId="6" borderId="102" xfId="30" applyNumberFormat="1" applyFont="1" applyFill="1" applyBorder="1">
      <alignment vertical="center"/>
    </xf>
    <xf numFmtId="185" fontId="49" fillId="6" borderId="104" xfId="30" applyNumberFormat="1" applyFont="1" applyFill="1" applyBorder="1">
      <alignment vertical="center"/>
    </xf>
    <xf numFmtId="185" fontId="49" fillId="6" borderId="103" xfId="30" applyNumberFormat="1" applyFont="1" applyFill="1" applyBorder="1">
      <alignment vertical="center"/>
    </xf>
    <xf numFmtId="185" fontId="49" fillId="6" borderId="103" xfId="30" applyNumberFormat="1" applyFont="1" applyFill="1" applyBorder="1" applyAlignment="1">
      <alignment horizontal="right" vertical="center"/>
    </xf>
    <xf numFmtId="185" fontId="50" fillId="7" borderId="122" xfId="30" applyNumberFormat="1" applyFont="1" applyFill="1" applyBorder="1">
      <alignment vertical="center"/>
    </xf>
    <xf numFmtId="185" fontId="50" fillId="7" borderId="209" xfId="30" applyNumberFormat="1" applyFont="1" applyFill="1" applyBorder="1">
      <alignment vertical="center"/>
    </xf>
    <xf numFmtId="185" fontId="50" fillId="7" borderId="119" xfId="30" applyNumberFormat="1" applyFont="1" applyFill="1" applyBorder="1">
      <alignment vertical="center"/>
    </xf>
    <xf numFmtId="185" fontId="50" fillId="7" borderId="121" xfId="30" applyNumberFormat="1" applyFont="1" applyFill="1" applyBorder="1">
      <alignment vertical="center"/>
    </xf>
    <xf numFmtId="185" fontId="50" fillId="7" borderId="120" xfId="30" applyNumberFormat="1" applyFont="1" applyFill="1" applyBorder="1">
      <alignment vertical="center"/>
    </xf>
    <xf numFmtId="185" fontId="52" fillId="0" borderId="128" xfId="30" applyNumberFormat="1" applyFont="1" applyBorder="1">
      <alignment vertical="center"/>
    </xf>
    <xf numFmtId="185" fontId="52" fillId="0" borderId="210" xfId="30" applyNumberFormat="1" applyFont="1" applyBorder="1">
      <alignment vertical="center"/>
    </xf>
    <xf numFmtId="185" fontId="52" fillId="0" borderId="125" xfId="30" applyNumberFormat="1" applyFont="1" applyBorder="1">
      <alignment vertical="center"/>
    </xf>
    <xf numFmtId="185" fontId="52" fillId="0" borderId="127" xfId="30" applyNumberFormat="1" applyFont="1" applyBorder="1">
      <alignment vertical="center"/>
    </xf>
    <xf numFmtId="185" fontId="52" fillId="0" borderId="126" xfId="30" applyNumberFormat="1" applyFont="1" applyBorder="1">
      <alignment vertical="center"/>
    </xf>
    <xf numFmtId="185" fontId="52" fillId="0" borderId="90" xfId="30" applyNumberFormat="1" applyFont="1" applyBorder="1">
      <alignment vertical="center"/>
    </xf>
    <xf numFmtId="185" fontId="52" fillId="0" borderId="12" xfId="30" applyNumberFormat="1" applyFont="1" applyBorder="1">
      <alignment vertical="center"/>
    </xf>
    <xf numFmtId="185" fontId="52" fillId="0" borderId="99" xfId="30" applyNumberFormat="1" applyFont="1" applyBorder="1">
      <alignment vertical="center"/>
    </xf>
    <xf numFmtId="185" fontId="52" fillId="0" borderId="100" xfId="30" applyNumberFormat="1" applyFont="1" applyBorder="1">
      <alignment vertical="center"/>
    </xf>
    <xf numFmtId="185" fontId="52" fillId="0" borderId="9" xfId="30" applyNumberFormat="1" applyFont="1" applyBorder="1">
      <alignment vertical="center"/>
    </xf>
    <xf numFmtId="185" fontId="54" fillId="0" borderId="90" xfId="30" applyNumberFormat="1" applyFont="1" applyBorder="1">
      <alignment vertical="center"/>
    </xf>
    <xf numFmtId="185" fontId="54" fillId="0" borderId="12" xfId="30" applyNumberFormat="1" applyFont="1" applyBorder="1">
      <alignment vertical="center"/>
    </xf>
    <xf numFmtId="185" fontId="54" fillId="0" borderId="99" xfId="30" applyNumberFormat="1" applyFont="1" applyBorder="1">
      <alignment vertical="center"/>
    </xf>
    <xf numFmtId="185" fontId="54" fillId="0" borderId="100" xfId="30" applyNumberFormat="1" applyFont="1" applyBorder="1">
      <alignment vertical="center"/>
    </xf>
    <xf numFmtId="185" fontId="54" fillId="0" borderId="9" xfId="30" applyNumberFormat="1" applyFont="1" applyBorder="1">
      <alignment vertical="center"/>
    </xf>
    <xf numFmtId="185" fontId="75" fillId="0" borderId="90" xfId="30" applyNumberFormat="1" applyFont="1" applyBorder="1">
      <alignment vertical="center"/>
    </xf>
    <xf numFmtId="185" fontId="75" fillId="0" borderId="12" xfId="30" applyNumberFormat="1" applyFont="1" applyBorder="1">
      <alignment vertical="center"/>
    </xf>
    <xf numFmtId="185" fontId="75" fillId="0" borderId="99" xfId="30" applyNumberFormat="1" applyFont="1" applyBorder="1">
      <alignment vertical="center"/>
    </xf>
    <xf numFmtId="185" fontId="75" fillId="0" borderId="100" xfId="30" applyNumberFormat="1" applyFont="1" applyBorder="1">
      <alignment vertical="center"/>
    </xf>
    <xf numFmtId="185" fontId="75" fillId="0" borderId="9" xfId="30" applyNumberFormat="1" applyFont="1" applyBorder="1">
      <alignment vertical="center"/>
    </xf>
    <xf numFmtId="185" fontId="52" fillId="0" borderId="0" xfId="30" applyNumberFormat="1" applyFont="1" applyBorder="1">
      <alignment vertical="center"/>
    </xf>
    <xf numFmtId="185" fontId="52" fillId="0" borderId="387" xfId="30" applyNumberFormat="1" applyFont="1" applyBorder="1">
      <alignment vertical="center"/>
    </xf>
    <xf numFmtId="185" fontId="58" fillId="0" borderId="90" xfId="30" applyNumberFormat="1" applyFont="1" applyBorder="1">
      <alignment vertical="center"/>
    </xf>
    <xf numFmtId="185" fontId="58" fillId="0" borderId="12" xfId="30" applyNumberFormat="1" applyFont="1" applyBorder="1">
      <alignment vertical="center"/>
    </xf>
    <xf numFmtId="185" fontId="58" fillId="0" borderId="99" xfId="30" applyNumberFormat="1" applyFont="1" applyBorder="1">
      <alignment vertical="center"/>
    </xf>
    <xf numFmtId="185" fontId="58" fillId="0" borderId="100" xfId="30" applyNumberFormat="1" applyFont="1" applyBorder="1">
      <alignment vertical="center"/>
    </xf>
    <xf numFmtId="185" fontId="58" fillId="0" borderId="9" xfId="30" applyNumberFormat="1" applyFont="1" applyBorder="1">
      <alignment vertical="center"/>
    </xf>
    <xf numFmtId="185" fontId="58" fillId="0" borderId="0" xfId="30" applyNumberFormat="1" applyFont="1" applyBorder="1">
      <alignment vertical="center"/>
    </xf>
    <xf numFmtId="185" fontId="58" fillId="0" borderId="387" xfId="30" applyNumberFormat="1" applyFont="1" applyBorder="1">
      <alignment vertical="center"/>
    </xf>
    <xf numFmtId="185" fontId="58" fillId="0" borderId="105" xfId="30" applyNumberFormat="1" applyFont="1" applyBorder="1">
      <alignment vertical="center"/>
    </xf>
    <xf numFmtId="185" fontId="58" fillId="0" borderId="207" xfId="30" applyNumberFormat="1" applyFont="1" applyBorder="1">
      <alignment vertical="center"/>
    </xf>
    <xf numFmtId="185" fontId="58" fillId="0" borderId="102" xfId="30" applyNumberFormat="1" applyFont="1" applyBorder="1">
      <alignment vertical="center"/>
    </xf>
    <xf numFmtId="185" fontId="58" fillId="0" borderId="104" xfId="30" applyNumberFormat="1" applyFont="1" applyBorder="1">
      <alignment vertical="center"/>
    </xf>
    <xf numFmtId="185" fontId="58" fillId="0" borderId="103" xfId="30" applyNumberFormat="1" applyFont="1" applyBorder="1">
      <alignment vertical="center"/>
    </xf>
    <xf numFmtId="185" fontId="51" fillId="8" borderId="105" xfId="30" applyNumberFormat="1" applyFont="1" applyFill="1" applyBorder="1">
      <alignment vertical="center"/>
    </xf>
    <xf numFmtId="185" fontId="51" fillId="8" borderId="207" xfId="30" applyNumberFormat="1" applyFont="1" applyFill="1" applyBorder="1">
      <alignment vertical="center"/>
    </xf>
    <xf numFmtId="185" fontId="51" fillId="8" borderId="102" xfId="30" applyNumberFormat="1" applyFont="1" applyFill="1" applyBorder="1">
      <alignment vertical="center"/>
    </xf>
    <xf numFmtId="185" fontId="51" fillId="8" borderId="104" xfId="30" applyNumberFormat="1" applyFont="1" applyFill="1" applyBorder="1">
      <alignment vertical="center"/>
    </xf>
    <xf numFmtId="185" fontId="51" fillId="8" borderId="103" xfId="30" applyNumberFormat="1" applyFont="1" applyFill="1" applyBorder="1">
      <alignment vertical="center"/>
    </xf>
    <xf numFmtId="185" fontId="52" fillId="0" borderId="131" xfId="30" applyNumberFormat="1" applyFont="1" applyBorder="1">
      <alignment vertical="center"/>
    </xf>
    <xf numFmtId="185" fontId="52" fillId="0" borderId="213" xfId="30" applyNumberFormat="1" applyFont="1" applyBorder="1">
      <alignment vertical="center"/>
    </xf>
    <xf numFmtId="185" fontId="52" fillId="0" borderId="211" xfId="30" applyNumberFormat="1" applyFont="1" applyBorder="1">
      <alignment vertical="center"/>
    </xf>
    <xf numFmtId="185" fontId="52" fillId="0" borderId="132" xfId="30" applyNumberFormat="1" applyFont="1" applyBorder="1">
      <alignment vertical="center"/>
    </xf>
    <xf numFmtId="185" fontId="52" fillId="0" borderId="137" xfId="30" applyNumberFormat="1" applyFont="1" applyBorder="1">
      <alignment vertical="center"/>
    </xf>
    <xf numFmtId="185" fontId="52" fillId="0" borderId="221" xfId="30" applyNumberFormat="1" applyFont="1" applyBorder="1">
      <alignment vertical="center"/>
    </xf>
    <xf numFmtId="185" fontId="52" fillId="0" borderId="391" xfId="30" applyNumberFormat="1" applyFont="1" applyBorder="1">
      <alignment vertical="center"/>
    </xf>
    <xf numFmtId="185" fontId="52" fillId="0" borderId="392" xfId="30" applyNumberFormat="1" applyFont="1" applyBorder="1">
      <alignment vertical="center"/>
    </xf>
    <xf numFmtId="185" fontId="52" fillId="0" borderId="138" xfId="30" applyNumberFormat="1" applyFont="1" applyBorder="1">
      <alignment vertical="center"/>
    </xf>
    <xf numFmtId="185" fontId="52" fillId="0" borderId="103" xfId="30" applyNumberFormat="1" applyFont="1" applyBorder="1">
      <alignment vertical="center"/>
    </xf>
    <xf numFmtId="185" fontId="52" fillId="0" borderId="214" xfId="30" applyNumberFormat="1" applyFont="1" applyBorder="1">
      <alignment vertical="center"/>
    </xf>
    <xf numFmtId="185" fontId="52" fillId="0" borderId="222" xfId="30" applyNumberFormat="1" applyFont="1" applyBorder="1">
      <alignment vertical="center"/>
    </xf>
    <xf numFmtId="41" fontId="78" fillId="0" borderId="499" xfId="5" applyFont="1" applyFill="1" applyBorder="1" applyAlignment="1">
      <alignment horizontal="center" vertical="center" shrinkToFit="1"/>
    </xf>
    <xf numFmtId="41" fontId="78" fillId="0" borderId="5" xfId="5" applyFont="1" applyFill="1" applyBorder="1" applyAlignment="1">
      <alignment horizontal="center" vertical="center" shrinkToFit="1"/>
    </xf>
    <xf numFmtId="41" fontId="67" fillId="0" borderId="500" xfId="5" applyFont="1" applyFill="1" applyBorder="1" applyAlignment="1">
      <alignment horizontal="center" vertical="center" shrinkToFit="1"/>
    </xf>
    <xf numFmtId="41" fontId="67" fillId="0" borderId="501" xfId="5" applyFont="1" applyFill="1" applyBorder="1" applyAlignment="1">
      <alignment horizontal="center" vertical="center" shrinkToFit="1"/>
    </xf>
    <xf numFmtId="41" fontId="67" fillId="0" borderId="502" xfId="5" applyFont="1" applyFill="1" applyBorder="1" applyAlignment="1">
      <alignment horizontal="center" vertical="center" shrinkToFit="1"/>
    </xf>
    <xf numFmtId="41" fontId="67" fillId="0" borderId="256" xfId="5" applyFont="1" applyFill="1" applyBorder="1" applyAlignment="1">
      <alignment horizontal="center" vertical="center" shrinkToFit="1"/>
    </xf>
    <xf numFmtId="41" fontId="67" fillId="0" borderId="503" xfId="5" applyFont="1" applyFill="1" applyBorder="1" applyAlignment="1">
      <alignment horizontal="center" vertical="center" shrinkToFit="1"/>
    </xf>
    <xf numFmtId="41" fontId="67" fillId="0" borderId="504" xfId="5" applyFont="1" applyFill="1" applyBorder="1" applyAlignment="1">
      <alignment horizontal="center" vertical="center" shrinkToFit="1"/>
    </xf>
    <xf numFmtId="41" fontId="67" fillId="0" borderId="277" xfId="5" applyFont="1" applyFill="1" applyBorder="1" applyAlignment="1">
      <alignment horizontal="center" vertical="center" shrinkToFit="1"/>
    </xf>
    <xf numFmtId="185" fontId="49" fillId="5" borderId="108" xfId="35" applyNumberFormat="1" applyFont="1" applyFill="1" applyBorder="1">
      <alignment vertical="center"/>
    </xf>
    <xf numFmtId="185" fontId="49" fillId="6" borderId="114" xfId="35" applyNumberFormat="1" applyFont="1" applyFill="1" applyBorder="1">
      <alignment vertical="center"/>
    </xf>
    <xf numFmtId="185" fontId="49" fillId="6" borderId="103" xfId="35" applyNumberFormat="1" applyFont="1" applyFill="1" applyBorder="1">
      <alignment vertical="center"/>
    </xf>
    <xf numFmtId="185" fontId="50" fillId="7" borderId="120" xfId="35" applyNumberFormat="1" applyFont="1" applyFill="1" applyBorder="1">
      <alignment vertical="center"/>
    </xf>
    <xf numFmtId="9" fontId="50" fillId="7" borderId="120" xfId="23" applyFont="1" applyFill="1" applyBorder="1">
      <alignment vertical="center"/>
    </xf>
    <xf numFmtId="185" fontId="54" fillId="0" borderId="9" xfId="35" applyNumberFormat="1" applyFont="1" applyBorder="1">
      <alignment vertical="center"/>
    </xf>
    <xf numFmtId="185" fontId="51" fillId="8" borderId="103" xfId="35" applyNumberFormat="1" applyFont="1" applyFill="1" applyBorder="1">
      <alignment vertical="center"/>
    </xf>
    <xf numFmtId="9" fontId="51" fillId="8" borderId="103" xfId="23" applyFont="1" applyFill="1" applyBorder="1">
      <alignment vertical="center"/>
    </xf>
    <xf numFmtId="185" fontId="52" fillId="0" borderId="126" xfId="35" applyNumberFormat="1" applyFont="1" applyBorder="1">
      <alignment vertical="center"/>
    </xf>
    <xf numFmtId="185" fontId="49" fillId="5" borderId="110" xfId="35" applyNumberFormat="1" applyFont="1" applyFill="1" applyBorder="1">
      <alignment vertical="center"/>
    </xf>
    <xf numFmtId="185" fontId="49" fillId="6" borderId="116" xfId="35" applyNumberFormat="1" applyFont="1" applyFill="1" applyBorder="1">
      <alignment vertical="center"/>
    </xf>
    <xf numFmtId="185" fontId="49" fillId="6" borderId="105" xfId="35" applyNumberFormat="1" applyFont="1" applyFill="1" applyBorder="1">
      <alignment vertical="center"/>
    </xf>
    <xf numFmtId="185" fontId="50" fillId="7" borderId="122" xfId="35" applyNumberFormat="1" applyFont="1" applyFill="1" applyBorder="1">
      <alignment vertical="center"/>
    </xf>
    <xf numFmtId="185" fontId="54" fillId="0" borderId="90" xfId="35" applyNumberFormat="1" applyFont="1" applyBorder="1">
      <alignment vertical="center"/>
    </xf>
    <xf numFmtId="185" fontId="52" fillId="0" borderId="128" xfId="35" applyNumberFormat="1" applyFont="1" applyBorder="1">
      <alignment vertical="center"/>
    </xf>
    <xf numFmtId="185" fontId="51" fillId="8" borderId="105" xfId="35" applyNumberFormat="1" applyFont="1" applyFill="1" applyBorder="1">
      <alignment vertical="center"/>
    </xf>
    <xf numFmtId="185" fontId="49" fillId="5" borderId="107" xfId="35" applyNumberFormat="1" applyFont="1" applyFill="1" applyBorder="1">
      <alignment vertical="center"/>
    </xf>
    <xf numFmtId="185" fontId="49" fillId="6" borderId="113" xfId="35" applyNumberFormat="1" applyFont="1" applyFill="1" applyBorder="1">
      <alignment vertical="center"/>
    </xf>
    <xf numFmtId="185" fontId="49" fillId="6" borderId="102" xfId="35" applyNumberFormat="1" applyFont="1" applyFill="1" applyBorder="1">
      <alignment vertical="center"/>
    </xf>
    <xf numFmtId="185" fontId="50" fillId="7" borderId="119" xfId="35" applyNumberFormat="1" applyFont="1" applyFill="1" applyBorder="1">
      <alignment vertical="center"/>
    </xf>
    <xf numFmtId="185" fontId="54" fillId="0" borderId="99" xfId="35" applyNumberFormat="1" applyFont="1" applyBorder="1">
      <alignment vertical="center"/>
    </xf>
    <xf numFmtId="185" fontId="52" fillId="0" borderId="125" xfId="35" applyNumberFormat="1" applyFont="1" applyBorder="1">
      <alignment vertical="center"/>
    </xf>
    <xf numFmtId="185" fontId="51" fillId="8" borderId="102" xfId="35" applyNumberFormat="1" applyFont="1" applyFill="1" applyBorder="1">
      <alignment vertical="center"/>
    </xf>
    <xf numFmtId="0" fontId="48" fillId="9" borderId="102" xfId="28" applyFont="1" applyFill="1" applyBorder="1" applyAlignment="1">
      <alignment horizontal="center" vertical="center"/>
    </xf>
    <xf numFmtId="0" fontId="48" fillId="9" borderId="103" xfId="28" applyFont="1" applyFill="1" applyBorder="1" applyAlignment="1">
      <alignment horizontal="center" vertical="center"/>
    </xf>
    <xf numFmtId="0" fontId="48" fillId="9" borderId="104" xfId="28" applyFont="1" applyFill="1" applyBorder="1" applyAlignment="1">
      <alignment horizontal="center" vertical="center"/>
    </xf>
    <xf numFmtId="0" fontId="48" fillId="9" borderId="105" xfId="28" applyFont="1" applyFill="1" applyBorder="1" applyAlignment="1">
      <alignment horizontal="center" vertical="center"/>
    </xf>
    <xf numFmtId="0" fontId="48" fillId="9" borderId="106" xfId="28" applyFont="1" applyFill="1" applyBorder="1" applyAlignment="1">
      <alignment horizontal="center" vertical="center"/>
    </xf>
    <xf numFmtId="185" fontId="52" fillId="0" borderId="137" xfId="35" applyNumberFormat="1" applyFont="1" applyBorder="1">
      <alignment vertical="center"/>
    </xf>
    <xf numFmtId="185" fontId="52" fillId="0" borderId="138" xfId="35" applyNumberFormat="1" applyFont="1" applyBorder="1">
      <alignment vertical="center"/>
    </xf>
    <xf numFmtId="185" fontId="52" fillId="0" borderId="131" xfId="35" applyNumberFormat="1" applyFont="1" applyBorder="1">
      <alignment vertical="center"/>
    </xf>
    <xf numFmtId="185" fontId="52" fillId="0" borderId="132" xfId="35" applyNumberFormat="1" applyFont="1" applyBorder="1">
      <alignment vertical="center"/>
    </xf>
    <xf numFmtId="9" fontId="55" fillId="0" borderId="9" xfId="23" applyFont="1" applyBorder="1">
      <alignment vertical="center"/>
    </xf>
    <xf numFmtId="9" fontId="54" fillId="0" borderId="9" xfId="23" applyFont="1" applyBorder="1" applyAlignment="1">
      <alignment horizontal="right" vertical="center"/>
    </xf>
    <xf numFmtId="9" fontId="52" fillId="0" borderId="126" xfId="23" applyFont="1" applyBorder="1" applyAlignment="1">
      <alignment horizontal="right" vertical="center"/>
    </xf>
    <xf numFmtId="9" fontId="51" fillId="8" borderId="103" xfId="23" applyFont="1" applyFill="1" applyBorder="1" applyAlignment="1">
      <alignment horizontal="right" vertical="center"/>
    </xf>
    <xf numFmtId="9" fontId="52" fillId="0" borderId="132" xfId="23" applyFont="1" applyBorder="1" applyAlignment="1">
      <alignment horizontal="right" vertical="center"/>
    </xf>
    <xf numFmtId="9" fontId="52" fillId="0" borderId="138" xfId="23" applyFont="1" applyBorder="1" applyAlignment="1">
      <alignment horizontal="right" vertical="center"/>
    </xf>
    <xf numFmtId="9" fontId="54" fillId="0" borderId="101" xfId="23" applyFont="1" applyBorder="1" applyAlignment="1">
      <alignment horizontal="right" vertical="center"/>
    </xf>
    <xf numFmtId="9" fontId="52" fillId="0" borderId="129" xfId="23" applyFont="1" applyBorder="1" applyAlignment="1">
      <alignment horizontal="right" vertical="center"/>
    </xf>
    <xf numFmtId="9" fontId="51" fillId="8" borderId="106" xfId="23" applyFont="1" applyFill="1" applyBorder="1" applyAlignment="1">
      <alignment horizontal="right" vertical="center"/>
    </xf>
    <xf numFmtId="9" fontId="49" fillId="6" borderId="114" xfId="23" applyFont="1" applyFill="1" applyBorder="1" applyAlignment="1">
      <alignment horizontal="right" vertical="center"/>
    </xf>
    <xf numFmtId="9" fontId="49" fillId="6" borderId="10" xfId="23" applyFont="1" applyFill="1" applyBorder="1" applyAlignment="1">
      <alignment horizontal="right" vertical="center"/>
    </xf>
    <xf numFmtId="185" fontId="49" fillId="6" borderId="114" xfId="35" applyNumberFormat="1" applyFont="1" applyFill="1" applyBorder="1" applyAlignment="1">
      <alignment horizontal="right" vertical="center"/>
    </xf>
    <xf numFmtId="185" fontId="49" fillId="6" borderId="103" xfId="35" applyNumberFormat="1" applyFont="1" applyFill="1" applyBorder="1" applyAlignment="1">
      <alignment horizontal="right" vertical="center"/>
    </xf>
    <xf numFmtId="9" fontId="49" fillId="5" borderId="108" xfId="23" applyFont="1" applyFill="1" applyBorder="1" applyAlignment="1">
      <alignment horizontal="right" vertical="center"/>
    </xf>
    <xf numFmtId="9" fontId="49" fillId="6" borderId="103" xfId="23" applyFont="1" applyFill="1" applyBorder="1" applyAlignment="1">
      <alignment horizontal="right" vertical="center"/>
    </xf>
    <xf numFmtId="9" fontId="50" fillId="7" borderId="120" xfId="23" applyFont="1" applyFill="1" applyBorder="1" applyAlignment="1">
      <alignment horizontal="right" vertical="center"/>
    </xf>
    <xf numFmtId="9" fontId="49" fillId="5" borderId="112" xfId="23" applyFont="1" applyFill="1" applyBorder="1" applyAlignment="1">
      <alignment horizontal="right" vertical="center"/>
    </xf>
    <xf numFmtId="9" fontId="49" fillId="6" borderId="117" xfId="23" applyFont="1" applyFill="1" applyBorder="1" applyAlignment="1">
      <alignment horizontal="right" vertical="center"/>
    </xf>
    <xf numFmtId="9" fontId="49" fillId="6" borderId="106" xfId="23" applyFont="1" applyFill="1" applyBorder="1" applyAlignment="1">
      <alignment horizontal="right" vertical="center"/>
    </xf>
    <xf numFmtId="9" fontId="50" fillId="7" borderId="123" xfId="23" applyFont="1" applyFill="1" applyBorder="1" applyAlignment="1">
      <alignment horizontal="right" vertical="center"/>
    </xf>
    <xf numFmtId="9" fontId="55" fillId="0" borderId="9" xfId="23" applyFont="1" applyBorder="1" applyAlignment="1">
      <alignment horizontal="right" vertical="center"/>
    </xf>
    <xf numFmtId="9" fontId="61" fillId="0" borderId="9" xfId="23" applyFont="1" applyBorder="1" applyAlignment="1">
      <alignment horizontal="right" vertical="center"/>
    </xf>
    <xf numFmtId="9" fontId="52" fillId="0" borderId="133" xfId="23" applyFont="1" applyBorder="1" applyAlignment="1">
      <alignment horizontal="right" vertical="center"/>
    </xf>
    <xf numFmtId="0" fontId="48" fillId="9" borderId="207" xfId="28" applyFont="1" applyFill="1" applyBorder="1" applyAlignment="1">
      <alignment horizontal="center" vertical="center"/>
    </xf>
    <xf numFmtId="9" fontId="49" fillId="6" borderId="208" xfId="23" applyFont="1" applyFill="1" applyBorder="1" applyAlignment="1">
      <alignment horizontal="right" vertical="center"/>
    </xf>
    <xf numFmtId="9" fontId="49" fillId="6" borderId="207" xfId="23" applyFont="1" applyFill="1" applyBorder="1" applyAlignment="1">
      <alignment horizontal="right" vertical="center"/>
    </xf>
    <xf numFmtId="9" fontId="50" fillId="7" borderId="209" xfId="23" applyFont="1" applyFill="1" applyBorder="1" applyAlignment="1">
      <alignment horizontal="right" vertical="center"/>
    </xf>
    <xf numFmtId="9" fontId="52" fillId="0" borderId="210" xfId="23" applyFont="1" applyBorder="1" applyAlignment="1">
      <alignment horizontal="right" vertical="center"/>
    </xf>
    <xf numFmtId="9" fontId="54" fillId="0" borderId="12" xfId="23" applyFont="1" applyBorder="1" applyAlignment="1">
      <alignment horizontal="right" vertical="center"/>
    </xf>
    <xf numFmtId="9" fontId="51" fillId="8" borderId="207" xfId="23" applyFont="1" applyFill="1" applyBorder="1" applyAlignment="1">
      <alignment horizontal="right" vertical="center"/>
    </xf>
    <xf numFmtId="9" fontId="52" fillId="0" borderId="213" xfId="23" applyFont="1" applyBorder="1" applyAlignment="1">
      <alignment horizontal="right" vertical="center"/>
    </xf>
    <xf numFmtId="9" fontId="52" fillId="0" borderId="221" xfId="23" applyFont="1" applyBorder="1" applyAlignment="1">
      <alignment horizontal="right" vertical="center"/>
    </xf>
    <xf numFmtId="9" fontId="49" fillId="6" borderId="116" xfId="23" applyFont="1" applyFill="1" applyBorder="1" applyAlignment="1">
      <alignment horizontal="right" vertical="center"/>
    </xf>
    <xf numFmtId="9" fontId="52" fillId="0" borderId="128" xfId="23" applyFont="1" applyBorder="1" applyAlignment="1">
      <alignment horizontal="right" vertical="center"/>
    </xf>
    <xf numFmtId="9" fontId="54" fillId="0" borderId="90" xfId="23" applyFont="1" applyBorder="1" applyAlignment="1">
      <alignment horizontal="right" vertical="center"/>
    </xf>
    <xf numFmtId="9" fontId="52" fillId="0" borderId="220" xfId="23" applyFont="1" applyBorder="1" applyAlignment="1">
      <alignment horizontal="right" vertical="center"/>
    </xf>
    <xf numFmtId="185" fontId="52" fillId="0" borderId="103" xfId="35" applyNumberFormat="1" applyFont="1" applyBorder="1">
      <alignment vertical="center"/>
    </xf>
    <xf numFmtId="9" fontId="52" fillId="0" borderId="103" xfId="23" applyFont="1" applyBorder="1" applyAlignment="1">
      <alignment horizontal="right" vertical="center"/>
    </xf>
    <xf numFmtId="9" fontId="52" fillId="0" borderId="106" xfId="23" applyFont="1" applyBorder="1" applyAlignment="1">
      <alignment horizontal="right" vertical="center"/>
    </xf>
    <xf numFmtId="9" fontId="49" fillId="5" borderId="109" xfId="23" applyFont="1" applyFill="1" applyBorder="1" applyAlignment="1">
      <alignment horizontal="right" vertical="center"/>
    </xf>
    <xf numFmtId="185" fontId="52" fillId="0" borderId="99" xfId="35" applyNumberFormat="1" applyFont="1" applyBorder="1">
      <alignment vertical="center"/>
    </xf>
    <xf numFmtId="185" fontId="52" fillId="0" borderId="9" xfId="35" applyNumberFormat="1" applyFont="1" applyBorder="1">
      <alignment vertical="center"/>
    </xf>
    <xf numFmtId="9" fontId="52" fillId="0" borderId="9" xfId="23" applyFont="1" applyBorder="1" applyAlignment="1">
      <alignment horizontal="right" vertical="center"/>
    </xf>
    <xf numFmtId="9" fontId="52" fillId="0" borderId="12" xfId="23" applyFont="1" applyBorder="1" applyAlignment="1">
      <alignment horizontal="right" vertical="center"/>
    </xf>
    <xf numFmtId="185" fontId="52" fillId="0" borderId="90" xfId="35" applyNumberFormat="1" applyFont="1" applyBorder="1">
      <alignment vertical="center"/>
    </xf>
    <xf numFmtId="9" fontId="52" fillId="0" borderId="90" xfId="23" applyFont="1" applyBorder="1" applyAlignment="1">
      <alignment horizontal="right" vertical="center"/>
    </xf>
    <xf numFmtId="9" fontId="52" fillId="0" borderId="101" xfId="23" applyFont="1" applyBorder="1" applyAlignment="1">
      <alignment horizontal="right" vertical="center"/>
    </xf>
    <xf numFmtId="185" fontId="58" fillId="0" borderId="99" xfId="35" applyNumberFormat="1" applyFont="1" applyBorder="1">
      <alignment vertical="center"/>
    </xf>
    <xf numFmtId="185" fontId="58" fillId="0" borderId="9" xfId="35" applyNumberFormat="1" applyFont="1" applyBorder="1">
      <alignment vertical="center"/>
    </xf>
    <xf numFmtId="9" fontId="58" fillId="0" borderId="9" xfId="23" applyFont="1" applyBorder="1" applyAlignment="1">
      <alignment horizontal="right" vertical="center"/>
    </xf>
    <xf numFmtId="9" fontId="58" fillId="0" borderId="12" xfId="23" applyFont="1" applyBorder="1" applyAlignment="1">
      <alignment horizontal="right" vertical="center"/>
    </xf>
    <xf numFmtId="185" fontId="58" fillId="0" borderId="90" xfId="35" applyNumberFormat="1" applyFont="1" applyBorder="1">
      <alignment vertical="center"/>
    </xf>
    <xf numFmtId="9" fontId="58" fillId="0" borderId="90" xfId="23" applyFont="1" applyBorder="1" applyAlignment="1">
      <alignment horizontal="right" vertical="center"/>
    </xf>
    <xf numFmtId="9" fontId="58" fillId="0" borderId="101" xfId="23" applyFont="1" applyBorder="1" applyAlignment="1">
      <alignment horizontal="right" vertical="center"/>
    </xf>
    <xf numFmtId="9" fontId="59" fillId="0" borderId="9" xfId="23" applyFont="1" applyBorder="1" applyAlignment="1">
      <alignment horizontal="right" vertical="center"/>
    </xf>
    <xf numFmtId="185" fontId="58" fillId="0" borderId="102" xfId="35" applyNumberFormat="1" applyFont="1" applyBorder="1">
      <alignment vertical="center"/>
    </xf>
    <xf numFmtId="185" fontId="58" fillId="0" borderId="103" xfId="35" applyNumberFormat="1" applyFont="1" applyBorder="1">
      <alignment vertical="center"/>
    </xf>
    <xf numFmtId="9" fontId="58" fillId="0" borderId="103" xfId="23" applyFont="1" applyBorder="1" applyAlignment="1">
      <alignment horizontal="right" vertical="center"/>
    </xf>
    <xf numFmtId="9" fontId="58" fillId="0" borderId="207" xfId="23" applyFont="1" applyBorder="1" applyAlignment="1">
      <alignment horizontal="right" vertical="center"/>
    </xf>
    <xf numFmtId="185" fontId="58" fillId="0" borderId="105" xfId="35" applyNumberFormat="1" applyFont="1" applyBorder="1">
      <alignment vertical="center"/>
    </xf>
    <xf numFmtId="9" fontId="58" fillId="0" borderId="105" xfId="23" applyFont="1" applyBorder="1" applyAlignment="1">
      <alignment horizontal="right" vertical="center"/>
    </xf>
    <xf numFmtId="9" fontId="58" fillId="0" borderId="106" xfId="23" applyFont="1" applyBorder="1" applyAlignment="1">
      <alignment horizontal="right" vertical="center"/>
    </xf>
    <xf numFmtId="9" fontId="59" fillId="0" borderId="103" xfId="23" applyFont="1" applyBorder="1" applyAlignment="1">
      <alignment horizontal="right" vertical="center"/>
    </xf>
    <xf numFmtId="185" fontId="75" fillId="0" borderId="99" xfId="35" applyNumberFormat="1" applyFont="1" applyBorder="1">
      <alignment vertical="center"/>
    </xf>
    <xf numFmtId="185" fontId="75" fillId="0" borderId="9" xfId="35" applyNumberFormat="1" applyFont="1" applyBorder="1">
      <alignment vertical="center"/>
    </xf>
    <xf numFmtId="9" fontId="75" fillId="0" borderId="9" xfId="23" applyFont="1" applyBorder="1" applyAlignment="1">
      <alignment horizontal="right" vertical="center"/>
    </xf>
    <xf numFmtId="9" fontId="75" fillId="0" borderId="12" xfId="23" applyFont="1" applyBorder="1" applyAlignment="1">
      <alignment horizontal="right" vertical="center"/>
    </xf>
    <xf numFmtId="185" fontId="75" fillId="0" borderId="90" xfId="35" applyNumberFormat="1" applyFont="1" applyBorder="1">
      <alignment vertical="center"/>
    </xf>
    <xf numFmtId="9" fontId="75" fillId="0" borderId="90" xfId="23" applyFont="1" applyBorder="1" applyAlignment="1">
      <alignment horizontal="right" vertical="center"/>
    </xf>
    <xf numFmtId="9" fontId="75" fillId="0" borderId="101" xfId="23" applyFont="1" applyBorder="1" applyAlignment="1">
      <alignment horizontal="right" vertical="center"/>
    </xf>
    <xf numFmtId="185" fontId="49" fillId="5" borderId="109" xfId="35" applyNumberFormat="1" applyFont="1" applyFill="1" applyBorder="1">
      <alignment vertical="center"/>
    </xf>
    <xf numFmtId="185" fontId="49" fillId="6" borderId="208" xfId="35" applyNumberFormat="1" applyFont="1" applyFill="1" applyBorder="1">
      <alignment vertical="center"/>
    </xf>
    <xf numFmtId="185" fontId="49" fillId="6" borderId="207" xfId="35" applyNumberFormat="1" applyFont="1" applyFill="1" applyBorder="1">
      <alignment vertical="center"/>
    </xf>
    <xf numFmtId="185" fontId="50" fillId="7" borderId="209" xfId="35" applyNumberFormat="1" applyFont="1" applyFill="1" applyBorder="1">
      <alignment vertical="center"/>
    </xf>
    <xf numFmtId="185" fontId="52" fillId="0" borderId="210" xfId="35" applyNumberFormat="1" applyFont="1" applyBorder="1">
      <alignment vertical="center"/>
    </xf>
    <xf numFmtId="185" fontId="52" fillId="0" borderId="12" xfId="35" applyNumberFormat="1" applyFont="1" applyBorder="1">
      <alignment vertical="center"/>
    </xf>
    <xf numFmtId="185" fontId="54" fillId="0" borderId="12" xfId="35" applyNumberFormat="1" applyFont="1" applyBorder="1">
      <alignment vertical="center"/>
    </xf>
    <xf numFmtId="185" fontId="75" fillId="0" borderId="12" xfId="35" applyNumberFormat="1" applyFont="1" applyBorder="1">
      <alignment vertical="center"/>
    </xf>
    <xf numFmtId="185" fontId="52" fillId="0" borderId="0" xfId="35" applyNumberFormat="1" applyFont="1" applyBorder="1">
      <alignment vertical="center"/>
    </xf>
    <xf numFmtId="185" fontId="58" fillId="0" borderId="12" xfId="35" applyNumberFormat="1" applyFont="1" applyBorder="1">
      <alignment vertical="center"/>
    </xf>
    <xf numFmtId="185" fontId="58" fillId="0" borderId="0" xfId="35" applyNumberFormat="1" applyFont="1" applyBorder="1">
      <alignment vertical="center"/>
    </xf>
    <xf numFmtId="185" fontId="58" fillId="0" borderId="207" xfId="35" applyNumberFormat="1" applyFont="1" applyBorder="1">
      <alignment vertical="center"/>
    </xf>
    <xf numFmtId="185" fontId="51" fillId="8" borderId="207" xfId="35" applyNumberFormat="1" applyFont="1" applyFill="1" applyBorder="1">
      <alignment vertical="center"/>
    </xf>
    <xf numFmtId="185" fontId="52" fillId="0" borderId="213" xfId="35" applyNumberFormat="1" applyFont="1" applyBorder="1">
      <alignment vertical="center"/>
    </xf>
    <xf numFmtId="185" fontId="52" fillId="0" borderId="221" xfId="35" applyNumberFormat="1" applyFont="1" applyBorder="1">
      <alignment vertical="center"/>
    </xf>
    <xf numFmtId="9" fontId="49" fillId="6" borderId="384" xfId="23" applyFont="1" applyFill="1" applyBorder="1" applyAlignment="1">
      <alignment horizontal="right" vertical="center"/>
    </xf>
    <xf numFmtId="9" fontId="50" fillId="7" borderId="122" xfId="23" applyFont="1" applyFill="1" applyBorder="1">
      <alignment vertical="center"/>
    </xf>
    <xf numFmtId="9" fontId="51" fillId="8" borderId="105" xfId="23" applyFont="1" applyFill="1" applyBorder="1">
      <alignment vertical="center"/>
    </xf>
    <xf numFmtId="9" fontId="52" fillId="0" borderId="388" xfId="23" applyFont="1" applyBorder="1" applyAlignment="1">
      <alignment horizontal="right" vertical="center"/>
    </xf>
    <xf numFmtId="185" fontId="49" fillId="5" borderId="111" xfId="35" applyNumberFormat="1" applyFont="1" applyFill="1" applyBorder="1">
      <alignment vertical="center"/>
    </xf>
    <xf numFmtId="185" fontId="49" fillId="6" borderId="115" xfId="35" applyNumberFormat="1" applyFont="1" applyFill="1" applyBorder="1">
      <alignment vertical="center"/>
    </xf>
    <xf numFmtId="185" fontId="49" fillId="6" borderId="104" xfId="35" applyNumberFormat="1" applyFont="1" applyFill="1" applyBorder="1">
      <alignment vertical="center"/>
    </xf>
    <xf numFmtId="185" fontId="50" fillId="7" borderId="121" xfId="35" applyNumberFormat="1" applyFont="1" applyFill="1" applyBorder="1">
      <alignment vertical="center"/>
    </xf>
    <xf numFmtId="185" fontId="52" fillId="0" borderId="127" xfId="35" applyNumberFormat="1" applyFont="1" applyBorder="1">
      <alignment vertical="center"/>
    </xf>
    <xf numFmtId="185" fontId="52" fillId="0" borderId="100" xfId="35" applyNumberFormat="1" applyFont="1" applyBorder="1">
      <alignment vertical="center"/>
    </xf>
    <xf numFmtId="185" fontId="54" fillId="0" borderId="100" xfId="35" applyNumberFormat="1" applyFont="1" applyBorder="1">
      <alignment vertical="center"/>
    </xf>
    <xf numFmtId="185" fontId="75" fillId="0" borderId="100" xfId="35" applyNumberFormat="1" applyFont="1" applyBorder="1">
      <alignment vertical="center"/>
    </xf>
    <xf numFmtId="185" fontId="52" fillId="0" borderId="387" xfId="35" applyNumberFormat="1" applyFont="1" applyBorder="1">
      <alignment vertical="center"/>
    </xf>
    <xf numFmtId="185" fontId="58" fillId="0" borderId="100" xfId="35" applyNumberFormat="1" applyFont="1" applyBorder="1">
      <alignment vertical="center"/>
    </xf>
    <xf numFmtId="185" fontId="58" fillId="0" borderId="387" xfId="35" applyNumberFormat="1" applyFont="1" applyBorder="1">
      <alignment vertical="center"/>
    </xf>
    <xf numFmtId="185" fontId="58" fillId="0" borderId="104" xfId="35" applyNumberFormat="1" applyFont="1" applyBorder="1">
      <alignment vertical="center"/>
    </xf>
    <xf numFmtId="185" fontId="51" fillId="8" borderId="104" xfId="35" applyNumberFormat="1" applyFont="1" applyFill="1" applyBorder="1">
      <alignment vertical="center"/>
    </xf>
    <xf numFmtId="185" fontId="52" fillId="0" borderId="211" xfId="35" applyNumberFormat="1" applyFont="1" applyBorder="1">
      <alignment vertical="center"/>
    </xf>
    <xf numFmtId="185" fontId="52" fillId="0" borderId="391" xfId="35" applyNumberFormat="1" applyFont="1" applyBorder="1">
      <alignment vertical="center"/>
    </xf>
    <xf numFmtId="185" fontId="52" fillId="0" borderId="392" xfId="35" applyNumberFormat="1" applyFont="1" applyBorder="1">
      <alignment vertical="center"/>
    </xf>
    <xf numFmtId="9" fontId="54" fillId="0" borderId="90" xfId="23" applyFont="1" applyBorder="1">
      <alignment vertical="center"/>
    </xf>
    <xf numFmtId="185" fontId="49" fillId="5" borderId="382" xfId="35" applyNumberFormat="1" applyFont="1" applyFill="1" applyBorder="1">
      <alignment vertical="center"/>
    </xf>
    <xf numFmtId="185" fontId="49" fillId="5" borderId="383" xfId="35" applyNumberFormat="1" applyFont="1" applyFill="1" applyBorder="1">
      <alignment vertical="center"/>
    </xf>
    <xf numFmtId="185" fontId="49" fillId="5" borderId="108" xfId="39" applyNumberFormat="1" applyFont="1" applyFill="1" applyBorder="1">
      <alignment vertical="center"/>
    </xf>
    <xf numFmtId="9" fontId="49" fillId="5" borderId="108" xfId="23" applyFont="1" applyFill="1" applyBorder="1">
      <alignment vertical="center"/>
    </xf>
    <xf numFmtId="185" fontId="49" fillId="6" borderId="114" xfId="39" applyNumberFormat="1" applyFont="1" applyFill="1" applyBorder="1">
      <alignment vertical="center"/>
    </xf>
    <xf numFmtId="185" fontId="49" fillId="6" borderId="103" xfId="39" applyNumberFormat="1" applyFont="1" applyFill="1" applyBorder="1">
      <alignment vertical="center"/>
    </xf>
    <xf numFmtId="185" fontId="50" fillId="7" borderId="120" xfId="39" applyNumberFormat="1" applyFont="1" applyFill="1" applyBorder="1">
      <alignment vertical="center"/>
    </xf>
    <xf numFmtId="9" fontId="50" fillId="7" borderId="120" xfId="23" applyFont="1" applyFill="1" applyBorder="1">
      <alignment vertical="center"/>
    </xf>
    <xf numFmtId="185" fontId="54" fillId="0" borderId="9" xfId="39" applyNumberFormat="1" applyFont="1" applyBorder="1">
      <alignment vertical="center"/>
    </xf>
    <xf numFmtId="185" fontId="51" fillId="8" borderId="103" xfId="39" applyNumberFormat="1" applyFont="1" applyFill="1" applyBorder="1">
      <alignment vertical="center"/>
    </xf>
    <xf numFmtId="185" fontId="52" fillId="0" borderId="126" xfId="39" applyNumberFormat="1" applyFont="1" applyBorder="1">
      <alignment vertical="center"/>
    </xf>
    <xf numFmtId="185" fontId="49" fillId="5" borderId="110" xfId="39" applyNumberFormat="1" applyFont="1" applyFill="1" applyBorder="1">
      <alignment vertical="center"/>
    </xf>
    <xf numFmtId="185" fontId="49" fillId="6" borderId="116" xfId="39" applyNumberFormat="1" applyFont="1" applyFill="1" applyBorder="1">
      <alignment vertical="center"/>
    </xf>
    <xf numFmtId="185" fontId="49" fillId="6" borderId="105" xfId="39" applyNumberFormat="1" applyFont="1" applyFill="1" applyBorder="1">
      <alignment vertical="center"/>
    </xf>
    <xf numFmtId="185" fontId="50" fillId="7" borderId="122" xfId="39" applyNumberFormat="1" applyFont="1" applyFill="1" applyBorder="1">
      <alignment vertical="center"/>
    </xf>
    <xf numFmtId="185" fontId="54" fillId="0" borderId="90" xfId="39" applyNumberFormat="1" applyFont="1" applyBorder="1">
      <alignment vertical="center"/>
    </xf>
    <xf numFmtId="185" fontId="52" fillId="0" borderId="128" xfId="39" applyNumberFormat="1" applyFont="1" applyBorder="1">
      <alignment vertical="center"/>
    </xf>
    <xf numFmtId="185" fontId="51" fillId="8" borderId="105" xfId="39" applyNumberFormat="1" applyFont="1" applyFill="1" applyBorder="1">
      <alignment vertical="center"/>
    </xf>
    <xf numFmtId="185" fontId="49" fillId="5" borderId="107" xfId="39" applyNumberFormat="1" applyFont="1" applyFill="1" applyBorder="1">
      <alignment vertical="center"/>
    </xf>
    <xf numFmtId="185" fontId="49" fillId="6" borderId="113" xfId="39" applyNumberFormat="1" applyFont="1" applyFill="1" applyBorder="1">
      <alignment vertical="center"/>
    </xf>
    <xf numFmtId="185" fontId="49" fillId="6" borderId="102" xfId="39" applyNumberFormat="1" applyFont="1" applyFill="1" applyBorder="1">
      <alignment vertical="center"/>
    </xf>
    <xf numFmtId="185" fontId="50" fillId="7" borderId="119" xfId="39" applyNumberFormat="1" applyFont="1" applyFill="1" applyBorder="1">
      <alignment vertical="center"/>
    </xf>
    <xf numFmtId="185" fontId="54" fillId="0" borderId="99" xfId="39" applyNumberFormat="1" applyFont="1" applyBorder="1">
      <alignment vertical="center"/>
    </xf>
    <xf numFmtId="185" fontId="52" fillId="0" borderId="125" xfId="39" applyNumberFormat="1" applyFont="1" applyBorder="1">
      <alignment vertical="center"/>
    </xf>
    <xf numFmtId="185" fontId="51" fillId="8" borderId="102" xfId="39" applyNumberFormat="1" applyFont="1" applyFill="1" applyBorder="1">
      <alignment vertical="center"/>
    </xf>
    <xf numFmtId="0" fontId="48" fillId="9" borderId="102" xfId="28" applyFont="1" applyFill="1" applyBorder="1" applyAlignment="1">
      <alignment horizontal="center" vertical="center"/>
    </xf>
    <xf numFmtId="0" fontId="48" fillId="9" borderId="103" xfId="28" applyFont="1" applyFill="1" applyBorder="1" applyAlignment="1">
      <alignment horizontal="center" vertical="center"/>
    </xf>
    <xf numFmtId="0" fontId="48" fillId="9" borderId="104" xfId="28" applyFont="1" applyFill="1" applyBorder="1" applyAlignment="1">
      <alignment horizontal="center" vertical="center"/>
    </xf>
    <xf numFmtId="0" fontId="48" fillId="9" borderId="105" xfId="28" applyFont="1" applyFill="1" applyBorder="1" applyAlignment="1">
      <alignment horizontal="center" vertical="center"/>
    </xf>
    <xf numFmtId="0" fontId="48" fillId="9" borderId="106" xfId="28" applyFont="1" applyFill="1" applyBorder="1" applyAlignment="1">
      <alignment horizontal="center" vertical="center"/>
    </xf>
    <xf numFmtId="185" fontId="52" fillId="0" borderId="137" xfId="39" applyNumberFormat="1" applyFont="1" applyBorder="1">
      <alignment vertical="center"/>
    </xf>
    <xf numFmtId="185" fontId="52" fillId="0" borderId="138" xfId="39" applyNumberFormat="1" applyFont="1" applyBorder="1">
      <alignment vertical="center"/>
    </xf>
    <xf numFmtId="185" fontId="52" fillId="0" borderId="131" xfId="39" applyNumberFormat="1" applyFont="1" applyBorder="1">
      <alignment vertical="center"/>
    </xf>
    <xf numFmtId="185" fontId="52" fillId="0" borderId="132" xfId="39" applyNumberFormat="1" applyFont="1" applyBorder="1">
      <alignment vertical="center"/>
    </xf>
    <xf numFmtId="9" fontId="54" fillId="0" borderId="9" xfId="23" applyFont="1" applyBorder="1" applyAlignment="1">
      <alignment horizontal="right" vertical="center"/>
    </xf>
    <xf numFmtId="9" fontId="52" fillId="0" borderId="126" xfId="23" applyFont="1" applyBorder="1" applyAlignment="1">
      <alignment horizontal="right" vertical="center"/>
    </xf>
    <xf numFmtId="9" fontId="51" fillId="8" borderId="103" xfId="23" applyFont="1" applyFill="1" applyBorder="1" applyAlignment="1">
      <alignment horizontal="right" vertical="center"/>
    </xf>
    <xf numFmtId="9" fontId="52" fillId="0" borderId="132" xfId="23" applyFont="1" applyBorder="1" applyAlignment="1">
      <alignment horizontal="right" vertical="center"/>
    </xf>
    <xf numFmtId="9" fontId="52" fillId="0" borderId="138" xfId="23" applyFont="1" applyBorder="1" applyAlignment="1">
      <alignment horizontal="right" vertical="center"/>
    </xf>
    <xf numFmtId="9" fontId="54" fillId="0" borderId="101" xfId="23" applyFont="1" applyBorder="1" applyAlignment="1">
      <alignment horizontal="right" vertical="center"/>
    </xf>
    <xf numFmtId="9" fontId="52" fillId="0" borderId="129" xfId="23" applyFont="1" applyBorder="1" applyAlignment="1">
      <alignment horizontal="right" vertical="center"/>
    </xf>
    <xf numFmtId="9" fontId="51" fillId="8" borderId="106" xfId="23" applyFont="1" applyFill="1" applyBorder="1" applyAlignment="1">
      <alignment horizontal="right" vertical="center"/>
    </xf>
    <xf numFmtId="9" fontId="52" fillId="0" borderId="134" xfId="23" applyFont="1" applyBorder="1" applyAlignment="1">
      <alignment horizontal="right" vertical="center"/>
    </xf>
    <xf numFmtId="9" fontId="52" fillId="0" borderId="139" xfId="23" applyFont="1" applyBorder="1" applyAlignment="1">
      <alignment horizontal="right" vertical="center"/>
    </xf>
    <xf numFmtId="9" fontId="49" fillId="6" borderId="114" xfId="23" applyFont="1" applyFill="1" applyBorder="1" applyAlignment="1">
      <alignment horizontal="right" vertical="center"/>
    </xf>
    <xf numFmtId="9" fontId="49" fillId="6" borderId="10" xfId="23" applyFont="1" applyFill="1" applyBorder="1" applyAlignment="1">
      <alignment horizontal="right" vertical="center"/>
    </xf>
    <xf numFmtId="9" fontId="49" fillId="5" borderId="108" xfId="23" applyFont="1" applyFill="1" applyBorder="1" applyAlignment="1">
      <alignment horizontal="right" vertical="center"/>
    </xf>
    <xf numFmtId="9" fontId="49" fillId="6" borderId="103" xfId="23" applyFont="1" applyFill="1" applyBorder="1" applyAlignment="1">
      <alignment horizontal="right" vertical="center"/>
    </xf>
    <xf numFmtId="9" fontId="50" fillId="7" borderId="120" xfId="23" applyFont="1" applyFill="1" applyBorder="1" applyAlignment="1">
      <alignment horizontal="right" vertical="center"/>
    </xf>
    <xf numFmtId="9" fontId="49" fillId="5" borderId="112" xfId="23" applyFont="1" applyFill="1" applyBorder="1" applyAlignment="1">
      <alignment horizontal="right" vertical="center"/>
    </xf>
    <xf numFmtId="9" fontId="49" fillId="6" borderId="117" xfId="23" applyFont="1" applyFill="1" applyBorder="1" applyAlignment="1">
      <alignment horizontal="right" vertical="center"/>
    </xf>
    <xf numFmtId="9" fontId="49" fillId="6" borderId="106" xfId="23" applyFont="1" applyFill="1" applyBorder="1" applyAlignment="1">
      <alignment horizontal="right" vertical="center"/>
    </xf>
    <xf numFmtId="9" fontId="50" fillId="7" borderId="123" xfId="23" applyFont="1" applyFill="1" applyBorder="1" applyAlignment="1">
      <alignment horizontal="right" vertical="center"/>
    </xf>
    <xf numFmtId="9" fontId="55" fillId="0" borderId="9" xfId="23" applyFont="1" applyBorder="1" applyAlignment="1">
      <alignment horizontal="right" vertical="center"/>
    </xf>
    <xf numFmtId="9" fontId="61" fillId="0" borderId="9" xfId="23" applyFont="1" applyBorder="1" applyAlignment="1">
      <alignment horizontal="right" vertical="center"/>
    </xf>
    <xf numFmtId="9" fontId="52" fillId="0" borderId="133" xfId="23" applyFont="1" applyBorder="1" applyAlignment="1">
      <alignment horizontal="right" vertical="center"/>
    </xf>
    <xf numFmtId="9" fontId="52" fillId="0" borderId="140" xfId="23" applyFont="1" applyBorder="1" applyAlignment="1">
      <alignment horizontal="right" vertical="center"/>
    </xf>
    <xf numFmtId="9" fontId="49" fillId="5" borderId="110" xfId="23" applyFont="1" applyFill="1" applyBorder="1" applyAlignment="1">
      <alignment horizontal="right" vertical="center"/>
    </xf>
    <xf numFmtId="0" fontId="48" fillId="9" borderId="207" xfId="28" applyFont="1" applyFill="1" applyBorder="1" applyAlignment="1">
      <alignment horizontal="center" vertical="center"/>
    </xf>
    <xf numFmtId="9" fontId="49" fillId="6" borderId="208" xfId="23" applyFont="1" applyFill="1" applyBorder="1" applyAlignment="1">
      <alignment horizontal="right" vertical="center"/>
    </xf>
    <xf numFmtId="9" fontId="49" fillId="6" borderId="207" xfId="23" applyFont="1" applyFill="1" applyBorder="1" applyAlignment="1">
      <alignment horizontal="right" vertical="center"/>
    </xf>
    <xf numFmtId="9" fontId="50" fillId="7" borderId="209" xfId="23" applyFont="1" applyFill="1" applyBorder="1" applyAlignment="1">
      <alignment horizontal="right" vertical="center"/>
    </xf>
    <xf numFmtId="9" fontId="52" fillId="0" borderId="210" xfId="23" applyFont="1" applyBorder="1" applyAlignment="1">
      <alignment horizontal="right" vertical="center"/>
    </xf>
    <xf numFmtId="9" fontId="54" fillId="0" borderId="12" xfId="23" applyFont="1" applyBorder="1" applyAlignment="1">
      <alignment horizontal="right" vertical="center"/>
    </xf>
    <xf numFmtId="9" fontId="51" fillId="8" borderId="207" xfId="23" applyFont="1" applyFill="1" applyBorder="1" applyAlignment="1">
      <alignment horizontal="right" vertical="center"/>
    </xf>
    <xf numFmtId="9" fontId="52" fillId="0" borderId="213" xfId="23" applyFont="1" applyBorder="1" applyAlignment="1">
      <alignment horizontal="right" vertical="center"/>
    </xf>
    <xf numFmtId="9" fontId="52" fillId="0" borderId="221" xfId="23" applyFont="1" applyBorder="1" applyAlignment="1">
      <alignment horizontal="right" vertical="center"/>
    </xf>
    <xf numFmtId="185" fontId="52" fillId="0" borderId="214" xfId="39" applyNumberFormat="1" applyFont="1" applyBorder="1">
      <alignment vertical="center"/>
    </xf>
    <xf numFmtId="185" fontId="52" fillId="0" borderId="222" xfId="39" applyNumberFormat="1" applyFont="1" applyBorder="1">
      <alignment vertical="center"/>
    </xf>
    <xf numFmtId="9" fontId="49" fillId="6" borderId="116" xfId="23" applyFont="1" applyFill="1" applyBorder="1" applyAlignment="1">
      <alignment horizontal="right" vertical="center"/>
    </xf>
    <xf numFmtId="9" fontId="49" fillId="6" borderId="105" xfId="23" applyFont="1" applyFill="1" applyBorder="1" applyAlignment="1">
      <alignment horizontal="right" vertical="center"/>
    </xf>
    <xf numFmtId="9" fontId="50" fillId="7" borderId="122" xfId="23" applyFont="1" applyFill="1" applyBorder="1" applyAlignment="1">
      <alignment horizontal="right" vertical="center"/>
    </xf>
    <xf numFmtId="9" fontId="52" fillId="0" borderId="128" xfId="23" applyFont="1" applyBorder="1" applyAlignment="1">
      <alignment horizontal="right" vertical="center"/>
    </xf>
    <xf numFmtId="9" fontId="54" fillId="0" borderId="90" xfId="23" applyFont="1" applyBorder="1" applyAlignment="1">
      <alignment horizontal="right" vertical="center"/>
    </xf>
    <xf numFmtId="9" fontId="51" fillId="8" borderId="105" xfId="23" applyFont="1" applyFill="1" applyBorder="1" applyAlignment="1">
      <alignment horizontal="right" vertical="center"/>
    </xf>
    <xf numFmtId="9" fontId="52" fillId="0" borderId="212" xfId="23" applyFont="1" applyBorder="1" applyAlignment="1">
      <alignment horizontal="right" vertical="center"/>
    </xf>
    <xf numFmtId="9" fontId="52" fillId="0" borderId="220" xfId="23" applyFont="1" applyBorder="1" applyAlignment="1">
      <alignment horizontal="right" vertical="center"/>
    </xf>
    <xf numFmtId="9" fontId="49" fillId="5" borderId="109" xfId="23" applyFont="1" applyFill="1" applyBorder="1" applyAlignment="1">
      <alignment horizontal="right" vertical="center"/>
    </xf>
    <xf numFmtId="185" fontId="52" fillId="0" borderId="99" xfId="39" applyNumberFormat="1" applyFont="1" applyBorder="1">
      <alignment vertical="center"/>
    </xf>
    <xf numFmtId="185" fontId="52" fillId="0" borderId="9" xfId="39" applyNumberFormat="1" applyFont="1" applyBorder="1">
      <alignment vertical="center"/>
    </xf>
    <xf numFmtId="9" fontId="52" fillId="0" borderId="9" xfId="23" applyFont="1" applyBorder="1" applyAlignment="1">
      <alignment horizontal="right" vertical="center"/>
    </xf>
    <xf numFmtId="9" fontId="52" fillId="0" borderId="12" xfId="23" applyFont="1" applyBorder="1" applyAlignment="1">
      <alignment horizontal="right" vertical="center"/>
    </xf>
    <xf numFmtId="185" fontId="52" fillId="0" borderId="90" xfId="39" applyNumberFormat="1" applyFont="1" applyBorder="1">
      <alignment vertical="center"/>
    </xf>
    <xf numFmtId="9" fontId="52" fillId="0" borderId="90" xfId="23" applyFont="1" applyBorder="1" applyAlignment="1">
      <alignment horizontal="right" vertical="center"/>
    </xf>
    <xf numFmtId="9" fontId="52" fillId="0" borderId="101" xfId="23" applyFont="1" applyBorder="1" applyAlignment="1">
      <alignment horizontal="right" vertical="center"/>
    </xf>
    <xf numFmtId="185" fontId="58" fillId="0" borderId="99" xfId="39" applyNumberFormat="1" applyFont="1" applyBorder="1">
      <alignment vertical="center"/>
    </xf>
    <xf numFmtId="185" fontId="58" fillId="0" borderId="9" xfId="39" applyNumberFormat="1" applyFont="1" applyBorder="1">
      <alignment vertical="center"/>
    </xf>
    <xf numFmtId="9" fontId="58" fillId="0" borderId="9" xfId="23" applyFont="1" applyBorder="1" applyAlignment="1">
      <alignment horizontal="right" vertical="center"/>
    </xf>
    <xf numFmtId="9" fontId="58" fillId="0" borderId="12" xfId="23" applyFont="1" applyBorder="1" applyAlignment="1">
      <alignment horizontal="right" vertical="center"/>
    </xf>
    <xf numFmtId="185" fontId="58" fillId="0" borderId="90" xfId="39" applyNumberFormat="1" applyFont="1" applyBorder="1">
      <alignment vertical="center"/>
    </xf>
    <xf numFmtId="9" fontId="58" fillId="0" borderId="90" xfId="23" applyFont="1" applyBorder="1" applyAlignment="1">
      <alignment horizontal="right" vertical="center"/>
    </xf>
    <xf numFmtId="9" fontId="58" fillId="0" borderId="101" xfId="23" applyFont="1" applyBorder="1" applyAlignment="1">
      <alignment horizontal="right" vertical="center"/>
    </xf>
    <xf numFmtId="9" fontId="59" fillId="0" borderId="9" xfId="23" applyFont="1" applyBorder="1" applyAlignment="1">
      <alignment horizontal="right" vertical="center"/>
    </xf>
    <xf numFmtId="185" fontId="58" fillId="0" borderId="102" xfId="39" applyNumberFormat="1" applyFont="1" applyBorder="1">
      <alignment vertical="center"/>
    </xf>
    <xf numFmtId="185" fontId="58" fillId="0" borderId="103" xfId="39" applyNumberFormat="1" applyFont="1" applyBorder="1">
      <alignment vertical="center"/>
    </xf>
    <xf numFmtId="9" fontId="58" fillId="0" borderId="103" xfId="23" applyFont="1" applyBorder="1" applyAlignment="1">
      <alignment horizontal="right" vertical="center"/>
    </xf>
    <xf numFmtId="9" fontId="58" fillId="0" borderId="207" xfId="23" applyFont="1" applyBorder="1" applyAlignment="1">
      <alignment horizontal="right" vertical="center"/>
    </xf>
    <xf numFmtId="185" fontId="58" fillId="0" borderId="105" xfId="39" applyNumberFormat="1" applyFont="1" applyBorder="1">
      <alignment vertical="center"/>
    </xf>
    <xf numFmtId="9" fontId="58" fillId="0" borderId="105" xfId="23" applyFont="1" applyBorder="1" applyAlignment="1">
      <alignment horizontal="right" vertical="center"/>
    </xf>
    <xf numFmtId="9" fontId="58" fillId="0" borderId="106" xfId="23" applyFont="1" applyBorder="1" applyAlignment="1">
      <alignment horizontal="right" vertical="center"/>
    </xf>
    <xf numFmtId="185" fontId="75" fillId="0" borderId="99" xfId="39" applyNumberFormat="1" applyFont="1" applyBorder="1">
      <alignment vertical="center"/>
    </xf>
    <xf numFmtId="185" fontId="75" fillId="0" borderId="9" xfId="39" applyNumberFormat="1" applyFont="1" applyBorder="1">
      <alignment vertical="center"/>
    </xf>
    <xf numFmtId="9" fontId="75" fillId="0" borderId="9" xfId="23" applyFont="1" applyBorder="1" applyAlignment="1">
      <alignment horizontal="right" vertical="center"/>
    </xf>
    <xf numFmtId="9" fontId="75" fillId="0" borderId="12" xfId="23" applyFont="1" applyBorder="1" applyAlignment="1">
      <alignment horizontal="right" vertical="center"/>
    </xf>
    <xf numFmtId="185" fontId="75" fillId="0" borderId="90" xfId="39" applyNumberFormat="1" applyFont="1" applyBorder="1">
      <alignment vertical="center"/>
    </xf>
    <xf numFmtId="9" fontId="75" fillId="0" borderId="90" xfId="23" applyFont="1" applyBorder="1" applyAlignment="1">
      <alignment horizontal="right" vertical="center"/>
    </xf>
    <xf numFmtId="9" fontId="75" fillId="0" borderId="101" xfId="23" applyFont="1" applyBorder="1" applyAlignment="1">
      <alignment horizontal="right" vertical="center"/>
    </xf>
    <xf numFmtId="9" fontId="75" fillId="0" borderId="103" xfId="23" applyFont="1" applyBorder="1" applyAlignment="1">
      <alignment horizontal="right" vertical="center"/>
    </xf>
    <xf numFmtId="185" fontId="49" fillId="5" borderId="109" xfId="39" applyNumberFormat="1" applyFont="1" applyFill="1" applyBorder="1">
      <alignment vertical="center"/>
    </xf>
    <xf numFmtId="185" fontId="49" fillId="6" borderId="208" xfId="39" applyNumberFormat="1" applyFont="1" applyFill="1" applyBorder="1">
      <alignment vertical="center"/>
    </xf>
    <xf numFmtId="185" fontId="49" fillId="6" borderId="207" xfId="39" applyNumberFormat="1" applyFont="1" applyFill="1" applyBorder="1">
      <alignment vertical="center"/>
    </xf>
    <xf numFmtId="185" fontId="50" fillId="7" borderId="209" xfId="39" applyNumberFormat="1" applyFont="1" applyFill="1" applyBorder="1">
      <alignment vertical="center"/>
    </xf>
    <xf numFmtId="185" fontId="52" fillId="0" borderId="210" xfId="39" applyNumberFormat="1" applyFont="1" applyBorder="1">
      <alignment vertical="center"/>
    </xf>
    <xf numFmtId="185" fontId="52" fillId="0" borderId="12" xfId="39" applyNumberFormat="1" applyFont="1" applyBorder="1">
      <alignment vertical="center"/>
    </xf>
    <xf numFmtId="185" fontId="54" fillId="0" borderId="12" xfId="39" applyNumberFormat="1" applyFont="1" applyBorder="1">
      <alignment vertical="center"/>
    </xf>
    <xf numFmtId="185" fontId="75" fillId="0" borderId="12" xfId="39" applyNumberFormat="1" applyFont="1" applyBorder="1">
      <alignment vertical="center"/>
    </xf>
    <xf numFmtId="185" fontId="52" fillId="0" borderId="0" xfId="39" applyNumberFormat="1" applyFont="1" applyBorder="1">
      <alignment vertical="center"/>
    </xf>
    <xf numFmtId="185" fontId="58" fillId="0" borderId="12" xfId="39" applyNumberFormat="1" applyFont="1" applyBorder="1">
      <alignment vertical="center"/>
    </xf>
    <xf numFmtId="185" fontId="58" fillId="0" borderId="0" xfId="39" applyNumberFormat="1" applyFont="1" applyBorder="1">
      <alignment vertical="center"/>
    </xf>
    <xf numFmtId="185" fontId="58" fillId="0" borderId="207" xfId="39" applyNumberFormat="1" applyFont="1" applyBorder="1">
      <alignment vertical="center"/>
    </xf>
    <xf numFmtId="185" fontId="51" fillId="8" borderId="207" xfId="39" applyNumberFormat="1" applyFont="1" applyFill="1" applyBorder="1">
      <alignment vertical="center"/>
    </xf>
    <xf numFmtId="185" fontId="52" fillId="0" borderId="213" xfId="39" applyNumberFormat="1" applyFont="1" applyBorder="1">
      <alignment vertical="center"/>
    </xf>
    <xf numFmtId="185" fontId="52" fillId="0" borderId="221" xfId="39" applyNumberFormat="1" applyFont="1" applyBorder="1">
      <alignment vertical="center"/>
    </xf>
    <xf numFmtId="9" fontId="49" fillId="6" borderId="384" xfId="23" applyFont="1" applyFill="1" applyBorder="1" applyAlignment="1">
      <alignment horizontal="right" vertical="center"/>
    </xf>
    <xf numFmtId="9" fontId="50" fillId="7" borderId="122" xfId="23" applyFont="1" applyFill="1" applyBorder="1">
      <alignment vertical="center"/>
    </xf>
    <xf numFmtId="9" fontId="52" fillId="0" borderId="388" xfId="23" applyFont="1" applyBorder="1" applyAlignment="1">
      <alignment horizontal="right" vertical="center"/>
    </xf>
    <xf numFmtId="185" fontId="49" fillId="5" borderId="111" xfId="39" applyNumberFormat="1" applyFont="1" applyFill="1" applyBorder="1">
      <alignment vertical="center"/>
    </xf>
    <xf numFmtId="185" fontId="49" fillId="6" borderId="115" xfId="39" applyNumberFormat="1" applyFont="1" applyFill="1" applyBorder="1">
      <alignment vertical="center"/>
    </xf>
    <xf numFmtId="185" fontId="49" fillId="6" borderId="104" xfId="39" applyNumberFormat="1" applyFont="1" applyFill="1" applyBorder="1">
      <alignment vertical="center"/>
    </xf>
    <xf numFmtId="185" fontId="50" fillId="7" borderId="121" xfId="39" applyNumberFormat="1" applyFont="1" applyFill="1" applyBorder="1">
      <alignment vertical="center"/>
    </xf>
    <xf numFmtId="185" fontId="52" fillId="0" borderId="127" xfId="39" applyNumberFormat="1" applyFont="1" applyBorder="1">
      <alignment vertical="center"/>
    </xf>
    <xf numFmtId="185" fontId="52" fillId="0" borderId="100" xfId="39" applyNumberFormat="1" applyFont="1" applyBorder="1">
      <alignment vertical="center"/>
    </xf>
    <xf numFmtId="185" fontId="54" fillId="0" borderId="100" xfId="39" applyNumberFormat="1" applyFont="1" applyBorder="1">
      <alignment vertical="center"/>
    </xf>
    <xf numFmtId="185" fontId="75" fillId="0" borderId="100" xfId="39" applyNumberFormat="1" applyFont="1" applyBorder="1">
      <alignment vertical="center"/>
    </xf>
    <xf numFmtId="185" fontId="52" fillId="0" borderId="387" xfId="39" applyNumberFormat="1" applyFont="1" applyBorder="1">
      <alignment vertical="center"/>
    </xf>
    <xf numFmtId="185" fontId="58" fillId="0" borderId="100" xfId="39" applyNumberFormat="1" applyFont="1" applyBorder="1">
      <alignment vertical="center"/>
    </xf>
    <xf numFmtId="185" fontId="58" fillId="0" borderId="387" xfId="39" applyNumberFormat="1" applyFont="1" applyBorder="1">
      <alignment vertical="center"/>
    </xf>
    <xf numFmtId="185" fontId="58" fillId="0" borderId="104" xfId="39" applyNumberFormat="1" applyFont="1" applyBorder="1">
      <alignment vertical="center"/>
    </xf>
    <xf numFmtId="185" fontId="51" fillId="8" borderId="104" xfId="39" applyNumberFormat="1" applyFont="1" applyFill="1" applyBorder="1">
      <alignment vertical="center"/>
    </xf>
    <xf numFmtId="185" fontId="52" fillId="0" borderId="211" xfId="39" applyNumberFormat="1" applyFont="1" applyBorder="1">
      <alignment vertical="center"/>
    </xf>
    <xf numFmtId="185" fontId="52" fillId="0" borderId="391" xfId="39" applyNumberFormat="1" applyFont="1" applyBorder="1">
      <alignment vertical="center"/>
    </xf>
    <xf numFmtId="185" fontId="52" fillId="0" borderId="392" xfId="39" applyNumberFormat="1" applyFont="1" applyBorder="1">
      <alignment vertical="center"/>
    </xf>
    <xf numFmtId="9" fontId="52" fillId="0" borderId="393" xfId="23" applyFont="1" applyBorder="1" applyAlignment="1">
      <alignment horizontal="right" vertical="center"/>
    </xf>
    <xf numFmtId="9" fontId="49" fillId="5" borderId="110" xfId="23" applyFont="1" applyFill="1" applyBorder="1">
      <alignment vertical="center"/>
    </xf>
    <xf numFmtId="183" fontId="19" fillId="0" borderId="19" xfId="1" applyNumberFormat="1" applyFont="1" applyFill="1" applyBorder="1" applyAlignment="1">
      <alignment vertical="center"/>
    </xf>
    <xf numFmtId="41" fontId="20" fillId="0" borderId="446" xfId="4" applyNumberFormat="1" applyFont="1" applyFill="1" applyBorder="1" applyAlignment="1">
      <alignment vertical="center"/>
    </xf>
    <xf numFmtId="41" fontId="20" fillId="0" borderId="447" xfId="4" applyNumberFormat="1" applyFont="1" applyFill="1" applyBorder="1" applyAlignment="1">
      <alignment vertical="center"/>
    </xf>
    <xf numFmtId="0" fontId="22" fillId="9" borderId="49" xfId="2" applyFont="1" applyFill="1" applyBorder="1" applyAlignment="1">
      <alignment horizontal="center" vertical="center"/>
    </xf>
    <xf numFmtId="0" fontId="22" fillId="9" borderId="44" xfId="2" applyFont="1" applyFill="1" applyBorder="1" applyAlignment="1">
      <alignment horizontal="center" vertical="center"/>
    </xf>
    <xf numFmtId="0" fontId="22" fillId="9" borderId="47" xfId="2" applyFont="1" applyFill="1" applyBorder="1" applyAlignment="1">
      <alignment horizontal="center" vertical="center"/>
    </xf>
    <xf numFmtId="0" fontId="22" fillId="0" borderId="31" xfId="2" applyFont="1" applyFill="1" applyBorder="1" applyAlignment="1">
      <alignment horizontal="center" vertical="center"/>
    </xf>
    <xf numFmtId="0" fontId="22" fillId="0" borderId="32" xfId="2" applyFont="1" applyFill="1" applyBorder="1" applyAlignment="1">
      <alignment horizontal="center" vertical="center"/>
    </xf>
    <xf numFmtId="0" fontId="40" fillId="0" borderId="17" xfId="2" applyFont="1" applyFill="1" applyBorder="1" applyAlignment="1">
      <alignment horizontal="center" vertical="center"/>
    </xf>
    <xf numFmtId="0" fontId="40" fillId="0" borderId="19" xfId="2" applyFont="1" applyFill="1" applyBorder="1" applyAlignment="1">
      <alignment horizontal="center" vertical="center"/>
    </xf>
    <xf numFmtId="0" fontId="40" fillId="0" borderId="30" xfId="2" applyFont="1" applyFill="1" applyBorder="1" applyAlignment="1">
      <alignment horizontal="center" vertical="center"/>
    </xf>
    <xf numFmtId="0" fontId="40" fillId="0" borderId="36" xfId="2" applyFont="1" applyFill="1" applyBorder="1" applyAlignment="1">
      <alignment horizontal="center" vertical="center"/>
    </xf>
    <xf numFmtId="0" fontId="40" fillId="0" borderId="37" xfId="2" applyFont="1" applyFill="1" applyBorder="1" applyAlignment="1">
      <alignment horizontal="center" vertical="center"/>
    </xf>
    <xf numFmtId="0" fontId="40" fillId="0" borderId="365" xfId="2" applyFont="1" applyFill="1" applyBorder="1" applyAlignment="1">
      <alignment horizontal="center" vertical="center"/>
    </xf>
    <xf numFmtId="0" fontId="40" fillId="0" borderId="67" xfId="2" applyFont="1" applyFill="1" applyBorder="1" applyAlignment="1">
      <alignment horizontal="center" vertical="center"/>
    </xf>
    <xf numFmtId="0" fontId="40" fillId="0" borderId="30" xfId="2" applyFont="1" applyFill="1" applyBorder="1" applyAlignment="1">
      <alignment horizontal="center" vertical="center" wrapText="1"/>
    </xf>
    <xf numFmtId="0" fontId="40" fillId="0" borderId="363" xfId="2" applyFont="1" applyFill="1" applyBorder="1" applyAlignment="1">
      <alignment horizontal="center" vertical="center" wrapText="1"/>
    </xf>
    <xf numFmtId="0" fontId="40" fillId="0" borderId="36" xfId="2" applyFont="1" applyFill="1" applyBorder="1" applyAlignment="1">
      <alignment horizontal="center" vertical="center" wrapText="1"/>
    </xf>
    <xf numFmtId="0" fontId="40" fillId="0" borderId="37" xfId="2" applyFont="1" applyFill="1" applyBorder="1" applyAlignment="1">
      <alignment horizontal="center" vertical="center" wrapText="1"/>
    </xf>
    <xf numFmtId="0" fontId="22" fillId="0" borderId="38" xfId="2" applyFont="1" applyFill="1" applyBorder="1" applyAlignment="1">
      <alignment horizontal="center" vertical="center"/>
    </xf>
    <xf numFmtId="0" fontId="22" fillId="0" borderId="39" xfId="2" applyFont="1" applyFill="1" applyBorder="1" applyAlignment="1">
      <alignment horizontal="center" vertical="center"/>
    </xf>
    <xf numFmtId="0" fontId="22" fillId="0" borderId="44" xfId="2" applyFont="1" applyFill="1" applyBorder="1" applyAlignment="1">
      <alignment horizontal="center" vertical="center"/>
    </xf>
    <xf numFmtId="0" fontId="40" fillId="0" borderId="375" xfId="2" applyFont="1" applyFill="1" applyBorder="1" applyAlignment="1">
      <alignment horizontal="center" vertical="center"/>
    </xf>
    <xf numFmtId="0" fontId="22" fillId="0" borderId="19" xfId="2" applyFont="1" applyFill="1" applyBorder="1" applyAlignment="1">
      <alignment horizontal="center" vertical="center"/>
    </xf>
    <xf numFmtId="0" fontId="22" fillId="0" borderId="375" xfId="2" applyFont="1" applyFill="1" applyBorder="1" applyAlignment="1">
      <alignment horizontal="center" vertical="center"/>
    </xf>
    <xf numFmtId="0" fontId="22" fillId="0" borderId="17" xfId="2" applyFont="1" applyFill="1" applyBorder="1" applyAlignment="1">
      <alignment horizontal="center" vertical="center"/>
    </xf>
    <xf numFmtId="14" fontId="40" fillId="0" borderId="3" xfId="2" applyNumberFormat="1" applyFont="1" applyBorder="1" applyAlignment="1">
      <alignment horizontal="right" vertical="center"/>
    </xf>
    <xf numFmtId="0" fontId="22" fillId="9" borderId="17" xfId="2" applyFont="1" applyFill="1" applyBorder="1" applyAlignment="1">
      <alignment horizontal="center" vertical="center"/>
    </xf>
    <xf numFmtId="0" fontId="22" fillId="9" borderId="19" xfId="2" applyFont="1" applyFill="1" applyBorder="1" applyAlignment="1">
      <alignment horizontal="center" vertical="center"/>
    </xf>
    <xf numFmtId="0" fontId="22" fillId="9" borderId="25" xfId="2" applyFont="1" applyFill="1" applyBorder="1" applyAlignment="1">
      <alignment horizontal="center" vertical="center"/>
    </xf>
    <xf numFmtId="0" fontId="22" fillId="9" borderId="26" xfId="2" applyFont="1" applyFill="1" applyBorder="1" applyAlignment="1">
      <alignment horizontal="center" vertical="center"/>
    </xf>
    <xf numFmtId="0" fontId="22" fillId="9" borderId="0" xfId="2" applyFont="1" applyFill="1" applyAlignment="1">
      <alignment horizontal="center" vertical="center"/>
    </xf>
    <xf numFmtId="0" fontId="40" fillId="0" borderId="26" xfId="2" applyFont="1" applyFill="1" applyBorder="1" applyAlignment="1">
      <alignment horizontal="center" vertical="center"/>
    </xf>
    <xf numFmtId="0" fontId="22" fillId="9" borderId="14" xfId="2" applyFont="1" applyFill="1" applyBorder="1" applyAlignment="1">
      <alignment horizontal="center" vertical="center"/>
    </xf>
    <xf numFmtId="0" fontId="22" fillId="9" borderId="15" xfId="2" applyFont="1" applyFill="1" applyBorder="1" applyAlignment="1">
      <alignment horizontal="center" vertical="center"/>
    </xf>
    <xf numFmtId="0" fontId="22" fillId="9" borderId="16" xfId="2" applyFont="1" applyFill="1" applyBorder="1" applyAlignment="1">
      <alignment horizontal="center" vertical="center"/>
    </xf>
    <xf numFmtId="0" fontId="34" fillId="3" borderId="0" xfId="2" applyFont="1" applyFill="1" applyBorder="1" applyAlignment="1">
      <alignment horizontal="center" vertical="center"/>
    </xf>
    <xf numFmtId="0" fontId="27" fillId="2" borderId="169" xfId="0" applyFont="1" applyFill="1" applyBorder="1" applyAlignment="1">
      <alignment horizontal="center" vertical="center"/>
    </xf>
    <xf numFmtId="0" fontId="27" fillId="2" borderId="0" xfId="0" applyFont="1" applyFill="1" applyBorder="1" applyAlignment="1">
      <alignment horizontal="center" vertical="center"/>
    </xf>
    <xf numFmtId="176" fontId="27" fillId="0" borderId="52" xfId="0" applyNumberFormat="1" applyFont="1" applyFill="1" applyBorder="1" applyAlignment="1">
      <alignment horizontal="center" vertical="center"/>
    </xf>
    <xf numFmtId="176" fontId="27" fillId="0" borderId="53" xfId="0" applyNumberFormat="1" applyFont="1" applyFill="1" applyBorder="1" applyAlignment="1">
      <alignment horizontal="center" vertical="center"/>
    </xf>
    <xf numFmtId="176" fontId="27" fillId="0" borderId="54" xfId="0" applyNumberFormat="1" applyFont="1" applyFill="1" applyBorder="1" applyAlignment="1">
      <alignment horizontal="center" vertical="center"/>
    </xf>
    <xf numFmtId="0" fontId="34" fillId="0" borderId="141" xfId="2" applyFont="1" applyFill="1" applyBorder="1" applyAlignment="1">
      <alignment horizontal="center" vertical="center"/>
    </xf>
    <xf numFmtId="176" fontId="27" fillId="0" borderId="340" xfId="0" applyNumberFormat="1" applyFont="1" applyFill="1" applyBorder="1" applyAlignment="1">
      <alignment horizontal="center" vertical="center"/>
    </xf>
    <xf numFmtId="176" fontId="27" fillId="0" borderId="341" xfId="0" applyNumberFormat="1" applyFont="1" applyFill="1" applyBorder="1" applyAlignment="1">
      <alignment horizontal="center" vertical="center"/>
    </xf>
    <xf numFmtId="176" fontId="27" fillId="0" borderId="342" xfId="0" applyNumberFormat="1" applyFont="1" applyFill="1" applyBorder="1" applyAlignment="1">
      <alignment horizontal="center" vertical="center"/>
    </xf>
    <xf numFmtId="0" fontId="34" fillId="0" borderId="2" xfId="2" applyFont="1" applyFill="1" applyBorder="1" applyAlignment="1">
      <alignment horizontal="center" vertical="center"/>
    </xf>
    <xf numFmtId="0" fontId="34" fillId="0" borderId="12" xfId="2" applyFont="1" applyFill="1" applyBorder="1" applyAlignment="1">
      <alignment horizontal="center" vertical="center"/>
    </xf>
    <xf numFmtId="0" fontId="34" fillId="0" borderId="11" xfId="2" applyFont="1" applyFill="1" applyBorder="1" applyAlignment="1">
      <alignment horizontal="center" vertical="center"/>
    </xf>
    <xf numFmtId="0" fontId="11" fillId="0" borderId="52" xfId="0" applyFont="1" applyFill="1" applyBorder="1" applyAlignment="1">
      <alignment horizontal="center" vertical="center"/>
    </xf>
    <xf numFmtId="0" fontId="11" fillId="0" borderId="53" xfId="0" applyFont="1" applyFill="1" applyBorder="1" applyAlignment="1">
      <alignment horizontal="center" vertical="center"/>
    </xf>
    <xf numFmtId="0" fontId="11" fillId="0" borderId="54" xfId="0" applyFont="1" applyFill="1" applyBorder="1" applyAlignment="1">
      <alignment horizontal="center" vertical="center"/>
    </xf>
    <xf numFmtId="0" fontId="11" fillId="0" borderId="254" xfId="0" applyFont="1" applyFill="1" applyBorder="1" applyAlignment="1">
      <alignment horizontal="center" vertical="center"/>
    </xf>
    <xf numFmtId="0" fontId="11" fillId="0" borderId="255" xfId="0" applyFont="1" applyFill="1" applyBorder="1" applyAlignment="1">
      <alignment horizontal="center" vertical="center"/>
    </xf>
    <xf numFmtId="176" fontId="11" fillId="0" borderId="271" xfId="0" applyNumberFormat="1" applyFont="1" applyBorder="1" applyAlignment="1">
      <alignment horizontal="center" vertical="center"/>
    </xf>
    <xf numFmtId="176" fontId="11" fillId="0" borderId="272" xfId="0" applyNumberFormat="1" applyFont="1" applyBorder="1" applyAlignment="1">
      <alignment horizontal="center" vertical="center"/>
    </xf>
    <xf numFmtId="176" fontId="11" fillId="0" borderId="273" xfId="0" applyNumberFormat="1" applyFont="1" applyBorder="1" applyAlignment="1">
      <alignment horizontal="center" vertical="center"/>
    </xf>
    <xf numFmtId="176" fontId="11" fillId="0" borderId="274" xfId="0" applyNumberFormat="1" applyFont="1" applyBorder="1" applyAlignment="1">
      <alignment horizontal="center" vertical="center"/>
    </xf>
    <xf numFmtId="0" fontId="34" fillId="0" borderId="9" xfId="2" applyFont="1" applyFill="1" applyBorder="1" applyAlignment="1">
      <alignment horizontal="center" vertical="center"/>
    </xf>
    <xf numFmtId="0" fontId="34" fillId="0" borderId="10" xfId="2" applyFont="1" applyFill="1" applyBorder="1" applyAlignment="1">
      <alignment horizontal="center" vertical="center"/>
    </xf>
    <xf numFmtId="0" fontId="34" fillId="0" borderId="8" xfId="2" applyFont="1" applyFill="1" applyBorder="1" applyAlignment="1">
      <alignment horizontal="center" vertical="center"/>
    </xf>
    <xf numFmtId="176" fontId="11" fillId="2" borderId="201" xfId="2" applyNumberFormat="1" applyFont="1" applyFill="1" applyBorder="1" applyAlignment="1">
      <alignment horizontal="center" vertical="center"/>
    </xf>
    <xf numFmtId="176" fontId="11" fillId="2" borderId="303" xfId="2" applyNumberFormat="1" applyFont="1" applyFill="1" applyBorder="1" applyAlignment="1">
      <alignment horizontal="center" vertical="center"/>
    </xf>
    <xf numFmtId="176" fontId="11" fillId="2" borderId="81" xfId="2" applyNumberFormat="1" applyFont="1" applyFill="1" applyBorder="1" applyAlignment="1">
      <alignment horizontal="center" vertical="center"/>
    </xf>
    <xf numFmtId="0" fontId="66" fillId="10" borderId="182" xfId="2" applyFont="1" applyFill="1" applyBorder="1" applyAlignment="1">
      <alignment horizontal="center" vertical="center"/>
    </xf>
    <xf numFmtId="176" fontId="11" fillId="3" borderId="201" xfId="2" applyNumberFormat="1" applyFont="1" applyFill="1" applyBorder="1" applyAlignment="1">
      <alignment horizontal="center" vertical="center"/>
    </xf>
    <xf numFmtId="176" fontId="11" fillId="3" borderId="303" xfId="2" applyNumberFormat="1" applyFont="1" applyFill="1" applyBorder="1" applyAlignment="1">
      <alignment horizontal="center" vertical="center"/>
    </xf>
    <xf numFmtId="176" fontId="11" fillId="3" borderId="81" xfId="2" applyNumberFormat="1" applyFont="1" applyFill="1" applyBorder="1" applyAlignment="1">
      <alignment horizontal="center" vertical="center"/>
    </xf>
    <xf numFmtId="176" fontId="27" fillId="2" borderId="52" xfId="2" applyNumberFormat="1" applyFont="1" applyFill="1" applyBorder="1" applyAlignment="1">
      <alignment horizontal="center" vertical="center"/>
    </xf>
    <xf numFmtId="176" fontId="27" fillId="2" borderId="53" xfId="2" applyNumberFormat="1" applyFont="1" applyFill="1" applyBorder="1" applyAlignment="1">
      <alignment horizontal="center" vertical="center"/>
    </xf>
    <xf numFmtId="176" fontId="27" fillId="0" borderId="225" xfId="0" applyNumberFormat="1" applyFont="1" applyFill="1" applyBorder="1" applyAlignment="1">
      <alignment horizontal="center" vertical="center"/>
    </xf>
    <xf numFmtId="176" fontId="27" fillId="0" borderId="173" xfId="0" applyNumberFormat="1" applyFont="1" applyFill="1" applyBorder="1" applyAlignment="1">
      <alignment horizontal="center" vertical="center"/>
    </xf>
    <xf numFmtId="176" fontId="27" fillId="0" borderId="174" xfId="0" applyNumberFormat="1" applyFont="1" applyFill="1" applyBorder="1" applyAlignment="1">
      <alignment horizontal="center" vertical="center"/>
    </xf>
    <xf numFmtId="176" fontId="27" fillId="0" borderId="151" xfId="0" applyNumberFormat="1" applyFont="1" applyFill="1" applyBorder="1" applyAlignment="1">
      <alignment horizontal="center" vertical="center" wrapText="1"/>
    </xf>
    <xf numFmtId="176" fontId="27" fillId="0" borderId="152" xfId="0" applyNumberFormat="1" applyFont="1" applyFill="1" applyBorder="1" applyAlignment="1">
      <alignment horizontal="center" vertical="center" wrapText="1"/>
    </xf>
    <xf numFmtId="176" fontId="27" fillId="0" borderId="152" xfId="0" applyNumberFormat="1" applyFont="1" applyFill="1" applyBorder="1" applyAlignment="1">
      <alignment horizontal="center" vertical="center"/>
    </xf>
    <xf numFmtId="176" fontId="27" fillId="0" borderId="156" xfId="0" applyNumberFormat="1" applyFont="1" applyFill="1" applyBorder="1" applyAlignment="1">
      <alignment horizontal="center" vertical="center" wrapText="1"/>
    </xf>
    <xf numFmtId="176" fontId="27" fillId="0" borderId="169" xfId="0" applyNumberFormat="1" applyFont="1" applyFill="1" applyBorder="1" applyAlignment="1">
      <alignment horizontal="center" vertical="center"/>
    </xf>
    <xf numFmtId="176" fontId="27" fillId="0" borderId="423" xfId="0" applyNumberFormat="1" applyFont="1" applyFill="1" applyBorder="1" applyAlignment="1">
      <alignment horizontal="center" vertical="center" wrapText="1"/>
    </xf>
    <xf numFmtId="176" fontId="27" fillId="0" borderId="424" xfId="0" applyNumberFormat="1" applyFont="1" applyFill="1" applyBorder="1" applyAlignment="1">
      <alignment horizontal="center" vertical="center" wrapText="1"/>
    </xf>
    <xf numFmtId="0" fontId="34" fillId="3" borderId="144" xfId="2" applyFont="1" applyFill="1" applyBorder="1" applyAlignment="1">
      <alignment horizontal="center" vertical="center"/>
    </xf>
    <xf numFmtId="0" fontId="27" fillId="2" borderId="170" xfId="0" applyFont="1" applyFill="1" applyBorder="1" applyAlignment="1">
      <alignment horizontal="center" vertical="center"/>
    </xf>
    <xf numFmtId="176" fontId="27" fillId="0" borderId="172" xfId="0" applyNumberFormat="1" applyFont="1" applyFill="1" applyBorder="1" applyAlignment="1">
      <alignment horizontal="center" vertical="center" wrapText="1"/>
    </xf>
    <xf numFmtId="176" fontId="27" fillId="0" borderId="153" xfId="0" applyNumberFormat="1" applyFont="1" applyFill="1" applyBorder="1" applyAlignment="1">
      <alignment horizontal="center" vertical="center" wrapText="1"/>
    </xf>
    <xf numFmtId="9" fontId="49" fillId="5" borderId="381" xfId="23" applyFont="1" applyFill="1" applyBorder="1" applyAlignment="1">
      <alignment horizontal="right" vertical="center"/>
    </xf>
    <xf numFmtId="9" fontId="49" fillId="5" borderId="110" xfId="23" applyFont="1" applyFill="1" applyBorder="1" applyAlignment="1">
      <alignment horizontal="right" vertical="center"/>
    </xf>
    <xf numFmtId="0" fontId="46" fillId="9" borderId="90" xfId="28" applyFont="1" applyFill="1" applyBorder="1" applyAlignment="1">
      <alignment horizontal="center" vertical="center"/>
    </xf>
    <xf numFmtId="0" fontId="46" fillId="9" borderId="12" xfId="28" applyFont="1" applyFill="1" applyBorder="1" applyAlignment="1">
      <alignment horizontal="center" vertical="center"/>
    </xf>
    <xf numFmtId="0" fontId="46" fillId="9" borderId="379" xfId="28" applyFont="1" applyFill="1" applyBorder="1" applyAlignment="1">
      <alignment horizontal="center" vertical="center"/>
    </xf>
    <xf numFmtId="0" fontId="46" fillId="9" borderId="380" xfId="28" applyFont="1" applyFill="1" applyBorder="1" applyAlignment="1">
      <alignment horizontal="center" vertical="center"/>
    </xf>
    <xf numFmtId="0" fontId="46" fillId="9" borderId="9" xfId="28" applyFont="1" applyFill="1" applyBorder="1" applyAlignment="1">
      <alignment horizontal="center" vertical="center"/>
    </xf>
    <xf numFmtId="0" fontId="46" fillId="9" borderId="8" xfId="28" applyFont="1" applyFill="1" applyBorder="1" applyAlignment="1">
      <alignment horizontal="center" vertical="center"/>
    </xf>
    <xf numFmtId="0" fontId="46" fillId="9" borderId="130" xfId="28" applyFont="1" applyFill="1" applyBorder="1" applyAlignment="1">
      <alignment horizontal="center" vertical="center"/>
    </xf>
    <xf numFmtId="0" fontId="46" fillId="9" borderId="455" xfId="0" applyFont="1" applyFill="1" applyBorder="1" applyAlignment="1">
      <alignment horizontal="center" vertical="center"/>
    </xf>
    <xf numFmtId="0" fontId="46" fillId="9" borderId="378" xfId="0" applyFont="1" applyFill="1" applyBorder="1" applyAlignment="1">
      <alignment horizontal="center" vertical="center"/>
    </xf>
    <xf numFmtId="0" fontId="46" fillId="9" borderId="456" xfId="0" applyFont="1" applyFill="1" applyBorder="1" applyAlignment="1">
      <alignment horizontal="center" vertical="center"/>
    </xf>
    <xf numFmtId="0" fontId="46" fillId="9" borderId="175" xfId="0" applyFont="1" applyFill="1" applyBorder="1" applyAlignment="1">
      <alignment horizontal="center" vertical="center"/>
    </xf>
    <xf numFmtId="0" fontId="46" fillId="9" borderId="124" xfId="0" applyFont="1" applyFill="1" applyBorder="1" applyAlignment="1">
      <alignment horizontal="center" vertical="center"/>
    </xf>
    <xf numFmtId="0" fontId="46" fillId="9" borderId="181" xfId="0" applyFont="1" applyFill="1" applyBorder="1" applyAlignment="1">
      <alignment horizontal="center" vertical="center"/>
    </xf>
    <xf numFmtId="0" fontId="46" fillId="9" borderId="176" xfId="0" applyFont="1" applyFill="1" applyBorder="1" applyAlignment="1">
      <alignment horizontal="center" vertical="center"/>
    </xf>
    <xf numFmtId="0" fontId="46" fillId="9" borderId="90" xfId="0" applyFont="1" applyFill="1" applyBorder="1" applyAlignment="1">
      <alignment horizontal="center" vertical="center"/>
    </xf>
    <xf numFmtId="0" fontId="46" fillId="9" borderId="12" xfId="0" applyFont="1" applyFill="1" applyBorder="1" applyAlignment="1">
      <alignment horizontal="center" vertical="center"/>
    </xf>
    <xf numFmtId="0" fontId="46" fillId="9" borderId="379" xfId="0" applyFont="1" applyFill="1" applyBorder="1" applyAlignment="1">
      <alignment horizontal="center" vertical="center"/>
    </xf>
    <xf numFmtId="0" fontId="46" fillId="9" borderId="380" xfId="0" applyFont="1" applyFill="1" applyBorder="1" applyAlignment="1">
      <alignment horizontal="center" vertical="center"/>
    </xf>
    <xf numFmtId="0" fontId="46" fillId="9" borderId="9" xfId="0" applyFont="1" applyFill="1" applyBorder="1" applyAlignment="1">
      <alignment horizontal="center" vertical="center"/>
    </xf>
    <xf numFmtId="0" fontId="46" fillId="9" borderId="8" xfId="0" applyFont="1" applyFill="1" applyBorder="1" applyAlignment="1">
      <alignment horizontal="center" vertical="center"/>
    </xf>
    <xf numFmtId="0" fontId="46" fillId="9" borderId="130" xfId="0" applyFont="1" applyFill="1" applyBorder="1" applyAlignment="1">
      <alignment horizontal="center" vertical="center"/>
    </xf>
    <xf numFmtId="0" fontId="46" fillId="9" borderId="461" xfId="0" applyFont="1" applyFill="1" applyBorder="1" applyAlignment="1">
      <alignment horizontal="center" vertical="center"/>
    </xf>
    <xf numFmtId="0" fontId="46" fillId="9" borderId="180" xfId="0" applyFont="1" applyFill="1" applyBorder="1" applyAlignment="1">
      <alignment horizontal="center" vertical="center"/>
    </xf>
    <xf numFmtId="0" fontId="46" fillId="9" borderId="462" xfId="0" applyFont="1" applyFill="1" applyBorder="1" applyAlignment="1">
      <alignment horizontal="center" vertical="center"/>
    </xf>
    <xf numFmtId="0" fontId="46" fillId="9" borderId="387" xfId="0" applyFont="1" applyFill="1" applyBorder="1" applyAlignment="1">
      <alignment horizontal="center" vertical="center"/>
    </xf>
    <xf numFmtId="0" fontId="46" fillId="9" borderId="175" xfId="28" applyFont="1" applyFill="1" applyBorder="1" applyAlignment="1">
      <alignment horizontal="center" vertical="center"/>
    </xf>
    <xf numFmtId="0" fontId="46" fillId="9" borderId="124" xfId="28" applyFont="1" applyFill="1" applyBorder="1" applyAlignment="1">
      <alignment horizontal="center" vertical="center"/>
    </xf>
    <xf numFmtId="0" fontId="46" fillId="9" borderId="181" xfId="28" applyFont="1" applyFill="1" applyBorder="1" applyAlignment="1">
      <alignment horizontal="center" vertical="center"/>
    </xf>
    <xf numFmtId="0" fontId="46" fillId="9" borderId="176" xfId="28" applyFont="1" applyFill="1" applyBorder="1" applyAlignment="1">
      <alignment horizontal="center" vertical="center"/>
    </xf>
    <xf numFmtId="0" fontId="46" fillId="9" borderId="2" xfId="0" applyFont="1" applyFill="1" applyBorder="1" applyAlignment="1">
      <alignment horizontal="center" vertical="center"/>
    </xf>
    <xf numFmtId="0" fontId="46" fillId="9" borderId="5" xfId="0" applyFont="1" applyFill="1" applyBorder="1" applyAlignment="1">
      <alignment horizontal="center" vertical="center"/>
    </xf>
    <xf numFmtId="0" fontId="46" fillId="9" borderId="458" xfId="0" applyFont="1" applyFill="1" applyBorder="1" applyAlignment="1">
      <alignment horizontal="center" vertical="center"/>
    </xf>
    <xf numFmtId="0" fontId="46" fillId="9" borderId="457" xfId="0" applyFont="1" applyFill="1" applyBorder="1" applyAlignment="1">
      <alignment horizontal="center" vertical="center"/>
    </xf>
    <xf numFmtId="0" fontId="51" fillId="6" borderId="94" xfId="0" applyFont="1" applyFill="1" applyBorder="1" applyAlignment="1">
      <alignment horizontal="center" vertical="center"/>
    </xf>
    <xf numFmtId="0" fontId="51" fillId="6" borderId="465" xfId="0" applyFont="1" applyFill="1" applyBorder="1" applyAlignment="1">
      <alignment horizontal="center" vertical="center"/>
    </xf>
    <xf numFmtId="0" fontId="51" fillId="6" borderId="418" xfId="0" applyFont="1" applyFill="1" applyBorder="1" applyAlignment="1">
      <alignment horizontal="center" vertical="center"/>
    </xf>
    <xf numFmtId="0" fontId="51" fillId="6" borderId="464" xfId="0" applyFont="1" applyFill="1" applyBorder="1" applyAlignment="1">
      <alignment horizontal="center" vertical="center"/>
    </xf>
    <xf numFmtId="0" fontId="50" fillId="5" borderId="381" xfId="0" applyFont="1" applyFill="1" applyBorder="1" applyAlignment="1">
      <alignment horizontal="center" vertical="center"/>
    </xf>
    <xf numFmtId="0" fontId="50" fillId="5" borderId="463" xfId="0" applyFont="1" applyFill="1" applyBorder="1" applyAlignment="1">
      <alignment horizontal="center" vertical="center"/>
    </xf>
    <xf numFmtId="9" fontId="49" fillId="5" borderId="459" xfId="1" applyFont="1" applyFill="1" applyBorder="1" applyAlignment="1">
      <alignment horizontal="center" vertical="center"/>
    </xf>
    <xf numFmtId="9" fontId="49" fillId="5" borderId="110" xfId="1" applyFont="1" applyFill="1" applyBorder="1" applyAlignment="1">
      <alignment horizontal="center" vertical="center"/>
    </xf>
    <xf numFmtId="9" fontId="49" fillId="5" borderId="381" xfId="1" applyFont="1" applyFill="1" applyBorder="1" applyAlignment="1">
      <alignment horizontal="right" vertical="center"/>
    </xf>
    <xf numFmtId="9" fontId="49" fillId="5" borderId="110" xfId="1" applyFont="1" applyFill="1" applyBorder="1" applyAlignment="1">
      <alignment horizontal="right" vertical="center"/>
    </xf>
    <xf numFmtId="9" fontId="49" fillId="5" borderId="381" xfId="1" applyFont="1" applyFill="1" applyBorder="1" applyAlignment="1">
      <alignment horizontal="center" vertical="center"/>
    </xf>
    <xf numFmtId="0" fontId="46" fillId="9" borderId="0" xfId="0" applyFont="1" applyFill="1" applyBorder="1" applyAlignment="1">
      <alignment horizontal="center" vertical="center"/>
    </xf>
    <xf numFmtId="0" fontId="46" fillId="9" borderId="95" xfId="0" applyFont="1" applyFill="1" applyBorder="1" applyAlignment="1">
      <alignment horizontal="center" vertical="center"/>
    </xf>
    <xf numFmtId="0" fontId="46" fillId="9" borderId="460" xfId="0" applyFont="1" applyFill="1" applyBorder="1" applyAlignment="1">
      <alignment horizontal="center" vertical="center"/>
    </xf>
    <xf numFmtId="0" fontId="46" fillId="9" borderId="454" xfId="0" applyFont="1" applyFill="1" applyBorder="1" applyAlignment="1">
      <alignment horizontal="center" vertical="center"/>
    </xf>
    <xf numFmtId="0" fontId="46" fillId="9" borderId="5" xfId="28" applyFont="1" applyFill="1" applyBorder="1" applyAlignment="1">
      <alignment horizontal="center" vertical="center"/>
    </xf>
    <xf numFmtId="0" fontId="50" fillId="5" borderId="7" xfId="0" applyFont="1" applyFill="1" applyBorder="1" applyAlignment="1">
      <alignment horizontal="center" vertical="center"/>
    </xf>
    <xf numFmtId="9" fontId="49" fillId="5" borderId="109" xfId="1" applyFont="1" applyFill="1" applyBorder="1" applyAlignment="1">
      <alignment horizontal="center" vertical="center"/>
    </xf>
    <xf numFmtId="0" fontId="51" fillId="6" borderId="95" xfId="0" applyFont="1" applyFill="1" applyBorder="1" applyAlignment="1">
      <alignment horizontal="center" vertical="center"/>
    </xf>
    <xf numFmtId="0" fontId="46" fillId="9" borderId="96" xfId="0" applyFont="1" applyFill="1" applyBorder="1" applyAlignment="1">
      <alignment horizontal="center" vertical="center"/>
    </xf>
    <xf numFmtId="0" fontId="46" fillId="9" borderId="97" xfId="0" applyFont="1" applyFill="1" applyBorder="1" applyAlignment="1">
      <alignment horizontal="center" vertical="center"/>
    </xf>
    <xf numFmtId="0" fontId="46" fillId="9" borderId="466" xfId="0" applyFont="1" applyFill="1" applyBorder="1" applyAlignment="1">
      <alignment horizontal="center" vertical="center"/>
    </xf>
    <xf numFmtId="0" fontId="0" fillId="3" borderId="414" xfId="0" applyFill="1" applyBorder="1" applyAlignment="1">
      <alignment horizontal="center" vertical="center"/>
    </xf>
    <xf numFmtId="0" fontId="0" fillId="3" borderId="415" xfId="0" applyFill="1" applyBorder="1" applyAlignment="1">
      <alignment horizontal="center" vertical="center"/>
    </xf>
    <xf numFmtId="0" fontId="26" fillId="14" borderId="414" xfId="0" applyFont="1" applyFill="1" applyBorder="1" applyAlignment="1">
      <alignment horizontal="center" vertical="center"/>
    </xf>
    <xf numFmtId="0" fontId="26" fillId="14" borderId="415" xfId="0" applyFont="1" applyFill="1" applyBorder="1" applyAlignment="1">
      <alignment horizontal="center" vertical="center"/>
    </xf>
    <xf numFmtId="0" fontId="26" fillId="5" borderId="414" xfId="0" applyFont="1" applyFill="1" applyBorder="1" applyAlignment="1">
      <alignment horizontal="center" vertical="center"/>
    </xf>
    <xf numFmtId="0" fontId="26" fillId="5" borderId="415" xfId="0" applyFont="1" applyFill="1" applyBorder="1" applyAlignment="1">
      <alignment horizontal="center" vertical="center"/>
    </xf>
    <xf numFmtId="0" fontId="81" fillId="3" borderId="408" xfId="0" applyFont="1" applyFill="1" applyBorder="1" applyAlignment="1">
      <alignment horizontal="center" vertical="center"/>
    </xf>
    <xf numFmtId="0" fontId="81" fillId="3" borderId="409" xfId="0" applyFont="1" applyFill="1" applyBorder="1" applyAlignment="1">
      <alignment horizontal="center" vertical="center"/>
    </xf>
    <xf numFmtId="0" fontId="81" fillId="3" borderId="410" xfId="0" applyFont="1" applyFill="1" applyBorder="1" applyAlignment="1">
      <alignment horizontal="center" vertical="center"/>
    </xf>
    <xf numFmtId="0" fontId="81" fillId="3" borderId="411" xfId="0" applyFont="1" applyFill="1" applyBorder="1" applyAlignment="1">
      <alignment horizontal="center" vertical="center"/>
    </xf>
    <xf numFmtId="0" fontId="25" fillId="17" borderId="448" xfId="0" applyFont="1" applyFill="1" applyBorder="1" applyAlignment="1">
      <alignment horizontal="center" vertical="center"/>
    </xf>
    <xf numFmtId="0" fontId="25" fillId="16" borderId="448" xfId="0" applyFont="1" applyFill="1" applyBorder="1" applyAlignment="1">
      <alignment horizontal="center" vertical="center"/>
    </xf>
    <xf numFmtId="0" fontId="23" fillId="3" borderId="416" xfId="0" applyFont="1" applyFill="1" applyBorder="1" applyAlignment="1">
      <alignment horizontal="center" vertical="center"/>
    </xf>
    <xf numFmtId="0" fontId="23" fillId="3" borderId="417" xfId="0" applyFont="1" applyFill="1" applyBorder="1" applyAlignment="1">
      <alignment horizontal="center" vertical="center"/>
    </xf>
    <xf numFmtId="0" fontId="25" fillId="3" borderId="448" xfId="0" applyFont="1" applyFill="1" applyBorder="1" applyAlignment="1">
      <alignment horizontal="center" vertical="center"/>
    </xf>
    <xf numFmtId="0" fontId="25" fillId="3" borderId="141" xfId="0" applyFont="1" applyFill="1" applyBorder="1" applyAlignment="1">
      <alignment horizontal="center" vertical="center"/>
    </xf>
    <xf numFmtId="0" fontId="25" fillId="4" borderId="448" xfId="0" applyFont="1" applyFill="1" applyBorder="1" applyAlignment="1">
      <alignment horizontal="center" vertical="center"/>
    </xf>
    <xf numFmtId="0" fontId="25" fillId="8" borderId="448" xfId="0" applyFont="1" applyFill="1" applyBorder="1" applyAlignment="1">
      <alignment horizontal="center" vertical="center"/>
    </xf>
    <xf numFmtId="0" fontId="25" fillId="3" borderId="141" xfId="0" applyFont="1" applyFill="1" applyBorder="1" applyAlignment="1">
      <alignment horizontal="center" vertical="center" wrapText="1"/>
    </xf>
    <xf numFmtId="0" fontId="46" fillId="9" borderId="474" xfId="0" applyFont="1" applyFill="1" applyBorder="1" applyAlignment="1">
      <alignment horizontal="center" vertical="center"/>
    </xf>
    <xf numFmtId="0" fontId="46" fillId="9" borderId="100" xfId="0" applyFont="1" applyFill="1" applyBorder="1" applyAlignment="1">
      <alignment horizontal="center" vertical="center"/>
    </xf>
    <xf numFmtId="0" fontId="81" fillId="0" borderId="471" xfId="0" applyFont="1" applyFill="1" applyBorder="1" applyAlignment="1">
      <alignment horizontal="center" vertical="center"/>
    </xf>
    <xf numFmtId="0" fontId="81" fillId="0" borderId="472" xfId="0" applyFont="1" applyFill="1" applyBorder="1" applyAlignment="1">
      <alignment horizontal="center" vertical="center"/>
    </xf>
    <xf numFmtId="0" fontId="81" fillId="0" borderId="473" xfId="0" applyFont="1" applyFill="1" applyBorder="1" applyAlignment="1">
      <alignment horizontal="center" vertical="center"/>
    </xf>
    <xf numFmtId="0" fontId="83" fillId="0" borderId="471" xfId="0" applyFont="1" applyBorder="1" applyAlignment="1">
      <alignment horizontal="center"/>
    </xf>
    <xf numFmtId="0" fontId="83" fillId="0" borderId="472" xfId="0" applyFont="1" applyBorder="1" applyAlignment="1">
      <alignment horizontal="center"/>
    </xf>
    <xf numFmtId="0" fontId="83" fillId="0" borderId="473" xfId="0" applyFont="1" applyBorder="1" applyAlignment="1">
      <alignment horizontal="center"/>
    </xf>
    <xf numFmtId="0" fontId="46" fillId="9" borderId="495" xfId="0" applyFont="1" applyFill="1" applyBorder="1" applyAlignment="1">
      <alignment horizontal="center" vertical="center"/>
    </xf>
    <xf numFmtId="0" fontId="46" fillId="9" borderId="99" xfId="0" applyFont="1" applyFill="1" applyBorder="1" applyAlignment="1">
      <alignment horizontal="center" vertical="center"/>
    </xf>
  </cellXfs>
  <cellStyles count="42">
    <cellStyle name="Normal 4 2" xfId="15"/>
    <cellStyle name="Percent 15" xfId="13"/>
    <cellStyle name="백분율" xfId="1" builtinId="5"/>
    <cellStyle name="백분율 2" xfId="11"/>
    <cellStyle name="백분율 2 2" xfId="24"/>
    <cellStyle name="백분율 2 3" xfId="36"/>
    <cellStyle name="백분율 3" xfId="27"/>
    <cellStyle name="백분율 4" xfId="23"/>
    <cellStyle name="쉼표" xfId="16" builtinId="3"/>
    <cellStyle name="쉼표 [0]" xfId="5" builtinId="6"/>
    <cellStyle name="쉼표 [0] 2" xfId="3"/>
    <cellStyle name="쉼표 [0] 2 2" xfId="10"/>
    <cellStyle name="쉼표 [0] 2 3" xfId="26"/>
    <cellStyle name="쉼표 [0] 2 4" xfId="37"/>
    <cellStyle name="쉼표 [0] 3" xfId="4"/>
    <cellStyle name="쉼표 [0] 3 2" xfId="20"/>
    <cellStyle name="쉼표 [0] 4" xfId="18"/>
    <cellStyle name="쉼표 [0] 5" xfId="41"/>
    <cellStyle name="쉼표 2" xfId="14"/>
    <cellStyle name="쉼표 2 2" xfId="30"/>
    <cellStyle name="쉼표 3" xfId="21"/>
    <cellStyle name="쉼표 4" xfId="32"/>
    <cellStyle name="쉼표 5" xfId="33"/>
    <cellStyle name="쉼표 6" xfId="34"/>
    <cellStyle name="쉼표 7" xfId="35"/>
    <cellStyle name="쉼표 8" xfId="39"/>
    <cellStyle name="쉼표 9" xfId="40"/>
    <cellStyle name="통화 3" xfId="29"/>
    <cellStyle name="표준" xfId="0" builtinId="0"/>
    <cellStyle name="표준 2" xfId="2"/>
    <cellStyle name="표준 2 2" xfId="9"/>
    <cellStyle name="표준 2 2 2" xfId="31"/>
    <cellStyle name="표준 2 2 3" xfId="38"/>
    <cellStyle name="표준 2 3" xfId="17"/>
    <cellStyle name="표준 2 4" xfId="19"/>
    <cellStyle name="표준 2 5" xfId="25"/>
    <cellStyle name="표준 3" xfId="7"/>
    <cellStyle name="표준 4" xfId="8"/>
    <cellStyle name="표준 4 2" xfId="28"/>
    <cellStyle name="표준 5" xfId="22"/>
    <cellStyle name="표준 54" xfId="12"/>
    <cellStyle name="하이퍼링크 2" xfId="6"/>
  </cellStyles>
  <dxfs count="0"/>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8.xml"/><Relationship Id="rId299" Type="http://schemas.openxmlformats.org/officeDocument/2006/relationships/externalLink" Target="externalLinks/externalLink290.xml"/><Relationship Id="rId21" Type="http://schemas.openxmlformats.org/officeDocument/2006/relationships/externalLink" Target="externalLinks/externalLink12.xml"/><Relationship Id="rId63" Type="http://schemas.openxmlformats.org/officeDocument/2006/relationships/externalLink" Target="externalLinks/externalLink54.xml"/><Relationship Id="rId159" Type="http://schemas.openxmlformats.org/officeDocument/2006/relationships/externalLink" Target="externalLinks/externalLink150.xml"/><Relationship Id="rId324" Type="http://schemas.openxmlformats.org/officeDocument/2006/relationships/externalLink" Target="externalLinks/externalLink315.xml"/><Relationship Id="rId170" Type="http://schemas.openxmlformats.org/officeDocument/2006/relationships/externalLink" Target="externalLinks/externalLink161.xml"/><Relationship Id="rId226" Type="http://schemas.openxmlformats.org/officeDocument/2006/relationships/externalLink" Target="externalLinks/externalLink217.xml"/><Relationship Id="rId268" Type="http://schemas.openxmlformats.org/officeDocument/2006/relationships/externalLink" Target="externalLinks/externalLink259.xml"/><Relationship Id="rId32" Type="http://schemas.openxmlformats.org/officeDocument/2006/relationships/externalLink" Target="externalLinks/externalLink23.xml"/><Relationship Id="rId74" Type="http://schemas.openxmlformats.org/officeDocument/2006/relationships/externalLink" Target="externalLinks/externalLink65.xml"/><Relationship Id="rId128" Type="http://schemas.openxmlformats.org/officeDocument/2006/relationships/externalLink" Target="externalLinks/externalLink119.xml"/><Relationship Id="rId5" Type="http://schemas.openxmlformats.org/officeDocument/2006/relationships/worksheet" Target="worksheets/sheet5.xml"/><Relationship Id="rId181" Type="http://schemas.openxmlformats.org/officeDocument/2006/relationships/externalLink" Target="externalLinks/externalLink172.xml"/><Relationship Id="rId237" Type="http://schemas.openxmlformats.org/officeDocument/2006/relationships/externalLink" Target="externalLinks/externalLink228.xml"/><Relationship Id="rId279" Type="http://schemas.openxmlformats.org/officeDocument/2006/relationships/externalLink" Target="externalLinks/externalLink270.xml"/><Relationship Id="rId43" Type="http://schemas.openxmlformats.org/officeDocument/2006/relationships/externalLink" Target="externalLinks/externalLink34.xml"/><Relationship Id="rId139" Type="http://schemas.openxmlformats.org/officeDocument/2006/relationships/externalLink" Target="externalLinks/externalLink130.xml"/><Relationship Id="rId290" Type="http://schemas.openxmlformats.org/officeDocument/2006/relationships/externalLink" Target="externalLinks/externalLink281.xml"/><Relationship Id="rId304" Type="http://schemas.openxmlformats.org/officeDocument/2006/relationships/externalLink" Target="externalLinks/externalLink295.xml"/><Relationship Id="rId85" Type="http://schemas.openxmlformats.org/officeDocument/2006/relationships/externalLink" Target="externalLinks/externalLink76.xml"/><Relationship Id="rId150" Type="http://schemas.openxmlformats.org/officeDocument/2006/relationships/externalLink" Target="externalLinks/externalLink141.xml"/><Relationship Id="rId192" Type="http://schemas.openxmlformats.org/officeDocument/2006/relationships/externalLink" Target="externalLinks/externalLink183.xml"/><Relationship Id="rId206" Type="http://schemas.openxmlformats.org/officeDocument/2006/relationships/externalLink" Target="externalLinks/externalLink197.xml"/><Relationship Id="rId248" Type="http://schemas.openxmlformats.org/officeDocument/2006/relationships/externalLink" Target="externalLinks/externalLink239.xml"/><Relationship Id="rId12" Type="http://schemas.openxmlformats.org/officeDocument/2006/relationships/externalLink" Target="externalLinks/externalLink3.xml"/><Relationship Id="rId108" Type="http://schemas.openxmlformats.org/officeDocument/2006/relationships/externalLink" Target="externalLinks/externalLink99.xml"/><Relationship Id="rId315" Type="http://schemas.openxmlformats.org/officeDocument/2006/relationships/externalLink" Target="externalLinks/externalLink306.xml"/><Relationship Id="rId54" Type="http://schemas.openxmlformats.org/officeDocument/2006/relationships/externalLink" Target="externalLinks/externalLink45.xml"/><Relationship Id="rId96" Type="http://schemas.openxmlformats.org/officeDocument/2006/relationships/externalLink" Target="externalLinks/externalLink87.xml"/><Relationship Id="rId161" Type="http://schemas.openxmlformats.org/officeDocument/2006/relationships/externalLink" Target="externalLinks/externalLink152.xml"/><Relationship Id="rId217" Type="http://schemas.openxmlformats.org/officeDocument/2006/relationships/externalLink" Target="externalLinks/externalLink208.xml"/><Relationship Id="rId259" Type="http://schemas.openxmlformats.org/officeDocument/2006/relationships/externalLink" Target="externalLinks/externalLink250.xml"/><Relationship Id="rId23" Type="http://schemas.openxmlformats.org/officeDocument/2006/relationships/externalLink" Target="externalLinks/externalLink14.xml"/><Relationship Id="rId119" Type="http://schemas.openxmlformats.org/officeDocument/2006/relationships/externalLink" Target="externalLinks/externalLink110.xml"/><Relationship Id="rId270" Type="http://schemas.openxmlformats.org/officeDocument/2006/relationships/externalLink" Target="externalLinks/externalLink261.xml"/><Relationship Id="rId326" Type="http://schemas.openxmlformats.org/officeDocument/2006/relationships/externalLink" Target="externalLinks/externalLink317.xml"/><Relationship Id="rId65" Type="http://schemas.openxmlformats.org/officeDocument/2006/relationships/externalLink" Target="externalLinks/externalLink56.xml"/><Relationship Id="rId130" Type="http://schemas.openxmlformats.org/officeDocument/2006/relationships/externalLink" Target="externalLinks/externalLink121.xml"/><Relationship Id="rId172" Type="http://schemas.openxmlformats.org/officeDocument/2006/relationships/externalLink" Target="externalLinks/externalLink163.xml"/><Relationship Id="rId228" Type="http://schemas.openxmlformats.org/officeDocument/2006/relationships/externalLink" Target="externalLinks/externalLink219.xml"/><Relationship Id="rId281" Type="http://schemas.openxmlformats.org/officeDocument/2006/relationships/externalLink" Target="externalLinks/externalLink272.xml"/><Relationship Id="rId34" Type="http://schemas.openxmlformats.org/officeDocument/2006/relationships/externalLink" Target="externalLinks/externalLink25.xml"/><Relationship Id="rId76" Type="http://schemas.openxmlformats.org/officeDocument/2006/relationships/externalLink" Target="externalLinks/externalLink67.xml"/><Relationship Id="rId141" Type="http://schemas.openxmlformats.org/officeDocument/2006/relationships/externalLink" Target="externalLinks/externalLink132.xml"/><Relationship Id="rId7" Type="http://schemas.openxmlformats.org/officeDocument/2006/relationships/worksheet" Target="worksheets/sheet7.xml"/><Relationship Id="rId183" Type="http://schemas.openxmlformats.org/officeDocument/2006/relationships/externalLink" Target="externalLinks/externalLink174.xml"/><Relationship Id="rId239" Type="http://schemas.openxmlformats.org/officeDocument/2006/relationships/externalLink" Target="externalLinks/externalLink230.xml"/><Relationship Id="rId250" Type="http://schemas.openxmlformats.org/officeDocument/2006/relationships/externalLink" Target="externalLinks/externalLink241.xml"/><Relationship Id="rId271" Type="http://schemas.openxmlformats.org/officeDocument/2006/relationships/externalLink" Target="externalLinks/externalLink262.xml"/><Relationship Id="rId292" Type="http://schemas.openxmlformats.org/officeDocument/2006/relationships/externalLink" Target="externalLinks/externalLink283.xml"/><Relationship Id="rId306" Type="http://schemas.openxmlformats.org/officeDocument/2006/relationships/externalLink" Target="externalLinks/externalLink297.xml"/><Relationship Id="rId24" Type="http://schemas.openxmlformats.org/officeDocument/2006/relationships/externalLink" Target="externalLinks/externalLink15.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110" Type="http://schemas.openxmlformats.org/officeDocument/2006/relationships/externalLink" Target="externalLinks/externalLink101.xml"/><Relationship Id="rId131" Type="http://schemas.openxmlformats.org/officeDocument/2006/relationships/externalLink" Target="externalLinks/externalLink122.xml"/><Relationship Id="rId327" Type="http://schemas.openxmlformats.org/officeDocument/2006/relationships/theme" Target="theme/theme1.xml"/><Relationship Id="rId152" Type="http://schemas.openxmlformats.org/officeDocument/2006/relationships/externalLink" Target="externalLinks/externalLink143.xml"/><Relationship Id="rId173" Type="http://schemas.openxmlformats.org/officeDocument/2006/relationships/externalLink" Target="externalLinks/externalLink164.xml"/><Relationship Id="rId194" Type="http://schemas.openxmlformats.org/officeDocument/2006/relationships/externalLink" Target="externalLinks/externalLink185.xml"/><Relationship Id="rId208" Type="http://schemas.openxmlformats.org/officeDocument/2006/relationships/externalLink" Target="externalLinks/externalLink199.xml"/><Relationship Id="rId229" Type="http://schemas.openxmlformats.org/officeDocument/2006/relationships/externalLink" Target="externalLinks/externalLink220.xml"/><Relationship Id="rId240" Type="http://schemas.openxmlformats.org/officeDocument/2006/relationships/externalLink" Target="externalLinks/externalLink231.xml"/><Relationship Id="rId261" Type="http://schemas.openxmlformats.org/officeDocument/2006/relationships/externalLink" Target="externalLinks/externalLink252.xml"/><Relationship Id="rId14" Type="http://schemas.openxmlformats.org/officeDocument/2006/relationships/externalLink" Target="externalLinks/externalLink5.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282" Type="http://schemas.openxmlformats.org/officeDocument/2006/relationships/externalLink" Target="externalLinks/externalLink273.xml"/><Relationship Id="rId317" Type="http://schemas.openxmlformats.org/officeDocument/2006/relationships/externalLink" Target="externalLinks/externalLink308.xml"/><Relationship Id="rId8" Type="http://schemas.openxmlformats.org/officeDocument/2006/relationships/worksheet" Target="worksheets/sheet8.xml"/><Relationship Id="rId98" Type="http://schemas.openxmlformats.org/officeDocument/2006/relationships/externalLink" Target="externalLinks/externalLink89.xml"/><Relationship Id="rId121" Type="http://schemas.openxmlformats.org/officeDocument/2006/relationships/externalLink" Target="externalLinks/externalLink112.xml"/><Relationship Id="rId142" Type="http://schemas.openxmlformats.org/officeDocument/2006/relationships/externalLink" Target="externalLinks/externalLink133.xml"/><Relationship Id="rId163" Type="http://schemas.openxmlformats.org/officeDocument/2006/relationships/externalLink" Target="externalLinks/externalLink154.xml"/><Relationship Id="rId184" Type="http://schemas.openxmlformats.org/officeDocument/2006/relationships/externalLink" Target="externalLinks/externalLink175.xml"/><Relationship Id="rId219" Type="http://schemas.openxmlformats.org/officeDocument/2006/relationships/externalLink" Target="externalLinks/externalLink210.xml"/><Relationship Id="rId230" Type="http://schemas.openxmlformats.org/officeDocument/2006/relationships/externalLink" Target="externalLinks/externalLink221.xml"/><Relationship Id="rId251" Type="http://schemas.openxmlformats.org/officeDocument/2006/relationships/externalLink" Target="externalLinks/externalLink242.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272" Type="http://schemas.openxmlformats.org/officeDocument/2006/relationships/externalLink" Target="externalLinks/externalLink263.xml"/><Relationship Id="rId293" Type="http://schemas.openxmlformats.org/officeDocument/2006/relationships/externalLink" Target="externalLinks/externalLink284.xml"/><Relationship Id="rId307" Type="http://schemas.openxmlformats.org/officeDocument/2006/relationships/externalLink" Target="externalLinks/externalLink298.xml"/><Relationship Id="rId328" Type="http://schemas.openxmlformats.org/officeDocument/2006/relationships/styles" Target="styles.xml"/><Relationship Id="rId88" Type="http://schemas.openxmlformats.org/officeDocument/2006/relationships/externalLink" Target="externalLinks/externalLink79.xml"/><Relationship Id="rId111" Type="http://schemas.openxmlformats.org/officeDocument/2006/relationships/externalLink" Target="externalLinks/externalLink102.xml"/><Relationship Id="rId132" Type="http://schemas.openxmlformats.org/officeDocument/2006/relationships/externalLink" Target="externalLinks/externalLink123.xml"/><Relationship Id="rId153" Type="http://schemas.openxmlformats.org/officeDocument/2006/relationships/externalLink" Target="externalLinks/externalLink144.xml"/><Relationship Id="rId174" Type="http://schemas.openxmlformats.org/officeDocument/2006/relationships/externalLink" Target="externalLinks/externalLink165.xml"/><Relationship Id="rId195" Type="http://schemas.openxmlformats.org/officeDocument/2006/relationships/externalLink" Target="externalLinks/externalLink186.xml"/><Relationship Id="rId209" Type="http://schemas.openxmlformats.org/officeDocument/2006/relationships/externalLink" Target="externalLinks/externalLink200.xml"/><Relationship Id="rId220" Type="http://schemas.openxmlformats.org/officeDocument/2006/relationships/externalLink" Target="externalLinks/externalLink211.xml"/><Relationship Id="rId241" Type="http://schemas.openxmlformats.org/officeDocument/2006/relationships/externalLink" Target="externalLinks/externalLink232.xml"/><Relationship Id="rId15" Type="http://schemas.openxmlformats.org/officeDocument/2006/relationships/externalLink" Target="externalLinks/externalLink6.xml"/><Relationship Id="rId36" Type="http://schemas.openxmlformats.org/officeDocument/2006/relationships/externalLink" Target="externalLinks/externalLink27.xml"/><Relationship Id="rId57" Type="http://schemas.openxmlformats.org/officeDocument/2006/relationships/externalLink" Target="externalLinks/externalLink48.xml"/><Relationship Id="rId262" Type="http://schemas.openxmlformats.org/officeDocument/2006/relationships/externalLink" Target="externalLinks/externalLink253.xml"/><Relationship Id="rId283" Type="http://schemas.openxmlformats.org/officeDocument/2006/relationships/externalLink" Target="externalLinks/externalLink274.xml"/><Relationship Id="rId318" Type="http://schemas.openxmlformats.org/officeDocument/2006/relationships/externalLink" Target="externalLinks/externalLink309.xml"/><Relationship Id="rId78" Type="http://schemas.openxmlformats.org/officeDocument/2006/relationships/externalLink" Target="externalLinks/externalLink69.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122" Type="http://schemas.openxmlformats.org/officeDocument/2006/relationships/externalLink" Target="externalLinks/externalLink113.xml"/><Relationship Id="rId143" Type="http://schemas.openxmlformats.org/officeDocument/2006/relationships/externalLink" Target="externalLinks/externalLink134.xml"/><Relationship Id="rId164" Type="http://schemas.openxmlformats.org/officeDocument/2006/relationships/externalLink" Target="externalLinks/externalLink155.xml"/><Relationship Id="rId185" Type="http://schemas.openxmlformats.org/officeDocument/2006/relationships/externalLink" Target="externalLinks/externalLink176.xml"/><Relationship Id="rId9" Type="http://schemas.openxmlformats.org/officeDocument/2006/relationships/worksheet" Target="worksheets/sheet9.xml"/><Relationship Id="rId210" Type="http://schemas.openxmlformats.org/officeDocument/2006/relationships/externalLink" Target="externalLinks/externalLink201.xml"/><Relationship Id="rId26" Type="http://schemas.openxmlformats.org/officeDocument/2006/relationships/externalLink" Target="externalLinks/externalLink17.xml"/><Relationship Id="rId231" Type="http://schemas.openxmlformats.org/officeDocument/2006/relationships/externalLink" Target="externalLinks/externalLink222.xml"/><Relationship Id="rId252" Type="http://schemas.openxmlformats.org/officeDocument/2006/relationships/externalLink" Target="externalLinks/externalLink243.xml"/><Relationship Id="rId273" Type="http://schemas.openxmlformats.org/officeDocument/2006/relationships/externalLink" Target="externalLinks/externalLink264.xml"/><Relationship Id="rId294" Type="http://schemas.openxmlformats.org/officeDocument/2006/relationships/externalLink" Target="externalLinks/externalLink285.xml"/><Relationship Id="rId308" Type="http://schemas.openxmlformats.org/officeDocument/2006/relationships/externalLink" Target="externalLinks/externalLink299.xml"/><Relationship Id="rId329" Type="http://schemas.openxmlformats.org/officeDocument/2006/relationships/sharedStrings" Target="sharedStrings.xml"/><Relationship Id="rId47" Type="http://schemas.openxmlformats.org/officeDocument/2006/relationships/externalLink" Target="externalLinks/externalLink38.xml"/><Relationship Id="rId68" Type="http://schemas.openxmlformats.org/officeDocument/2006/relationships/externalLink" Target="externalLinks/externalLink59.xml"/><Relationship Id="rId89" Type="http://schemas.openxmlformats.org/officeDocument/2006/relationships/externalLink" Target="externalLinks/externalLink80.xml"/><Relationship Id="rId112" Type="http://schemas.openxmlformats.org/officeDocument/2006/relationships/externalLink" Target="externalLinks/externalLink103.xml"/><Relationship Id="rId133" Type="http://schemas.openxmlformats.org/officeDocument/2006/relationships/externalLink" Target="externalLinks/externalLink124.xml"/><Relationship Id="rId154" Type="http://schemas.openxmlformats.org/officeDocument/2006/relationships/externalLink" Target="externalLinks/externalLink145.xml"/><Relationship Id="rId175" Type="http://schemas.openxmlformats.org/officeDocument/2006/relationships/externalLink" Target="externalLinks/externalLink166.xml"/><Relationship Id="rId196" Type="http://schemas.openxmlformats.org/officeDocument/2006/relationships/externalLink" Target="externalLinks/externalLink187.xml"/><Relationship Id="rId200" Type="http://schemas.openxmlformats.org/officeDocument/2006/relationships/externalLink" Target="externalLinks/externalLink191.xml"/><Relationship Id="rId16" Type="http://schemas.openxmlformats.org/officeDocument/2006/relationships/externalLink" Target="externalLinks/externalLink7.xml"/><Relationship Id="rId221" Type="http://schemas.openxmlformats.org/officeDocument/2006/relationships/externalLink" Target="externalLinks/externalLink212.xml"/><Relationship Id="rId242" Type="http://schemas.openxmlformats.org/officeDocument/2006/relationships/externalLink" Target="externalLinks/externalLink233.xml"/><Relationship Id="rId263" Type="http://schemas.openxmlformats.org/officeDocument/2006/relationships/externalLink" Target="externalLinks/externalLink254.xml"/><Relationship Id="rId284" Type="http://schemas.openxmlformats.org/officeDocument/2006/relationships/externalLink" Target="externalLinks/externalLink275.xml"/><Relationship Id="rId319" Type="http://schemas.openxmlformats.org/officeDocument/2006/relationships/externalLink" Target="externalLinks/externalLink310.xml"/><Relationship Id="rId37" Type="http://schemas.openxmlformats.org/officeDocument/2006/relationships/externalLink" Target="externalLinks/externalLink28.xml"/><Relationship Id="rId58" Type="http://schemas.openxmlformats.org/officeDocument/2006/relationships/externalLink" Target="externalLinks/externalLink49.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123" Type="http://schemas.openxmlformats.org/officeDocument/2006/relationships/externalLink" Target="externalLinks/externalLink114.xml"/><Relationship Id="rId144" Type="http://schemas.openxmlformats.org/officeDocument/2006/relationships/externalLink" Target="externalLinks/externalLink135.xml"/><Relationship Id="rId330" Type="http://schemas.openxmlformats.org/officeDocument/2006/relationships/calcChain" Target="calcChain.xml"/><Relationship Id="rId90" Type="http://schemas.openxmlformats.org/officeDocument/2006/relationships/externalLink" Target="externalLinks/externalLink81.xml"/><Relationship Id="rId165" Type="http://schemas.openxmlformats.org/officeDocument/2006/relationships/externalLink" Target="externalLinks/externalLink156.xml"/><Relationship Id="rId186" Type="http://schemas.openxmlformats.org/officeDocument/2006/relationships/externalLink" Target="externalLinks/externalLink177.xml"/><Relationship Id="rId211" Type="http://schemas.openxmlformats.org/officeDocument/2006/relationships/externalLink" Target="externalLinks/externalLink202.xml"/><Relationship Id="rId232" Type="http://schemas.openxmlformats.org/officeDocument/2006/relationships/externalLink" Target="externalLinks/externalLink223.xml"/><Relationship Id="rId253" Type="http://schemas.openxmlformats.org/officeDocument/2006/relationships/externalLink" Target="externalLinks/externalLink244.xml"/><Relationship Id="rId274" Type="http://schemas.openxmlformats.org/officeDocument/2006/relationships/externalLink" Target="externalLinks/externalLink265.xml"/><Relationship Id="rId295" Type="http://schemas.openxmlformats.org/officeDocument/2006/relationships/externalLink" Target="externalLinks/externalLink286.xml"/><Relationship Id="rId309" Type="http://schemas.openxmlformats.org/officeDocument/2006/relationships/externalLink" Target="externalLinks/externalLink300.xml"/><Relationship Id="rId27" Type="http://schemas.openxmlformats.org/officeDocument/2006/relationships/externalLink" Target="externalLinks/externalLink18.xml"/><Relationship Id="rId48" Type="http://schemas.openxmlformats.org/officeDocument/2006/relationships/externalLink" Target="externalLinks/externalLink39.xml"/><Relationship Id="rId69" Type="http://schemas.openxmlformats.org/officeDocument/2006/relationships/externalLink" Target="externalLinks/externalLink60.xml"/><Relationship Id="rId113" Type="http://schemas.openxmlformats.org/officeDocument/2006/relationships/externalLink" Target="externalLinks/externalLink104.xml"/><Relationship Id="rId134" Type="http://schemas.openxmlformats.org/officeDocument/2006/relationships/externalLink" Target="externalLinks/externalLink125.xml"/><Relationship Id="rId320" Type="http://schemas.openxmlformats.org/officeDocument/2006/relationships/externalLink" Target="externalLinks/externalLink311.xml"/><Relationship Id="rId80" Type="http://schemas.openxmlformats.org/officeDocument/2006/relationships/externalLink" Target="externalLinks/externalLink71.xml"/><Relationship Id="rId155" Type="http://schemas.openxmlformats.org/officeDocument/2006/relationships/externalLink" Target="externalLinks/externalLink146.xml"/><Relationship Id="rId176" Type="http://schemas.openxmlformats.org/officeDocument/2006/relationships/externalLink" Target="externalLinks/externalLink167.xml"/><Relationship Id="rId197" Type="http://schemas.openxmlformats.org/officeDocument/2006/relationships/externalLink" Target="externalLinks/externalLink188.xml"/><Relationship Id="rId201" Type="http://schemas.openxmlformats.org/officeDocument/2006/relationships/externalLink" Target="externalLinks/externalLink192.xml"/><Relationship Id="rId222" Type="http://schemas.openxmlformats.org/officeDocument/2006/relationships/externalLink" Target="externalLinks/externalLink213.xml"/><Relationship Id="rId243" Type="http://schemas.openxmlformats.org/officeDocument/2006/relationships/externalLink" Target="externalLinks/externalLink234.xml"/><Relationship Id="rId264" Type="http://schemas.openxmlformats.org/officeDocument/2006/relationships/externalLink" Target="externalLinks/externalLink255.xml"/><Relationship Id="rId285" Type="http://schemas.openxmlformats.org/officeDocument/2006/relationships/externalLink" Target="externalLinks/externalLink276.xml"/><Relationship Id="rId17" Type="http://schemas.openxmlformats.org/officeDocument/2006/relationships/externalLink" Target="externalLinks/externalLink8.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24" Type="http://schemas.openxmlformats.org/officeDocument/2006/relationships/externalLink" Target="externalLinks/externalLink115.xml"/><Relationship Id="rId310" Type="http://schemas.openxmlformats.org/officeDocument/2006/relationships/externalLink" Target="externalLinks/externalLink301.xml"/><Relationship Id="rId70" Type="http://schemas.openxmlformats.org/officeDocument/2006/relationships/externalLink" Target="externalLinks/externalLink61.xml"/><Relationship Id="rId91" Type="http://schemas.openxmlformats.org/officeDocument/2006/relationships/externalLink" Target="externalLinks/externalLink82.xml"/><Relationship Id="rId145" Type="http://schemas.openxmlformats.org/officeDocument/2006/relationships/externalLink" Target="externalLinks/externalLink136.xml"/><Relationship Id="rId166" Type="http://schemas.openxmlformats.org/officeDocument/2006/relationships/externalLink" Target="externalLinks/externalLink157.xml"/><Relationship Id="rId187" Type="http://schemas.openxmlformats.org/officeDocument/2006/relationships/externalLink" Target="externalLinks/externalLink178.xml"/><Relationship Id="rId1" Type="http://schemas.openxmlformats.org/officeDocument/2006/relationships/worksheet" Target="worksheets/sheet1.xml"/><Relationship Id="rId212" Type="http://schemas.openxmlformats.org/officeDocument/2006/relationships/externalLink" Target="externalLinks/externalLink203.xml"/><Relationship Id="rId233" Type="http://schemas.openxmlformats.org/officeDocument/2006/relationships/externalLink" Target="externalLinks/externalLink224.xml"/><Relationship Id="rId254" Type="http://schemas.openxmlformats.org/officeDocument/2006/relationships/externalLink" Target="externalLinks/externalLink245.xml"/><Relationship Id="rId28" Type="http://schemas.openxmlformats.org/officeDocument/2006/relationships/externalLink" Target="externalLinks/externalLink19.xml"/><Relationship Id="rId49" Type="http://schemas.openxmlformats.org/officeDocument/2006/relationships/externalLink" Target="externalLinks/externalLink40.xml"/><Relationship Id="rId114" Type="http://schemas.openxmlformats.org/officeDocument/2006/relationships/externalLink" Target="externalLinks/externalLink105.xml"/><Relationship Id="rId275" Type="http://schemas.openxmlformats.org/officeDocument/2006/relationships/externalLink" Target="externalLinks/externalLink266.xml"/><Relationship Id="rId296" Type="http://schemas.openxmlformats.org/officeDocument/2006/relationships/externalLink" Target="externalLinks/externalLink287.xml"/><Relationship Id="rId300" Type="http://schemas.openxmlformats.org/officeDocument/2006/relationships/externalLink" Target="externalLinks/externalLink291.xml"/><Relationship Id="rId60" Type="http://schemas.openxmlformats.org/officeDocument/2006/relationships/externalLink" Target="externalLinks/externalLink51.xml"/><Relationship Id="rId81" Type="http://schemas.openxmlformats.org/officeDocument/2006/relationships/externalLink" Target="externalLinks/externalLink72.xml"/><Relationship Id="rId135" Type="http://schemas.openxmlformats.org/officeDocument/2006/relationships/externalLink" Target="externalLinks/externalLink126.xml"/><Relationship Id="rId156" Type="http://schemas.openxmlformats.org/officeDocument/2006/relationships/externalLink" Target="externalLinks/externalLink147.xml"/><Relationship Id="rId177" Type="http://schemas.openxmlformats.org/officeDocument/2006/relationships/externalLink" Target="externalLinks/externalLink168.xml"/><Relationship Id="rId198" Type="http://schemas.openxmlformats.org/officeDocument/2006/relationships/externalLink" Target="externalLinks/externalLink189.xml"/><Relationship Id="rId321" Type="http://schemas.openxmlformats.org/officeDocument/2006/relationships/externalLink" Target="externalLinks/externalLink312.xml"/><Relationship Id="rId202" Type="http://schemas.openxmlformats.org/officeDocument/2006/relationships/externalLink" Target="externalLinks/externalLink193.xml"/><Relationship Id="rId223" Type="http://schemas.openxmlformats.org/officeDocument/2006/relationships/externalLink" Target="externalLinks/externalLink214.xml"/><Relationship Id="rId244" Type="http://schemas.openxmlformats.org/officeDocument/2006/relationships/externalLink" Target="externalLinks/externalLink235.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265" Type="http://schemas.openxmlformats.org/officeDocument/2006/relationships/externalLink" Target="externalLinks/externalLink256.xml"/><Relationship Id="rId286" Type="http://schemas.openxmlformats.org/officeDocument/2006/relationships/externalLink" Target="externalLinks/externalLink277.xml"/><Relationship Id="rId50" Type="http://schemas.openxmlformats.org/officeDocument/2006/relationships/externalLink" Target="externalLinks/externalLink41.xml"/><Relationship Id="rId104" Type="http://schemas.openxmlformats.org/officeDocument/2006/relationships/externalLink" Target="externalLinks/externalLink95.xml"/><Relationship Id="rId125" Type="http://schemas.openxmlformats.org/officeDocument/2006/relationships/externalLink" Target="externalLinks/externalLink116.xml"/><Relationship Id="rId146" Type="http://schemas.openxmlformats.org/officeDocument/2006/relationships/externalLink" Target="externalLinks/externalLink137.xml"/><Relationship Id="rId167" Type="http://schemas.openxmlformats.org/officeDocument/2006/relationships/externalLink" Target="externalLinks/externalLink158.xml"/><Relationship Id="rId188" Type="http://schemas.openxmlformats.org/officeDocument/2006/relationships/externalLink" Target="externalLinks/externalLink179.xml"/><Relationship Id="rId311" Type="http://schemas.openxmlformats.org/officeDocument/2006/relationships/externalLink" Target="externalLinks/externalLink302.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13" Type="http://schemas.openxmlformats.org/officeDocument/2006/relationships/externalLink" Target="externalLinks/externalLink204.xml"/><Relationship Id="rId234" Type="http://schemas.openxmlformats.org/officeDocument/2006/relationships/externalLink" Target="externalLinks/externalLink225.xml"/><Relationship Id="rId2" Type="http://schemas.openxmlformats.org/officeDocument/2006/relationships/worksheet" Target="worksheets/sheet2.xml"/><Relationship Id="rId29" Type="http://schemas.openxmlformats.org/officeDocument/2006/relationships/externalLink" Target="externalLinks/externalLink20.xml"/><Relationship Id="rId255" Type="http://schemas.openxmlformats.org/officeDocument/2006/relationships/externalLink" Target="externalLinks/externalLink246.xml"/><Relationship Id="rId276" Type="http://schemas.openxmlformats.org/officeDocument/2006/relationships/externalLink" Target="externalLinks/externalLink267.xml"/><Relationship Id="rId297" Type="http://schemas.openxmlformats.org/officeDocument/2006/relationships/externalLink" Target="externalLinks/externalLink288.xml"/><Relationship Id="rId40" Type="http://schemas.openxmlformats.org/officeDocument/2006/relationships/externalLink" Target="externalLinks/externalLink31.xml"/><Relationship Id="rId115" Type="http://schemas.openxmlformats.org/officeDocument/2006/relationships/externalLink" Target="externalLinks/externalLink106.xml"/><Relationship Id="rId136" Type="http://schemas.openxmlformats.org/officeDocument/2006/relationships/externalLink" Target="externalLinks/externalLink127.xml"/><Relationship Id="rId157" Type="http://schemas.openxmlformats.org/officeDocument/2006/relationships/externalLink" Target="externalLinks/externalLink148.xml"/><Relationship Id="rId178" Type="http://schemas.openxmlformats.org/officeDocument/2006/relationships/externalLink" Target="externalLinks/externalLink169.xml"/><Relationship Id="rId301" Type="http://schemas.openxmlformats.org/officeDocument/2006/relationships/externalLink" Target="externalLinks/externalLink292.xml"/><Relationship Id="rId322" Type="http://schemas.openxmlformats.org/officeDocument/2006/relationships/externalLink" Target="externalLinks/externalLink313.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9" Type="http://schemas.openxmlformats.org/officeDocument/2006/relationships/externalLink" Target="externalLinks/externalLink190.xml"/><Relationship Id="rId203" Type="http://schemas.openxmlformats.org/officeDocument/2006/relationships/externalLink" Target="externalLinks/externalLink194.xml"/><Relationship Id="rId19" Type="http://schemas.openxmlformats.org/officeDocument/2006/relationships/externalLink" Target="externalLinks/externalLink10.xml"/><Relationship Id="rId224" Type="http://schemas.openxmlformats.org/officeDocument/2006/relationships/externalLink" Target="externalLinks/externalLink215.xml"/><Relationship Id="rId245" Type="http://schemas.openxmlformats.org/officeDocument/2006/relationships/externalLink" Target="externalLinks/externalLink236.xml"/><Relationship Id="rId266" Type="http://schemas.openxmlformats.org/officeDocument/2006/relationships/externalLink" Target="externalLinks/externalLink257.xml"/><Relationship Id="rId287" Type="http://schemas.openxmlformats.org/officeDocument/2006/relationships/externalLink" Target="externalLinks/externalLink278.xml"/><Relationship Id="rId30" Type="http://schemas.openxmlformats.org/officeDocument/2006/relationships/externalLink" Target="externalLinks/externalLink21.xml"/><Relationship Id="rId105" Type="http://schemas.openxmlformats.org/officeDocument/2006/relationships/externalLink" Target="externalLinks/externalLink96.xml"/><Relationship Id="rId126" Type="http://schemas.openxmlformats.org/officeDocument/2006/relationships/externalLink" Target="externalLinks/externalLink117.xml"/><Relationship Id="rId147" Type="http://schemas.openxmlformats.org/officeDocument/2006/relationships/externalLink" Target="externalLinks/externalLink138.xml"/><Relationship Id="rId168" Type="http://schemas.openxmlformats.org/officeDocument/2006/relationships/externalLink" Target="externalLinks/externalLink159.xml"/><Relationship Id="rId312" Type="http://schemas.openxmlformats.org/officeDocument/2006/relationships/externalLink" Target="externalLinks/externalLink303.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189" Type="http://schemas.openxmlformats.org/officeDocument/2006/relationships/externalLink" Target="externalLinks/externalLink180.xml"/><Relationship Id="rId3" Type="http://schemas.openxmlformats.org/officeDocument/2006/relationships/worksheet" Target="worksheets/sheet3.xml"/><Relationship Id="rId214" Type="http://schemas.openxmlformats.org/officeDocument/2006/relationships/externalLink" Target="externalLinks/externalLink205.xml"/><Relationship Id="rId235" Type="http://schemas.openxmlformats.org/officeDocument/2006/relationships/externalLink" Target="externalLinks/externalLink226.xml"/><Relationship Id="rId256" Type="http://schemas.openxmlformats.org/officeDocument/2006/relationships/externalLink" Target="externalLinks/externalLink247.xml"/><Relationship Id="rId277" Type="http://schemas.openxmlformats.org/officeDocument/2006/relationships/externalLink" Target="externalLinks/externalLink268.xml"/><Relationship Id="rId298" Type="http://schemas.openxmlformats.org/officeDocument/2006/relationships/externalLink" Target="externalLinks/externalLink289.xml"/><Relationship Id="rId116" Type="http://schemas.openxmlformats.org/officeDocument/2006/relationships/externalLink" Target="externalLinks/externalLink107.xml"/><Relationship Id="rId137" Type="http://schemas.openxmlformats.org/officeDocument/2006/relationships/externalLink" Target="externalLinks/externalLink128.xml"/><Relationship Id="rId158" Type="http://schemas.openxmlformats.org/officeDocument/2006/relationships/externalLink" Target="externalLinks/externalLink149.xml"/><Relationship Id="rId302" Type="http://schemas.openxmlformats.org/officeDocument/2006/relationships/externalLink" Target="externalLinks/externalLink293.xml"/><Relationship Id="rId323" Type="http://schemas.openxmlformats.org/officeDocument/2006/relationships/externalLink" Target="externalLinks/externalLink314.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179" Type="http://schemas.openxmlformats.org/officeDocument/2006/relationships/externalLink" Target="externalLinks/externalLink170.xml"/><Relationship Id="rId190" Type="http://schemas.openxmlformats.org/officeDocument/2006/relationships/externalLink" Target="externalLinks/externalLink181.xml"/><Relationship Id="rId204" Type="http://schemas.openxmlformats.org/officeDocument/2006/relationships/externalLink" Target="externalLinks/externalLink195.xml"/><Relationship Id="rId225" Type="http://schemas.openxmlformats.org/officeDocument/2006/relationships/externalLink" Target="externalLinks/externalLink216.xml"/><Relationship Id="rId246" Type="http://schemas.openxmlformats.org/officeDocument/2006/relationships/externalLink" Target="externalLinks/externalLink237.xml"/><Relationship Id="rId267" Type="http://schemas.openxmlformats.org/officeDocument/2006/relationships/externalLink" Target="externalLinks/externalLink258.xml"/><Relationship Id="rId288" Type="http://schemas.openxmlformats.org/officeDocument/2006/relationships/externalLink" Target="externalLinks/externalLink279.xml"/><Relationship Id="rId106" Type="http://schemas.openxmlformats.org/officeDocument/2006/relationships/externalLink" Target="externalLinks/externalLink97.xml"/><Relationship Id="rId127" Type="http://schemas.openxmlformats.org/officeDocument/2006/relationships/externalLink" Target="externalLinks/externalLink118.xml"/><Relationship Id="rId313" Type="http://schemas.openxmlformats.org/officeDocument/2006/relationships/externalLink" Target="externalLinks/externalLink304.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52" Type="http://schemas.openxmlformats.org/officeDocument/2006/relationships/externalLink" Target="externalLinks/externalLink43.xml"/><Relationship Id="rId73" Type="http://schemas.openxmlformats.org/officeDocument/2006/relationships/externalLink" Target="externalLinks/externalLink64.xml"/><Relationship Id="rId94" Type="http://schemas.openxmlformats.org/officeDocument/2006/relationships/externalLink" Target="externalLinks/externalLink85.xml"/><Relationship Id="rId148" Type="http://schemas.openxmlformats.org/officeDocument/2006/relationships/externalLink" Target="externalLinks/externalLink139.xml"/><Relationship Id="rId169" Type="http://schemas.openxmlformats.org/officeDocument/2006/relationships/externalLink" Target="externalLinks/externalLink160.xml"/><Relationship Id="rId4" Type="http://schemas.openxmlformats.org/officeDocument/2006/relationships/worksheet" Target="worksheets/sheet4.xml"/><Relationship Id="rId180" Type="http://schemas.openxmlformats.org/officeDocument/2006/relationships/externalLink" Target="externalLinks/externalLink171.xml"/><Relationship Id="rId215" Type="http://schemas.openxmlformats.org/officeDocument/2006/relationships/externalLink" Target="externalLinks/externalLink206.xml"/><Relationship Id="rId236" Type="http://schemas.openxmlformats.org/officeDocument/2006/relationships/externalLink" Target="externalLinks/externalLink227.xml"/><Relationship Id="rId257" Type="http://schemas.openxmlformats.org/officeDocument/2006/relationships/externalLink" Target="externalLinks/externalLink248.xml"/><Relationship Id="rId278" Type="http://schemas.openxmlformats.org/officeDocument/2006/relationships/externalLink" Target="externalLinks/externalLink269.xml"/><Relationship Id="rId303" Type="http://schemas.openxmlformats.org/officeDocument/2006/relationships/externalLink" Target="externalLinks/externalLink294.xml"/><Relationship Id="rId42" Type="http://schemas.openxmlformats.org/officeDocument/2006/relationships/externalLink" Target="externalLinks/externalLink33.xml"/><Relationship Id="rId84" Type="http://schemas.openxmlformats.org/officeDocument/2006/relationships/externalLink" Target="externalLinks/externalLink75.xml"/><Relationship Id="rId138" Type="http://schemas.openxmlformats.org/officeDocument/2006/relationships/externalLink" Target="externalLinks/externalLink129.xml"/><Relationship Id="rId191" Type="http://schemas.openxmlformats.org/officeDocument/2006/relationships/externalLink" Target="externalLinks/externalLink182.xml"/><Relationship Id="rId205" Type="http://schemas.openxmlformats.org/officeDocument/2006/relationships/externalLink" Target="externalLinks/externalLink196.xml"/><Relationship Id="rId247" Type="http://schemas.openxmlformats.org/officeDocument/2006/relationships/externalLink" Target="externalLinks/externalLink238.xml"/><Relationship Id="rId107" Type="http://schemas.openxmlformats.org/officeDocument/2006/relationships/externalLink" Target="externalLinks/externalLink98.xml"/><Relationship Id="rId289" Type="http://schemas.openxmlformats.org/officeDocument/2006/relationships/externalLink" Target="externalLinks/externalLink280.xml"/><Relationship Id="rId11" Type="http://schemas.openxmlformats.org/officeDocument/2006/relationships/externalLink" Target="externalLinks/externalLink2.xml"/><Relationship Id="rId53" Type="http://schemas.openxmlformats.org/officeDocument/2006/relationships/externalLink" Target="externalLinks/externalLink44.xml"/><Relationship Id="rId149" Type="http://schemas.openxmlformats.org/officeDocument/2006/relationships/externalLink" Target="externalLinks/externalLink140.xml"/><Relationship Id="rId314" Type="http://schemas.openxmlformats.org/officeDocument/2006/relationships/externalLink" Target="externalLinks/externalLink305.xml"/><Relationship Id="rId95" Type="http://schemas.openxmlformats.org/officeDocument/2006/relationships/externalLink" Target="externalLinks/externalLink86.xml"/><Relationship Id="rId160" Type="http://schemas.openxmlformats.org/officeDocument/2006/relationships/externalLink" Target="externalLinks/externalLink151.xml"/><Relationship Id="rId216" Type="http://schemas.openxmlformats.org/officeDocument/2006/relationships/externalLink" Target="externalLinks/externalLink207.xml"/><Relationship Id="rId258" Type="http://schemas.openxmlformats.org/officeDocument/2006/relationships/externalLink" Target="externalLinks/externalLink249.xml"/><Relationship Id="rId22" Type="http://schemas.openxmlformats.org/officeDocument/2006/relationships/externalLink" Target="externalLinks/externalLink13.xml"/><Relationship Id="rId64" Type="http://schemas.openxmlformats.org/officeDocument/2006/relationships/externalLink" Target="externalLinks/externalLink55.xml"/><Relationship Id="rId118" Type="http://schemas.openxmlformats.org/officeDocument/2006/relationships/externalLink" Target="externalLinks/externalLink109.xml"/><Relationship Id="rId325" Type="http://schemas.openxmlformats.org/officeDocument/2006/relationships/externalLink" Target="externalLinks/externalLink316.xml"/><Relationship Id="rId171" Type="http://schemas.openxmlformats.org/officeDocument/2006/relationships/externalLink" Target="externalLinks/externalLink162.xml"/><Relationship Id="rId227" Type="http://schemas.openxmlformats.org/officeDocument/2006/relationships/externalLink" Target="externalLinks/externalLink218.xml"/><Relationship Id="rId269" Type="http://schemas.openxmlformats.org/officeDocument/2006/relationships/externalLink" Target="externalLinks/externalLink260.xml"/><Relationship Id="rId33" Type="http://schemas.openxmlformats.org/officeDocument/2006/relationships/externalLink" Target="externalLinks/externalLink24.xml"/><Relationship Id="rId129" Type="http://schemas.openxmlformats.org/officeDocument/2006/relationships/externalLink" Target="externalLinks/externalLink120.xml"/><Relationship Id="rId280" Type="http://schemas.openxmlformats.org/officeDocument/2006/relationships/externalLink" Target="externalLinks/externalLink271.xml"/><Relationship Id="rId75" Type="http://schemas.openxmlformats.org/officeDocument/2006/relationships/externalLink" Target="externalLinks/externalLink66.xml"/><Relationship Id="rId140" Type="http://schemas.openxmlformats.org/officeDocument/2006/relationships/externalLink" Target="externalLinks/externalLink131.xml"/><Relationship Id="rId182" Type="http://schemas.openxmlformats.org/officeDocument/2006/relationships/externalLink" Target="externalLinks/externalLink173.xml"/><Relationship Id="rId6" Type="http://schemas.openxmlformats.org/officeDocument/2006/relationships/worksheet" Target="worksheets/sheet6.xml"/><Relationship Id="rId238" Type="http://schemas.openxmlformats.org/officeDocument/2006/relationships/externalLink" Target="externalLinks/externalLink229.xml"/><Relationship Id="rId291" Type="http://schemas.openxmlformats.org/officeDocument/2006/relationships/externalLink" Target="externalLinks/externalLink282.xml"/><Relationship Id="rId305" Type="http://schemas.openxmlformats.org/officeDocument/2006/relationships/externalLink" Target="externalLinks/externalLink296.xml"/><Relationship Id="rId44" Type="http://schemas.openxmlformats.org/officeDocument/2006/relationships/externalLink" Target="externalLinks/externalLink35.xml"/><Relationship Id="rId86" Type="http://schemas.openxmlformats.org/officeDocument/2006/relationships/externalLink" Target="externalLinks/externalLink77.xml"/><Relationship Id="rId151" Type="http://schemas.openxmlformats.org/officeDocument/2006/relationships/externalLink" Target="externalLinks/externalLink142.xml"/><Relationship Id="rId193" Type="http://schemas.openxmlformats.org/officeDocument/2006/relationships/externalLink" Target="externalLinks/externalLink184.xml"/><Relationship Id="rId207" Type="http://schemas.openxmlformats.org/officeDocument/2006/relationships/externalLink" Target="externalLinks/externalLink198.xml"/><Relationship Id="rId249" Type="http://schemas.openxmlformats.org/officeDocument/2006/relationships/externalLink" Target="externalLinks/externalLink240.xml"/><Relationship Id="rId13" Type="http://schemas.openxmlformats.org/officeDocument/2006/relationships/externalLink" Target="externalLinks/externalLink4.xml"/><Relationship Id="rId109" Type="http://schemas.openxmlformats.org/officeDocument/2006/relationships/externalLink" Target="externalLinks/externalLink100.xml"/><Relationship Id="rId260" Type="http://schemas.openxmlformats.org/officeDocument/2006/relationships/externalLink" Target="externalLinks/externalLink251.xml"/><Relationship Id="rId316" Type="http://schemas.openxmlformats.org/officeDocument/2006/relationships/externalLink" Target="externalLinks/externalLink307.xml"/><Relationship Id="rId55" Type="http://schemas.openxmlformats.org/officeDocument/2006/relationships/externalLink" Target="externalLinks/externalLink46.xml"/><Relationship Id="rId97" Type="http://schemas.openxmlformats.org/officeDocument/2006/relationships/externalLink" Target="externalLinks/externalLink88.xml"/><Relationship Id="rId120" Type="http://schemas.openxmlformats.org/officeDocument/2006/relationships/externalLink" Target="externalLinks/externalLink111.xml"/><Relationship Id="rId162" Type="http://schemas.openxmlformats.org/officeDocument/2006/relationships/externalLink" Target="externalLinks/externalLink153.xml"/><Relationship Id="rId218" Type="http://schemas.openxmlformats.org/officeDocument/2006/relationships/externalLink" Target="externalLinks/externalLink20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0600971/&#48148;&#53461;%20&#54868;&#47732;/&#48149;&#44540;&#54805;&#48177;&#50629;/&#50629;&#47924;&#44288;&#47144;&#51088;&#47308;/24.%20IFRS/&#51088;&#54924;&#49324;&#52636;&#51109;/&#51473;&#44036;&#44048;&#49324;&#51333;&#54633;(&#44397;&#45236;&#50808;&#51068;&#51221;&#48143;&#45236;&#48512;&#54924;&#4422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EKA&#51060;&#51064;&#48176;\C\DATA\IQ\&#51221;971I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EKA&#51060;&#51064;&#48176;\C\DATA\CHINA\CHASS\&#44208;&#49328;\95&#45380;\954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51221;&#49328;9612iq.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DFILE\KAIL\HDAC\&#44208;&#49328;\&#49324;&#50629;&#44228;&#54925;\&#49324;&#50629;&#49892;&#51201;\98&#45380;5&#50900;\exceldata\&#48176;&#48512;\98&#45380;\&#48176;&#48512;98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MRT&#52628;&#440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XLS/&#44256;&#51221;&#51088;&#49328;/&#44208;&#49328;/9744/&#44277;&#47928;97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54788;&#51109;\&#50696;&#49328;\December%201999%20Forecast%2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KA&#51312;&#44221;&#49440;\C\DATA\IQ\&#51221;971IQ.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ps289/Local%20Settings/Temporary%20Internet%20Files/Content.IE5/GXYFCXER/JTC%20Claim/4-Share(JTC_format)/PP_09Share.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Startup" Target="CHINA/CHASS/&#44208;&#49328;/95&#45380;/954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980;&#51116;&#54788;\JJJ\lim\&#54924;&#51032;&#52404;\&#51648;&#50669;&#48376;&#48512;&#51109;%20&#54924;&#51032;\2&#50900;9&#51068;\DW709E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amco.hyundai.net/&#51088;&#47308;&#48169;/&#50672;&#48393;&#52404;&#44228;&#52572;&#5133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96&#54788;&#51088;&#5106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99&#49324;&#50629;/COST/&#51060;&#44305;&#44592;/INVEST/CCC/97&#45380;/97&#45380;&#49892;&#512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KKIM\&#44277;&#49324;&#54788;&#54889;\&#45236;&#49436;&#47448;&#44032;&#48169;\9901&#44277;&#49324;&#54788;&#54889;\leejmn9904\REPORT0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71.41.18\&#54788;&#54889;&#51088;&#47308;\MS-272%20&#51088;&#47308;&#47784;&#51020;\SHORT%20WAV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4053;&#49888;&#49457;\EXCEL\98FAB&#44228;&#54925;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DEDMS\Mepss\&#44204;&#51201;&#49892;\&#44592;&#51456;\&#44060;&#47029;&#44204;&#51201;\APT\FORM\970715&#50577;&#4988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2572;&#51221;&#54984;\&#52572;&#51221;&#54984;\&#51060;&#51333;&#49457;\&#44277;&#49324;&#47932;&#47049;\&#48376;&#44228;&#50557;%20&#51088;&#47308;\My%20Documents\BID-97\BID\QT003-SSY-&#52384;&#44264;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uong\amb\&#44592;&#48376;&#50629;&#47924;\&#50656;&#53076;&#50629;&#47924;\&#44277;&#49324;&#45824;&#51109;\&#54788;&#51109;&#48324;\DOCUME~1\ADMINI~1\LOCALS~1\Temp\&#49569;&#49888;&#44288;'s&#47928;&#49436;\&#44277;&#47928;&#50577;&#4988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TAX%20RETURN.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Startup" Target="BOOK1.XLT"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dfile\kijo\&#51088;&#47308;&#48169;\&#50672;&#48393;&#52404;&#44228;&#52572;&#5133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SAS\F&#46300;&#46972;&#51060;&#48652;\WekaWeku\&#44208;&#49328;\KIJO\97&#44221;&#50689;&#48516;&#49437;\A&#49324;&#50629;&#44228;&#54925;\02&#45800;%20%20%20&#44592;\98&#51116;&#49688;&#47549;&#49688;&#51221;\&#51333;&#44592;&#49892;&#51228;&#52636;\&#49688;&#51221;&#50577;&#4988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SAS\F&#46300;&#46972;&#51060;&#48652;\HDLAN\HDEC30\CACHE\WekaWeku\&#44208;&#49328;\KIJO\97&#44221;&#50689;&#48516;&#49437;\A&#49324;&#50629;&#44228;&#54925;\02&#45800;%20%20%20&#44592;\98&#51116;&#49688;&#47549;&#49688;&#51221;\&#51333;&#44592;&#49892;&#51228;&#52636;\&#49688;&#51221;&#50577;&#4988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iye0001771\&#44221;&#50689;&#44592;&#54925;1&#54016;\WekaWeku\&#44208;&#49328;\KIJO\97&#44221;&#50689;&#48516;&#49437;\A&#49324;&#50629;&#44228;&#54925;\02&#45800;%20%20%20&#44592;\98&#51116;&#49688;&#47549;&#49688;&#51221;\&#51333;&#44592;&#49892;&#51228;&#52636;\&#49688;&#51221;&#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Kiye0001771\&#44221;&#50689;&#44592;&#54925;1&#54016;\HDLAN\HDEC30\CACHE\WekaWeku\&#44208;&#49328;\KIJO\97&#44221;&#50689;&#48516;&#49437;\A&#49324;&#50629;&#44228;&#54925;\02&#45800;%20%20%20&#44592;\98&#51116;&#49688;&#47549;&#49688;&#51221;\&#51333;&#44592;&#49892;&#51228;&#52636;\&#49688;&#51221;&#50577;&#4988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WEKA&#44608;&#53468;&#50689;\&#51204;&#49328;&#44060;&#48156;\My%20Documents\SS13A\&#50696;&#49328;&#50629;&#47924;\&#50696;&#49328;\&#50696;&#49328;(&#48376;&#49324;)\&#50696;&#49328;%20&#51665;&#54665;%20&#45824;&#48708;&#5436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0.200.154.9\&#44221;&#50689;&#48516;&#49437;\&#44204;&#51201;&#49892;\&#44592;&#53440;\&#44060;&#51064;\4.&#45824;&#47532;\&#51060;&#49457;&#54616;\FILE\&#44277;&#53685;&#48708;F\&#45432;&#50516;&#44277;&#5368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iye0001771\&#44221;&#50689;&#44592;&#54925;1&#54016;\&#44428;&#54785;&#51452;\&#51648;&#49324;\&#51648;&#49324;&#50696;&#49328;\2003&#50696;&#49328;\&#51648;&#49324;&#50696;&#49328;&#48320;&#44221;\BGD\My%20Documents\Reference\&#44277;&#49324;%20&#54788;&#54889;%20&#48372;&#44256;ss13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45236;&#49436;&#47448;&#44032;&#48169;/9901&#44277;&#49324;&#54788;&#54889;/leejmn9904/REPORT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ekaWeku/&#44208;&#49328;/KIJO/97&#44221;&#50689;&#48516;&#49437;/A&#49324;&#50629;&#44228;&#54925;/02&#45800;%20%20%20&#44592;/98&#51116;&#49688;&#47549;&#49688;&#51221;/&#51333;&#44592;&#49892;&#51228;&#52636;/&#49688;&#51221;&#50577;&#49885;.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DLAN/HDEC30/CACHE/WekaWeku/&#44208;&#49328;/KIJO/97&#44221;&#50689;&#48516;&#49437;/A&#49324;&#50629;&#44228;&#54925;/02&#45800;%20%20%20&#44592;/98&#51116;&#49688;&#47549;&#49688;&#51221;/&#51333;&#44592;&#49892;&#51228;&#52636;/&#49688;&#51221;&#50577;&#4988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DEDMS\Mepss\&#44204;&#51201;&#49892;\&#44592;&#53440;\&#44060;&#51064;\4.&#45824;&#47532;\&#51060;&#49457;&#54616;\FILE\&#44277;&#53685;&#48708;F\&#45432;&#50516;&#44277;&#5368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dfile\kijo\WekaWeku\&#44208;&#49328;\KIJO\97&#44221;&#50689;&#48516;&#49437;\A&#49324;&#50629;&#44228;&#54925;\02&#45800;%20%20%20&#44592;\98&#51116;&#49688;&#47549;&#49688;&#51221;\&#51333;&#44592;&#49892;&#51228;&#52636;\&#49688;&#51221;&#50577;&#4988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dfile\kijo\HDLAN\HDEC30\CACHE\WekaWeku\&#44208;&#49328;\KIJO\97&#44221;&#50689;&#48516;&#49437;\A&#49324;&#50629;&#44228;&#54925;\02&#45800;%20%20%20&#44592;\98&#51116;&#49688;&#47549;&#49688;&#51221;\&#51333;&#44592;&#49892;&#51228;&#52636;\&#49688;&#51221;&#50577;&#49885;.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50976;&#47548;&#44264;&#51312;"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171.41.18\&#54788;&#54889;&#51088;&#47308;\HDLAN\HDEC30\CACHE\WekaWeku\&#44208;&#49328;\KIJO\97&#44221;&#50689;&#48516;&#49437;\A&#49324;&#50629;&#44228;&#54925;\02&#45800;%20%20%20&#44592;\98&#51116;&#49688;&#47549;&#49688;&#51221;\&#51333;&#44592;&#49892;&#51228;&#52636;\&#49688;&#51221;&#50577;&#4988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dedms\Mepss\EXCEL\&#50577;&#44396;&#51221;&#47548;\&#50577;&#44396;&#51221;&#4754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AREP/MONTH/H4A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MSOFFICE\EXCEL\&#50900;&#44036;&#51088;&#44552;\&#51088;&#44552;&#49892;&#5120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00.200.154.9\&#44221;&#50689;&#48516;&#49437;\DOCUME~1\9500155\LOCALS~1\Temp\Plusware\&#50500;&#44592;&#44272;&#46028;&#51060;\&#50696;&#49328;&#54200;&#49457;\KIJO\KIJOB\KDH\PUMUI.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00.200.154.9\&#44221;&#50689;&#48516;&#49437;\HONA%20&#44053;&#54788;&#51221;\C\HDLAN\MAIL\08&#49324;&#51109;&#4580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724;&#49464;&#50865;\MY%20DOCUMENTS\&#51648;&#44277;\5\96\96&#51064;&#5089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DUJ10\&#47928;&#49436;&#44277;&#50976;\BAE\JOJIC\&#50629;&#4792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pn01\T92008\Huong\AMB\Account\Ketoan\Final\FS2008.Jan-DecH.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SAS\F&#46300;&#46972;&#51060;&#48652;\WekaWeku\&#44208;&#49328;\9624\&#49324;&#50629;&#52628;&#5122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FORM\96&#44208;&#49328;.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SAS\F&#46300;&#46972;&#51060;&#48652;\HDLAN\HDEC30\CACHE\WekaWeku\&#44208;&#49328;\9624\&#49324;&#50629;&#52628;&#5122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WEZO&#44396;&#51116;&#55148;\2001%2001%20&#48376;&#48512;\&#45236;&#49436;&#47448;&#44032;&#48169;\9901&#44277;&#49324;&#54788;&#54889;\leejmn9904\REPORT0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KIMNH\JOJIK\&#50644;&#47553;COMP99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0.200.154.9\&#44221;&#50689;&#48516;&#49437;\97SAUPCU.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WEKA&#44608;&#53468;&#50689;\&#51064;&#50896;\WINDOWS\TEMP\HDLAN\OWARE\cache\97SAUPCU.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00.200.154.9\&#44221;&#50689;&#48516;&#49437;\MONTH\&#49324;&#50629;&#52628;0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00.200.154.9\&#44221;&#50689;&#48516;&#49437;\&#50500;&#44592;&#44272;&#46028;&#51060;\&#50696;&#49328;&#54200;&#49457;\KIJO\KIJOB\KDH\PUMUI.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WEKA&#48177;&#49849;&#51652;\DATA\HDLAN\OWARE\CACHE\&#44277;&#49324;&#48708;pk2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ABG103\&#49688;&#52636;&#44288;&#47532;\kms\&#49892;&#51201;\97&#45380;\&#49552;&#51061;\&#54644;&#50808;&#50640;&#49436;%20&#48155;&#51008;&#4416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B:\&#54217;&#44512;&#51064;&#50896;.95"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BIGJB\&#44277;&#50976;\My%20Documents\&#44277;&#50976;\OWARE\CACHE\&#49688;&#51221;&#50577;&#4988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uong\amb\WINDOWS\TEMP\&#44288;&#47532;&#44284;&#51109;&#49436;&#47448;\&#51116;&#51221;&#44608;&#50896;&#50864;\&#44277;&#50976;\My%20Documents\&#44277;&#50976;\My%20Documents\&#44277;&#50976;\OWARE\CACHE\&#49688;&#51221;&#50577;&#4988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WEKA&#51060;&#51064;&#48176;\97&#45380;\DATA\IQ\&#51221;971IQ.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AMB-ACCOUNTING/AMB-ACCOUNTING/2009/3.2.2010/FS2009.3.2.1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Glen_gmbj\c\&#49828;&#52992;&#51572;\REVISED%20PROGRAMME.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100.200.154.9\&#44221;&#50689;&#48516;&#49437;\&#50500;&#44592;&#44272;&#46028;&#51060;\&#50696;&#49328;&#54200;&#49457;\&#51068;&#48152;&#44288;&#47532;&#48708;(95~97&#45380;)\97&#50696;&#49328;\&#54200;&#49457;&#48372;&#44256;&#49436;\&#51648;&#49324;&#50696;&#49328;&#48320;&#4422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WEZO\Design\(F)%20Design%20TL\FA%20Bid%20Design\9806-UA106\FA06%20Foundation%20Volume\UA106-SR-33.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0.200.154.9\&#44221;&#50689;&#48516;&#49437;\&#50500;&#44592;&#44272;&#46028;&#51060;\&#50696;&#49328;&#54200;&#49457;\&#51068;&#48152;&#44288;&#47532;&#48708;(95~97&#45380;)\97&#50696;&#49328;\&#54200;&#49457;&#48372;&#44256;&#49436;\&#50689;&#51648;&#50696;&#4932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SABB110\&#44277;&#50976;\&#51068;&#48152;&#52509;&#44292;.97"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00.200.154.9\&#44221;&#50689;&#48516;&#49437;\DOCUME~1\9500155\LOCALS~1\Temp\Plusware\&#50500;&#44592;&#44272;&#46028;&#51060;\&#50696;&#49328;&#54200;&#49457;\&#51068;&#48152;&#44288;&#47532;&#48708;(95~97&#45380;)\97&#50696;&#49328;\&#54200;&#49457;&#48372;&#44256;&#49436;\&#50689;&#51648;&#50696;&#4932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dfile\KAIL\Document\GENERAL\deltaP.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VuMinhTien/Local%20Settings/Temporary%20Internet%20Files/Content.IE5/2D47UL65/Nhung/15/Phuong%20BT/Phuong.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44608;&#44221;&#47148;\C\98KIM\&#51333;&#51312;&#48372;&#44256;\&#51088;&#47308;\&#52636;&#44592;1-3.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44608;&#51221;&#48393;\MY%20DOCUMENTS\OWARE\CACHE\&#49688;&#51221;&#50577;&#49885;.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44608;&#51221;&#48393;\SHARE%20FILES\OWARE\CACHE\&#49688;&#51221;&#50577;&#49885;.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BIGJB\00&#45380;&#54924;&#51032;&#48143;&#48372;\My%20Documents\&#44277;&#50976;\OWARE\CACHE\&#49688;&#51221;&#50577;&#4988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payment%20to%20wahteck.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00.200.154.9\&#44221;&#50689;&#48516;&#49437;\DOCUME~1\9500155\LOCALS~1\Temp\Plusware\DATA\&#44592;&#53440;&#52509;&#44292;\&#50629;&#47924;&#48372;1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51221;&#51032;&#54788;\HYUN\Hyun\&#54924;&#51032;&#51088;&#47308;\&#51088;&#47308;\2000&#45380;\OWARE\CACHE\&#49688;&#51221;&#50577;&#49885;.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44608;&#51221;&#48393;\MY%20DOCUMENTS\AAA97\&#49345;&#48152;&#44592;\&#44277;&#52292;\&#48176;&#52824;&#44277;&#47928;.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WEKA&#44608;&#53468;&#50689;\&#51204;&#49328;&#44060;&#48156;\My%20Documents\SS13A\&#48376;&#49324;\Monly_Rpt%20511%20July%2026,200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54217;&#44512;&#51064;&#50896;.95"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TC%20Claim/4-Share(JTC_format)/PP_09Share.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48124;&#51221;&#44592;\C\&#51088;&#44552;&#44228;&#54925;\&#50672;&#51088;&#44552;\MSOFFICE\EXCEL\95&#54869;&#5122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MIGA&#51060;&#44032;&#50672;\&#45692;\KBLEE\&#44592;&#53440;\&#54364;&#51456;\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H9400935\c\DATUM\&#52712;&#54616;&#51088;&#47308;\96&#45380;&#46020;&#51088;\&#52712;&#54616;&#51088;&#47308;\96&#45380;&#46020;&#51088;\&#47588;&#50900;&#49688;&#4455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Nhansu\c\Ha%20ke%20toan\Tien%20luong\February%202001\January%202001Wage%20Sheet.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Kier\C5248%20DD\Forecast\Latest\FCDD898.xlw"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omputer06\thuy\NhapXuat07.200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Ketoan\out\Tuyet%20Nhung\NHUNG%201\KETOAN\2005\FINAN-12'05moi.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1/amb/LOCALS~1/Temp/Rar$DI30.328/PIT%202010%20Finalizatio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Copy%20of%20THU%20CHI.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amco.hyundai.net/&#51221;&#51068;%20Office/&#54644;&#50808;&#51452;&#51116;&#50896;/NET&#54644;&#50808;&#49688;&#45817;(&#51333;&#49345;).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48149;&#45824;&#50896;\WORK\WORK\&#54872;&#44221;\&#48372;&#44256;&#49436;\My%20Documents\&#54872;&#50984;&#50689;&#54693;\00&#45380;%20&#54872;&#52264;&#49552;&#51061;\&#51333;&#54633;.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SAS\F&#46300;&#46972;&#51060;&#48652;\WekaWeku\&#44208;&#49328;\97SAUPCU.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Project%20Bank-Total/6.&#51473;&#46041;/U.A.E/D-99-JBL%20K%20ph2/&#45812;&#49688;&#44592;&#49696;&#49892;/13.3x3%20boq/Valvelist-Jebel-'K'-99110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etoan1\d\tienluong\HIEU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i3\fi3f\MSOFFICE\EXCEL\&#50641;&#49472;&#51088;&#47308;\&#50900;97&#45380;\12&#50900;\12&#50900;\97-1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WEKA&#51312;&#44221;&#49440;\C\ivy\&#44208;&#49328;\&#52852;&#53440;&#47476;&#44256;&#51088;.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Documents%20and%20Settings/Administrator/Desktop/Sauktoan/FS2007sauktoan(fianl).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44608;&#54620;&#49688;\C\&#47560;&#54588;&#50500;\&#51333;&#44592;&#49892;\&#49324;&#50629;&#44228;&#54925;\98&#45380;&#44228;&#54925;\&#47560;&#54588;&#50500;\&#51333;&#44592;&#49892;\&#49324;&#50629;&#44228;&#54925;\97&#45380;&#44228;&#54925;\&#50900;&#48324;&#49552;&#5106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etoan1\d\tienluong\HIEU.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etoan1\d\tienluong\HIEU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51109;&#48708;&#48708;-&#44288;&#49464;+&#50868;&#48152;&#48708;+&#44032;&#49444;&#48156;&#51204;-&#46041;&#50896;&#44228;&#5492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DOCUME~1/&#49457;&#44228;/LOCALS~1/Temp/Plusware/&#44060;&#48156;program/fdn_bm_pro.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100.200.154.9\&#44221;&#50689;&#48516;&#49437;\KOMU&#49552;&#44305;&#51068;\C\IES\HDLAN\OWARE\cache\HDLAN\97&#49324;&#50629;&#44228;.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WEKA&#44608;&#53468;&#50689;\&#51204;&#49328;&#44060;&#48156;\My%20Documents\SS138\Progress\Pric_sch.xls" TargetMode="External"/></Relationships>
</file>

<file path=xl/externalLinks/_rels/externalLink107.xml.rels><?xml version="1.0" encoding="UTF-8" standalone="yes"?>
<Relationships xmlns="http://schemas.openxmlformats.org/package/2006/relationships"><Relationship Id="rId1" Type="http://schemas.microsoft.com/office/2006/relationships/xlExternalLinkPath/xlStartup" Target="&#48512;&#49549;&#51088;&#47308;/&#48512;&#49549;&#47749;&#49464;.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WEKA&#44608;&#53468;&#50689;\&#51204;&#49328;&#44060;&#48156;\HDLAN\HDEC30\CACHE\&#48376;&#48512;&#51109;&#48169;&#47928;&#51088;&#47308;(99-1-28).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1221;&#47805;&#54732;&#54924;&#51109;&#48372;&#44256;11-18.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44608;&#46020;&#50980;\C\HEE-DONG\&#44592;&#53440;\&#54801;&#51312;&#51204;.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B:\WORKSHOP.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WEKA&#51312;&#44221;&#49440;\C\countryData\BAHRAIN\&#44208;&#49328;\97\Book2.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44608;&#50689;&#54984;1\amco\Documents%20and%20Settings\&#51060;&#49569;&#55148;.&#49569;&#55148;&#52980;\My%20Documents\&#49569;&#55148;&#47928;&#49436;\&#51064;&#49324;\DATAJUNG\DATA\&#54032;&#44288;&#48708;\98&#54032;&#44288;&#48708;\&#49892;&#51201;&#48516;&#49437;\98&#54032;&#44288;&#48708;3&#52264;.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47928;&#45824;&#51652;\&#44277;&#50976;\OWARE\CACHE\&#49688;&#51221;&#50577;&#49885;.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igs305\c\HDPIC\VIEWTMP\&#50577;&#49885;.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BIGJB\&#44277;&#50976;\OWARE\CACHE\&#49688;&#51221;&#50577;&#49885;.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REFUGEE\PCJ\REVISE~1\ARCHI-ACTUAL%20AMOUNT.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A:\&#54788;&#51109;\&#50696;&#49328;\&#50696;&#49328;&#53076;&#46300;.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A:\sckim1\SCKIM\EXTERNAL.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Users/&#50864;&#44221;&#54617;/AppData/Local/Microsoft/Windows/Temporary%20Internet%20Files/DOCUME~1/0300073/LOCALS~1/Temp/My%20Documents/DATA/BATAAN/&#44036;&#51217;&#48708;/&#49324;&#50629;&#44228;&#54925;.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DLAN/HDEC30/CACHE/EXCEL/&#44036;&#51217;&#48708;Z.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ASAS\F&#46300;&#46972;&#51060;&#48652;\HDLAN\OWARE\CACHE\&#44277;&#49324;&#48708;pk24.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Wezo_ss\project\2.&#51077;&#52272;&#44277;&#49324;\U.A.E\01-SS-20%20132kV%20DEWA%20CE-057%20(01.10.23)\CB08%20Bid%20Summary\&#44221;&#49345;&#48708;(%20more%20than%203%20pkg)R.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Hdfile\kijo\My%20Documents\&#48155;&#51008;%20&#54028;&#51068;\&#51649;&#44553;&#51204;&#54872;(&#49324;&#50896;%20STAFF).xls" TargetMode="External"/></Relationships>
</file>

<file path=xl/externalLinks/_rels/externalLink125.xml.rels><?xml version="1.0" encoding="UTF-8" standalone="yes"?>
<Relationships xmlns="http://schemas.openxmlformats.org/package/2006/relationships"><Relationship Id="rId1" Type="http://schemas.microsoft.com/office/2006/relationships/xlExternalLinkPath/xlPathMissing" Target="&#44277;&#49324;&#54788;&#5488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WETO&#49569;&#48337;&#50689;\NEW%20CEO%20BRIE\khcho\work\99Work\&#49324;&#50629;&#44288;&#47532;\Month\&#49324;&#50629;&#49892;&#51201;\6&#50900;&#44208;&#49328;\9906&#50900;&#44208;&#49328;.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DLAN/HDEC30/CACHE/&#44036;&#51217;&#48708;/phillip/&#51649;&#50896;&#46041;&#5089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Mr.hoach\prod.%20plan\DKT-SUM(2002).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Users/&#50864;&#44221;&#54617;/AppData/Local/Microsoft/Windows/Temporary%20Internet%20Files/My%20Documents/A1-project/a1/&#44036;&#51217;&#48708;/&#44036;&#51217;&#48708;_REV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Kiye0001771\&#44221;&#50689;&#44592;&#54925;1&#54016;\WINDOWS\TEMP\&#54788;&#51109;%20&#51088;&#47308;%20&#51077;&#49688;%20&#54788;&#54889;%20&#48143;%20&#52712;&#54633;-&#50696;&#49328;&#44284;%20&#51068;&#52824;&#51089;&#50629;&#5147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ABG405\A4&#51089;&#49457;(11.27\my%20work\&#54788;&#50504;\&#51312;&#51221;&#48169;&#50504;\&#54788;&#54889;&#51333;&#54633;\&#44592;&#50500;&#44228;&#50676;&#49324;\&#44592;&#50500;&#44228;&#50676;&#49324;%20(&#44592;&#54925;&#54016;&#51088;&#47308;).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Wezo_ss\project\2.&#51077;&#52272;&#44277;&#49324;\Kuwait\02-SS-08%2033kV%20(02.11.17)-MEW%2061\CB08%20Bid%20Summary\MEW61-&#51201;&#50857;&#54364;.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Nhung\SharedDocs\Ketoan\Final\Tai%20lieu%20Huong\Tai%20lieu%20Thien%20Toan\Kha\NKC-theo%20NK%20dac%20bie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B:\&#51068;&#48324;&#49892;&#5120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B:\EXCEL\XLS\&#44048;&#49324;&#48372;&#44256;\&#48372;&#44256;&#52392;&#4851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4608;&#54805;&#44396;\C\MYDOCU~1\&#50641;&#49472;&#51088;&#47308;\&#44048;&#49324;\&#48372;&#44256;&#52392;&#48512;.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B:\EXCEL\XLS\&#44048;&#49324;&#48372;&#44256;\&#48372;&#44256;&#49436;00.XLS" TargetMode="External"/></Relationships>
</file>

<file path=xl/externalLinks/_rels/externalLink138.xml.rels><?xml version="1.0" encoding="UTF-8" standalone="yes"?>
<Relationships xmlns="http://schemas.openxmlformats.org/package/2006/relationships"><Relationship Id="rId1" Type="http://schemas.microsoft.com/office/2006/relationships/xlExternalLinkPath/xlPathMissing" Target="&#49688;&#5145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oangthanhtam\acc\KT\GENERA~1\GENERA~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Nhansu\d\tienluong\quy%20trinh%20cong%20nghe.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A:\Nghia\Chung%20tu%20tien%20te%20test.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DOCUME~1/&#49457;&#44228;/LOCALS~1/Temp/Plusware/My%20Documents/A1-project/a1/&#44036;&#51217;&#48708;/&#44036;&#51217;&#48708;_REV1.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44608;&#46020;&#50980;\C\HEE-DONG\&#49688;&#48520;&#49552;&#51061;\9614\&#49688;&#48520;&#45236;&#49688;.14"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dfile\kijo\&#51088;&#47308;&#48169;\&#49324;&#50896;(&#50672;&#48393;&#51204;&#54872;,%20&#50868;&#51204;&#51649;%20&#54252;&#5463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dfile\kijo\Documents%20and%20Settings\administrator\My%20Documents\&#48155;&#51008;%20&#54028;&#51068;\&#49324;&#50896;(&#50672;&#48393;&#51204;&#54872;,%20&#50868;&#51204;&#51649;%20&#54252;&#546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51060;&#44592;&#52380;\LGC\www\&#49324;&#50629;&#44228;&#54925;\97&#49324;&#50629;.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100.200.154.9\&#44221;&#50689;&#48516;&#49437;\&#50500;&#44592;&#44272;&#46028;&#51060;\&#50696;&#49328;&#54200;&#49457;\KIJO\KIJOB\JINMI\&#50689;&#51648;&#49892;&#51201;.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100.200.154.9\&#44221;&#50689;&#48516;&#49437;\&#50500;&#44592;&#44272;&#46028;&#51060;\&#50696;&#49328;&#54200;&#49457;\EXCEL\97&#50696;&#49328;\&#54200;&#49457;&#48372;&#44256;.&#49436;\&#50689;&#50629;&#49548;&#51648;.&#49324;\96&#49892;&#51201;.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44053;&#54812;&#48120;\&#54616;&#51060;&#45769;&#49828;WUXI\OLD\98PART2\SONIK\JS\98TSON4A.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Hdfile\weka\JYC\&#50756;&#44277;&#48120;&#53664;.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Ketoan1\d\tienluong\October.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amco.hyundai.net/&#51060;&#49440;&#54840;/&#54644;&#50808;&#54788;&#54889;/&#51312;&#51649;/1.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HDFILE\WEKI\&#49328;&#50629;&#49444;&#48708;\2%20&#44204;&#51201;&#49892;\2%20&#49884;&#47704;&#53944;\963%20Syria\ADRA9805\20.%20&#44204;&#51201;\1%20&#51649;&#51217;&#48708;\6%20&#51109;&#48708;&#48708;\TEMP.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10.171.41.18\&#54788;&#54889;&#51088;&#47308;\DOCUME~1\JIHOJA~1\LOCALS~1\Temp\&#51076;&#55141;&#48712;&#51088;&#47308;\Work_240\Progress\Act_Progress_Master.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DEDMS\WEKA\IVY\&#49324;&#52852;&#49324;&#44592;.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51060;&#49440;&#54805;\MY%20DOCUMENTS\&#54861;&#48372;&#54924;&#51032;\&#49849;&#51652;&#45824;&#49345;.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Huong\amb\WINDOWS\TEMP\&#44288;&#47532;&#44284;&#51109;&#49436;&#47448;\&#51116;&#51221;&#44608;&#50896;&#50864;\&#44277;&#50976;\My%20Documents\&#44277;&#50976;\OWARE\CACHE\&#49688;&#51221;&#50577;&#49885;.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LEEBK/JBL%20K-BOQ-piping.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8976648\0M&#44288;&#47532;\0M&#44288;&#47532;\&#54801;&#51312;&#51204;&#46321;\&#45824;&#50808;&#44277;&#47928;.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Hgkimh\My%20Documents\WINDOWS.000\Favorites\&#47560;&#48513;2.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Hdfile\kijo\My%20Documents\&#48155;&#51008;%20&#54028;&#51068;\&#45824;&#47532;%20&#48120;&#49849;&#44201;&#51088;.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Hdfile\kail\Data\Insa\&#44277;&#47928;\YJSB\1997\TEST\seacobud.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hdfile\KAIL\ACCT\YJSB\YJSB1997\BUDGET%20FY%2098.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F:\ACCT\YJSB\YJSB1997\BUDGET%20FY%2098.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Users/&#50864;&#44221;&#54617;/AppData/Local/Microsoft/Windows/Temporary%20Internet%20Files/DOCUME~1/0300073/LOCALS~1/Temp/My%20Documents/DATA/BATAAN/&#44036;&#51217;&#48708;/&#44036;&#51217;&#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oangthanhtam\acc\KT\General%20journal\General%20Ledger%20-%20December.%2003H.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Hoangthanhtam\acc\My%20Documents\Hien\Voucher%20SOURCE.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44608;&#51221;&#48393;\MY%20DOCUMENTS\&#47560;&#54588;&#50500;\&#51333;&#44592;&#49892;\&#49324;&#50629;&#44228;&#54925;\98&#45380;&#44228;&#54925;\&#50577;&#49885;011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THAO/Ketoan/Khac/NKC%20QII-04.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dfile\kijo\&#51089;&#50629;&#51473;\'03&#45380;&#46020;%20&#51076;&#44552;&#54801;&#49345;%20&#44288;&#47144;\&#46041;&#51333;&#49324;&#50672;&#48393;&#48708;&#44368;(03.06.17)_&#44540;&#49549;&#45380;&#49688;.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9671419\&#51204;&#47928;&#45733;&#47141;\WINDOWS\TEMP\&#51649;&#51333;&#54408;99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9672437\c\DATAJUNG\DATA1\&#54032;&#44288;&#48708;\98&#45380;&#50696;&#49328;\&#51204;&#52404;&#50696;&#49328;\98&#54032;&#44288;&#48708;1&#5226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10.171.41.18\&#54788;&#54889;&#51088;&#47308;\DATA\BAHRAIN\&#44208;&#49328;\97\Book2.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DOCUME~1/&#49457;&#44228;/LOCALS~1/Temp/Plusware/ydj/&#48376;&#49324;&#44204;&#51201;/&#46748;&#47476;&#45124;/&#51105;&#46041;&#49324;&#45768;/&#49884;&#54665;&#44552;&#50529;.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TEMP\HUONGLY\LUONG\USERS\LELIEN\LUONG02\CSL.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Hoangthanhtam\acc\Hien\Hotchpotch\Voucher%20SOURCE.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Documents%20and%20Settings/VuMinhTien/Local%20Settings/Temporary%20Internet%20Files/Content.IE5/2D47UL65/Nhung/Thang%201/So%20chi%20tiet%20T1.2003.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Srva010\hamaca$\Official%20Area\3.Proc%20Data\2.ReqList\ReqEquipmentList.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51221;&#51032;&#54788;\HYUN\AAA97\&#49345;&#48152;&#44592;\&#44277;&#52292;\&#48176;&#52824;&#44277;&#47928;.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A:\MATT\VC1&amp;2%20C5248D%208.98.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http://amco.hyundai.net/DATA97/cha97/od&#51333;&#47308;/&#44396;&#47588;&#47588;&#44033;.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Kiye0001771\&#44221;&#50689;&#44592;&#54925;1&#54016;\&#44428;&#54785;&#51452;\&#51648;&#49324;\&#51648;&#49324;&#50696;&#49328;\2003&#50696;&#49328;\&#51648;&#49324;&#50696;&#49328;&#48320;&#44221;\BGD\&#51221;&#47805;&#54732;&#54924;&#51109;&#48372;&#44256;11-18.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51060;&#49437;&#51221;\&#47588;&#44033;&#51088;&#47308;\Windows\TEMP\&#49849;&#51652;&#45824;&#49345;.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9672437\c\WINDOWS\TEMP\&#44608;&#54952;&#50689;\&#50900;&#54788;&#54889;\&#54364;&#51456;&#47928;&#49436;.xls" TargetMode="External"/></Relationships>
</file>

<file path=xl/externalLinks/_rels/externalLink185.xml.rels><?xml version="1.0" encoding="UTF-8" standalone="yes"?>
<Relationships xmlns="http://schemas.openxmlformats.org/package/2006/relationships"><Relationship Id="rId1" Type="http://schemas.microsoft.com/office/2006/relationships/xlExternalLinkPath/xlPathMissing" Target="Worksheet%20in%206442%20Value%20added%20tax"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dedms\weka\Data\&#51648;&#51216;\&#49892;&#51201;\YJSBTTL.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WEKA&#44608;&#53468;&#50689;\&#51204;&#49328;&#44060;&#48156;\WINDOWS\TEMP\&#44277;&#47928;\YJSB\1997\TEST\seacobud.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Mfserver\project\Documents%20and%20Settings\0704041\Local%20Settings\Temporary%20Internet%20Files\OLK9E\MONTH\&#49324;&#50629;&#52628;09.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053;&#54812;&#48120;\&#54616;&#51060;&#45769;&#49828;WUXI\&#51060;&#49457;&#50885;\&#44204;&#51201;&#48143;%20&#49688;&#51452;\&#45824;&#47548;&#49328;&#50629;\EWDP%20PJT\&#50896;&#44032;File\&#50689;&#44288;%20&#50896;&#44032;\&#49884;&#54032;&#47196;&#52860;%20&#45824;&#47548;&#49328;&#50629;%206.35%2011KV%20CVLWAZV.XLS" TargetMode="External"/></Relationships>
</file>

<file path=xl/externalLinks/_rels/externalLink190.xml.rels><?xml version="1.0" encoding="UTF-8" standalone="yes"?>
<Relationships xmlns="http://schemas.openxmlformats.org/package/2006/relationships"><Relationship Id="rId1" Type="http://schemas.microsoft.com/office/2006/relationships/xlExternalLinkPath/xlPathMissing" Target="99&#45380;&#49324;&#50629;&#44228;&#54925;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A:\MSOFFICE\EXCEL\12&#52628;&#51221;.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10.171.41.18\&#54788;&#54889;&#51088;&#47308;\My%20Documents\&#48512;&#49328;%20&#48373;&#54633;&#54868;&#47141;\&#48376;&#49324;&#50629;&#47924;&#48372;&#44256;\&#44277;&#49324;&#54788;&#54889;\&#48376;&#49324;&#44048;&#49324;&#50857;&#44277;&#49324;&#54788;&#54889;(01&#45380;11&#50900;26&#51068;)\KKK\EBSM\&#51221;&#49328;\&#51665;&#54665;PLAN.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10.171.41.18\&#54788;&#54889;&#51088;&#47308;\10.%20&#54644;&#50808;&#51648;&#49324;\a.%20&#50696;&#49328;\2012\&#48372;&#44256;\&#48177;&#45936;&#51060;&#53552;\&#51217;&#49688;(&#51648;&#49324;&#50504;)\AD%20JS_2012&#50696;&#49328;&#50504;_10.05.2011.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KR004044\&#54644;&#53468;&#50976;&#53685;\&#51228;3&#50504;-&#48372;&#49345;3-Pro111.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8149;&#51648;&#50500;\SharedDocs\Documents%20and%20Settings\&#51060;&#48337;&#44397;!\My%20Documents\&#51089;&#50629;&#51089;&#50629;\&#44592;&#53440;\Documents%20and%20Settings\&#51060;&#49569;&#55148;.&#49569;&#55148;&#52980;\My%20Documents\&#49569;&#55148;&#47928;&#49436;\&#44553;&#50668;\WINDOWS\TEMP\&#44608;&#54952;&#50689;\&#50900;&#54788;&#54889;\&#54364;&#51456;&#47928;&#49436;.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51060;&#49437;&#51221;\&#47588;&#44033;&#51088;&#47308;\Windows\TEMP\&#51221;&#47532;&#44228;&#54925;&#50504;(&#44288;&#47532;&#51064;-&#49340;&#51221;&#54788;&#50857;7-22).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ASAS\F&#46300;&#46972;&#51060;&#48652;\KIJO\&#44221;&#50689;&#48516;&#49437;\F&#51068;&#48152;&#44288;&#47532;\01&#50696;&#49328;&#54200;&#49457;\99&#50696;&#49328;\&#50896;&#45800;&#50948;&#51088;&#47308;2xls.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9672437\c\DATAJUNG\DATA\&#54032;&#44288;&#48708;\98&#54032;&#44288;&#48708;\&#49892;&#51201;&#48516;&#49437;\98&#54032;&#44288;&#48708;3&#52264;.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44428;&#55148;&#46972;\C\&#47560;&#54588;&#50500;\&#51333;&#44592;&#49892;\&#49324;&#50629;&#44228;&#54925;\98&#45380;&#44228;&#54925;\&#50577;&#49885;0119.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44608;&#51333;&#50865;\&#44277;&#50976;\MSOffice\Excel\KIMSU\ZA1\&#44264;&#51312;&#47932;&#47049;.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49440;&#50672;&#44508;\C\SUN\&#49324;&#50629;&#49892;&#51201;&#48372;&#44256;&#54924;\9.20%20&#54924;&#51032;&#51088;&#47308;.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WEKA&#44608;&#53468;&#50689;\&#51204;&#49328;&#44060;&#48156;\My%20Documents\R%20W_BOND\My%20Documents\Reference\&#44277;&#49324;%20&#54788;&#54889;%20&#48372;&#44256;ss139.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Aone(&#51077;&#52272;)/&#49324;&#50629;&#44228;&#54925;/&#49324;&#50629;&#44228;&#54925;REV1.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Hdedms\Mepss\&#50629;&#47924;\&#52265;&#49688;&#44208;&#51032;&#49436;\&#48520;&#44305;1&#44396;&#50669;\&#44204;&#51201;&#49892;\&#44592;&#53440;\&#44060;&#51064;\4.&#45824;&#47532;\&#51060;&#49457;&#54616;\FILE\&#50696;&#49328;F\&#50500;&#54028;&#53944;F\&#44368;&#46041;&#54788;&#51109;.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My%20Documents/&#44553;&#50668;&#51089;&#50629;/&#49688;&#45817;&#54364;.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100.200.154.9\&#44221;&#50689;&#48516;&#49437;\HDLAN\OWARE\cache\9624\&#49324;&#50629;&#52628;&#51221;.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44053;&#48337;&#51652;\&#44277;&#50976;\YOON\www\A7&#44288;&#47532;\&#54924;&#50896;&#5122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JKKIM\&#44277;&#49324;&#54788;&#54889;\&#45236;&#49436;&#47448;&#44032;&#48169;\9901&#44277;&#49324;&#54788;&#54889;\leejmn9904\&#51068;&#48152;&#49324;&#54637;.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Users/&#50864;&#44221;&#54617;/AppData/Local/Microsoft/Windows/Temporary%20Internet%20Files/My%20Documents/A1-project/a1/&#44036;&#51217;&#48708;/&#49324;&#50629;&#44228;&#54925;REV1.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Mfserver\project\Documents%20and%20Settings\0704041\Local%20Settings\Temporary%20Internet%20Files\OLK9E\WINDOWS\TEMP\2001%20&#54644;&#50808;&#49324;&#50629;&#54924;&#51032;\97SAUPCU.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cc\choi%20&amp;%20baek\My%20Documents\2003&#49324;&#51109;&#45800;%20&#51088;&#47308;\lc\My%20Documents\site%20operation\TT\My%20Documents\2001%20&#54644;&#50808;&#49324;&#50629;&#54924;&#51032;\97SAUPCU.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KAIL&#49436;&#49345;&#48276;\&#49436;&#49345;&#48276;\&#48124;&#44036;\2001&#45380;\2&#49324;&#48516;&#44592;\2000\4&#49324;&#48516;&#44592;\&#44053;DR.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Outlook/LQB1RG1Y/&#50696;&#49328;&#50836;&#52397;&#44277;&#47928;(2008&#4538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100.200.154.9\&#44221;&#50689;&#48516;&#49437;\ACCT\YJSB\YJSB2000\2000&#45380;&#50696;&#49328;.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9566126\98hyun\97HYUN\&#20027;&#35201;&#36039;&#26009;\OSRS97.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WEZO\plan\9624\&#49324;&#50629;&#52628;&#51221;.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BIGJB\01&#45380;&#49324;&#50629;&#44228;&#54925;\My%20Documents\&#44277;&#50976;\OWARE\CACHE\&#49688;&#51221;&#50577;&#49885;.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Huong\amb\&#44592;&#48376;&#50629;&#47924;\&#50656;&#53076;&#50629;&#47924;\&#44277;&#49324;&#45824;&#51109;\&#54788;&#51109;&#48324;\DOCUME~1\ADMINI~1\LOCALS~1\Temp\WINDOWS\TEMP\&#44288;&#47532;&#44284;&#51109;&#49436;&#47448;\&#51116;&#51221;&#44608;&#50896;&#50864;\&#44277;&#50976;\My%20Documents\&#44277;&#50976;\OWARE\CACHE\&#49688;&#51221;&#50577;&#49885;.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Komu0400695d\&#54788;&#54889;&#51088;&#47308;\ACCT\YJSB\YJSB2000\2000&#45380;&#50696;&#49328;.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0;&#54644;&#44221;\C\&#51333;&#44592;&#49892;.&#48372;&#44256;&#51088;&#47308;.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A:\BASF\QC\&#51088;&#51116;&#48156;&#51452;\&#54620;&#44397;&#49328;&#50629;&#44032;&#49828;\&#51088;&#51116;&#48708;&#44368;&#54364;.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http://amco.hyundai.net/Documents%20and%20Settings/&#50896;&#50857;&#49437;/&#48148;&#53461;%20&#54868;&#47732;/&#50732;&#48764;&#48120;/&#44536;&#45285;/&#44592;&#53440;/MSOFFICE/EXCEL/12&#52628;&#5122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G:\&#44592;&#51456;\&#46321;&#47197;&#54028;&#51068;\G-&#44204;&#51201;&#51088;&#47308;\G05-&#48516;&#50577;\G05c-&#48516;&#50577;&#51221;&#48372;&#51312;&#49324;&#49436;\hacking%20down\&#47928;&#49457;&#44260;\&#47560;&#44048;&#45824;&#48708;%20v2.05.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44053;&#54812;&#48120;\&#54616;&#51060;&#45769;&#49828;WUXI\&#51060;&#49457;&#50885;\&#44204;&#51201;&#48143;%20&#49688;&#51452;\&#45824;&#47548;&#49328;&#50629;\EWDP%20PJT\&#50896;&#44032;File\&#50689;&#44288;%20&#50896;&#44032;\Pilot%20Cable(2.5sqx7c).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PLNT&#51312;&#48337;&#51061;\NC&#44277;&#50976;_&#51312;&#48337;\&#51064;&#50896;\&#44053;&#49345;&#47924;&#45784;&#51064;&#50896;&#51312;&#51221;_r2.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G:\My%20Documents\A1-project\a1\&#44036;&#51217;&#48708;\&#44036;&#51217;&#48708;_REV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H2176\T.F&#54016;\My%20Documents\JJKIM\PROJECT\Tri_energy\&#50696;&#49328;\share\LST%2334&#44048;&#49549;&#44592;&#50612;ROTA&#51116;&#44160;&#53664;.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exceldata/&#48176;&#48512;/96&#45380;/&#48176;&#48512;961.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KIJO&#44608;&#46041;&#49688;\2000&#45380;\exceldata\&#48176;&#48512;\96&#45380;\&#48176;&#48512;961.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10.171.41.18\&#54788;&#54889;&#51088;&#47308;\&#45236;&#49436;&#47448;&#44032;&#48169;\9901&#44277;&#49324;&#54788;&#54889;\leejmn9904\REPORT07.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Huong\amb\WINDOWS\TEMP\windows\TEMP\&#54861;&#48372;&#54924;&#51032;\&#49849;&#51652;&#45824;&#49345;.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A:\&#51648;&#50896;&#48512;&#50629;&#47924;\&#51088;&#47308;&#47784;&#51020;\MONTH\&#49324;&#50629;&#52628;09.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A:\&#51648;&#50896;&#48512;&#50629;&#47924;\&#51088;&#47308;&#47784;&#51020;\WekaWeku\&#44208;&#49328;\97SAUPCU.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44608;&#44221;&#47148;\C\98KIM\&#47588;&#52636;&#44288;&#47144;\SM.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51060;&#44592;&#52380;\LGC\www\&#49324;&#50629;&#44228;&#54925;\96&#51064;&#50896;.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9071037\c\WINDOWS\&#48148;&#53461;%20&#54868;&#47732;\&#45236;%20&#49436;&#47448;%20&#44032;&#48169;\97&#44368;&#50977;&#44228;&#54925;.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2624097\&#44036;&#51217;&#47581;&#44208;&#54408;&#51204;\WINDOWS\TEMP\&#48149;&#54812;&#46972;\&#47560;&#51012;AS\My%20Documents\&#50696;&#49345;\6&#50900;&#51473;&#44036;.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BIGJB\00&#45380;&#54924;&#51032;&#48143;&#48372;\AAA97\&#49345;&#48152;&#44592;\&#44277;&#52292;\&#48176;&#52824;&#44277;&#47928;.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Kiye0001771\&#44221;&#50689;&#44592;&#54925;1&#54016;\CHLEE\&#51060;&#52824;&#54732;\MR.&#44608;&#49437;&#52384;\&#44396;&#51312;&#47932;&#52397;&#49328;&#47932;&#47049;&#51221;&#47532;.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WekaWeku/&#44208;&#49328;/97SAUPCU.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9263802\kglee\0&#44592;&#54925;\&#44032;&#44201;\95&#54616;&#48152;&#50756;.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KIJO&#44608;&#46041;&#49688;\2000&#45380;\exceldata\&#48176;&#48512;\97&#45380;\&#48176;&#48512;97121.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9660115\&#53804;&#51088;&#52509;&#44292;\&#51060;&#44305;&#44592;\INVEST\&#45380;&#44036;&#44228;&#54925;\98&#45380;\&#52509;&#44292;.97"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44053;&#48337;&#51652;\&#44277;&#50976;\YOON\www\A6&#52293;&#51088;\&#48512;&#49436;&#49548;&#44060;.XLS" TargetMode="External"/></Relationships>
</file>

<file path=xl/externalLinks/_rels/externalLink245.xml.rels><?xml version="1.0" encoding="UTF-8" standalone="yes"?>
<Relationships xmlns="http://schemas.openxmlformats.org/package/2006/relationships"><Relationship Id="rId1" Type="http://schemas.microsoft.com/office/2006/relationships/xlExternalLinkPath/xlPathMissing" Target="&#51333;&#44592;&#49892;2&#52264;&#48372;&#44256;.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GL-4&#44600;&#52285;&#50857;\PJT%20CONTROL\phalai\&#44036;&#51217;&#48708;\EXCEL\&#44036;&#51217;&#48708;Z.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F:\ACCT\YJSB\YJSB2000\2000&#45380;&#50696;&#49328;.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51312;&#44148;&#55148;\2003&#45380;1.4&#48516;\WINDOWS\TEMP\WINDOWS\TEMP\&#49324;&#51109;&#45784;&#54924;&#51032;\&#49324;&#51109;&#45784;&#54924;&#51032;&#51088;&#47308;(&#52509;&#44292;0710.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44608;&#44221;&#47148;\C\98KIM\&#51333;&#51312;&#48372;&#44256;\&#51088;&#47308;\&#52636;&#44592;9908.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Accounting_mana\kwbr\CHASMA\&#49464;&#44552;\PIT9812.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WEKI&#51060;&#48120;&#51221;\HONGS\EXCEL\&#44036;&#51217;&#48708;Z.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h:\&#51221;&#54788;&#47925;\&#49324;&#50629;&#44228;&#54925;\99&#45380;&#49324;&#50629;&#44228;&#54925;\&#51076;&#49884;&#49324;&#50629;&#44228;&#54925;98-44.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51060;&#44592;&#52380;\LGC\EMAIL\DATA\BOOK4.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100.200.154.9\&#44221;&#50689;&#48516;&#49437;\ACCT\YJSB\Yjsb2001\2001&#45380;&#51648;&#49324;&#50696;&#49328;(&#50504;).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SABG405\&#51312;&#51221;&#48169;&#50504;\A4&#51089;&#49457;(11.27,%20&#45824;&#51109;&#48372;&#44256;)\&#54788;&#54889;&#51333;&#54633;\&#44592;&#50500;&#44228;&#50676;&#49324;\&#44592;&#50500;&#44228;&#50676;&#49324;%20(&#44592;&#54925;&#54016;&#51088;&#47308;).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DP6129\&#44256;&#50689;&#48372;&#51068;&#48152;\98&#50672;&#47568;&#44208;&#49328;\My%20Documents\IPIC\A&#44256;&#50689;&#48372;\IPIC\9806&#44208;&#49328;\WORK\RAW\RAW9701\RAW97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B:\IN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Haus\design\HDLAN\MAIL\RV000240.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A:\JP\&#44592;&#53440;\&#47928;&#49436;&#50577;.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Kiye0001771\&#44221;&#50689;&#44592;&#54925;1&#54016;\Data\&#51648;&#51216;\&#49892;&#51201;\YJSBTTL.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9263802\kglee\1HMC&#51221;&#47784;\&#44592;&#51312;&#49892;&#48372;&#44256;\0&#44592;&#54925;\&#47928;&#49436;\&#54801;&#51312;&#51204;.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52572;&#52384;&#49688;\&#48372;&#44256;&#51088;&#47308;\WINDOWS\Temporary%20Internet%20Files\OLK6001\&#49440;&#44553;&#48708;&#50857;.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http://mail.dreamwiz.com/Seol/&#50672;&#48393;&#51228;/99&#50672;&#48393;&#51228;/&#50672;&#48393;&#44228;&#49328;/&#49933;&#50857;&#44553;&#50668;&#8545;/&#49933;&#50857;&#44553;&#50668;DATA.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Users/&#50864;&#44221;&#54617;/AppData/Local/Microsoft/Windows/Temporary%20Internet%20Files/Data/Insa/&#44277;&#47928;/YJSB/1997/TEST/seacobud.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44608;&#54788;&#44221;\C\&#48277;&#51221;&#44288;&#47532;\&#51221;&#47532;&#44228;&#54925;&#50504;\WINDOWS\TEMP\WINDOWS\TEMP\&#44277;&#50976;\OWARE\CACHE\&#49688;&#51221;&#50577;&#49885;.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51221;&#51032;&#54788;\HYUN\WINDOWS\&#48148;&#53461;%20&#54868;&#47732;\&#44256;&#47140;&#49328;&#50629;&#44060;&#48156;(&#51452;)\&#44256;&#47140;&#49328;&#50629;&#44060;&#48156;(&#51452;)\&#47560;&#54588;&#50500;\&#51333;&#44592;&#49892;\&#49324;&#50629;&#44228;&#54925;\98&#45380;&#44228;&#54925;\&#47560;&#54588;&#50500;\&#51333;&#44592;&#49892;\&#49324;&#50629;&#44228;&#54925;\97&#45380;&#44228;&#54925;\&#50900;&#48324;&#49552;&#51061;.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A:\TEMP\LDH\97&#44277;&#49688;\HGAN9702.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44608;&#51333;&#50865;\&#44277;&#50976;\DATA\&#51665;&#44228;.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MONTH/&#49324;&#50629;&#52628;09.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50773;&#45224;&#44512;\My%20Documents\HEXCEL\96KYOSUB\GOJOL\BONSA\&#44277;&#51109;&#45824;&#48708;.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49888;&#44305;&#52384;\&#51221;&#48372;&#44277;&#50976;\&#49437;&#50896;\&#49464;&#48512;&#52509;&#4429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FI2\FI2F\AAA97\&#49345;&#48152;&#44592;\&#44277;&#52292;\&#48176;&#52824;&#44277;&#47928;.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52572;&#52384;&#49688;\&#48372;&#44256;&#51088;&#47308;\&#51088;&#44552;&#44228;&#54925;\&#50672;&#51088;&#44552;\MSOFFICE\EXCEL\95&#54869;&#51221;.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HDFILE\KIJO\exceldata\&#48176;&#48512;\96&#45380;\&#48176;&#48512;&#52572;&#51333;.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http://serviceall.co.kr/&#51088;&#44552;&#44228;&#54925;/&#50672;&#51088;&#44552;/MSOFFICE/EXCEL/95&#54869;&#51221;.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9071037\c\WINDOWS\TEMP\&#51649;&#51333;&#54408;991.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http://amco.hyundai.net/YONGWON/SALARY/KYW1/&#54364;&#51456;&#47928;&#49436;.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SAS\F&#46300;&#46972;&#51060;&#48652;\&#50641;&#49472;%20DATA\97&#50696;&#49328;\&#50896;&#45800;&#50948;&#51088;&#47308;\&#51064;&#5089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9076343\c\0&#44592;&#54925;\&#47928;&#49436;\&#54801;&#51312;&#51204;.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WEKI&#50504;&#44592;&#54785;\SALMAN\My%20Documents\A1-project\a1\&#44036;&#51217;&#48708;\&#44036;&#51217;&#48708;_REV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100.200.154.9\&#44221;&#50689;&#48516;&#49437;\9624\&#49324;&#50629;&#52628;&#51221;.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44608;&#50689;&#54984;1\amco\Documents%20and%20Settings\&#44277;&#49324;&#44288;&#47532;\My%20Documents\&#48155;&#51008;%20&#54028;&#51068;\Documents%20and%20Settings\&#44277;&#49324;&#44288;&#47532;\My%20Documents\&#44277;&#49324;&#44288;&#47532;&#54016;\&#50577;&#49885;\&#51089;&#50629;&#51068;&#48372;&#51665;&#44228;.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44608;&#54861;&#51652;\C\HIDCO30\CACHE\CACHE\&#51109;&#44592;&#44228;&#54925;\&#50857;&#51648;.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44608;&#50689;&#54984;1\amco\Documents%20and%20Settings\&#44277;&#49324;&#44288;&#47532;\My%20Documents\&#48155;&#51008;%20&#54028;&#51068;\Documents%20and%20Settings\&#44277;&#49324;&#44288;&#47532;\My%20Documents\&#44277;&#49324;&#44288;&#47532;&#54016;\&#44592;&#49457;&#44288;&#47144;\&#51088;&#44552;&#52397;&#44396;628.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http://amco.hyundai.net/&#47928;&#49436;&#50577;.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http://amco.hyundai.net/TEMP/LHI/SB/&#48139;&#49496;&#48324;.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http://amco.hyundai.net/WB/2000/&#54217;&#44032;&#49849;&#51652;/&#51204;&#52636;&#51077;&#5108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44053;&#48337;&#51652;\&#44277;&#50976;\www\A7&#44288;&#47532;\BOOK2.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ZOKI&#51076;&#44221;&#52292;\C\&#51089;&#50629;&#51109;\99&#45380;&#49324;&#50629;&#44228;&#54925;\6&#50900;\99&#45380;&#54616;&#48152;&#44592;&#49688;&#51452;&#44228;&#54925;.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9660115\&#53804;&#51088;&#52509;&#44292;\&#53804;&#51088;&#52509;&#44292;\99&#44592;&#49696;&#44060;&#48156;\99&#49324;&#50629;&#44228;&#54925;\1&#52264;%20&#52712;&#54633;(&#44592;&#49696;&#44060;&#48156;1,269&#50613;.%20&#48372;&#50756;289&#50613;)\&#51204;&#51452;\&#51204;&#5145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KAIL&#44608;&#55148;&#51452;\C\&#49548;&#46301;&#49464;\&#50896;&#52380;&#49464;11&#50900;\&#50896;&#52380;&#49464;\5&#50900;%20&#50896;&#52380;&#49464;\&#50896;&#52380;&#49464;5&#50900;.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uong\amb\&#44048;&#49324;&#48372;&#44256;&#49436;(&#50689;&#47532;2)\&#51076;&#51652;&#54805;&#54924;&#44228;&#49324;\&#53468;&#50577;&#44592;&#50672;\2000\&#44048;&#49324;\&#49436;&#48124;&#49437;\&#51116;&#47924;&#51228;&#54364;(&#54620;&#44221;-1997).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uong\amb\WINDOWS\TEMP\&#44148;&#52629;&#50689;&#50629;\&#54924;&#51032;&#48372;&#44256;\&#50629;&#47924;&#44277;&#47928;(&#48512;&#46020;&#54980;)\2002&#52712;&#54616;&#44228;&#54925;&#51088;&#47308;.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48124;&#51221;&#44592;\C\KMAIL30\CACHE\&#44428;&#54644;\&#45800;&#51088;&#50629;&#47924;\&#50689;&#48708;9706.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51060;&#44275;&#51012;&#52286;&#50500;/&#51648;&#51216;&#44536;&#47353;.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50864;&#49457;&#48124;\2000&#50672;&#49688;\&#51088;&#47308;1\Data\99&#50672;&#49688;&#50896;\&#49900;&#46301;\C\WINDOWS\TEMP\&#49888;&#51076;&#52264;&#51109;.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http://amco.hyundai.net/WINDOWS/TEMP/&#44608;&#54952;&#50689;/&#50900;&#54788;&#54889;/&#54364;&#51456;&#47928;&#49436;.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Mfserver\project\Documents%20and%20Settings\0704041\Local%20Settings\Temporary%20Internet%20Files\OLK9E\WINDOWS\TEMP\REPORT07.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A:\POrig\Price_ByModel.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100.200.154.9\&#44221;&#50689;&#48516;&#49437;\DOCUME~1\9500155\LOCALS~1\Temp\Plusware\DATA\&#48120;&#49688;&#51088;&#47308;\96&#45380;&#48120;&#49688;\&#54924;&#49688;96-5.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50773;&#45224;&#44512;\My%20Documents\WINDOWS\TEMP\&#47749;&#45800;1222.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9369758\98ept\0M&#44288;&#47532;\&#54801;&#51312;&#51204;&#46321;\&#47928;&#49436;&#50577;&#49885;.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ACCDATA/ae/MT51/97MJ&#51221;&#49328;&#54364;.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http://amco.hyundai.net/DOS/98&#44221;&#49345;.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46972;&#51060;&#50616;&#53433;/WINDOWS/TEMP/&#53469;&#49884;&#52264;&#47049;&#44160;&#50676;&#50577;&#49885;.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44608;&#54861;&#51652;\C\ahjkim\&#51109;&#44592;&#44228;&#54925;\&#50857;&#5164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50577;&#52285;&#54984;\E-CABINET\AAA97\&#49345;&#48152;&#44592;\&#44277;&#52292;\&#48176;&#52824;&#44277;&#47928;.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Huong\amb\Documents%20and%20Settings\Administrator\My%20Documents\&#44600;&#46041;&#50864;&#47548;&#54788;&#51109;\&#50808;&#51452;&#50629;&#52404;&#44288;&#47144;\&#44600;&#46041;&#54788;&#51109;\&#53664;&#47785;&#44277;&#49324;\&#54861;&#51228;3&#52264;-&#44208;&#51116;.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gkimh\My%20Documents\&#44204;&#51201;\&#54801;&#47141;&#50629;&#52404;\&#54801;&#47141;&#49324;&#49552;&#51061;&#48516;&#49437;.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Hgkimh\My%20Documents\&#44204;&#51201;\&#54788;&#45824;&#51221;&#44277;\SGI&#50896;&#44032;&#48516;&#49437;&#54364;1.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100.200.154.9\&#44221;&#50689;&#48516;&#49437;\HDLAN\OWARE\cache\KIJO\97&#44221;&#50689;&#48516;&#49437;\A&#49324;&#50629;&#44228;&#54925;\02&#45800;%20%20%20&#44592;\98&#51116;&#49688;&#47549;&#49688;&#51221;\&#51333;&#44592;&#49892;&#51228;&#52636;\&#49688;&#51221;&#50577;&#49885;.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http://amco.hyundai.net/WINDOWS/Temp/&#51221;&#51068;&#50500;&#51221;&#51068;&#50500;/&#44221;&#47532;/&#54984;&#47144;/&#44288;&#47532;&#48708;&#52397;&#44396;&#50857;&#51648;.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BIGJB\01&#45380;&#49324;&#50629;&#44228;&#54925;\OWARE\CACHE\&#49688;&#51221;&#50577;&#49885;.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44428;&#55148;&#46972;\C\OWARE\CACHE\&#49688;&#51221;&#50577;&#49885;.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A:\97&#45380;&#47568;&#44208;&#49328;.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KRSELFSR01\Assurance%203\WORK\&#45824;&#50689;&#54252;&#51109;\My%20Documents\work-&#49436;&#51068;\&#51068;&#49340;\&#51068;&#49340;&#54788;&#44552;&#55120;&#47492;&#54364;.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uong\amb\WINDOWS\TEMP\OWARE\CACHE\&#49688;&#51221;&#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표지"/>
      <sheetName val="목차"/>
      <sheetName val="본사"/>
      <sheetName val="본사(내부회계관리제도)"/>
      <sheetName val="국내현장실사 일정"/>
      <sheetName val="국내현장실사"/>
      <sheetName val="해외현장실사"/>
      <sheetName val="1팀일정표(사전점검)"/>
      <sheetName val="2팀일정표(사전점검)"/>
      <sheetName val="IT감사"/>
      <sheetName val="품의서"/>
      <sheetName val="해외실사총괄표"/>
      <sheetName val="해외"/>
      <sheetName val="해외실사사전점검"/>
      <sheetName val="▶이하 참고"/>
      <sheetName val="태그"/>
      <sheetName val="1팀일정표"/>
      <sheetName val="2팀일정표"/>
      <sheetName val="P.M 별"/>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개시대사 (2)"/>
      <sheetName val="고자T-B"/>
      <sheetName val="환차,JJ비용 반영"/>
      <sheetName val="공사집계"/>
      <sheetName val="정산표14"/>
      <sheetName val="Sheet2"/>
      <sheetName val="고자현황"/>
      <sheetName val="상각현황"/>
      <sheetName val="개시최"/>
      <sheetName val="개시대사"/>
      <sheetName val="정산최"/>
      <sheetName val="정산표實"/>
      <sheetName val="본지점중"/>
      <sheetName val="fitting"/>
      <sheetName val="정산표"/>
      <sheetName val="ABAD"/>
      <sheetName val="A1기성"/>
      <sheetName val="BGT"/>
      <sheetName val="CHAVOSH"/>
      <sheetName val="ZAR SAZ"/>
      <sheetName val="VLOOKUP"/>
      <sheetName val="cal-foamglass"/>
      <sheetName val="ARP2"/>
      <sheetName val="CHA REV"/>
      <sheetName val="FJK 0"/>
      <sheetName val="GAMMA 1"/>
      <sheetName val="#REF"/>
      <sheetName val="RENUN"/>
      <sheetName val="P.M 별"/>
      <sheetName val="개시전표"/>
      <sheetName val="Eq. Mobilization"/>
      <sheetName val="영업소실적"/>
      <sheetName val="RCF CLAIMED"/>
      <sheetName val="CAT_5"/>
      <sheetName val="95삼성급(본사)"/>
      <sheetName val="도급양식"/>
      <sheetName val="배수내역 (2)"/>
      <sheetName val="VC2 8.98"/>
      <sheetName val="DATA"/>
      <sheetName val="97 사업추정(WEKI)"/>
      <sheetName val="가설공사 내역"/>
      <sheetName val="개시대사_(2)"/>
      <sheetName val="환차,JJ비용_반영"/>
      <sheetName val="ZAR_SAZ"/>
      <sheetName val="CHA_REV"/>
      <sheetName val="FJK_0"/>
      <sheetName val="GAMMA_1"/>
      <sheetName val="P_M_별"/>
      <sheetName val="Eq__Mobilization"/>
      <sheetName val="RCF_CLAIMED"/>
      <sheetName val="배수내역_(2)"/>
      <sheetName val="VC2_8_98"/>
      <sheetName val="97_사업추정(WEKI)"/>
      <sheetName val="가설공사_내역"/>
      <sheetName val="B31_1"/>
      <sheetName val="BRICK"/>
      <sheetName val="DESCRIPTION"/>
      <sheetName val="사업계획"/>
      <sheetName val="간접비(1)"/>
      <sheetName val="HDECGTY"/>
      <sheetName val="평균환율-USD"/>
      <sheetName val="PLAN_FEB97"/>
      <sheetName val="PSIZE"/>
      <sheetName val="VC2_9_98"/>
      <sheetName val="97년_SEACO예산"/>
      <sheetName val="Sheet1"/>
      <sheetName val="간접비총괄_(2)"/>
      <sheetName val="진행원본"/>
      <sheetName val="납부내역"/>
      <sheetName val="청산추정"/>
      <sheetName val="Tender"/>
      <sheetName val="수입"/>
      <sheetName val="년말집계"/>
      <sheetName val="할증 "/>
      <sheetName val="MC-1"/>
      <sheetName val="급여일반"/>
      <sheetName val="공문"/>
      <sheetName val="상반기손익차2총괄"/>
      <sheetName val="가도공"/>
      <sheetName val="Insts"/>
      <sheetName val="TTL"/>
      <sheetName val="ITB COST"/>
      <sheetName val="BQ"/>
      <sheetName val="항목(1)"/>
      <sheetName val="BOOK4"/>
      <sheetName val="DATE"/>
      <sheetName val="할증_"/>
      <sheetName val="6호기"/>
      <sheetName val="정971IQ"/>
      <sheetName val="개시대사_(2)1"/>
      <sheetName val="환차,JJ비용_반영1"/>
      <sheetName val="ZAR_SAZ1"/>
      <sheetName val="CHA_REV1"/>
      <sheetName val="FJK_01"/>
      <sheetName val="GAMMA_11"/>
      <sheetName val="P_M_별1"/>
      <sheetName val="Eq__Mobilization1"/>
      <sheetName val="RCF_CLAIMED1"/>
      <sheetName val="배수내역_(2)1"/>
      <sheetName val="VC2_8_981"/>
      <sheetName val="97_사업추정(WEKI)1"/>
      <sheetName val="가설공사_내역1"/>
      <sheetName val="data_dci"/>
      <sheetName val="data_mci"/>
      <sheetName val="behind"/>
      <sheetName val="Main"/>
      <sheetName val="h-013211-2"/>
      <sheetName val="공사비_NDE"/>
      <sheetName val="REQDELTA"/>
      <sheetName val="VL"/>
      <sheetName val="공사내역"/>
      <sheetName val="Unit Rate"/>
      <sheetName val="eq_data"/>
      <sheetName val="Code"/>
      <sheetName val="Summary"/>
      <sheetName val="XL4Poppy"/>
      <sheetName val="PC-002"/>
      <sheetName val="정산표2"/>
      <sheetName val="合成単価作成表-BLDG"/>
      <sheetName val="دسترسی به کمالیه"/>
      <sheetName val="پل کرج"/>
      <sheetName val="پل شاه چای"/>
      <sheetName val="پل ورودی فرودگاه"/>
      <sheetName val="INSTR"/>
      <sheetName val="첨1.4"/>
      <sheetName val="첨1.5"/>
      <sheetName val="2."/>
      <sheetName val="첨1.3"/>
      <sheetName val="간접비"/>
      <sheetName val="요약"/>
      <sheetName val="운용계획"/>
      <sheetName val="2.1.1"/>
      <sheetName val="정부노임단가"/>
      <sheetName val="견적서"/>
      <sheetName val="Sheet4"/>
      <sheetName val="FitOutConfCentre"/>
      <sheetName val="B"/>
      <sheetName val="업체별기성내역"/>
      <sheetName val="세금자료"/>
      <sheetName val="개시대사_(2)2"/>
      <sheetName val="환차,JJ비용_반영2"/>
      <sheetName val="ZAR_SAZ2"/>
      <sheetName val="CHA_REV2"/>
      <sheetName val="FJK_02"/>
      <sheetName val="GAMMA_12"/>
      <sheetName val="97_사업추정(WEKI)2"/>
      <sheetName val="P_M_별2"/>
      <sheetName val="Eq__Mobilization2"/>
      <sheetName val="RCF_CLAIMED2"/>
      <sheetName val="배수내역_(2)2"/>
      <sheetName val="VC2_8_982"/>
      <sheetName val="가설공사_내역2"/>
      <sheetName val="할증_1"/>
      <sheetName val="ITB_COST"/>
      <sheetName val="Unit_Rate"/>
      <sheetName val="دسترسی_به_کمالیه"/>
      <sheetName val="پل_کرج"/>
      <sheetName val="پل_شاه_چای"/>
      <sheetName val="پل_ورودی_فرودگاه"/>
      <sheetName val="첨1_4"/>
      <sheetName val="첨1_5"/>
      <sheetName val="2_"/>
      <sheetName val="첨1_3"/>
      <sheetName val="2_1_1"/>
      <sheetName val="개시대사_(2)3"/>
      <sheetName val="환차,JJ비용_반영3"/>
      <sheetName val="ZAR_SAZ3"/>
      <sheetName val="CHA_REV3"/>
      <sheetName val="FJK_03"/>
      <sheetName val="GAMMA_13"/>
      <sheetName val="97_사업추정(WEKI)3"/>
      <sheetName val="P_M_별3"/>
      <sheetName val="Eq__Mobilization3"/>
      <sheetName val="RCF_CLAIMED3"/>
      <sheetName val="배수내역_(2)3"/>
      <sheetName val="VC2_8_983"/>
      <sheetName val="가설공사_내역3"/>
      <sheetName val="할증_2"/>
      <sheetName val="ITB_COST1"/>
      <sheetName val="Unit_Rate1"/>
      <sheetName val="دسترسی_به_کمالیه1"/>
      <sheetName val="پل_کرج1"/>
      <sheetName val="پل_شاه_چای1"/>
      <sheetName val="پل_ورودی_فرودگاه1"/>
      <sheetName val="첨1_41"/>
      <sheetName val="첨1_51"/>
      <sheetName val="2_1"/>
      <sheetName val="첨1_31"/>
      <sheetName val="2_1_11"/>
      <sheetName val="실행내역"/>
      <sheetName val="현장관리비"/>
      <sheetName val="안전장치"/>
      <sheetName val="간접비내역-1"/>
      <sheetName val="98수문일위"/>
      <sheetName val="BOJUNGGM"/>
      <sheetName val="노임이"/>
      <sheetName val="Schedule 2 and 3"/>
      <sheetName val="주관사업"/>
      <sheetName val="노임"/>
      <sheetName val="대비"/>
      <sheetName val="물량내역"/>
      <sheetName val="청천내"/>
      <sheetName val="동별내역-3월5일"/>
      <sheetName val="대비표"/>
      <sheetName val="사업부배부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토공수량산출"/>
      <sheetName val="토적계산서"/>
      <sheetName val="CT "/>
      <sheetName val="본사공가현황"/>
      <sheetName val="공통부대비"/>
      <sheetName val="유림골조"/>
      <sheetName val="UOP 508 PG 2-9"/>
      <sheetName val="sch6-rm"/>
      <sheetName val="철거산출근거"/>
      <sheetName val="자재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집계"/>
      <sheetName val="개시전표"/>
      <sheetName val="본지점중"/>
      <sheetName val="결산대"/>
      <sheetName val="Sheet1 (3)"/>
      <sheetName val="선급금 (2)"/>
      <sheetName val="당좌예금"/>
      <sheetName val="Sheet1 (2)"/>
      <sheetName val="외자재 현황"/>
      <sheetName val="97 사업추정(WEKI)"/>
      <sheetName val="수입"/>
      <sheetName val="공사비 내역 (가)"/>
      <sheetName val="TT 매입율"/>
      <sheetName val="w't table"/>
      <sheetName val="crude.SLAB RE-bar"/>
      <sheetName val="CRUDE RE-bar"/>
      <sheetName val="eq_data"/>
      <sheetName val="간접비총괄 (2)"/>
      <sheetName val="Tender"/>
      <sheetName val="DESCRIPTION"/>
      <sheetName val="견적"/>
      <sheetName val="INSTR"/>
      <sheetName val="KP1590_E"/>
      <sheetName val="변수데이타"/>
      <sheetName val="TUAS"/>
      <sheetName val="간접비 총괄표"/>
      <sheetName val="24.보증금(전신전화가입권)"/>
      <sheetName val="BQ List"/>
      <sheetName val="비교"/>
      <sheetName val="COMPARISON TABLE"/>
      <sheetName val="M1"/>
      <sheetName val="BRICK"/>
      <sheetName val="총괄표"/>
      <sheetName val="집계표"/>
      <sheetName val="IT-BAT"/>
      <sheetName val="자료"/>
      <sheetName val="Details"/>
      <sheetName val="plan&amp;section of foundation"/>
      <sheetName val="design load"/>
      <sheetName val="working load at the btm ft."/>
      <sheetName val="stability check"/>
      <sheetName val="design criteria"/>
      <sheetName val="상반기손익차2총괄"/>
      <sheetName val="영업소실적"/>
      <sheetName val="지역-가마감"/>
      <sheetName val="수리결과"/>
      <sheetName val="영업.일1"/>
      <sheetName val="1-11조직표"/>
      <sheetName val="VC2 8.98"/>
      <sheetName val="Sheet1_(3)"/>
      <sheetName val="선급금_(2)"/>
      <sheetName val="Sheet1_(2)"/>
      <sheetName val="외자재_현황"/>
      <sheetName val="97_사업추정(WEKI)"/>
      <sheetName val="공사비_내역_(가)"/>
      <sheetName val="TT_매입율"/>
      <sheetName val="w't_table"/>
      <sheetName val="crude_SLAB_RE-bar"/>
      <sheetName val="CRUDE_RE-bar"/>
      <sheetName val="간접비총괄_(2)"/>
      <sheetName val="간접비_총괄표"/>
      <sheetName val="BQ_List"/>
      <sheetName val="COMPARISON_TABLE"/>
      <sheetName val="24_보증금(전신전화가입권)"/>
      <sheetName val="9-1차이내역"/>
      <sheetName val="적용기준"/>
      <sheetName val="설계조건"/>
      <sheetName val="개시대사 (2)"/>
      <sheetName val="CIV"/>
      <sheetName val="TDC COA Sumry"/>
      <sheetName val="COA Sumry by Area"/>
      <sheetName val="COA Sumry by Contr"/>
      <sheetName val="COA Sumry by RG"/>
      <sheetName val="TDC COA Grp Sumry"/>
      <sheetName val="TDC Item Dets-Full"/>
      <sheetName val="TDC Item Dets"/>
      <sheetName val="TDC Item Sumry"/>
      <sheetName val="TDC Key Qty Sumry"/>
      <sheetName val="List - Components"/>
      <sheetName val="List - Equipment"/>
      <sheetName val="COA Sumry - Std Imp"/>
      <sheetName val="Contr TDC - Std Imp"/>
      <sheetName val="Item Sumry - Std Imp"/>
      <sheetName val="Proj TIC - Std Imp"/>
      <sheetName val="Project Metrics"/>
      <sheetName val="Unit Costs - Std Imp"/>
      <sheetName val="Unit MH - Std Imp"/>
      <sheetName val="استخراج"/>
      <sheetName val="공통부대비"/>
      <sheetName val="95삼성급(본사)"/>
      <sheetName val="BQMPALOC"/>
      <sheetName val="갑지"/>
      <sheetName val="TEMP"/>
      <sheetName val="8.PILE  (돌출)"/>
      <sheetName val="Table 8.UR for Services"/>
      <sheetName val="new급여T(4을-운전)"/>
      <sheetName val="out_prog"/>
      <sheetName val="선적schedule (2)"/>
      <sheetName val="Target DISCOUNTED"/>
      <sheetName val="Resume DISCOUNTED"/>
      <sheetName val="??? ??"/>
      <sheetName val="원가계산서(남측)"/>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산표實"/>
      <sheetName val="비교실제"/>
      <sheetName val="입력1"/>
      <sheetName val="입력2"/>
      <sheetName val="입력3"/>
      <sheetName val="입력4"/>
      <sheetName val="영업소실적"/>
      <sheetName val="수입"/>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부배부"/>
      <sheetName val="계정실적"/>
      <sheetName val="계정보고"/>
      <sheetName val="요약배부"/>
      <sheetName val="요약배부 (보고)"/>
      <sheetName val="배부부별"/>
      <sheetName val="배부비목"/>
      <sheetName val="예실차이"/>
      <sheetName val="예실차이 (2)"/>
      <sheetName val="내용분석(비율)"/>
      <sheetName val="임대원가"/>
      <sheetName val="기타매출"/>
      <sheetName val="기타매출1"/>
      <sheetName val="영업소실적"/>
      <sheetName val="새마을금고"/>
      <sheetName val="Module1"/>
      <sheetName val="참고인원"/>
      <sheetName val="인원대비표"/>
      <sheetName val="사업부배부A"/>
      <sheetName val="97 사업추정(WEKI)"/>
      <sheetName val="단가"/>
      <sheetName val="총괄표"/>
      <sheetName val="3.공통공사대비"/>
      <sheetName val="도급양식"/>
      <sheetName val="당초"/>
      <sheetName val="Sheet2"/>
      <sheetName val="현금"/>
      <sheetName val="변경내역"/>
      <sheetName val="투찰"/>
      <sheetName val="Sheet1 (2)"/>
      <sheetName val="시행예산"/>
      <sheetName val="노임단가"/>
      <sheetName val="Sheet1"/>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일위대가"/>
      <sheetName val="내역1"/>
      <sheetName val="수량산출"/>
      <sheetName val="120"/>
      <sheetName val="삭제금지단가"/>
      <sheetName val="정산표"/>
      <sheetName val="년말집계"/>
      <sheetName val="유림골조"/>
      <sheetName val="RCF CLAIMED"/>
      <sheetName val="5.소재"/>
      <sheetName val="백호우계수"/>
      <sheetName val="97 사업추정_WEKI_"/>
      <sheetName val="시중노임단가"/>
      <sheetName val="단가산출내역"/>
      <sheetName val="MOKDONG(1)"/>
      <sheetName val="회사정보"/>
      <sheetName val="상반기손익차2총괄"/>
      <sheetName val="수입"/>
      <sheetName val="Sheet4"/>
      <sheetName val="새공통"/>
      <sheetName val="집계표"/>
      <sheetName val="적현로"/>
      <sheetName val="입찰안"/>
      <sheetName val="가로등내역서"/>
      <sheetName val="준검 내역서"/>
      <sheetName val="기계공사"/>
      <sheetName val="SIMULATION"/>
      <sheetName val="개시대사 (2)"/>
      <sheetName val="Macro3"/>
      <sheetName val="부표"/>
      <sheetName val="장비종합부표"/>
      <sheetName val="배부981"/>
      <sheetName val="손익차9월2"/>
      <sheetName val="은행"/>
      <sheetName val="기흥하도용"/>
      <sheetName val="제작비추산총괄표"/>
      <sheetName val="INSTR"/>
      <sheetName val="Tender"/>
      <sheetName val="FWBS7000,8000"/>
      <sheetName val="철수현황"/>
      <sheetName val="주관사업"/>
      <sheetName val="ARP2"/>
      <sheetName val="CHA REV"/>
      <sheetName val="GAMMA 1"/>
      <sheetName val="FJK 0"/>
      <sheetName val="직원동원SCH"/>
      <sheetName val="BQ(Piping)"/>
      <sheetName val="PipWT"/>
      <sheetName val="공통부대비"/>
      <sheetName val="ANALYSER"/>
      <sheetName val="변경집계2"/>
      <sheetName val="사급비"/>
      <sheetName val="세금자료"/>
      <sheetName val="단위수량"/>
      <sheetName val="맨홀수량산출"/>
      <sheetName val="신봉"/>
      <sheetName val="패널"/>
      <sheetName val="요약배부_(보고)"/>
      <sheetName val="예실차이_(2)"/>
      <sheetName val="97_사업추정(WEKI)"/>
      <sheetName val="3_공통공사대비"/>
      <sheetName val="TTL"/>
      <sheetName val="기본사항"/>
      <sheetName val="민감도분석"/>
      <sheetName val="리파이낸싱구조"/>
      <sheetName val="TIE-IN"/>
      <sheetName val="예산M6-B"/>
      <sheetName val="개산공사비"/>
      <sheetName val="일위목록"/>
      <sheetName val="요율"/>
      <sheetName val="기타공"/>
      <sheetName val="공통비(전체)"/>
      <sheetName val="대여현황"/>
      <sheetName val="COA-17"/>
      <sheetName val="C-18"/>
      <sheetName val="Flaer_Area"/>
      <sheetName val="Sheet1_(2)"/>
      <sheetName val="RCF_CLAIMED"/>
      <sheetName val="5_소재"/>
      <sheetName val="97_사업추정_WEKI_"/>
      <sheetName val="준검_내역서"/>
      <sheetName val="choose"/>
      <sheetName val="Basic"/>
      <sheetName val="공정표 "/>
      <sheetName val="C급보 "/>
      <sheetName val="96.12"/>
      <sheetName val="작업년월"/>
      <sheetName val="을지"/>
      <sheetName val="지급자재"/>
      <sheetName val="단가산출"/>
      <sheetName val="VENDOR LIST"/>
      <sheetName val="공통비"/>
      <sheetName val="04-D(1)"/>
      <sheetName val="04-D(2)"/>
      <sheetName val="04-D(3)"/>
      <sheetName val="04-D(4)"/>
      <sheetName val="04-D(5)"/>
      <sheetName val="04-D(6)"/>
      <sheetName val="04-D(7)"/>
      <sheetName val="04-D(8)"/>
      <sheetName val="04-D(9)"/>
      <sheetName val="04-D(10)"/>
      <sheetName val="04-D(11)"/>
      <sheetName val="04-D(12)"/>
      <sheetName val="04-D(13)"/>
      <sheetName val="04-D(14)"/>
      <sheetName val="04-D(전)"/>
      <sheetName val="out_prog"/>
      <sheetName val="선적schedule (2)"/>
      <sheetName val="BM DATA SHEET"/>
      <sheetName val="eq_data"/>
      <sheetName val="TOTAL"/>
      <sheetName val="Equipment"/>
      <sheetName val="Piping"/>
      <sheetName val="E_Rate "/>
      <sheetName val="환율"/>
      <sheetName val="집계표(OPTION)"/>
      <sheetName val="data_dci"/>
      <sheetName val="data_mci"/>
      <sheetName val="behind"/>
      <sheetName val="Main"/>
      <sheetName val="적용환율"/>
      <sheetName val="B"/>
      <sheetName val="Code"/>
      <sheetName val="카메라"/>
      <sheetName val="해외 기술훈련비 (합계)"/>
      <sheetName val="해외 연수비용 계산-삭제"/>
      <sheetName val="A"/>
      <sheetName val="PumpSpec"/>
      <sheetName val="철근총괄"/>
      <sheetName val="토목설계(배수지+관로)"/>
      <sheetName val="화해(함평)"/>
      <sheetName val="화해(장성)"/>
      <sheetName val="이매"/>
      <sheetName val="공통"/>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1월"/>
      <sheetName val="DATE"/>
      <sheetName val="#REF"/>
      <sheetName val="청주-교대(A1)"/>
      <sheetName val="소개"/>
      <sheetName val="Harga"/>
      <sheetName val="서지탱크기초"/>
      <sheetName val="IN"/>
      <sheetName val="지우기"/>
      <sheetName val=" FURNACE현설"/>
      <sheetName val="특별교실"/>
      <sheetName val="품셈(기초)"/>
      <sheetName val="공예을"/>
      <sheetName val="9GNG운반"/>
      <sheetName val="수수료율표"/>
      <sheetName val="산출기준(파견전산실)"/>
      <sheetName val="보빈규격"/>
      <sheetName val="제1호"/>
      <sheetName val="종기실공문"/>
      <sheetName val="내역"/>
      <sheetName val="공사금액 내역 (1)"/>
      <sheetName val="선행호기실적(건축분)"/>
      <sheetName val="방식총괄"/>
      <sheetName val="CIV-DWG-ADA"/>
      <sheetName val="CIV-DOC-ADA"/>
      <sheetName val="가상data"/>
      <sheetName val="노임"/>
      <sheetName val="예산M4A"/>
      <sheetName val="전신전화가입권"/>
      <sheetName val="TNK12"/>
      <sheetName val="날개벽수량표"/>
      <sheetName val="변경내역서"/>
      <sheetName val="new급여T(4을-운전)"/>
      <sheetName val="경상"/>
      <sheetName val="95년12월말"/>
      <sheetName val="부표총괄"/>
      <sheetName val="품셈1-"/>
      <sheetName val="배수공 내역서 적용수량"/>
      <sheetName val="교각 P3"/>
      <sheetName val="분양설계데이타"/>
      <sheetName val="발생집계"/>
      <sheetName val="2차보상토지"/>
      <sheetName val="이름표"/>
      <sheetName val="토지(열람)"/>
      <sheetName val="ABUT수량-A1"/>
      <sheetName val="산출기초표"/>
      <sheetName val="비준표"/>
      <sheetName val="토지산출"/>
      <sheetName val="배수공"/>
      <sheetName val="명세서"/>
      <sheetName val="자재단가"/>
      <sheetName val="시점교대"/>
      <sheetName val="배수로"/>
      <sheetName val="취수구조물"/>
      <sheetName val="취수로"/>
      <sheetName val="CAT_5"/>
      <sheetName val="노무비"/>
      <sheetName val="수량집계"/>
      <sheetName val="총괄집계표"/>
      <sheetName val="ysn"/>
      <sheetName val="내역서"/>
      <sheetName val="토목공사"/>
      <sheetName val="유림총괄"/>
      <sheetName val="단가표"/>
      <sheetName val="증감대비"/>
      <sheetName val="unit 4"/>
      <sheetName val="경비"/>
      <sheetName val="조사자료"/>
      <sheetName val="지주자료"/>
      <sheetName val="용산3(영광)"/>
      <sheetName val="공통가설"/>
      <sheetName val="4차원가계산서"/>
      <sheetName val="세부위치"/>
      <sheetName val="호"/>
      <sheetName val="공간별소공종"/>
      <sheetName val="대중소공종"/>
      <sheetName val="분당임차변경"/>
      <sheetName val="OCT.FDN"/>
      <sheetName val="시험장S자로가로등공사"/>
      <sheetName val="토지산정"/>
      <sheetName val="순공사비"/>
      <sheetName val="9.Attach"/>
      <sheetName val="공사(배관)"/>
      <sheetName val="①매출"/>
      <sheetName val="70%"/>
      <sheetName val="Sheet15"/>
      <sheetName val="1.설계기준 "/>
      <sheetName val="투찰추정"/>
      <sheetName val="전기단가조사서"/>
      <sheetName val="대공종"/>
      <sheetName val="소상 &quot;1&quot;"/>
      <sheetName val="실행철강하도"/>
      <sheetName val="COVER"/>
      <sheetName val="견적내역"/>
      <sheetName val="DATA 입력부"/>
      <sheetName val="명부"/>
      <sheetName val="첨"/>
      <sheetName val="토지보상금"/>
      <sheetName val="종전평가"/>
      <sheetName val="간접비"/>
      <sheetName val="HRD"/>
      <sheetName val="목포방향"/>
      <sheetName val="견적"/>
      <sheetName val="터널조도"/>
      <sheetName val="신규 품"/>
      <sheetName val="실행(표지,갑,을)"/>
      <sheetName val="4-2.실행분석표(실적)"/>
      <sheetName val="담보평가"/>
      <sheetName val="견적서을"/>
      <sheetName val="소화실적"/>
      <sheetName val="15100"/>
      <sheetName val="간접비 총괄표"/>
      <sheetName val="갑지"/>
      <sheetName val="10현장조직"/>
      <sheetName val="설계내역서"/>
      <sheetName val="hGH정제"/>
      <sheetName val="노임이"/>
      <sheetName val="금융비용"/>
      <sheetName val="토목주소"/>
      <sheetName val="프랜트면허"/>
      <sheetName val="예총"/>
      <sheetName val="수주현황2월"/>
      <sheetName val="산출근거#2-3"/>
      <sheetName val="산근"/>
      <sheetName val="공문"/>
      <sheetName val="직원투입계획 대비표(승인)"/>
      <sheetName val="갑지(추정)"/>
      <sheetName val="PLAN_FEB97"/>
      <sheetName val="매각(6)"/>
      <sheetName val="예측단가간지"/>
      <sheetName val="안산기계장치"/>
      <sheetName val="변수"/>
      <sheetName val="인원계획"/>
      <sheetName val="작업명부"/>
      <sheetName val="토지등소유자"/>
      <sheetName val="공통단가"/>
      <sheetName val="운반비"/>
      <sheetName val="20관리비율"/>
      <sheetName val="총괄"/>
      <sheetName val="기안"/>
      <sheetName val="PI"/>
      <sheetName val="5사남"/>
      <sheetName val="금액집계(리포트)"/>
      <sheetName val="인건비"/>
      <sheetName val="신내택지내역서"/>
      <sheetName val="인사자료총집계"/>
      <sheetName val="Ref Number"/>
      <sheetName val="VC2 8.98"/>
      <sheetName val="VCV-BE-TONG"/>
      <sheetName val="gvl"/>
      <sheetName val="산정"/>
      <sheetName val="1.개요"/>
      <sheetName val="리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X"/>
      <sheetName val="LIST"/>
      <sheetName val="정산표實"/>
      <sheetName val="#REF"/>
      <sheetName val="영업소실적"/>
    </sheet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각(6)"/>
      <sheetName val="매각_6_"/>
      <sheetName val="97 사업추정(WEKI)"/>
      <sheetName val="Sheet2"/>
      <sheetName val="공통비총괄표"/>
      <sheetName val="간접비 총괄표"/>
      <sheetName val="개시전표"/>
      <sheetName val="공사집계"/>
      <sheetName val="XL4Poppy"/>
      <sheetName val="공통부대비"/>
      <sheetName val="TT 매입율"/>
      <sheetName val="1-11조직표"/>
      <sheetName val="상반기손익차2총괄"/>
      <sheetName val="기준"/>
      <sheetName val="신Table"/>
      <sheetName val="총액"/>
      <sheetName val="97년 SEACO예산"/>
      <sheetName val="99년하반기"/>
      <sheetName val="총괄표"/>
      <sheetName val="공사비 내역 (가)"/>
      <sheetName val="STAND98"/>
      <sheetName val="Eq. Mobilization"/>
      <sheetName val="본지점중"/>
      <sheetName val="매립"/>
      <sheetName val="공문9712"/>
      <sheetName val="영업소실적"/>
      <sheetName val="대비"/>
      <sheetName val="본부소개"/>
      <sheetName val="간접비내역-1"/>
      <sheetName val="BRICK"/>
      <sheetName val="노임이"/>
      <sheetName val="산근"/>
      <sheetName val="BM"/>
      <sheetName val="등급"/>
      <sheetName val="현금흐름표"/>
      <sheetName val="P.M 별"/>
      <sheetName val="D2old"/>
      <sheetName val="Library"/>
      <sheetName val="공사비_NDE"/>
      <sheetName val="상촌터널실행"/>
      <sheetName val="Sheet4"/>
      <sheetName val="대차대조표"/>
      <sheetName val="집계표"/>
      <sheetName val="인원현황총괄"/>
      <sheetName val="수입"/>
      <sheetName val="현장관리비"/>
      <sheetName val="VC2 10.99"/>
      <sheetName val="표지"/>
      <sheetName val="BS-RTI"/>
      <sheetName val="세금자료"/>
      <sheetName val="XREF"/>
      <sheetName val="予算票"/>
      <sheetName val="하치장수불부"/>
      <sheetName val="카메라"/>
      <sheetName val="Tender"/>
      <sheetName val="주관사업"/>
      <sheetName val="SELECTION"/>
      <sheetName val="실행(1)"/>
      <sheetName val="RFP007"/>
      <sheetName val="RFP009"/>
      <sheetName val="데이타"/>
      <sheetName val="CTEMCOST"/>
      <sheetName val="TEMP"/>
      <sheetName val="환율"/>
      <sheetName val="내역서"/>
      <sheetName val="#REF"/>
      <sheetName val="0"/>
      <sheetName val="INSTR"/>
      <sheetName val="유림골조"/>
      <sheetName val="Cable Data"/>
      <sheetName val="작성지침(고정비)"/>
      <sheetName val="BQMPALOC"/>
      <sheetName val="당초"/>
      <sheetName val="1.설계조건"/>
      <sheetName val="9509"/>
      <sheetName val="An H.Sat Pek.Ut"/>
      <sheetName val="급여관련자료"/>
      <sheetName val="UPAH"/>
      <sheetName val="사업부배부A"/>
      <sheetName val="UNIT 3"/>
      <sheetName val="REKAP"/>
      <sheetName val="NYS"/>
      <sheetName val="갑지(추정)"/>
      <sheetName val="갑지"/>
      <sheetName val="Tbl 1y 4"/>
      <sheetName val="Sheet1"/>
      <sheetName val="Cash2"/>
      <sheetName val="Z"/>
      <sheetName val="b"/>
      <sheetName val="DATE"/>
      <sheetName val="조명시설"/>
      <sheetName val="PI"/>
      <sheetName val="VC2 8.98"/>
      <sheetName val="내역"/>
      <sheetName val="items left"/>
      <sheetName val="96.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2 and 3"/>
      <sheetName val="Schedule 2 %"/>
      <sheetName val="Plant"/>
      <sheetName val="Cost"/>
      <sheetName val="Value"/>
      <sheetName val="Ground Conditions"/>
      <sheetName val="VC2 10.99"/>
      <sheetName val="Module 1"/>
      <sheetName val="Module 2"/>
      <sheetName val="Module 3"/>
      <sheetName val="Module 4"/>
      <sheetName val="NewPeriod"/>
      <sheetName val="NewContract"/>
      <sheetName val="상반기손익차2총괄"/>
      <sheetName val="TUAS"/>
      <sheetName val="BRICK"/>
      <sheetName val="Tender"/>
      <sheetName val="CAT_5"/>
      <sheetName val="5. 직원조직표"/>
      <sheetName val="Ex-Rate"/>
      <sheetName val="수입"/>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개시대사 (2)"/>
      <sheetName val="정산표實"/>
      <sheetName val="고자T-B"/>
      <sheetName val="환차,JJ비용 반영"/>
      <sheetName val="공사집계"/>
      <sheetName val="정산표14"/>
      <sheetName val="Sheet2"/>
      <sheetName val="고자현황"/>
      <sheetName val="상각현황"/>
      <sheetName val="개시최"/>
      <sheetName val="개시대사"/>
      <sheetName val="정산최"/>
      <sheetName val="Sch_C"/>
      <sheetName val="영업소실적"/>
      <sheetName val="eq_data"/>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CONTENT PAGE"/>
      <sheetName val="Cert Summary"/>
      <sheetName val="SUMMARY-1"/>
      <sheetName val="code summary"/>
      <sheetName val="TUAS"/>
      <sheetName val="SUMMARY-2"/>
      <sheetName val="form a"/>
      <sheetName val="form b"/>
      <sheetName val="form c"/>
      <sheetName val="form d"/>
      <sheetName val="compare"/>
      <sheetName val="form a "/>
      <sheetName val="form e"/>
    </sheetNames>
    <sheetDataSet>
      <sheetData sheetId="0" refreshError="1"/>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지점중"/>
      <sheetName val="공사집계"/>
      <sheetName val="개시전표"/>
      <sheetName val="결산대"/>
      <sheetName val="Sheet1 (3)"/>
      <sheetName val="선급금 (2)"/>
      <sheetName val="당좌예금"/>
      <sheetName val="Sheet1 (2)"/>
      <sheetName val="수입"/>
      <sheetName val="COMPARISON TABLE"/>
      <sheetName val="총괄표"/>
      <sheetName val="97 사업추정(WEKI)"/>
      <sheetName val="M1"/>
      <sheetName val="crude.SLAB RE-bar"/>
      <sheetName val="CRUDE RE-bar"/>
      <sheetName val="01.가설-파일"/>
      <sheetName val="주관사업"/>
      <sheetName val="YOEMAGUM"/>
      <sheetName val="Tender"/>
      <sheetName val="유림골조"/>
      <sheetName val="95삼성급(본사)"/>
      <sheetName val="변수데이타"/>
      <sheetName val="#REF"/>
      <sheetName val="DESCRIPTION"/>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분납 2"/>
      <sheetName val="SAM (2)"/>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초임연봉"/>
      <sheetName val="연봉인상기준"/>
      <sheetName val="인상SIM"/>
      <sheetName val="역할성과급"/>
      <sheetName val="역할성과급 (2)"/>
      <sheetName val="기본연봉상하한2"/>
      <sheetName val="Sheet2"/>
      <sheetName val="Sheet3"/>
      <sheetName val="Sheet1 (2)"/>
      <sheetName val="울산시산표"/>
      <sheetName val="전문품의"/>
      <sheetName val="2.대외공문"/>
      <sheetName val="2"/>
      <sheetName val="NKC"/>
      <sheetName val="연봉체계최종"/>
    </sheetNames>
    <sheetDataSet>
      <sheetData sheetId="0">
        <row r="50">
          <cell r="B50">
            <v>1</v>
          </cell>
          <cell r="C50">
            <v>785000</v>
          </cell>
          <cell r="D50">
            <v>794000</v>
          </cell>
        </row>
        <row r="51">
          <cell r="B51">
            <v>2</v>
          </cell>
          <cell r="C51">
            <v>799000</v>
          </cell>
          <cell r="D51">
            <v>807000</v>
          </cell>
        </row>
        <row r="52">
          <cell r="B52">
            <v>3</v>
          </cell>
          <cell r="C52">
            <v>812000</v>
          </cell>
          <cell r="D52">
            <v>821000</v>
          </cell>
        </row>
        <row r="53">
          <cell r="B53">
            <v>4</v>
          </cell>
          <cell r="C53">
            <v>841000</v>
          </cell>
          <cell r="D53">
            <v>851000</v>
          </cell>
        </row>
        <row r="54">
          <cell r="B54">
            <v>5</v>
          </cell>
          <cell r="C54">
            <v>871000</v>
          </cell>
          <cell r="D54">
            <v>881000</v>
          </cell>
        </row>
        <row r="55">
          <cell r="B55">
            <v>6</v>
          </cell>
          <cell r="C55">
            <v>890000</v>
          </cell>
          <cell r="D55">
            <v>900000</v>
          </cell>
        </row>
        <row r="56">
          <cell r="B56">
            <v>7</v>
          </cell>
          <cell r="C56">
            <v>901000</v>
          </cell>
          <cell r="D56">
            <v>910000</v>
          </cell>
        </row>
        <row r="57">
          <cell r="B57">
            <v>8</v>
          </cell>
          <cell r="C57">
            <v>911000</v>
          </cell>
          <cell r="D57">
            <v>922000</v>
          </cell>
        </row>
        <row r="58">
          <cell r="B58">
            <v>9</v>
          </cell>
          <cell r="C58">
            <v>919000</v>
          </cell>
          <cell r="D58">
            <v>928000</v>
          </cell>
        </row>
        <row r="59">
          <cell r="B59">
            <v>10</v>
          </cell>
          <cell r="C59">
            <v>926000</v>
          </cell>
          <cell r="D59">
            <v>935000</v>
          </cell>
        </row>
        <row r="60">
          <cell r="B60">
            <v>11</v>
          </cell>
          <cell r="C60">
            <v>933000</v>
          </cell>
          <cell r="D60">
            <v>940000</v>
          </cell>
        </row>
        <row r="61">
          <cell r="B61">
            <v>12</v>
          </cell>
          <cell r="C61">
            <v>940000</v>
          </cell>
          <cell r="D61">
            <v>945000</v>
          </cell>
        </row>
        <row r="62">
          <cell r="B62">
            <v>13</v>
          </cell>
          <cell r="C62">
            <v>946000</v>
          </cell>
          <cell r="D62">
            <v>951000</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항목(1)"/>
      <sheetName val="BOOK4"/>
      <sheetName val="총괄표"/>
      <sheetName val="기안지"/>
      <sheetName val="실행철강하도"/>
      <sheetName val="712"/>
      <sheetName val="자체실적1Q"/>
      <sheetName val="3"/>
      <sheetName val="유일형"/>
      <sheetName val="TOT"/>
      <sheetName val="옹벽철근"/>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체실적1Q"/>
      <sheetName val="Sheet1"/>
      <sheetName val="Sheet2"/>
      <sheetName val="Sheet3"/>
      <sheetName val="항목(1)"/>
      <sheetName val="계정"/>
    </sheetNames>
    <sheetDataSet>
      <sheetData sheetId="0"/>
      <sheetData sheetId="1"/>
      <sheetData sheetId="2"/>
      <sheetData sheetId="3"/>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손익차9월2"/>
      <sheetName val="11월 실적"/>
      <sheetName val="Sheet1"/>
      <sheetName val="내역서"/>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집계표(육상)"/>
      <sheetName val="지급자재"/>
      <sheetName val="집계표"/>
      <sheetName val="P.M 별"/>
      <sheetName val="8.PILE  (돌출)"/>
      <sheetName val="사업부배부A"/>
      <sheetName val="BM"/>
      <sheetName val="청산공사"/>
      <sheetName val="수주추진리스트"/>
      <sheetName val="TK판매비impact"/>
      <sheetName val="TK판매비"/>
      <sheetName val="수주집계"/>
      <sheetName val="TK외판매비impact"/>
      <sheetName val="Vendors"/>
      <sheetName val="PRO_DCI"/>
      <sheetName val="ELEC_DCI"/>
      <sheetName val="INST_DCI"/>
      <sheetName val="Sheet4"/>
      <sheetName val="금액내역서"/>
      <sheetName val="6PILE  (돌출)"/>
      <sheetName val="예정(3)"/>
      <sheetName val="기준"/>
      <sheetName val="2000.11월설계내역"/>
      <sheetName val="주관사업"/>
      <sheetName val="발주코드"/>
      <sheetName val="운반"/>
      <sheetName val="단중"/>
      <sheetName val="품셈표"/>
      <sheetName val="을지"/>
      <sheetName val="안전장치"/>
      <sheetName val="HKDSUMM"/>
      <sheetName val="산거각호표"/>
      <sheetName val="D-623D"/>
      <sheetName val="2.1.2예정공정율(칼라)"/>
      <sheetName val="연돌일위집계"/>
      <sheetName val="산근"/>
      <sheetName val="업체별SV단가"/>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B"/>
      <sheetName val="찍기"/>
      <sheetName val="15 문제점"/>
      <sheetName val="공사비집계"/>
      <sheetName val="_"/>
      <sheetName val="REPORT07"/>
      <sheetName val="소화실적"/>
      <sheetName val="단가비교"/>
      <sheetName val="매각(6)"/>
      <sheetName val="99년하반기"/>
      <sheetName val="상반기손익차2총괄"/>
      <sheetName val="공문"/>
      <sheetName val="과제정의서"/>
      <sheetName val="Sheet7"/>
      <sheetName val="노동부"/>
      <sheetName val="BQMP"/>
      <sheetName val="Rate Analysis"/>
      <sheetName val="등급기준"/>
      <sheetName val="드롭다운"/>
      <sheetName val="5사남"/>
      <sheetName val="Disc WF (최종)"/>
      <sheetName val="Weekly WV %"/>
      <sheetName val="95삼성급(본사)"/>
      <sheetName val="구분정의"/>
      <sheetName val="산출근거"/>
      <sheetName val="차트 (2)"/>
      <sheetName val="수지계산"/>
      <sheetName val="안산기계장치"/>
      <sheetName val=""/>
      <sheetName val="업무분장"/>
      <sheetName val="Sheet3"/>
      <sheetName val="Work Trade Code"/>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목록 &amp; 환율표"/>
      <sheetName val="DHEQSUPT"/>
      <sheetName val="건설기계"/>
      <sheetName val="노임"/>
      <sheetName val="단가산출"/>
      <sheetName val="사급자재"/>
      <sheetName val="SHEET"/>
      <sheetName val="토목"/>
      <sheetName val="인원계획"/>
      <sheetName val="연수원"/>
      <sheetName val="97년 SEACO예산"/>
      <sheetName val="영업소실적"/>
      <sheetName val="MEED"/>
      <sheetName val="4.3물량INDEX검토"/>
      <sheetName val="DRUM"/>
      <sheetName val="표지"/>
      <sheetName val="목록"/>
      <sheetName val="12CGOU"/>
      <sheetName val="명부(최종)"/>
      <sheetName val="조합원세부항목(작업)"/>
      <sheetName val="50%"/>
      <sheetName val="명부"/>
      <sheetName val="선택목록"/>
      <sheetName val="실행내역"/>
      <sheetName val="제출계산서"/>
      <sheetName val="공통부대비"/>
      <sheetName val="인력(현장,직원)"/>
      <sheetName val="Embank"/>
      <sheetName val="1.설계조건"/>
      <sheetName val="G.R300경비"/>
      <sheetName val="간접비(1)"/>
      <sheetName val="8-31-98"/>
      <sheetName val="worksheet inchican"/>
      <sheetName val="combined 9-30"/>
      <sheetName val="입찰내역 발주처 양식"/>
      <sheetName val="0.간접비기준"/>
      <sheetName val="Lumpsum-1"/>
      <sheetName val="Lumpsum-3"/>
      <sheetName val="내역"/>
      <sheetName val="A-4"/>
      <sheetName val="종후자산호수별가격"/>
      <sheetName val="경영현황"/>
      <sheetName val="BOJUNGGM"/>
      <sheetName val="A"/>
      <sheetName val="AC"/>
      <sheetName val="수주현황2월"/>
      <sheetName val="환율"/>
      <sheetName val="4KEB"/>
      <sheetName val="FitOutConfCentre"/>
      <sheetName val="1"/>
      <sheetName val="BOQ"/>
      <sheetName val="PROGRAM"/>
      <sheetName val="CASHFLOW"/>
      <sheetName val="정형의견"/>
      <sheetName val="은행"/>
      <sheetName val="상 부"/>
      <sheetName val="목표세부명세"/>
      <sheetName val="실행철강하도"/>
      <sheetName val="Perm. Test"/>
      <sheetName val="Daftar Sewa"/>
      <sheetName val="Peralatan"/>
      <sheetName val="Peralatan (2)"/>
      <sheetName val="Analisa Alat"/>
      <sheetName val="4. 해외출장비"/>
      <sheetName val="Option"/>
      <sheetName val="p&amp;m"/>
      <sheetName val="97 사업추정(WEKI)"/>
      <sheetName val="통합"/>
      <sheetName val="7.4 유가 변동 예비비"/>
      <sheetName val="inter"/>
      <sheetName val="jadw"/>
      <sheetName val="Rate_Analysis"/>
      <sheetName val="15_문제점"/>
      <sheetName val="Database"/>
      <sheetName val="공사비총괄표"/>
      <sheetName val="ESCON"/>
      <sheetName val="EE-PROP"/>
      <sheetName val="Parameter"/>
      <sheetName val="piedathot"/>
      <sheetName val="projcasflo"/>
      <sheetName val="금융"/>
      <sheetName val="실행예산SHEET도장재검토"/>
      <sheetName val="SG"/>
      <sheetName val="Dropdown"/>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조도"/>
      <sheetName val="1-Schedule"/>
      <sheetName val="0-Quantity"/>
      <sheetName val="Grf"/>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자바라1"/>
      <sheetName val="해외 연수비용 계산-삭제"/>
      <sheetName val="Wind Load(3.1) (2)"/>
      <sheetName val="Wind Load(3.2)"/>
      <sheetName val="Wind Load(3.4)"/>
      <sheetName val="Ord"/>
      <sheetName val="Key Data"/>
      <sheetName val="1-G1"/>
      <sheetName val="CTEMCOST"/>
      <sheetName val="시산표"/>
      <sheetName val="MOS"/>
      <sheetName val="2.2 띠장의 설계"/>
      <sheetName val="INPUT"/>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지원시설 내역서(154kV)"/>
      <sheetName val="카5"/>
      <sheetName val="금융비용"/>
      <sheetName val="교각계산"/>
      <sheetName val="터파기및재료"/>
      <sheetName val="수안보-MBR1"/>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Benchmark"/>
      <sheetName val="Labour"/>
      <sheetName val="Material"/>
      <sheetName val="Plant &amp;  Machinery"/>
      <sheetName val="Disc_WF_(최종)"/>
      <sheetName val="Weekly_WV_%"/>
      <sheetName val="차트_(2)"/>
      <sheetName val="Work_Trade_Code"/>
      <sheetName val="목록_&amp;_환율표"/>
      <sheetName val="97년_SEACO예산"/>
      <sheetName val="4_3물량INDEX검토"/>
      <sheetName val="1_설계조건"/>
      <sheetName val="G_R300경비"/>
      <sheetName val="worksheet_inchican"/>
      <sheetName val="combined_9-30"/>
      <sheetName val="입찰내역_발주처_양식"/>
      <sheetName val="0_간접비기준"/>
      <sheetName val="간지"/>
      <sheetName val="상_부"/>
      <sheetName val="石炭性状"/>
      <sheetName val="Takeoff"/>
      <sheetName val="N賃率-職"/>
      <sheetName val="Analisa (me)"/>
      <sheetName val="pro ra op"/>
      <sheetName val="grafik"/>
      <sheetName val="Indirect"/>
      <sheetName val="Rekap (2)"/>
      <sheetName val="Analisa Transport"/>
      <sheetName val="electrical Work Price List (2)"/>
      <sheetName val="ANALISA CABLE"/>
      <sheetName val="갑지(추정)"/>
      <sheetName val="page 6"/>
      <sheetName val="INSTR"/>
      <sheetName val="Piping Design Data"/>
      <sheetName val="ELECTRIC"/>
      <sheetName val="조명시설"/>
      <sheetName val="TB"/>
      <sheetName val="BS"/>
      <sheetName val="부산제일극장"/>
      <sheetName val="Existing PC Pavem¬_x0000_Ԁ"/>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TOWER_12TON3"/>
      <sheetName val="TOWER_10TON3"/>
      <sheetName val="JIB_CRANE,HOIST3"/>
      <sheetName val="P_M_별2"/>
      <sheetName val="8_PILE__(돌출)2"/>
      <sheetName val="6PILE__(돌출)2"/>
      <sheetName val="2000_11월설계내역2"/>
      <sheetName val="2_1_2예정공정율(칼라)2"/>
      <sheetName val="1_1_Overall_Progress2"/>
      <sheetName val="ITC_현황2"/>
      <sheetName val="4_0_(2)2"/>
      <sheetName val="15_문제점1"/>
      <sheetName val="Rate_Analysis1"/>
      <sheetName val="Perm__Test"/>
      <sheetName val="Daftar_Sewa"/>
      <sheetName val="Peralatan_(2)"/>
      <sheetName val="Analisa_Alat"/>
      <sheetName val="4__해외출장비"/>
      <sheetName val="7_4_유가_변동_예비비"/>
      <sheetName val="97_사업추정(WEKI)"/>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1_설계조건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상_부1"/>
      <sheetName val="(110919)부산정관집단에너지사업차환현안검토.xlsx"/>
      <sheetName val="Trade Summary"/>
      <sheetName val="BUR "/>
      <sheetName val="TSA"/>
      <sheetName val="15.Rd"/>
      <sheetName val="코드"/>
      <sheetName val="조정사유"/>
      <sheetName val="1-1"/>
      <sheetName val="Status by Codes"/>
      <sheetName val="MHRS"/>
      <sheetName val="UPH,BHN,ALT"/>
      <sheetName val="Analis harga"/>
      <sheetName val="UNIT 3"/>
      <sheetName val="Utility and Fire flange"/>
      <sheetName val="본선 토공 분배표"/>
      <sheetName val="Cost Summary"/>
      <sheetName val="intr stool brkup"/>
      <sheetName val="Raw Data"/>
      <sheetName val="Sheet179"/>
      <sheetName val="지가변동률계산(2021.07"/>
      <sheetName val="대로근거"/>
      <sheetName val="중로근거"/>
      <sheetName val="FAB별"/>
      <sheetName val="백분율"/>
      <sheetName val="D-3109"/>
      <sheetName val="4-Lane bridge"/>
      <sheetName val="Rates"/>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단면 (2)"/>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cash budget"/>
      <sheetName val="Referencias"/>
      <sheetName val="OCT"/>
      <sheetName val="Material Selections"/>
      <sheetName val="전기 BM_revA('090624).xls"/>
      <sheetName val="表二"/>
      <sheetName val="경비2내역"/>
      <sheetName val="4_3물량INDEX검_x0000_"/>
      <sheetName val="수급집계"/>
      <sheetName val="전선봉양3호"/>
      <sheetName val="본사운영비"/>
      <sheetName val="2. 계정별 집계표"/>
      <sheetName val="변경내역대비표(2)"/>
      <sheetName val="실행"/>
      <sheetName val="1,2,3,4,5단위수량"/>
      <sheetName val="유림콘도"/>
      <sheetName val="Trans"/>
      <sheetName val="손익차총괄2"/>
      <sheetName val="기성내역"/>
      <sheetName val="Sheet17"/>
      <sheetName val="DL"/>
      <sheetName val="RFP002"/>
      <sheetName val="분석"/>
      <sheetName val="Bill summary of cost"/>
      <sheetName val="PI"/>
      <sheetName val="Settings"/>
      <sheetName val="DWTables"/>
      <sheetName val="2.내역서"/>
      <sheetName val="L3 -13FF (2)"/>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개시대사 (2)"/>
      <sheetName val="REQ_REMARKS"/>
      <sheetName val="ENE-CAL"/>
      <sheetName val="CAL1"/>
      <sheetName val="Plant_&amp;__Machinery"/>
      <sheetName val="A.O.R."/>
      <sheetName val="U-RATE"/>
      <sheetName val="단면치수"/>
      <sheetName val="단가"/>
      <sheetName val="집계"/>
      <sheetName val="전 기"/>
      <sheetName val="간접비계산"/>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Sheet13"/>
      <sheetName val="A3"/>
      <sheetName val="Sheet14"/>
      <sheetName val="P-J"/>
      <sheetName val="4334-Summary"/>
      <sheetName val="Existing PC Pavem¬"/>
      <sheetName val="카드채권(대출포함)"/>
      <sheetName val="Memb Schd"/>
      <sheetName val="소방사항"/>
      <sheetName val="총괄내역서"/>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II손익관리"/>
      <sheetName val="0226"/>
      <sheetName val="공사비예산서(토목분)"/>
      <sheetName val="Wind Load(3.1) (_x0000__x0000_"/>
      <sheetName val="프랜트면허"/>
      <sheetName val="토목주소"/>
      <sheetName val="4_3물량INDE_x0000__x0000_Ԁ"/>
      <sheetName val="10"/>
      <sheetName val="5"/>
      <sheetName val="Sheet472"/>
      <sheetName val="design load"/>
      <sheetName val="working load at the btm ft."/>
      <sheetName val="stability check"/>
      <sheetName val="design criteria"/>
      <sheetName val="plan&amp;section of foundation"/>
      <sheetName val="기계내역서"/>
      <sheetName val="건축내역"/>
      <sheetName val="물량표"/>
      <sheetName val="Wall1"/>
      <sheetName val="포설list원본"/>
      <sheetName val="설비2차"/>
      <sheetName val="대공종"/>
      <sheetName val="MAIN GATE HOUSE"/>
      <sheetName val="CT Thang Mo"/>
      <sheetName val="CT  PL"/>
      <sheetName val="화전내"/>
      <sheetName val="간접비"/>
      <sheetName val="월별사업계획_조정"/>
      <sheetName val="Overall"/>
      <sheetName val="Existing PC Pavem刀_x0010__x0000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ORT WAVE"/>
      <sheetName val="7.자금운용계획"/>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4-F7"/>
      <sheetName val="본부"/>
      <sheetName val="1-1"/>
      <sheetName val="1-2"/>
      <sheetName val="1-3"/>
      <sheetName val="2-1"/>
      <sheetName val="2-2"/>
      <sheetName val="2-3"/>
      <sheetName val="3-1"/>
      <sheetName val="3-2"/>
      <sheetName val="공통파트명부"/>
      <sheetName val="프로젝트별 기술자 등급"/>
      <sheetName val="프로젝트별 인력현황"/>
      <sheetName val="근무현황2월"/>
      <sheetName val="근무현황3월"/>
      <sheetName val="DataWare"/>
      <sheetName val="예산(8)"/>
      <sheetName val="RepWare"/>
      <sheetName val="예산(9)"/>
      <sheetName val="GlobalStar Bill3차"/>
      <sheetName val="예산(4)"/>
      <sheetName val="고만실 서버교체"/>
      <sheetName val="예산(6)"/>
      <sheetName val="국내영업(본)"/>
      <sheetName val="예산(7)"/>
      <sheetName val="GlobalDMS"/>
      <sheetName val="예산(10)"/>
      <sheetName val="오피스21서버"/>
      <sheetName val="예산(11)"/>
      <sheetName val="특허국지재권"/>
      <sheetName val="예산(14)"/>
      <sheetName val="SystemIC"/>
      <sheetName val="예산(15)"/>
      <sheetName val="반조영업자재"/>
      <sheetName val="예산(5)"/>
      <sheetName val="반도체SAP"/>
      <sheetName val="예산(1)"/>
      <sheetName val="해외법인SAP"/>
      <sheetName val="예산(2)"/>
      <sheetName val="BE Momory"/>
      <sheetName val="예산(12)"/>
      <sheetName val="Package"/>
      <sheetName val="예산(13)"/>
      <sheetName val="통신본 설치"/>
      <sheetName val="예산(19)"/>
      <sheetName val="GlobalStar Bill2차"/>
      <sheetName val="예산(3)"/>
      <sheetName val="97년 이월"/>
      <sheetName val="예산(16)"/>
      <sheetName val="FAB3이월"/>
      <sheetName val="예산(18)"/>
      <sheetName val="엘리베이터"/>
      <sheetName val="예산(17)"/>
      <sheetName val="프로젝트"/>
      <sheetName val="총괄"/>
      <sheetName val="분기별손익(백만원)"/>
      <sheetName val="#REF"/>
      <sheetName val="OD5000"/>
      <sheetName val="lamihook"/>
      <sheetName val="Sheet1"/>
      <sheetName val="Sheet2"/>
      <sheetName val="Sheet3"/>
      <sheetName val="5.1 본사"/>
      <sheetName val="산출기준(파견전산실)"/>
      <sheetName val="진행 DATA (2)"/>
      <sheetName val="2003SaleHC"/>
      <sheetName val="자산LIST"/>
      <sheetName val="등속"/>
      <sheetName val="변속"/>
      <sheetName val="액슬"/>
      <sheetName val="프레임"/>
      <sheetName val="GSTOTAL"/>
      <sheetName val="유효성검토"/>
      <sheetName val="점유면적"/>
      <sheetName val="미국(KHIUSA)"/>
      <sheetName val="BM_NEW2"/>
      <sheetName val="CAUDIT"/>
      <sheetName val="CNC810M"/>
      <sheetName val="출금실적"/>
      <sheetName val="3월"/>
      <sheetName val="RHN"/>
      <sheetName val="미국"/>
      <sheetName val="xxxxxx"/>
      <sheetName val="재공품기초자료"/>
      <sheetName val="하치장수불부"/>
      <sheetName val="뒤차축소"/>
      <sheetName val="시산표"/>
      <sheetName val="기초"/>
      <sheetName val="Eq. Mobilization"/>
      <sheetName val="지급제한자"/>
      <sheetName val="나머지"/>
      <sheetName val="車会集約"/>
      <sheetName val="현금경비중역"/>
      <sheetName val="payroll"/>
      <sheetName val="대"/>
      <sheetName val="목표세부명세"/>
      <sheetName val="BB"/>
      <sheetName val="대물부하"/>
      <sheetName val="Macro_EIU"/>
      <sheetName val="배수내역"/>
      <sheetName val="98FAB계획1"/>
      <sheetName val="드롭다운"/>
      <sheetName val="BID"/>
      <sheetName val="드롭박스"/>
      <sheetName val="카메라"/>
      <sheetName val="드롭다운리스트"/>
      <sheetName val="드랍박스"/>
      <sheetName val="Sheet4"/>
      <sheetName val="●현황"/>
      <sheetName val="●목차"/>
      <sheetName val="Option"/>
      <sheetName val="프로젝트별_기술자_등급"/>
      <sheetName val="프로젝트별_인력현황"/>
      <sheetName val="GlobalStar_Bill3차"/>
      <sheetName val="고만실_서버교체"/>
      <sheetName val="BE_Momory"/>
      <sheetName val="통신본_설치"/>
      <sheetName val="GlobalStar_Bill2차"/>
      <sheetName val="97년_이월"/>
      <sheetName val="정보5-7"/>
      <sheetName val="data4"/>
      <sheetName val="data5"/>
      <sheetName val="청도공장"/>
      <sheetName val="대형"/>
      <sheetName val="고장 요소"/>
      <sheetName val="고장요소"/>
      <sheetName val="목록"/>
      <sheetName val="퇴직사유"/>
      <sheetName val="실시현황집계표(연간)"/>
      <sheetName val="출자한도1031"/>
      <sheetName val="주행"/>
      <sheetName val="코드정보_1"/>
      <sheetName val="통합구매설정"/>
      <sheetName val="Control"/>
      <sheetName val="드롭다운 목록"/>
      <sheetName val="(참고3)금융기관유효성목록"/>
      <sheetName val="호봉찾기"/>
      <sheetName val="경영여건"/>
      <sheetName val="은행"/>
      <sheetName val="계획 신제품"/>
      <sheetName val="HOU143A"/>
      <sheetName val="작성방법"/>
      <sheetName val="HISYEARSALE"/>
      <sheetName val="투자속성"/>
      <sheetName val="부서코드"/>
      <sheetName val="코스트센터"/>
      <sheetName val="입찰내역 발주처 양식"/>
      <sheetName val="사진"/>
      <sheetName val="DRUM"/>
      <sheetName val="erp 예산누계"/>
      <sheetName val="Adj(Actual_Summary_July)"/>
      <sheetName val="dummy"/>
      <sheetName val="현금흐름표"/>
      <sheetName val="CF_Current_Detail(July)"/>
      <sheetName val="Macro1"/>
      <sheetName val="1.11"/>
      <sheetName val="가수금대체"/>
      <sheetName val="7.5 재질별 수율"/>
      <sheetName val="양식4(산출내역)"/>
      <sheetName val="Summary"/>
      <sheetName val="지역코드"/>
      <sheetName val="프로젝트별_기술자_등급1"/>
      <sheetName val="프로젝트별_인력현황1"/>
      <sheetName val="GlobalStar_Bill3차1"/>
      <sheetName val="고만실_서버교체1"/>
      <sheetName val="BE_Momory1"/>
      <sheetName val="통신본_설치1"/>
      <sheetName val="GlobalStar_Bill2차1"/>
      <sheetName val="97년_이월1"/>
      <sheetName val="5_1_본사"/>
      <sheetName val="진행_DATA_(2)"/>
      <sheetName val="Eq__Mobilization"/>
      <sheetName val="고장_요소"/>
      <sheetName val="드롭다운_목록"/>
      <sheetName val="계획_신제품"/>
      <sheetName val="입찰내역_발주처_양식"/>
      <sheetName val="erp_예산누계"/>
      <sheetName val="1_11"/>
      <sheetName val="재질단가"/>
      <sheetName val="Long Term Prices"/>
      <sheetName val="Long_Term_Prices"/>
      <sheetName val="CapLeases"/>
      <sheetName val="프로젝트별_기술자_등급2"/>
      <sheetName val="프로젝트별_인력현황2"/>
      <sheetName val="GlobalStar_Bill3차2"/>
      <sheetName val="고만실_서버교체2"/>
      <sheetName val="BE_Momory2"/>
      <sheetName val="통신본_설치2"/>
      <sheetName val="GlobalStar_Bill2차2"/>
      <sheetName val="97년_이월2"/>
      <sheetName val="5_1_본사1"/>
      <sheetName val="진행_DATA_(2)1"/>
      <sheetName val="Eq__Mobilization1"/>
      <sheetName val="고장_요소1"/>
      <sheetName val="드롭다운_목록1"/>
      <sheetName val="계획_신제품1"/>
      <sheetName val="입찰내역_발주처_양식1"/>
      <sheetName val="erp_예산누계1"/>
      <sheetName val="1_111"/>
      <sheetName val="7_5_재질별_수율"/>
      <sheetName val="현금및현금등가물"/>
      <sheetName val="수정시산표"/>
      <sheetName val="외상매출금현황-수정분 A2"/>
      <sheetName val="피보험자명세(럭키확정분)"/>
      <sheetName val="5사남"/>
      <sheetName val="교각별철근수량집계표"/>
      <sheetName val="3-1. 관련법 (개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0715양식"/>
      <sheetName val="유림골조"/>
      <sheetName val="공통부대비"/>
      <sheetName val="태화42 "/>
    </sheet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세부자료"/>
      <sheetName val="3.판관비명세서"/>
      <sheetName val="가열로SW"/>
      <sheetName val="QT003-SSY-철골3"/>
    </sheetNames>
    <sheetDataSet>
      <sheetData sheetId="0"/>
      <sheetData sheetId="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양식"/>
      <sheetName val="본사공가현황"/>
      <sheetName val="#REF"/>
      <sheetName val="Grouping 31.12.09"/>
    </sheetNames>
    <sheetDataSet>
      <sheetData sheetId="0" refreshError="1"/>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 RETURN"/>
      <sheetName val="Ex-Rate"/>
      <sheetName val="직원동원SCH"/>
      <sheetName val="HDECGTY"/>
    </sheetNames>
    <sheetDataSet>
      <sheetData sheetId="0"/>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aroux"/>
      <sheetName val="Sheet3"/>
      <sheetName val="DATE"/>
      <sheetName val="일괄인쇄"/>
      <sheetName val="구동"/>
      <sheetName val="major"/>
      <sheetName val="RD제품개발투자비(매가)"/>
      <sheetName val="계실5-1"/>
      <sheetName val="수입"/>
      <sheetName val="직원신상"/>
      <sheetName val="95MAKER"/>
      <sheetName val="계열사현황종합"/>
      <sheetName val="HCCE01"/>
      <sheetName val="2.대외공문"/>
      <sheetName val="지사"/>
      <sheetName val="64164"/>
      <sheetName val="전문품의"/>
      <sheetName val="DATA-1"/>
      <sheetName val="PC Master List"/>
      <sheetName val="전산품의"/>
      <sheetName val="★작성양식"/>
      <sheetName val="BOOK1"/>
      <sheetName val="Sheet5"/>
      <sheetName val="9-1차이내역"/>
      <sheetName val="MX628EX"/>
      <sheetName val="____"/>
      <sheetName val="계산 DATA 입력"/>
      <sheetName val="계산정보"/>
      <sheetName val="상세 계산 내역"/>
      <sheetName val="내수1.8GL"/>
      <sheetName val="Sheet1 (2)"/>
      <sheetName val="분석mast"/>
      <sheetName val="Receipt"/>
      <sheetName val="cost"/>
      <sheetName val="설명"/>
      <sheetName val="수리결과"/>
      <sheetName val="재정"/>
      <sheetName val="TTT"/>
      <sheetName val="0413"/>
      <sheetName val="세부추진"/>
      <sheetName val="상용보강"/>
      <sheetName val="환율표"/>
      <sheetName val="gvl"/>
      <sheetName val="GRACE"/>
      <sheetName val="HP1AMLIST"/>
      <sheetName val="Car Costs"/>
      <sheetName val="TDL"/>
      <sheetName val="A-LINE"/>
      <sheetName val="대외공문"/>
      <sheetName val="CALENDAR"/>
      <sheetName val="간이연락"/>
      <sheetName val="B-III"/>
      <sheetName val="#REF"/>
      <sheetName val="가격표"/>
      <sheetName val="예산계획"/>
      <sheetName val="재료율"/>
      <sheetName val="rating"/>
      <sheetName val="Vehicles"/>
      <sheetName val="시실누(모) "/>
      <sheetName val="현우실적"/>
      <sheetName val="1xls"/>
      <sheetName val="매크로"/>
      <sheetName val="실적(Q11)"/>
      <sheetName val="예산(Q11)"/>
      <sheetName val="품번품명"/>
      <sheetName val="수입LIST"/>
      <sheetName val="공정외주"/>
      <sheetName val="Macro1"/>
      <sheetName val="DATA"/>
      <sheetName val="법인세신고자료"/>
      <sheetName val="생산전망"/>
      <sheetName val="WEIGHT"/>
      <sheetName val="계DATA"/>
      <sheetName val="실DATA "/>
      <sheetName val="list price"/>
      <sheetName val="사양조정"/>
      <sheetName val="경쟁실분"/>
      <sheetName val="비교원RD-S"/>
      <sheetName val="2월"/>
      <sheetName val="현금경비중역"/>
      <sheetName val="원본1"/>
      <sheetName val="마북 손익분석(CATIA)"/>
      <sheetName val="COMPAQ-LIST"/>
      <sheetName val="new급여T(4을-운전)"/>
      <sheetName val="Timesheet"/>
      <sheetName val="경상"/>
      <sheetName val="투자"/>
      <sheetName val="외주현황.wq1"/>
      <sheetName val="급여"/>
      <sheetName val="품의양"/>
      <sheetName val="조건"/>
      <sheetName val="전체현황"/>
      <sheetName val="4WD 2.0CRDI136 Comfort"/>
      <sheetName val="2WD 2.0CRDI136 Comfort"/>
      <sheetName val="2wd 2.0 classic"/>
      <sheetName val="A-A"/>
      <sheetName val="ROUTES"/>
      <sheetName val="0000"/>
      <sheetName val="●목차"/>
      <sheetName val="●현황"/>
      <sheetName val="차수"/>
      <sheetName val="Rates"/>
      <sheetName val="#REF!"/>
      <sheetName val="Claim이력_내수내자"/>
      <sheetName val="2_대외공문"/>
      <sheetName val="PILOT품"/>
      <sheetName val="M96현황-동아"/>
      <sheetName val="실행철강하도"/>
      <sheetName val="항목(1)"/>
      <sheetName val="石油類"/>
      <sheetName val="MCT6"/>
      <sheetName val="내역서"/>
      <sheetName val="BM_NEW2"/>
      <sheetName val="969910( R)"/>
      <sheetName val="BP Rates"/>
      <sheetName val="TEAM하반기 계획 (2)"/>
      <sheetName val="실DATA_"/>
      <sheetName val="list_price"/>
      <sheetName val="PC_Master_List"/>
      <sheetName val="내수1_8GL"/>
      <sheetName val="계산_DATA_입력"/>
      <sheetName val="상세_계산_내역"/>
      <sheetName val="군산공장추가구매"/>
      <sheetName val="CAUDIT"/>
      <sheetName val="작업명"/>
      <sheetName val="기안"/>
      <sheetName val="SPT"/>
      <sheetName val="2_대외공문1"/>
      <sheetName val="Sheet1_(2)"/>
      <sheetName val="Car_Costs"/>
      <sheetName val="외주현황_wq1"/>
      <sheetName val="수출가격"/>
      <sheetName val="사양서표지"/>
      <sheetName val="부문손익"/>
      <sheetName val="시산표"/>
      <sheetName val="2월급여"/>
      <sheetName val="5월상여"/>
      <sheetName val="원재료출고수량"/>
      <sheetName val="차종별"/>
      <sheetName val="차량(구)"/>
      <sheetName val="PL"/>
      <sheetName val="BRAKE"/>
      <sheetName val="1-5-2"/>
      <sheetName val="SOURCE"/>
      <sheetName val="1"/>
      <sheetName val="GK차체EO-CUT전"/>
      <sheetName val="EQﾏ､HQﾏ-GA18DE"/>
      <sheetName val="JT3.0견적-구1"/>
      <sheetName val="見積書"/>
      <sheetName val="주행"/>
      <sheetName val="Master"/>
      <sheetName val="금형품의서"/>
      <sheetName val="MPL 技連"/>
      <sheetName val="342E BLOCK"/>
      <sheetName val="RADout_BIC水流量10L_min (水温低下)"/>
      <sheetName val="基本情報"/>
      <sheetName val="대외공묘"/>
      <sheetName val="MC&amp;다변화"/>
      <sheetName val="712"/>
      <sheetName val="리오비용"/>
      <sheetName val="Sheet2"/>
      <sheetName val="평가기준"/>
      <sheetName val="I9176"/>
      <sheetName val="1차견적2차국산화비교"/>
      <sheetName val="2-2. 구체자재 직도보급현황"/>
      <sheetName val="원단위 1계 2계"/>
      <sheetName val="5.WIRE적용LIST"/>
      <sheetName val="MIJIBI"/>
      <sheetName val="FO원단위"/>
      <sheetName val="수주단가"/>
      <sheetName val="PP%계산"/>
      <sheetName val="첨부5"/>
      <sheetName val="제조원가"/>
      <sheetName val="재고대수"/>
      <sheetName val="영비"/>
      <sheetName val="1.Plan Summary"/>
      <sheetName val="참고"/>
      <sheetName val="BP_Rates"/>
      <sheetName val="A-100전제"/>
      <sheetName val="시설투자"/>
      <sheetName val="첨부1"/>
      <sheetName val="시실누(모)_"/>
      <sheetName val="HEAD"/>
      <sheetName val="세피아판매"/>
      <sheetName val="■Def"/>
      <sheetName val="本部1-4月"/>
      <sheetName val="본부예산"/>
      <sheetName val="96원가"/>
      <sheetName val="진행 DATA (2)"/>
      <sheetName val="계산program"/>
      <sheetName val="MAIN"/>
      <sheetName val="ENG"/>
      <sheetName val="CONT"/>
      <sheetName val="1.변경범위"/>
      <sheetName val="4WD_2_0CRDI136_Comfort"/>
      <sheetName val="2WD_2_0CRDI136_Comfort"/>
      <sheetName val="2wd_2_0_classic"/>
      <sheetName val="Listas y Nombres (DON'T TOUCH)"/>
      <sheetName val="내수1_8GL1"/>
      <sheetName val="PC_Master_List1"/>
      <sheetName val="계산_DATA_입력1"/>
      <sheetName val="상세_계산_내역1"/>
      <sheetName val="Sheet1_(2)1"/>
      <sheetName val="4WD_2_0CRDI136_Comfort1"/>
      <sheetName val="2WD_2_0CRDI136_Comfort1"/>
      <sheetName val="2wd_2_0_classic1"/>
      <sheetName val="Car_Costs1"/>
      <sheetName val="시실누(모)_1"/>
      <sheetName val="마북_손익분석(CATIA)"/>
      <sheetName val="Listas_y_Nombres_(DON'T_TOUCH)"/>
      <sheetName val="이력"/>
      <sheetName val="카메라"/>
      <sheetName val="표지★"/>
      <sheetName val="BASE"/>
      <sheetName val="계산DATA입력"/>
      <sheetName val="SUB"/>
      <sheetName val="PAKAGE4362"/>
      <sheetName val="세목별"/>
      <sheetName val="원본"/>
      <sheetName val="PPV"/>
      <sheetName val="Total"/>
      <sheetName val="6월추가불출"/>
      <sheetName val="96연구소인건비"/>
      <sheetName val="97계획(96.11"/>
      <sheetName val="투자-국내2"/>
      <sheetName val="외화금융(97-03)"/>
      <sheetName val="점유면적"/>
      <sheetName val="LJM"/>
      <sheetName val="75114-8D000"/>
      <sheetName val="58731-M2001(2)"/>
      <sheetName val="실DATA_1"/>
      <sheetName val="list_price1"/>
      <sheetName val="969910(_R)"/>
      <sheetName val="TEAM하반기_계획_(2)"/>
      <sheetName val="진행_DATA_(2)"/>
      <sheetName val="JT3_0견적-구1"/>
      <sheetName val="완성차"/>
      <sheetName val="CF갑지"/>
      <sheetName val="XD4DR"/>
      <sheetName val="118.세금과공과"/>
      <sheetName val="108.수선비"/>
      <sheetName val="61 210 289"/>
      <sheetName val="Macro3"/>
      <sheetName val="국가DATA"/>
      <sheetName val="W-현원가"/>
      <sheetName val="생산계획(참조)"/>
      <sheetName val="比모듈조립비"/>
      <sheetName val="B"/>
      <sheetName val="세금코드"/>
      <sheetName val="지급조건"/>
      <sheetName val="資料"/>
      <sheetName val="경영현황"/>
      <sheetName val="FACTOR"/>
      <sheetName val="ss"/>
      <sheetName val="#5"/>
      <sheetName val="낙찰가비교"/>
      <sheetName val="신규DEP"/>
      <sheetName val="Summary"/>
      <sheetName val="퇴충수정"/>
      <sheetName val="二.POSITION.XLS"/>
      <sheetName val="보고"/>
      <sheetName val=""/>
      <sheetName val="3월종합현황"/>
      <sheetName val="기초자료_1차"/>
      <sheetName val="기초자료"/>
      <sheetName val="환율"/>
      <sheetName val="주요재료비(원본)"/>
      <sheetName val="뒤차축소"/>
      <sheetName val="Sheet4"/>
      <sheetName val="Vorjah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초임연봉"/>
      <sheetName val="연봉인상기준"/>
      <sheetName val="인상SIM"/>
      <sheetName val="역할성과급"/>
      <sheetName val="역할성과급 (2)"/>
      <sheetName val="기본연봉상하한2"/>
      <sheetName val="Sheet2"/>
      <sheetName val="Sheet3"/>
      <sheetName val="Sheet1 (2)"/>
      <sheetName val="개시전표"/>
      <sheetName val="수입"/>
      <sheetName val="공사집계"/>
    </sheetNames>
    <sheetDataSet>
      <sheetData sheetId="0">
        <row r="50">
          <cell r="B50">
            <v>1</v>
          </cell>
          <cell r="C50">
            <v>785000</v>
          </cell>
          <cell r="D50">
            <v>794000</v>
          </cell>
        </row>
        <row r="51">
          <cell r="B51">
            <v>2</v>
          </cell>
          <cell r="C51">
            <v>799000</v>
          </cell>
          <cell r="D51">
            <v>807000</v>
          </cell>
        </row>
        <row r="52">
          <cell r="B52">
            <v>3</v>
          </cell>
          <cell r="C52">
            <v>812000</v>
          </cell>
          <cell r="D52">
            <v>821000</v>
          </cell>
        </row>
        <row r="53">
          <cell r="B53">
            <v>4</v>
          </cell>
          <cell r="C53">
            <v>841000</v>
          </cell>
          <cell r="D53">
            <v>851000</v>
          </cell>
        </row>
        <row r="54">
          <cell r="B54">
            <v>5</v>
          </cell>
          <cell r="C54">
            <v>871000</v>
          </cell>
          <cell r="D54">
            <v>881000</v>
          </cell>
        </row>
        <row r="55">
          <cell r="B55">
            <v>6</v>
          </cell>
          <cell r="C55">
            <v>890000</v>
          </cell>
          <cell r="D55">
            <v>900000</v>
          </cell>
        </row>
        <row r="56">
          <cell r="B56">
            <v>7</v>
          </cell>
          <cell r="C56">
            <v>901000</v>
          </cell>
          <cell r="D56">
            <v>910000</v>
          </cell>
        </row>
        <row r="57">
          <cell r="B57">
            <v>8</v>
          </cell>
          <cell r="C57">
            <v>911000</v>
          </cell>
          <cell r="D57">
            <v>922000</v>
          </cell>
        </row>
        <row r="58">
          <cell r="B58">
            <v>9</v>
          </cell>
          <cell r="C58">
            <v>919000</v>
          </cell>
          <cell r="D58">
            <v>928000</v>
          </cell>
        </row>
        <row r="59">
          <cell r="B59">
            <v>10</v>
          </cell>
          <cell r="C59">
            <v>926000</v>
          </cell>
          <cell r="D59">
            <v>935000</v>
          </cell>
        </row>
        <row r="60">
          <cell r="B60">
            <v>11</v>
          </cell>
          <cell r="C60">
            <v>933000</v>
          </cell>
          <cell r="D60">
            <v>940000</v>
          </cell>
        </row>
        <row r="61">
          <cell r="B61">
            <v>12</v>
          </cell>
          <cell r="C61">
            <v>940000</v>
          </cell>
          <cell r="D61">
            <v>945000</v>
          </cell>
        </row>
        <row r="62">
          <cell r="B62">
            <v>13</v>
          </cell>
          <cell r="C62">
            <v>946000</v>
          </cell>
          <cell r="D62">
            <v>951000</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개시전표"/>
      <sheetName val="공사집계"/>
      <sheetName val="97 사업추정(WEKI)"/>
      <sheetName val="DESCRIPTION"/>
      <sheetName val="P.M 별"/>
      <sheetName val="집계표"/>
      <sheetName val="개시대사 (2)"/>
      <sheetName val="정산표實"/>
      <sheetName val="통합"/>
      <sheetName val="작성지침"/>
      <sheetName val="2011년계획-분기"/>
      <sheetName val="요약배부"/>
      <sheetName val="주관사업"/>
      <sheetName val="15 문제점"/>
      <sheetName val="Sheet1"/>
      <sheetName val="96.12"/>
      <sheetName val="eq_data"/>
      <sheetName val="손익차9월2"/>
      <sheetName val="사업부배부A"/>
      <sheetName val="프로젝트"/>
      <sheetName val="Sheet2"/>
      <sheetName val="Sheet3"/>
      <sheetName val="상반기손익차2총괄"/>
      <sheetName val="PIPE"/>
      <sheetName val="FLANGE"/>
      <sheetName val="VALVE"/>
      <sheetName val="SPEC-DT2"/>
      <sheetName val="세금자료"/>
      <sheetName val="sort"/>
      <sheetName val="영업소실적"/>
      <sheetName val="95년12월말"/>
      <sheetName val="수정양식"/>
      <sheetName val="DNT OSBL"/>
      <sheetName val="조직표"/>
      <sheetName val="TOWER 12TON"/>
      <sheetName val="TOWER 10TON"/>
      <sheetName val="우각부보강"/>
      <sheetName val="BM DATA SHEET"/>
      <sheetName val="Details"/>
      <sheetName val="NEWCPS"/>
      <sheetName val="PRO_A"/>
      <sheetName val="DWG"/>
      <sheetName val="MAIN"/>
      <sheetName val="PRO"/>
      <sheetName val="STAND98"/>
      <sheetName val="h-013211-2"/>
      <sheetName val="IndectCostBreakdown"/>
      <sheetName val="BQ"/>
      <sheetName val="ANALYSER"/>
      <sheetName val="#REF"/>
      <sheetName val="3.현장배치"/>
      <sheetName val="기둥(원형)"/>
      <sheetName val="단가표"/>
      <sheetName val="경비_원본"/>
      <sheetName val="노임단가"/>
      <sheetName val="1월"/>
      <sheetName val="청산공사"/>
      <sheetName val="토목(도급)"/>
      <sheetName val="MUTUAL"/>
      <sheetName val="간접비총괄 (2)"/>
      <sheetName val="적용토목"/>
      <sheetName val="월별사업계획_조정"/>
      <sheetName val="단중표-ST"/>
      <sheetName val="유림골조"/>
      <sheetName val="Sheet4"/>
      <sheetName val="SUM-OVERSEAS"/>
      <sheetName val="PipWT"/>
      <sheetName val="경제지표"/>
      <sheetName val="COST-850"/>
      <sheetName val="초임연봉"/>
      <sheetName val="crude.SLAB RE-bar"/>
      <sheetName val="CRUDE RE-bar"/>
      <sheetName val="WORK"/>
      <sheetName val="총괄표"/>
      <sheetName val="CAT_5"/>
      <sheetName val="1NYS(당)"/>
      <sheetName val="대치판정"/>
      <sheetName val="Backdata"/>
      <sheetName val="내역서(삼호)"/>
      <sheetName val="공사금액 내역 (1)"/>
      <sheetName val="단가조사"/>
      <sheetName val="단가산출서"/>
      <sheetName val="제진기"/>
      <sheetName val="DG3285"/>
      <sheetName val="VST재료산출"/>
      <sheetName val="TUAS"/>
      <sheetName val="C급보 "/>
      <sheetName val="UnitList"/>
      <sheetName val="인건비"/>
      <sheetName val="TL rieng"/>
      <sheetName val="주요공사"/>
      <sheetName val="Eq. Mobiliza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요약배부"/>
      <sheetName val="주관사업"/>
      <sheetName val="15 문제점"/>
      <sheetName val="유림골조"/>
      <sheetName val="직원수당"/>
      <sheetName val="고자현황"/>
      <sheetName val="Sheet1 (2)"/>
      <sheetName val="공사손익"/>
      <sheetName val="간접비내역-1"/>
      <sheetName val="STAND98"/>
      <sheetName val="TOWER 12TON"/>
      <sheetName val="TOWER 10TON"/>
      <sheetName val="상품입고집계"/>
      <sheetName val="기준"/>
      <sheetName val="1차배부(JB포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Sheet1"/>
      <sheetName val="Sheet2"/>
      <sheetName val="Sheet3"/>
      <sheetName val="상반기손익차2총괄"/>
      <sheetName val="PIPE"/>
      <sheetName val="FLANGE"/>
      <sheetName val="VALVE"/>
      <sheetName val="96.12"/>
      <sheetName val="SPEC-DT2"/>
      <sheetName val="DESCRIPTION"/>
      <sheetName val="주관사업"/>
      <sheetName val="STAND98"/>
      <sheetName val="15 문제점"/>
      <sheetName val="TS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세금자료"/>
      <sheetName val="96.12"/>
      <sheetName val="sort"/>
      <sheetName val="영업소실적"/>
      <sheetName val="95년12월말"/>
      <sheetName val="수정양식"/>
      <sheetName val="DNT OSB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
      <sheetName val="extra trip"/>
      <sheetName val="육상운임"/>
      <sheetName val="20000907"/>
      <sheetName val="TR운임"/>
      <sheetName val="실집행분 비교"/>
      <sheetName val="내역총괄"/>
      <sheetName val="내역총괄 (본사안대비)"/>
      <sheetName val="(SUMMARY)"/>
      <sheetName val="ELEC(SUMMARY)"/>
      <sheetName val="미집행분포함 비교표"/>
      <sheetName val="mat status (elec)"/>
      <sheetName val="CIVIL&amp;ARCH(SUM)"/>
      <sheetName val="CODE"/>
      <sheetName val="ELEC"/>
      <sheetName val="SPARE"/>
      <sheetName val="Test set"/>
      <sheetName val="SLIP"/>
      <sheetName val="LOCAL PURCHASE"/>
      <sheetName val="Invoice "/>
      <sheetName val="Invoice (CIVIL)"/>
      <sheetName val="MECH"/>
      <sheetName val="Subcon(ASSAD-SAID)"/>
      <sheetName val="Mat List(elec)"/>
      <sheetName val="Subcon(Paint)"/>
      <sheetName val="mat list (Civil)"/>
      <sheetName val="Mat List(Gen)"/>
      <sheetName val="BATT &amp;CHARGER 단가계산"/>
      <sheetName val="OM Manul"/>
      <sheetName val="운송비내역"/>
      <sheetName val="운임"/>
      <sheetName val="Subcon(ASSAD-SAID) (2)"/>
      <sheetName val="Eq. Mobiliz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공통부대비"/>
      <sheetName val="Eq. Mobilization"/>
      <sheetName val="유림골조"/>
      <sheetName val="pier(각형)"/>
      <sheetName val="세금자료"/>
      <sheetName val="와동25-3(변경)"/>
      <sheetName val="내역서(기존내역-수정금지)"/>
      <sheetName val="회사99"/>
      <sheetName val="요약BACKUP"/>
      <sheetName val="업무계획1"/>
      <sheetName val="J01"/>
      <sheetName val="P.M 별"/>
      <sheetName val="15 문제점"/>
      <sheetName val="TOWER 12TON"/>
      <sheetName val="TOWER 10TON"/>
      <sheetName val="내역서01"/>
      <sheetName val="Sheet2 (2)"/>
      <sheetName val="유림총괄"/>
      <sheetName val="95년12월말"/>
      <sheetName val="분개장"/>
      <sheetName val="발주현황"/>
      <sheetName val="조명시설"/>
      <sheetName val="시행예산"/>
      <sheetName val="실행철강하도"/>
      <sheetName val="현장지지물물량"/>
      <sheetName val="2.1.2예정공정율(칼라)"/>
      <sheetName val="경상"/>
      <sheetName val="일산실행내역"/>
      <sheetName val="#REF"/>
      <sheetName val="표5"/>
      <sheetName val="Code"/>
      <sheetName val="수입"/>
      <sheetName val="MEED"/>
      <sheetName val="CONCRETE"/>
      <sheetName val="노임단가"/>
      <sheetName val="변경요청내역"/>
      <sheetName val="Sheet1"/>
      <sheetName val="청산공사"/>
      <sheetName val="P_M_별"/>
      <sheetName val="15_문제점"/>
      <sheetName val="TOWER_12TON"/>
      <sheetName val="TOWER_10TON"/>
      <sheetName val="Sheet2_(2)"/>
      <sheetName val="attchament-Type of Facilities"/>
      <sheetName val="attchament-Work Trade"/>
      <sheetName val="2.대외공문"/>
      <sheetName val="공사손익"/>
      <sheetName val="고자현황"/>
      <sheetName val="예산서"/>
      <sheetName val="YOEMAGUM"/>
      <sheetName val="정부노임단가"/>
      <sheetName val="매각(6)"/>
      <sheetName val="1월"/>
      <sheetName val="삭제금지단가"/>
      <sheetName val="초기화면"/>
      <sheetName val="관급자재"/>
      <sheetName val="노암공통"/>
      <sheetName val="상반기손익차2총괄"/>
      <sheetName val="예가표"/>
      <sheetName val="포장복구집계"/>
      <sheetName val="01"/>
      <sheetName val="2_1_2예정공정율(칼라)"/>
      <sheetName val="1.분양면적표"/>
      <sheetName val="3.DATA 입력 쉬트"/>
      <sheetName val="단가_단열재"/>
      <sheetName val="단가할증"/>
      <sheetName val="단가_유리"/>
      <sheetName val="공정"/>
      <sheetName val="Materials "/>
      <sheetName val="Labour"/>
      <sheetName val="MAchinery(R1)"/>
      <sheetName val="갑지(A4)"/>
      <sheetName val="내역서적용수량"/>
      <sheetName val="총괄집계"/>
      <sheetName val="토적표"/>
      <sheetName val="되메우기"/>
      <sheetName val="1사진대지"/>
      <sheetName val="사진대지"/>
      <sheetName val="SG"/>
      <sheetName val="안전율 검토 목록"/>
      <sheetName val="D-623D"/>
      <sheetName val="PE-F-42 Rev 01 Manpower"/>
      <sheetName val="Cash2"/>
      <sheetName val="Z"/>
      <sheetName val="1-G1"/>
      <sheetName val="표지"/>
      <sheetName val="매립"/>
      <sheetName val="설비원가"/>
      <sheetName val="실행"/>
      <sheetName val="6PILE  (돌출)"/>
      <sheetName val="B"/>
      <sheetName val="내역조정분석(하도)"/>
      <sheetName val="제목"/>
      <sheetName val="DHEQSUPT"/>
      <sheetName val="간접비"/>
      <sheetName val="예산대비"/>
      <sheetName val="입력시트"/>
      <sheetName val="P_M_별1"/>
      <sheetName val="15_문제점1"/>
      <sheetName val="TOWER_12TON1"/>
      <sheetName val="TOWER_10TON1"/>
      <sheetName val="Sheet2_(2)1"/>
      <sheetName val="Eq__Mobilization"/>
      <sheetName val="Materials_"/>
      <sheetName val="입찰내역 발주처 양식"/>
      <sheetName val="N賃率-職"/>
      <sheetName val="파일의이용"/>
      <sheetName val="원가계산서"/>
      <sheetName val="배수내역"/>
      <sheetName val="기안"/>
      <sheetName val="평"/>
      <sheetName val="공사개요"/>
      <sheetName val="내역서"/>
      <sheetName val="집계표"/>
      <sheetName val="입찰안"/>
      <sheetName val="내역"/>
      <sheetName val="단가 및 재료비"/>
      <sheetName val="단가산출2"/>
      <sheetName val="단가산출1"/>
      <sheetName val="중기사용료산출근거"/>
      <sheetName val="일위대가"/>
      <sheetName val="개산공사비"/>
      <sheetName val="데이타"/>
      <sheetName val="식재인부"/>
      <sheetName val="단가"/>
      <sheetName val="금액내역서"/>
      <sheetName val="제잡비"/>
      <sheetName val="공사비산출내역"/>
      <sheetName val="6호기"/>
      <sheetName val="대림경상68억"/>
      <sheetName val="견적율"/>
      <sheetName val="대창(함평)"/>
      <sheetName val="대창(장성)"/>
      <sheetName val="대창(함평)-창열"/>
      <sheetName val="난방방식분류"/>
      <sheetName val="공사정보입력"/>
      <sheetName val="C1.공사개요"/>
      <sheetName val="실행(1)"/>
      <sheetName val="A1.스케쥴"/>
      <sheetName val="날개벽(좌,우=45도,75도)"/>
      <sheetName val="DATA 입력란"/>
      <sheetName val="1. 설계조건 2.단면가정 3. 하중계산"/>
      <sheetName val="수량산출"/>
      <sheetName val="설계예시"/>
      <sheetName val="어음이자"/>
      <sheetName val="노임이"/>
      <sheetName val="CTEMCOST"/>
      <sheetName val="SAM"/>
      <sheetName val="설계기준"/>
      <sheetName val="내역1"/>
      <sheetName val="평3"/>
      <sheetName val="PAINT"/>
      <sheetName val="물량표S"/>
      <sheetName val="SUMMARY"/>
      <sheetName val="물량표"/>
      <sheetName val="건축내역"/>
      <sheetName val="설계명세서"/>
      <sheetName val="단위수량"/>
      <sheetName val="가시설수량"/>
      <sheetName val="3.고급화검토"/>
      <sheetName val="입면고급화단가표"/>
      <sheetName val="갑지(추정)"/>
      <sheetName val="장비집계"/>
      <sheetName val="동해title"/>
      <sheetName val="전계가"/>
      <sheetName val="연동내역"/>
      <sheetName val="결과조달"/>
      <sheetName val="도급원가"/>
      <sheetName val="수로BOX"/>
      <sheetName val="목차"/>
      <sheetName val="일위대가목차"/>
      <sheetName val="준공조서"/>
      <sheetName val="공사준공계"/>
      <sheetName val="준공검사보고서"/>
      <sheetName val="SERVICE"/>
      <sheetName val="맨홀수량집계"/>
      <sheetName val="ilch"/>
      <sheetName val="해외(원화)"/>
      <sheetName val="내역표지"/>
      <sheetName val="시험장S자로가로등공사"/>
      <sheetName val="갑지"/>
      <sheetName val="토목(대안)"/>
      <sheetName val="Total"/>
      <sheetName val="EQT-ESTN"/>
      <sheetName val="기안1"/>
      <sheetName val="마감사양"/>
      <sheetName val="견적서"/>
      <sheetName val="제경비율"/>
      <sheetName val="정공공사"/>
      <sheetName val="예총"/>
      <sheetName val="ABUT수량-A1"/>
      <sheetName val="산출내역서집계표"/>
      <sheetName val="A(Rev.3)"/>
      <sheetName val="공문"/>
      <sheetName val="SCHEDULE"/>
      <sheetName val="기계경비(시간당)"/>
      <sheetName val="램머"/>
      <sheetName val="신대방33(적용)"/>
      <sheetName val="bi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ENE-CAL"/>
      <sheetName val="JIB CRANE,HOIST"/>
      <sheetName val="attchament-Type_of_Facilities"/>
      <sheetName val="attchament-Work_Trade"/>
      <sheetName val="중기비"/>
      <sheetName val="품"/>
      <sheetName val="마산월령동골조물량변경"/>
      <sheetName val="UNIT RATE"/>
      <sheetName val="시산표"/>
      <sheetName val="분석"/>
      <sheetName val="아파트 기성내역서"/>
      <sheetName val="Bill 1"/>
      <sheetName val="Bill 2"/>
      <sheetName val="Bill 3"/>
      <sheetName val="Bill 4"/>
      <sheetName val="Bill 5"/>
      <sheetName val="Bill 6"/>
      <sheetName val="Bill 7"/>
      <sheetName val="GKP"/>
      <sheetName val="struktur"/>
      <sheetName val="2_1_2예정공정율(칼라)1"/>
      <sheetName val="2_대외공문"/>
      <sheetName val="1_분양면적표"/>
      <sheetName val="3_DATA_입력_쉬트"/>
      <sheetName val="Raw Data"/>
      <sheetName val="CAT_5"/>
      <sheetName val="EQUIP"/>
      <sheetName val="Mob HO_Project"/>
      <sheetName val="C-18"/>
      <sheetName val="COA-17"/>
      <sheetName val="IMPEADENCE MAP 취수장"/>
      <sheetName val="eq_data"/>
      <sheetName val="운반"/>
      <sheetName val="당초"/>
      <sheetName val="XZLC004_PART2"/>
      <sheetName val="LABTOTAL"/>
      <sheetName val="D-3109"/>
      <sheetName val="전기"/>
      <sheetName val="대비표"/>
      <sheetName val="BQMPALOC"/>
      <sheetName val="jobhist"/>
      <sheetName val="페인트"/>
      <sheetName val="양수장(기계)"/>
      <sheetName val="piping"/>
      <sheetName val="공사비SUM"/>
      <sheetName val="CODE5090"/>
      <sheetName val="Cover"/>
      <sheetName val="예산실적전체당월"/>
      <sheetName val="철골공사"/>
      <sheetName val="구성비"/>
      <sheetName val="IGCC査定"/>
      <sheetName val="evaluate"/>
      <sheetName val="주요자재집계"/>
      <sheetName val="Data Validation"/>
      <sheetName val="금융비용"/>
      <sheetName val="ATD"/>
      <sheetName val="Change Order Log"/>
      <sheetName val="0226"/>
      <sheetName val="품셈"/>
      <sheetName val="F4-F7"/>
      <sheetName val="A5"/>
      <sheetName val="12CGOU"/>
      <sheetName val="도"/>
      <sheetName val="CAL1"/>
      <sheetName val="기성내역"/>
      <sheetName val="일위"/>
      <sheetName val="P_M_별2"/>
      <sheetName val="15_문제점2"/>
      <sheetName val="TOWER_12TON2"/>
      <sheetName val="TOWER_10TON2"/>
      <sheetName val="Sheet2_(2)2"/>
      <sheetName val="2_1_2예정공정율(칼라)2"/>
      <sheetName val="Eq__Mobilization1"/>
      <sheetName val="attchament-Type_of_Facilities1"/>
      <sheetName val="attchament-Work_Trade1"/>
      <sheetName val="2_대외공문1"/>
      <sheetName val="1_분양면적표1"/>
      <sheetName val="3_DATA_입력_쉬트1"/>
      <sheetName val="Materials_1"/>
      <sheetName val="안전율_검토_목록"/>
      <sheetName val="PE-F-42_Rev_01_Manpower"/>
      <sheetName val="6PILE__(돌출)"/>
      <sheetName val="입찰내역_발주처_양식"/>
      <sheetName val="단가_및_재료비"/>
      <sheetName val="C1_공사개요"/>
      <sheetName val="A1_스케쥴"/>
      <sheetName val="DATA_입력란"/>
      <sheetName val="1__설계조건_2_단면가정_3__하중계산"/>
      <sheetName val="3_고급화검토"/>
      <sheetName val="A(Rev_3)"/>
      <sheetName val="JIB_CRANE,HOIST"/>
      <sheetName val="TONG_HOP_VL-NC"/>
      <sheetName val="TONGKE3p_"/>
      <sheetName val="TH_VL,_NC,_DDHT_Thanhphuoc"/>
      <sheetName val="DON_GIA"/>
      <sheetName val="CHITIET_VL-NC"/>
      <sheetName val="아파트_기성내역서"/>
      <sheetName val="Bill_1"/>
      <sheetName val="Bill_2"/>
      <sheetName val="Bill_3"/>
      <sheetName val="Bill_4"/>
      <sheetName val="Bill_5"/>
      <sheetName val="Bill_6"/>
      <sheetName val="Bill_7"/>
      <sheetName val="UNIT_RATE"/>
      <sheetName val="Raw_Data"/>
      <sheetName val="Mob_HO_Project"/>
      <sheetName val="IMPEADENCE_MAP_취수장"/>
      <sheetName val="이크레더블 회신자료"/>
      <sheetName val="RAB"/>
      <sheetName val="escon"/>
      <sheetName val="Urai _Resap pengikat"/>
      <sheetName val="AS복구"/>
      <sheetName val="중기터파기"/>
      <sheetName val="변수값"/>
      <sheetName val="중기상차"/>
      <sheetName val="I-KAMAR"/>
      <sheetName val="SJK"/>
      <sheetName val="SJ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목차"/>
      <sheetName val="1. 공사개요"/>
      <sheetName val="2. 현장위치"/>
      <sheetName val="3. 공사내역금액"/>
      <sheetName val="4.예산금액 총괄표"/>
      <sheetName val="4.예산금액 총괄표 및 청산예상"/>
      <sheetName val="5.공사예정 공정표"/>
      <sheetName val="6.자금운영계획"/>
      <sheetName val="7. 소화 투입 취하"/>
      <sheetName val="8. 자재 조달계획"/>
      <sheetName val="9. 토건 전기하청"/>
      <sheetName val="10. 조직표"/>
      <sheetName val="11. 직원소요계획"/>
      <sheetName val="12 간접인원소요계획"/>
      <sheetName val="13 직접인원소요계획"/>
      <sheetName val="14 장비차량소요계획"/>
      <sheetName val="15 문제점"/>
      <sheetName val="mat status (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
          <cell r="A1" t="str">
            <v>13. 現場問題點 및 解決方案</v>
          </cell>
        </row>
      </sheetData>
      <sheetData sheetId="1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손익차9월2"/>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11월 실적"/>
      <sheetName val="Sheet1"/>
      <sheetName val="내역서"/>
      <sheetName val="slipsumpR"/>
      <sheetName val="간접비 총괄표"/>
      <sheetName val="VC2 8.98"/>
      <sheetName val="잡비계산"/>
      <sheetName val="개시전표"/>
      <sheetName val="공사집계"/>
      <sheetName val="카메라"/>
      <sheetName val="TOWER 12TON"/>
      <sheetName val="TOWER 10TON"/>
      <sheetName val="집계표(육상)"/>
      <sheetName val="지급자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사업부배부A"/>
      <sheetName val="집계표"/>
      <sheetName val="P.M 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Sheet1"/>
      <sheetName val="Sheet2"/>
      <sheetName val="Sheet3"/>
      <sheetName val="상반기손익차2총괄"/>
      <sheetName val="PIPE"/>
      <sheetName val="FLANGE"/>
      <sheetName val="VALVE"/>
      <sheetName val="96.12"/>
      <sheetName val="SPEC-DT2"/>
      <sheetName val="DESCRIPTION"/>
      <sheetName val="주관사업"/>
      <sheetName val="STAND98"/>
      <sheetName val="BM DATA SHEET"/>
      <sheetName val="Details"/>
      <sheetName val="우각부보강"/>
      <sheetName val="NEWCPS"/>
      <sheetName val="PRO_A"/>
      <sheetName val="DWG"/>
      <sheetName val="MAIN"/>
      <sheetName val="PRO"/>
      <sheetName val="97 사업추정(WEKI)"/>
      <sheetName val="95년12월말"/>
      <sheetName val="손익차9월2"/>
      <sheetName val="h-013211-2"/>
      <sheetName val="BQ"/>
      <sheetName val="IndectCostBreakdown"/>
      <sheetName val="ANALYSER"/>
      <sheetName val="#REF"/>
      <sheetName val="개시전표"/>
      <sheetName val="간접비총괄 (2)"/>
      <sheetName val="공사집계"/>
      <sheetName val="15 문제점"/>
      <sheetName val="월별사업계획_조정"/>
      <sheetName val="기둥(원형)"/>
      <sheetName val="단가표"/>
      <sheetName val="경비_원본"/>
      <sheetName val="노임단가"/>
      <sheetName val="1월"/>
      <sheetName val="sort"/>
      <sheetName val="청산공사"/>
      <sheetName val="토목(도급)"/>
      <sheetName val="MUTUAL"/>
      <sheetName val="적용토목"/>
      <sheetName val="집계표"/>
      <sheetName val="초임연봉"/>
      <sheetName val="TUAS"/>
      <sheetName val="3.현장배치"/>
      <sheetName val="BQ List"/>
      <sheetName val="대치판정"/>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세금자료"/>
      <sheetName val="96.12"/>
      <sheetName val="sort"/>
      <sheetName val="영업소실적"/>
      <sheetName val="95년12월말"/>
      <sheetName val="수정양식"/>
      <sheetName val="DNT OSBL"/>
      <sheetName val="요약배부"/>
      <sheetName val="주관사업"/>
      <sheetName val="Sheet1"/>
      <sheetName val="단중표-ST"/>
      <sheetName val="eq_data"/>
      <sheetName val="ANALYS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01"/>
      <sheetName val="P.M 별"/>
      <sheetName val="15 문제점"/>
      <sheetName val="TOWER 12TON"/>
      <sheetName val="TOWER 10TON"/>
      <sheetName val="내역서01"/>
      <sheetName val="Sheet2 (2)"/>
      <sheetName val="유림총괄"/>
      <sheetName val="95년12월말"/>
      <sheetName val="분개장"/>
      <sheetName val="발주현황"/>
      <sheetName val="조명시설"/>
      <sheetName val="세금자료"/>
      <sheetName val="시행예산"/>
      <sheetName val="실행철강하도"/>
      <sheetName val="유림골조"/>
      <sheetName val="공통부대비"/>
      <sheetName val="현장지지물물량"/>
      <sheetName val="2.1.2예정공정율(칼라)"/>
      <sheetName val="경상"/>
      <sheetName val="일산실행내역"/>
      <sheetName val="표5"/>
      <sheetName val="#REF"/>
      <sheetName val="Code"/>
      <sheetName val="수입"/>
      <sheetName val="MEED"/>
      <sheetName val="CONCRETE"/>
      <sheetName val="노임단가"/>
      <sheetName val="변경요청내역"/>
      <sheetName val="Sheet1"/>
      <sheetName val="청산공사"/>
      <sheetName val="P_M_별"/>
      <sheetName val="15_문제점"/>
      <sheetName val="TOWER_12TON"/>
      <sheetName val="TOWER_10TON"/>
      <sheetName val="Sheet2_(2)"/>
      <sheetName val="Eq. Mobilization"/>
      <sheetName val="attchament-Type of Facilities"/>
      <sheetName val="attchament-Work Trade"/>
      <sheetName val="2.대외공문"/>
      <sheetName val="01"/>
      <sheetName val="공정"/>
      <sheetName val="Materials "/>
      <sheetName val="Labour"/>
      <sheetName val="MAchinery(R1)"/>
      <sheetName val="1.분양면적표"/>
      <sheetName val="3.DATA 입력 쉬트"/>
      <sheetName val="단가_단열재"/>
      <sheetName val="단가할증"/>
      <sheetName val="단가_유리"/>
      <sheetName val="2_1_2예정공정율(칼라)"/>
      <sheetName val="안전율 검토 목록"/>
      <sheetName val="SG"/>
      <sheetName val="갑지(A4)"/>
      <sheetName val="내역서적용수량"/>
      <sheetName val="총괄집계"/>
      <sheetName val="토적표"/>
      <sheetName val="되메우기"/>
      <sheetName val="1사진대지"/>
      <sheetName val="사진대지"/>
      <sheetName val="pier(각형)"/>
      <sheetName val="와동25-3(변경)"/>
      <sheetName val="내역서(기존내역-수정금지)"/>
      <sheetName val="YOEMAGUM"/>
      <sheetName val="정부노임단가"/>
      <sheetName val="매각(6)"/>
      <sheetName val="1월"/>
      <sheetName val="공사손익"/>
      <sheetName val="고자현황"/>
      <sheetName val="회사99"/>
      <sheetName val="예산서"/>
      <sheetName val="상반기손익차2총괄"/>
      <sheetName val="D-623D"/>
      <sheetName val="PE-F-42 Rev 01 Manpower"/>
      <sheetName val="Cash2"/>
      <sheetName val="Z"/>
      <sheetName val="1-G1"/>
      <sheetName val="표지"/>
      <sheetName val="매립"/>
      <sheetName val="설비원가"/>
      <sheetName val="B"/>
      <sheetName val="실행"/>
      <sheetName val="6PILE  (돌출)"/>
      <sheetName val="내역조정분석(하도)"/>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제목"/>
      <sheetName val="간접비"/>
      <sheetName val="예산대비"/>
      <sheetName val="입력시트"/>
      <sheetName val="DHEQSUPT"/>
      <sheetName val="P_M_별1"/>
      <sheetName val="15_문제점1"/>
      <sheetName val="TOWER_12TON1"/>
      <sheetName val="TOWER_10TON1"/>
      <sheetName val="Sheet2_(2)1"/>
      <sheetName val="Eq__Mobilization"/>
      <sheetName val="Materials_"/>
      <sheetName val="입찰내역 발주처 양식"/>
      <sheetName val="기안"/>
      <sheetName val="평"/>
      <sheetName val="공사개요"/>
      <sheetName val="내역서"/>
      <sheetName val="집계표"/>
      <sheetName val="입찰안"/>
      <sheetName val="내역"/>
      <sheetName val="단가 및 재료비"/>
      <sheetName val="단가산출2"/>
      <sheetName val="단가산출1"/>
      <sheetName val="중기사용료산출근거"/>
      <sheetName val="일위대가"/>
      <sheetName val="개산공사비"/>
      <sheetName val="데이타"/>
      <sheetName val="식재인부"/>
      <sheetName val="단가"/>
      <sheetName val="금액내역서"/>
      <sheetName val="제잡비"/>
      <sheetName val="공사비산출내역"/>
      <sheetName val="6호기"/>
      <sheetName val="대림경상68억"/>
      <sheetName val="견적율"/>
      <sheetName val="대창(함평)"/>
      <sheetName val="대창(장성)"/>
      <sheetName val="대창(함평)-창열"/>
      <sheetName val="난방방식분류"/>
      <sheetName val="공사정보입력"/>
      <sheetName val="C1.공사개요"/>
      <sheetName val="실행(1)"/>
      <sheetName val="A1.스케쥴"/>
      <sheetName val="날개벽(좌,우=45도,75도)"/>
      <sheetName val="DATA 입력란"/>
      <sheetName val="1. 설계조건 2.단면가정 3. 하중계산"/>
      <sheetName val="수량산출"/>
      <sheetName val="설계예시"/>
      <sheetName val="어음이자"/>
      <sheetName val="노임이"/>
      <sheetName val="CTEMCOST"/>
      <sheetName val="SAM"/>
      <sheetName val="설계기준"/>
      <sheetName val="내역1"/>
      <sheetName val="평3"/>
      <sheetName val="PAINT"/>
      <sheetName val="물량표S"/>
      <sheetName val="SUMMARY"/>
      <sheetName val="물량표"/>
      <sheetName val="건축내역"/>
      <sheetName val="설계명세서"/>
      <sheetName val="단위수량"/>
      <sheetName val="가시설수량"/>
      <sheetName val="3.고급화검토"/>
      <sheetName val="입면고급화단가표"/>
      <sheetName val="갑지(추정)"/>
      <sheetName val="장비집계"/>
      <sheetName val="동해title"/>
      <sheetName val="전계가"/>
      <sheetName val="연동내역"/>
      <sheetName val="결과조달"/>
      <sheetName val="도급원가"/>
      <sheetName val="수로BOX"/>
      <sheetName val="목차"/>
      <sheetName val="일위대가목차"/>
      <sheetName val="준공조서"/>
      <sheetName val="공사준공계"/>
      <sheetName val="준공검사보고서"/>
      <sheetName val="SERVICE"/>
      <sheetName val="맨홀수량집계"/>
      <sheetName val="ilch"/>
      <sheetName val="해외(원화)"/>
      <sheetName val="내역표지"/>
      <sheetName val="시험장S자로가로등공사"/>
      <sheetName val="갑지"/>
      <sheetName val="토목(대안)"/>
      <sheetName val="Total"/>
      <sheetName val="EQT-ESTN"/>
      <sheetName val="기안1"/>
      <sheetName val="마감사양"/>
      <sheetName val="견적서"/>
      <sheetName val="제경비율"/>
      <sheetName val="정공공사"/>
      <sheetName val="예총"/>
      <sheetName val="ABUT수량-A1"/>
      <sheetName val="산출내역서집계표"/>
      <sheetName val="A(Rev.3)"/>
      <sheetName val="N賃率-職"/>
      <sheetName val="초기화면"/>
      <sheetName val="관급자재"/>
      <sheetName val="삭제금지단가"/>
      <sheetName val="노암공통"/>
      <sheetName val="파일의이용"/>
      <sheetName val="원가계산서"/>
      <sheetName val="배수내역"/>
      <sheetName val="공문"/>
      <sheetName val="SCHEDULE"/>
      <sheetName val="요약BACKUP"/>
      <sheetName val="업무계획1"/>
      <sheetName val="기계경비(시간당)"/>
      <sheetName val="램머"/>
      <sheetName val="신대방33(적용)"/>
      <sheetName val="bid"/>
      <sheetName val="ENE-CAL"/>
      <sheetName val="JIB CRANE,HOIST"/>
      <sheetName val="attchament-Type_of_Facilities"/>
      <sheetName val="attchament-Work_Trade"/>
      <sheetName val="품"/>
      <sheetName val="예가표"/>
      <sheetName val="중기비"/>
      <sheetName val="시산표"/>
      <sheetName val="분석"/>
      <sheetName val="Bill 1"/>
      <sheetName val="Bill 2"/>
      <sheetName val="Bill 3"/>
      <sheetName val="Bill 4"/>
      <sheetName val="Bill 5"/>
      <sheetName val="Bill 6"/>
      <sheetName val="Bill 7"/>
      <sheetName val="마산월령동골조물량변경"/>
      <sheetName val="UNIT RATE"/>
      <sheetName val="GKP"/>
      <sheetName val="struktur"/>
      <sheetName val="아파트 기성내역서"/>
      <sheetName val="2_1_2예정공정율(칼라)1"/>
      <sheetName val="2_대외공문"/>
      <sheetName val="1_분양면적표"/>
      <sheetName val="3_DATA_입력_쉬트"/>
      <sheetName val="CAT_5"/>
      <sheetName val="EQUIP"/>
      <sheetName val="Mob HO_Project"/>
      <sheetName val="C-18"/>
      <sheetName val="COA-17"/>
      <sheetName val="IMPEADENCE MAP 취수장"/>
      <sheetName val="eq_data"/>
      <sheetName val="운반"/>
      <sheetName val="당초"/>
      <sheetName val="XZLC004_PART2"/>
      <sheetName val="LABTOTAL"/>
      <sheetName val="D-3109"/>
      <sheetName val="전기"/>
      <sheetName val="대비표"/>
      <sheetName val="BQMPALOC"/>
      <sheetName val="jobhist"/>
      <sheetName val="페인트"/>
      <sheetName val="양수장(기계)"/>
      <sheetName val="piping"/>
      <sheetName val="공사비SUM"/>
      <sheetName val="CODE5090"/>
      <sheetName val="Raw Data"/>
      <sheetName val="예산실적전체당월"/>
      <sheetName val="철골공사"/>
      <sheetName val="구성비"/>
      <sheetName val="COVER"/>
      <sheetName val="Data Validation"/>
      <sheetName val="금융비용"/>
      <sheetName val="ATD"/>
      <sheetName val="Change Order Log"/>
      <sheetName val="evaluate"/>
      <sheetName val="주요자재집계"/>
      <sheetName val="IGCC査定"/>
      <sheetName val="0226"/>
      <sheetName val="품셈"/>
      <sheetName val="F4-F7"/>
      <sheetName val="A5"/>
      <sheetName val="포장복구집계"/>
      <sheetName val="12CGOU"/>
      <sheetName val="도"/>
      <sheetName val="기성내역"/>
      <sheetName val="일위"/>
      <sheetName val="CAL1"/>
      <sheetName val="P_M_별2"/>
      <sheetName val="15_문제점2"/>
      <sheetName val="TOWER_12TON2"/>
      <sheetName val="TOWER_10TON2"/>
      <sheetName val="Sheet2_(2)2"/>
      <sheetName val="2_1_2예정공정율(칼라)2"/>
      <sheetName val="Eq__Mobilization1"/>
      <sheetName val="attchament-Type_of_Facilities1"/>
      <sheetName val="attchament-Work_Trade1"/>
      <sheetName val="2_대외공문1"/>
      <sheetName val="1_분양면적표1"/>
      <sheetName val="3_DATA_입력_쉬트1"/>
      <sheetName val="Materials_1"/>
      <sheetName val="안전율_검토_목록"/>
      <sheetName val="PE-F-42_Rev_01_Manpower"/>
      <sheetName val="6PILE__(돌출)"/>
      <sheetName val="입찰내역_발주처_양식"/>
      <sheetName val="단가_및_재료비"/>
      <sheetName val="C1_공사개요"/>
      <sheetName val="A1_스케쥴"/>
      <sheetName val="DATA_입력란"/>
      <sheetName val="1__설계조건_2_단면가정_3__하중계산"/>
      <sheetName val="3_고급화검토"/>
      <sheetName val="A(Rev_3)"/>
      <sheetName val="JIB_CRANE,HOIST"/>
      <sheetName val="TONG_HOP_VL-NC"/>
      <sheetName val="TONGKE3p_"/>
      <sheetName val="TH_VL,_NC,_DDHT_Thanhphuoc"/>
      <sheetName val="DON_GIA"/>
      <sheetName val="CHITIET_VL-NC"/>
      <sheetName val="아파트_기성내역서"/>
      <sheetName val="Bill_1"/>
      <sheetName val="Bill_2"/>
      <sheetName val="Bill_3"/>
      <sheetName val="Bill_4"/>
      <sheetName val="Bill_5"/>
      <sheetName val="Bill_6"/>
      <sheetName val="Bill_7"/>
      <sheetName val="UNIT_RATE"/>
      <sheetName val="Raw_Data"/>
      <sheetName val="Mob_HO_Project"/>
      <sheetName val="IMPEADENCE_MAP_취수장"/>
      <sheetName val="이크레더블 회신자료"/>
      <sheetName val="RAB"/>
      <sheetName val="escon"/>
      <sheetName val="Urai _Resap pengikat"/>
      <sheetName val="AS복구"/>
      <sheetName val="중기터파기"/>
      <sheetName val="변수값"/>
      <sheetName val="중기상차"/>
      <sheetName val="I-KAMAR"/>
      <sheetName val="SJK"/>
      <sheetName val="SJB"/>
      <sheetName val="ELECTRIC"/>
      <sheetName val="가설공사 내역"/>
      <sheetName val="집계표(OPTION)"/>
      <sheetName val="I一般比"/>
      <sheetName val="변경내역대비표(2)"/>
      <sheetName val="TTL"/>
      <sheetName val="PROJECT LIST"/>
      <sheetName val="Option"/>
      <sheetName val="조건표"/>
      <sheetName val="간선계산"/>
      <sheetName val="차액보증"/>
      <sheetName val="일반공사"/>
      <sheetName val="MOTOR"/>
      <sheetName val="설계내역서"/>
      <sheetName val="노임"/>
      <sheetName val="하수급견적대비"/>
      <sheetName val="S0"/>
      <sheetName val="현장관리비 산출내역"/>
      <sheetName val="실행대비"/>
      <sheetName val="청천내"/>
      <sheetName val="평가데이터"/>
      <sheetName val="9902"/>
      <sheetName val="연결임시"/>
      <sheetName val="구조물공"/>
      <sheetName val="2000년1차"/>
      <sheetName val="9509"/>
      <sheetName val="노무비"/>
      <sheetName val="부대공"/>
      <sheetName val="저"/>
      <sheetName val="배수공"/>
      <sheetName val="본공사"/>
      <sheetName val="여과지동"/>
      <sheetName val="기초자료"/>
      <sheetName val="200"/>
      <sheetName val="토공"/>
      <sheetName val="포장공"/>
      <sheetName val="신공항A-9(원가수정)"/>
      <sheetName val="TABLE-A"/>
      <sheetName val="업무처리전"/>
      <sheetName val="slipsumpR"/>
      <sheetName val="Mp-team 1"/>
      <sheetName val="Listrik"/>
      <sheetName val="analysis"/>
      <sheetName val=""/>
      <sheetName val="산출2-기기동력"/>
      <sheetName val="연돌일위집계"/>
      <sheetName val="Rate Analysis"/>
      <sheetName val="백분율"/>
      <sheetName val="금융"/>
      <sheetName val="예정(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s>
    <sheetDataSet>
      <sheetData sheetId="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선수금반제"/>
    </sheetNames>
    <sheetDataSet>
      <sheetData sheetId="0"/>
      <sheetData sheetId="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골조"/>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Sheet4"/>
      <sheetName val="공기"/>
      <sheetName val="새공통(97년3월)"/>
      <sheetName val="공사개요"/>
      <sheetName val="파일공사"/>
      <sheetName val="물량산출"/>
      <sheetName val="면적대비"/>
      <sheetName val="apt골조"/>
      <sheetName val="Sheet2"/>
      <sheetName val="Sheet3"/>
      <sheetName val="도곡동빌라트보관"/>
      <sheetName val="공사비대비"/>
      <sheetName val="Sheet5"/>
      <sheetName val="Sheet6"/>
      <sheetName val="전기"/>
      <sheetName val="12.27"/>
      <sheetName val="12.23"/>
      <sheetName val="12.16"/>
      <sheetName val="12.9"/>
      <sheetName val="12.1"/>
      <sheetName val="11.25"/>
      <sheetName val="예비2"/>
      <sheetName val="11.18"/>
      <sheetName val="10월 4"/>
      <sheetName val="10월 3"/>
      <sheetName val="사진"/>
      <sheetName val="Sheet1"/>
      <sheetName val="공사현황"/>
      <sheetName val="직원투입계획"/>
      <sheetName val="현채투입계획"/>
      <sheetName val="산출내역서"/>
      <sheetName val="마산월령동골조물량변경"/>
      <sheetName val="일위대가표"/>
      <sheetName val="현장현황"/>
      <sheetName val="공통부대비"/>
      <sheetName val="일용노임단가"/>
      <sheetName val="갑지"/>
      <sheetName val="TOWER 10TON"/>
      <sheetName val="TOWER 12TON"/>
      <sheetName val="#REF"/>
      <sheetName val="상반기손익차2총괄"/>
      <sheetName val="공통비총괄표"/>
      <sheetName val="경산"/>
      <sheetName val="내역"/>
      <sheetName val="노임단가"/>
      <sheetName val="구의33고"/>
      <sheetName val="총괄표"/>
      <sheetName val="P.M 별"/>
      <sheetName val="배수내역"/>
      <sheetName val="금융비용"/>
      <sheetName val="기초코드"/>
      <sheetName val="주요공사"/>
      <sheetName val="DHEQSUPT"/>
      <sheetName val="수입"/>
      <sheetName val="결과조달"/>
      <sheetName val="공무공A"/>
      <sheetName val="금액내역서"/>
      <sheetName val="3단계"/>
      <sheetName val="2단계"/>
      <sheetName val="2.대외공문"/>
      <sheetName val="공문"/>
      <sheetName val="70%"/>
      <sheetName val="대비"/>
      <sheetName val="9811"/>
      <sheetName val="Eq. Mobilization"/>
      <sheetName val="임대계획"/>
      <sheetName val="코드"/>
      <sheetName val="적상기초자료"/>
      <sheetName val="기계"/>
      <sheetName val="정화조"/>
      <sheetName val="조경"/>
      <sheetName val="토목"/>
      <sheetName val="현장"/>
      <sheetName val="D-623D"/>
      <sheetName val="9509"/>
      <sheetName val="내역(중앙)"/>
      <sheetName val="자재(원원+원대)"/>
      <sheetName val="M-EQPT-Z"/>
      <sheetName val="MixBed"/>
      <sheetName val="CondPol"/>
      <sheetName val="기초일위"/>
      <sheetName val="시설일위"/>
      <sheetName val="조명일위"/>
      <sheetName val="노임이"/>
      <sheetName val="집계표"/>
      <sheetName val="CB"/>
      <sheetName val="관람석제출"/>
      <sheetName val="청산공사"/>
      <sheetName val="공통비총퐛"/>
      <sheetName val="입찰보고"/>
      <sheetName val="납부서"/>
      <sheetName val="날개벽"/>
      <sheetName val="공사비집계"/>
      <sheetName val="매립"/>
      <sheetName val="W-현원가"/>
      <sheetName val="단가비교표"/>
      <sheetName val="TRE TABLE"/>
      <sheetName val="내역_FILE"/>
      <sheetName val="Total"/>
      <sheetName val="SCHEDULE"/>
      <sheetName val="ELECTRIC"/>
      <sheetName val="CTEMCOST"/>
      <sheetName val="대여현황"/>
      <sheetName val="Sheet2 (2)"/>
      <sheetName val="냉천부속동"/>
      <sheetName val="회사99"/>
      <sheetName val="하수급견적대비"/>
      <sheetName val="현장관리비"/>
      <sheetName val="골조시행"/>
      <sheetName val="일위대가(가설)"/>
      <sheetName val="와동25-3(변경)"/>
      <sheetName val="공사비예산서(토목분)"/>
      <sheetName val="가격조사서"/>
      <sheetName val="터파기및재료"/>
      <sheetName val="01"/>
      <sheetName val="Sheet15"/>
      <sheetName val="본사공가현황"/>
      <sheetName val="실행"/>
      <sheetName val="식재인부"/>
      <sheetName val="입찰"/>
      <sheetName val="현경"/>
      <sheetName val="연돌일위집계"/>
      <sheetName val="유림총괄"/>
      <sheetName val="연결임시"/>
      <sheetName val="입력"/>
      <sheetName val="소방기계"/>
      <sheetName val="데이타"/>
      <sheetName val="원가계산서"/>
      <sheetName val="방수"/>
      <sheetName val="직재"/>
      <sheetName val="단면 (2)"/>
      <sheetName val="10월실적마감"/>
      <sheetName val="7월실적마감"/>
      <sheetName val="8월실적마감"/>
      <sheetName val="9월실적마감"/>
      <sheetName val="14 장비소요계획"/>
      <sheetName val="내역서"/>
      <sheetName val="예가표"/>
      <sheetName val="물량내역"/>
      <sheetName val="도근좌표"/>
      <sheetName val="연습"/>
      <sheetName val="총괄내역서"/>
      <sheetName val="설계내역서"/>
      <sheetName val="문10"/>
      <sheetName val="노무비"/>
      <sheetName val="투입비분석표"/>
      <sheetName val="면접시간확인"/>
      <sheetName val="월별수입"/>
      <sheetName val="재집"/>
      <sheetName val="신대방33(적용)"/>
      <sheetName val="차액보증"/>
      <sheetName val="6PILE  (돌출)"/>
      <sheetName val="에너지동"/>
      <sheetName val="3.설계예산내역서(예산서)"/>
      <sheetName val="2.예정공정표"/>
      <sheetName val="BOJUNGGM"/>
      <sheetName val="원가계산서(남측)"/>
      <sheetName val="예총"/>
      <sheetName val="토목주소"/>
      <sheetName val="프랜트면허"/>
      <sheetName val="형틀공사"/>
      <sheetName val="경영상태"/>
      <sheetName val="매각(6)"/>
      <sheetName val="설직재-1"/>
      <sheetName val="백분율"/>
      <sheetName val="정보"/>
      <sheetName val="갑지(추정)"/>
      <sheetName val="JIB CRANE,HOIST"/>
      <sheetName val="2.형틀공사집계"/>
      <sheetName val="구조물공"/>
      <sheetName val="부대공"/>
      <sheetName val="배수공"/>
      <sheetName val="토공"/>
      <sheetName val="포장공"/>
      <sheetName val="잡비"/>
      <sheetName val="관급"/>
      <sheetName val="3.공통공사대비"/>
      <sheetName val="실행대비"/>
      <sheetName val="J直材4"/>
      <sheetName val="집계표(육상)"/>
      <sheetName val="지급자재"/>
      <sheetName val="간접비"/>
      <sheetName val="몰탈콘크리트"/>
      <sheetName val="철근집계"/>
      <sheetName val="교통대책내역"/>
      <sheetName val="현금흐름"/>
      <sheetName val="입찰안"/>
      <sheetName val="일위대가(계측기설치)"/>
      <sheetName val="산거각호표"/>
      <sheetName val="손익차9월2"/>
      <sheetName val="업무분장"/>
      <sheetName val="수주현황2월"/>
      <sheetName val="BID"/>
      <sheetName val="Sheet17"/>
      <sheetName val="cp1"/>
      <sheetName val="2000년1차"/>
      <sheetName val="1.취수장"/>
      <sheetName val="4차원가계산서"/>
      <sheetName val="3.바닥판  "/>
      <sheetName val="도급,하도급 예정금액"/>
      <sheetName val="실행간접비용"/>
      <sheetName val="수량산출"/>
      <sheetName val="마감사양"/>
      <sheetName val="다곡2교"/>
      <sheetName val="집계"/>
      <sheetName val="일위대가"/>
      <sheetName val="DATE"/>
      <sheetName val="방배동내역(리라)"/>
      <sheetName val="부대공사총괄"/>
      <sheetName val="현장경비"/>
      <sheetName val="건축공사집계표"/>
      <sheetName val="1차 내역서"/>
      <sheetName val="현금흐름(SPC)"/>
      <sheetName val="단가"/>
      <sheetName val="교각1"/>
      <sheetName val="N賃率-職"/>
      <sheetName val="SG"/>
      <sheetName val="단가산출2"/>
      <sheetName val="대치판정"/>
      <sheetName val="전장품(관리용)"/>
      <sheetName val="건축내역"/>
      <sheetName val="BASIC (2)"/>
      <sheetName val="부서현황"/>
      <sheetName val="2.ㄱ)교량"/>
      <sheetName val="9GNG운반"/>
      <sheetName val="적점"/>
      <sheetName val="돈암사업"/>
      <sheetName val="목표세부명세"/>
      <sheetName val="배수내역 (2)"/>
      <sheetName val="관로토공"/>
      <sheetName val="수목데이타 "/>
      <sheetName val="공량산출서"/>
      <sheetName val="변경내역"/>
      <sheetName val="실행(ALT1)"/>
      <sheetName val="부대tu"/>
      <sheetName val="마포토정"/>
      <sheetName val="직노"/>
      <sheetName val="친환경주택"/>
      <sheetName val="설비(제출)"/>
      <sheetName val="소비자가"/>
      <sheetName val="공통비(전체)"/>
      <sheetName val="1ST"/>
      <sheetName val="자동제어"/>
      <sheetName val="청구"/>
      <sheetName val="1.우편집중내역서"/>
      <sheetName val="2차공사"/>
      <sheetName val="대비표"/>
      <sheetName val="대림경상68억"/>
      <sheetName val="해외(원화)"/>
      <sheetName val="실행내역"/>
      <sheetName val="기초목"/>
      <sheetName val="우,오수"/>
      <sheetName val="금액순"/>
      <sheetName val="기초1"/>
      <sheetName val="일위목록"/>
      <sheetName val="부산제일극장"/>
      <sheetName val="세금자료"/>
      <sheetName val="배수관공"/>
      <sheetName val="공정"/>
      <sheetName val="첨부1"/>
      <sheetName val="토공(우물통,기타) "/>
      <sheetName val="집수정_600_700_"/>
      <sheetName val="입찰내역 발주처 양식"/>
      <sheetName val="__"/>
      <sheetName val="직접인건비"/>
      <sheetName val="직접경비"/>
      <sheetName val="간접"/>
      <sheetName val="수지표"/>
      <sheetName val="사통"/>
      <sheetName val="소일위대가코드표"/>
      <sheetName val="견적초기자료"/>
      <sheetName val="전통건설"/>
      <sheetName val="Ctrl"/>
      <sheetName val="이자"/>
      <sheetName val="변제"/>
      <sheetName val="상환대상"/>
      <sheetName val="7월11일"/>
      <sheetName val="attchament-Work Trade"/>
      <sheetName val="attchament-Type of Facilities"/>
      <sheetName val="Currency"/>
      <sheetName val="Phan tich ca may"/>
      <sheetName val="Chenh lech ca may"/>
      <sheetName val="TLg CN&amp;Laixe"/>
      <sheetName val="TLg CN&amp;Laixe (2)"/>
      <sheetName val="TLg Laitau"/>
      <sheetName val="TLg Laitau (2)"/>
      <sheetName val="escon"/>
      <sheetName val="tifico"/>
      <sheetName val="제출계산서"/>
      <sheetName val="침하계"/>
      <sheetName val="금융"/>
      <sheetName val="CONCRETE"/>
      <sheetName val="기계경비(시간당)"/>
      <sheetName val="AS복구"/>
      <sheetName val="중기터파기"/>
      <sheetName val="변수값"/>
      <sheetName val="중기상차"/>
      <sheetName val="토사(PE)"/>
      <sheetName val="교사기준면적(초등)"/>
      <sheetName val="9512BS-1"/>
      <sheetName val="96노임기준"/>
      <sheetName val="ADmin"/>
      <sheetName val="대구역사"/>
      <sheetName val="총괄"/>
      <sheetName val="견적서(갑지)"/>
      <sheetName val="TC#1"/>
      <sheetName val="TC#2"/>
      <sheetName val="TC#3"/>
      <sheetName val="TC#4"/>
      <sheetName val="TC#5"/>
      <sheetName val="TC#6"/>
      <sheetName val="해체용 크레인1"/>
      <sheetName val="해체용 크레인2"/>
      <sheetName val="CON'C"/>
      <sheetName val="관접합및부설"/>
      <sheetName val="pier(각형)"/>
      <sheetName val="95년12월말"/>
      <sheetName val="작성가이드"/>
      <sheetName val="STAND20"/>
      <sheetName val="시화점실행"/>
      <sheetName val="Z"/>
      <sheetName val="Cash2"/>
      <sheetName val="도급원가"/>
      <sheetName val="Ref."/>
      <sheetName val="5사남"/>
      <sheetName val="기준및분포(OT)"/>
      <sheetName val="산근"/>
      <sheetName val="1062-X방향 "/>
      <sheetName val="민감도"/>
      <sheetName val="POL6차-PIPING"/>
      <sheetName val="mat status (elec)"/>
      <sheetName val="chiet tinh"/>
      <sheetName val="新规"/>
      <sheetName val="手动计画"/>
      <sheetName val="국영"/>
      <sheetName val="Control Sheet"/>
      <sheetName val="별제권_정리담보권1"/>
      <sheetName val="자료"/>
      <sheetName val="12_27"/>
      <sheetName val="12_23"/>
      <sheetName val="12_16"/>
      <sheetName val="12_9"/>
      <sheetName val="12_1"/>
      <sheetName val="11_25"/>
      <sheetName val="11_18"/>
      <sheetName val="10월_4"/>
      <sheetName val="10월_3"/>
      <sheetName val="TOWER_10TON"/>
      <sheetName val="TOWER_12TON"/>
      <sheetName val="P_M_별"/>
      <sheetName val="2_대외공문"/>
      <sheetName val="Eq__Mobilization"/>
      <sheetName val="TRE_TABLE"/>
      <sheetName val="Sheet2_(2)"/>
      <sheetName val="단면_(2)"/>
      <sheetName val="14_장비소요계획"/>
      <sheetName val="6PILE__(돌출)"/>
      <sheetName val="3_설계예산내역서(예산서)"/>
      <sheetName val="2_예정공정표"/>
      <sheetName val="2_형틀공사집계"/>
      <sheetName val="JIB_CRANE,HOIST"/>
      <sheetName val="3_공통공사대비"/>
      <sheetName val="1_취수장"/>
      <sheetName val="3_바닥판__"/>
      <sheetName val="도급,하도급_예정금액"/>
      <sheetName val="1차_내역서"/>
      <sheetName val="BASIC_(2)"/>
      <sheetName val="2_ㄱ)교량"/>
      <sheetName val="배수내역_(2)"/>
      <sheetName val="수목데이타_"/>
      <sheetName val="1_우편집중내역서"/>
      <sheetName val="입찰내역_발주처_양식"/>
      <sheetName val="토공(우물통,기타)_"/>
      <sheetName val="견적서-골조공사"/>
      <sheetName val="화전내"/>
      <sheetName val="7월"/>
      <sheetName val="★자금집행관리"/>
      <sheetName val="2-3.V.D일위"/>
      <sheetName val="6MONTHS"/>
      <sheetName val="負荷集計（断熱不燃）"/>
      <sheetName val="264"/>
      <sheetName val="경비"/>
      <sheetName val="2000전체분"/>
      <sheetName val="일반공사"/>
      <sheetName val="표지"/>
      <sheetName val="CONDITION"/>
      <sheetName val="내부마감"/>
      <sheetName val="갑지 (2)"/>
      <sheetName val="도급변경내용)"/>
      <sheetName val="갑지수정"/>
      <sheetName val="총괄산출표"/>
      <sheetName val="공통가설"/>
      <sheetName val="토공(을)"/>
      <sheetName val="건축집계표"/>
      <sheetName val="부대시설"/>
      <sheetName val="2골조 "/>
      <sheetName val="마감내역"/>
      <sheetName val="설비집계표"/>
      <sheetName val="설비내역서"/>
      <sheetName val="전기집계표"/>
      <sheetName val="전기내역서"/>
      <sheetName val="표지 (2)"/>
      <sheetName val="지질"/>
      <sheetName val="수량"/>
      <sheetName val="골조물량"/>
      <sheetName val="마감산출"/>
      <sheetName val="PILE (300×200)"/>
      <sheetName val="PILE (300×300)"/>
      <sheetName val="PILE (300×150)"/>
      <sheetName val="을지"/>
      <sheetName val="갑지1"/>
      <sheetName val="GAEYO"/>
      <sheetName val="도급제출3(5.20)"/>
      <sheetName val="을"/>
      <sheetName val="APT"/>
      <sheetName val="BSD (2)"/>
      <sheetName val="건축집계"/>
      <sheetName val="TEST1"/>
      <sheetName val="구조물"/>
      <sheetName val="계수시트"/>
      <sheetName val="Work-Condition"/>
      <sheetName val="정공공사"/>
      <sheetName val="6호기"/>
      <sheetName val="기본일위"/>
      <sheetName val="조달청적격심사"/>
      <sheetName val="Y-WORK"/>
      <sheetName val="해평견적"/>
      <sheetName val="전기공사"/>
      <sheetName val="설명서 "/>
      <sheetName val="설계명세서"/>
      <sheetName val="램머"/>
      <sheetName val="자재단가비교표"/>
      <sheetName val="교육종류"/>
      <sheetName val="내역서-수정본"/>
      <sheetName val="견적대비표"/>
      <sheetName val="G.R300경비"/>
      <sheetName val="일반부표"/>
      <sheetName val="FURNITURE-01"/>
      <sheetName val="1호구조물"/>
      <sheetName val="약품설비"/>
      <sheetName val="코드표"/>
      <sheetName val="45,46"/>
      <sheetName val="2.토목공사"/>
      <sheetName val="산출3-동력"/>
      <sheetName val="산출4-전등"/>
      <sheetName val="적용"/>
      <sheetName val="구역화물"/>
      <sheetName val="단가일람"/>
      <sheetName val="역T형"/>
      <sheetName val="BEND LOSS"/>
      <sheetName val="9902"/>
      <sheetName val="3월"/>
      <sheetName val="4월"/>
      <sheetName val="5월"/>
      <sheetName val="자재 집계표"/>
      <sheetName val="인사자료총집계"/>
      <sheetName val="FB25JN"/>
      <sheetName val="21301동"/>
      <sheetName val="CATV"/>
      <sheetName val="참조"/>
      <sheetName val="갑"/>
      <sheetName val="기존단가 (2)"/>
      <sheetName val="갑지_(2)"/>
      <sheetName val="2골조_"/>
      <sheetName val="표지_(2)"/>
      <sheetName val="PILE_(300×200)"/>
      <sheetName val="PILE_(300×300)"/>
      <sheetName val="PILE_(300×150)"/>
      <sheetName val="BSD_(2)"/>
      <sheetName val="기존단가_(2)"/>
      <sheetName val="도급제출3(5_20)"/>
      <sheetName val="설명서_"/>
      <sheetName val="단가(자재)"/>
      <sheetName val="단가(노임)"/>
      <sheetName val="기초목록"/>
      <sheetName val="전차선로 물량표"/>
      <sheetName val="청천내"/>
      <sheetName val="출자한도"/>
      <sheetName val="9-1차이내역"/>
      <sheetName val="경량천정"/>
      <sheetName val="ㄱ"/>
      <sheetName val="교량하부공"/>
      <sheetName val="환율"/>
      <sheetName val="정부노임단가"/>
      <sheetName val="ETC"/>
      <sheetName val="내역서 (2)"/>
      <sheetName val="수량산출(음암)"/>
      <sheetName val="2. 공원조도"/>
      <sheetName val="b_balju"/>
      <sheetName val="에너지요금"/>
      <sheetName val="부하계산서"/>
      <sheetName val="견적"/>
      <sheetName val="기안"/>
      <sheetName val="개산공사비"/>
      <sheetName val="자재단가"/>
      <sheetName val="기기리스트"/>
      <sheetName val="교각별철근수량집계표"/>
      <sheetName val="적용률"/>
      <sheetName val="세부내역"/>
      <sheetName val="INPUT"/>
      <sheetName val="I一般比"/>
      <sheetName val="97 사업추정(WEKI)"/>
      <sheetName val="ACT_Dol"/>
      <sheetName val="ACT_Jhr"/>
      <sheetName val="FCST_Dol"/>
      <sheetName val="FCST_Jhr"/>
      <sheetName val="시행예산"/>
      <sheetName val="설계기준"/>
      <sheetName val="내역1"/>
      <sheetName val="내역서(교량)전체"/>
      <sheetName val="database"/>
      <sheetName val="실행(1)"/>
      <sheetName val="SUMMARY"/>
      <sheetName val="PAINT"/>
      <sheetName val="선원비계산"/>
      <sheetName val="여비교통비지출품의서"/>
      <sheetName val="개요"/>
      <sheetName val="도급"/>
      <sheetName val="원효펌프교체020812"/>
      <sheetName val="부하(성남)"/>
      <sheetName val="연부97-1"/>
      <sheetName val="송장갑지(6월)"/>
      <sheetName val="건축2"/>
      <sheetName val="입력시트"/>
      <sheetName val="비교1"/>
      <sheetName val="0226"/>
      <sheetName val="조명시설"/>
      <sheetName val="000000"/>
      <sheetName val="FRP PIPING 일위대가"/>
      <sheetName val="은행"/>
      <sheetName val="별표 "/>
      <sheetName val="3지구단위"/>
      <sheetName val="Sheet13"/>
      <sheetName val="조도"/>
      <sheetName val="Sheet14"/>
      <sheetName val="P-J"/>
      <sheetName val="시장성초안camera"/>
      <sheetName val="FA_SUMMARY"/>
      <sheetName val="Raw Data"/>
      <sheetName val="15 문제점"/>
      <sheetName val="안산기계장치"/>
      <sheetName val="gyun"/>
      <sheetName val="전계가"/>
      <sheetName val="Finansal tamamlanma Eğrisi"/>
      <sheetName val="내역표지"/>
      <sheetName val="배관내역"/>
      <sheetName val="IGCC査定"/>
      <sheetName val="수량산출서"/>
      <sheetName val="CAUDIT"/>
      <sheetName val="9.1"/>
      <sheetName val="회사정보"/>
      <sheetName val="명부(일부)"/>
      <sheetName val="EQT-ESTN"/>
      <sheetName val="공사투입계획(변경결의)19.9"/>
      <sheetName val="노무비 월별지급현황19.9"/>
      <sheetName val="갑지(외주기성)19.9"/>
      <sheetName val=" 견적서"/>
      <sheetName val="mm10"/>
      <sheetName val="집계표(OPTION)"/>
      <sheetName val="CAPVC"/>
      <sheetName val="의뢰서"/>
      <sheetName val="Instructions"/>
      <sheetName val="DAF-2"/>
      <sheetName val="변경내역대비표(2)"/>
      <sheetName val="Total(현장)"/>
      <sheetName val="Month"/>
      <sheetName val="전도금 지출"/>
      <sheetName val="Pivot(월)"/>
      <sheetName val="Pivot(합계)"/>
      <sheetName val="카메라"/>
      <sheetName val="실행철강하도"/>
      <sheetName val="동해title"/>
      <sheetName val="방배동내역 (총괄)"/>
      <sheetName val="김해식"/>
      <sheetName val="DATA"/>
      <sheetName val="합벽,옹벽"/>
      <sheetName val="중기가격"/>
      <sheetName val="0201"/>
      <sheetName val="2.2 STAFF Scedule"/>
      <sheetName val="HANDHOLE(2)"/>
      <sheetName val="PAD TR보호대기초"/>
      <sheetName val="가로등기초"/>
      <sheetName val="견적서"/>
      <sheetName val="단가표"/>
      <sheetName val="2.야탑"/>
      <sheetName val="날개벽수량표"/>
      <sheetName val="F4-F7"/>
      <sheetName val="Koordinat"/>
      <sheetName val="일위대가(여기까지)"/>
      <sheetName val="수리결과"/>
      <sheetName val="시산표"/>
      <sheetName val="ENE-CAL"/>
      <sheetName val="DQE-MEN-EXT"/>
      <sheetName val="Cash Flow bulanan"/>
      <sheetName val="단위세대물량"/>
      <sheetName val="물량산출근거"/>
      <sheetName val="기준및분포_OT_"/>
      <sheetName val="별첨1_수량산출체크리스트"/>
      <sheetName val="철근단가검토"/>
      <sheetName val="골조수량대비표"/>
      <sheetName val="MEXICO-C"/>
      <sheetName val="FAB별"/>
      <sheetName val="견적의뢰"/>
      <sheetName val="보고"/>
      <sheetName val="TTL"/>
      <sheetName val="ENG-101"/>
      <sheetName val="수문보고"/>
      <sheetName val="실행내역서"/>
      <sheetName val="할증 "/>
      <sheetName val="라"/>
      <sheetName val="기본1"/>
      <sheetName val="수정일위대가"/>
      <sheetName val="attchament-Work_Trade"/>
      <sheetName val="attchament-Type_of_Facilities"/>
      <sheetName val="B"/>
      <sheetName val="archi(본사)"/>
      <sheetName val="급수급탕"/>
      <sheetName val="cctv"/>
      <sheetName val="22.사인물(건)"/>
      <sheetName val="방배동내역 _x0000__x0000__x0005__x0000_"/>
      <sheetName val="개시대사 (2)"/>
      <sheetName val="40총괄"/>
      <sheetName val="40집계"/>
      <sheetName val="Perm. Test"/>
      <sheetName val="DB@Acess"/>
      <sheetName val="Civil"/>
      <sheetName val="NozzleData"/>
      <sheetName val="조명율표"/>
      <sheetName val=" PE-F-42 MR 9 Manpower"/>
      <sheetName val="Main Summary"/>
      <sheetName val="노무비 월별지급현황_x0000__x0000__x0005__x0000_"/>
      <sheetName val="집계표(OPTION_x0000_"/>
      <sheetName val="LTR-2"/>
      <sheetName val="Balance"/>
      <sheetName val="Medagama"/>
      <sheetName val="Sandunpura"/>
      <sheetName val="Veheragala"/>
      <sheetName val="Collection"/>
      <sheetName val="Rainfall Data"/>
      <sheetName val="Mahawanawela"/>
      <sheetName val="Nuwaragala"/>
      <sheetName val="Siripura"/>
      <sheetName val="Background"/>
      <sheetName val="노임"/>
      <sheetName val="선수금"/>
      <sheetName val="BQMPALOC"/>
      <sheetName val="분석"/>
      <sheetName val="VS P-Q"/>
      <sheetName val="부안일위"/>
      <sheetName val="DETAIL"/>
      <sheetName val="schedule nos"/>
      <sheetName val="본지사합"/>
      <sheetName val="설계명세"/>
      <sheetName val="CAPV_x0000_"/>
      <sheetName val="DATA2000"/>
      <sheetName val="STAND98"/>
      <sheetName val="조덅일위"/>
      <sheetName val="목표세부덅세"/>
      <sheetName val="설덅서 "/>
      <sheetName val="설계덅세서"/>
      <sheetName val="설덅서_"/>
      <sheetName val="조덅시설"/>
      <sheetName val="현장관리비(을)"/>
      <sheetName val="목공사품의서"/>
      <sheetName val="음료실행"/>
      <sheetName val="단면치수"/>
      <sheetName val="30신설일위대가"/>
      <sheetName val="30집계표"/>
      <sheetName val="기성내역"/>
      <sheetName val="제직재"/>
      <sheetName val="PRO_DCI"/>
      <sheetName val="page 6"/>
      <sheetName val="변수표"/>
      <sheetName val="98수문일위"/>
      <sheetName val="신표지1"/>
      <sheetName val="기본DATA"/>
      <sheetName val="Piping Design Data"/>
      <sheetName val="A-4"/>
      <sheetName val="1"/>
      <sheetName val="업무처리전"/>
      <sheetName val="방배동내역 "/>
      <sheetName val="노무비 월별지급현황"/>
      <sheetName val="sum1 (2)"/>
      <sheetName val="Bill 5 - Carpark"/>
      <sheetName val="工완성공사율"/>
      <sheetName val="철골공사"/>
      <sheetName val="구성비"/>
      <sheetName val="공통비비교"/>
      <sheetName val="9.ﴃ"/>
      <sheetName val="9.﷾"/>
      <sheetName val="9.灏"/>
      <sheetName val="9.灯"/>
      <sheetName val="9.炥"/>
      <sheetName val="평가데이터"/>
      <sheetName val=" 갑  지 "/>
      <sheetName val="계좌번호"/>
      <sheetName val="COVER"/>
      <sheetName val="D:\현대0526-------11111\유림골조"/>
      <sheetName val="Comparative Cluster Inner"/>
      <sheetName val="Sheet1 (2)"/>
      <sheetName val="Conn. Lib"/>
      <sheetName val="DRUM"/>
      <sheetName val="1 park lane"/>
      <sheetName val="sal"/>
      <sheetName val="SIVA"/>
      <sheetName val="품의"/>
      <sheetName val="EE-PROP"/>
      <sheetName val="부표총괄"/>
      <sheetName val="9."/>
      <sheetName val="지급어음(일별)"/>
      <sheetName val="시험구분-단가표"/>
      <sheetName val="[유림골조]D____0526_______11111___2"/>
      <sheetName val="정렬"/>
      <sheetName val="_x0004__x0000_숷트_x0004__x0000_䄄22䢳"/>
      <sheetName val=""/>
      <sheetName val="A"/>
      <sheetName val="설계조건"/>
      <sheetName val="Hệ số"/>
      <sheetName val="Động cơ"/>
      <sheetName val="제조원가"/>
      <sheetName val="Du_lieu"/>
      <sheetName val="Ⅴ-2.공종별내역"/>
      <sheetName val="수목단가"/>
      <sheetName val="시설수량표"/>
      <sheetName val="식재수량표"/>
      <sheetName val="설계서"/>
      <sheetName val="산출기초조사서"/>
      <sheetName val="기계경비산출"/>
      <sheetName val="세척면적산출"/>
      <sheetName val="원본"/>
      <sheetName val="1.2 Staff Schedule"/>
      <sheetName val="PROJECT LIST"/>
      <sheetName val="PROGRAM"/>
      <sheetName val="CASHFLOW"/>
      <sheetName val="PriceSummary"/>
      <sheetName val="Bill 10"/>
      <sheetName val="Doors"/>
      <sheetName val="NCR"/>
      <sheetName val="Sch. Areas"/>
      <sheetName val="LDP"/>
      <sheetName val="Work Flow (Manhours%)"/>
      <sheetName val="eval"/>
      <sheetName val="BOQ Summary"/>
      <sheetName val="E_Summary"/>
      <sheetName val="D_Cntnts"/>
      <sheetName val="Cash Flow"/>
      <sheetName val="Notes"/>
      <sheetName val="Tank_3_1"/>
      <sheetName val="Assumptions"/>
      <sheetName val="Equip"/>
      <sheetName val="EEV(Prilim)"/>
      <sheetName val="CoverPage"/>
      <sheetName val="trf(36%)"/>
      <sheetName val="SUM(D2)"/>
      <sheetName val="PI"/>
      <sheetName val="Pier 3"/>
      <sheetName val="hist&amp;proj"/>
      <sheetName val="SAT-BHN"/>
      <sheetName val="방배동내역 _x0000__x0000__x0005__x00"/>
      <sheetName val="장비명"/>
      <sheetName val="품"/>
      <sheetName val="관리비현황"/>
      <sheetName val="FAB&amp;EUV TOTAL"/>
      <sheetName val="주요자재집계"/>
      <sheetName val="Div26 - Elect"/>
      <sheetName val="CODE"/>
      <sheetName val="Finansal tamamlanma Ek_x0000_Ԁ_x0000_　"/>
      <sheetName val="Finansal tamamlanma Ek_x0000_Ԁ_x0000_䀀"/>
      <sheetName val="Finansal tamamlanma Ek_x0000_Ԁ_x0000_"/>
      <sheetName val="Finansal tamamlanma Ek_x0000_Ԁ_x0000_"/>
      <sheetName val="Finansal tamamlanma Ek_x0000_Ԁ_x0000_뀀"/>
      <sheetName val="Finansal tamamlanma Ek_x0000_Ԁ_x0000_쀀"/>
      <sheetName val="mm_x0000__x0000_"/>
      <sheetName val="石炭性状"/>
      <sheetName val="工程量清单(신축공사)"/>
      <sheetName val="주간기성"/>
      <sheetName val="방배동내⒀꺚᠀滏ﴃ"/>
      <sheetName val="도"/>
      <sheetName val="_x0004__x0000_숷트_x0004__x0000_䄄"/>
      <sheetName val="중기조종사 단위단가"/>
      <sheetName val="집계표(OP_x0000__x0000_Ԁ_x0000_耀"/>
      <sheetName val="집계표(OP_x0000__x0000_Ԁ_x0000__x0000_"/>
      <sheetName val="집계표(OP_x0000__x0000_Ԁ_x0000_䀀"/>
      <sheetName val="집계표(OP_x0000__x0000_Ԁ_x0000_쀀"/>
      <sheetName val="sc"/>
      <sheetName val="IH 03.21"/>
      <sheetName val="OS - 04.2020"/>
      <sheetName val="OS - 07.2020"/>
      <sheetName val="OS - 08.2020"/>
      <sheetName val="OS - 09.2020"/>
      <sheetName val="OS - 10.2020"/>
      <sheetName val="OS - 12.2020"/>
      <sheetName val="OS - 01.2021"/>
      <sheetName val="OS - 02.2021"/>
      <sheetName val="OS - 04.2021"/>
      <sheetName val="OS - 05.2021"/>
      <sheetName val="OS - 06.2021"/>
      <sheetName val="OS - 07.2021"/>
      <sheetName val="OS - 08.2021"/>
      <sheetName val="OS - 09.2021"/>
      <sheetName val="OS - 10.2021"/>
      <sheetName val="OS - 11.2021"/>
      <sheetName val="OS - 12.2021"/>
      <sheetName val="OS - 05.2020"/>
      <sheetName val="OS - 06.2020"/>
      <sheetName val="OS - 11.2020"/>
      <sheetName val="OS - 03.2021"/>
      <sheetName val="Beam Sched"/>
      <sheetName val="INSIND"/>
      <sheetName val="ESTIMATE"/>
      <sheetName val="BREAKDOWN(철거설치)"/>
      <sheetName val="Micro"/>
      <sheetName val="Macro"/>
      <sheetName val="Scaff-Rose"/>
      <sheetName val="FFILL"/>
      <sheetName val="Measur"/>
      <sheetName val="_x0004_"/>
      <sheetName val="Finansal tamamlanma Ek"/>
      <sheetName val="※참고자료※"/>
      <sheetName val="기초자료"/>
      <sheetName val="당초"/>
      <sheetName val="負荷集計（断熱不燃_x0000_"/>
      <sheetName val="HX"/>
      <sheetName val="Sheet8"/>
      <sheetName val="WORK"/>
      <sheetName val="10한빛"/>
      <sheetName val="CAL1"/>
      <sheetName val="GRDBS"/>
      <sheetName val="골조"/>
      <sheetName val="負荷集計（断熱不燃ᅠ"/>
      <sheetName val="건축내역서"/>
      <sheetName val="[유림골조]D____0526_______11111___3"/>
      <sheetName val="일위"/>
      <sheetName val="cover page"/>
      <sheetName val="FitOutConfCentre"/>
      <sheetName val="SubmitCal"/>
      <sheetName val="BOQ"/>
      <sheetName val="(원문)특허실용의장"/>
      <sheetName val="견적대비 견적서"/>
      <sheetName val="납부확인서(퇴직공제)"/>
      <sheetName val="RAB AR&amp;STR"/>
      <sheetName val="Finansal tamamlanma Ek_x0000_Ԁ_"/>
      <sheetName val="방배동내隧　뀞"/>
      <sheetName val="ABK.04.AWALR+CO+TAB.RUPS"/>
      <sheetName val="Hujan BUlanan"/>
      <sheetName val="합천내역"/>
      <sheetName val="負荷集計ß_x0000_Ԁ_x0000_ကࡗ"/>
      <sheetName val="NPV"/>
      <sheetName val="PNT"/>
      <sheetName val="L 1"/>
      <sheetName val="RAB"/>
      <sheetName val="BAG_2"/>
      <sheetName val="BOX-1510"/>
      <sheetName val="집계표(OP_x0000__x0000_Ԁ_x0000__x0"/>
      <sheetName val="운반"/>
      <sheetName val="방배동내_x0000__x0000__x0000__x0000__x0000__x0000_"/>
      <sheetName val="주식"/>
      <sheetName val="Progress Tables"/>
      <sheetName val="FORM-0"/>
      <sheetName val="집계표(OP"/>
      <sheetName val="중기비"/>
      <sheetName val="Instruction_x0000_"/>
      <sheetName val="[유림골조]D__현_0526_______11111_유_2"/>
      <sheetName val="CASHFLOWS"/>
      <sheetName val="Basic Rate"/>
      <sheetName val="Rates"/>
      <sheetName val="slipsumpR"/>
      <sheetName val="1-Executive Summary"/>
      <sheetName val="Contract Summary"/>
      <sheetName val="UB Beam Box-up"/>
      <sheetName val="방배동내_x0000__x0000__x0000__x00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refreshError="1"/>
      <sheetData sheetId="629" refreshError="1"/>
      <sheetData sheetId="630" refreshError="1"/>
      <sheetData sheetId="63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세금자료"/>
      <sheetName val="96.12"/>
      <sheetName val="sort"/>
      <sheetName val="영업소실적"/>
      <sheetName val="95년12월말"/>
      <sheetName val="수정양식"/>
      <sheetName val="DNT OSBL"/>
      <sheetName val="요약배부"/>
      <sheetName val="주관사업"/>
      <sheetName val="Sheet1"/>
      <sheetName val="단중표-ST"/>
      <sheetName val="eq_data"/>
      <sheetName val="ANALYS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부대비"/>
      <sheetName val="집계2"/>
      <sheetName val="2001년"/>
      <sheetName val="2001년변형"/>
      <sheetName val="2002년"/>
      <sheetName val="2003년"/>
      <sheetName val="3안신촉진안실적반영"/>
      <sheetName val="11월"/>
      <sheetName val="12월"/>
      <sheetName val="1월"/>
      <sheetName val="2월"/>
      <sheetName val="3월"/>
      <sheetName val="4월"/>
      <sheetName val="5월"/>
      <sheetName val="6월"/>
      <sheetName val="7월"/>
      <sheetName val="8월"/>
      <sheetName val="실행율"/>
      <sheetName val="분양수입금일정"/>
      <sheetName val="화정프라자"/>
      <sheetName val="정부노임단가"/>
      <sheetName val="TUAS"/>
      <sheetName val="Eq. Mobilization"/>
      <sheetName val="유림골조"/>
      <sheetName val="VC2 10.99"/>
      <sheetName val="총괄내역서"/>
      <sheetName val="6월실적"/>
      <sheetName val="Sheet2"/>
      <sheetName val="ITB COST"/>
      <sheetName val="간접비(1)"/>
      <sheetName val="예산서"/>
      <sheetName val="14 장비소요계획"/>
      <sheetName val="수입"/>
      <sheetName val="TYPE-A"/>
      <sheetName val="집계표"/>
      <sheetName val="개시대사 (2)"/>
      <sheetName val="배수내역"/>
      <sheetName val="15 문제점"/>
      <sheetName val="수주실적0709"/>
      <sheetName val="일위대가"/>
      <sheetName val="가격조사서"/>
      <sheetName val="P.M 별"/>
      <sheetName val="결과조달"/>
      <sheetName val="Tender"/>
      <sheetName val="비교1"/>
      <sheetName val="청산공사"/>
      <sheetName val="배수관공"/>
      <sheetName val="기타공"/>
      <sheetName val="배수집계"/>
      <sheetName val="수목데이타 "/>
      <sheetName val="공통비(전체)"/>
      <sheetName val="Sheet1"/>
      <sheetName val="대로근거"/>
      <sheetName val="중로근거"/>
      <sheetName val="3.현장배치"/>
      <sheetName val="단면 (2)"/>
      <sheetName val="MOTOR"/>
      <sheetName val="물량표"/>
      <sheetName val="CODE"/>
      <sheetName val="일위대가목차"/>
      <sheetName val="토목공사"/>
      <sheetName val="데이타"/>
      <sheetName val="경비2내역"/>
      <sheetName val="Assumption"/>
      <sheetName val="개별지가"/>
      <sheetName val="시점수정"/>
      <sheetName val="Main"/>
      <sheetName val="조서_도로포장"/>
      <sheetName val="TOWER 12TON"/>
      <sheetName val="JIB CRANE,HOIST"/>
      <sheetName val="TOWER 10TON"/>
      <sheetName val="차수"/>
      <sheetName val="원본"/>
      <sheetName val="품셈TABLE"/>
      <sheetName val="신대방33(적용)"/>
      <sheetName val="설계조건"/>
      <sheetName val="안정계산"/>
      <sheetName val="단면검토"/>
      <sheetName val="단가표"/>
      <sheetName val="유림총괄"/>
      <sheetName val="BID"/>
      <sheetName val="COMPARISON TABLE"/>
      <sheetName val="3BL공동구 수량"/>
      <sheetName val="양구정림"/>
      <sheetName val="차액보증"/>
      <sheetName val="6-2차"/>
      <sheetName val="구의33고"/>
      <sheetName val="삭제금지단가"/>
      <sheetName val="인사자료총집계"/>
      <sheetName val="총체보활공정표"/>
      <sheetName val="단위세대 개요"/>
      <sheetName val="#cmpt2"/>
      <sheetName val="#REF"/>
      <sheetName val="단가표 "/>
      <sheetName val="입찰보고"/>
      <sheetName val="공통비"/>
      <sheetName val="주관사업"/>
      <sheetName val="봉천제출"/>
      <sheetName val="실행내역"/>
      <sheetName val="마산월령동골조물량변경"/>
      <sheetName val="TEL"/>
      <sheetName val="direct"/>
      <sheetName val="wage"/>
      <sheetName val="내역"/>
      <sheetName val="건축원가계산서"/>
      <sheetName val="부대내역"/>
      <sheetName val="[양구정림.XLS]_xl_workbook_xml___18"/>
      <sheetName val="예산M2"/>
      <sheetName val="공통비총괄표"/>
      <sheetName val="97 사업추정(WEKI)"/>
      <sheetName val="design criteria"/>
      <sheetName val="working load at the btm ft."/>
      <sheetName val="plan&amp;section of foundation"/>
      <sheetName val="재료집계"/>
      <sheetName val="96수출"/>
      <sheetName val="설산1.나"/>
      <sheetName val="본사S"/>
      <sheetName val="GiaVT"/>
      <sheetName val="공사개요"/>
      <sheetName val="Sheet5"/>
      <sheetName val="품셈"/>
      <sheetName val="wall"/>
      <sheetName val="변화치수"/>
      <sheetName val="을"/>
      <sheetName val="BSD (2)"/>
      <sheetName val="SUMMARY(S)"/>
      <sheetName val="말뚝물량"/>
      <sheetName val="hvac내역서(제어동)"/>
      <sheetName val="CAL"/>
      <sheetName val="A-4"/>
      <sheetName val="토목"/>
      <sheetName val="관람석제출"/>
      <sheetName val="12월분개장"/>
      <sheetName val="신우"/>
      <sheetName val="Work Trade Code"/>
      <sheetName val="안산기계장치"/>
      <sheetName val="이름표"/>
      <sheetName val="관리비업로드용"/>
      <sheetName val="DATE"/>
      <sheetName val="Proposal"/>
      <sheetName val=""/>
      <sheetName val="노임단가"/>
      <sheetName val="내역서"/>
      <sheetName val="GAEYO"/>
      <sheetName val="실행예산"/>
      <sheetName val="갑지"/>
      <sheetName val="기초일위"/>
      <sheetName val="WORK"/>
      <sheetName val="강재창호(작업중)"/>
      <sheetName val="강재창호(변경후작업중)"/>
      <sheetName val="수량산출"/>
      <sheetName val="대전21토목내역서"/>
      <sheetName val="손익분석"/>
      <sheetName val="VXXXXXXX"/>
      <sheetName val="Sheet4"/>
      <sheetName val="공통가설"/>
      <sheetName val="ABUT수량-A1"/>
      <sheetName val="WPL"/>
      <sheetName val="식재인부"/>
      <sheetName val="노임"/>
      <sheetName val="건축토목내역"/>
      <sheetName val="A"/>
      <sheetName val="98지급계획"/>
      <sheetName val="당좌개설보증용"/>
      <sheetName val="사업개요"/>
      <sheetName val="부대대비"/>
      <sheetName val="냉연집계"/>
      <sheetName val="hvac(제어동)"/>
      <sheetName val="업체별기성내역"/>
      <sheetName val="정산내역서"/>
      <sheetName val="골조시행"/>
      <sheetName val="공사비산출내역"/>
      <sheetName val="토량산출서"/>
      <sheetName val="Sheet3"/>
      <sheetName val="총물량"/>
      <sheetName val="개산공사비"/>
      <sheetName val="내역표지"/>
      <sheetName val="토공(완충)"/>
      <sheetName val="첨"/>
      <sheetName val="코드표"/>
      <sheetName val="[양구정림.XLS][양구정림.XLS]_x0000_xl/workboo"/>
      <sheetName val="[양구정림.XLS][양구정림.XLS]_xl_work_17"/>
      <sheetName val="찍기"/>
      <sheetName val="대비"/>
      <sheetName val="실행단가"/>
      <sheetName val="[양구정림.XLS][양구정림.XLS][양구정림.XLS]_x0000_"/>
      <sheetName val="96까지"/>
      <sheetName val="97년"/>
      <sheetName val="98이후"/>
      <sheetName val="200"/>
      <sheetName val="날개벽(좌,우=45도,75도)"/>
      <sheetName val="콘크리트타설집계표"/>
      <sheetName val="표지"/>
      <sheetName val="IMP(MAIN)"/>
      <sheetName val="IMP (REACTOR)"/>
      <sheetName val="ITEM"/>
      <sheetName val="현금"/>
      <sheetName val="단위세대_개요"/>
      <sheetName val="P_M_별"/>
      <sheetName val="금액내역서"/>
      <sheetName val="가공비"/>
      <sheetName val="20관리비율"/>
      <sheetName val="소비자가"/>
      <sheetName val="협조전"/>
      <sheetName val="공틀공사"/>
      <sheetName val="member design"/>
      <sheetName val="soil bearing check"/>
      <sheetName val="보차도경계석"/>
      <sheetName val="공동"/>
      <sheetName val="입찰안"/>
      <sheetName val="설 계"/>
      <sheetName val="표준대차대조표(갑)"/>
      <sheetName val="[양구정림.XLS]_xl_workbook_xml____2"/>
      <sheetName val="[양구정림.XLS][양구정림.XLS]_xl_workb_2"/>
      <sheetName val="[양구정림.XLS]_xl_workbook_xml____4"/>
      <sheetName val="[양구정림.XLS][양구정림.XLS]_xl_workb_4"/>
      <sheetName val="[양구정림.XLS]_xl_workbook_xml____3"/>
      <sheetName val="[양구정림.XLS][양구정림.XLS]_xl_workb_3"/>
      <sheetName val="[양구정림.XLS]_xl_workbook_xml____5"/>
      <sheetName val="[양구정림.XLS][양구정림.XLS]_xl_workb_5"/>
      <sheetName val="회사99"/>
      <sheetName val="[양구정림.XLS]_xl_workbook_xml____6"/>
      <sheetName val="[양구정림.XLS][양구정림.XLS]_xl_workb_6"/>
      <sheetName val="[양구정림.XLS]_xl_workbook_xml____7"/>
      <sheetName val="[양구정림.XLS][양구정림.XLS]_xl_workb_7"/>
      <sheetName val="[양구정림.XLS]_xl_workbook_xml____8"/>
      <sheetName val="[양구정림.XLS][양구정림.XLS]_xl_workb_8"/>
      <sheetName val="[양구정림.XLS]_xl_workbook_xml____9"/>
      <sheetName val="[양구정림.XLS][양구정림.XLS]_xl_workb_9"/>
      <sheetName val="[양구정림.XLS]_xl_workbook_xml___10"/>
      <sheetName val="[양구정림.XLS][양구정림.XLS]_xl_work_10"/>
      <sheetName val="보도경계블럭"/>
      <sheetName val="archi(본사)"/>
      <sheetName val="공문"/>
      <sheetName val="APT내역"/>
      <sheetName val="부대시설"/>
      <sheetName val="공사비집계"/>
      <sheetName val="CAPVC"/>
      <sheetName val="터파기및재료"/>
      <sheetName val="분석"/>
      <sheetName val="DATA"/>
      <sheetName val="물량표S"/>
      <sheetName val="TTL"/>
      <sheetName val="기성"/>
      <sheetName val="견적서-골조공사"/>
      <sheetName val="1.설계조건"/>
      <sheetName val="[양구정림.XLS]_xl_workbook_xml___11"/>
      <sheetName val="[양구정림.XLS][양구정림.XLS]_xl_work_11"/>
      <sheetName val="[양구정림.XLS]_xl_workbook_xml___12"/>
      <sheetName val="[양구정림.XLS][양구정림.XLS]_xl_work_12"/>
      <sheetName val="버블면보양사진"/>
      <sheetName val="보양사진"/>
      <sheetName val="자재집계표"/>
      <sheetName val="[양구정림.XLS]_xl_workbook_xml___13"/>
      <sheetName val="[양구정림.XLS][양구정림.XLS]_xl_work_13"/>
      <sheetName val="[양구정림.XLS]_xl_workbook_xml___14"/>
      <sheetName val="[양구정림.XLS][양구정림.XLS]_xl_work_14"/>
      <sheetName val="[양구정림.XLS]_xl_workbook_xml___15"/>
      <sheetName val="[양구정림.XLS]_xl_workbook_xml___17"/>
      <sheetName val="[양구정림.XLS][양구정림.XLS]_xl_work_16"/>
      <sheetName val="[양구정림.XLS]_xl_workbook_xml___16"/>
      <sheetName val="[양구정림.XLS][양구정림.XLS]_xl_work_15"/>
      <sheetName val="[양구정림.XLS]_xl_workbook_xml___19"/>
      <sheetName val="[양구정림.XLS][양구정림.XLS]_xl_work_18"/>
      <sheetName val="[양구정림.XLS]_xl_workbook_xml___20"/>
      <sheetName val="[양구정림.XLS][양구정림.XLS]_xl_work_19"/>
      <sheetName val="[양구정림.XLS]_xl_workbook_xml__466"/>
      <sheetName val="[양구정림.XLS][양구정림.XLS]_xl_wor_397"/>
      <sheetName val="[양구정림.XLS]_xl_workbook_xml___21"/>
      <sheetName val="[양구정림.XLS]_xl_workbook_xml___22"/>
      <sheetName val="[양구정림.XLS]_xl_workbook_xml___24"/>
      <sheetName val="[양구정림.XLS]_xl_workbook_xml___23"/>
      <sheetName val="[양구정림.XLS]_xl_workbook_xml___25"/>
      <sheetName val="[양구정림.XLS]_xl_workbook_xml___26"/>
      <sheetName val="오산갈곳"/>
      <sheetName val="도급양식"/>
      <sheetName val="[양구정림.XLS]_xl_workbook_xml_乔__2"/>
      <sheetName val="[양구정림.XLS]_xl_workbook_xml_乔__4"/>
      <sheetName val="[양구정림.XLS]_xl_workbook_xml_乔__3"/>
      <sheetName val="Construction"/>
      <sheetName val="[양구정림.XLS][양구정림.XLS]_xl_work_24"/>
      <sheetName val="[양구정림.XLS][양구정림.XLS]_xl_work_20"/>
      <sheetName val="[양구정림.XLS][양구정림.XLS]_xl_work_21"/>
      <sheetName val="[양구정림.XLS][양구정림.XLS]_xl_work_22"/>
      <sheetName val="[양구정림.XLS][양구정림.XLS]_xl_work_23"/>
      <sheetName val="[양구정림.XLS]_xl_workbook_xml___28"/>
      <sheetName val="[양구정림.XLS][양구정림.XLS]_xl_work_26"/>
      <sheetName val="[양구정림.XLS]_xl_workbook_xml___27"/>
      <sheetName val="[양구정림.XLS][양구정림.XLS]_xl_work_25"/>
      <sheetName val="[양구정림.XLS]_xl_workbook_xml___32"/>
      <sheetName val="[양구정림.XLS][양구정림.XLS]_xl_work_30"/>
      <sheetName val="[양구정림.XLS]_xl_workbook_xml___29"/>
      <sheetName val="[양구정림.XLS][양구정림.XLS]_xl_work_27"/>
      <sheetName val="[양구정림.XLS]_xl_workbook_xml___30"/>
      <sheetName val="[양구정림.XLS][양구정림.XLS]_xl_work_28"/>
      <sheetName val="[양구정림.XLS]_xl_workbook_xml___31"/>
      <sheetName val="[양구정림.XLS][양구정림.XLS]_xl_work_29"/>
      <sheetName val="[양구정림.XLS]_xl_workbook_xml___33"/>
      <sheetName val="[양구정림.XLS][양구정림.XLS]_xl_work_31"/>
      <sheetName val="[양구정림.XLS]_xl_workbook_xml___39"/>
      <sheetName val="[양구정림.XLS][양구정림.XLS]_xl_work_37"/>
      <sheetName val="[양구정림.XLS]_xl_workbook_xml___34"/>
      <sheetName val="[양구정림.XLS][양구정림.XLS]_xl_work_32"/>
      <sheetName val="[양구정림.XLS]_xl_workbook_xml___35"/>
      <sheetName val="[양구정림.XLS][양구정림.XLS]_xl_work_33"/>
      <sheetName val="[양구정림.XLS]_xl_workbook_xml___37"/>
      <sheetName val="[양구정림.XLS][양구정림.XLS]_xl_work_35"/>
      <sheetName val="[양구정림.XLS]_xl_workbook_xml___36"/>
      <sheetName val="[양구정림.XLS][양구정림.XLS]_xl_work_34"/>
      <sheetName val="[양구정림.XLS]_xl_workbook_xml___38"/>
      <sheetName val="[양구정림.XLS][양구정림.XLS]_xl_work_36"/>
      <sheetName val="[양구정림.XLS]_xl_workbook_xml___41"/>
      <sheetName val="[양구정림.XLS][양구정림.XLS]_xl_work_39"/>
      <sheetName val="[양구정림.XLS]_xl_workbook_xml___40"/>
      <sheetName val="[양구정림.XLS][양구정림.XLS]_xl_work_38"/>
      <sheetName val="[양구정림.XLS]_xl_workbook_xml___42"/>
      <sheetName val="[양구정림.XLS][양구정림.XLS]_xl_work_40"/>
      <sheetName val="[양구정림.XLS]_xl_workbook_xml___43"/>
      <sheetName val="[양구정림.XLS][양구정림.XLS]_xl_work_41"/>
      <sheetName val="[양구정림.XLS]_xl_workbook_xml___44"/>
      <sheetName val="[양구정림.XLS][양구정림.XLS]_xl_work_42"/>
      <sheetName val="[양구정림.XLS]_xl_workbook_xml___45"/>
      <sheetName val="[양구정림.XLS][양구정림.XLS]_xl_work_43"/>
      <sheetName val="[양구정림.XLS]_xl_workbook_xml___46"/>
      <sheetName val="[양구정림.XLS][양구정림.XLS]_xl_work_44"/>
      <sheetName val="[양구정림.XLS]_xl_workbook_xml___47"/>
      <sheetName val="[양구정림.XLS][양구정림.XLS]_xl_work_45"/>
      <sheetName val="[양구정림.XLS]_xl_workbook_xml___48"/>
      <sheetName val="[양구정림.XLS][양구정림.XLS]_xl_work_46"/>
      <sheetName val="[양구정림.XLS]_xl_workbook_xml___51"/>
      <sheetName val="[양구정림.XLS][양구정림.XLS]_xl_work_49"/>
      <sheetName val="[양구정림.XLS]_xl_workbook_xml___49"/>
      <sheetName val="[양구정림.XLS][양구정림.XLS]_xl_work_47"/>
      <sheetName val="[양구정림.XLS]_xl_workbook_xml___50"/>
      <sheetName val="[양구정림.XLS][양구정림.XLS]_xl_work_48"/>
      <sheetName val="CTEMCOST"/>
      <sheetName val="[양구정림.XLS]_xl_workbook_xml_乔岠_3"/>
      <sheetName val="[양구정림.XLS]_xl_workbook_xml_乔岠_2"/>
      <sheetName val="추천서"/>
      <sheetName val="[양구정림.XLS]_xl_workbook_xml___52"/>
      <sheetName val="[양구정림.XLS][양구정림.XLS]_xl_work_50"/>
      <sheetName val="[양구정림.XLS]_xl_workbook_xml___53"/>
      <sheetName val="[양구정림.XLS][양구정림.XLS]_xl_work_51"/>
      <sheetName val="연습"/>
      <sheetName val="[양구정림.XLS]_xl_workbook_xml___54"/>
      <sheetName val="[양구정림.XLS][양구정림.XLS]_xl_work_52"/>
      <sheetName val="[양구정림.XLS]_xl_workbook_xml___56"/>
      <sheetName val="[양구정림.XLS][양구정림.XLS]_xl_work_54"/>
      <sheetName val="[양구정림.XLS]_xl_workbook_xml___55"/>
      <sheetName val="[양구정림.XLS][양구정림.XLS]_xl_work_53"/>
      <sheetName val="[양구정림.XLS]_xl_workbook_xml___57"/>
      <sheetName val="[양구정림.XLS][양구정림.XLS]_xl_work_55"/>
      <sheetName val="[양구정림.XLS]_xl_workbook_xml___58"/>
      <sheetName val="[양구정림.XLS][양구정림.XLS]_xl_work_56"/>
      <sheetName val="[양구정림.XLS]_xl_workbook_xml___59"/>
      <sheetName val="[양구정림.XLS][양구정림.XLS]_xl_work_57"/>
      <sheetName val="[양구정림.XLS]_xl_workbook_xml___60"/>
      <sheetName val="[양구정림.XLS][양구정림.XLS]_xl_work_58"/>
      <sheetName val="[양구정림.XLS]_xl_workbook_xml___62"/>
      <sheetName val="[양구정림.XLS][양구정림.XLS]_xl_work_60"/>
      <sheetName val="[양구정림.XLS]_xl_workbook_xml___61"/>
      <sheetName val="[양구정림.XLS][양구정림.XLS]_xl_work_59"/>
      <sheetName val="[양구정림.XLS]_xl_workbook_xml___65"/>
      <sheetName val="[양구정림.XLS][양구정림.XLS]_xl_work_63"/>
      <sheetName val="[양구정림.XLS]_xl_workbook_xml___63"/>
      <sheetName val="[양구정림.XLS][양구정림.XLS]_xl_work_61"/>
      <sheetName val="[양구정림.XLS]_xl_workbook_xml___64"/>
      <sheetName val="[양구정림.XLS][양구정림.XLS]_xl_work_62"/>
      <sheetName val="[양구정림.XLS]_xl_workbook_xml___66"/>
      <sheetName val="[양구정림.XLS][양구정림.XLS]_xl_work_64"/>
      <sheetName val="[양구정림.XLS]_xl_workbook_xml___67"/>
      <sheetName val="[양구정림.XLS][양구정림.XLS]_xl_work_65"/>
      <sheetName val="[양구정림.XLS]_xl_workbook_xml___71"/>
      <sheetName val="[양구정림.XLS][양구정림.XLS]_xl_work_69"/>
      <sheetName val="[양구정림.XLS]_xl_workbook_xml___68"/>
      <sheetName val="[양구정림.XLS][양구정림.XLS]_xl_work_66"/>
      <sheetName val="[양구정림.XLS]_xl_workbook_xml___69"/>
      <sheetName val="[양구정림.XLS][양구정림.XLS]_xl_work_67"/>
      <sheetName val="[양구정림.XLS]_xl_workbook_xml___70"/>
      <sheetName val="[양구정림.XLS][양구정림.XLS]_xl_work_68"/>
      <sheetName val="[양구정림.XLS]_xl_workbook_xml___72"/>
      <sheetName val="[양구정림.XLS][양구정림.XLS]_xl_work_70"/>
      <sheetName val="[양구정림.XLS][양구정림.XLS]"/>
      <sheetName val="[양구정림.XLS]_xl_workbook_xml___74"/>
      <sheetName val="[양구정림.XLS][양구정림.XLS]_xl_work_72"/>
      <sheetName val="[양구정림.XLS]_xl_workbook_xml___73"/>
      <sheetName val="[양구정림.XLS][양구정림.XLS]_xl_work_71"/>
      <sheetName val="001"/>
      <sheetName val="N賃率-職"/>
      <sheetName val="2F 회의실견적(5_14 일대)"/>
      <sheetName val="수량산출서"/>
      <sheetName val="[양구정림.XLS]"/>
      <sheetName val="[양구정림.XLS]_xl_workbook_xml_乔__5"/>
      <sheetName val="[양구정림.XLS]_xl_workbook_xml_乔__6"/>
      <sheetName val="[양구정림.XLS]_xl_workbook_xml_乔__8"/>
      <sheetName val="[양구정림.XLS]_xl_workbook_xml_乔__7"/>
      <sheetName val="[양구정림.XLS]_xl_workbook_xml___75"/>
      <sheetName val="[양구정림.XLS][양구정림.XLS]_xl_work_73"/>
      <sheetName val="[양구정림.XLS]_xl_workbook_xml___76"/>
      <sheetName val="[양구정림.XLS][양구정림.XLS]_xl_work_74"/>
      <sheetName val="[양구정림.XLS]_xl_workbook_xml___77"/>
      <sheetName val="[양구정림.XLS][양구정림.XLS]_xl_work_75"/>
      <sheetName val="[양구정림.XLS]_xl_workbook_xml__173"/>
      <sheetName val="[양구정림.XLS][양구정림.XLS]_xl_work_96"/>
      <sheetName val="[양구정림.XLS]_xl_workbook_xml___78"/>
      <sheetName val="[양구정림.XLS][양구정림.XLS]_xl_work_76"/>
      <sheetName val="[양구정림.XLS]_xl_workbook_xml___80"/>
      <sheetName val="[양구정림.XLS][양구정림.XLS]_xl_work_78"/>
      <sheetName val="[양구정림.XLS]_xl_workbook_xml___79"/>
      <sheetName val="[양구정림.XLS][양구정림.XLS]_xl_work_77"/>
      <sheetName val="[양구정림.XLS]_xl_workbook_xml___81"/>
      <sheetName val="[양구정림.XLS][양구정림.XLS]_xl_work_79"/>
      <sheetName val="현장개요"/>
      <sheetName val="[양구정림.XLS]_xl_workbook_xml_乔_11"/>
      <sheetName val="[양구정림.XLS]_xl_workbook_xml_乔__9"/>
      <sheetName val="[양구정림.XLS]_xl_workbook_xml_乔_10"/>
      <sheetName val="[양구정림.XLS]_xl_workbook_xml_乔_12"/>
      <sheetName val="CFLOW"/>
      <sheetName val="[양구정림.XLS]_xl_workbook_xml_乔_13"/>
      <sheetName val="ERECTION"/>
      <sheetName val="[양구정림.XLS]_xl_workbook_xml_乔_14"/>
      <sheetName val="[양구정림.XLS]_xl_workbook_xml___83"/>
      <sheetName val="[양구정림.XLS][양구정림.XLS]_xl_work_81"/>
      <sheetName val="[양구정림.XLS]_xl_workbook_xml___82"/>
      <sheetName val="[양구정림.XLS][양구정림.XLS]_xl_work_80"/>
      <sheetName val="[양구정림.XLS]_xl_workbook_xml___84"/>
      <sheetName val="[양구정림.XLS][양구정림.XLS]_xl_work_82"/>
      <sheetName val="원가계산"/>
      <sheetName val="기초"/>
      <sheetName val="상반기손익차2총괄"/>
      <sheetName val="상세손익"/>
      <sheetName val="입력DATA"/>
      <sheetName val="바닥판"/>
      <sheetName val="조명시설"/>
      <sheetName val="[양구정림.XLS]_xl_workbook_xml___85"/>
      <sheetName val="[양구정림.XLS]_xl_workbook_xml___86"/>
      <sheetName val="[양구정림.XLS]_xl_workbook_xml___87"/>
      <sheetName val="[양구정림.XLS]_xl_workbook_xml___88"/>
      <sheetName val="[양구정림.XLS]_xl_workbook_xml___89"/>
      <sheetName val="[양구정림.XLS]_xl_workbook_xml___90"/>
      <sheetName val="[양구정림.XLS]_xl_workbook_xml___92"/>
      <sheetName val="[양구정림.XLS]_xl_workbook_xml___91"/>
      <sheetName val="[양구정림.XLS]_xl_workbook_xml___94"/>
      <sheetName val="[양구정림.XLS]_xl_workbook_xml___93"/>
      <sheetName val="[양구정림.XLS]_xl_workbook_xml___95"/>
      <sheetName val="[양구정림.XLS]_xl_workbook_xml___97"/>
      <sheetName val="[양구정림.XLS]_xl_workbook_xml___96"/>
      <sheetName val="[양구정림.XLS]_xl_workbook_xml__100"/>
      <sheetName val="[양구정림.XLS]_xl_workbook_xml___98"/>
      <sheetName val="[양구정림.XLS]_xl_workbook_xml___99"/>
      <sheetName val="[양구정림.XLS]_xl_workbook_xml__101"/>
      <sheetName val="[양구정림.XLS]_xl_workbook_xml__103"/>
      <sheetName val="[양구정림.XLS]_xl_workbook_xml__102"/>
      <sheetName val="[양구정림.XLS]_xl_workbook_xml__104"/>
      <sheetName val="[양구정림.XLS]_xl_workbook_xml__105"/>
      <sheetName val="[양구정림.XLS]_xl_workbook_xml__108"/>
      <sheetName val="[양구정림.XLS]_xl_workbook_xml__106"/>
      <sheetName val="[양구정림.XLS]_xl_workbook_xml__107"/>
      <sheetName val="[양구정림.XLS]_xl_workbook_xml__109"/>
      <sheetName val="[양구정림.XLS]_xl_workbook_xml__110"/>
      <sheetName val="[양구정림.XLS]_xl_workbook_xml__111"/>
      <sheetName val="[양구정림.XLS]_xl_workbook_xml__112"/>
      <sheetName val="[양구정림.XLS]_xl_workbook_xml__113"/>
      <sheetName val="[양구정림.XLS]_xl_workbook_xml__114"/>
      <sheetName val="[양구정림.XLS]_xl_workbook_xml__115"/>
      <sheetName val="[양구정림.XLS]_xl_workbook_xml__116"/>
      <sheetName val="[양구정림.XLS]_xl_workbook_xml__117"/>
      <sheetName val="[양구정림.XLS]_xl_workbook_xml__124"/>
      <sheetName val="[양구정림.XLS]_xl_workbook_xml__118"/>
      <sheetName val="[양구정림.XLS]_xl_workbook_xml__119"/>
      <sheetName val="[양구정림.XLS]_xl_workbook_xml__120"/>
      <sheetName val="[양구정림.XLS]_xl_workbook_xml__121"/>
      <sheetName val="[양구정림.XLS]_xl_workbook_xml__122"/>
      <sheetName val="[양구정림.XLS]_xl_workbook_xml__123"/>
      <sheetName val="[양구정림.XLS]_xl_workbook_xml__125"/>
      <sheetName val="[양구정림.XLS]_xl_workbook_xml__127"/>
      <sheetName val="[양구정림.XLS]_xl_workbook_xml__126"/>
      <sheetName val="[양구정림.XLS]_xl_workbook_xml__128"/>
      <sheetName val="[양구정림.XLS]_xl_workbook_xml__129"/>
      <sheetName val="[양구정림.XLS]_xl_workbook_xml__130"/>
      <sheetName val="[양구정림.XLS]_xl_workbook_xml__132"/>
      <sheetName val="[양구정림.XLS]_xl_workbook_xml__131"/>
      <sheetName val="[양구정림.XLS]_xl_workbook_xml__133"/>
      <sheetName val="[양구정림.XLS]_xl_workbook_xml__134"/>
      <sheetName val="[양구정림.XLS]_xl_workbook_xml__135"/>
      <sheetName val="[양구정림.XLS]_xl_workbook_xml__136"/>
      <sheetName val="[양구정림.XLS]_xl_workbook_xml__137"/>
      <sheetName val="[양구정림.XLS]_xl_workbook_xml__138"/>
      <sheetName val="[양구정림.XLS]_xl_workbook_xml__139"/>
      <sheetName val="[양구정림.XLS]_xl_workbook_xml__140"/>
      <sheetName val="[양구정림.XLS]_xl_workbook_xml__141"/>
      <sheetName val="[양구정림.XLS]_xl_workbook_xml__144"/>
      <sheetName val="[양구정림.XLS]_xl_workbook_xml__142"/>
      <sheetName val="[양구정림.XLS][양구정림.XLS]_xl_work_83"/>
      <sheetName val="[양구정림.XLS][양구정림.XLS]_xl_work_85"/>
      <sheetName val="[양구정림.XLS][양구정림.XLS]_xl_work_84"/>
      <sheetName val="[양구정림.XLS][양구정림.XLS]_xl_work_87"/>
      <sheetName val="[양구정림.XLS][양구정림.XLS]_xl_work_86"/>
      <sheetName val="[양구정림.XLS]_xl_workbook_xml__143"/>
      <sheetName val="[양구정림.XLS]_xl_workbook_xml__145"/>
      <sheetName val="[양구정림.XLS]_xl_workbook_xml__146"/>
      <sheetName val="[양구정림.XLS]_xl_workbook_xml__147"/>
      <sheetName val="[양구정림.XLS]_xl_workbook_xml__148"/>
      <sheetName val="[양구정림.XLS]_xl_workbook_xml__164"/>
      <sheetName val="[양구정림.XLS]_xl_workbook_xml__149"/>
      <sheetName val="[양구정림.XLS]_xl_workbook_xml__151"/>
      <sheetName val="[양구정림.XLS]_xl_workbook_xml__150"/>
      <sheetName val="[양구정림.XLS]_xl_workbook_xml__153"/>
      <sheetName val="[양구정림.XLS]_xl_workbook_xml__152"/>
      <sheetName val="[양구정림.XLS]_xl_workbook_xml__155"/>
      <sheetName val="[양구정림.XLS]_xl_workbook_xml__154"/>
      <sheetName val="[양구정림.XLS]_xl_workbook_xml__156"/>
      <sheetName val="[양구정림.XLS]_xl_workbook_xml__159"/>
      <sheetName val="[양구정림.XLS]_xl_workbook_xml__157"/>
      <sheetName val="[양구정림.XLS]_xl_workbook_xml__158"/>
      <sheetName val="[양구정림.XLS]_xl_workbook_xml__161"/>
      <sheetName val="[양구정림.XLS]_xl_workbook_xml__160"/>
      <sheetName val="[양구정림.XLS]_xl_workbook_xml__162"/>
      <sheetName val="[양구정림.XLS]_xl_workbook_xml__163"/>
      <sheetName val="[양구정림.XLS]_xl_workbook_xml__165"/>
      <sheetName val="[양구정림.XLS][양구정림.XLS]_xl_work_88"/>
      <sheetName val="[양구정림.XLS]_xl_workbook_xml__166"/>
      <sheetName val="[양구정림.XLS][양구정림.XLS]_xl_work_89"/>
      <sheetName val="[양구정림.XLS]_xl_workbook_xml__167"/>
      <sheetName val="[양구정림.XLS][양구정림.XLS]_xl_work_90"/>
      <sheetName val="[양구정림.XLS]_xl_workbook_xml__168"/>
      <sheetName val="[양구정림.XLS][양구정림.XLS]_xl_work_91"/>
      <sheetName val="[양구정림.XLS]_xl_workbook_xml__169"/>
      <sheetName val="[양구정림.XLS][양구정림.XLS]_xl_work_92"/>
      <sheetName val="[양구정림.XLS]_xl_workbook_xml__170"/>
      <sheetName val="[양구정림.XLS][양구정림.XLS]_xl_work_93"/>
      <sheetName val="[양구정림.XLS]_xl_workbook_xml__171"/>
      <sheetName val="[양구정림.XLS][양구정림.XLS]_xl_work_94"/>
      <sheetName val="[양구정림.XLS]_xl_workbook_xml__172"/>
      <sheetName val="[양구정림.XLS][양구정림.XLS]_xl_work_95"/>
      <sheetName val="[양구정림.XLS]_xl_workbook_xml__178"/>
      <sheetName val="[양구정림.XLS][양구정림.XLS]_xl_wor_101"/>
      <sheetName val="[양구정림.XLS]_xl_workbook_xml__174"/>
      <sheetName val="[양구정림.XLS][양구정림.XLS]_xl_work_97"/>
      <sheetName val="[양구정림.XLS]_xl_workbook_xml__175"/>
      <sheetName val="[양구정림.XLS][양구정림.XLS]_xl_work_98"/>
      <sheetName val="[양구정림.XLS]_xl_workbook_xml__176"/>
      <sheetName val="[양구정림.XLS][양구정림.XLS]_xl_work_99"/>
      <sheetName val="[양구정림.XLS]_xl_workbook_xml__177"/>
      <sheetName val="[양구정림.XLS][양구정림.XLS]_xl_wor_100"/>
      <sheetName val="[양구정림.XLS]_xl_workbook_xml__192"/>
      <sheetName val="[양구정림.XLS][양구정림.XLS]_xl_wor_115"/>
      <sheetName val="[양구정림.XLS]_xl_workbook_xml__183"/>
      <sheetName val="[양구정림.XLS][양구정림.XLS]_xl_wor_106"/>
      <sheetName val="[양구정림.XLS]_xl_workbook_xml__179"/>
      <sheetName val="[양구정림.XLS][양구정림.XLS]_xl_wor_102"/>
      <sheetName val="[양구정림.XLS]_xl_workbook_xml__180"/>
      <sheetName val="[양구정림.XLS][양구정림.XLS]_xl_wor_103"/>
      <sheetName val="[양구정림.XLS]_xl_workbook_xml__182"/>
      <sheetName val="[양구정림.XLS][양구정림.XLS]_xl_wor_105"/>
      <sheetName val="[양구정림.XLS]_xl_workbook_xml__181"/>
      <sheetName val="[양구정림.XLS][양구정림.XLS]_xl_wor_104"/>
      <sheetName val="[양구정림.XLS]_xl_workbook_xml__184"/>
      <sheetName val="[양구정림.XLS][양구정림.XLS]_xl_wor_107"/>
      <sheetName val="[양구정림.XLS]_xl_workbook_xml__185"/>
      <sheetName val="[양구정림.XLS][양구정림.XLS]_xl_wor_108"/>
      <sheetName val="[양구정림.XLS]_xl_workbook_xml__186"/>
      <sheetName val="[양구정림.XLS][양구정림.XLS]_xl_wor_109"/>
      <sheetName val="[양구정림.XLS][양구정림.XLS]_xl_wor_110"/>
      <sheetName val="[양구정림.XLS]_xl_workbook_xml__187"/>
      <sheetName val="[양구정림.XLS]_xl_workbook_xml__188"/>
      <sheetName val="[양구정림.XLS][양구정림.XLS]_xl_wor_111"/>
      <sheetName val="[양구정림.XLS]_xl_workbook_xml__189"/>
      <sheetName val="[양구정림.XLS][양구정림.XLS]_xl_wor_112"/>
      <sheetName val="[양구정림.XLS]_xl_workbook_xml__191"/>
      <sheetName val="[양구정림.XLS][양구정림.XLS]_xl_wor_114"/>
      <sheetName val="[양구정림.XLS]_xl_workbook_xml__190"/>
      <sheetName val="[양구정림.XLS][양구정림.XLS]_xl_wor_113"/>
      <sheetName val="[양구정림.XLS]_xl_workbook_xml__193"/>
      <sheetName val="[양구정림.XLS][양구정림.XLS]_xl_wor_116"/>
      <sheetName val="[양구정림.XLS]_xl_workbook_xml__195"/>
      <sheetName val="[양구정림.XLS][양구정림.XLS]_xl_wor_118"/>
      <sheetName val="[양구정림.XLS]_xl_workbook_xml__194"/>
      <sheetName val="[양구정림.XLS][양구정림.XLS]_xl_wor_117"/>
      <sheetName val="[양구정림.XLS]_xl_workbook_xml__341"/>
      <sheetName val="[양구정림.XLS][양구정림.XLS]_xl_wor_272"/>
      <sheetName val="[양구정림.XLS]_xl_workbook_xml__340"/>
      <sheetName val="[양구정림.XLS][양구정림.XLS]_xl_wor_271"/>
      <sheetName val="[양구정림.XLS]_xl_workbook_xml__338"/>
      <sheetName val="[양구정림.XLS][양구정림.XLS]_xl_wor_269"/>
      <sheetName val="[양구정림.XLS]_xl_workbook_xml__岠_2"/>
      <sheetName val="[양구정림.XLS]_xl_workbook_xml__207"/>
      <sheetName val="[양구정림.XLS][양구정림.XLS]_xl_wor_138"/>
      <sheetName val="[양구정림.XLS]_xl_workbook_xml__198"/>
      <sheetName val="[양구정림.XLS][양구정림.XLS]_xl_wor_129"/>
      <sheetName val="[양구정림.XLS]_xl_workbook_xml__196"/>
      <sheetName val="[양구정림.XLS][양구정림.XLS]_xl_wor_127"/>
      <sheetName val="[양구정림.XLS][양구정림.XLS]_xl_wor_121"/>
      <sheetName val="[양구정림.XLS][양구정림.XLS]_xl_wor_119"/>
      <sheetName val="[양구정림.XLS][양구정림.XLS]_xl_wor_120"/>
      <sheetName val="[양구정림.XLS][양구정림.XLS]_xl_wor_124"/>
      <sheetName val="[양구정림.XLS][양구정림.XLS]_xl_wor_122"/>
      <sheetName val="[양구정림.XLS][양구정림.XLS]_xl_wor_123"/>
      <sheetName val="[양구정림.XLS][양구정림.XLS]_xl_wor_125"/>
      <sheetName val="[양구정림.XLS][양구정림.XLS]_xl_wor_126"/>
      <sheetName val="[양구정림.XLS]_xl_workbook_xml__197"/>
      <sheetName val="[양구정림.XLS][양구정림.XLS]_xl_wor_128"/>
      <sheetName val="[양구정림.XLS]_xl_workbook_xml__199"/>
      <sheetName val="[양구정림.XLS][양구정림.XLS]_xl_wor_130"/>
      <sheetName val="[양구정림.XLS]_xl_workbook_xml__200"/>
      <sheetName val="[양구정림.XLS][양구정림.XLS]_xl_wor_131"/>
      <sheetName val="[양구정림.XLS]_xl_workbook_xml__206"/>
      <sheetName val="[양구정림.XLS][양구정림.XLS]_xl_wor_137"/>
      <sheetName val="[양구정림.XLS]_xl_workbook_xml__201"/>
      <sheetName val="[양구정림.XLS][양구정림.XLS]_xl_wor_132"/>
      <sheetName val="[양구정림.XLS]_xl_workbook_xml__202"/>
      <sheetName val="[양구정림.XLS][양구정림.XLS]_xl_wor_133"/>
      <sheetName val="[양구정림.XLS]_xl_workbook_xml__203"/>
      <sheetName val="[양구정림.XLS][양구정림.XLS]_xl_wor_134"/>
      <sheetName val="[양구정림.XLS]_xl_workbook_xml__204"/>
      <sheetName val="[양구정림.XLS][양구정림.XLS]_xl_wor_135"/>
      <sheetName val="[양구정림.XLS]_xl_workbook_xml__205"/>
      <sheetName val="[양구정림.XLS][양구정림.XLS]_xl_wor_136"/>
      <sheetName val="[양구정림.XLS]_xl_workbook_xml__208"/>
      <sheetName val="[양구정림.XLS][양구정림.XLS]_xl_wor_139"/>
      <sheetName val="[양구정림.XLS]_xl_workbook_xml__212"/>
      <sheetName val="[양구정림.XLS][양구정림.XLS]_xl_wor_143"/>
      <sheetName val="[양구정림.XLS]_xl_workbook_xml__209"/>
      <sheetName val="[양구정림.XLS][양구정림.XLS]_xl_wor_140"/>
      <sheetName val="[양구정림.XLS]_xl_workbook_xml__210"/>
      <sheetName val="[양구정림.XLS][양구정림.XLS]_xl_wor_141"/>
      <sheetName val="[양구정림.XLS]_xl_workbook_xml__211"/>
      <sheetName val="[양구정림.XLS][양구정림.XLS]_xl_wor_142"/>
      <sheetName val="[양구정림.XLS]_xl_workbook_xml__215"/>
      <sheetName val="[양구정림.XLS][양구정림.XLS]_xl_wor_146"/>
      <sheetName val="[양구정림.XLS]_xl_workbook_xml__213"/>
      <sheetName val="[양구정림.XLS][양구정림.XLS]_xl_wor_144"/>
      <sheetName val="[양구정림.XLS]_xl_workbook_xml__214"/>
      <sheetName val="[양구정림.XLS][양구정림.XLS]_xl_wor_145"/>
      <sheetName val="[양구정림.XLS]_xl_workbook_xml__216"/>
      <sheetName val="[양구정림.XLS][양구정림.XLS]_xl_wor_147"/>
      <sheetName val="[양구정림.XLS]_xl_workbook_xml__217"/>
      <sheetName val="[양구정림.XLS][양구정림.XLS]_xl_wor_148"/>
      <sheetName val="[양구정림.XLS]_xl_workbook_xml__218"/>
      <sheetName val="[양구정림.XLS][양구정림.XLS]_xl_wor_149"/>
      <sheetName val="[양구정림.XLS]_xl_workbook_xml__223"/>
      <sheetName val="[양구정림.XLS][양구정림.XLS]_xl_wor_154"/>
      <sheetName val="[양구정림.XLS]_xl_workbook_xml__219"/>
      <sheetName val="[양구정림.XLS][양구정림.XLS]_xl_wor_150"/>
      <sheetName val="[양구정림.XLS]_xl_workbook_xml__220"/>
      <sheetName val="[양구정림.XLS][양구정림.XLS]_xl_wor_151"/>
      <sheetName val="[양구정림.XLS]_xl_workbook_xml__221"/>
      <sheetName val="[양구정림.XLS][양구정림.XLS]_xl_wor_152"/>
      <sheetName val="[양구정림.XLS]_xl_workbook_xml__222"/>
      <sheetName val="[양구정림.XLS][양구정림.XLS]_xl_wor_153"/>
      <sheetName val="[양구정림.XLS]_xl_workbook_xml__227"/>
      <sheetName val="[양구정림.XLS][양구정림.XLS]_xl_wor_158"/>
      <sheetName val="[양구정림.XLS]_xl_workbook_xml__224"/>
      <sheetName val="[양구정림.XLS][양구정림.XLS]_xl_wor_155"/>
      <sheetName val="[양구정림.XLS]_xl_workbook_xml__225"/>
      <sheetName val="[양구정림.XLS][양구정림.XLS]_xl_wor_156"/>
      <sheetName val="[양구정림.XLS]_xl_workbook_xml__226"/>
      <sheetName val="[양구정림.XLS][양구정림.XLS]_xl_wor_157"/>
      <sheetName val="[양구정림.XLS]_xl_workbook_xml__228"/>
      <sheetName val="[양구정림.XLS][양구정림.XLS]_xl_wor_159"/>
      <sheetName val="[양구정림.XLS]_xl_workbook_xml__229"/>
      <sheetName val="[양구정림.XLS][양구정림.XLS]_xl_wor_160"/>
      <sheetName val="[양구정림.XLS]_xl_workbook_xml__230"/>
      <sheetName val="[양구정림.XLS][양구정림.XLS]_xl_wor_161"/>
      <sheetName val="[양구정림.XLS]_xl_workbook_xml__231"/>
      <sheetName val="[양구정림.XLS][양구정림.XLS]_xl_wor_162"/>
      <sheetName val="[양구정림.XLS]_xl_workbook_xml__233"/>
      <sheetName val="[양구정림.XLS][양구정림.XLS]_xl_wor_164"/>
      <sheetName val="[양구정림.XLS]_xl_workbook_xml__232"/>
      <sheetName val="[양구정림.XLS][양구정림.XLS]_xl_wor_163"/>
      <sheetName val="[양구정림.XLS]_xl_workbook_xml__249"/>
      <sheetName val="[양구정림.XLS][양구정림.XLS]_xl_wor_180"/>
      <sheetName val="[양구정림.XLS]_xl_workbook_xml__242"/>
      <sheetName val="[양구정림.XLS][양구정림.XLS]_xl_wor_173"/>
      <sheetName val="[양구정림.XLS]_xl_workbook_xml__234"/>
      <sheetName val="[양구정림.XLS][양구정림.XLS]_xl_wor_165"/>
      <sheetName val="[양구정림.XLS]_xl_workbook_xml__235"/>
      <sheetName val="[양구정림.XLS][양구정림.XLS]_xl_wor_166"/>
      <sheetName val="[양구정림.XLS]_xl_workbook_xml__236"/>
      <sheetName val="[양구정림.XLS][양구정림.XLS]_xl_wor_167"/>
      <sheetName val="[양구정림.XLS]_xl_workbook_xml__237"/>
      <sheetName val="[양구정림.XLS][양구정림.XLS]_xl_wor_168"/>
      <sheetName val="[양구정림.XLS]_xl_workbook_xml__239"/>
      <sheetName val="[양구정림.XLS][양구정림.XLS]_xl_wor_170"/>
      <sheetName val="[양구정림.XLS]_xl_workbook_xml__238"/>
      <sheetName val="[양구정림.XLS][양구정림.XLS]_xl_wor_169"/>
      <sheetName val="[양구정림.XLS]_xl_workbook_xml__240"/>
      <sheetName val="[양구정림.XLS][양구정림.XLS]_xl_wor_171"/>
      <sheetName val="[양구정림.XLS]_xl_workbook_xml__241"/>
      <sheetName val="[양구정림.XLS][양구정림.XLS]_xl_wor_172"/>
      <sheetName val="[양구정림.XLS]_xl_workbook_xml__245"/>
      <sheetName val="[양구정림.XLS][양구정림.XLS]_xl_wor_176"/>
      <sheetName val="[양구정림.XLS]_xl_workbook_xml__243"/>
      <sheetName val="[양구정림.XLS][양구정림.XLS]_xl_wor_174"/>
      <sheetName val="[양구정림.XLS]_xl_workbook_xml__244"/>
      <sheetName val="[양구정림.XLS][양구정림.XLS]_xl_wor_175"/>
      <sheetName val="[양구정림.XLS]_xl_workbook_xml__248"/>
      <sheetName val="[양구정림.XLS][양구정림.XLS]_xl_wor_179"/>
      <sheetName val="[양구정림.XLS]_xl_workbook_xml__246"/>
      <sheetName val="[양구정림.XLS][양구정림.XLS]_xl_wor_177"/>
      <sheetName val="[양구정림.XLS]_xl_workbook_xml__247"/>
      <sheetName val="[양구정림.XLS][양구정림.XLS]_xl_wor_178"/>
      <sheetName val="[양구정림.XLS]_xl_workbook_xml__251"/>
      <sheetName val="[양구정림.XLS][양구정림.XLS]_xl_wor_182"/>
      <sheetName val="[양구정림.XLS]_xl_workbook_xml__250"/>
      <sheetName val="[양구정림.XLS][양구정림.XLS]_xl_wor_181"/>
      <sheetName val="[양구정림.XLS]_xl_workbook_xml__252"/>
      <sheetName val="[양구정림.XLS][양구정림.XLS]_xl_wor_183"/>
      <sheetName val="[양구정림.XLS]_xl_workbook_xml__254"/>
      <sheetName val="[양구정림.XLS][양구정림.XLS]_xl_wor_185"/>
      <sheetName val="[양구정림.XLS]_xl_workbook_xml__253"/>
      <sheetName val="[양구정림.XLS][양구정림.XLS]_xl_wor_184"/>
      <sheetName val="[양구정림.XLS]_xl_workbook_xml__255"/>
      <sheetName val="[양구정림.XLS][양구정림.XLS]_xl_wor_186"/>
      <sheetName val="[양구정림.XLS]_xl_workbook_xml__258"/>
      <sheetName val="[양구정림.XLS][양구정림.XLS]_xl_wor_189"/>
      <sheetName val="[양구정림.XLS]_xl_workbook_xml__256"/>
      <sheetName val="[양구정림.XLS][양구정림.XLS]_xl_wor_187"/>
      <sheetName val="[양구정림.XLS]_xl_workbook_xml__257"/>
      <sheetName val="[양구정림.XLS][양구정림.XLS]_xl_wor_188"/>
      <sheetName val="[양구정림.XLS]_xl_workbook_xml__259"/>
      <sheetName val="[양구정림.XLS][양구정림.XLS]_xl_wor_190"/>
      <sheetName val="[양구정림.XLS]_xl_workbook_xml__261"/>
      <sheetName val="[양구정림.XLS][양구정림.XLS]_xl_wor_192"/>
      <sheetName val="[양구정림.XLS]_xl_workbook_xml__260"/>
      <sheetName val="[양구정림.XLS][양구정림.XLS]_xl_wor_191"/>
      <sheetName val="[양구정림.XLS]_xl_workbook_xml__262"/>
      <sheetName val="[양구정림.XLS][양구정림.XLS]_xl_wor_193"/>
      <sheetName val="[양구정림.XLS]_xl_workbook_xml__263"/>
      <sheetName val="[양구정림.XLS][양구정림.XLS]_xl_wor_194"/>
      <sheetName val="[양구정림.XLS]_xl_workbook_xml__270"/>
      <sheetName val="[양구정림.XLS][양구정림.XLS]_xl_wor_201"/>
      <sheetName val="[양구정림.XLS]_xl_workbook_xml__268"/>
      <sheetName val="[양구정림.XLS][양구정림.XLS]_xl_wor_199"/>
      <sheetName val="[양구정림.XLS]_xl_workbook_xml__264"/>
      <sheetName val="[양구정림.XLS][양구정림.XLS]_xl_wor_195"/>
      <sheetName val="[양구정림.XLS]_xl_workbook_xml__265"/>
      <sheetName val="[양구정림.XLS][양구정림.XLS]_xl_wor_196"/>
      <sheetName val="[양구정림.XLS]_xl_workbook_xml__266"/>
      <sheetName val="[양구정림.XLS][양구정림.XLS]_xl_wor_197"/>
      <sheetName val="[양구정림.XLS]_xl_workbook_xml__267"/>
      <sheetName val="[양구정림.XLS][양구정림.XLS]_xl_wor_198"/>
      <sheetName val="[양구정림.XLS]_xl_workbook_xml__269"/>
      <sheetName val="[양구정림.XLS][양구정림.XLS]_xl_wor_200"/>
      <sheetName val="[양구정림.XLS]_xl_workbook_xml__271"/>
      <sheetName val="[양구정림.XLS][양구정림.XLS]_xl_wor_202"/>
      <sheetName val="[양구정림.XLS]_xl_workbook_xml__273"/>
      <sheetName val="[양구정림.XLS][양구정림.XLS]_xl_wor_204"/>
      <sheetName val="[양구정림.XLS]_xl_workbook_xml__272"/>
      <sheetName val="[양구정림.XLS][양구정림.XLS]_xl_wor_203"/>
      <sheetName val="[양구정림.XLS]_xl_workbook_xml__274"/>
      <sheetName val="[양구정림.XLS][양구정림.XLS]_xl_wor_205"/>
      <sheetName val="[양구정림.XLS]_xl_workbook_xml__287"/>
      <sheetName val="[양구정림.XLS][양구정림.XLS]_xl_wor_218"/>
      <sheetName val="[양구정림.XLS]_xl_workbook_xml__283"/>
      <sheetName val="[양구정림.XLS][양구정림.XLS]_xl_wor_214"/>
      <sheetName val="[양구정림.XLS]_xl_workbook_xml__277"/>
      <sheetName val="[양구정림.XLS][양구정림.XLS]_xl_wor_208"/>
      <sheetName val="[양구정림.XLS]_xl_workbook_xml__275"/>
      <sheetName val="[양구정림.XLS][양구정림.XLS]_xl_wor_206"/>
      <sheetName val="[양구정림.XLS]_xl_workbook_xml__276"/>
      <sheetName val="[양구정림.XLS][양구정림.XLS]_xl_wor_207"/>
      <sheetName val="[양구정림.XLS]_xl_workbook_xml__278"/>
      <sheetName val="[양구정림.XLS][양구정림.XLS]_xl_wor_209"/>
      <sheetName val="[양구정림.XLS]_xl_workbook_xml__280"/>
      <sheetName val="[양구정림.XLS][양구정림.XLS]_xl_wor_211"/>
      <sheetName val="[양구정림.XLS]_xl_workbook_xml__279"/>
      <sheetName val="[양구정림.XLS][양구정림.XLS]_xl_wor_210"/>
      <sheetName val="[양구정림.XLS]_xl_workbook_xml__281"/>
      <sheetName val="[양구정림.XLS][양구정림.XLS]_xl_wor_212"/>
      <sheetName val="[양구정림.XLS]_xl_workbook_xml__282"/>
      <sheetName val="[양구정림.XLS][양구정림.XLS]_xl_wor_213"/>
      <sheetName val="[양구정림.XLS]_xl_workbook_xml__286"/>
      <sheetName val="[양구정림.XLS][양구정림.XLS]_xl_wor_217"/>
      <sheetName val="[양구정림.XLS]_xl_workbook_xml__284"/>
      <sheetName val="[양구정림.XLS][양구정림.XLS]_xl_wor_215"/>
      <sheetName val="[양구정림.XLS]_xl_workbook_xml__285"/>
      <sheetName val="[양구정림.XLS][양구정림.XLS]_xl_wor_216"/>
      <sheetName val="[양구정림.XLS]_xl_workbook_xml__288"/>
      <sheetName val="[양구정림.XLS][양구정림.XLS]_xl_wor_219"/>
      <sheetName val="[양구정림.XLS]_xl_workbook_xml__291"/>
      <sheetName val="[양구정림.XLS][양구정림.XLS]_xl_wor_222"/>
      <sheetName val="[양구정림.XLS]_xl_workbook_xml__289"/>
      <sheetName val="[양구정림.XLS][양구정림.XLS]_xl_wor_220"/>
      <sheetName val="[양구정림.XLS]_xl_workbook_xml__290"/>
      <sheetName val="[양구정림.XLS][양구정림.XLS]_xl_wor_221"/>
      <sheetName val="[양구정림.XLS]_xl_workbook_xml__292"/>
      <sheetName val="[양구정림.XLS][양구정림.XLS]_xl_wor_223"/>
      <sheetName val="[양구정림.XLS]_xl_workbook_xml__293"/>
      <sheetName val="[양구정림.XLS][양구정림.XLS]_xl_wor_224"/>
      <sheetName val="[양구정림.XLS]_xl_workbook_xml__296"/>
      <sheetName val="[양구정림.XLS][양구정림.XLS]_xl_wor_227"/>
      <sheetName val="[양구정림.XLS]_xl_workbook_xml__295"/>
      <sheetName val="[양구정림.XLS][양구정림.XLS]_xl_wor_226"/>
      <sheetName val="[양구정림.XLS]_xl_workbook_xml__294"/>
      <sheetName val="[양구정림.XLS][양구정림.XLS]_xl_wor_225"/>
      <sheetName val="[양구정림.XLS]_xl_workbook_xml__298"/>
      <sheetName val="[양구정림.XLS][양구정림.XLS]_xl_wor_229"/>
      <sheetName val="[양구정림.XLS]_xl_workbook_xml__297"/>
      <sheetName val="[양구정림.XLS][양구정림.XLS]_xl_wor_228"/>
      <sheetName val="[양구정림.XLS]_xl_workbook_xml__328"/>
      <sheetName val="[양구정림.XLS][양구정림.XLS]_xl_wor_259"/>
      <sheetName val="[양구정림.XLS]_xl_workbook_xml__320"/>
      <sheetName val="[양구정림.XLS][양구정림.XLS]_xl_wor_251"/>
      <sheetName val="[양구정림.XLS]_xl_workbook_xml__300"/>
      <sheetName val="[양구정림.XLS][양구정림.XLS]_xl_wor_231"/>
      <sheetName val="[양구정림.XLS]_xl_workbook_xml__299"/>
      <sheetName val="[양구정림.XLS][양구정림.XLS]_xl_wor_230"/>
      <sheetName val="[양구정림.XLS]_xl_workbook_xml__301"/>
      <sheetName val="[양구정림.XLS][양구정림.XLS]_xl_wor_232"/>
      <sheetName val="[양구정림.XLS]_xl_workbook_xml__303"/>
      <sheetName val="[양구정림.XLS][양구정림.XLS]_xl_wor_234"/>
      <sheetName val="[양구정림.XLS]_xl_workbook_xml__302"/>
      <sheetName val="[양구정림.XLS][양구정림.XLS]_xl_wor_233"/>
      <sheetName val="[양구정림.XLS]_xl_workbook_xml__318"/>
      <sheetName val="[양구정림.XLS][양구정림.XLS]_xl_wor_249"/>
      <sheetName val="[양구정림.XLS]_xl_workbook_xml__304"/>
      <sheetName val="[양구정림.XLS][양구정림.XLS]_xl_wor_235"/>
      <sheetName val="[양구정림.XLS]_xl_workbook_xml__305"/>
      <sheetName val="[양구정림.XLS][양구정림.XLS]_xl_wor_236"/>
      <sheetName val="[양구정림.XLS]_xl_workbook_xml__306"/>
      <sheetName val="[양구정림.XLS][양구정림.XLS]_xl_wor_237"/>
      <sheetName val="[양구정림.XLS]_xl_workbook_xml__307"/>
      <sheetName val="[양구정림.XLS][양구정림.XLS]_xl_wor_238"/>
      <sheetName val="[양구정림.XLS]_xl_workbook_xml__308"/>
      <sheetName val="[양구정림.XLS][양구정림.XLS]_xl_wor_239"/>
      <sheetName val="[양구정림.XLS]_xl_workbook_xml__309"/>
      <sheetName val="[양구정림.XLS][양구정림.XLS]_xl_wor_240"/>
      <sheetName val="[양구정림.XLS]_xl_workbook_xml__310"/>
      <sheetName val="[양구정림.XLS][양구정림.XLS]_xl_wor_241"/>
      <sheetName val="[양구정림.XLS]_xl_workbook_xml__311"/>
      <sheetName val="[양구정림.XLS][양구정림.XLS]_xl_wor_242"/>
      <sheetName val="[양구정림.XLS]_xl_workbook_xml__312"/>
      <sheetName val="[양구정림.XLS][양구정림.XLS]_xl_wor_243"/>
      <sheetName val="[양구정림.XLS]_xl_workbook_xml__313"/>
      <sheetName val="[양구정림.XLS][양구정림.XLS]_xl_wor_244"/>
      <sheetName val="[양구정림.XLS]_xl_workbook_xml__314"/>
      <sheetName val="[양구정림.XLS][양구정림.XLS]_xl_wor_245"/>
      <sheetName val="[양구정림.XLS]_xl_workbook_xml__315"/>
      <sheetName val="[양구정림.XLS][양구정림.XLS]_xl_wor_246"/>
      <sheetName val="[양구정림.XLS]_xl_workbook_xml__316"/>
      <sheetName val="[양구정림.XLS][양구정림.XLS]_xl_wor_247"/>
      <sheetName val="[양구정림.XLS]_xl_workbook_xml__317"/>
      <sheetName val="[양구정림.XLS][양구정림.XLS]_xl_wor_248"/>
      <sheetName val="[양구정림.XLS]_xl_workbook_xml__319"/>
      <sheetName val="[양구정림.XLS][양구정림.XLS]_xl_wor_250"/>
      <sheetName val="[양구정림.XLS]_xl_workbook_xml__327"/>
      <sheetName val="[양구정림.XLS][양구정림.XLS]_xl_wor_258"/>
      <sheetName val="[양구정림.XLS]_xl_workbook_xml__322"/>
      <sheetName val="[양구정림.XLS][양구정림.XLS]_xl_wor_253"/>
      <sheetName val="[양구정림.XLS]_xl_workbook_xml__321"/>
      <sheetName val="[양구정림.XLS][양구정림.XLS]_xl_wor_252"/>
      <sheetName val="[양구정림.XLS]_xl_workbook_xml__325"/>
      <sheetName val="[양구정림.XLS][양구정림.XLS]_xl_wor_256"/>
      <sheetName val="[양구정림.XLS]_xl_workbook_xml__323"/>
      <sheetName val="[양구정림.XLS][양구정림.XLS]_xl_wor_254"/>
      <sheetName val="[양구정림.XLS]_xl_workbook_xml__324"/>
      <sheetName val="[양구정림.XLS][양구정림.XLS]_xl_wor_255"/>
      <sheetName val="[양구정림.XLS]_xl_workbook_xml__326"/>
      <sheetName val="[양구정림.XLS][양구정림.XLS]_xl_wor_257"/>
      <sheetName val="[양구정림.XLS]_xl_workbook_xml__329"/>
      <sheetName val="[양구정림.XLS][양구정림.XLS]_xl_wor_260"/>
      <sheetName val="[양구정림.XLS]_xl_workbook_xml__331"/>
      <sheetName val="[양구정림.XLS][양구정림.XLS]_xl_wor_262"/>
      <sheetName val="[양구정림.XLS]_xl_workbook_xml__330"/>
      <sheetName val="[양구정림.XLS][양구정림.XLS]_xl_wor_261"/>
      <sheetName val="[양구정림.XLS]_xl_workbook_xml__333"/>
      <sheetName val="[양구정림.XLS][양구정림.XLS]_xl_wor_264"/>
      <sheetName val="[양구정림.XLS]_xl_workbook_xml__332"/>
      <sheetName val="[양구정림.XLS][양구정림.XLS]_xl_wor_263"/>
      <sheetName val="[양구정림.XLS]_xl_workbook_xml__334"/>
      <sheetName val="[양구정림.XLS][양구정림.XLS]_xl_wor_265"/>
      <sheetName val="[양구정림.XLS]_xl_workbook_xml__336"/>
      <sheetName val="[양구정림.XLS][양구정림.XLS]_xl_wor_267"/>
      <sheetName val="[양구정림.XLS]_xl_workbook_xml__335"/>
      <sheetName val="[양구정림.XLS][양구정림.XLS]_xl_wor_266"/>
      <sheetName val="[양구정림.XLS]_xl_workbook_xml__337"/>
      <sheetName val="[양구정림.XLS][양구정림.XLS]_xl_wor_268"/>
      <sheetName val="[양구정림.XLS]_xl_workbook_xml__339"/>
      <sheetName val="[양구정림.XLS][양구정림.XLS]_xl_wor_270"/>
      <sheetName val="[양구정림.XLS]_xl_workbook_xml__343"/>
      <sheetName val="[양구정림.XLS][양구정림.XLS]_xl_wor_274"/>
      <sheetName val="[양구정림.XLS]_xl_workbook_xml__342"/>
      <sheetName val="[양구정림.XLS][양구정림.XLS]_xl_wor_273"/>
      <sheetName val="[양구정림.XLS]_xl_workbook_xml__349"/>
      <sheetName val="[양구정림.XLS][양구정림.XLS]_xl_wor_280"/>
      <sheetName val="[양구정림.XLS]_xl_workbook_xml__345"/>
      <sheetName val="[양구정림.XLS][양구정림.XLS]_xl_wor_276"/>
      <sheetName val="[양구정림.XLS]_xl_workbook_xml__344"/>
      <sheetName val="[양구정림.XLS][양구정림.XLS]_xl_wor_275"/>
      <sheetName val="[양구정림.XLS]_xl_workbook_xml__346"/>
      <sheetName val="[양구정림.XLS][양구정림.XLS]_xl_wor_277"/>
      <sheetName val="[양구정림.XLS]_xl_workbook_xml__347"/>
      <sheetName val="[양구정림.XLS][양구정림.XLS]_xl_wor_278"/>
      <sheetName val="[양구정림.XLS]_xl_workbook_xml__348"/>
      <sheetName val="[양구정림.XLS][양구정림.XLS]_xl_wor_279"/>
      <sheetName val="[양구정림.XLS]_xl_workbook_xml__351"/>
      <sheetName val="[양구정림.XLS][양구정림.XLS]_xl_wor_282"/>
      <sheetName val="Ⅱ1-0타"/>
      <sheetName val="[양구정림.XLS]_xl_workbook_xml__350"/>
      <sheetName val="[양구정림.XLS][양구정림.XLS]_xl_wor_281"/>
      <sheetName val="[양구정림.XLS]_xl_workbook_xml__354"/>
      <sheetName val="[양구정림.XLS][양구정림.XLS]_xl_wor_285"/>
      <sheetName val="[양구정림.XLS]_xl_workbook_xml__352"/>
      <sheetName val="[양구정림.XLS][양구정림.XLS]_xl_wor_283"/>
      <sheetName val="[양구정림.XLS]_xl_workbook_xml__353"/>
      <sheetName val="[양구정림.XLS][양구정림.XLS]_xl_wor_284"/>
      <sheetName val="[양구정림.XLS]_xl_workbook_xml__366"/>
      <sheetName val="[양구정림.XLS][양구정림.XLS]_xl_wor_297"/>
      <sheetName val="[양구정림.XLS]_xl_workbook_xml__360"/>
      <sheetName val="[양구정림.XLS][양구정림.XLS]_xl_wor_291"/>
      <sheetName val="[양구정림.XLS]_xl_workbook_xml__356"/>
      <sheetName val="[양구정림.XLS][양구정림.XLS]_xl_wor_287"/>
      <sheetName val="[양구정림.XLS]_xl_workbook_xml__355"/>
      <sheetName val="[양구정림.XLS][양구정림.XLS]_xl_wor_286"/>
      <sheetName val="[양구정림.XLS]_xl_workbook_xml__358"/>
      <sheetName val="[양구정림.XLS][양구정림.XLS]_xl_wor_289"/>
      <sheetName val="[양구정림.XLS]_xl_workbook_xml__357"/>
      <sheetName val="[양구정림.XLS][양구정림.XLS]_xl_wor_288"/>
      <sheetName val="[양구정림.XLS]_xl_workbook_xml__359"/>
      <sheetName val="[양구정림.XLS][양구정림.XLS]_xl_wor_290"/>
      <sheetName val="[양구정림.XLS]_xl_workbook_xml__361"/>
      <sheetName val="[양구정림.XLS][양구정림.XLS]_xl_wor_292"/>
      <sheetName val="[양구정림.XLS]_xl_workbook_xml__362"/>
      <sheetName val="[양구정림.XLS][양구정림.XLS]_xl_wor_293"/>
      <sheetName val="[양구정림.XLS]_xl_workbook_xml__363"/>
      <sheetName val="[양구정림.XLS][양구정림.XLS]_xl_wor_294"/>
      <sheetName val="[양구정림.XLS]_xl_workbook_xml__364"/>
      <sheetName val="[양구정림.XLS][양구정림.XLS]_xl_wor_295"/>
      <sheetName val="[양구정림.XLS]_xl_workbook_xml__365"/>
      <sheetName val="[양구정림.XLS][양구정림.XLS]_xl_wor_296"/>
      <sheetName val="[양구정림.XLS][양구정림.XLS]_xl_wor_303"/>
      <sheetName val="[양구정림.XLS]_xl_workbook_xml__372"/>
      <sheetName val="[양구정림.XLS][양구정림.XLS]_xl_wor_298"/>
      <sheetName val="[양구정림.XLS]_xl_workbook_xml__367"/>
      <sheetName val="[양구정림.XLS][양구정림.XLS]_xl_wor_299"/>
      <sheetName val="[양구정림.XLS]_xl_workbook_xml__368"/>
      <sheetName val="[양구정림.XLS][양구정림.XLS]_xl_wor_300"/>
      <sheetName val="[양구정림.XLS]_xl_workbook_xml__369"/>
      <sheetName val="[양구정림.XLS][양구정림.XLS]_xl_wor_301"/>
      <sheetName val="[양구정림.XLS]_xl_workbook_xml__370"/>
      <sheetName val="[양구정림.XLS][양구정림.XLS]_xl_wor_302"/>
      <sheetName val="[양구정림.XLS]_xl_workbook_xml__371"/>
      <sheetName val="[양구정림.XLS]_xl_workbook_xml__373"/>
      <sheetName val="[양구정림.XLS][양구정림.XLS]_xl_wor_304"/>
      <sheetName val="[양구정림.XLS]_xl_workbook_xml__374"/>
      <sheetName val="[양구정림.XLS][양구정림.XLS]_xl_wor_305"/>
      <sheetName val="[양구정림.XLS]_xl_workbook_xml__382"/>
      <sheetName val="[양구정림.XLS][양구정림.XLS]_xl_wor_313"/>
      <sheetName val="[양구정림.XLS]_xl_workbook_xml__375"/>
      <sheetName val="[양구정림.XLS][양구정림.XLS]_xl_wor_306"/>
      <sheetName val="[양구정림.XLS]_xl_workbook_xml__378"/>
      <sheetName val="[양구정림.XLS][양구정림.XLS]_xl_wor_309"/>
      <sheetName val="[양구정림.XLS]_xl_workbook_xml__376"/>
      <sheetName val="[양구정림.XLS][양구정림.XLS]_xl_wor_307"/>
      <sheetName val="[양구정림.XLS]_xl_workbook_xml__377"/>
      <sheetName val="[양구정림.XLS][양구정림.XLS]_xl_wor_308"/>
      <sheetName val="[양구정림.XLS]_xl_workbook_xml__379"/>
      <sheetName val="[양구정림.XLS][양구정림.XLS]_xl_wor_310"/>
      <sheetName val="[양구정림.XLS]_xl_workbook_xml__381"/>
      <sheetName val="[양구정림.XLS][양구정림.XLS]_xl_wor_312"/>
      <sheetName val="[양구정림.XLS]_xl_workbook_xml__380"/>
      <sheetName val="[양구정림.XLS][양구정림.XLS]_xl_wor_311"/>
      <sheetName val="[양구정림.XLS]_xl_workbook_xml__389"/>
      <sheetName val="[양구정림.XLS][양구정림.XLS]_xl_wor_320"/>
      <sheetName val="[양구정림.XLS]_xl_workbook_xml__383"/>
      <sheetName val="[양구정림.XLS][양구정림.XLS]_xl_wor_314"/>
      <sheetName val="[양구정림.XLS]_xl_workbook_xml__384"/>
      <sheetName val="[양구정림.XLS][양구정림.XLS]_xl_wor_315"/>
      <sheetName val="[양구정림.XLS]_xl_workbook_xml__385"/>
      <sheetName val="[양구정림.XLS][양구정림.XLS]_xl_wor_316"/>
      <sheetName val="[양구정림.XLS]_xl_workbook_xml__386"/>
      <sheetName val="[양구정림.XLS][양구정림.XLS]_xl_wor_317"/>
      <sheetName val="[양구정림.XLS]_xl_workbook_xml_乔_15"/>
      <sheetName val="[양구정림.XLS]_xl_workbook_xml_乔_16"/>
      <sheetName val="[양구정림.XLS]_xl_workbook_xml__387"/>
      <sheetName val="[양구정림.XLS][양구정림.XLS]_xl_wor_318"/>
      <sheetName val="[양구정림.XLS]_xl_workbook_xml__388"/>
      <sheetName val="[양구정림.XLS][양구정림.XLS]_xl_wor_319"/>
      <sheetName val="[양구정림.XLS]_xl_workbook_xml__390"/>
      <sheetName val="[양구정림.XLS][양구정림.XLS]_xl_wor_321"/>
      <sheetName val="[양구정림.XLS]_xl_workbook_xml__391"/>
      <sheetName val="[양구정림.XLS][양구정림.XLS]_xl_wor_322"/>
      <sheetName val="[양구정림.XLS]_xl_workbook_xml__392"/>
      <sheetName val="[양구정림.XLS][양구정림.XLS]_xl_wor_323"/>
      <sheetName val="[양구정림.XLS]_xl_workbook_xml__393"/>
      <sheetName val="[양구정림.XLS][양구정림.XLS]_xl_wor_324"/>
      <sheetName val="[양구정림.XLS]_xl_workbook_xml__396"/>
      <sheetName val="[양구정림.XLS][양구정림.XLS]_xl_wor_327"/>
      <sheetName val="[양구정림.XLS]_xl_workbook_xml__394"/>
      <sheetName val="[양구정림.XLS][양구정림.XLS]_xl_wor_325"/>
      <sheetName val="[양구정림.XLS]_xl_workbook_xml__395"/>
      <sheetName val="[양구정림.XLS][양구정림.XLS]_xl_wor_326"/>
      <sheetName val="[양구정림.XLS]_xl_workbook_xml__397"/>
      <sheetName val="[양구정림.XLS][양구정림.XLS]_xl_wor_328"/>
      <sheetName val="[양구정림.XLS]_xl_workbook_xml__399"/>
      <sheetName val="[양구정림.XLS][양구정림.XLS]_xl_wor_330"/>
      <sheetName val="[양구정림.XLS]_xl_workbook_xml__398"/>
      <sheetName val="[양구정림.XLS][양구정림.XLS]_xl_wor_329"/>
      <sheetName val="[양구정림.XLS]_xl_workbook_xml__400"/>
      <sheetName val="[양구정림.XLS][양구정림.XLS]_xl_wor_331"/>
      <sheetName val="[양구정림.XLS]_xl_workbook_xml__403"/>
      <sheetName val="[양구정림.XLS][양구정림.XLS]_xl_wor_334"/>
      <sheetName val="[양구정림.XLS]_xl_workbook_xml__401"/>
      <sheetName val="[양구정림.XLS][양구정림.XLS]_xl_wor_332"/>
      <sheetName val="[양구정림.XLS]_xl_workbook_xml__402"/>
      <sheetName val="[양구정림.XLS][양구정림.XLS]_xl_wor_333"/>
      <sheetName val="[양구정림.XLS]_xl_workbook_xml__404"/>
      <sheetName val="[양구정림.XLS][양구정림.XLS]_xl_wor_335"/>
      <sheetName val="[양구정림.XLS]_xl_workbook_xml__405"/>
      <sheetName val="[양구정림.XLS][양구정림.XLS]_xl_wor_336"/>
      <sheetName val="[양구정림.XLS]_xl_workbook_xml__406"/>
      <sheetName val="[양구정림.XLS][양구정림.XLS]_xl_wor_337"/>
      <sheetName val="[양구정림.XLS]_xl_workbook_xml__407"/>
      <sheetName val="[양구정림.XLS][양구정림.XLS]_xl_wor_338"/>
      <sheetName val="[양구정림.XLS]_xl_workbook_xml__412"/>
      <sheetName val="[양구정림.XLS][양구정림.XLS]_xl_wor_343"/>
      <sheetName val="[양구정림.XLS]_xl_workbook_xml__408"/>
      <sheetName val="[양구정림.XLS][양구정림.XLS]_xl_wor_339"/>
      <sheetName val="[양구정림.XLS]_xl_workbook_xml__409"/>
      <sheetName val="[양구정림.XLS][양구정림.XLS]_xl_wor_340"/>
      <sheetName val="[양구정림.XLS]_xl_workbook_xml__410"/>
      <sheetName val="[양구정림.XLS][양구정림.XLS]_xl_wor_341"/>
      <sheetName val="[양구정림.XLS]_xl_workbook_xml__411"/>
      <sheetName val="[양구정림.XLS][양구정림.XLS]_xl_wor_342"/>
      <sheetName val="[양구정림.XLS]_xl_workbook_xml__414"/>
      <sheetName val="[양구정림.XLS][양구정림.XLS]_xl_wor_345"/>
      <sheetName val="[양구정림.XLS]_xl_workbook_xml__413"/>
      <sheetName val="[양구정림.XLS][양구정림.XLS]_xl_wor_344"/>
      <sheetName val="[양구정림.XLS]_xl_workbook_xml__415"/>
      <sheetName val="[양구정림.XLS][양구정림.XLS]_xl_wor_346"/>
      <sheetName val="[양구정림.XLS]_xl_workbook_xml__岠_3"/>
      <sheetName val="[양구정림.XLS]_xl_workbook_xml__416"/>
      <sheetName val="[양구정림.XLS][양구정림.XLS]_xl_wor_347"/>
      <sheetName val="[양구정림.XLS]_xl_workbook_xml__417"/>
      <sheetName val="[양구정림.XLS][양구정림.XLS]_xl_wor_348"/>
      <sheetName val="[양구정림.XLS]_xl_workbook_xml__424"/>
      <sheetName val="[양구정림.XLS][양구정림.XLS]_xl_wor_355"/>
      <sheetName val="[양구정림.XLS]_xl_workbook_xml__418"/>
      <sheetName val="[양구정림.XLS][양구정림.XLS]_xl_wor_349"/>
      <sheetName val="[양구정림.XLS]_xl_workbook_xml__419"/>
      <sheetName val="[양구정림.XLS][양구정림.XLS]_xl_wor_350"/>
      <sheetName val="[양구정림.XLS]_xl_workbook_xml__420"/>
      <sheetName val="[양구정림.XLS][양구정림.XLS]_xl_wor_351"/>
      <sheetName val="[양구정림.XLS]_xl_workbook_xml__421"/>
      <sheetName val="[양구정림.XLS][양구정림.XLS]_xl_wor_352"/>
      <sheetName val="[양구정림.XLS]_xl_workbook_xml__422"/>
      <sheetName val="[양구정림.XLS][양구정림.XLS]_xl_wor_353"/>
      <sheetName val="[양구정림.XLS]_xl_workbook_xml__423"/>
      <sheetName val="[양구정림.XLS][양구정림.XLS]_xl_wor_354"/>
      <sheetName val="[양구정림.XLS]_xl_workbook_xml__428"/>
      <sheetName val="[양구정림.XLS][양구정림.XLS]_xl_wor_359"/>
      <sheetName val="[양구정림.XLS]_xl_workbook_xml__425"/>
      <sheetName val="[양구정림.XLS][양구정림.XLS]_xl_wor_356"/>
      <sheetName val="[양구정림.XLS]_xl_workbook_xml__426"/>
      <sheetName val="[양구정림.XLS][양구정림.XLS]_xl_wor_357"/>
      <sheetName val="[양구정림.XLS]_xl_workbook_xml__427"/>
      <sheetName val="[양구정림.XLS][양구정림.XLS]_xl_wor_358"/>
      <sheetName val="[양구정림.XLS]_xl_workbook_xml__430"/>
      <sheetName val="[양구정림.XLS][양구정림.XLS]_xl_wor_361"/>
      <sheetName val="[양구정림.XLS]_xl_workbook_xml__429"/>
      <sheetName val="[양구정림.XLS][양구정림.XLS]_xl_wor_360"/>
      <sheetName val="[양구정림.XLS]_xl_workbook_xml__432"/>
      <sheetName val="[양구정림.XLS][양구정림.XLS]_xl_wor_363"/>
      <sheetName val="[양구정림.XLS]_xl_workbook_xml__431"/>
      <sheetName val="[양구정림.XLS][양구정림.XLS]_xl_wor_362"/>
      <sheetName val="[양구정림.XLS]_xl_workbook_xml__433"/>
      <sheetName val="[양구정림.XLS][양구정림.XLS]_xl_wor_364"/>
      <sheetName val="[양구정림.XLS]_xl_workbook_xml__435"/>
      <sheetName val="[양구정림.XLS][양구정림.XLS]_xl_wor_366"/>
      <sheetName val="[양구정림.XLS]_xl_workbook_xml__434"/>
      <sheetName val="[양구정림.XLS][양구정림.XLS]_xl_wor_365"/>
      <sheetName val="[양구정림.XLS]_xl_workbook_xml__436"/>
      <sheetName val="[양구정림.XLS][양구정림.XLS]_xl_wor_367"/>
      <sheetName val="[양구정림.XLS][양구정림.XLS]_xl_wor_374"/>
      <sheetName val="[양구정림.XLS]_xl_workbook_xml__443"/>
      <sheetName val="[양구정림.XLS]_xl_workbook_xml__438"/>
      <sheetName val="[양구정림.XLS][양구정림.XLS]_xl_wor_369"/>
      <sheetName val="[양구정림.XLS]_xl_workbook_xml__437"/>
      <sheetName val="[양구정림.XLS][양구정림.XLS]_xl_wor_368"/>
      <sheetName val="[양구정림.XLS]_xl_workbook_xml__439"/>
      <sheetName val="[양구정림.XLS][양구정림.XLS]_xl_wor_370"/>
      <sheetName val="[양구정림.XLS]_xl_workbook_xml__440"/>
      <sheetName val="[양구정림.XLS][양구정림.XLS]_xl_wor_371"/>
      <sheetName val="[양구정림.XLS][양구정림.XLS]_xl_wor_373"/>
      <sheetName val="[양구정림.XLS]_xl_workbook_xml__442"/>
      <sheetName val="[양구정림.XLS][양구정림.XLS]_xl_wor_372"/>
      <sheetName val="[양구정림.XLS]_xl_workbook_xml__441"/>
      <sheetName val="[양구정림.XLS]_xl_workbook_xml__449"/>
      <sheetName val="[양구정림.XLS][양구정림.XLS]_xl_wor_380"/>
      <sheetName val="[양구정림.XLS]_xl_workbook_xml__444"/>
      <sheetName val="[양구정림.XLS][양구정림.XLS]_xl_wor_375"/>
      <sheetName val="[양구정림.XLS]_xl_workbook_xml__445"/>
      <sheetName val="[양구정림.XLS][양구정림.XLS]_xl_wor_376"/>
      <sheetName val="[양구정림.XLS]_xl_workbook_xml__446"/>
      <sheetName val="[양구정림.XLS][양구정림.XLS]_xl_wor_377"/>
      <sheetName val="[양구정림.XLS]_xl_workbook_xml__447"/>
      <sheetName val="[양구정림.XLS][양구정림.XLS]_xl_wor_378"/>
      <sheetName val="[양구정림.XLS]_xl_workbook_xml__448"/>
      <sheetName val="[양구정림.XLS][양구정림.XLS]_xl_wor_379"/>
      <sheetName val="[양구정림.XLS][양구정림.XLS]_xl_wor_381"/>
      <sheetName val="[양구정림.XLS]_xl_workbook_xml__450"/>
      <sheetName val="[양구정림.XLS]_xl_workbook_xml__451"/>
      <sheetName val="[양구정림.XLS][양구정림.XLS]_xl_wor_382"/>
      <sheetName val="[양구정림.XLS]_xl_workbook_xml__452"/>
      <sheetName val="[양구정림.XLS][양구정림.XLS]_xl_wor_383"/>
      <sheetName val="[양구정림.XLS]_xl_workbook_xml__454"/>
      <sheetName val="[양구정림.XLS][양구정림.XLS]_xl_wor_385"/>
      <sheetName val="[양구정림.XLS]_xl_workbook_xml__453"/>
      <sheetName val="[양구정림.XLS][양구정림.XLS]_xl_wor_384"/>
      <sheetName val="[양구정림.XLS]_xl_workbook_xml__455"/>
      <sheetName val="[양구정림.XLS][양구정림.XLS]_xl_wor_386"/>
      <sheetName val="[양구정림.XLS]_xl_workbook_xml__456"/>
      <sheetName val="[양구정림.XLS][양구정림.XLS]_xl_wor_387"/>
      <sheetName val="[양구정림.XLS]_xl_workbook_xml__457"/>
      <sheetName val="[양구정림.XLS][양구정림.XLS]_xl_wor_388"/>
      <sheetName val="[양구정림.XLS]_xl_workbook_xml__458"/>
      <sheetName val="[양구정림.XLS][양구정림.XLS]_xl_wor_389"/>
      <sheetName val="[양구정림.XLS]_xl_workbook_xml__463"/>
      <sheetName val="[양구정림.XLS][양구정림.XLS]_xl_wor_394"/>
      <sheetName val="[양구정림.XLS]_xl_workbook_xml__459"/>
      <sheetName val="[양구정림.XLS][양구정림.XLS]_xl_wor_390"/>
      <sheetName val="[양구정림.XLS]_xl_workbook_xml__460"/>
      <sheetName val="[양구정림.XLS][양구정림.XLS]_xl_wor_391"/>
      <sheetName val="[양구정림.XLS]_xl_workbook_xml__461"/>
      <sheetName val="[양구정림.XLS][양구정림.XLS]_xl_wor_392"/>
      <sheetName val="[양구정림.XLS]_xl_workbook_xml__462"/>
      <sheetName val="[양구정림.XLS][양구정림.XLS]_xl_wor_393"/>
      <sheetName val="[양구정림.XLS]_xl_workbook_xml__464"/>
      <sheetName val="[양구정림.XLS][양구정림.XLS]_xl_wor_395"/>
      <sheetName val="[양구정림.XLS]_xl_workbook_xml__465"/>
      <sheetName val="[양구정림.XLS][양구정림.XLS]_xl_wor_396"/>
      <sheetName val="[양구정림.XLS]_xl_workbook_xml__468"/>
      <sheetName val="[양구정림.XLS][양구정림.XLS]_xl_wor_399"/>
      <sheetName val="[양구정림.XLS]_xl_workbook_xml__467"/>
      <sheetName val="[양구정림.XLS][양구정림.XLS]_xl_wor_398"/>
      <sheetName val="[양구정림.XLS]_xl_workbook_xml__469"/>
      <sheetName val="[양구정림.XLS][양구정림.XLS]_xl_wor_400"/>
      <sheetName val="[양구정림.XLS]_xl_workbook_xml__471"/>
      <sheetName val="[양구정림.XLS][양구정림.XLS]_xl_wor_402"/>
      <sheetName val="[양구정림.XLS]_xl_workbook_xml__470"/>
      <sheetName val="[양구정림.XLS][양구정림.XLS]_xl_wor_401"/>
      <sheetName val="[양구정림.XLS]_xl_workbook_xml__472"/>
      <sheetName val="[양구정림.XLS][양구정림.XLS]_xl_wor_403"/>
      <sheetName val="[양구정림.XLS]_xl_workbook_xml__473"/>
      <sheetName val="[양구정림.XLS][양구정림.XLS]_xl_wor_404"/>
      <sheetName val="[양구정림.XLS]_xl_workbook_xml__504"/>
      <sheetName val="[양구정림.XLS][양구정림.XLS]_xl_wor_435"/>
      <sheetName val="[양구정림.XLS]_xl_workbook_xml__498"/>
      <sheetName val="[양구정림.XLS][양구정림.XLS]_xl_wor_429"/>
      <sheetName val="[양구정림.XLS]_xl_workbook_xml__488"/>
      <sheetName val="[양구정림.XLS][양구정림.XLS]_xl_wor_419"/>
      <sheetName val="[양구정림.XLS]_xl_workbook_xml__477"/>
      <sheetName val="[양구정림.XLS][양구정림.XLS]_xl_wor_408"/>
      <sheetName val="[양구정림.XLS]_xl_workbook_xml__475"/>
      <sheetName val="[양구정림.XLS][양구정림.XLS]_xl_wor_406"/>
      <sheetName val="[양구정림.XLS]_xl_workbook_xml__474"/>
      <sheetName val="[양구정림.XLS][양구정림.XLS]_xl_wor_405"/>
      <sheetName val="[양구정림.XLS]_xl_workbook_xml__476"/>
      <sheetName val="[양구정림.XLS][양구정림.XLS]_xl_wor_407"/>
      <sheetName val="[양구정림.XLS]_xl_workbook_xml__478"/>
      <sheetName val="[양구정림.XLS][양구정림.XLS]_xl_wor_409"/>
      <sheetName val="[양구정림.XLS]_xl_workbook_xml__481"/>
      <sheetName val="[양구정림.XLS][양구정림.XLS]_xl_wor_412"/>
      <sheetName val="[양구정림.XLS]_xl_workbook_xml__479"/>
      <sheetName val="[양구정림.XLS][양구정림.XLS]_xl_wor_410"/>
      <sheetName val="[양구정림.XLS]_xl_workbook_xml__480"/>
      <sheetName val="[양구정림.XLS][양구정림.XLS]_xl_wor_411"/>
      <sheetName val="[양구정림.XLS]_xl_workbook_xml__484"/>
      <sheetName val="[양구정림.XLS][양구정림.XLS]_xl_wor_415"/>
      <sheetName val="[양구정림.XLS]_xl_workbook_xml__483"/>
      <sheetName val="[양구정림.XLS][양구정림.XLS]_xl_wor_414"/>
      <sheetName val="[양구정림.XLS]_xl_workbook_xml__482"/>
      <sheetName val="[양구정림.XLS][양구정림.XLS]_xl_wor_413"/>
      <sheetName val="[양구정림.XLS]_xl_workbook_xml__486"/>
      <sheetName val="[양구정림.XLS][양구정림.XLS]_xl_wor_417"/>
      <sheetName val="[양구정림.XLS]_xl_workbook_xml__485"/>
      <sheetName val="[양구정림.XLS][양구정림.XLS]_xl_wor_416"/>
      <sheetName val="[양구정림.XLS]_xl_workbook_xml__487"/>
      <sheetName val="[양구정림.XLS][양구정림.XLS]_xl_wor_418"/>
      <sheetName val="[양구정림.XLS]_xl_workbook_xml__489"/>
      <sheetName val="[양구정림.XLS][양구정림.XLS]_xl_wor_420"/>
      <sheetName val="[양구정림.XLS]_xl_workbook_xml__491"/>
      <sheetName val="[양구정림.XLS][양구정림.XLS]_xl_wor_422"/>
      <sheetName val="[양구정림.XLS]_xl_workbook_xml__490"/>
      <sheetName val="[양구정림.XLS][양구정림.XLS]_xl_wor_421"/>
      <sheetName val="[양구정림.XLS]_xl_workbook_xml__492"/>
      <sheetName val="[양구정림.XLS][양구정림.XLS]_xl_wor_423"/>
      <sheetName val="[양구정림.XLS]_xl_workbook_xml__493"/>
      <sheetName val="[양구정림.XLS][양구정림.XLS]_xl_wor_424"/>
      <sheetName val="[양구정림.XLS]_xl_workbook_xml__495"/>
      <sheetName val="[양구정림.XLS][양구정림.XLS]_xl_wor_426"/>
      <sheetName val="[양구정림.XLS]_xl_workbook_xml__494"/>
      <sheetName val="[양구정림.XLS][양구정림.XLS]_xl_wor_425"/>
      <sheetName val="[양구정림.XLS]_xl_workbook_xml__497"/>
      <sheetName val="[양구정림.XLS][양구정림.XLS]_xl_wor_428"/>
      <sheetName val="[양구정림.XLS]_xl_workbook_xml__496"/>
      <sheetName val="[양구정림.XLS][양구정림.XLS]_xl_wor_427"/>
      <sheetName val="[양구정림.XLS]_xl_workbook_xml__499"/>
      <sheetName val="[양구정림.XLS][양구정림.XLS]_xl_wor_430"/>
      <sheetName val="[양구정림.XLS]_xl_workbook_xml__502"/>
      <sheetName val="[양구정림.XLS][양구정림.XLS]_xl_wor_433"/>
      <sheetName val="[양구정림.XLS]_xl_workbook_xml__500"/>
      <sheetName val="[양구정림.XLS][양구정림.XLS]_xl_wor_431"/>
      <sheetName val="[양구정림.XLS]_xl_workbook_xml__501"/>
      <sheetName val="[양구정림.XLS][양구정림.XLS]_xl_wor_432"/>
      <sheetName val="[양구정림.XLS]_xl_workbook_xml__503"/>
      <sheetName val="[양구정림.XLS][양구정림.XLS]_xl_wor_434"/>
      <sheetName val="[양구정림.XLS]_xl_workbook_xml__505"/>
      <sheetName val="[양구정림.XLS][양구정림.XLS]_xl_wor_436"/>
      <sheetName val="[양구정림.XLS]_xl_workbook_xml__506"/>
      <sheetName val="[양구정림.XLS][양구정림.XLS]_xl_wor_437"/>
      <sheetName val="[양구정림.XLS]_xl_workbook_xml__508"/>
      <sheetName val="[양구정림.XLS][양구정림.XLS]_xl_wor_439"/>
      <sheetName val="[양구정림.XLS]_xl_workbook_xml__507"/>
      <sheetName val="[양구정림.XLS][양구정림.XLS]_xl_wor_438"/>
      <sheetName val="[양구정림.XLS]_xl_workbook_xml__509"/>
      <sheetName val="[양구정림.XLS][양구정림.XLS]_xl_wor_440"/>
      <sheetName val="[양구정림.XLS]_xl_workbook_xml__513"/>
      <sheetName val="[양구정림.XLS][양구정림.XLS]_xl_wor_444"/>
      <sheetName val="[양구정림.XLS]_xl_workbook_xml__510"/>
      <sheetName val="[양구정림.XLS][양구정림.XLS]_xl_wor_441"/>
      <sheetName val="[양구정림.XLS]_xl_workbook_xml__511"/>
      <sheetName val="[양구정림.XLS][양구정림.XLS]_xl_wor_442"/>
      <sheetName val="[양구정림.XLS]_xl_workbook_xml__512"/>
      <sheetName val="[양구정림.XLS][양구정림.XLS]_xl_wor_443"/>
      <sheetName val="[양구정림.XLS]_xl_workbook_xml__514"/>
      <sheetName val="[양구정림.XLS][양구정림.XLS]_xl_wor_445"/>
      <sheetName val="[양구정림.XLS]_xl_workbook_xml__567"/>
      <sheetName val="[양구정림.XLS][양구정림.XLS]_xl_wor_498"/>
      <sheetName val="[양구정림.XLS]_xl_workbook_xml_乔_17"/>
      <sheetName val="[양구정림.XLS]_xl_workbook_xml_乔_18"/>
      <sheetName val="[양구정림.XLS]_xl_workbook_xml_乔_19"/>
      <sheetName val="Total"/>
      <sheetName val="bs"/>
      <sheetName val="입력"/>
      <sheetName val="[양구정림.XLS]_xl_workbook_xml__516"/>
      <sheetName val="[양구정림.XLS][양구정림.XLS]_xl_wor_447"/>
      <sheetName val="[양구정림.XLS]_xl_workbook_xml__515"/>
      <sheetName val="[양구정림.XLS][양구정림.XLS]_xl_wor_446"/>
      <sheetName val="[양구정림.XLS]_xl_workbook_xml__517"/>
      <sheetName val="[양구정림.XLS][양구정림.XLS]_xl_wor_448"/>
      <sheetName val="[양구정림.XLS]_xl_workbook_xml__519"/>
      <sheetName val="[양구정림.XLS][양구정림.XLS]_xl_wor_450"/>
      <sheetName val="[양구정림.XLS]_xl_workbook_xml__518"/>
      <sheetName val="[양구정림.XLS][양구정림.XLS]_xl_wor_449"/>
      <sheetName val="[양구정림.XLS]_xl_workbook_xml__520"/>
      <sheetName val="[양구정림.XLS][양구정림.XLS]_xl_wor_451"/>
      <sheetName val="[양구정림.XLS]_xl_workbook_xml__521"/>
      <sheetName val="[양구정림.XLS][양구정림.XLS]_xl_wor_452"/>
      <sheetName val="[양구정림.XLS]_xl_workbook_xml__522"/>
      <sheetName val="[양구정림.XLS][양구정림.XLS]_xl_wor_453"/>
      <sheetName val="[양구정림.XLS]_xl_workbook_xml__523"/>
      <sheetName val="[양구정림.XLS][양구정림.XLS]_xl_wor_454"/>
      <sheetName val="[양구정림.XLS]_xl_workbook_xml__524"/>
      <sheetName val="[양구정림.XLS][양구정림.XLS]_xl_wor_455"/>
      <sheetName val="[양구정림.XLS]_xl_workbook_xml__525"/>
      <sheetName val="[양구정림.XLS][양구정림.XLS]_xl_wor_456"/>
      <sheetName val="[양구정림.XLS]_xl_workbook_xml__526"/>
      <sheetName val="[양구정림.XLS][양구정림.XLS]_xl_wor_457"/>
      <sheetName val="[양구정림.XLS]_xl_workbook_xml__527"/>
      <sheetName val="[양구정림.XLS][양구정림.XLS]_xl_wor_458"/>
      <sheetName val="[양구정림.XLS]_xl_workbook_xml__529"/>
      <sheetName val="[양구정림.XLS][양구정림.XLS]_xl_wor_460"/>
      <sheetName val="[양구정림.XLS]_xl_workbook_xml__528"/>
      <sheetName val="[양구정림.XLS][양구정림.XLS]_xl_wor_459"/>
      <sheetName val="[양구정림.XLS]_xl_workbook_xml__530"/>
      <sheetName val="[양구정림.XLS][양구정림.XLS]_xl_wor_461"/>
      <sheetName val="[양구정림.XLS]_xl_workbook_xml__531"/>
      <sheetName val="[양구정림.XLS][양구정림.XLS]_xl_wor_462"/>
      <sheetName val="[양구정림.XLS][양구정림.XLS]_xl_wor_463"/>
      <sheetName val="[양구정림.XLS]_xl_workbook_xml__532"/>
      <sheetName val="FAB별"/>
      <sheetName val="NM2"/>
      <sheetName val="NW1"/>
      <sheetName val="NW2"/>
      <sheetName val="PW3"/>
      <sheetName val="PW4"/>
      <sheetName val="SC1"/>
      <sheetName val="DNW"/>
      <sheetName val="N+"/>
      <sheetName val="NE"/>
      <sheetName val="P+"/>
      <sheetName val="PE"/>
      <sheetName val="PM"/>
      <sheetName val="TR"/>
      <sheetName val="PRAXAIR TOTAL"/>
      <sheetName val="장비명"/>
      <sheetName val="일위대가표"/>
      <sheetName val="Laser Alignment Target Spec"/>
      <sheetName val="Laser Focus Spec"/>
      <sheetName val="Bel-18 DATA"/>
      <sheetName val="T-N_T-P(실제)"/>
      <sheetName val="6PILE  (돌출)"/>
      <sheetName val="[양구정림.XLS]_xl_workbook_xml__535"/>
      <sheetName val="[양구정림.XLS][양구정림.XLS]_xl_wor_466"/>
      <sheetName val="[양구정림.XLS]_xl_workbook_xml__533"/>
      <sheetName val="[양구정림.XLS][양구정림.XLS]_xl_wor_464"/>
      <sheetName val="[양구정림.XLS]_xl_workbook_xml__534"/>
      <sheetName val="[양구정림.XLS][양구정림.XLS]_xl_wor_465"/>
      <sheetName val="[양구정림.XLS][양구정림.XLS]_xl_wor_468"/>
      <sheetName val="[양구정림.XLS]_xl_workbook_xml__537"/>
      <sheetName val="[양구정림.XLS][양구정림.XLS]_xl_wor_467"/>
      <sheetName val="[양구정림.XLS]_xl_workbook_xml__536"/>
      <sheetName val="[양구정림.XLS]_xl_workbook_xml__538"/>
      <sheetName val="[양구정림.XLS][양구정림.XLS]_xl_wor_469"/>
      <sheetName val="[양구정림.XLS]_xl_workbook_xml__540"/>
      <sheetName val="[양구정림.XLS][양구정림.XLS]_xl_wor_471"/>
      <sheetName val="[양구정림.XLS]_xl_workbook_xml__539"/>
      <sheetName val="[양구정림.XLS][양구정림.XLS]_xl_wor_470"/>
      <sheetName val="[양구정림.XLS]_xl_workbook_xml__541"/>
      <sheetName val="[양구정림.XLS][양구정림.XLS]_xl_wor_472"/>
      <sheetName val="[양구정림.XLS]_xl_workbook_xml__542"/>
      <sheetName val="[양구정림.XLS][양구정림.XLS]_xl_wor_473"/>
      <sheetName val="[양구정림.XLS][양구정림.XLS]_xl_wor_479"/>
      <sheetName val="[양구정림.XLS]_xl_workbook_xml__548"/>
      <sheetName val="[양구정림.XLS]_xl_workbook_xml__543"/>
      <sheetName val="[양구정림.XLS][양구정림.XLS]_xl_wor_474"/>
      <sheetName val="[양구정림.XLS][양구정림.XLS]_xl_wor_475"/>
      <sheetName val="[양구정림.XLS]_xl_workbook_xml__544"/>
      <sheetName val="[양구정림.XLS][양구정림.XLS]_xl_wor_476"/>
      <sheetName val="[양구정림.XLS]_xl_workbook_xml__545"/>
      <sheetName val="[양구정림.XLS]_xl_workbook_xml__547"/>
      <sheetName val="[양구정림.XLS][양구정림.XLS]_xl_wor_478"/>
      <sheetName val="[양구정림.XLS]_xl_workbook_xml__546"/>
      <sheetName val="[양구정림.XLS][양구정림.XLS]_xl_wor_477"/>
      <sheetName val="[양구정림.XLS]_xl_workbook_xml__550"/>
      <sheetName val="[양구정림.XLS][양구정림.XLS]_xl_wor_481"/>
      <sheetName val="[양구정림.XLS]_xl_workbook_xml__549"/>
      <sheetName val="[양구정림.XLS][양구정림.XLS]_xl_wor_480"/>
      <sheetName val="[양구정림.XLS]_xl_workbook_xml__555"/>
      <sheetName val="[양구정림.XLS][양구정림.XLS]_xl_wor_486"/>
      <sheetName val="[양구정림.XLS]_xl_workbook_xml__551"/>
      <sheetName val="[양구정림.XLS][양구정림.XLS]_xl_wor_482"/>
      <sheetName val="[양구정림.XLS]_xl_workbook_xml__552"/>
      <sheetName val="[양구정림.XLS][양구정림.XLS]_xl_wor_483"/>
      <sheetName val="[양구정림.XLS]_xl_workbook_xml__553"/>
      <sheetName val="[양구정림.XLS][양구정림.XLS]_xl_wor_484"/>
      <sheetName val="[양구정림.XLS]_xl_workbook_xml__554"/>
      <sheetName val="[양구정림.XLS][양구정림.XLS]_xl_wor_485"/>
      <sheetName val="[양구정림.XLS]_xl_workbook_xml__556"/>
      <sheetName val="[양구정림.XLS][양구정림.XLS]_xl_wor_487"/>
      <sheetName val="[양구정림.XLS]_xl_workbook_xml__557"/>
      <sheetName val="[양구정림.XLS][양구정림.XLS]_xl_wor_488"/>
      <sheetName val="[양구정림.XLS]_xl_workbook_xml__559"/>
      <sheetName val="[양구정림.XLS][양구정림.XLS]_xl_wor_490"/>
      <sheetName val="[양구정림.XLS]_xl_workbook_xml__558"/>
      <sheetName val="[양구정림.XLS][양구정림.XLS]_xl_wor_489"/>
      <sheetName val="[양구정림.XLS][양구정림.XLS]_xl_wor_491"/>
      <sheetName val="[양구정림.XLS]_xl_workbook_xml__560"/>
      <sheetName val="[양구정림.XLS]_xl_workbook_xml__561"/>
      <sheetName val="[양구정림.XLS][양구정림.XLS]_xl_wor_492"/>
      <sheetName val="[양구정림.XLS]_xl_workbook_xml__562"/>
      <sheetName val="[양구정림.XLS][양구정림.XLS]_xl_wor_493"/>
      <sheetName val="[양구정림.XLS]_xl_workbook_xml__564"/>
      <sheetName val="[양구정림.XLS][양구정림.XLS]_xl_wor_495"/>
      <sheetName val="[양구정림.XLS]_xl_workbook_xml__563"/>
      <sheetName val="[양구정림.XLS][양구정림.XLS]_xl_wor_494"/>
      <sheetName val="[양구정림.XLS]_xl_workbook_xml__565"/>
      <sheetName val="[양구정림.XLS][양구정림.XLS]_xl_wor_496"/>
      <sheetName val="[양구정림.XLS]_xl_workbook_xml__566"/>
      <sheetName val="[양구정림.XLS][양구정림.XLS]_xl_wor_497"/>
      <sheetName val="[양구정림.XLS]_xl_workbook_xml__570"/>
      <sheetName val="[양구정림.XLS][양구정림.XLS]_xl_wor_501"/>
      <sheetName val="[양구정림.XLS]_xl_workbook_xml__568"/>
      <sheetName val="[양구정림.XLS][양구정림.XLS]_xl_wor_499"/>
      <sheetName val="[양구정림.XLS]_xl_workbook_xml__569"/>
      <sheetName val="[양구정림.XLS][양구정림.XLS]_xl_wor_500"/>
      <sheetName val="[양구정림.XLS]_xl_workbook_xml__797"/>
      <sheetName val="[양구정림.XLS][양구정림.XLS]_xl_wor_726"/>
      <sheetName val="[양구정림.XLS]_xl_workbook_xml__571"/>
      <sheetName val="[양구정림.XLS][양구정림.XLS]_xl_wor_502"/>
      <sheetName val="[양구정림.XLS]_xl_workbook_xml__572"/>
      <sheetName val="[양구정림.XLS][양구정림.XLS]_xl_wor_503"/>
      <sheetName val="[양구정림.XLS]_xl_workbook_xml__573"/>
      <sheetName val="[양구정림.XLS][양구정림.XLS]_xl_wor_504"/>
      <sheetName val="[양구정림.XLS]_xl_workbook_xml__574"/>
      <sheetName val="[양구정림.XLS][양구정림.XLS]_xl_wor_505"/>
      <sheetName val="[양구정림.XLS]_xl_workbook_xml__575"/>
      <sheetName val="[양구정림.XLS][양구정림.XLS]_xl_wor_506"/>
      <sheetName val="[양구정림.XLS]_xl_workbook_xml__576"/>
      <sheetName val="[양구정림.XLS][양구정림.XLS]_xl_wor_507"/>
      <sheetName val="[양구정림.XLS]_xl_workbook_xml__577"/>
      <sheetName val="[양구정림.XLS][양구정림.XLS]_xl_wor_508"/>
      <sheetName val="[양구정림.XLS]_xl_workbook_xml__578"/>
      <sheetName val="[양구정림.XLS][양구정림.XLS]_xl_wor_509"/>
      <sheetName val="[양구정림.XLS]_xl_workbook_xml__579"/>
      <sheetName val="[양구정림.XLS][양구정림.XLS]_xl_wor_510"/>
      <sheetName val="[양구정림.XLS]_xl_workbook_xml__580"/>
      <sheetName val="[양구정림.XLS][양구정림.XLS]_xl_wor_511"/>
      <sheetName val="[양구정림.XLS]_xl_workbook_xml__581"/>
      <sheetName val="[양구정림.XLS][양구정림.XLS]_xl_wor_512"/>
      <sheetName val="[양구정림.XLS]_xl_workbook_xml__583"/>
      <sheetName val="[양구정림.XLS][양구정림.XLS]_xl_wor_514"/>
      <sheetName val="[양구정림.XLS]_xl_workbook_xml__582"/>
      <sheetName val="[양구정림.XLS][양구정림.XLS]_xl_wor_513"/>
      <sheetName val="[양구정림.XLS]_xl_workbook_xml__584"/>
      <sheetName val="[양구정림.XLS][양구정림.XLS]_xl_wor_515"/>
      <sheetName val="[양구정림.XLS]_xl_workbook_xml__585"/>
      <sheetName val="[양구정림.XLS][양구정림.XLS]_xl_wor_516"/>
      <sheetName val="[양구정림.XLS]_xl_workbook_xml__586"/>
      <sheetName val="[양구정림.XLS][양구정림.XLS]_xl_wor_517"/>
      <sheetName val="[양구정림.XLS]_xl_workbook_xml__587"/>
      <sheetName val="[양구정림.XLS][양구정림.XLS]_xl_wor_518"/>
      <sheetName val="[양구정림.XLS]_xl_workbook_xml__591"/>
      <sheetName val="[양구정림.XLS][양구정림.XLS]_xl_wor_522"/>
      <sheetName val="[양구정림.XLS]_xl_workbook_xml__588"/>
      <sheetName val="[양구정림.XLS][양구정림.XLS]_xl_wor_519"/>
      <sheetName val="[양구정림.XLS]_xl_workbook_xml__589"/>
      <sheetName val="[양구정림.XLS][양구정림.XLS]_xl_wor_520"/>
      <sheetName val="[양구정림.XLS]_xl_workbook_xml__590"/>
      <sheetName val="[양구정림.XLS][양구정림.XLS]_xl_wor_521"/>
      <sheetName val="[양구정림.XLS]_xl_workbook_xml__592"/>
      <sheetName val="[양구정림.XLS][양구정림.XLS]_xl_wor_523"/>
      <sheetName val="[양구정림.XLS]_xl_workbook_xml__593"/>
      <sheetName val="[양구정림.XLS][양구정림.XLS]_xl_wor_524"/>
      <sheetName val="[양구정림.XLS]_xl_workbook_xml__594"/>
      <sheetName val="[양구정림.XLS][양구정림.XLS]_xl_wor_525"/>
      <sheetName val="[양구정림.XLS]_xl_workbook_xml__595"/>
      <sheetName val="[양구정림.XLS][양구정림.XLS]_xl_wor_526"/>
      <sheetName val="[양구정림.XLS]_xl_workbook_xml__597"/>
      <sheetName val="[양구정림.XLS][양구정림.XLS]_xl_wor_528"/>
      <sheetName val="[양구정림.XLS]_xl_workbook_xml__596"/>
      <sheetName val="[양구정림.XLS][양구정림.XLS]_xl_wor_527"/>
      <sheetName val="[양구정림.XLS]_xl_workbook_xml__598"/>
      <sheetName val="[양구정림.XLS][양구정림.XLS]_xl_wor_529"/>
      <sheetName val="[양구정림.XLS]_xl_workbook_xml__601"/>
      <sheetName val="[양구정림.XLS][양구정림.XLS]_xl_wor_532"/>
      <sheetName val="[양구정림.XLS]_xl_workbook_xml__599"/>
      <sheetName val="[양구정림.XLS][양구정림.XLS]_xl_wor_530"/>
      <sheetName val="[양구정림.XLS]_xl_workbook_xml__600"/>
      <sheetName val="[양구정림.XLS][양구정림.XLS]_xl_wor_531"/>
      <sheetName val="[양구정림.XLS]_xl_workbook_xml__602"/>
      <sheetName val="[양구정림.XLS][양구정림.XLS]_xl_wor_533"/>
      <sheetName val="[양구정림.XLS]_xl_workbook_xml__603"/>
      <sheetName val="[양구정림.XLS][양구정림.XLS]_xl_wor_534"/>
      <sheetName val="[양구정림.XLS]_xl_workbook_xml__604"/>
      <sheetName val="[양구정림.XLS][양구정림.XLS]_xl_wor_535"/>
      <sheetName val="[양구정림.XLS]_xl_workbook_xml__605"/>
      <sheetName val="[양구정림.XLS][양구정림.XLS]_xl_wor_536"/>
      <sheetName val="[양구정림.XLS]_xl_workbook_xml__606"/>
      <sheetName val="[양구정림.XLS][양구정림.XLS]_xl_wor_537"/>
      <sheetName val="[양구정림.XLS]_xl_workbook_xml__607"/>
      <sheetName val="[양구정림.XLS][양구정림.XLS]_xl_wor_538"/>
      <sheetName val="[양구정림.XLS]_xl_workbook_xml__608"/>
      <sheetName val="[양구정림.XLS][양구정림.XLS]_xl_wor_539"/>
      <sheetName val="[양구정림.XLS]_xl_workbook_xml__610"/>
      <sheetName val="[양구정림.XLS][양구정림.XLS]_xl_wor_541"/>
      <sheetName val="[양구정림.XLS]_xl_workbook_xml__609"/>
      <sheetName val="[양구정림.XLS][양구정림.XLS]_xl_wor_540"/>
      <sheetName val="[양구정림.XLS]_xl_workbook_xml__611"/>
      <sheetName val="[양구정림.XLS][양구정림.XLS]_xl_wor_542"/>
      <sheetName val="[양구정림.XLS]_xl_workbook_xml__613"/>
      <sheetName val="[양구정림.XLS][양구정림.XLS]_xl_wor_544"/>
      <sheetName val="[양구정림.XLS]_xl_workbook_xml__612"/>
      <sheetName val="[양구정림.XLS][양구정림.XLS]_xl_wor_543"/>
      <sheetName val="[양구정림.XLS]_xl_workbook_xml__615"/>
      <sheetName val="[양구정림.XLS][양구정림.XLS]_xl_wor_546"/>
      <sheetName val="[양구정림.XLS]_xl_workbook_xml__614"/>
      <sheetName val="[양구정림.XLS][양구정림.XLS]_xl_wor_545"/>
      <sheetName val="[양구정림.XLS]_xl_workbook_xml__616"/>
      <sheetName val="[양구정림.XLS][양구정림.XLS]_xl_wor_547"/>
      <sheetName val="[양구정림.XLS]_xl_workbook_xml__617"/>
      <sheetName val="[양구정림.XLS][양구정림.XLS]_xl_wor_548"/>
      <sheetName val="[양구정림.XLS]_xl_workbook_xml__618"/>
      <sheetName val="[양구정림.XLS][양구정림.XLS]_xl_wor_549"/>
      <sheetName val="[양구정림.XLS]_xl_workbook_xml__619"/>
      <sheetName val="[양구정림.XLS][양구정림.XLS]_xl_wor_550"/>
      <sheetName val="[양구정림.XLS]_xl_workbook_xml__620"/>
      <sheetName val="[양구정림.XLS][양구정림.XLS]_xl_wor_551"/>
      <sheetName val="[양구정림.XLS]_xl_workbook_xml__622"/>
      <sheetName val="[양구정림.XLS][양구정림.XLS]_xl_wor_553"/>
      <sheetName val="[양구정림.XLS]_xl_workbook_xml__621"/>
      <sheetName val="[양구정림.XLS][양구정림.XLS]_xl_wor_552"/>
      <sheetName val="[양구정림.XLS]_xl_workbook_xml__623"/>
      <sheetName val="[양구정림.XLS][양구정림.XLS]_xl_wor_554"/>
      <sheetName val="[양구정림.XLS]_xl_workbook_xml__683"/>
      <sheetName val="[양구정림.XLS][양구정림.XLS]_xl_wor_614"/>
      <sheetName val="[양구정림.XLS]_xl_workbook_xml__634"/>
      <sheetName val="[양구정림.XLS][양구정림.XLS]_xl_wor_565"/>
      <sheetName val="[양구정림.XLS]_xl_workbook_xml__624"/>
      <sheetName val="[양구정림.XLS][양구정림.XLS]_xl_wor_555"/>
      <sheetName val="[양구정림.XLS]_xl_workbook_xml__625"/>
      <sheetName val="[양구정림.XLS][양구정림.XLS]_xl_wor_556"/>
      <sheetName val="[양구정림.XLS]_xl_workbook_xml__626"/>
      <sheetName val="[양구정림.XLS][양구정림.XLS]_xl_wor_557"/>
      <sheetName val="[양구정림.XLS]_xl_workbook_xml__627"/>
      <sheetName val="[양구정림.XLS][양구정림.XLS]_xl_wor_558"/>
      <sheetName val="[양구정림.XLS]_xl_workbook_xml__629"/>
      <sheetName val="[양구정림.XLS][양구정림.XLS]_xl_wor_560"/>
      <sheetName val="[양구정림.XLS]_xl_workbook_xml__628"/>
      <sheetName val="[양구정림.XLS][양구정림.XLS]_xl_wor_559"/>
      <sheetName val="[양구정림.XLS]_xl_workbook_xml__631"/>
      <sheetName val="[양구정림.XLS][양구정림.XLS]_xl_wor_562"/>
      <sheetName val="[양구정림.XLS]_xl_workbook_xml__630"/>
      <sheetName val="[양구정림.XLS][양구정림.XLS]_xl_wor_561"/>
      <sheetName val="[양구정림.XLS]_xl_workbook_xml__632"/>
      <sheetName val="[양구정림.XLS][양구정림.XLS]_xl_wor_563"/>
      <sheetName val="[양구정림.XLS]_xl_workbook_xml__633"/>
      <sheetName val="[양구정림.XLS][양구정림.XLS]_xl_wor_564"/>
      <sheetName val="[양구정림.XLS]_xl_workbook_xml__637"/>
      <sheetName val="[양구정림.XLS][양구정림.XLS]_xl_wor_568"/>
      <sheetName val="[양구정림.XLS]_xl_workbook_xml__635"/>
      <sheetName val="[양구정림.XLS][양구정림.XLS]_xl_wor_566"/>
      <sheetName val="[양구정림.XLS]_xl_workbook_xml__636"/>
      <sheetName val="[양구정림.XLS][양구정림.XLS]_xl_wor_567"/>
      <sheetName val="[양구정림.XLS]_xl_workbook_xml__644"/>
      <sheetName val="[양구정림.XLS][양구정림.XLS]_xl_wor_575"/>
      <sheetName val="[양구정림.XLS]_xl_workbook_xml__641"/>
      <sheetName val="[양구정림.XLS][양구정림.XLS]_xl_wor_572"/>
      <sheetName val="[양구정림.XLS]_xl_workbook_xml__640"/>
      <sheetName val="[양구정림.XLS][양구정림.XLS]_xl_wor_571"/>
      <sheetName val="[양구정림.XLS]_xl_workbook_xml__638"/>
      <sheetName val="[양구정림.XLS][양구정림.XLS]_xl_wor_569"/>
      <sheetName val="[양구정림.XLS]_xl_workbook_xml__639"/>
      <sheetName val="[양구정림.XLS][양구정림.XLS]_xl_wor_570"/>
      <sheetName val="[양구정림.XLS]_xl_workbook_xml__642"/>
      <sheetName val="[양구정림.XLS][양구정림.XLS]_xl_wor_573"/>
      <sheetName val="[양구정림.XLS]_xl_workbook_xml__643"/>
      <sheetName val="[양구정림.XLS][양구정림.XLS]_xl_wor_574"/>
      <sheetName val="[양구정림.XLS]_xl_workbook_xml__645"/>
      <sheetName val="[양구정림.XLS][양구정림.XLS]_xl_wor_576"/>
      <sheetName val="[양구정림.XLS]_xl_workbook_xml__647"/>
      <sheetName val="[양구정림.XLS][양구정림.XLS]_xl_wor_578"/>
      <sheetName val="[양구정림.XLS]_xl_workbook_xml__646"/>
      <sheetName val="[양구정림.XLS][양구정림.XLS]_xl_wor_577"/>
      <sheetName val="[양구정림.XLS]_xl_workbook_xml__652"/>
      <sheetName val="[양구정림.XLS][양구정림.XLS]_xl_wor_583"/>
      <sheetName val="[양구정림.XLS]_xl_workbook_xml__648"/>
      <sheetName val="[양구정림.XLS][양구정림.XLS]_xl_wor_579"/>
      <sheetName val="[양구정림.XLS]_xl_workbook_xml__649"/>
      <sheetName val="[양구정림.XLS][양구정림.XLS]_xl_wor_580"/>
      <sheetName val="[양구정림.XLS]_xl_workbook_xml__650"/>
      <sheetName val="[양구정림.XLS][양구정림.XLS]_xl_wor_581"/>
      <sheetName val="[양구정림.XLS]_xl_workbook_xml__651"/>
      <sheetName val="[양구정림.XLS][양구정림.XLS]_xl_wor_582"/>
      <sheetName val="[양구정림.XLS]_xl_workbook_xml__653"/>
      <sheetName val="[양구정림.XLS][양구정림.XLS]_xl_wor_584"/>
      <sheetName val="[양구정림.XLS]_xl_workbook_xml__666"/>
      <sheetName val="[양구정림.XLS][양구정림.XLS]_xl_wor_597"/>
      <sheetName val="[양구정림.XLS]_xl_workbook_xml__654"/>
      <sheetName val="[양구정림.XLS][양구정림.XLS]_xl_wor_585"/>
      <sheetName val="[양구정림.XLS]_xl_workbook_xml__655"/>
      <sheetName val="[양구정림.XLS][양구정림.XLS]_xl_wor_586"/>
      <sheetName val="[양구정림.XLS]_xl_workbook_xml__658"/>
      <sheetName val="[양구정림.XLS][양구정림.XLS]_xl_wor_589"/>
      <sheetName val="[양구정림.XLS]_xl_workbook_xml__656"/>
      <sheetName val="[양구정림.XLS][양구정림.XLS]_xl_wor_587"/>
      <sheetName val="[양구정림.XLS]_xl_workbook_xml__657"/>
      <sheetName val="[양구정림.XLS][양구정림.XLS]_xl_wor_588"/>
      <sheetName val="[양구정림.XLS]_xl_workbook_xml__659"/>
      <sheetName val="[양구정림.XLS][양구정림.XLS]_xl_wor_590"/>
      <sheetName val="[양구정림.XLS]_xl_workbook_xml__662"/>
      <sheetName val="[양구정림.XLS][양구정림.XLS]_xl_wor_593"/>
      <sheetName val="[양구정림.XLS]_xl_workbook_xml__660"/>
      <sheetName val="[양구정림.XLS][양구정림.XLS]_xl_wor_591"/>
      <sheetName val="[양구정림.XLS]_xl_workbook_xml__661"/>
      <sheetName val="[양구정림.XLS][양구정림.XLS]_xl_wor_592"/>
      <sheetName val="[양구정림.XLS]_xl_workbook_xml__663"/>
      <sheetName val="[양구정림.XLS][양구정림.XLS]_xl_wor_594"/>
      <sheetName val="[양구정림.XLS]_xl_workbook_xml__664"/>
      <sheetName val="[양구정림.XLS][양구정림.XLS]_xl_wor_595"/>
      <sheetName val="[양구정림.XLS]_xl_workbook_xml__665"/>
      <sheetName val="[양구정림.XLS][양구정림.XLS]_xl_wor_596"/>
      <sheetName val="[양구정림.XLS]_xl_workbook_xml__668"/>
      <sheetName val="[양구정림.XLS][양구정림.XLS]_xl_wor_599"/>
      <sheetName val="[양구정림.XLS]_xl_workbook_xml__667"/>
      <sheetName val="[양구정림.XLS][양구정림.XLS]_xl_wor_598"/>
      <sheetName val="[양구정림.XLS]_xl_workbook_xml__670"/>
      <sheetName val="[양구정림.XLS][양구정림.XLS]_xl_wor_601"/>
      <sheetName val="[양구정림.XLS]_xl_workbook_xml__669"/>
      <sheetName val="[양구정림.XLS][양구정림.XLS]_xl_wor_600"/>
      <sheetName val="[양구정림.XLS]_xl_workbook_xml__671"/>
      <sheetName val="[양구정림.XLS][양구정림.XLS]_xl_wor_602"/>
      <sheetName val="[양구정림.XLS]_xl_workbook_xml__675"/>
      <sheetName val="[양구정림.XLS][양구정림.XLS]_xl_wor_606"/>
      <sheetName val="[양구정림.XLS]_xl_workbook_xml__672"/>
      <sheetName val="[양구정림.XLS][양구정림.XLS]_xl_wor_603"/>
      <sheetName val="[양구정림.XLS]_xl_workbook_xml__673"/>
      <sheetName val="[양구정림.XLS][양구정림.XLS]_xl_wor_604"/>
      <sheetName val="[양구정림.XLS]_xl_workbook_xml__674"/>
      <sheetName val="[양구정림.XLS][양구정림.XLS]_xl_wor_605"/>
      <sheetName val="[양구정림.XLS]_xl_workbook_xml__678"/>
      <sheetName val="[양구정림.XLS][양구정림.XLS]_xl_wor_609"/>
      <sheetName val="[양구정림.XLS]_xl_workbook_xml__676"/>
      <sheetName val="[양구정림.XLS][양구정림.XLS]_xl_wor_607"/>
      <sheetName val="[양구정림.XLS]_xl_workbook_xml__677"/>
      <sheetName val="[양구정림.XLS][양구정림.XLS]_xl_wor_608"/>
      <sheetName val="[양구정림.XLS]_xl_workbook_xml__680"/>
      <sheetName val="[양구정림.XLS][양구정림.XLS]_xl_wor_611"/>
      <sheetName val="[양구정림.XLS]_xl_workbook_xml__679"/>
      <sheetName val="[양구정림.XLS][양구정림.XLS]_xl_wor_610"/>
      <sheetName val="[양구정림.XLS]_xl_workbook_xml__682"/>
      <sheetName val="[양구정림.XLS][양구정림.XLS]_xl_wor_613"/>
      <sheetName val="[양구정림.XLS]_xl_workbook_xml__681"/>
      <sheetName val="[양구정림.XLS][양구정림.XLS]_xl_wor_612"/>
      <sheetName val="[양구정림.XLS]_xl_workbook_xml__684"/>
      <sheetName val="[양구정림.XLS]_xl_workbook_xml__685"/>
      <sheetName val="[양구정림.XLS][양구정림.XLS]_xl_wor_615"/>
      <sheetName val="[양구정림.XLS]_xl_workbook_xml__686"/>
      <sheetName val="[양구정림.XLS][양구정림.XLS]_xl_wor_616"/>
      <sheetName val="[양구정림.XLS]_xl_workbook_xml__690"/>
      <sheetName val="[양구정림.XLS][양구정림.XLS]_xl_wor_620"/>
      <sheetName val="[양구정림.XLS]_xl_workbook_xml__687"/>
      <sheetName val="[양구정림.XLS][양구정림.XLS]_xl_wor_617"/>
      <sheetName val="[양구정림.XLS]_xl_workbook_xml__688"/>
      <sheetName val="[양구정림.XLS][양구정림.XLS]_xl_wor_618"/>
      <sheetName val="[양구정림.XLS]_xl_workbook_xml__689"/>
      <sheetName val="[양구정림.XLS][양구정림.XLS]_xl_wor_619"/>
      <sheetName val="[양구정림.XLS]_xl_workbook_xml__691"/>
      <sheetName val="[양구정림.XLS][양구정림.XLS]_xl_wor_621"/>
      <sheetName val="[양구정림.XLS]_xl_workbook_xml__692"/>
      <sheetName val="[양구정림.XLS][양구정림.XLS]_xl_wor_622"/>
      <sheetName val="[양구정림.XLS]_xl_workbook_xml__693"/>
      <sheetName val="[양구정림.XLS][양구정림.XLS]_xl_wor_623"/>
      <sheetName val="적용효용"/>
      <sheetName val="[양구정림.XLS]_xl_workbook_xml__岠_4"/>
      <sheetName val="[양구정림.XLS]_xl_workbook_xml__695"/>
      <sheetName val="[양구정림.XLS][양구정림.XLS]_xl_wor_625"/>
      <sheetName val="[양구정림.XLS]_xl_workbook_xml__694"/>
      <sheetName val="[양구정림.XLS][양구정림.XLS]_xl_wor_624"/>
      <sheetName val="[양구정림.XLS]_xl_workbook_xml__697"/>
      <sheetName val="[양구정림.XLS][양구정림.XLS]_xl_wor_627"/>
      <sheetName val="[양구정림.XLS]_xl_workbook_xml__696"/>
      <sheetName val="[양구정림.XLS][양구정림.XLS]_xl_wor_626"/>
      <sheetName val="[양구정림.XLS]_xl_workbook_xml__698"/>
      <sheetName val="[양구정림.XLS][양구정림.XLS]_xl_wor_628"/>
      <sheetName val="[양구정림.XLS]_xl_workbook_xml__791"/>
      <sheetName val="[양구정림.XLS][양구정림.XLS]_xl_wor_720"/>
      <sheetName val="[양구정림.XLS]_xl_workbook_xml__699"/>
      <sheetName val="[양구정림.XLS][양구정림.XLS]_xl_wor_629"/>
      <sheetName val="1련박스"/>
      <sheetName val="[양구정림.XLS]_xl_workbook_xml__702"/>
      <sheetName val="[양구정림.XLS][양구정림.XLS]_xl_wor_633"/>
      <sheetName val="[양구정림.XLS]_xl_workbook_xml__701"/>
      <sheetName val="[양구정림.XLS][양구정림.XLS]_xl_wor_632"/>
      <sheetName val="[양구정림.XLS][양구정림.XLS]_xl_wor_630"/>
      <sheetName val="[양구정림.XLS]_xl_workbook_xml__700"/>
      <sheetName val="[양구정림.XLS][양구정림.XLS]_xl_wor_631"/>
      <sheetName val="[양구정림.XLS]_xl_workbook_xml__703"/>
      <sheetName val="[양구정림.XLS][양구정림.XLS]_xl_wor_634"/>
      <sheetName val="[양구정림.XLS]_xl_workbook_xml__704"/>
      <sheetName val="[양구정림.XLS][양구정림.XLS]_xl_wor_635"/>
      <sheetName val="[양구정림.XLS]_xl_workbook_xml__705"/>
      <sheetName val="[양구정림.XLS][양구정림.XLS]_xl_wor_636"/>
      <sheetName val="[양구정림.XLS]_xl_workbook_xml__709"/>
      <sheetName val="[양구정림.XLS][양구정림.XLS]_xl_wor_640"/>
      <sheetName val="[양구정림.XLS]_xl_workbook_xml__706"/>
      <sheetName val="[양구정림.XLS][양구정림.XLS]_xl_wor_637"/>
      <sheetName val="[양구정림.XLS]_xl_workbook_xml__707"/>
      <sheetName val="[양구정림.XLS][양구정림.XLS]_xl_wor_638"/>
      <sheetName val="[양구정림.XLS]_xl_workbook_xml__708"/>
      <sheetName val="[양구정림.XLS][양구정림.XLS]_xl_wor_639"/>
      <sheetName val="[양구정림.XLS]_xl_workbook_xml__711"/>
      <sheetName val="[양구정림.XLS][양구정림.XLS]_xl_wor_642"/>
      <sheetName val="[양구정림.XLS]_xl_workbook_xml__710"/>
      <sheetName val="[양구정림.XLS][양구정림.XLS]_xl_wor_641"/>
      <sheetName val="[양구정림.XLS]_xl_workbook_xml__712"/>
      <sheetName val="[양구정림.XLS][양구정림.XLS]_xl_wor_643"/>
      <sheetName val="[양구정림.XLS]_xl_workbook_xml__713"/>
      <sheetName val="[양구정림.XLS][양구정림.XLS]_xl_wor_644"/>
      <sheetName val="[양구정림.XLS]_xl_workbook_xml__714"/>
      <sheetName val="[양구정림.XLS]_xl_workbook_xml__715"/>
      <sheetName val="[양구정림.XLS][양구정림.XLS]_xl_wor_645"/>
      <sheetName val="[양구정림.XLS]_xl_workbook_xml__716"/>
      <sheetName val="[양구정림.XLS][양구정림.XLS]_xl_wor_646"/>
      <sheetName val="[양구정림.XLS]_xl_workbook_xml__717"/>
      <sheetName val="[양구정림.XLS][양구정림.XLS]_xl_wor_648"/>
      <sheetName val="[양구정림.XLS][양구정림.XLS]_xl_wor_647"/>
      <sheetName val="[양구정림.XLS]_xl_workbook_xml__719"/>
      <sheetName val="[양구정림.XLS][양구정림.XLS]_xl_wor_649"/>
      <sheetName val="[양구정림.XLS]_xl_workbook_xml__718"/>
      <sheetName val="[양구정림.XLS]_xl_workbook_xml__720"/>
      <sheetName val="[양구정림.XLS][양구정림.XLS]_xl_wor_650"/>
      <sheetName val="[양구정림.XLS]_xl_workbook_xml__730"/>
      <sheetName val="[양구정림.XLS][양구정림.XLS]_xl_wor_663"/>
      <sheetName val="[양구정림.XLS]_xl_workbook_xml__724"/>
      <sheetName val="[양구정림.XLS][양구정림.XLS]_xl_wor_657"/>
      <sheetName val="[양구정림.XLS]_xl_workbook_xml__722"/>
      <sheetName val="[양구정림.XLS][양구정림.XLS]_xl_wor_655"/>
      <sheetName val="[양구정림.XLS][양구정림.XLS]_xl_wor_651"/>
      <sheetName val="[양구정림.XLS]_xl_workbook_xml__721"/>
      <sheetName val="[양구정림.XLS][양구정림.XLS]_xl_wor_652"/>
      <sheetName val="[양구정림.XLS][양구정림.XLS]_xl_wor_654"/>
      <sheetName val="[양구정림.XLS][양구정림.XLS]_xl_wor_653"/>
      <sheetName val="[양구정림.XLS]_xl_workbook_xml__723"/>
      <sheetName val="[양구정림.XLS][양구정림.XLS]_xl_wor_656"/>
      <sheetName val="[양구정림.XLS]_xl_workbook_xml__728"/>
      <sheetName val="[양구정림.XLS][양구정림.XLS]_xl_wor_661"/>
      <sheetName val="[양구정림.XLS]_xl_workbook_xml__727"/>
      <sheetName val="[양구정림.XLS][양구정림.XLS]_xl_wor_660"/>
      <sheetName val="[양구정림.XLS]_xl_workbook_xml__725"/>
      <sheetName val="[양구정림.XLS][양구정림.XLS]_xl_wor_658"/>
      <sheetName val="[양구정림.XLS]_xl_workbook_xml__726"/>
      <sheetName val="[양구정림.XLS][양구정림.XLS]_xl_wor_659"/>
      <sheetName val="[양구정림.XLS]_xl_workbook_xml__729"/>
      <sheetName val="[양구정림.XLS][양구정림.XLS]_xl_wor_662"/>
      <sheetName val="[양구정림.XLS]_xl_workbook_xml__731"/>
      <sheetName val="[양구정림.XLS]_xl_workbook_xml__733"/>
      <sheetName val="[양구정림.XLS][양구정림.XLS]_xl_wor_664"/>
      <sheetName val="[양구정림.XLS]_xl_workbook_xml__732"/>
      <sheetName val="[양구정림.XLS]_xl_workbook_xml__734"/>
      <sheetName val="[양구정림.XLS][양구정림.XLS]_xl_wor_665"/>
      <sheetName val="[양구정림.XLS]_xl_workbook_xml__736"/>
      <sheetName val="[양구정림.XLS]_xl_workbook_xml__735"/>
      <sheetName val="[양구정림.XLS]_xl_workbook_xml__737"/>
      <sheetName val="[양구정림.XLS][양구정림.XLS]_xl_wor_666"/>
      <sheetName val="[양구정림.XLS]_xl_workbook_xml__738"/>
      <sheetName val="[양구정림.XLS][양구정림.XLS]_xl_wor_667"/>
      <sheetName val="[양구정림.XLS]_xl_workbook_xml__739"/>
      <sheetName val="[양구정림.XLS][양구정림.XLS]_xl_wor_668"/>
      <sheetName val="[양구정림.XLS]_xl_workbook_xml__740"/>
      <sheetName val="[양구정림.XLS][양구정림.XLS]_xl_wor_669"/>
      <sheetName val="[양구정림.XLS]_xl_workbook_xml__741"/>
      <sheetName val="[양구정림.XLS][양구정림.XLS]_xl_wor_670"/>
      <sheetName val="[양구정림.XLS]_xl_workbook_xml__742"/>
      <sheetName val="[양구정림.XLS][양구정림.XLS]_xl_wor_671"/>
      <sheetName val="[양구정림.XLS]_xl_workbook_xml__743"/>
      <sheetName val="[양구정림.XLS]_xl_workbook_xml__744"/>
      <sheetName val="[양구정림.XLS][양구정림.XLS]_xl_wor_672"/>
      <sheetName val="[양구정림.XLS][양구정림.XLS]_xl_wor_673"/>
      <sheetName val="[양구정림.XLS]_xl_workbook_xml__745"/>
      <sheetName val="[양구정림.XLS][양구정림.XLS]_xl_wor_674"/>
      <sheetName val="[양구정림.XLS]_xl_workbook_xml__747"/>
      <sheetName val="[양구정림.XLS][양구정림.XLS]_xl_wor_676"/>
      <sheetName val="[양구정림.XLS]_xl_workbook_xml__746"/>
      <sheetName val="[양구정림.XLS][양구정림.XLS]_xl_wor_675"/>
      <sheetName val="[양구정림.XLS]_xl_workbook_xml__748"/>
      <sheetName val="[양구정림.XLS][양구정림.XLS]_xl_wor_677"/>
      <sheetName val="[양구정림.XLS]_xl_workbook_xml__749"/>
      <sheetName val="[양구정림.XLS][양구정림.XLS]_xl_wor_678"/>
      <sheetName val="[양구정림.XLS]_xl_workbook_xml__751"/>
      <sheetName val="[양구정림.XLS][양구정림.XLS]_xl_wor_680"/>
      <sheetName val="[양구정림.XLS]_xl_workbook_xml__750"/>
      <sheetName val="[양구정림.XLS][양구정림.XLS]_xl_wor_679"/>
      <sheetName val="[양구정림.XLS]_xl_workbook_xml__752"/>
      <sheetName val="[양구정림.XLS]_xl_workbook_xml__753"/>
      <sheetName val="[양구정림.XLS][양구정림.XLS]_xl_wor_681"/>
      <sheetName val="[양구정림.XLS]_xl_workbook_xml__755"/>
      <sheetName val="[양구정림.XLS][양구정림.XLS]_xl_wor_683"/>
      <sheetName val="[양구정림.XLS]_xl_workbook_xml__754"/>
      <sheetName val="[양구정림.XLS][양구정림.XLS]_xl_wor_682"/>
      <sheetName val="[양구정림.XLS]_xl_workbook_xml__758"/>
      <sheetName val="[양구정림.XLS][양구정림.XLS]_xl_wor_686"/>
      <sheetName val="[양구정림.XLS]_xl_workbook_xml__756"/>
      <sheetName val="[양구정림.XLS][양구정림.XLS]_xl_wor_684"/>
      <sheetName val="[양구정림.XLS]_xl_workbook_xml__757"/>
      <sheetName val="[양구정림.XLS][양구정림.XLS]_xl_wor_685"/>
      <sheetName val="[양구정림.XLS]_xl_workbook_xml__759"/>
      <sheetName val="[양구정림.XLS][양구정림.XLS]_xl_wor_687"/>
      <sheetName val="[양구정림.XLS]_xl_workbook_xml_乔_20"/>
      <sheetName val="[양구정림.XLS]_xl_workbook_xml_乔_21"/>
      <sheetName val="[양구정림.XLS]_xl_workbook_xml__760"/>
      <sheetName val="[양구정림.XLS][양구정림.XLS]_xl_wor_688"/>
      <sheetName val="[양구정림.XLS]_xl_workbook_xml__761"/>
      <sheetName val="[양구정림.XLS][양구정림.XLS]_xl_wor_689"/>
      <sheetName val="[양구정림.XLS]_xl_workbook_xml__762"/>
      <sheetName val="[양구정림.XLS][양구정림.XLS]_xl_wor_690"/>
      <sheetName val="[양구정림.XLS]_xl_workbook_xml__763"/>
      <sheetName val="[양구정림.XLS][양구정림.XLS]_xl_wor_691"/>
      <sheetName val="[양구정림.XLS]_xl_workbook_xml__766"/>
      <sheetName val="[양구정림.XLS][양구정림.XLS]_xl_wor_694"/>
      <sheetName val="[양구정림.XLS]_xl_workbook_xml__764"/>
      <sheetName val="[양구정림.XLS][양구정림.XLS]_xl_wor_692"/>
      <sheetName val="[양구정림.XLS]_xl_workbook_xml__765"/>
      <sheetName val="[양구정림.XLS][양구정림.XLS]_xl_wor_693"/>
      <sheetName val="[양구정림.XLS]_xl_workbook_xml__767"/>
      <sheetName val="[양구정림.XLS][양구정림.XLS]_xl_wor_695"/>
      <sheetName val="[양구정림.XLS]_xl_workbook_xml__768"/>
      <sheetName val="[양구정림.XLS][양구정림.XLS]_xl_wor_696"/>
      <sheetName val="[양구정림.XLS]_xl_workbook_xml__769"/>
      <sheetName val="[양구정림.XLS][양구정림.XLS]_xl_wor_697"/>
      <sheetName val="[양구정림.XLS]_xl_workbook_xml__771"/>
      <sheetName val="[양구정림.XLS][양구정림.XLS]_xl_wor_699"/>
      <sheetName val="[양구정림.XLS]_xl_workbook_xml__770"/>
      <sheetName val="[양구정림.XLS][양구정림.XLS]_xl_wor_698"/>
      <sheetName val="Eq__Mobilization"/>
      <sheetName val="VC2_10_99"/>
      <sheetName val="ITB_COST"/>
      <sheetName val="14_장비소요계획"/>
      <sheetName val="개시대사_(2)"/>
      <sheetName val="15_문제점"/>
      <sheetName val="P_M_별1"/>
      <sheetName val="수목데이타_"/>
      <sheetName val="3_현장배치"/>
      <sheetName val="단면_(2)"/>
      <sheetName val="TOWER_12TON"/>
      <sheetName val="JIB_CRANE,HOIST"/>
      <sheetName val="TOWER_10TON"/>
      <sheetName val="COMPARISON_TABLE"/>
      <sheetName val="3BL공동구_수량"/>
      <sheetName val="단위세대_개요1"/>
      <sheetName val="단가표_"/>
      <sheetName val="[양구정림_XLS]_xl_workbook_xml__173"/>
      <sheetName val="97_사업추정(WEKI)"/>
      <sheetName val="design_criteria"/>
      <sheetName val="working_load_at_the_btm_ft_"/>
      <sheetName val="plan&amp;section_of_foundation"/>
      <sheetName val="설산1_나"/>
      <sheetName val="BSD_(2)"/>
      <sheetName val="Work_Trade_Code"/>
      <sheetName val="[양구정림_XLS][양구정림_XLS]xl/workboo"/>
      <sheetName val="[양구정림_XLS][양구정림_XLS]_xl_work_96"/>
      <sheetName val="[양구정림_XLS][양구정림_XLS][양구정림_XLS]"/>
      <sheetName val="IMP_(REACTOR)"/>
      <sheetName val="member_design"/>
      <sheetName val="soil_bearing_check"/>
      <sheetName val="설_계"/>
      <sheetName val="[양구정림_XLS]_xl_workbook_xml____2"/>
      <sheetName val="[양구정림_XLS][양구정림_XLS]_xl_workb_2"/>
      <sheetName val="[양구정림_XLS]_xl_workbook_xml____4"/>
      <sheetName val="[양구정림_XLS][양구정림_XLS]_xl_workb_4"/>
      <sheetName val="[양구정림_XLS]_xl_workbook_xml____3"/>
      <sheetName val="[양구정림_XLS][양구정림_XLS]_xl_workb_3"/>
      <sheetName val="[양구정림_XLS]_xl_workbook_xml____5"/>
      <sheetName val="[양구정림_XLS][양구정림_XLS]_xl_workb_5"/>
      <sheetName val="[양구정림_XLS]_xl_workbook_xml____6"/>
      <sheetName val="[양구정림_XLS][양구정림_XLS]_xl_workb_6"/>
      <sheetName val="[양구정림_XLS]_xl_workbook_xml____7"/>
      <sheetName val="[양구정림_XLS][양구정림_XLS]_xl_workb_7"/>
      <sheetName val="[양구정림_XLS]_xl_workbook_xml____8"/>
      <sheetName val="[양구정림_XLS][양구정림_XLS]_xl_workb_8"/>
      <sheetName val="[양구정림_XLS]_xl_workbook_xml____9"/>
      <sheetName val="[양구정림_XLS][양구정림_XLS]_xl_workb_9"/>
      <sheetName val="1_설계조건"/>
      <sheetName val="[양구정림_XLS]_xl_workbook_xml___10"/>
      <sheetName val="[양구정림_XLS][양구정림_XLS]_xl_work_10"/>
      <sheetName val="[양구정림_XLS]_xl_workbook_xml___11"/>
      <sheetName val="[양구정림_XLS][양구정림_XLS]_xl_work_11"/>
      <sheetName val="[양구정림_XLS]_xl_workbook_xml___12"/>
      <sheetName val="[양구정림_XLS][양구정림_XLS]_xl_work_12"/>
      <sheetName val="[양구정림_XLS]_xl_workbook_xml___13"/>
      <sheetName val="[양구정림_XLS][양구정림_XLS]_xl_work_13"/>
      <sheetName val="[양구정림_XLS]_xl_workbook_xml___14"/>
      <sheetName val="[양구정림_XLS][양구정림_XLS]_xl_work_14"/>
      <sheetName val="[양구정림_XLS]_xl_workbook_xml___15"/>
      <sheetName val="[양구정림_XLS]_xl_workbook_xml___21"/>
      <sheetName val="[양구정림_XLS]_xl_workbook_xml___16"/>
      <sheetName val="[양구정림_XLS]_xl_workbook_xml___17"/>
      <sheetName val="[양구정림_XLS]_xl_workbook_xml___18"/>
      <sheetName val="[양구정림_XLS]_xl_workbook_xml___19"/>
      <sheetName val="[양구정림_XLS]_xl_workbook_xml___20"/>
      <sheetName val="[양구정림_XLS]_xl_workbook_xml___22"/>
      <sheetName val="[양구정림_XLS]_xl_workbook_xml___24"/>
      <sheetName val="[양구정림_XLS]_xl_workbook_xml___23"/>
      <sheetName val="[양구정림_XLS]_xl_workbook_xml___25"/>
      <sheetName val="[양구정림_XLS]_xl_workbook_xml___26"/>
      <sheetName val="[양구정림_XLS][양구정림_XLS]_xl_work_15"/>
      <sheetName val="[양구정림_XLS]_xl_workbook_xml_乔__2"/>
      <sheetName val="[양구정림_XLS]_xl_workbook_xml_乔__4"/>
      <sheetName val="[양구정림_XLS]_xl_workbook_xml_乔__3"/>
      <sheetName val="[양구정림_XLS][양구정림_XLS]_xl_work_16"/>
      <sheetName val="[양구정림_XLS][양구정림_XLS]_xl_work_17"/>
      <sheetName val="[양구정림_XLS][양구정림_XLS]_xl_work_19"/>
      <sheetName val="[양구정림_XLS][양구정림_XLS]_xl_work_18"/>
      <sheetName val="[양구정림_XLS][양구정림_XLS]_xl_work_24"/>
      <sheetName val="[양구정림_XLS][양구정림_XLS]_xl_work_20"/>
      <sheetName val="[양구정림_XLS][양구정림_XLS]_xl_work_21"/>
      <sheetName val="[양구정림_XLS][양구정림_XLS]_xl_work_22"/>
      <sheetName val="[양구정림_XLS][양구정림_XLS]_xl_work_23"/>
      <sheetName val="[양구정림_XLS]_xl_workbook_xml___28"/>
      <sheetName val="[양구정림_XLS][양구정림_XLS]_xl_work_26"/>
      <sheetName val="[양구정림_XLS]_xl_workbook_xml___27"/>
      <sheetName val="[양구정림_XLS][양구정림_XLS]_xl_work_25"/>
      <sheetName val="[양구정림_XLS]_xl_workbook_xml___32"/>
      <sheetName val="[양구정림_XLS][양구정림_XLS]_xl_work_30"/>
      <sheetName val="[양구정림_XLS]_xl_workbook_xml___29"/>
      <sheetName val="[양구정림_XLS][양구정림_XLS]_xl_work_27"/>
      <sheetName val="[양구정림_XLS]_xl_workbook_xml___30"/>
      <sheetName val="[양구정림_XLS][양구정림_XLS]_xl_work_28"/>
      <sheetName val="[양구정림_XLS]_xl_workbook_xml___31"/>
      <sheetName val="[양구정림_XLS][양구정림_XLS]_xl_work_29"/>
      <sheetName val="[양구정림_XLS]_xl_workbook_xml___33"/>
      <sheetName val="[양구정림_XLS][양구정림_XLS]_xl_work_31"/>
      <sheetName val="[양구정림_XLS]_xl_workbook_xml___39"/>
      <sheetName val="[양구정림_XLS][양구정림_XLS]_xl_work_37"/>
      <sheetName val="[양구정림_XLS]_xl_workbook_xml___34"/>
      <sheetName val="[양구정림_XLS][양구정림_XLS]_xl_work_32"/>
      <sheetName val="[양구정림_XLS]_xl_workbook_xml___35"/>
      <sheetName val="[양구정림_XLS][양구정림_XLS]_xl_work_33"/>
      <sheetName val="[양구정림_XLS]_xl_workbook_xml___37"/>
      <sheetName val="[양구정림_XLS][양구정림_XLS]_xl_work_35"/>
      <sheetName val="[양구정림_XLS]_xl_workbook_xml___36"/>
      <sheetName val="[양구정림_XLS][양구정림_XLS]_xl_work_34"/>
      <sheetName val="[양구정림_XLS]_xl_workbook_xml___38"/>
      <sheetName val="[양구정림_XLS][양구정림_XLS]_xl_work_36"/>
      <sheetName val="[양구정림_XLS]_xl_workbook_xml___41"/>
      <sheetName val="[양구정림_XLS][양구정림_XLS]_xl_work_39"/>
      <sheetName val="[양구정림_XLS]_xl_workbook_xml___40"/>
      <sheetName val="[양구정림_XLS][양구정림_XLS]_xl_work_38"/>
      <sheetName val="[양구정림_XLS]_xl_workbook_xml___42"/>
      <sheetName val="[양구정림_XLS][양구정림_XLS]_xl_work_40"/>
      <sheetName val="[양구정림_XLS]_xl_workbook_xml___43"/>
      <sheetName val="[양구정림_XLS][양구정림_XLS]_xl_work_41"/>
      <sheetName val="[양구정림_XLS]_xl_workbook_xml___44"/>
      <sheetName val="[양구정림_XLS][양구정림_XLS]_xl_work_42"/>
      <sheetName val="[양구정림_XLS]_xl_workbook_xml___45"/>
      <sheetName val="[양구정림_XLS][양구정림_XLS]_xl_work_43"/>
      <sheetName val="[양구정림_XLS]_xl_workbook_xml___46"/>
      <sheetName val="[양구정림_XLS][양구정림_XLS]_xl_work_44"/>
      <sheetName val="[양구정림_XLS]_xl_workbook_xml___47"/>
      <sheetName val="[양구정림_XLS][양구정림_XLS]_xl_work_45"/>
      <sheetName val="[양구정림_XLS]_xl_workbook_xml___48"/>
      <sheetName val="[양구정림_XLS][양구정림_XLS]_xl_work_46"/>
      <sheetName val="[양구정림_XLS]_xl_workbook_xml___51"/>
      <sheetName val="[양구정림_XLS][양구정림_XLS]_xl_work_49"/>
      <sheetName val="[양구정림_XLS]_xl_workbook_xml___49"/>
      <sheetName val="[양구정림_XLS][양구정림_XLS]_xl_work_47"/>
      <sheetName val="[양구정림_XLS]_xl_workbook_xml___50"/>
      <sheetName val="[양구정림_XLS][양구정림_XLS]_xl_work_48"/>
      <sheetName val="[양구정림_XLS]_xl_workbook_xml_乔岠_3"/>
      <sheetName val="[양구정림_XLS]_xl_workbook_xml_乔岠_2"/>
      <sheetName val="[양구정림_XLS]_xl_workbook_xml___52"/>
      <sheetName val="[양구정림_XLS][양구정림_XLS]_xl_work_50"/>
      <sheetName val="[양구정림_XLS]_xl_workbook_xml___53"/>
      <sheetName val="[양구정림_XLS][양구정림_XLS]_xl_work_51"/>
      <sheetName val="[양구정림_XLS]_xl_workbook_xml___54"/>
      <sheetName val="[양구정림_XLS][양구정림_XLS]_xl_work_52"/>
      <sheetName val="[양구정림_XLS]_xl_workbook_xml___56"/>
      <sheetName val="[양구정림_XLS][양구정림_XLS]_xl_work_54"/>
      <sheetName val="[양구정림_XLS]_xl_workbook_xml___55"/>
      <sheetName val="[양구정림_XLS][양구정림_XLS]_xl_work_53"/>
      <sheetName val="[양구정림_XLS]_xl_workbook_xml___57"/>
      <sheetName val="[양구정림_XLS][양구정림_XLS]_xl_work_55"/>
      <sheetName val="[양구정림_XLS]_xl_workbook_xml___58"/>
      <sheetName val="[양구정림_XLS][양구정림_XLS]_xl_work_56"/>
      <sheetName val="[양구정림_XLS]_xl_workbook_xml___59"/>
      <sheetName val="[양구정림_XLS][양구정림_XLS]_xl_work_57"/>
      <sheetName val="[양구정림_XLS]_xl_workbook_xml___60"/>
      <sheetName val="[양구정림_XLS][양구정림_XLS]_xl_work_58"/>
      <sheetName val="[양구정림_XLS]_xl_workbook_xml___62"/>
      <sheetName val="[양구정림_XLS][양구정림_XLS]_xl_work_60"/>
      <sheetName val="[양구정림_XLS]_xl_workbook_xml___61"/>
      <sheetName val="[양구정림_XLS][양구정림_XLS]_xl_work_59"/>
      <sheetName val="[양구정림_XLS]_xl_workbook_xml___65"/>
      <sheetName val="[양구정림_XLS][양구정림_XLS]_xl_work_63"/>
      <sheetName val="[양구정림_XLS]_xl_workbook_xml___63"/>
      <sheetName val="[양구정림_XLS][양구정림_XLS]_xl_work_61"/>
      <sheetName val="[양구정림_XLS]_xl_workbook_xml___64"/>
      <sheetName val="[양구정림_XLS][양구정림_XLS]_xl_work_62"/>
      <sheetName val="[양구정림_XLS]_xl_workbook_xml___66"/>
      <sheetName val="[양구정림_XLS][양구정림_XLS]_xl_work_64"/>
      <sheetName val="[양구정림_XLS]_xl_workbook_xml___67"/>
      <sheetName val="[양구정림_XLS][양구정림_XLS]_xl_work_65"/>
      <sheetName val="[양구정림_XLS]_xl_workbook_xml___71"/>
      <sheetName val="[양구정림_XLS][양구정림_XLS]_xl_work_69"/>
      <sheetName val="[양구정림_XLS]_xl_workbook_xml___68"/>
      <sheetName val="[양구정림_XLS][양구정림_XLS]_xl_work_66"/>
      <sheetName val="[양구정림_XLS]_xl_workbook_xml___69"/>
      <sheetName val="[양구정림_XLS][양구정림_XLS]_xl_work_67"/>
      <sheetName val="[양구정림_XLS]_xl_workbook_xml___70"/>
      <sheetName val="[양구정림_XLS][양구정림_XLS]_xl_work_68"/>
      <sheetName val="[양구정림_XLS]_xl_workbook_xml___72"/>
      <sheetName val="[양구정림_XLS][양구정림_XLS]_xl_work_70"/>
      <sheetName val="[양구정림_XLS][양구정림_XLS]"/>
      <sheetName val="[양구정림_XLS]_xl_workbook_xml___74"/>
      <sheetName val="[양구정림_XLS][양구정림_XLS]_xl_work_72"/>
      <sheetName val="[양구정림_XLS]_xl_workbook_xml___73"/>
      <sheetName val="[양구정림_XLS][양구정림_XLS]_xl_work_71"/>
      <sheetName val="2F_회의실견적(5_14_일대)"/>
      <sheetName val="[양구정림_XLS]"/>
      <sheetName val="[양구정림_XLS]_xl_workbook_xml_乔__5"/>
      <sheetName val="[양구정림_XLS]_xl_workbook_xml_乔__6"/>
      <sheetName val="[양구정림_XLS]_xl_workbook_xml_乔__8"/>
      <sheetName val="[양구정림_XLS]_xl_workbook_xml_乔__7"/>
      <sheetName val="[양구정림_XLS]_xl_workbook_xml___75"/>
      <sheetName val="[양구정림_XLS][양구정림_XLS]_xl_work_73"/>
      <sheetName val="[양구정림_XLS]_xl_workbook_xml___76"/>
      <sheetName val="[양구정림_XLS][양구정림_XLS]_xl_work_74"/>
      <sheetName val="[양구정림_XLS]_xl_workbook_xml___77"/>
      <sheetName val="[양구정림_XLS][양구정림_XLS]_xl_work_75"/>
      <sheetName val="[양구정림_XLS]_xl_workbook_xml___78"/>
      <sheetName val="[양구정림_XLS][양구정림_XLS]_xl_work_76"/>
      <sheetName val="[양구정림_XLS]_xl_workbook_xml___80"/>
      <sheetName val="[양구정림_XLS][양구정림_XLS]_xl_work_78"/>
      <sheetName val="[양구정림_XLS]_xl_workbook_xml___79"/>
      <sheetName val="[양구정림_XLS][양구정림_XLS]_xl_work_77"/>
      <sheetName val="[양구정림_XLS]_xl_workbook_xml___81"/>
      <sheetName val="[양구정림_XLS][양구정림_XLS]_xl_work_79"/>
      <sheetName val="[양구정림_XLS]_xl_workbook_xml_乔_11"/>
      <sheetName val="[양구정림_XLS]_xl_workbook_xml_乔__9"/>
      <sheetName val="[양구정림_XLS]_xl_workbook_xml_乔_10"/>
      <sheetName val="[양구정림_XLS]_xl_workbook_xml_乔_12"/>
      <sheetName val="[양구정림_XLS]_xl_workbook_xml_乔_13"/>
      <sheetName val="[양구정림_XLS]_xl_workbook_xml_乔_14"/>
      <sheetName val="[양구정림_XLS]_xl_workbook_xml___83"/>
      <sheetName val="[양구정림_XLS][양구정림_XLS]_xl_work_81"/>
      <sheetName val="[양구정림_XLS]_xl_workbook_xml___82"/>
      <sheetName val="[양구정림_XLS][양구정림_XLS]_xl_work_80"/>
      <sheetName val="[양구정림_XLS]_xl_workbook_xml___84"/>
      <sheetName val="[양구정림_XLS][양구정림_XLS]_xl_work_82"/>
      <sheetName val="[양구정림_XLS]_xl_workbook_xml___85"/>
      <sheetName val="[양구정림_XLS]_xl_workbook_xml___86"/>
      <sheetName val="[양구정림_XLS]_xl_workbook_xml___87"/>
      <sheetName val="[양구정림_XLS]_xl_workbook_xml___88"/>
      <sheetName val="[양구정림_XLS]_xl_workbook_xml___89"/>
      <sheetName val="[양구정림_XLS]_xl_workbook_xml___90"/>
      <sheetName val="[양구정림_XLS]_xl_workbook_xml___92"/>
      <sheetName val="[양구정림_XLS]_xl_workbook_xml___91"/>
      <sheetName val="[양구정림_XLS]_xl_workbook_xml___94"/>
      <sheetName val="[양구정림_XLS]_xl_workbook_xml___93"/>
      <sheetName val="[양구정림_XLS]_xl_workbook_xml___95"/>
      <sheetName val="[양구정림_XLS]_xl_workbook_xml___97"/>
      <sheetName val="[양구정림_XLS]_xl_workbook_xml___96"/>
      <sheetName val="[양구정림_XLS]_xl_workbook_xml__100"/>
      <sheetName val="[양구정림_XLS]_xl_workbook_xml___98"/>
      <sheetName val="[양구정림_XLS]_xl_workbook_xml___99"/>
      <sheetName val="[양구정림_XLS]_xl_workbook_xml__101"/>
      <sheetName val="[양구정림_XLS]_xl_workbook_xml__103"/>
      <sheetName val="[양구정림_XLS]_xl_workbook_xml__102"/>
      <sheetName val="[양구정림_XLS]_xl_workbook_xml__104"/>
      <sheetName val="[양구정림_XLS]_xl_workbook_xml__105"/>
      <sheetName val="[양구정림_XLS]_xl_workbook_xml__108"/>
      <sheetName val="[양구정림_XLS]_xl_workbook_xml__106"/>
      <sheetName val="[양구정림_XLS]_xl_workbook_xml__107"/>
      <sheetName val="[양구정림_XLS]_xl_workbook_xml__109"/>
      <sheetName val="[양구정림_XLS]_xl_workbook_xml__110"/>
      <sheetName val="[양구정림_XLS]_xl_workbook_xml__111"/>
      <sheetName val="[양구정림_XLS]_xl_workbook_xml__112"/>
      <sheetName val="[양구정림_XLS]_xl_workbook_xml__113"/>
      <sheetName val="[양구정림_XLS]_xl_workbook_xml__114"/>
      <sheetName val="[양구정림_XLS]_xl_workbook_xml__115"/>
      <sheetName val="[양구정림_XLS]_xl_workbook_xml__116"/>
      <sheetName val="[양구정림_XLS]_xl_workbook_xml__117"/>
      <sheetName val="[양구정림_XLS]_xl_workbook_xml__124"/>
      <sheetName val="[양구정림_XLS]_xl_workbook_xml__118"/>
      <sheetName val="[양구정림_XLS]_xl_workbook_xml__119"/>
      <sheetName val="[양구정림_XLS]_xl_workbook_xml__120"/>
      <sheetName val="[양구정림_XLS]_xl_workbook_xml__121"/>
      <sheetName val="[양구정림_XLS]_xl_workbook_xml__122"/>
      <sheetName val="[양구정림_XLS]_xl_workbook_xml__123"/>
      <sheetName val="[양구정림_XLS]_xl_workbook_xml__125"/>
      <sheetName val="[양구정림_XLS]_xl_workbook_xml__127"/>
      <sheetName val="[양구정림_XLS]_xl_workbook_xml__126"/>
      <sheetName val="[양구정림_XLS]_xl_workbook_xml__128"/>
      <sheetName val="[양구정림_XLS]_xl_workbook_xml__129"/>
      <sheetName val="[양구정림_XLS]_xl_workbook_xml__130"/>
      <sheetName val="[양구정림_XLS]_xl_workbook_xml__132"/>
      <sheetName val="[양구정림_XLS]_xl_workbook_xml__131"/>
      <sheetName val="[양구정림_XLS]_xl_workbook_xml__133"/>
      <sheetName val="[양구정림_XLS]_xl_workbook_xml__134"/>
      <sheetName val="[양구정림_XLS]_xl_workbook_xml__135"/>
      <sheetName val="[양구정림_XLS]_xl_workbook_xml__136"/>
      <sheetName val="[양구정림_XLS]_xl_workbook_xml__137"/>
      <sheetName val="[양구정림_XLS]_xl_workbook_xml__138"/>
      <sheetName val="[양구정림_XLS]_xl_workbook_xml__139"/>
      <sheetName val="[양구정림_XLS]_xl_workbook_xml__140"/>
      <sheetName val="[양구정림_XLS]_xl_workbook_xml__141"/>
      <sheetName val="[양구정림_XLS]_xl_workbook_xml__144"/>
      <sheetName val="[양구정림_XLS]_xl_workbook_xml__142"/>
      <sheetName val="[양구정림_XLS][양구정림_XLS]_xl_work_83"/>
      <sheetName val="[양구정림_XLS][양구정림_XLS]_xl_work_85"/>
      <sheetName val="[양구정림_XLS][양구정림_XLS]_xl_work_84"/>
      <sheetName val="[양구정림_XLS][양구정림_XLS]_xl_work_87"/>
      <sheetName val="[양구정림_XLS][양구정림_XLS]_xl_work_86"/>
      <sheetName val="[양구정림_XLS]_xl_workbook_xml__143"/>
      <sheetName val="[양구정림_XLS]_xl_workbook_xml__145"/>
      <sheetName val="[양구정림_XLS]_xl_workbook_xml__146"/>
      <sheetName val="[양구정림_XLS]_xl_workbook_xml__147"/>
      <sheetName val="[양구정림_XLS]_xl_workbook_xml__148"/>
      <sheetName val="[양구정림_XLS]_xl_workbook_xml__164"/>
      <sheetName val="[양구정림_XLS]_xl_workbook_xml__149"/>
      <sheetName val="[양구정림_XLS]_xl_workbook_xml__151"/>
      <sheetName val="[양구정림_XLS]_xl_workbook_xml__150"/>
      <sheetName val="[양구정림_XLS]_xl_workbook_xml__153"/>
      <sheetName val="[양구정림_XLS]_xl_workbook_xml__152"/>
      <sheetName val="[양구정림_XLS]_xl_workbook_xml__155"/>
      <sheetName val="[양구정림_XLS]_xl_workbook_xml__154"/>
      <sheetName val="[양구정림_XLS]_xl_workbook_xml__156"/>
      <sheetName val="[양구정림_XLS]_xl_workbook_xml__159"/>
      <sheetName val="[양구정림_XLS]_xl_workbook_xml__157"/>
      <sheetName val="[양구정림_XLS]_xl_workbook_xml__158"/>
      <sheetName val="[양구정림_XLS]_xl_workbook_xml__161"/>
      <sheetName val="[양구정림_XLS]_xl_workbook_xml__160"/>
      <sheetName val="[양구정림_XLS]_xl_workbook_xml__162"/>
      <sheetName val="[양구정림_XLS]_xl_workbook_xml__163"/>
      <sheetName val="[양구정림_XLS]_xl_workbook_xml__165"/>
      <sheetName val="[양구정림_XLS][양구정림_XLS]_xl_work_88"/>
      <sheetName val="[양구정림_XLS]_xl_workbook_xml__166"/>
      <sheetName val="[양구정림_XLS][양구정림_XLS]_xl_work_89"/>
      <sheetName val="[양구정림_XLS]_xl_workbook_xml__167"/>
      <sheetName val="[양구정림_XLS][양구정림_XLS]_xl_work_90"/>
      <sheetName val="[양구정림_XLS]_xl_workbook_xml__168"/>
      <sheetName val="[양구정림_XLS][양구정림_XLS]_xl_work_91"/>
      <sheetName val="[양구정림_XLS]_xl_workbook_xml__169"/>
      <sheetName val="[양구정림_XLS][양구정림_XLS]_xl_work_92"/>
      <sheetName val="[양구정림_XLS]_xl_workbook_xml__170"/>
      <sheetName val="[양구정림_XLS][양구정림_XLS]_xl_work_93"/>
      <sheetName val="[양구정림_XLS]_xl_workbook_xml__171"/>
      <sheetName val="[양구정림_XLS][양구정림_XLS]_xl_work_94"/>
      <sheetName val="[양구정림_XLS]_xl_workbook_xml__172"/>
      <sheetName val="[양구정림_XLS][양구정림_XLS]_xl_work_95"/>
      <sheetName val="[양구정림_XLS]_xl_workbook_xml__178"/>
      <sheetName val="[양구정림_XLS][양구정림_XLS]_xl_wor_101"/>
      <sheetName val="[양구정림_XLS]_xl_workbook_xml__174"/>
      <sheetName val="[양구정림_XLS][양구정림_XLS]_xl_work_97"/>
      <sheetName val="[양구정림_XLS]_xl_workbook_xml__175"/>
      <sheetName val="[양구정림_XLS][양구정림_XLS]_xl_work_98"/>
      <sheetName val="[양구정림_XLS]_xl_workbook_xml__176"/>
      <sheetName val="[양구정림_XLS][양구정림_XLS]_xl_work_99"/>
      <sheetName val="[양구정림_XLS]_xl_workbook_xml__177"/>
      <sheetName val="[양구정림_XLS][양구정림_XLS]_xl_wor_100"/>
      <sheetName val="[양구정림_XLS]_xl_workbook_xml__192"/>
      <sheetName val="[양구정림_XLS][양구정림_XLS]_xl_wor_115"/>
      <sheetName val="[양구정림_XLS]_xl_workbook_xml__183"/>
      <sheetName val="[양구정림_XLS][양구정림_XLS]_xl_wor_106"/>
      <sheetName val="[양구정림_XLS]_xl_workbook_xml__179"/>
      <sheetName val="[양구정림_XLS][양구정림_XLS]_xl_wor_102"/>
      <sheetName val="[양구정림_XLS]_xl_workbook_xml__180"/>
      <sheetName val="[양구정림_XLS][양구정림_XLS]_xl_wor_103"/>
      <sheetName val="[양구정림_XLS]_xl_workbook_xml__182"/>
      <sheetName val="[양구정림_XLS][양구정림_XLS]_xl_wor_105"/>
      <sheetName val="[양구정림_XLS]_xl_workbook_xml__181"/>
      <sheetName val="[양구정림_XLS][양구정림_XLS]_xl_wor_104"/>
      <sheetName val="[양구정림_XLS]_xl_workbook_xml__184"/>
      <sheetName val="[양구정림_XLS][양구정림_XLS]_xl_wor_107"/>
      <sheetName val="[양구정림_XLS]_xl_workbook_xml__185"/>
      <sheetName val="[양구정림_XLS][양구정림_XLS]_xl_wor_108"/>
      <sheetName val="[양구정림_XLS]_xl_workbook_xml__186"/>
      <sheetName val="[양구정림_XLS][양구정림_XLS]_xl_wor_109"/>
      <sheetName val="[양구정림_XLS][양구정림_XLS]_xl_wor_110"/>
      <sheetName val="[양구정림_XLS]_xl_workbook_xml__187"/>
      <sheetName val="[양구정림_XLS]_xl_workbook_xml__188"/>
      <sheetName val="[양구정림_XLS][양구정림_XLS]_xl_wor_111"/>
      <sheetName val="[양구정림_XLS]_xl_workbook_xml__189"/>
      <sheetName val="[양구정림_XLS][양구정림_XLS]_xl_wor_112"/>
      <sheetName val="[양구정림_XLS]_xl_workbook_xml__191"/>
      <sheetName val="[양구정림_XLS][양구정림_XLS]_xl_wor_114"/>
      <sheetName val="[양구정림_XLS]_xl_workbook_xml__190"/>
      <sheetName val="[양구정림_XLS][양구정림_XLS]_xl_wor_113"/>
      <sheetName val="[양구정림_XLS]_xl_workbook_xml__193"/>
      <sheetName val="[양구정림_XLS][양구정림_XLS]_xl_wor_116"/>
      <sheetName val="[양구정림_XLS]_xl_workbook_xml__195"/>
      <sheetName val="[양구정림_XLS][양구정림_XLS]_xl_wor_118"/>
      <sheetName val="[양구정림_XLS]_xl_workbook_xml__194"/>
      <sheetName val="[양구정림_XLS][양구정림_XLS]_xl_wor_117"/>
      <sheetName val="[양구정림_XLS]_xl_workbook_xml__341"/>
      <sheetName val="[양구정림_XLS][양구정림_XLS]_xl_wor_272"/>
      <sheetName val="[양구정림_XLS]_xl_workbook_xml__340"/>
      <sheetName val="[양구정림_XLS][양구정림_XLS]_xl_wor_271"/>
      <sheetName val="[양구정림_XLS]_xl_workbook_xml__338"/>
      <sheetName val="[양구정림_XLS][양구정림_XLS]_xl_wor_269"/>
      <sheetName val="[양구정림_XLS]_xl_workbook_xml__岠_2"/>
      <sheetName val="[양구정림_XLS]_xl_workbook_xml__207"/>
      <sheetName val="[양구정림_XLS][양구정림_XLS]_xl_wor_138"/>
      <sheetName val="[양구정림_XLS]_xl_workbook_xml__198"/>
      <sheetName val="[양구정림_XLS][양구정림_XLS]_xl_wor_129"/>
      <sheetName val="[양구정림_XLS]_xl_workbook_xml__196"/>
      <sheetName val="[양구정림_XLS][양구정림_XLS]_xl_wor_127"/>
      <sheetName val="[양구정림_XLS][양구정림_XLS]_xl_wor_121"/>
      <sheetName val="[양구정림_XLS][양구정림_XLS]_xl_wor_119"/>
      <sheetName val="[양구정림_XLS][양구정림_XLS]_xl_wor_120"/>
      <sheetName val="[양구정림_XLS][양구정림_XLS]_xl_wor_124"/>
      <sheetName val="[양구정림_XLS][양구정림_XLS]_xl_wor_122"/>
      <sheetName val="[양구정림_XLS][양구정림_XLS]_xl_wor_123"/>
      <sheetName val="[양구정림_XLS][양구정림_XLS]_xl_wor_125"/>
      <sheetName val="[양구정림_XLS][양구정림_XLS]_xl_wor_126"/>
      <sheetName val="[양구정림_XLS]_xl_workbook_xml__197"/>
      <sheetName val="[양구정림_XLS][양구정림_XLS]_xl_wor_128"/>
      <sheetName val="[양구정림_XLS]_xl_workbook_xml__199"/>
      <sheetName val="[양구정림_XLS][양구정림_XLS]_xl_wor_130"/>
      <sheetName val="[양구정림_XLS]_xl_workbook_xml__200"/>
      <sheetName val="[양구정림_XLS][양구정림_XLS]_xl_wor_131"/>
      <sheetName val="[양구정림_XLS]_xl_workbook_xml__206"/>
      <sheetName val="[양구정림_XLS][양구정림_XLS]_xl_wor_137"/>
      <sheetName val="[양구정림_XLS]_xl_workbook_xml__201"/>
      <sheetName val="[양구정림_XLS][양구정림_XLS]_xl_wor_132"/>
      <sheetName val="[양구정림_XLS]_xl_workbook_xml__202"/>
      <sheetName val="[양구정림_XLS][양구정림_XLS]_xl_wor_133"/>
      <sheetName val="[양구정림_XLS]_xl_workbook_xml__203"/>
      <sheetName val="[양구정림_XLS][양구정림_XLS]_xl_wor_134"/>
      <sheetName val="[양구정림_XLS]_xl_workbook_xml__204"/>
      <sheetName val="[양구정림_XLS][양구정림_XLS]_xl_wor_135"/>
      <sheetName val="[양구정림_XLS]_xl_workbook_xml__205"/>
      <sheetName val="[양구정림_XLS][양구정림_XLS]_xl_wor_136"/>
      <sheetName val="[양구정림_XLS]_xl_workbook_xml__208"/>
      <sheetName val="[양구정림_XLS][양구정림_XLS]_xl_wor_139"/>
      <sheetName val="[양구정림_XLS]_xl_workbook_xml__212"/>
      <sheetName val="[양구정림_XLS][양구정림_XLS]_xl_wor_143"/>
      <sheetName val="[양구정림_XLS]_xl_workbook_xml__209"/>
      <sheetName val="[양구정림_XLS][양구정림_XLS]_xl_wor_140"/>
      <sheetName val="[양구정림_XLS]_xl_workbook_xml__210"/>
      <sheetName val="[양구정림_XLS][양구정림_XLS]_xl_wor_141"/>
      <sheetName val="[양구정림_XLS]_xl_workbook_xml__211"/>
      <sheetName val="[양구정림_XLS][양구정림_XLS]_xl_wor_142"/>
      <sheetName val="[양구정림_XLS]_xl_workbook_xml__215"/>
      <sheetName val="[양구정림_XLS][양구정림_XLS]_xl_wor_146"/>
      <sheetName val="[양구정림_XLS]_xl_workbook_xml__213"/>
      <sheetName val="[양구정림_XLS][양구정림_XLS]_xl_wor_144"/>
      <sheetName val="[양구정림_XLS]_xl_workbook_xml__214"/>
      <sheetName val="[양구정림_XLS][양구정림_XLS]_xl_wor_145"/>
      <sheetName val="[양구정림_XLS]_xl_workbook_xml__216"/>
      <sheetName val="[양구정림_XLS][양구정림_XLS]_xl_wor_147"/>
      <sheetName val="[양구정림_XLS]_xl_workbook_xml__217"/>
      <sheetName val="[양구정림_XLS][양구정림_XLS]_xl_wor_148"/>
      <sheetName val="[양구정림_XLS]_xl_workbook_xml__218"/>
      <sheetName val="[양구정림_XLS][양구정림_XLS]_xl_wor_149"/>
      <sheetName val="[양구정림_XLS]_xl_workbook_xml__223"/>
      <sheetName val="[양구정림_XLS][양구정림_XLS]_xl_wor_154"/>
      <sheetName val="[양구정림_XLS]_xl_workbook_xml__219"/>
      <sheetName val="[양구정림_XLS][양구정림_XLS]_xl_wor_150"/>
      <sheetName val="[양구정림_XLS]_xl_workbook_xml__220"/>
      <sheetName val="[양구정림_XLS][양구정림_XLS]_xl_wor_151"/>
      <sheetName val="[양구정림_XLS]_xl_workbook_xml__221"/>
      <sheetName val="[양구정림_XLS][양구정림_XLS]_xl_wor_152"/>
      <sheetName val="[양구정림_XLS]_xl_workbook_xml__222"/>
      <sheetName val="[양구정림_XLS][양구정림_XLS]_xl_wor_153"/>
      <sheetName val="[양구정림_XLS]_xl_workbook_xml__227"/>
      <sheetName val="[양구정림_XLS][양구정림_XLS]_xl_wor_158"/>
      <sheetName val="[양구정림_XLS]_xl_workbook_xml__224"/>
      <sheetName val="[양구정림_XLS][양구정림_XLS]_xl_wor_155"/>
      <sheetName val="[양구정림_XLS]_xl_workbook_xml__225"/>
      <sheetName val="[양구정림_XLS][양구정림_XLS]_xl_wor_156"/>
      <sheetName val="[양구정림_XLS]_xl_workbook_xml__226"/>
      <sheetName val="[양구정림_XLS][양구정림_XLS]_xl_wor_157"/>
      <sheetName val="[양구정림_XLS]_xl_workbook_xml__228"/>
      <sheetName val="[양구정림_XLS][양구정림_XLS]_xl_wor_159"/>
      <sheetName val="[양구정림_XLS]_xl_workbook_xml__229"/>
      <sheetName val="[양구정림_XLS][양구정림_XLS]_xl_wor_160"/>
      <sheetName val="[양구정림_XLS]_xl_workbook_xml__230"/>
      <sheetName val="[양구정림_XLS][양구정림_XLS]_xl_wor_161"/>
      <sheetName val="[양구정림_XLS]_xl_workbook_xml__231"/>
      <sheetName val="[양구정림_XLS][양구정림_XLS]_xl_wor_162"/>
      <sheetName val="[양구정림_XLS]_xl_workbook_xml__233"/>
      <sheetName val="[양구정림_XLS][양구정림_XLS]_xl_wor_164"/>
      <sheetName val="[양구정림_XLS]_xl_workbook_xml__232"/>
      <sheetName val="[양구정림_XLS][양구정림_XLS]_xl_wor_163"/>
      <sheetName val="[양구정림_XLS]_xl_workbook_xml__249"/>
      <sheetName val="[양구정림_XLS][양구정림_XLS]_xl_wor_180"/>
      <sheetName val="[양구정림_XLS]_xl_workbook_xml__242"/>
      <sheetName val="[양구정림_XLS][양구정림_XLS]_xl_wor_173"/>
      <sheetName val="[양구정림_XLS]_xl_workbook_xml__234"/>
      <sheetName val="[양구정림_XLS][양구정림_XLS]_xl_wor_165"/>
      <sheetName val="[양구정림_XLS]_xl_workbook_xml__235"/>
      <sheetName val="[양구정림_XLS][양구정림_XLS]_xl_wor_166"/>
      <sheetName val="[양구정림_XLS]_xl_workbook_xml__236"/>
      <sheetName val="[양구정림_XLS][양구정림_XLS]_xl_wor_167"/>
      <sheetName val="[양구정림_XLS]_xl_workbook_xml__237"/>
      <sheetName val="[양구정림_XLS][양구정림_XLS]_xl_wor_168"/>
      <sheetName val="[양구정림_XLS]_xl_workbook_xml__239"/>
      <sheetName val="[양구정림_XLS][양구정림_XLS]_xl_wor_170"/>
      <sheetName val="[양구정림_XLS]_xl_workbook_xml__238"/>
      <sheetName val="[양구정림_XLS][양구정림_XLS]_xl_wor_169"/>
      <sheetName val="[양구정림_XLS]_xl_workbook_xml__240"/>
      <sheetName val="[양구정림_XLS][양구정림_XLS]_xl_wor_171"/>
      <sheetName val="[양구정림_XLS]_xl_workbook_xml__241"/>
      <sheetName val="[양구정림_XLS][양구정림_XLS]_xl_wor_172"/>
      <sheetName val="[양구정림_XLS]_xl_workbook_xml__245"/>
      <sheetName val="[양구정림_XLS][양구정림_XLS]_xl_wor_176"/>
      <sheetName val="[양구정림_XLS]_xl_workbook_xml__243"/>
      <sheetName val="[양구정림_XLS][양구정림_XLS]_xl_wor_174"/>
      <sheetName val="[양구정림_XLS]_xl_workbook_xml__244"/>
      <sheetName val="[양구정림_XLS][양구정림_XLS]_xl_wor_175"/>
      <sheetName val="[양구정림_XLS]_xl_workbook_xml__248"/>
      <sheetName val="[양구정림_XLS][양구정림_XLS]_xl_wor_179"/>
      <sheetName val="[양구정림_XLS]_xl_workbook_xml__246"/>
      <sheetName val="[양구정림_XLS][양구정림_XLS]_xl_wor_177"/>
      <sheetName val="[양구정림_XLS]_xl_workbook_xml__247"/>
      <sheetName val="[양구정림_XLS][양구정림_XLS]_xl_wor_178"/>
      <sheetName val="[양구정림_XLS]_xl_workbook_xml__251"/>
      <sheetName val="[양구정림_XLS][양구정림_XLS]_xl_wor_182"/>
      <sheetName val="[양구정림_XLS]_xl_workbook_xml__250"/>
      <sheetName val="[양구정림_XLS][양구정림_XLS]_xl_wor_181"/>
      <sheetName val="[양구정림_XLS]_xl_workbook_xml__252"/>
      <sheetName val="[양구정림_XLS][양구정림_XLS]_xl_wor_183"/>
      <sheetName val="[양구정림_XLS]_xl_workbook_xml__254"/>
      <sheetName val="[양구정림_XLS][양구정림_XLS]_xl_wor_185"/>
      <sheetName val="[양구정림_XLS]_xl_workbook_xml__253"/>
      <sheetName val="[양구정림_XLS][양구정림_XLS]_xl_wor_184"/>
      <sheetName val="[양구정림_XLS]_xl_workbook_xml__255"/>
      <sheetName val="[양구정림_XLS][양구정림_XLS]_xl_wor_186"/>
      <sheetName val="[양구정림_XLS]_xl_workbook_xml__258"/>
      <sheetName val="[양구정림_XLS][양구정림_XLS]_xl_wor_189"/>
      <sheetName val="[양구정림_XLS]_xl_workbook_xml__256"/>
      <sheetName val="[양구정림_XLS][양구정림_XLS]_xl_wor_187"/>
      <sheetName val="[양구정림_XLS]_xl_workbook_xml__257"/>
      <sheetName val="[양구정림_XLS][양구정림_XLS]_xl_wor_188"/>
      <sheetName val="[양구정림_XLS]_xl_workbook_xml__259"/>
      <sheetName val="[양구정림_XLS][양구정림_XLS]_xl_wor_190"/>
      <sheetName val="[양구정림_XLS]_xl_workbook_xml__261"/>
      <sheetName val="[양구정림_XLS][양구정림_XLS]_xl_wor_192"/>
      <sheetName val="[양구정림_XLS]_xl_workbook_xml__260"/>
      <sheetName val="[양구정림_XLS][양구정림_XLS]_xl_wor_191"/>
      <sheetName val="[양구정림_XLS]_xl_workbook_xml__262"/>
      <sheetName val="[양구정림_XLS][양구정림_XLS]_xl_wor_193"/>
      <sheetName val="[양구정림_XLS]_xl_workbook_xml__263"/>
      <sheetName val="[양구정림_XLS][양구정림_XLS]_xl_wor_194"/>
      <sheetName val="[양구정림_XLS]_xl_workbook_xml__270"/>
      <sheetName val="[양구정림_XLS][양구정림_XLS]_xl_wor_201"/>
      <sheetName val="[양구정림_XLS]_xl_workbook_xml__268"/>
      <sheetName val="[양구정림_XLS][양구정림_XLS]_xl_wor_199"/>
      <sheetName val="[양구정림_XLS]_xl_workbook_xml__264"/>
      <sheetName val="[양구정림_XLS][양구정림_XLS]_xl_wor_195"/>
      <sheetName val="[양구정림_XLS]_xl_workbook_xml__265"/>
      <sheetName val="[양구정림_XLS][양구정림_XLS]_xl_wor_196"/>
      <sheetName val="[양구정림_XLS]_xl_workbook_xml__266"/>
      <sheetName val="[양구정림_XLS][양구정림_XLS]_xl_wor_197"/>
      <sheetName val="[양구정림_XLS]_xl_workbook_xml__267"/>
      <sheetName val="[양구정림_XLS][양구정림_XLS]_xl_wor_198"/>
      <sheetName val="[양구정림_XLS]_xl_workbook_xml__269"/>
      <sheetName val="[양구정림_XLS][양구정림_XLS]_xl_wor_200"/>
      <sheetName val="[양구정림_XLS]_xl_workbook_xml__271"/>
      <sheetName val="[양구정림_XLS][양구정림_XLS]_xl_wor_202"/>
      <sheetName val="[양구정림_XLS]_xl_workbook_xml__273"/>
      <sheetName val="[양구정림_XLS][양구정림_XLS]_xl_wor_204"/>
      <sheetName val="[양구정림_XLS]_xl_workbook_xml__272"/>
      <sheetName val="[양구정림_XLS][양구정림_XLS]_xl_wor_203"/>
      <sheetName val="[양구정림_XLS]_xl_workbook_xml__274"/>
      <sheetName val="[양구정림_XLS][양구정림_XLS]_xl_wor_205"/>
      <sheetName val="[양구정림_XLS]_xl_workbook_xml__287"/>
      <sheetName val="[양구정림_XLS][양구정림_XLS]_xl_wor_218"/>
      <sheetName val="[양구정림_XLS]_xl_workbook_xml__283"/>
      <sheetName val="[양구정림_XLS][양구정림_XLS]_xl_wor_214"/>
      <sheetName val="[양구정림_XLS]_xl_workbook_xml__277"/>
      <sheetName val="[양구정림_XLS][양구정림_XLS]_xl_wor_208"/>
      <sheetName val="[양구정림_XLS]_xl_workbook_xml__275"/>
      <sheetName val="[양구정림_XLS][양구정림_XLS]_xl_wor_206"/>
      <sheetName val="[양구정림_XLS]_xl_workbook_xml__276"/>
      <sheetName val="[양구정림_XLS][양구정림_XLS]_xl_wor_207"/>
      <sheetName val="[양구정림_XLS]_xl_workbook_xml__278"/>
      <sheetName val="[양구정림_XLS][양구정림_XLS]_xl_wor_209"/>
      <sheetName val="[양구정림_XLS]_xl_workbook_xml__280"/>
      <sheetName val="[양구정림_XLS][양구정림_XLS]_xl_wor_211"/>
      <sheetName val="[양구정림_XLS]_xl_workbook_xml__279"/>
      <sheetName val="[양구정림_XLS][양구정림_XLS]_xl_wor_210"/>
      <sheetName val="[양구정림_XLS]_xl_workbook_xml__281"/>
      <sheetName val="[양구정림_XLS][양구정림_XLS]_xl_wor_212"/>
      <sheetName val="[양구정림_XLS]_xl_workbook_xml__282"/>
      <sheetName val="[양구정림_XLS][양구정림_XLS]_xl_wor_213"/>
      <sheetName val="[양구정림_XLS]_xl_workbook_xml__286"/>
      <sheetName val="[양구정림_XLS][양구정림_XLS]_xl_wor_217"/>
      <sheetName val="[양구정림_XLS]_xl_workbook_xml__284"/>
      <sheetName val="[양구정림_XLS][양구정림_XLS]_xl_wor_215"/>
      <sheetName val="[양구정림_XLS]_xl_workbook_xml__285"/>
      <sheetName val="[양구정림_XLS][양구정림_XLS]_xl_wor_216"/>
      <sheetName val="[양구정림_XLS]_xl_workbook_xml__288"/>
      <sheetName val="[양구정림_XLS][양구정림_XLS]_xl_wor_219"/>
      <sheetName val="[양구정림_XLS]_xl_workbook_xml__291"/>
      <sheetName val="[양구정림_XLS][양구정림_XLS]_xl_wor_222"/>
      <sheetName val="[양구정림_XLS]_xl_workbook_xml__289"/>
      <sheetName val="[양구정림_XLS][양구정림_XLS]_xl_wor_220"/>
      <sheetName val="[양구정림_XLS]_xl_workbook_xml__290"/>
      <sheetName val="[양구정림_XLS][양구정림_XLS]_xl_wor_221"/>
      <sheetName val="[양구정림_XLS]_xl_workbook_xml__292"/>
      <sheetName val="[양구정림_XLS][양구정림_XLS]_xl_wor_223"/>
      <sheetName val="[양구정림_XLS]_xl_workbook_xml__293"/>
      <sheetName val="[양구정림_XLS][양구정림_XLS]_xl_wor_224"/>
      <sheetName val="[양구정림_XLS]_xl_workbook_xml__296"/>
      <sheetName val="[양구정림_XLS][양구정림_XLS]_xl_wor_227"/>
      <sheetName val="[양구정림_XLS]_xl_workbook_xml__295"/>
      <sheetName val="[양구정림_XLS][양구정림_XLS]_xl_wor_226"/>
      <sheetName val="[양구정림_XLS]_xl_workbook_xml__294"/>
      <sheetName val="[양구정림_XLS][양구정림_XLS]_xl_wor_225"/>
      <sheetName val="[양구정림_XLS]_xl_workbook_xml__298"/>
      <sheetName val="[양구정림_XLS][양구정림_XLS]_xl_wor_229"/>
      <sheetName val="[양구정림_XLS]_xl_workbook_xml__297"/>
      <sheetName val="[양구정림_XLS][양구정림_XLS]_xl_wor_228"/>
      <sheetName val="[양구정림_XLS]_xl_workbook_xml__328"/>
      <sheetName val="[양구정림_XLS][양구정림_XLS]_xl_wor_259"/>
      <sheetName val="[양구정림_XLS]_xl_workbook_xml__320"/>
      <sheetName val="[양구정림_XLS][양구정림_XLS]_xl_wor_251"/>
      <sheetName val="[양구정림_XLS]_xl_workbook_xml__300"/>
      <sheetName val="[양구정림_XLS][양구정림_XLS]_xl_wor_231"/>
      <sheetName val="[양구정림_XLS]_xl_workbook_xml__299"/>
      <sheetName val="[양구정림_XLS][양구정림_XLS]_xl_wor_230"/>
      <sheetName val="[양구정림_XLS]_xl_workbook_xml__301"/>
      <sheetName val="[양구정림_XLS][양구정림_XLS]_xl_wor_232"/>
      <sheetName val="[양구정림_XLS]_xl_workbook_xml__303"/>
      <sheetName val="[양구정림_XLS][양구정림_XLS]_xl_wor_234"/>
      <sheetName val="[양구정림_XLS]_xl_workbook_xml__302"/>
      <sheetName val="[양구정림_XLS][양구정림_XLS]_xl_wor_233"/>
      <sheetName val="[양구정림_XLS]_xl_workbook_xml__318"/>
      <sheetName val="[양구정림_XLS][양구정림_XLS]_xl_wor_249"/>
      <sheetName val="[양구정림_XLS]_xl_workbook_xml__304"/>
      <sheetName val="[양구정림_XLS][양구정림_XLS]_xl_wor_235"/>
      <sheetName val="[양구정림_XLS]_xl_workbook_xml__305"/>
      <sheetName val="[양구정림_XLS][양구정림_XLS]_xl_wor_236"/>
      <sheetName val="[양구정림_XLS]_xl_workbook_xml__306"/>
      <sheetName val="[양구정림_XLS][양구정림_XLS]_xl_wor_237"/>
      <sheetName val="[양구정림_XLS]_xl_workbook_xml__307"/>
      <sheetName val="[양구정림_XLS][양구정림_XLS]_xl_wor_238"/>
      <sheetName val="[양구정림_XLS]_xl_workbook_xml__308"/>
      <sheetName val="[양구정림_XLS][양구정림_XLS]_xl_wor_239"/>
      <sheetName val="[양구정림_XLS]_xl_workbook_xml__309"/>
      <sheetName val="[양구정림_XLS][양구정림_XLS]_xl_wor_240"/>
      <sheetName val="[양구정림_XLS]_xl_workbook_xml__310"/>
      <sheetName val="[양구정림_XLS][양구정림_XLS]_xl_wor_241"/>
      <sheetName val="[양구정림_XLS]_xl_workbook_xml__311"/>
      <sheetName val="[양구정림_XLS][양구정림_XLS]_xl_wor_242"/>
      <sheetName val="[양구정림_XLS]_xl_workbook_xml__312"/>
      <sheetName val="[양구정림_XLS][양구정림_XLS]_xl_wor_243"/>
      <sheetName val="[양구정림_XLS]_xl_workbook_xml__313"/>
      <sheetName val="[양구정림_XLS][양구정림_XLS]_xl_wor_244"/>
      <sheetName val="[양구정림_XLS]_xl_workbook_xml__314"/>
      <sheetName val="[양구정림_XLS][양구정림_XLS]_xl_wor_245"/>
      <sheetName val="[양구정림_XLS]_xl_workbook_xml__315"/>
      <sheetName val="[양구정림_XLS][양구정림_XLS]_xl_wor_246"/>
      <sheetName val="[양구정림_XLS]_xl_workbook_xml__316"/>
      <sheetName val="[양구정림_XLS][양구정림_XLS]_xl_wor_247"/>
      <sheetName val="[양구정림_XLS]_xl_workbook_xml__317"/>
      <sheetName val="[양구정림_XLS][양구정림_XLS]_xl_wor_248"/>
      <sheetName val="[양구정림_XLS]_xl_workbook_xml__319"/>
      <sheetName val="[양구정림_XLS][양구정림_XLS]_xl_wor_250"/>
      <sheetName val="[양구정림_XLS]_xl_workbook_xml__327"/>
      <sheetName val="[양구정림_XLS][양구정림_XLS]_xl_wor_258"/>
      <sheetName val="[양구정림_XLS]_xl_workbook_xml__322"/>
      <sheetName val="[양구정림_XLS][양구정림_XLS]_xl_wor_253"/>
      <sheetName val="[양구정림_XLS]_xl_workbook_xml__321"/>
      <sheetName val="[양구정림_XLS][양구정림_XLS]_xl_wor_252"/>
      <sheetName val="[양구정림_XLS]_xl_workbook_xml__325"/>
      <sheetName val="[양구정림_XLS][양구정림_XLS]_xl_wor_256"/>
      <sheetName val="[양구정림_XLS]_xl_workbook_xml__323"/>
      <sheetName val="[양구정림_XLS][양구정림_XLS]_xl_wor_254"/>
      <sheetName val="[양구정림_XLS]_xl_workbook_xml__324"/>
      <sheetName val="[양구정림_XLS][양구정림_XLS]_xl_wor_255"/>
      <sheetName val="[양구정림_XLS]_xl_workbook_xml__326"/>
      <sheetName val="[양구정림_XLS][양구정림_XLS]_xl_wor_257"/>
      <sheetName val="[양구정림_XLS]_xl_workbook_xml__329"/>
      <sheetName val="[양구정림_XLS][양구정림_XLS]_xl_wor_260"/>
      <sheetName val="[양구정림_XLS]_xl_workbook_xml__331"/>
      <sheetName val="[양구정림_XLS][양구정림_XLS]_xl_wor_262"/>
      <sheetName val="[양구정림_XLS]_xl_workbook_xml__330"/>
      <sheetName val="[양구정림_XLS][양구정림_XLS]_xl_wor_261"/>
      <sheetName val="[양구정림_XLS]_xl_workbook_xml__333"/>
      <sheetName val="[양구정림_XLS][양구정림_XLS]_xl_wor_264"/>
      <sheetName val="[양구정림_XLS]_xl_workbook_xml__332"/>
      <sheetName val="[양구정림_XLS][양구정림_XLS]_xl_wor_263"/>
      <sheetName val="[양구정림_XLS]_xl_workbook_xml__334"/>
      <sheetName val="[양구정림_XLS][양구정림_XLS]_xl_wor_265"/>
      <sheetName val="[양구정림_XLS]_xl_workbook_xml__336"/>
      <sheetName val="[양구정림_XLS][양구정림_XLS]_xl_wor_267"/>
      <sheetName val="[양구정림_XLS]_xl_workbook_xml__335"/>
      <sheetName val="[양구정림_XLS][양구정림_XLS]_xl_wor_266"/>
      <sheetName val="[양구정림_XLS]_xl_workbook_xml__337"/>
      <sheetName val="[양구정림_XLS][양구정림_XLS]_xl_wor_268"/>
      <sheetName val="[양구정림_XLS]_xl_workbook_xml__339"/>
      <sheetName val="[양구정림_XLS][양구정림_XLS]_xl_wor_270"/>
      <sheetName val="[양구정림_XLS]_xl_workbook_xml__343"/>
      <sheetName val="[양구정림_XLS][양구정림_XLS]_xl_wor_274"/>
      <sheetName val="[양구정림_XLS]_xl_workbook_xml__342"/>
      <sheetName val="[양구정림_XLS][양구정림_XLS]_xl_wor_273"/>
      <sheetName val="[양구정림_XLS]_xl_workbook_xml__349"/>
      <sheetName val="[양구정림_XLS][양구정림_XLS]_xl_wor_280"/>
      <sheetName val="[양구정림_XLS]_xl_workbook_xml__345"/>
      <sheetName val="[양구정림_XLS][양구정림_XLS]_xl_wor_276"/>
      <sheetName val="[양구정림_XLS]_xl_workbook_xml__344"/>
      <sheetName val="[양구정림_XLS][양구정림_XLS]_xl_wor_275"/>
      <sheetName val="[양구정림_XLS]_xl_workbook_xml__346"/>
      <sheetName val="[양구정림_XLS][양구정림_XLS]_xl_wor_277"/>
      <sheetName val="[양구정림_XLS]_xl_workbook_xml__347"/>
      <sheetName val="[양구정림_XLS][양구정림_XLS]_xl_wor_278"/>
      <sheetName val="[양구정림_XLS]_xl_workbook_xml__348"/>
      <sheetName val="[양구정림_XLS][양구정림_XLS]_xl_wor_279"/>
      <sheetName val="[양구정림_XLS]_xl_workbook_xml__351"/>
      <sheetName val="[양구정림_XLS][양구정림_XLS]_xl_wor_282"/>
      <sheetName val="[양구정림_XLS]_xl_workbook_xml__350"/>
      <sheetName val="[양구정림_XLS][양구정림_XLS]_xl_wor_281"/>
      <sheetName val="[양구정림_XLS]_xl_workbook_xml__354"/>
      <sheetName val="[양구정림_XLS][양구정림_XLS]_xl_wor_285"/>
      <sheetName val="[양구정림_XLS]_xl_workbook_xml__352"/>
      <sheetName val="[양구정림_XLS][양구정림_XLS]_xl_wor_283"/>
      <sheetName val="[양구정림_XLS]_xl_workbook_xml__353"/>
      <sheetName val="[양구정림_XLS][양구정림_XLS]_xl_wor_284"/>
      <sheetName val="[양구정림_XLS]_xl_workbook_xml__366"/>
      <sheetName val="[양구정림_XLS][양구정림_XLS]_xl_wor_297"/>
      <sheetName val="[양구정림_XLS]_xl_workbook_xml__360"/>
      <sheetName val="[양구정림_XLS][양구정림_XLS]_xl_wor_291"/>
      <sheetName val="[양구정림_XLS]_xl_workbook_xml__356"/>
      <sheetName val="[양구정림_XLS][양구정림_XLS]_xl_wor_287"/>
      <sheetName val="[양구정림_XLS]_xl_workbook_xml__355"/>
      <sheetName val="[양구정림_XLS][양구정림_XLS]_xl_wor_286"/>
      <sheetName val="[양구정림_XLS]_xl_workbook_xml__358"/>
      <sheetName val="[양구정림_XLS][양구정림_XLS]_xl_wor_289"/>
      <sheetName val="[양구정림_XLS]_xl_workbook_xml__357"/>
      <sheetName val="[양구정림_XLS][양구정림_XLS]_xl_wor_288"/>
      <sheetName val="[양구정림_XLS]_xl_workbook_xml__359"/>
      <sheetName val="[양구정림_XLS][양구정림_XLS]_xl_wor_290"/>
      <sheetName val="[양구정림_XLS]_xl_workbook_xml__361"/>
      <sheetName val="[양구정림_XLS][양구정림_XLS]_xl_wor_292"/>
      <sheetName val="[양구정림_XLS]_xl_workbook_xml__362"/>
      <sheetName val="[양구정림_XLS][양구정림_XLS]_xl_wor_293"/>
      <sheetName val="[양구정림_XLS]_xl_workbook_xml__363"/>
      <sheetName val="[양구정림_XLS][양구정림_XLS]_xl_wor_294"/>
      <sheetName val="[양구정림_XLS]_xl_workbook_xml__364"/>
      <sheetName val="[양구정림_XLS][양구정림_XLS]_xl_wor_295"/>
      <sheetName val="[양구정림_XLS]_xl_workbook_xml__365"/>
      <sheetName val="[양구정림_XLS][양구정림_XLS]_xl_wor_296"/>
      <sheetName val="[양구정림_XLS][양구정림_XLS]_xl_wor_303"/>
      <sheetName val="[양구정림_XLS]_xl_workbook_xml__372"/>
      <sheetName val="[양구정림_XLS][양구정림_XLS]_xl_wor_298"/>
      <sheetName val="[양구정림_XLS]_xl_workbook_xml__367"/>
      <sheetName val="[양구정림_XLS][양구정림_XLS]_xl_wor_299"/>
      <sheetName val="[양구정림_XLS]_xl_workbook_xml__368"/>
      <sheetName val="[양구정림_XLS][양구정림_XLS]_xl_wor_300"/>
      <sheetName val="[양구정림_XLS]_xl_workbook_xml__369"/>
      <sheetName val="[양구정림_XLS][양구정림_XLS]_xl_wor_301"/>
      <sheetName val="[양구정림_XLS]_xl_workbook_xml__370"/>
      <sheetName val="[양구정림_XLS][양구정림_XLS]_xl_wor_302"/>
      <sheetName val="[양구정림_XLS]_xl_workbook_xml__371"/>
      <sheetName val="[양구정림_XLS]_xl_workbook_xml__373"/>
      <sheetName val="[양구정림_XLS][양구정림_XLS]_xl_wor_304"/>
      <sheetName val="[양구정림_XLS]_xl_workbook_xml__374"/>
      <sheetName val="[양구정림_XLS][양구정림_XLS]_xl_wor_305"/>
      <sheetName val="[양구정림_XLS]_xl_workbook_xml__382"/>
      <sheetName val="[양구정림_XLS][양구정림_XLS]_xl_wor_313"/>
      <sheetName val="[양구정림_XLS]_xl_workbook_xml__375"/>
      <sheetName val="[양구정림_XLS][양구정림_XLS]_xl_wor_306"/>
      <sheetName val="[양구정림_XLS]_xl_workbook_xml__378"/>
      <sheetName val="[양구정림_XLS][양구정림_XLS]_xl_wor_309"/>
      <sheetName val="[양구정림_XLS]_xl_workbook_xml__376"/>
      <sheetName val="[양구정림_XLS][양구정림_XLS]_xl_wor_307"/>
      <sheetName val="[양구정림_XLS]_xl_workbook_xml__377"/>
      <sheetName val="[양구정림_XLS][양구정림_XLS]_xl_wor_308"/>
      <sheetName val="[양구정림_XLS]_xl_workbook_xml__379"/>
      <sheetName val="[양구정림_XLS][양구정림_XLS]_xl_wor_310"/>
      <sheetName val="[양구정림_XLS]_xl_workbook_xml__381"/>
      <sheetName val="[양구정림_XLS][양구정림_XLS]_xl_wor_312"/>
      <sheetName val="[양구정림_XLS]_xl_workbook_xml__380"/>
      <sheetName val="[양구정림_XLS][양구정림_XLS]_xl_wor_311"/>
      <sheetName val="[양구정림_XLS]_xl_workbook_xml__389"/>
      <sheetName val="[양구정림_XLS][양구정림_XLS]_xl_wor_320"/>
      <sheetName val="[양구정림_XLS]_xl_workbook_xml__383"/>
      <sheetName val="[양구정림_XLS][양구정림_XLS]_xl_wor_314"/>
      <sheetName val="[양구정림_XLS]_xl_workbook_xml__384"/>
      <sheetName val="[양구정림_XLS][양구정림_XLS]_xl_wor_315"/>
      <sheetName val="[양구정림_XLS]_xl_workbook_xml__385"/>
      <sheetName val="[양구정림_XLS][양구정림_XLS]_xl_wor_316"/>
      <sheetName val="[양구정림_XLS]_xl_workbook_xml__386"/>
      <sheetName val="[양구정림_XLS][양구정림_XLS]_xl_wor_317"/>
      <sheetName val="[양구정림_XLS]_xl_workbook_xml_乔_15"/>
      <sheetName val="[양구정림_XLS]_xl_workbook_xml_乔_16"/>
      <sheetName val="[양구정림_XLS]_xl_workbook_xml__387"/>
      <sheetName val="[양구정림_XLS][양구정림_XLS]_xl_wor_318"/>
      <sheetName val="[양구정림_XLS]_xl_workbook_xml__388"/>
      <sheetName val="[양구정림_XLS][양구정림_XLS]_xl_wor_319"/>
      <sheetName val="[양구정림_XLS]_xl_workbook_xml__390"/>
      <sheetName val="[양구정림_XLS][양구정림_XLS]_xl_wor_321"/>
      <sheetName val="[양구정림_XLS]_xl_workbook_xml__391"/>
      <sheetName val="[양구정림_XLS][양구정림_XLS]_xl_wor_322"/>
      <sheetName val="[양구정림_XLS]_xl_workbook_xml__392"/>
      <sheetName val="[양구정림_XLS][양구정림_XLS]_xl_wor_323"/>
      <sheetName val="[양구정림_XLS]_xl_workbook_xml__393"/>
      <sheetName val="[양구정림_XLS][양구정림_XLS]_xl_wor_324"/>
      <sheetName val="[양구정림_XLS]_xl_workbook_xml__396"/>
      <sheetName val="[양구정림_XLS][양구정림_XLS]_xl_wor_327"/>
      <sheetName val="[양구정림_XLS]_xl_workbook_xml__394"/>
      <sheetName val="[양구정림_XLS][양구정림_XLS]_xl_wor_325"/>
      <sheetName val="[양구정림_XLS]_xl_workbook_xml__395"/>
      <sheetName val="[양구정림_XLS][양구정림_XLS]_xl_wor_326"/>
      <sheetName val="[양구정림_XLS]_xl_workbook_xml__397"/>
      <sheetName val="[양구정림_XLS][양구정림_XLS]_xl_wor_328"/>
      <sheetName val="[양구정림_XLS]_xl_workbook_xml__399"/>
      <sheetName val="[양구정림_XLS][양구정림_XLS]_xl_wor_330"/>
      <sheetName val="[양구정림_XLS]_xl_workbook_xml__398"/>
      <sheetName val="[양구정림_XLS][양구정림_XLS]_xl_wor_329"/>
      <sheetName val="[양구정림_XLS]_xl_workbook_xml__400"/>
      <sheetName val="[양구정림_XLS][양구정림_XLS]_xl_wor_331"/>
      <sheetName val="[양구정림_XLS]_xl_workbook_xml__403"/>
      <sheetName val="[양구정림_XLS][양구정림_XLS]_xl_wor_334"/>
      <sheetName val="[양구정림_XLS]_xl_workbook_xml__401"/>
      <sheetName val="[양구정림_XLS][양구정림_XLS]_xl_wor_332"/>
      <sheetName val="[양구정림_XLS]_xl_workbook_xml__402"/>
      <sheetName val="[양구정림_XLS][양구정림_XLS]_xl_wor_333"/>
      <sheetName val="[양구정림_XLS]_xl_workbook_xml__404"/>
      <sheetName val="[양구정림_XLS][양구정림_XLS]_xl_wor_335"/>
      <sheetName val="[양구정림_XLS]_xl_workbook_xml__405"/>
      <sheetName val="[양구정림_XLS][양구정림_XLS]_xl_wor_336"/>
      <sheetName val="[양구정림_XLS]_xl_workbook_xml__406"/>
      <sheetName val="[양구정림_XLS][양구정림_XLS]_xl_wor_337"/>
      <sheetName val="[양구정림_XLS]_xl_workbook_xml__407"/>
      <sheetName val="[양구정림_XLS][양구정림_XLS]_xl_wor_338"/>
      <sheetName val="[양구정림_XLS]_xl_workbook_xml__412"/>
      <sheetName val="[양구정림_XLS][양구정림_XLS]_xl_wor_343"/>
      <sheetName val="[양구정림_XLS]_xl_workbook_xml__408"/>
      <sheetName val="[양구정림_XLS][양구정림_XLS]_xl_wor_339"/>
      <sheetName val="[양구정림_XLS]_xl_workbook_xml__409"/>
      <sheetName val="[양구정림_XLS][양구정림_XLS]_xl_wor_340"/>
      <sheetName val="[양구정림_XLS]_xl_workbook_xml__410"/>
      <sheetName val="[양구정림_XLS][양구정림_XLS]_xl_wor_341"/>
      <sheetName val="[양구정림_XLS]_xl_workbook_xml__411"/>
      <sheetName val="[양구정림_XLS][양구정림_XLS]_xl_wor_342"/>
      <sheetName val="[양구정림_XLS]_xl_workbook_xml__414"/>
      <sheetName val="[양구정림_XLS][양구정림_XLS]_xl_wor_345"/>
      <sheetName val="[양구정림_XLS]_xl_workbook_xml__413"/>
      <sheetName val="[양구정림_XLS][양구정림_XLS]_xl_wor_344"/>
      <sheetName val="[양구정림_XLS]_xl_workbook_xml__415"/>
      <sheetName val="[양구정림_XLS][양구정림_XLS]_xl_wor_346"/>
      <sheetName val="[양구정림_XLS]_xl_workbook_xml__岠_3"/>
      <sheetName val="[양구정림_XLS]_xl_workbook_xml__416"/>
      <sheetName val="[양구정림_XLS][양구정림_XLS]_xl_wor_347"/>
      <sheetName val="[양구정림_XLS]_xl_workbook_xml__417"/>
      <sheetName val="[양구정림_XLS][양구정림_XLS]_xl_wor_348"/>
      <sheetName val="[양구정림_XLS]_xl_workbook_xml__419"/>
      <sheetName val="[양구정림_XLS][양구정림_XLS]_xl_wor_350"/>
      <sheetName val="[양구정림_XLS]_xl_workbook_xml__418"/>
      <sheetName val="[양구정림_XLS][양구정림_XLS]_xl_wor_349"/>
      <sheetName val="[양구정림_XLS]_xl_workbook_xml__424"/>
      <sheetName val="[양구정림_XLS][양구정림_XLS]_xl_wor_355"/>
      <sheetName val="[양구정림_XLS]_xl_workbook_xml__420"/>
      <sheetName val="[양구정림_XLS][양구정림_XLS]_xl_wor_351"/>
      <sheetName val="[양구정림_XLS]_xl_workbook_xml__421"/>
      <sheetName val="[양구정림_XLS][양구정림_XLS]_xl_wor_352"/>
      <sheetName val="[양구정림_XLS]_xl_workbook_xml__422"/>
      <sheetName val="[양구정림_XLS][양구정림_XLS]_xl_wor_353"/>
      <sheetName val="[양구정림_XLS]_xl_workbook_xml__423"/>
      <sheetName val="[양구정림_XLS][양구정림_XLS]_xl_wor_354"/>
      <sheetName val="[양구정림_XLS]_xl_workbook_xml__428"/>
      <sheetName val="[양구정림_XLS][양구정림_XLS]_xl_wor_359"/>
      <sheetName val="[양구정림_XLS]_xl_workbook_xml__425"/>
      <sheetName val="[양구정림_XLS][양구정림_XLS]_xl_wor_356"/>
      <sheetName val="[양구정림_XLS]_xl_workbook_xml__426"/>
      <sheetName val="[양구정림_XLS][양구정림_XLS]_xl_wor_357"/>
      <sheetName val="[양구정림_XLS]_xl_workbook_xml__427"/>
      <sheetName val="[양구정림_XLS][양구정림_XLS]_xl_wor_358"/>
      <sheetName val="[양구정림_XLS]_xl_workbook_xml__430"/>
      <sheetName val="[양구정림_XLS][양구정림_XLS]_xl_wor_361"/>
      <sheetName val="[양구정림_XLS]_xl_workbook_xml__429"/>
      <sheetName val="[양구정림_XLS][양구정림_XLS]_xl_wor_360"/>
      <sheetName val="[양구정림_XLS]_xl_workbook_xml__432"/>
      <sheetName val="[양구정림_XLS][양구정림_XLS]_xl_wor_363"/>
      <sheetName val="[양구정림_XLS]_xl_workbook_xml__431"/>
      <sheetName val="[양구정림_XLS][양구정림_XLS]_xl_wor_362"/>
      <sheetName val="[양구정림_XLS]_xl_workbook_xml__433"/>
      <sheetName val="[양구정림_XLS][양구정림_XLS]_xl_wor_364"/>
      <sheetName val="[양구정림_XLS]_xl_workbook_xml__435"/>
      <sheetName val="[양구정림_XLS][양구정림_XLS]_xl_wor_366"/>
      <sheetName val="[양구정림_XLS]_xl_workbook_xml__434"/>
      <sheetName val="[양구정림_XLS][양구정림_XLS]_xl_wor_365"/>
      <sheetName val="[양구정림_XLS]_xl_workbook_xml__437"/>
      <sheetName val="[양구정림_XLS][양구정림_XLS]_xl_wor_368"/>
      <sheetName val="[양구정림_XLS]_xl_workbook_xml__436"/>
      <sheetName val="[양구정림_XLS][양구정림_XLS]_xl_wor_367"/>
      <sheetName val="[양구정림_XLS]_xl_workbook_xml__438"/>
      <sheetName val="[양구정림_XLS][양구정림_XLS]_xl_wor_369"/>
      <sheetName val="[양구정림_XLS]_xl_workbook_xml__441"/>
      <sheetName val="[양구정림_XLS][양구정림_XLS]_xl_wor_372"/>
      <sheetName val="[양구정림_XLS]_xl_workbook_xml__439"/>
      <sheetName val="[양구정림_XLS][양구정림_XLS]_xl_wor_370"/>
      <sheetName val="[양구정림_XLS]_xl_workbook_xml__440"/>
      <sheetName val="[양구정림_XLS][양구정림_XLS]_xl_wor_371"/>
      <sheetName val="[양구정림_XLS]_xl_workbook_xml__463"/>
      <sheetName val="[양구정림_XLS][양구정림_XLS]_xl_wor_394"/>
      <sheetName val="[양구정림_XLS]_xl_workbook_xml__459"/>
      <sheetName val="[양구정림_XLS][양구정림_XLS]_xl_wor_390"/>
      <sheetName val="[양구정림_XLS]_xl_workbook_xml__454"/>
      <sheetName val="[양구정림_XLS][양구정림_XLS]_xl_wor_385"/>
      <sheetName val="[양구정림_XLS]_xl_workbook_xml__447"/>
      <sheetName val="[양구정림_XLS][양구정림_XLS]_xl_wor_378"/>
      <sheetName val="[양구정림_XLS]_xl_workbook_xml__442"/>
      <sheetName val="[양구정림_XLS][양구정림_XLS]_xl_wor_373"/>
      <sheetName val="[양구정림_XLS]_xl_workbook_xml__443"/>
      <sheetName val="[양구정림_XLS][양구정림_XLS]_xl_wor_374"/>
      <sheetName val="[양구정림_XLS]_xl_workbook_xml__444"/>
      <sheetName val="[양구정림_XLS][양구정림_XLS]_xl_wor_375"/>
      <sheetName val="[양구정림_XLS]_xl_workbook_xml__445"/>
      <sheetName val="[양구정림_XLS][양구정림_XLS]_xl_wor_376"/>
      <sheetName val="[양구정림_XLS]_xl_workbook_xml__446"/>
      <sheetName val="[양구정림_XLS][양구정림_XLS]_xl_wor_377"/>
      <sheetName val="[양구정림_XLS]_xl_workbook_xml__448"/>
      <sheetName val="[양구정림_XLS][양구정림_XLS]_xl_wor_379"/>
      <sheetName val="[양구정림_XLS]_xl_workbook_xml__449"/>
      <sheetName val="[양구정림_XLS][양구정림_XLS]_xl_wor_380"/>
      <sheetName val="[양구정림_XLS]_xl_workbook_xml__450"/>
      <sheetName val="[양구정림_XLS][양구정림_XLS]_xl_wor_381"/>
      <sheetName val="[양구정림_XLS]_xl_workbook_xml__451"/>
      <sheetName val="[양구정림_XLS][양구정림_XLS]_xl_wor_382"/>
      <sheetName val="[양구정림_XLS]_xl_workbook_xml__452"/>
      <sheetName val="[양구정림_XLS][양구정림_XLS]_xl_wor_383"/>
      <sheetName val="[양구정림_XLS]_xl_workbook_xml__453"/>
      <sheetName val="[양구정림_XLS][양구정림_XLS]_xl_wor_384"/>
      <sheetName val="[양구정림_XLS]_xl_workbook_xml__455"/>
      <sheetName val="[양구정림_XLS][양구정림_XLS]_xl_wor_386"/>
      <sheetName val="[양구정림_XLS]_xl_workbook_xml_乔_17"/>
      <sheetName val="[양구정림_XLS]_xl_workbook_xml_乔_18"/>
      <sheetName val="[양구정림_XLS]_xl_workbook_xml_乔_19"/>
      <sheetName val="[양구정림_XLS]_xl_workbook_xml__457"/>
      <sheetName val="[양구정림_XLS][양구정림_XLS]_xl_wor_388"/>
      <sheetName val="[양구정림_XLS]_xl_workbook_xml__456"/>
      <sheetName val="[양구정림_XLS][양구정림_XLS]_xl_wor_387"/>
      <sheetName val="[양구정림_XLS]_xl_workbook_xml__458"/>
      <sheetName val="[양구정림_XLS][양구정림_XLS]_xl_wor_389"/>
      <sheetName val="[양구정림_XLS]_xl_workbook_xml__460"/>
      <sheetName val="[양구정림_XLS][양구정림_XLS]_xl_wor_391"/>
      <sheetName val="[양구정림_XLS]_xl_workbook_xml__462"/>
      <sheetName val="[양구정림_XLS][양구정림_XLS]_xl_wor_393"/>
      <sheetName val="[양구정림_XLS]_xl_workbook_xml__461"/>
      <sheetName val="[양구정림_XLS][양구정림_XLS]_xl_wor_392"/>
      <sheetName val="[양구정림_XLS]_xl_workbook_xml__465"/>
      <sheetName val="[양구정림_XLS][양구정림_XLS]_xl_wor_396"/>
      <sheetName val="[양구정림_XLS]_xl_workbook_xml__464"/>
      <sheetName val="[양구정림_XLS][양구정림_XLS]_xl_wor_395"/>
      <sheetName val="[양구정림_XLS]_xl_workbook_xml__466"/>
      <sheetName val="[양구정림_XLS][양구정림_XLS]_xl_wor_397"/>
      <sheetName val="[양구정림_XLS]_xl_workbook_xml__467"/>
      <sheetName val="[양구정림_XLS][양구정림_XLS]_xl_wor_398"/>
      <sheetName val="[양구정림_XLS]_xl_workbook_xml__468"/>
      <sheetName val="[양구정림_XLS][양구정림_XLS]_xl_wor_399"/>
      <sheetName val="[양구정림_XLS]_xl_workbook_xml__469"/>
      <sheetName val="[양구정림_XLS][양구정림_XLS]_xl_wor_400"/>
      <sheetName val="[양구정림_XLS]_xl_workbook_xml__471"/>
      <sheetName val="[양구정림_XLS][양구정림_XLS]_xl_wor_402"/>
      <sheetName val="[양구정림_XLS]_xl_workbook_xml__470"/>
      <sheetName val="[양구정림_XLS][양구정림_XLS]_xl_wor_401"/>
      <sheetName val="[양구정림_XLS]_xl_workbook_xml__472"/>
      <sheetName val="[양구정림_XLS][양구정림_XLS]_xl_wor_403"/>
      <sheetName val="[양구정림_XLS]_xl_workbook_xml__473"/>
      <sheetName val="[양구정림_XLS][양구정림_XLS]_xl_wor_404"/>
      <sheetName val="[양구정림_XLS]_xl_workbook_xml__477"/>
      <sheetName val="[양구정림_XLS][양구정림_XLS]_xl_wor_408"/>
      <sheetName val="[양구정림_XLS]_xl_workbook_xml__474"/>
      <sheetName val="[양구정림_XLS][양구정림_XLS]_xl_wor_405"/>
      <sheetName val="[양구정림_XLS]_xl_workbook_xml__475"/>
      <sheetName val="[양구정림_XLS][양구정림_XLS]_xl_wor_406"/>
      <sheetName val="[양구정림_XLS]_xl_workbook_xml__476"/>
      <sheetName val="[양구정림_XLS][양구정림_XLS]_xl_wor_407"/>
      <sheetName val="[양구정림_XLS]_xl_workbook_xml__478"/>
      <sheetName val="[양구정림_XLS][양구정림_XLS]_xl_wor_409"/>
      <sheetName val="[양구정림_XLS]_xl_workbook_xml__480"/>
      <sheetName val="[양구정림_XLS][양구정림_XLS]_xl_wor_411"/>
      <sheetName val="[양구정림_XLS]_xl_workbook_xml__479"/>
      <sheetName val="[양구정림_XLS][양구정림_XLS]_xl_wor_410"/>
      <sheetName val="[양구정림_XLS]_xl_workbook_xml__484"/>
      <sheetName val="[양구정림_XLS][양구정림_XLS]_xl_wor_415"/>
      <sheetName val="[양구정림_XLS]_xl_workbook_xml__481"/>
      <sheetName val="[양구정림_XLS][양구정림_XLS]_xl_wor_412"/>
      <sheetName val="[양구정림_XLS]_xl_workbook_xml__482"/>
      <sheetName val="[양구정림_XLS][양구정림_XLS]_xl_wor_413"/>
      <sheetName val="[양구정림_XLS]_xl_workbook_xml__483"/>
      <sheetName val="[양구정림_XLS][양구정림_XLS]_xl_wor_414"/>
      <sheetName val="[양구정림_XLS]_xl_workbook_xml__485"/>
      <sheetName val="[양구정림_XLS][양구정림_XLS]_xl_wor_416"/>
      <sheetName val="[양구정림_XLS]_xl_workbook_xml__487"/>
      <sheetName val="[양구정림_XLS][양구정림_XLS]_xl_wor_418"/>
      <sheetName val="[양구정림_XLS]_xl_workbook_xml__486"/>
      <sheetName val="[양구정림_XLS][양구정림_XLS]_xl_wor_417"/>
      <sheetName val="[양구정림_XLS]_xl_workbook_xml__488"/>
      <sheetName val="[양구정림_XLS][양구정림_XLS]_xl_wor_419"/>
      <sheetName val="[양구정림_XLS]_xl_workbook_xml__498"/>
      <sheetName val="[양구정림_XLS][양구정림_XLS]_xl_wor_429"/>
      <sheetName val="[양구정림_XLS]_xl_workbook_xml__489"/>
      <sheetName val="[양구정림_XLS][양구정림_XLS]_xl_wor_420"/>
      <sheetName val="[양구정림_XLS]_xl_workbook_xml__491"/>
      <sheetName val="[양구정림_XLS][양구정림_XLS]_xl_wor_422"/>
      <sheetName val="[양구정림_XLS]_xl_workbook_xml__490"/>
      <sheetName val="[양구정림_XLS][양구정림_XLS]_xl_wor_421"/>
      <sheetName val="[양구정림_XLS]_xl_workbook_xml__492"/>
      <sheetName val="[양구정림_XLS][양구정림_XLS]_xl_wor_423"/>
      <sheetName val="[양구정림_XLS]_xl_workbook_xml__493"/>
      <sheetName val="[양구정림_XLS][양구정림_XLS]_xl_wor_424"/>
      <sheetName val="[양구정림_XLS]_xl_workbook_xml__495"/>
      <sheetName val="[양구정림_XLS][양구정림_XLS]_xl_wor_426"/>
      <sheetName val="[양구정림_XLS]_xl_workbook_xml__494"/>
      <sheetName val="[양구정림_XLS][양구정림_XLS]_xl_wor_425"/>
      <sheetName val="[양구정림_XLS]_xl_workbook_xml__497"/>
      <sheetName val="[양구정림_XLS][양구정림_XLS]_xl_wor_428"/>
      <sheetName val="[양구정림_XLS]_xl_workbook_xml__496"/>
      <sheetName val="[양구정림_XLS][양구정림_XLS]_xl_wor_427"/>
      <sheetName val="[양구정림_XLS]_xl_workbook_xml__499"/>
      <sheetName val="[양구정림_XLS][양구정림_XLS]_xl_wor_430"/>
      <sheetName val="[양구정림_XLS]_xl_workbook_xml__502"/>
      <sheetName val="[양구정림_XLS][양구정림_XLS]_xl_wor_433"/>
      <sheetName val="[양구정림_XLS]_xl_workbook_xml__500"/>
      <sheetName val="[양구정림_XLS][양구정림_XLS]_xl_wor_431"/>
      <sheetName val="[양구정림_XLS]_xl_workbook_xml__501"/>
      <sheetName val="[양구정림_XLS][양구정림_XLS]_xl_wor_432"/>
      <sheetName val="[양구정림_XLS]_xl_workbook_xml__503"/>
      <sheetName val="[양구정림_XLS][양구정림_XLS]_xl_wor_434"/>
      <sheetName val="[양구정림_XLS]_xl_workbook_xml__504"/>
      <sheetName val="[양구정림_XLS][양구정림_XLS]_xl_wor_435"/>
      <sheetName val="[양구정림_XLS]_xl_workbook_xml__505"/>
      <sheetName val="[양구정림_XLS][양구정림_XLS]_xl_wor_436"/>
      <sheetName val="[양구정림_XLS]_xl_workbook_xml__506"/>
      <sheetName val="[양구정림_XLS][양구정림_XLS]_xl_wor_437"/>
      <sheetName val="[양구정림_XLS]_xl_workbook_xml__514"/>
      <sheetName val="[양구정림_XLS][양구정림_XLS]_xl_wor_445"/>
      <sheetName val="[양구정림_XLS]_xl_workbook_xml__507"/>
      <sheetName val="[양구정림_XLS][양구정림_XLS]_xl_wor_438"/>
      <sheetName val="[양구정림_XLS]_xl_workbook_xml__508"/>
      <sheetName val="[양구정림_XLS][양구정림_XLS]_xl_wor_439"/>
      <sheetName val="[양구정림_XLS]_xl_workbook_xml__509"/>
      <sheetName val="[양구정림_XLS][양구정림_XLS]_xl_wor_440"/>
      <sheetName val="[양구정림_XLS]_xl_workbook_xml__510"/>
      <sheetName val="[양구정림_XLS][양구정림_XLS]_xl_wor_441"/>
      <sheetName val="[양구정림_XLS]_xl_workbook_xml__511"/>
      <sheetName val="[양구정림_XLS][양구정림_XLS]_xl_wor_442"/>
      <sheetName val="[양구정림_XLS]_xl_workbook_xml__512"/>
      <sheetName val="[양구정림_XLS][양구정림_XLS]_xl_wor_443"/>
      <sheetName val="[양구정림_XLS]_xl_workbook_xml__513"/>
      <sheetName val="[양구정림_XLS][양구정림_XLS]_xl_wor_444"/>
      <sheetName val="[양구정림_XLS]_xl_workbook_xml__515"/>
      <sheetName val="[양구정림_XLS][양구정림_XLS]_xl_wor_446"/>
      <sheetName val="[양구정림_XLS]_xl_workbook_xml__517"/>
      <sheetName val="[양구정림_XLS][양구정림_XLS]_xl_wor_448"/>
      <sheetName val="[양구정림_XLS]_xl_workbook_xml__516"/>
      <sheetName val="[양구정림_XLS][양구정림_XLS]_xl_wor_447"/>
      <sheetName val="[양구정림_XLS][양구정림_XLS]_xl_wor_449"/>
      <sheetName val="[양구정림_XLS]_xl_workbook_xml__518"/>
      <sheetName val="[양구정림_XLS]_xl_workbook_xml__520"/>
      <sheetName val="[양구정림_XLS][양구정림_XLS]_xl_wor_451"/>
      <sheetName val="[양구정림_XLS]_xl_workbook_xml__519"/>
      <sheetName val="[양구정림_XLS][양구정림_XLS]_xl_wor_450"/>
      <sheetName val="[양구정림_XLS]_xl_workbook_xml__521"/>
      <sheetName val="[양구정림_XLS][양구정림_XLS]_xl_wor_452"/>
      <sheetName val="[양구정림_XLS]_xl_workbook_xml__522"/>
      <sheetName val="[양구정림_XLS][양구정림_XLS]_xl_wor_453"/>
      <sheetName val="[양구정림_XLS]_xl_workbook_xml__523"/>
      <sheetName val="[양구정림_XLS][양구정림_XLS]_xl_wor_454"/>
      <sheetName val="[양구정림_XLS]_xl_workbook_xml__524"/>
      <sheetName val="[양구정림_XLS][양구정림_XLS]_xl_wor_455"/>
      <sheetName val="[양구정림_XLS]_xl_workbook_xml__525"/>
      <sheetName val="[양구정림_XLS][양구정림_XLS]_xl_wor_456"/>
      <sheetName val="[양구정림_XLS]_xl_workbook_xml__526"/>
      <sheetName val="[양구정림_XLS][양구정림_XLS]_xl_wor_457"/>
      <sheetName val="[양구정림_XLS]_xl_workbook_xml__527"/>
      <sheetName val="[양구정림_XLS][양구정림_XLS]_xl_wor_458"/>
      <sheetName val="[양구정림_XLS]_xl_workbook_xml__529"/>
      <sheetName val="[양구정림_XLS][양구정림_XLS]_xl_wor_460"/>
      <sheetName val="[양구정림_XLS]_xl_workbook_xml__528"/>
      <sheetName val="[양구정림_XLS][양구정림_XLS]_xl_wor_459"/>
      <sheetName val="[양구정림_XLS]_xl_workbook_xml__531"/>
      <sheetName val="[양구정림_XLS][양구정림_XLS]_xl_wor_462"/>
      <sheetName val="[양구정림_XLS]_xl_workbook_xml__530"/>
      <sheetName val="[양구정림_XLS][양구정림_XLS]_xl_wor_461"/>
      <sheetName val="[양구정림_XLS]_xl_workbook_xml__532"/>
      <sheetName val="[양구정림_XLS][양구정림_XLS]_xl_wor_463"/>
      <sheetName val="[양구정림_XLS][양구정림_XLS]_xl_wor_464"/>
      <sheetName val="[양구정림_XLS]_xl_workbook_xml__533"/>
      <sheetName val="[양구정림_XLS]_xl_workbook_xml__537"/>
      <sheetName val="[양구정림_XLS][양구정림_XLS]_xl_wor_468"/>
      <sheetName val="[양구정림_XLS]_xl_workbook_xml__534"/>
      <sheetName val="[양구정림_XLS][양구정림_XLS]_xl_wor_465"/>
      <sheetName val="[양구정림_XLS]_xl_workbook_xml__535"/>
      <sheetName val="[양구정림_XLS][양구정림_XLS]_xl_wor_466"/>
      <sheetName val="[양구정림_XLS]_xl_workbook_xml__536"/>
      <sheetName val="[양구정림_XLS][양구정림_XLS]_xl_wor_467"/>
      <sheetName val="[양구정림_XLS]_xl_workbook_xml__539"/>
      <sheetName val="[양구정림_XLS][양구정림_XLS]_xl_wor_470"/>
      <sheetName val="[양구정림_XLS]_xl_workbook_xml__538"/>
      <sheetName val="[양구정림_XLS][양구정림_XLS]_xl_wor_469"/>
      <sheetName val="[양구정림_XLS]_xl_workbook_xml__540"/>
      <sheetName val="[양구정림_XLS][양구정림_XLS]_xl_wor_471"/>
      <sheetName val="[양구정림_XLS]_xl_workbook_xml__541"/>
      <sheetName val="[양구정림_XLS][양구정림_XLS]_xl_wor_472"/>
      <sheetName val="[양구정림_XLS]_xl_workbook_xml__542"/>
      <sheetName val="[양구정림_XLS][양구정림_XLS]_xl_wor_473"/>
      <sheetName val="[양구정림_XLS]_xl_workbook_xml__543"/>
      <sheetName val="[양구정림_XLS][양구정림_XLS]_xl_wor_474"/>
      <sheetName val="[양구정림_XLS]_xl_workbook_xml__547"/>
      <sheetName val="[양구정림_XLS][양구정림_XLS]_xl_wor_478"/>
      <sheetName val="PRAXAIR_TOTAL"/>
      <sheetName val="Laser_Alignment_Target_Spec"/>
      <sheetName val="Laser_Focus_Spec"/>
      <sheetName val="Bel-18_DATA"/>
      <sheetName val="6PILE__(돌출)"/>
      <sheetName val="[양구정림_XLS]_xl_workbook_xml__544"/>
      <sheetName val="[양구정림_XLS][양구정림_XLS]_xl_wor_475"/>
      <sheetName val="[양구정림_XLS]_xl_workbook_xml__545"/>
      <sheetName val="[양구정림_XLS][양구정림_XLS]_xl_wor_476"/>
      <sheetName val="[양구정림_XLS]_xl_workbook_xml__546"/>
      <sheetName val="[양구정림_XLS][양구정림_XLS]_xl_wor_477"/>
      <sheetName val="[양구정림_XLS]_xl_workbook_xml__548"/>
      <sheetName val="[양구정림_XLS][양구정림_XLS]_xl_wor_479"/>
      <sheetName val="[양구정림_XLS]_xl_workbook_xml__549"/>
      <sheetName val="[양구정림_XLS][양구정림_XLS]_xl_wor_480"/>
      <sheetName val="[양구정림_XLS]_xl_workbook_xml__550"/>
      <sheetName val="[양구정림_XLS][양구정림_XLS]_xl_wor_481"/>
      <sheetName val="[양구정림_XLS]_xl_workbook_xml__551"/>
      <sheetName val="[양구정림_XLS][양구정림_XLS]_xl_wor_482"/>
      <sheetName val="[양구정림_XLS]_xl_workbook_xml__552"/>
      <sheetName val="[양구정림_XLS][양구정림_XLS]_xl_wor_483"/>
      <sheetName val="[양구정림_XLS]_xl_workbook_xml__556"/>
      <sheetName val="[양구정림_XLS][양구정림_XLS]_xl_wor_487"/>
      <sheetName val="[양구정림_XLS]_xl_workbook_xml__554"/>
      <sheetName val="[양구정림_XLS][양구정림_XLS]_xl_wor_485"/>
      <sheetName val="[양구정림_XLS]_xl_workbook_xml__553"/>
      <sheetName val="[양구정림_XLS][양구정림_XLS]_xl_wor_484"/>
      <sheetName val="[양구정림_XLS]_xl_workbook_xml__555"/>
      <sheetName val="[양구정림_XLS][양구정림_XLS]_xl_wor_486"/>
      <sheetName val="[양구정림_XLS]_xl_workbook_xml__557"/>
      <sheetName val="[양구정림_XLS][양구정림_XLS]_xl_wor_488"/>
      <sheetName val="[양구정림_XLS]_xl_workbook_xml__565"/>
      <sheetName val="[양구정림_XLS][양구정림_XLS]_xl_wor_496"/>
      <sheetName val="[양구정림_XLS]_xl_workbook_xml__559"/>
      <sheetName val="[양구정림_XLS][양구정림_XLS]_xl_wor_490"/>
      <sheetName val="[양구정림_XLS]_xl_workbook_xml__558"/>
      <sheetName val="[양구정림_XLS][양구정림_XLS]_xl_wor_489"/>
      <sheetName val="[양구정림_XLS]_xl_workbook_xml__560"/>
      <sheetName val="[양구정림_XLS][양구정림_XLS]_xl_wor_491"/>
      <sheetName val="[양구정림_XLS]_xl_workbook_xml__561"/>
      <sheetName val="[양구정림_XLS][양구정림_XLS]_xl_wor_492"/>
      <sheetName val="[양구정림_XLS]_xl_workbook_xml__563"/>
      <sheetName val="[양구정림_XLS][양구정림_XLS]_xl_wor_494"/>
      <sheetName val="[양구정림_XLS]_xl_workbook_xml__562"/>
      <sheetName val="[양구정림_XLS][양구정림_XLS]_xl_wor_493"/>
      <sheetName val="[양구정림_XLS]_xl_workbook_xml__564"/>
      <sheetName val="[양구정림_XLS][양구정림_XLS]_xl_wor_495"/>
      <sheetName val="[양구정림_XLS]_xl_workbook_xml__566"/>
      <sheetName val="[양구정림_XLS][양구정림_XLS]_xl_wor_497"/>
      <sheetName val="[양구정림_XLS]_xl_workbook_xml__568"/>
      <sheetName val="[양구정림_XLS][양구정림_XLS]_xl_wor_499"/>
      <sheetName val="[양구정림_XLS]_xl_workbook_xml__567"/>
      <sheetName val="[양구정림_XLS][양구정림_XLS]_xl_wor_498"/>
      <sheetName val="[양구정림_XLS]_xl_workbook_xml__570"/>
      <sheetName val="[양구정림_XLS][양구정림_XLS]_xl_wor_501"/>
      <sheetName val="[양구정림_XLS]_xl_workbook_xml__569"/>
      <sheetName val="[양구정림_XLS][양구정림_XLS]_xl_wor_500"/>
      <sheetName val="[양구정림_XLS]_xl_workbook_xml__571"/>
      <sheetName val="[양구정림_XLS][양구정림_XLS]_xl_wor_502"/>
      <sheetName val="[양구정림_XLS]_xl_workbook_xml__574"/>
      <sheetName val="[양구정림_XLS][양구정림_XLS]_xl_wor_505"/>
      <sheetName val="[양구정림_XLS]_xl_workbook_xml__572"/>
      <sheetName val="[양구정림_XLS][양구정림_XLS]_xl_wor_503"/>
      <sheetName val="[양구정림_XLS]_xl_workbook_xml__573"/>
      <sheetName val="[양구정림_XLS][양구정림_XLS]_xl_wor_504"/>
      <sheetName val="[양구정림_XLS]_xl_workbook_xml__575"/>
      <sheetName val="[양구정림_XLS][양구정림_XLS]_xl_wor_506"/>
      <sheetName val="[양구정림_XLS]_xl_workbook_xml__576"/>
      <sheetName val="[양구정림_XLS][양구정림_XLS]_xl_wor_507"/>
      <sheetName val="[양구정림_XLS]_xl_workbook_xml__578"/>
      <sheetName val="[양구정림_XLS][양구정림_XLS]_xl_wor_509"/>
      <sheetName val="[양구정림_XLS]_xl_workbook_xml__577"/>
      <sheetName val="[양구정림_XLS][양구정림_XLS]_xl_wor_508"/>
      <sheetName val="[양구정림_XLS]_xl_workbook_xml__579"/>
      <sheetName val="[양구정림_XLS][양구정림_XLS]_xl_wor_510"/>
      <sheetName val="[양구정림_XLS]_xl_workbook_xml__580"/>
      <sheetName val="[양구정림_XLS][양구정림_XLS]_xl_wor_511"/>
      <sheetName val="[양구정림_XLS]_xl_workbook_xml__581"/>
      <sheetName val="[양구정림_XLS][양구정림_XLS]_xl_wor_512"/>
      <sheetName val="[양구정림_XLS]_xl_workbook_xml__583"/>
      <sheetName val="[양구정림_XLS][양구정림_XLS]_xl_wor_514"/>
      <sheetName val="[양구정림_XLS]_xl_workbook_xml__582"/>
      <sheetName val="[양구정림_XLS][양구정림_XLS]_xl_wor_513"/>
      <sheetName val="[양구정림_XLS]_xl_workbook_xml__584"/>
      <sheetName val="[양구정림_XLS][양구정림_XLS]_xl_wor_515"/>
      <sheetName val="[양구정림_XLS]_xl_workbook_xml__585"/>
      <sheetName val="[양구정림_XLS][양구정림_XLS]_xl_wor_516"/>
      <sheetName val="[양구정림_XLS]_xl_workbook_xml__586"/>
      <sheetName val="[양구정림_XLS][양구정림_XLS]_xl_wor_517"/>
      <sheetName val="[양구정림_XLS]_xl_workbook_xml__587"/>
      <sheetName val="[양구정림_XLS][양구정림_XLS]_xl_wor_518"/>
      <sheetName val="[양구정림_XLS]_xl_workbook_xml__591"/>
      <sheetName val="[양구정림_XLS][양구정림_XLS]_xl_wor_522"/>
      <sheetName val="[양구정림_XLS]_xl_workbook_xml__588"/>
      <sheetName val="[양구정림_XLS][양구정림_XLS]_xl_wor_519"/>
      <sheetName val="[양구정림_XLS]_xl_workbook_xml__589"/>
      <sheetName val="[양구정림_XLS][양구정림_XLS]_xl_wor_520"/>
      <sheetName val="[양구정림_XLS]_xl_workbook_xml__590"/>
      <sheetName val="[양구정림_XLS][양구정림_XLS]_xl_wor_521"/>
      <sheetName val="[양구정림_XLS]_xl_workbook_xml__592"/>
      <sheetName val="[양구정림_XLS][양구정림_XLS]_xl_wor_523"/>
      <sheetName val="[양구정림_XLS]_xl_workbook_xml__593"/>
      <sheetName val="[양구정림_XLS][양구정림_XLS]_xl_wor_524"/>
      <sheetName val="[양구정림_XLS]_xl_workbook_xml__594"/>
      <sheetName val="[양구정림_XLS][양구정림_XLS]_xl_wor_525"/>
      <sheetName val="[양구정림_XLS]_xl_workbook_xml__603"/>
      <sheetName val="[양구정림_XLS][양구정림_XLS]_xl_wor_534"/>
      <sheetName val="[양구정림_XLS]_xl_workbook_xml__595"/>
      <sheetName val="[양구정림_XLS][양구정림_XLS]_xl_wor_526"/>
      <sheetName val="[양구정림_XLS]_xl_workbook_xml__596"/>
      <sheetName val="[양구정림_XLS][양구정림_XLS]_xl_wor_527"/>
      <sheetName val="[양구정림_XLS]_xl_workbook_xml__598"/>
      <sheetName val="[양구정림_XLS][양구정림_XLS]_xl_wor_529"/>
      <sheetName val="[양구정림_XLS]_xl_workbook_xml__597"/>
      <sheetName val="[양구정림_XLS][양구정림_XLS]_xl_wor_528"/>
      <sheetName val="[양구정림_XLS]_xl_workbook_xml__602"/>
      <sheetName val="[양구정림_XLS][양구정림_XLS]_xl_wor_533"/>
      <sheetName val="[양구정림_XLS]_xl_workbook_xml__599"/>
      <sheetName val="[양구정림_XLS][양구정림_XLS]_xl_wor_530"/>
      <sheetName val="[양구정림_XLS]_xl_workbook_xml__600"/>
      <sheetName val="[양구정림_XLS][양구정림_XLS]_xl_wor_531"/>
      <sheetName val="[양구정림_XLS]_xl_workbook_xml__601"/>
      <sheetName val="[양구정림_XLS][양구정림_XLS]_xl_wor_532"/>
      <sheetName val="[양구정림_XLS]_xl_workbook_xml__604"/>
      <sheetName val="[양구정림_XLS][양구정림_XLS]_xl_wor_535"/>
      <sheetName val="[양구정림_XLS]_xl_workbook_xml__605"/>
      <sheetName val="[양구정림_XLS][양구정림_XLS]_xl_wor_536"/>
      <sheetName val="[양구정림_XLS]_xl_workbook_xml__606"/>
      <sheetName val="[양구정림_XLS][양구정림_XLS]_xl_wor_537"/>
      <sheetName val="[양구정림_XLS]_xl_workbook_xml__607"/>
      <sheetName val="[양구정림_XLS][양구정림_XLS]_xl_wor_538"/>
      <sheetName val="[양구정림_XLS]_xl_workbook_xml__608"/>
      <sheetName val="[양구정림_XLS][양구정림_XLS]_xl_wor_539"/>
      <sheetName val="[양구정림_XLS]_xl_workbook_xml__609"/>
      <sheetName val="[양구정림_XLS][양구정림_XLS]_xl_wor_540"/>
      <sheetName val="[양구정림_XLS]_xl_workbook_xml__610"/>
      <sheetName val="[양구정림_XLS][양구정림_XLS]_xl_wor_541"/>
      <sheetName val="[양구정림_XLS]_xl_workbook_xml__630"/>
      <sheetName val="[양구정림_XLS]_xl_workbook_xml__611"/>
      <sheetName val="[양구정림_XLS][양구정림_XLS]_xl_wor_542"/>
      <sheetName val="[양구정림_XLS][양구정림_XLS]_xl_wor_543"/>
      <sheetName val="[양구정림_XLS]_xl_workbook_xml__612"/>
      <sheetName val="[양구정림_XLS]_xl_workbook_xml__613"/>
      <sheetName val="[양구정림_XLS][양구정림_XLS]_xl_wor_544"/>
      <sheetName val="[양구정림_XLS]_xl_workbook_xml__614"/>
      <sheetName val="[양구정림_XLS][양구정림_XLS]_xl_wor_545"/>
      <sheetName val="[양구정림_XLS]_xl_workbook_xml__615"/>
      <sheetName val="[양구정림_XLS][양구정림_XLS]_xl_wor_546"/>
      <sheetName val="[양구정림_XLS]_xl_workbook_xml__616"/>
      <sheetName val="[양구정림_XLS][양구정림_XLS]_xl_wor_547"/>
      <sheetName val="[양구정림_XLS]_xl_workbook_xml__617"/>
      <sheetName val="[양구정림_XLS][양구정림_XLS]_xl_wor_548"/>
      <sheetName val="[양구정림_XLS]_xl_workbook_xml__618"/>
      <sheetName val="[양구정림_XLS][양구정림_XLS]_xl_wor_549"/>
      <sheetName val="[양구정림_XLS]_xl_workbook_xml__620"/>
      <sheetName val="[양구정림_XLS][양구정림_XLS]_xl_wor_551"/>
      <sheetName val="[양구정림_XLS]_xl_workbook_xml__619"/>
      <sheetName val="[양구정림_XLS][양구정림_XLS]_xl_wor_550"/>
      <sheetName val="[양구정림_XLS]_xl_workbook_xml__621"/>
      <sheetName val="[양구정림_XLS][양구정림_XLS]_xl_wor_552"/>
      <sheetName val="[양구정림_XLS]_xl_workbook_xml__622"/>
      <sheetName val="[양구정림_XLS][양구정림_XLS]_xl_wor_553"/>
      <sheetName val="[양구정림_XLS]_xl_workbook_xml__623"/>
      <sheetName val="[양구정림_XLS][양구정림_XLS]_xl_wor_554"/>
      <sheetName val="[양구정림_XLS]_xl_workbook_xml__624"/>
      <sheetName val="[양구정림_XLS][양구정림_XLS]_xl_wor_555"/>
      <sheetName val="[양구정림_XLS]_xl_workbook_xml__625"/>
      <sheetName val="[양구정림_XLS][양구정림_XLS]_xl_wor_556"/>
      <sheetName val="[양구정림_XLS]_xl_workbook_xml__626"/>
      <sheetName val="[양구정림_XLS][양구정림_XLS]_xl_wor_557"/>
      <sheetName val="[양구정림_XLS]_xl_workbook_xml__627"/>
      <sheetName val="[양구정림_XLS][양구정림_XLS]_xl_wor_558"/>
      <sheetName val="[양구정림_XLS]_xl_workbook_xml__629"/>
      <sheetName val="[양구정림_XLS][양구정림_XLS]_xl_wor_560"/>
      <sheetName val="[양구정림_XLS]_xl_workbook_xml__628"/>
      <sheetName val="[양구정림_XLS][양구정림_XLS]_xl_wor_559"/>
      <sheetName val="[양구정림_XLS][양구정림_XLS]_xl_wor_561"/>
      <sheetName val="[양구정림_XLS]_xl_workbook_xml__631"/>
      <sheetName val="[양구정림_XLS][양구정림_XLS]_xl_wor_562"/>
      <sheetName val="[양구정림_XLS]_xl_workbook_xml__634"/>
      <sheetName val="[양구정림_XLS][양구정림_XLS]_xl_wor_565"/>
      <sheetName val="[양구정림_XLS]_xl_workbook_xml__632"/>
      <sheetName val="[양구정림_XLS][양구정림_XLS]_xl_wor_563"/>
      <sheetName val="[양구정림_XLS]_xl_workbook_xml__633"/>
      <sheetName val="[양구정림_XLS][양구정림_XLS]_xl_wor_564"/>
      <sheetName val="[양구정림_XLS]_xl_workbook_xml__635"/>
      <sheetName val="[양구정림_XLS][양구정림_XLS]_xl_wor_566"/>
      <sheetName val="[양구정림_XLS]_xl_workbook_xml__636"/>
      <sheetName val="[양구정림_XLS][양구정림_XLS]_xl_wor_567"/>
      <sheetName val="[양구정림_XLS]_xl_workbook_xml__638"/>
      <sheetName val="[양구정림_XLS][양구정림_XLS]_xl_wor_569"/>
      <sheetName val="[양구정림_XLS]_xl_workbook_xml__637"/>
      <sheetName val="[양구정림_XLS][양구정림_XLS]_xl_wor_568"/>
      <sheetName val="[양구정림_XLS]_xl_workbook_xml__645"/>
      <sheetName val="[양구정림_XLS][양구정림_XLS]_xl_wor_576"/>
      <sheetName val="[양구정림_XLS]_xl_workbook_xml__639"/>
      <sheetName val="[양구정림_XLS][양구정림_XLS]_xl_wor_570"/>
      <sheetName val="[양구정림_XLS]_xl_workbook_xml__640"/>
      <sheetName val="[양구정림_XLS][양구정림_XLS]_xl_wor_571"/>
      <sheetName val="[양구정림_XLS]_xl_workbook_xml__641"/>
      <sheetName val="[양구정림_XLS][양구정림_XLS]_xl_wor_572"/>
      <sheetName val="[양구정림_XLS]_xl_workbook_xml__642"/>
      <sheetName val="[양구정림_XLS][양구정림_XLS]_xl_wor_573"/>
      <sheetName val="[양구정림_XLS]_xl_workbook_xml__643"/>
      <sheetName val="[양구정림_XLS][양구정림_XLS]_xl_wor_574"/>
      <sheetName val="[양구정림_XLS]_xl_workbook_xml__644"/>
      <sheetName val="[양구정림_XLS][양구정림_XLS]_xl_wor_575"/>
      <sheetName val="[양구정림_XLS]_xl_workbook_xml__646"/>
      <sheetName val="[양구정림_XLS][양구정림_XLS]_xl_wor_577"/>
      <sheetName val="[양구정림_XLS]_xl_workbook_xml__647"/>
      <sheetName val="[양구정림_XLS][양구정림_XLS]_xl_wor_578"/>
      <sheetName val="[양구정림_XLS]_xl_workbook_xml__648"/>
      <sheetName val="[양구정림_XLS][양구정림_XLS]_xl_wor_579"/>
      <sheetName val="[양구정림_XLS]_xl_workbook_xml__649"/>
      <sheetName val="[양구정림_XLS][양구정림_XLS]_xl_wor_580"/>
      <sheetName val="[양구정림_XLS]_xl_workbook_xml__651"/>
      <sheetName val="[양구정림_XLS][양구정림_XLS]_xl_wor_582"/>
      <sheetName val="[양구정림_XLS]_xl_workbook_xml__650"/>
      <sheetName val="[양구정림_XLS][양구정림_XLS]_xl_wor_581"/>
      <sheetName val="[양구정림_XLS]_xl_workbook_xml__652"/>
      <sheetName val="[양구정림_XLS][양구정림_XLS]_xl_wor_583"/>
      <sheetName val="[양구정림_XLS]_xl_workbook_xml__653"/>
      <sheetName val="[양구정림_XLS][양구정림_XLS]_xl_wor_584"/>
      <sheetName val="[양구정림_XLS]_xl_workbook_xml__685"/>
      <sheetName val="[양구정림_XLS][양구정림_XLS]_xl_wor_616"/>
      <sheetName val="[양구정림_XLS]_xl_workbook_xml__666"/>
      <sheetName val="[양구정림_XLS][양구정림_XLS]_xl_wor_597"/>
      <sheetName val="[양구정림_XLS]_xl_workbook_xml__654"/>
      <sheetName val="[양구정림_XLS][양구정림_XLS]_xl_wor_585"/>
      <sheetName val="[양구정림_XLS]_xl_workbook_xml__655"/>
      <sheetName val="[양구정림_XLS][양구정림_XLS]_xl_wor_586"/>
      <sheetName val="[양구정림_XLS]_xl_workbook_xml__658"/>
      <sheetName val="[양구정림_XLS][양구정림_XLS]_xl_wor_589"/>
      <sheetName val="[양구정림_XLS]_xl_workbook_xml__656"/>
      <sheetName val="[양구정림_XLS][양구정림_XLS]_xl_wor_587"/>
      <sheetName val="[양구정림_XLS]_xl_workbook_xml__657"/>
      <sheetName val="[양구정림_XLS][양구정림_XLS]_xl_wor_588"/>
      <sheetName val="[양구정림_XLS]_xl_workbook_xml__659"/>
      <sheetName val="[양구정림_XLS][양구정림_XLS]_xl_wor_590"/>
      <sheetName val="[양구정림_XLS]_xl_workbook_xml__662"/>
      <sheetName val="[양구정림_XLS][양구정림_XLS]_xl_wor_593"/>
      <sheetName val="[양구정림_XLS]_xl_workbook_xml__660"/>
      <sheetName val="[양구정림_XLS][양구정림_XLS]_xl_wor_591"/>
      <sheetName val="[양구정림_XLS]_xl_workbook_xml__661"/>
      <sheetName val="[양구정림_XLS][양구정림_XLS]_xl_wor_592"/>
      <sheetName val="[양구정림_XLS]_xl_workbook_xml__663"/>
      <sheetName val="[양구정림_XLS][양구정림_XLS]_xl_wor_594"/>
      <sheetName val="[양구정림_XLS]_xl_workbook_xml__664"/>
      <sheetName val="[양구정림_XLS][양구정림_XLS]_xl_wor_595"/>
      <sheetName val="[양구정림_XLS]_xl_workbook_xml__665"/>
      <sheetName val="[양구정림_XLS][양구정림_XLS]_xl_wor_596"/>
      <sheetName val="[양구정림_XLS]_xl_workbook_xml__668"/>
      <sheetName val="[양구정림_XLS][양구정림_XLS]_xl_wor_599"/>
      <sheetName val="[양구정림_XLS]_xl_workbook_xml__667"/>
      <sheetName val="[양구정림_XLS][양구정림_XLS]_xl_wor_598"/>
      <sheetName val="[양구정림_XLS]_xl_workbook_xml__670"/>
      <sheetName val="[양구정림_XLS][양구정림_XLS]_xl_wor_601"/>
      <sheetName val="[양구정림_XLS]_xl_workbook_xml__669"/>
      <sheetName val="[양구정림_XLS][양구정림_XLS]_xl_wor_600"/>
      <sheetName val="[양구정림_XLS]_xl_workbook_xml__671"/>
      <sheetName val="[양구정림_XLS][양구정림_XLS]_xl_wor_602"/>
      <sheetName val="[양구정림_XLS]_xl_workbook_xml__677"/>
      <sheetName val="[양구정림_XLS][양구정림_XLS]_xl_wor_608"/>
      <sheetName val="[양구정림_XLS]_xl_workbook_xml__672"/>
      <sheetName val="[양구정림_XLS][양구정림_XLS]_xl_wor_603"/>
      <sheetName val="[양구정림_XLS]_xl_workbook_xml__673"/>
      <sheetName val="[양구정림_XLS][양구정림_XLS]_xl_wor_604"/>
      <sheetName val="[양구정림_XLS]_xl_workbook_xml__674"/>
      <sheetName val="[양구정림_XLS][양구정림_XLS]_xl_wor_605"/>
      <sheetName val="[양구정림_XLS]_xl_workbook_xml__675"/>
      <sheetName val="[양구정림_XLS][양구정림_XLS]_xl_wor_606"/>
      <sheetName val="[양구정림_XLS]_xl_workbook_xml__676"/>
      <sheetName val="[양구정림_XLS][양구정림_XLS]_xl_wor_607"/>
      <sheetName val="[양구정림_XLS]_xl_workbook_xml__679"/>
      <sheetName val="[양구정림_XLS][양구정림_XLS]_xl_wor_610"/>
      <sheetName val="[양구정림_XLS]_xl_workbook_xml__678"/>
      <sheetName val="[양구정림_XLS][양구정림_XLS]_xl_wor_609"/>
      <sheetName val="[양구정림_XLS]_xl_workbook_xml__681"/>
      <sheetName val="[양구정림_XLS][양구정림_XLS]_xl_wor_612"/>
      <sheetName val="[양구정림_XLS]_xl_workbook_xml__680"/>
      <sheetName val="[양구정림_XLS][양구정림_XLS]_xl_wor_611"/>
      <sheetName val="[양구정림_XLS]_xl_workbook_xml__683"/>
      <sheetName val="[양구정림_XLS][양구정림_XLS]_xl_wor_614"/>
      <sheetName val="[양구정림_XLS]_xl_workbook_xml__682"/>
      <sheetName val="[양구정림_XLS][양구정림_XLS]_xl_wor_613"/>
      <sheetName val="[양구정림_XLS]_xl_workbook_xml__684"/>
      <sheetName val="[양구정림_XLS][양구정림_XLS]_xl_wor_615"/>
      <sheetName val="[양구정림_XLS]_xl_workbook_xml__686"/>
      <sheetName val="[양구정림_XLS][양구정림_XLS]_xl_wor_617"/>
      <sheetName val="[양구정림_XLS]_xl_workbook_xml__688"/>
      <sheetName val="[양구정림_XLS][양구정림_XLS]_xl_wor_619"/>
      <sheetName val="[양구정림_XLS]_xl_workbook_xml__687"/>
      <sheetName val="[양구정림_XLS][양구정림_XLS]_xl_wor_618"/>
      <sheetName val="[양구정림_XLS]_xl_workbook_xml__702"/>
      <sheetName val="[양구정림_XLS][양구정림_XLS]_xl_wor_633"/>
      <sheetName val="[양구정림_XLS]_xl_workbook_xml__701"/>
      <sheetName val="[양구정림_XLS][양구정림_XLS]_xl_wor_632"/>
      <sheetName val="[양구정림_XLS]_xl_workbook_xml__690"/>
      <sheetName val="[양구정림_XLS][양구정림_XLS]_xl_wor_621"/>
      <sheetName val="[양구정림_XLS]_xl_workbook_xml__689"/>
      <sheetName val="[양구정림_XLS][양구정림_XLS]_xl_wor_620"/>
      <sheetName val="[양구정림_XLS]_xl_workbook_xml__691"/>
      <sheetName val="[양구정림_XLS][양구정림_XLS]_xl_wor_622"/>
      <sheetName val="[양구정림_XLS]_xl_workbook_xml__692"/>
      <sheetName val="[양구정림_XLS][양구정림_XLS]_xl_wor_623"/>
      <sheetName val="[양구정림_XLS]_xl_workbook_xml__693"/>
      <sheetName val="[양구정림_XLS][양구정림_XLS]_xl_wor_624"/>
      <sheetName val="[양구정림_XLS]_xl_workbook_xml__699"/>
      <sheetName val="[양구정림_XLS][양구정림_XLS]_xl_wor_630"/>
      <sheetName val="[양구정림_XLS]_xl_workbook_xml__694"/>
      <sheetName val="[양구정림_XLS][양구정림_XLS]_xl_wor_625"/>
      <sheetName val="[양구정림_XLS]_xl_workbook_xml__695"/>
      <sheetName val="[양구정림_XLS][양구정림_XLS]_xl_wor_626"/>
      <sheetName val="[양구정림_XLS]_xl_workbook_xml__696"/>
      <sheetName val="[양구정림_XLS][양구정림_XLS]_xl_wor_627"/>
      <sheetName val="[양구정림_XLS]_xl_workbook_xml__697"/>
      <sheetName val="[양구정림_XLS][양구정림_XLS]_xl_wor_628"/>
      <sheetName val="[양구정림_XLS]_xl_workbook_xml__698"/>
      <sheetName val="[양구정림_XLS][양구정림_XLS]_xl_wor_629"/>
      <sheetName val="[양구정림_XLS]_xl_workbook_xml__700"/>
      <sheetName val="[양구정림_XLS][양구정림_XLS]_xl_wor_631"/>
      <sheetName val="[양구정림_XLS]_xl_workbook_xml__703"/>
      <sheetName val="[양구정림_XLS][양구정림_XLS]_xl_wor_634"/>
      <sheetName val="[양구정림_XLS]_xl_workbook_xml__704"/>
      <sheetName val="[양구정림_XLS][양구정림_XLS]_xl_wor_635"/>
      <sheetName val="[양구정림_XLS]_xl_workbook_xml__705"/>
      <sheetName val="[양구정림_XLS][양구정림_XLS]_xl_wor_636"/>
      <sheetName val="[양구정림_XLS]_xl_workbook_xml__709"/>
      <sheetName val="[양구정림_XLS][양구정림_XLS]_xl_wor_640"/>
      <sheetName val="[양구정림_XLS]_xl_workbook_xml__706"/>
      <sheetName val="[양구정림_XLS][양구정림_XLS]_xl_wor_637"/>
      <sheetName val="[양구정림_XLS]_xl_workbook_xml__707"/>
      <sheetName val="[양구정림_XLS][양구정림_XLS]_xl_wor_638"/>
      <sheetName val="[양구정림_XLS]_xl_workbook_xml__708"/>
      <sheetName val="[양구정림_XLS][양구정림_XLS]_xl_wor_639"/>
      <sheetName val="[양구정림_XLS]_xl_workbook_xml__710"/>
      <sheetName val="[양구정림_XLS][양구정림_XLS]_xl_wor_641"/>
      <sheetName val="[양구정림_XLS]_xl_workbook_xml__712"/>
      <sheetName val="[양구정림_XLS][양구정림_XLS]_xl_wor_643"/>
      <sheetName val="[양구정림_XLS]_xl_workbook_xml__711"/>
      <sheetName val="[양구정림_XLS][양구정림_XLS]_xl_wor_642"/>
      <sheetName val="[양구정림_XLS]_xl_workbook_xml__730"/>
      <sheetName val="[양구정림_XLS][양구정림_XLS]_xl_wor_663"/>
      <sheetName val="[양구정림_XLS]_xl_workbook_xml__724"/>
      <sheetName val="[양구정림_XLS][양구정림_XLS]_xl_wor_657"/>
      <sheetName val="[양구정림_XLS]_xl_workbook_xml__722"/>
      <sheetName val="[양구정림_XLS][양구정림_XLS]_xl_wor_655"/>
      <sheetName val="[양구정림_XLS]_xl_workbook_xml__716"/>
      <sheetName val="[양구정림_XLS][양구정림_XLS]_xl_wor_647"/>
      <sheetName val="[양구정림_XLS]_xl_workbook_xml__713"/>
      <sheetName val="[양구정림_XLS][양구정림_XLS]_xl_wor_644"/>
      <sheetName val="[양구정림_XLS]_xl_workbook_xml__714"/>
      <sheetName val="[양구정림_XLS][양구정림_XLS]_xl_wor_645"/>
      <sheetName val="[양구정림_XLS]_xl_workbook_xml__715"/>
      <sheetName val="[양구정림_XLS][양구정림_XLS]_xl_wor_646"/>
      <sheetName val="[양구정림_XLS]_xl_workbook_xml__717"/>
      <sheetName val="[양구정림_XLS][양구정림_XLS]_xl_wor_648"/>
      <sheetName val="[양구정림_XLS]_xl_workbook_xml__718"/>
      <sheetName val="[양구정림_XLS][양구정림_XLS]_xl_wor_649"/>
      <sheetName val="[양구정림_XLS]_xl_workbook_xml__720"/>
      <sheetName val="[양구정림_XLS][양구정림_XLS]_xl_wor_651"/>
      <sheetName val="[양구정림_XLS]_xl_workbook_xml__719"/>
      <sheetName val="[양구정림_XLS][양구정림_XLS]_xl_wor_650"/>
      <sheetName val="[양구정림_XLS]_xl_workbook_xml__721"/>
      <sheetName val="[양구정림_XLS][양구정림_XLS]_xl_wor_652"/>
      <sheetName val="[양구정림_XLS][양구정림_XLS]_xl_wor_654"/>
      <sheetName val="[양구정림_XLS][양구정림_XLS]_xl_wor_653"/>
      <sheetName val="[양구정림_XLS]_xl_workbook_xml__723"/>
      <sheetName val="[양구정림_XLS][양구정림_XLS]_xl_wor_656"/>
      <sheetName val="[양구정림_XLS]_xl_workbook_xml__728"/>
      <sheetName val="[양구정림_XLS][양구정림_XLS]_xl_wor_661"/>
      <sheetName val="[양구정림_XLS]_xl_workbook_xml__727"/>
      <sheetName val="[양구정림_XLS][양구정림_XLS]_xl_wor_660"/>
      <sheetName val="[양구정림_XLS]_xl_workbook_xml__725"/>
      <sheetName val="[양구정림_XLS][양구정림_XLS]_xl_wor_658"/>
      <sheetName val="[양구정림_XLS]_xl_workbook_xml__726"/>
      <sheetName val="[양구정림_XLS][양구정림_XLS]_xl_wor_659"/>
      <sheetName val="[양구정림_XLS]_xl_workbook_xml__729"/>
      <sheetName val="[양구정림_XLS][양구정림_XLS]_xl_wor_662"/>
      <sheetName val="[양구정림_XLS]_xl_workbook_xml__731"/>
      <sheetName val="[양구정림_XLS]_xl_workbook_xml__733"/>
      <sheetName val="[양구정림_XLS][양구정림_XLS]_xl_wor_664"/>
      <sheetName val="[양구정림_XLS]_xl_workbook_xml__732"/>
      <sheetName val="[양구정림_XLS]_xl_workbook_xml__734"/>
      <sheetName val="[양구정림_XLS][양구정림_XLS]_xl_wor_665"/>
      <sheetName val="[양구정림_XLS]_xl_workbook_xml__736"/>
      <sheetName val="[양구정림_XLS]_xl_workbook_xml__735"/>
      <sheetName val="[양구정림_XLS]_xl_workbook_xml__737"/>
      <sheetName val="[양구정림_XLS][양구정림_XLS]_xl_wor_666"/>
      <sheetName val="[양구정림_XLS]_xl_workbook_xml__738"/>
      <sheetName val="[양구정림_XLS][양구정림_XLS]_xl_wor_667"/>
      <sheetName val="[양구정림_XLS]_xl_workbook_xml__739"/>
      <sheetName val="[양구정림_XLS][양구정림_XLS]_xl_wor_668"/>
      <sheetName val="[양구정림_XLS]_xl_workbook_xml__740"/>
      <sheetName val="[양구정림_XLS][양구정림_XLS]_xl_wor_669"/>
      <sheetName val="[양구정림_XLS]_xl_workbook_xml__741"/>
      <sheetName val="[양구정림_XLS][양구정림_XLS]_xl_wor_670"/>
      <sheetName val="[양구정림_XLS]_xl_workbook_xml__742"/>
      <sheetName val="[양구정림_XLS][양구정림_XLS]_xl_wor_671"/>
      <sheetName val="[양구정림_XLS]_xl_workbook_xml__743"/>
      <sheetName val="[양구정림_XLS]_xl_workbook_xml__744"/>
      <sheetName val="[양구정림_XLS][양구정림_XLS]_xl_wor_672"/>
      <sheetName val="[양구정림_XLS][양구정림_XLS]_xl_wor_673"/>
      <sheetName val="[양구정림_XLS]_xl_workbook_xml__745"/>
      <sheetName val="[양구정림_XLS][양구정림_XLS]_xl_wor_674"/>
      <sheetName val="[양구정림_XLS]_xl_workbook_xml__747"/>
      <sheetName val="[양구정림_XLS][양구정림_XLS]_xl_wor_676"/>
      <sheetName val="[양구정림_XLS]_xl_workbook_xml__746"/>
      <sheetName val="[양구정림_XLS][양구정림_XLS]_xl_wor_675"/>
      <sheetName val="[양구정림_XLS]_xl_workbook_xml__748"/>
      <sheetName val="[양구정림_XLS][양구정림_XLS]_xl_wor_677"/>
      <sheetName val="[양구정림_XLS]_xl_workbook_xml__749"/>
      <sheetName val="[양구정림_XLS][양구정림_XLS]_xl_wor_678"/>
      <sheetName val="[양구정림_XLS]_xl_workbook_xml__751"/>
      <sheetName val="[양구정림_XLS][양구정림_XLS]_xl_wor_680"/>
      <sheetName val="[양구정림_XLS]_xl_workbook_xml__750"/>
      <sheetName val="[양구정림_XLS][양구정림_XLS]_xl_wor_679"/>
      <sheetName val="[양구정림_XLS]_xl_workbook_xml__752"/>
      <sheetName val="[양구정림_XLS]_xl_workbook_xml__753"/>
      <sheetName val="[양구정림_XLS][양구정림_XLS]_xl_wor_681"/>
      <sheetName val="[양구정림_XLS]_xl_workbook_xml__755"/>
      <sheetName val="[양구정림_XLS][양구정림_XLS]_xl_wor_683"/>
      <sheetName val="[양구정림_XLS]_xl_workbook_xml__754"/>
      <sheetName val="[양구정림_XLS][양구정림_XLS]_xl_wor_682"/>
      <sheetName val="[양구정림_XLS]_xl_workbook_xml__758"/>
      <sheetName val="[양구정림_XLS][양구정림_XLS]_xl_wor_686"/>
      <sheetName val="[양구정림_XLS]_xl_workbook_xml__756"/>
      <sheetName val="[양구정림_XLS][양구정림_XLS]_xl_wor_684"/>
      <sheetName val="[양구정림_XLS]_xl_workbook_xml__757"/>
      <sheetName val="[양구정림_XLS][양구정림_XLS]_xl_wor_685"/>
      <sheetName val="[양구정림_XLS]_xl_workbook_xml__759"/>
      <sheetName val="[양구정림_XLS][양구정림_XLS]_xl_wor_687"/>
      <sheetName val="[양구정림_XLS]_xl_workbook_xml_乔_20"/>
      <sheetName val="[양구정림_XLS]_xl_workbook_xml_乔_21"/>
      <sheetName val="[양구정림_XLS]_xl_workbook_xml__760"/>
      <sheetName val="[양구정림_XLS][양구정림_XLS]_xl_wor_688"/>
      <sheetName val="[양구정림_XLS]_xl_workbook_xml__761"/>
      <sheetName val="[양구정림_XLS][양구정림_XLS]_xl_wor_689"/>
      <sheetName val="[양구정림_XLS]_xl_workbook_xml__762"/>
      <sheetName val="[양구정림_XLS][양구정림_XLS]_xl_wor_690"/>
      <sheetName val="[양구정림_XLS]_xl_workbook_xml__763"/>
      <sheetName val="[양구정림_XLS][양구정림_XLS]_xl_wor_691"/>
      <sheetName val="[양구정림_XLS]_xl_workbook_xml__766"/>
      <sheetName val="[양구정림_XLS][양구정림_XLS]_xl_wor_694"/>
      <sheetName val="[양구정림_XLS]_xl_workbook_xml__764"/>
      <sheetName val="[양구정림_XLS][양구정림_XLS]_xl_wor_692"/>
      <sheetName val="[양구정림_XLS]_xl_workbook_xml__765"/>
      <sheetName val="[양구정림_XLS][양구정림_XLS]_xl_wor_693"/>
      <sheetName val="[양구정림.XLS]_xl_workbook_xml__773"/>
      <sheetName val="[양구정림.XLS][양구정림.XLS]_xl_wor_701"/>
      <sheetName val="[양구정림.XLS]_xl_workbook_xml__772"/>
      <sheetName val="[양구정림.XLS][양구정림.XLS]_xl_wor_700"/>
      <sheetName val="[양구정림.XLS]_xl_workbook_xml__774"/>
      <sheetName val="[양구정림.XLS][양구정림.XLS]_xl_wor_702"/>
      <sheetName val="[양구정림.XLS]_xl_workbook_xml__775"/>
      <sheetName val="[양구정림.XLS][양구정림.XLS]_xl_wor_703"/>
      <sheetName val="[양구정림.XLS]_xl_workbook_xml__776"/>
      <sheetName val="[양구정림.XLS][양구정림.XLS]_xl_wor_704"/>
      <sheetName val="[양구정림.XLS]_xl_workbook_xml__778"/>
      <sheetName val="[양구정림.XLS][양구정림.XLS]_xl_wor_706"/>
      <sheetName val="[양구정림.XLS]_xl_workbook_xml__777"/>
      <sheetName val="[양구정림.XLS][양구정림.XLS]_xl_wor_705"/>
      <sheetName val="[양구정림.XLS]_xl_workbook_xml__779"/>
      <sheetName val="[양구정림.XLS][양구정림.XLS]_xl_wor_707"/>
      <sheetName val="[양구정림.XLS]_xl_workbook_xml__780"/>
      <sheetName val="[양구정림.XLS][양구정림.XLS]_xl_wor_708"/>
      <sheetName val="[양구정림.XLS]_xl_workbook_xml__781"/>
      <sheetName val="[양구정림.XLS][양구정림.XLS]_xl_wor_709"/>
      <sheetName val="[양구정림.XLS]_xl_workbook_xml__782"/>
      <sheetName val="[양구정림.XLS][양구정림.XLS]_xl_wor_710"/>
      <sheetName val="[양구정림.XLS]_xl_workbook_xml__783"/>
      <sheetName val="[양구정림.XLS][양구정림.XLS]_xl_wor_712"/>
      <sheetName val="[양구정림.XLS][양구정림.XLS]_xl_wor_711"/>
      <sheetName val="[양구정림.XLS]_xl_workbook_xml__786"/>
      <sheetName val="[양구정림.XLS][양구정림.XLS]_xl_wor_715"/>
      <sheetName val="[양구정림.XLS]_xl_workbook_xml__784"/>
      <sheetName val="[양구정림.XLS][양구정림.XLS]_xl_wor_713"/>
      <sheetName val="[양구정림.XLS]_xl_workbook_xml__785"/>
      <sheetName val="[양구정림.XLS][양구정림.XLS]_xl_wor_714"/>
      <sheetName val="[양구정림.XLS]_xl_workbook_xml__787"/>
      <sheetName val="[양구정림.XLS][양구정림.XLS]_xl_wor_716"/>
      <sheetName val="04.01"/>
      <sheetName val="[양구정림.XLS]_xl_workbook_xml__788"/>
      <sheetName val="[양구정림.XLS][양구정림.XLS]_xl_wor_717"/>
      <sheetName val="[양구정림.XLS]_xl_workbook_xml__790"/>
      <sheetName val="[양구정림.XLS][양구정림.XLS]_xl_wor_719"/>
      <sheetName val="[양구정림.XLS]_xl_workbook_xml__岠_6"/>
      <sheetName val="[양구정림.XLS]_xl_workbook_xml__岠_5"/>
      <sheetName val="방배2e"/>
      <sheetName val="[양구정림.XLS]_xl_workbook_xml__789"/>
      <sheetName val="[양구정림.XLS][양구정림.XLS]_xl_wor_718"/>
      <sheetName val="소유자명부(전체,비고란포함)"/>
      <sheetName val="교각계산"/>
      <sheetName val="공사비 내역 (가)"/>
      <sheetName val="골조"/>
      <sheetName val="[양구정림.XLS]_xl_workbook_xml__793"/>
      <sheetName val="[양구정림.XLS][양구정림.XLS]_xl_wor_722"/>
      <sheetName val="[양구정림.XLS]_xl_workbook_xml__792"/>
      <sheetName val="[양구정림.XLS][양구정림.XLS]_xl_wor_721"/>
      <sheetName val="[양구정림.XLS]_xl_workbook_xml__794"/>
      <sheetName val="[양구정림.XLS][양구정림.XLS]_xl_wor_723"/>
      <sheetName val="[양구정림.XLS]_xl_workbook_xml__795"/>
      <sheetName val="[양구정림.XLS][양구정림.XLS]_xl_wor_724"/>
      <sheetName val="[양구정림.XLS]_xl_workbook_xml__796"/>
      <sheetName val="[양구정림.XLS][양구정림.XLS]_xl_wor_72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년종합"/>
      <sheetName val="10월 현황"/>
      <sheetName val="11월현황"/>
      <sheetName val="종합현황"/>
      <sheetName val="종합"/>
      <sheetName val="수리결과"/>
      <sheetName val="간이연락"/>
      <sheetName val="소개"/>
      <sheetName val="차량별점검"/>
      <sheetName val="H4A11"/>
      <sheetName val="단가"/>
      <sheetName val="5사남"/>
      <sheetName val="해외"/>
      <sheetName val="95하U$가격"/>
      <sheetName val="요율"/>
      <sheetName val="자재대"/>
      <sheetName val="1안계수값"/>
      <sheetName val="승용인상율"/>
      <sheetName val="승용"/>
      <sheetName val="CNV"/>
      <sheetName val="RV"/>
      <sheetName val="소상"/>
      <sheetName val="상용"/>
      <sheetName val="Sheet1"/>
      <sheetName val="Sheet6"/>
      <sheetName val="????"/>
      <sheetName val="____"/>
      <sheetName val="03추정680"/>
      <sheetName val="03년"/>
      <sheetName val="04년상"/>
      <sheetName val="04년하"/>
      <sheetName val="04년"/>
      <sheetName val="04년 bep"/>
      <sheetName val="05년 추정 (인건비95%)"/>
      <sheetName val="05년"/>
      <sheetName val="05(2)년"/>
      <sheetName val="06년"/>
      <sheetName val="07년"/>
      <sheetName val="08년"/>
      <sheetName val="09년"/>
      <sheetName val="10년"/>
      <sheetName val="11년"/>
      <sheetName val="12년"/>
      <sheetName val="13년"/>
      <sheetName val="Sheet2"/>
      <sheetName val="투자비"/>
      <sheetName val="외주현황.wq1"/>
      <sheetName val="인사자료총집계"/>
      <sheetName val="major"/>
      <sheetName val="집계표"/>
      <sheetName val="남양시작동010313100%"/>
      <sheetName val="N賃率-職"/>
      <sheetName val="차액보증"/>
      <sheetName val="6호기"/>
      <sheetName val="#REF"/>
      <sheetName val="항목(1)"/>
      <sheetName val="TCA"/>
      <sheetName val="10월_현황"/>
      <sheetName val="04년_bep"/>
      <sheetName val="05년_추정_(인건비95%)"/>
      <sheetName val="외주현황_wq1"/>
      <sheetName val="10월_현황1"/>
      <sheetName val="04년_bep1"/>
      <sheetName val="05년_추정_(인건비95%)1"/>
      <sheetName val="외주현황_wq11"/>
      <sheetName val="2.대외공문"/>
      <sheetName val="96수출"/>
      <sheetName val="계정"/>
      <sheetName val="PI"/>
      <sheetName val="Baby일위대가"/>
      <sheetName val="대비"/>
      <sheetName val="1월"/>
      <sheetName val="MIJIBI"/>
      <sheetName val="공식방문지"/>
      <sheetName val="p2-1"/>
      <sheetName val="울산시산표"/>
      <sheetName val="TABLE DB"/>
      <sheetName val="쌍용 data base"/>
      <sheetName val="3"/>
      <sheetName val="수입"/>
      <sheetName val="소상 &quot;1&quot;"/>
      <sheetName val="HISYEARSALE"/>
      <sheetName val="JUM"/>
      <sheetName val="전부인쇄"/>
      <sheetName val="TIE-IN"/>
      <sheetName val="제안서"/>
      <sheetName val="행정표준(1)"/>
      <sheetName val="행정표준(2)"/>
      <sheetName val="기안지"/>
      <sheetName val="자체실적1Q"/>
      <sheetName val="업무계획1"/>
      <sheetName val="¼ö¸®°á°ú"/>
      <sheetName val="Data"/>
      <sheetName val="총괄표"/>
      <sheetName val="신규DEP"/>
      <sheetName val="인원01"/>
      <sheetName val="노무비"/>
      <sheetName val="내역서(총)"/>
      <sheetName val="0000"/>
      <sheetName val="15"/>
      <sheetName val="지점장"/>
      <sheetName val="영업소실적"/>
      <sheetName val="wall"/>
      <sheetName val="Front"/>
      <sheetName val="자판실행"/>
      <sheetName val="금액내역서"/>
      <sheetName val="2-본사입찰"/>
      <sheetName val="정산시행내역서"/>
      <sheetName val="TEST1"/>
      <sheetName val="현장관리비데이타"/>
      <sheetName val="업무분장"/>
      <sheetName val="관람석제출"/>
      <sheetName val="FUSE_MCB"/>
      <sheetName val="프랜트면허"/>
      <sheetName val="토목주소"/>
      <sheetName val="45,46"/>
      <sheetName val="단가표"/>
      <sheetName val="총괄갑 "/>
      <sheetName val="간접경상비"/>
      <sheetName val="노무비단가"/>
      <sheetName val="토공사(흙막이)"/>
      <sheetName val="관리,공감"/>
      <sheetName val="내역서"/>
      <sheetName val="토공(우물통,기타) "/>
      <sheetName val="을-ATYPE"/>
      <sheetName val="Macro1"/>
      <sheetName val="Sheet1 (2)"/>
      <sheetName val="CAL"/>
      <sheetName val="은행"/>
      <sheetName val="직노"/>
      <sheetName val="설계내역서"/>
      <sheetName val="일위대가표"/>
      <sheetName val="대공종"/>
      <sheetName val="인원자료"/>
      <sheetName val="산5-7"/>
      <sheetName val="플랜트 설치"/>
      <sheetName val="카메라"/>
      <sheetName val="내역대비표(코크스)"/>
      <sheetName val="C.배수관공"/>
      <sheetName val="T기성9605"/>
      <sheetName val="F4-F7"/>
      <sheetName val="노임"/>
      <sheetName val="5.경상직원"/>
      <sheetName val="도급견적가"/>
      <sheetName val="5"/>
      <sheetName val="남양시작동자105노65기1.3화1.2"/>
      <sheetName val="DATE"/>
      <sheetName val="CTEMCOST"/>
      <sheetName val="갑지"/>
      <sheetName val="건축공사실행"/>
      <sheetName val="1.설계조건"/>
      <sheetName val="입찰내역 발주처 양식"/>
      <sheetName val="내역1"/>
      <sheetName val="카렌스센터계량기설치공사"/>
      <sheetName val="95MAK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금실적"/>
      <sheetName val="입금실적"/>
      <sheetName val="업무계획1"/>
      <sheetName val="수입"/>
      <sheetName val="Summary"/>
      <sheetName val="합손"/>
      <sheetName val="도급"/>
      <sheetName val="자금실적"/>
      <sheetName val="갑지"/>
      <sheetName val="Master Data"/>
      <sheetName val="2.대외공문"/>
      <sheetName val="NB-MKT"/>
      <sheetName val="차수"/>
      <sheetName val="Sheet1"/>
      <sheetName val="구주(03실적)"/>
      <sheetName val="미주(03실적))"/>
      <sheetName val="아주(03실적)"/>
      <sheetName val="INOBTB"/>
      <sheetName val="지방,해외배부"/>
      <sheetName val="민감도분석"/>
      <sheetName val="연간데이터"/>
      <sheetName val="불변현금흐름표"/>
      <sheetName val="학교기부"/>
      <sheetName val="BEND LOSS"/>
      <sheetName val="공통부대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무전표"/>
      <sheetName val="공통부대비"/>
    </sheet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소화실적"/>
      <sheetName val="소화추정"/>
      <sheetName val="인건비"/>
      <sheetName val="장비비"/>
      <sheetName val="외주비 (참조)"/>
      <sheetName val="자재비"/>
      <sheetName val="Sum-126.9 대비"/>
      <sheetName val="3-2.직접공사비"/>
      <sheetName val="3-3 장비비"/>
      <sheetName val="3-4.공통"/>
      <sheetName val="3-5.가설"/>
      <sheetName val="3-6.기타비용"/>
      <sheetName val="본지점중"/>
      <sheetName val="상반기손익차2총괄"/>
      <sheetName val="고자현황"/>
      <sheetName val="현금흐름표"/>
      <sheetName val="9-1차이내역"/>
      <sheetName val="95WBS"/>
      <sheetName val="공통"/>
      <sheetName val="개시전표"/>
      <sheetName val="공사집계"/>
      <sheetName val="영업소실적"/>
      <sheetName val="수입"/>
      <sheetName val="MEED"/>
      <sheetName val="Sheet1"/>
      <sheetName val="자재단가"/>
      <sheetName val="자재(원원+원대)"/>
      <sheetName val=" 갑지"/>
      <sheetName val="관계주식"/>
      <sheetName val="7. 매출 투입 취하"/>
      <sheetName val="수주현황2월"/>
      <sheetName val="납부내역"/>
      <sheetName val="STAND20"/>
      <sheetName val="손익차9월2"/>
      <sheetName val="08사장단"/>
      <sheetName val="무전표"/>
      <sheetName val="손익차총괄2"/>
      <sheetName val="DATE"/>
      <sheetName val="인원계획"/>
      <sheetName val="선정요령"/>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MAKER"/>
      <sheetName val="96인원판단 (2)"/>
      <sheetName val="96인원(2)"/>
      <sheetName val="경쟁비교2"/>
      <sheetName val="Sheet1"/>
      <sheetName val="인원01"/>
      <sheetName val="개시전표"/>
      <sheetName val="공사집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무분장"/>
      <sheetName val="조직도 (6)"/>
      <sheetName val="요약"/>
      <sheetName val="항목별"/>
      <sheetName val="판촉예산"/>
      <sheetName val="경상예산"/>
      <sheetName val="항목별명세표1월"/>
      <sheetName val="경비통장 잔액1월"/>
      <sheetName val="환전표 1월"/>
      <sheetName val="경리보고서 1월"/>
      <sheetName val="일반경비 1월"/>
      <sheetName val="투자예산 1월"/>
      <sheetName val="임차보증금 1월"/>
      <sheetName val="항목별명세표2월"/>
      <sheetName val="경비통장 잔액2월"/>
      <sheetName val="환전표 2월"/>
      <sheetName val="경리보고서  2월"/>
      <sheetName val="일반경비 2월"/>
      <sheetName val="투자예산 2월"/>
      <sheetName val="임차보증금 2월"/>
      <sheetName val="항목별명세표3월"/>
      <sheetName val="경비통장 잔액3월"/>
      <sheetName val="환전표 3월"/>
      <sheetName val="경리보고서  3월"/>
      <sheetName val="일반경비 3월"/>
      <sheetName val="투자예산 3월"/>
      <sheetName val="임차보증금 3월"/>
      <sheetName val="항목별명세표4월"/>
      <sheetName val="경비통장 잔액4월"/>
      <sheetName val="환전표 4월"/>
      <sheetName val="경리보고서 4월"/>
      <sheetName val="일반경비 4월"/>
      <sheetName val="투자예산 4월"/>
      <sheetName val="임차보증금 4월"/>
      <sheetName val="항목별명세표5월"/>
      <sheetName val="환전표 5월"/>
      <sheetName val="경비통장 잔액5월"/>
      <sheetName val="경리보고서  5월"/>
      <sheetName val="일반경비 5월"/>
      <sheetName val="투자예산 5월"/>
      <sheetName val="임차보증금 5월"/>
      <sheetName val="항목별명세표6월"/>
      <sheetName val="경비통장 잔액6월"/>
      <sheetName val="환전표 6월"/>
      <sheetName val="경리보고서  6월"/>
      <sheetName val="일반경비 6월"/>
      <sheetName val="투자예산 6월"/>
      <sheetName val="임차보증금 6월"/>
      <sheetName val="경비통장 잔액7월"/>
      <sheetName val="환전표 7월"/>
      <sheetName val="경리보고서  7월"/>
      <sheetName val="항목별명세표7월"/>
      <sheetName val="일반경비 7월"/>
      <sheetName val="투자예산 7월"/>
      <sheetName val="임차보증금 7월"/>
      <sheetName val="환전표 8월"/>
      <sheetName val="경비통장 잔액8월"/>
      <sheetName val="경리보고서  8월"/>
      <sheetName val="항목별명세표8월"/>
      <sheetName val="일반경비 8월"/>
      <sheetName val="투자예산 8월"/>
      <sheetName val="임차보증금 8월"/>
      <sheetName val="환전표 9월"/>
      <sheetName val="잔액9월"/>
      <sheetName val="경리보고서  9월"/>
      <sheetName val="항목별명세표9월"/>
      <sheetName val="일반경비 9월"/>
      <sheetName val="투자예산 9월"/>
      <sheetName val="임차보증금 9월"/>
      <sheetName val="환전표 10월"/>
      <sheetName val="잔액10월"/>
      <sheetName val="경리보고서 10월"/>
      <sheetName val="항목별명세표10월"/>
      <sheetName val="일반경비 10월"/>
      <sheetName val="투자예산 10월"/>
      <sheetName val="임차보증금 10월"/>
      <sheetName val="본사송금내역서11월"/>
      <sheetName val="환전표 11월"/>
      <sheetName val="잔액11월"/>
      <sheetName val="경리보고서 11월"/>
      <sheetName val="항목별명세표11월"/>
      <sheetName val="일반경비 11월"/>
      <sheetName val="투자예산 11월"/>
      <sheetName val="임차보증금 11월"/>
      <sheetName val="경리보고서 11월-2"/>
      <sheetName val="특별비용잔액"/>
      <sheetName val="환전표 12월"/>
      <sheetName val="본사송금내역12월"/>
      <sheetName val="잔액"/>
      <sheetName val="경리보고서 12월"/>
      <sheetName val="항목별명세표12월"/>
      <sheetName val="일반경비 12월"/>
      <sheetName val="투자예산 12월"/>
      <sheetName val="임차보증금 12월"/>
      <sheetName val="경리보고서 12월-2"/>
      <sheetName val="특별비용잔액보고용"/>
      <sheetName val="환전표 12월 (2)"/>
      <sheetName val="본사송금내역12월 (2)"/>
      <sheetName val="잔액 (2)"/>
      <sheetName val="경리보고서 12월 (2)"/>
      <sheetName val="항목별명세표12월 (2)"/>
      <sheetName val="Sheet1"/>
      <sheetName val="#REF"/>
      <sheetName val="COVER-P"/>
      <sheetName val="변경내용"/>
      <sheetName val="접대비"/>
      <sheetName val="회의비등"/>
      <sheetName val="교통비"/>
      <sheetName val="핸드폰"/>
      <sheetName val="당숙직"/>
      <sheetName val="영수증1"/>
      <sheetName val="영수증2"/>
      <sheetName val="정산서"/>
      <sheetName val="전표철"/>
      <sheetName val="Sheet2"/>
      <sheetName val="Sheet3"/>
      <sheetName val="수리결과"/>
      <sheetName val="95MAKER"/>
      <sheetName val="계정"/>
      <sheetName val="p2-1"/>
      <sheetName val="INPUT"/>
      <sheetName val="견적990322"/>
      <sheetName val="갑지"/>
      <sheetName val="입찰안"/>
      <sheetName val="OUT"/>
      <sheetName val="일위(PN)"/>
      <sheetName val="공사명입력"/>
      <sheetName val="근로자자료입력"/>
      <sheetName val="참고자료"/>
      <sheetName val="갑지1"/>
      <sheetName val="01"/>
      <sheetName val="외주현황.wq1"/>
      <sheetName val="영업.일1"/>
      <sheetName val="조직도_(6)"/>
      <sheetName val="경비통장_잔액1월"/>
      <sheetName val="환전표_1월"/>
      <sheetName val="경리보고서_1월"/>
      <sheetName val="일반경비_1월"/>
      <sheetName val="투자예산_1월"/>
      <sheetName val="임차보증금_1월"/>
      <sheetName val="경비통장_잔액2월"/>
      <sheetName val="환전표_2월"/>
      <sheetName val="경리보고서__2월"/>
      <sheetName val="일반경비_2월"/>
      <sheetName val="투자예산_2월"/>
      <sheetName val="임차보증금_2월"/>
      <sheetName val="경비통장_잔액3월"/>
      <sheetName val="환전표_3월"/>
      <sheetName val="경리보고서__3월"/>
      <sheetName val="일반경비_3월"/>
      <sheetName val="투자예산_3월"/>
      <sheetName val="임차보증금_3월"/>
      <sheetName val="경비통장_잔액4월"/>
      <sheetName val="환전표_4월"/>
      <sheetName val="경리보고서_4월"/>
      <sheetName val="일반경비_4월"/>
      <sheetName val="투자예산_4월"/>
      <sheetName val="임차보증금_4월"/>
      <sheetName val="환전표_5월"/>
      <sheetName val="경비통장_잔액5월"/>
      <sheetName val="경리보고서__5월"/>
      <sheetName val="일반경비_5월"/>
      <sheetName val="투자예산_5월"/>
      <sheetName val="임차보증금_5월"/>
      <sheetName val="경비통장_잔액6월"/>
      <sheetName val="환전표_6월"/>
      <sheetName val="경리보고서__6월"/>
      <sheetName val="일반경비_6월"/>
      <sheetName val="투자예산_6월"/>
      <sheetName val="임차보증금_6월"/>
      <sheetName val="경비통장_잔액7월"/>
      <sheetName val="환전표_7월"/>
      <sheetName val="경리보고서__7월"/>
      <sheetName val="일반경비_7월"/>
      <sheetName val="투자예산_7월"/>
      <sheetName val="임차보증금_7월"/>
      <sheetName val="환전표_8월"/>
      <sheetName val="경비통장_잔액8월"/>
      <sheetName val="경리보고서__8월"/>
      <sheetName val="일반경비_8월"/>
      <sheetName val="투자예산_8월"/>
      <sheetName val="임차보증금_8월"/>
      <sheetName val="환전표_9월"/>
      <sheetName val="경리보고서__9월"/>
      <sheetName val="일반경비_9월"/>
      <sheetName val="투자예산_9월"/>
      <sheetName val="임차보증금_9월"/>
      <sheetName val="환전표_10월"/>
      <sheetName val="경리보고서_10월"/>
      <sheetName val="일반경비_10월"/>
      <sheetName val="투자예산_10월"/>
      <sheetName val="임차보증금_10월"/>
      <sheetName val="환전표_11월"/>
      <sheetName val="경리보고서_11월"/>
      <sheetName val="일반경비_11월"/>
      <sheetName val="투자예산_11월"/>
      <sheetName val="임차보증금_11월"/>
      <sheetName val="경리보고서_11월-2"/>
      <sheetName val="환전표_12월"/>
      <sheetName val="경리보고서_12월"/>
      <sheetName val="일반경비_12월"/>
      <sheetName val="투자예산_12월"/>
      <sheetName val="임차보증금_12월"/>
      <sheetName val="경리보고서_12월-2"/>
      <sheetName val="환전표_12월_(2)"/>
      <sheetName val="본사송금내역12월_(2)"/>
      <sheetName val="잔액_(2)"/>
      <sheetName val="경리보고서_12월_(2)"/>
      <sheetName val="항목별명세표12월_(2)"/>
      <sheetName val="업무"/>
      <sheetName val="2.대외공문"/>
      <sheetName val="FORM-0"/>
      <sheetName val="CONCRETE"/>
      <sheetName val="5.WIRE적용LIST"/>
      <sheetName val="항목(1)"/>
      <sheetName val="THEME CODE"/>
      <sheetName val="CR CODE"/>
      <sheetName val="부서CODE"/>
      <sheetName val="분납 2"/>
      <sheetName val="SAM (2)"/>
      <sheetName val="소화실적"/>
      <sheetName val="SG"/>
      <sheetName val="날개벽수량표"/>
      <sheetName val="단면 (2)"/>
      <sheetName val="업무계획1"/>
      <sheetName val="임_x0002__x0000_蘠t_x0000__x0000__x0001_"/>
      <sheetName val="물가시세"/>
      <sheetName val="수입"/>
      <sheetName val="갑지(추정)"/>
      <sheetName val="石油類"/>
      <sheetName val="임_x0002_"/>
      <sheetName val="캐완일정표 "/>
      <sheetName val="major"/>
      <sheetName val="소개"/>
      <sheetName val="소상 &quot;1&quot;"/>
      <sheetName val="조직도_(6)1"/>
      <sheetName val="경비통장_잔액1월1"/>
      <sheetName val="환전표_1월1"/>
      <sheetName val="경리보고서_1월1"/>
      <sheetName val="일반경비_1월1"/>
      <sheetName val="투자예산_1월1"/>
      <sheetName val="임차보증금_1월1"/>
      <sheetName val="경비통장_잔액2월1"/>
      <sheetName val="환전표_2월1"/>
      <sheetName val="경리보고서__2월1"/>
      <sheetName val="일반경비_2월1"/>
      <sheetName val="투자예산_2월1"/>
      <sheetName val="임차보증금_2월1"/>
      <sheetName val="경비통장_잔액3월1"/>
      <sheetName val="환전표_3월1"/>
      <sheetName val="경리보고서__3월1"/>
      <sheetName val="일반경비_3월1"/>
      <sheetName val="투자예산_3월1"/>
      <sheetName val="임차보증금_3월1"/>
      <sheetName val="경비통장_잔액4월1"/>
      <sheetName val="환전표_4월1"/>
      <sheetName val="경리보고서_4월1"/>
      <sheetName val="일반경비_4월1"/>
      <sheetName val="투자예산_4월1"/>
      <sheetName val="임차보증금_4월1"/>
      <sheetName val="환전표_5월1"/>
      <sheetName val="경비통장_잔액5월1"/>
      <sheetName val="경리보고서__5월1"/>
      <sheetName val="일반경비_5월1"/>
      <sheetName val="투자예산_5월1"/>
      <sheetName val="임차보증금_5월1"/>
      <sheetName val="경비통장_잔액6월1"/>
      <sheetName val="환전표_6월1"/>
      <sheetName val="경리보고서__6월1"/>
      <sheetName val="일반경비_6월1"/>
      <sheetName val="투자예산_6월1"/>
      <sheetName val="임차보증금_6월1"/>
      <sheetName val="경비통장_잔액7월1"/>
      <sheetName val="환전표_7월1"/>
      <sheetName val="경리보고서__7월1"/>
      <sheetName val="일반경비_7월1"/>
      <sheetName val="투자예산_7월1"/>
      <sheetName val="임차보증금_7월1"/>
      <sheetName val="환전표_8월1"/>
      <sheetName val="경비통장_잔액8월1"/>
      <sheetName val="경리보고서__8월1"/>
      <sheetName val="일반경비_8월1"/>
      <sheetName val="투자예산_8월1"/>
      <sheetName val="임차보증금_8월1"/>
      <sheetName val="환전표_9월1"/>
      <sheetName val="경리보고서__9월1"/>
      <sheetName val="일반경비_9월1"/>
      <sheetName val="투자예산_9월1"/>
      <sheetName val="임차보증금_9월1"/>
      <sheetName val="환전표_10월1"/>
      <sheetName val="경리보고서_10월1"/>
      <sheetName val="일반경비_10월1"/>
      <sheetName val="투자예산_10월1"/>
      <sheetName val="임차보증금_10월1"/>
      <sheetName val="환전표_11월1"/>
      <sheetName val="경리보고서_11월1"/>
      <sheetName val="일반경비_11월1"/>
      <sheetName val="투자예산_11월1"/>
      <sheetName val="임차보증금_11월1"/>
      <sheetName val="경리보고서_11월-21"/>
      <sheetName val="환전표_12월1"/>
      <sheetName val="경리보고서_12월1"/>
      <sheetName val="일반경비_12월1"/>
      <sheetName val="투자예산_12월1"/>
      <sheetName val="임차보증금_12월1"/>
      <sheetName val="경리보고서_12월-21"/>
      <sheetName val="환전표_12월_(2)1"/>
      <sheetName val="본사송금내역12월_(2)1"/>
      <sheetName val="잔액_(2)1"/>
      <sheetName val="경리보고서_12월_(2)1"/>
      <sheetName val="항목별명세표12월_(2)1"/>
      <sheetName val="외주현황_wq1"/>
      <sheetName val="영업_일1"/>
      <sheetName val="keyword"/>
      <sheetName val="조직도_(6)2"/>
      <sheetName val="경비통장_잔액1월2"/>
      <sheetName val="환전표_1월2"/>
      <sheetName val="경리보고서_1월2"/>
      <sheetName val="일반경비_1월2"/>
      <sheetName val="투자예산_1월2"/>
      <sheetName val="임차보증금_1월2"/>
      <sheetName val="경비통장_잔액2월2"/>
      <sheetName val="환전표_2월2"/>
      <sheetName val="경리보고서__2월2"/>
      <sheetName val="일반경비_2월2"/>
      <sheetName val="투자예산_2월2"/>
      <sheetName val="임차보증금_2월2"/>
      <sheetName val="경비통장_잔액3월2"/>
      <sheetName val="환전표_3월2"/>
      <sheetName val="경리보고서__3월2"/>
      <sheetName val="일반경비_3월2"/>
      <sheetName val="투자예산_3월2"/>
      <sheetName val="임차보증금_3월2"/>
      <sheetName val="경비통장_잔액4월2"/>
      <sheetName val="환전표_4월2"/>
      <sheetName val="경리보고서_4월2"/>
      <sheetName val="일반경비_4월2"/>
      <sheetName val="투자예산_4월2"/>
      <sheetName val="임차보증금_4월2"/>
      <sheetName val="환전표_5월2"/>
      <sheetName val="경비통장_잔액5월2"/>
      <sheetName val="경리보고서__5월2"/>
      <sheetName val="일반경비_5월2"/>
      <sheetName val="투자예산_5월2"/>
      <sheetName val="임차보증금_5월2"/>
      <sheetName val="경비통장_잔액6월2"/>
      <sheetName val="환전표_6월2"/>
      <sheetName val="경리보고서__6월2"/>
      <sheetName val="일반경비_6월2"/>
      <sheetName val="투자예산_6월2"/>
      <sheetName val="임차보증금_6월2"/>
      <sheetName val="경비통장_잔액7월2"/>
      <sheetName val="환전표_7월2"/>
      <sheetName val="경리보고서__7월2"/>
      <sheetName val="일반경비_7월2"/>
      <sheetName val="투자예산_7월2"/>
      <sheetName val="임차보증금_7월2"/>
      <sheetName val="환전표_8월2"/>
      <sheetName val="경비통장_잔액8월2"/>
      <sheetName val="경리보고서__8월2"/>
      <sheetName val="일반경비_8월2"/>
      <sheetName val="투자예산_8월2"/>
      <sheetName val="임차보증금_8월2"/>
      <sheetName val="환전표_9월2"/>
      <sheetName val="경리보고서__9월2"/>
      <sheetName val="일반경비_9월2"/>
      <sheetName val="투자예산_9월2"/>
      <sheetName val="임차보증금_9월2"/>
      <sheetName val="환전표_10월2"/>
      <sheetName val="경리보고서_10월2"/>
      <sheetName val="일반경비_10월2"/>
      <sheetName val="투자예산_10월2"/>
      <sheetName val="임차보증금_10월2"/>
      <sheetName val="환전표_11월2"/>
      <sheetName val="경리보고서_11월2"/>
      <sheetName val="일반경비_11월2"/>
      <sheetName val="투자예산_11월2"/>
      <sheetName val="임차보증금_11월2"/>
      <sheetName val="경리보고서_11월-22"/>
      <sheetName val="환전표_12월2"/>
      <sheetName val="경리보고서_12월2"/>
      <sheetName val="일반경비_12월2"/>
      <sheetName val="투자예산_12월2"/>
      <sheetName val="임차보증금_12월2"/>
      <sheetName val="경리보고서_12월-22"/>
      <sheetName val="환전표_12월_(2)2"/>
      <sheetName val="본사송금내역12월_(2)2"/>
      <sheetName val="잔액_(2)2"/>
      <sheetName val="경리보고서_12월_(2)2"/>
      <sheetName val="항목별명세표12월_(2)2"/>
      <sheetName val="외주현황_wq11"/>
      <sheetName val="영업_일11"/>
      <sheetName val="조건 (A)"/>
      <sheetName val="DATE"/>
      <sheetName val="일괄인쇄"/>
      <sheetName val="임_x005f_x0002__x005f_x0000_蘠t_x005f_x0000__x005f_x0000_"/>
      <sheetName val="시험장S자로가로등공사"/>
      <sheetName val="대비표"/>
      <sheetName val="총괄표"/>
      <sheetName val="임_x005f_x005f_x005f_x0002__x005f_x005f_x005f_x0000_蘠t_x"/>
      <sheetName val="월별수입"/>
      <sheetName val="관람석제출"/>
      <sheetName val="을"/>
      <sheetName val="전체내역 (2)"/>
      <sheetName val="_REF"/>
      <sheetName val="[업무.XLS塅䕃⹌塅E9월"/>
      <sheetName val="일위대가"/>
      <sheetName val="차수"/>
      <sheetName val="세목별"/>
      <sheetName val="일위대가표"/>
      <sheetName val="차종별"/>
      <sheetName val="임_x005f_x005f_x005f_x005f_x005f_x005f_x005f_x0002__x005"/>
      <sheetName val="임_x005f_x0002_"/>
      <sheetName val="98지급계획"/>
      <sheetName val="임_x0002_?蘠t??_x0001_"/>
      <sheetName val="9"/>
      <sheetName val="10상"/>
      <sheetName val="DRUM"/>
      <sheetName val="예산대비"/>
      <sheetName val="_업무.XLS塅䕃⹌塅E9월"/>
      <sheetName val="임_x0002__蘠t___x0001_"/>
      <sheetName val="부하(성남)"/>
      <sheetName val="남양시작동010313100%"/>
      <sheetName val="SKETCH"/>
      <sheetName val="12월 기타"/>
      <sheetName val="금액내역서"/>
      <sheetName val="배수공"/>
      <sheetName val="간지"/>
      <sheetName val="3분기"/>
      <sheetName val="CAUDIT"/>
      <sheetName val="Ring"/>
      <sheetName val="매립"/>
      <sheetName val="제안서"/>
      <sheetName val="행정표준(1)"/>
      <sheetName val="행정표준(2)"/>
      <sheetName val="금융비용"/>
      <sheetName val="5.단면설계"/>
      <sheetName val="날개벽(시점좌측)"/>
      <sheetName val="설계조건"/>
      <sheetName val="도"/>
      <sheetName val="임_x005f_x005f_x005f_x005f_x005f_x005f_x005f_x005f_x005f"/>
      <sheetName val="임_x005f_x005f_x005f_x0002_"/>
      <sheetName val="임_x005f_x0002__蘠t___x005f_x0001_"/>
      <sheetName val="96수출"/>
      <sheetName val="시행내역서(1공구-참조)"/>
      <sheetName val="2014년 표준단가"/>
      <sheetName val="개시전표"/>
      <sheetName val="공사집계"/>
      <sheetName val="약품공급2"/>
      <sheetName val="2000년1차"/>
      <sheetName val="단가일람"/>
      <sheetName val="조경일람"/>
      <sheetName val="조명율표"/>
      <sheetName val="Variables"/>
      <sheetName val="1공구"/>
      <sheetName val="2공구"/>
      <sheetName val="부속동"/>
      <sheetName val="工완성공사율"/>
      <sheetName val="간이연락"/>
      <sheetName val="교각계산"/>
      <sheetName val="토목주소"/>
      <sheetName val="프랜트면허"/>
      <sheetName val="ARP2"/>
      <sheetName val="CHA REV"/>
      <sheetName val="GAMMA 1"/>
      <sheetName val="FJK 0"/>
      <sheetName val="집계표"/>
      <sheetName val="간접비"/>
      <sheetName val="대비"/>
      <sheetName val="임_x0002__x0000_蘠t_x0000__x0000_"/>
      <sheetName val="임_x005f_x0002__x005f_x0000_蘠t_x"/>
      <sheetName val="임_x005f_x005f_x005f_x0002__x005"/>
      <sheetName val="임_x005f_x005f_x005f_x005f_x005f"/>
      <sheetName val="임_x005f_x0002__蘠t___x0001"/>
      <sheetName val="STAND20"/>
      <sheetName val="내역서"/>
      <sheetName val="PE"/>
      <sheetName val="참고"/>
      <sheetName val="PE-KR"/>
      <sheetName val="임_x005f_x0002_?蘠t??_x005f_x0001_"/>
      <sheetName val="HISYEARSALE"/>
      <sheetName val="김창균"/>
      <sheetName val="출입구총집계"/>
      <sheetName val="DESIGN"/>
      <sheetName val="유림골조"/>
      <sheetName val="임_x0002__x0000_蘠t_x"/>
      <sheetName val="임_x005f_x0002__x005"/>
      <sheetName val="카렌스센터계량기설치공사"/>
      <sheetName val="무전표"/>
      <sheetName val="임_x005f_x005f_x005f_x005f_x005f_x005f_x005f_x0002_"/>
      <sheetName val="임_x005f_x005f_x005f_x0002__蘠t___x005f_x005f_x0001"/>
      <sheetName val="방음벽기초"/>
      <sheetName val="laroux"/>
      <sheetName val="98년1월건축감리일지"/>
      <sheetName val="98년2월기계전기감리일지"/>
      <sheetName val="98년2월건축감리일지"/>
      <sheetName val="98년3월기계전기감리일지"/>
      <sheetName val="98년3월건축감리일지"/>
      <sheetName val="98년2월종합감리업무일지 "/>
      <sheetName val="98년3월종합감리업무일지"/>
      <sheetName val="98년3월공사일지"/>
      <sheetName val="98년2월공사일지 "/>
      <sheetName val="98년1월기계전기감리일지"/>
      <sheetName val="98년1월종합감리업무일지 "/>
      <sheetName val="98년1월공사일지 "/>
      <sheetName val="Sheet15"/>
      <sheetName val="Sheet16"/>
      <sheetName val="신청서"/>
      <sheetName val="임_x005f_x0002_?蘠t??_x0栀ṋ㠀"/>
      <sheetName val="임_x005f_x0002_?蘠t??_x0栀ṋ렀̣"/>
      <sheetName val="day"/>
      <sheetName val="Macro1"/>
      <sheetName val="TEST1"/>
      <sheetName val="II손익관리"/>
      <sheetName val="구조물철거타공정이월"/>
      <sheetName val="FAB별"/>
      <sheetName val="(드롭다운)"/>
      <sheetName val="신우"/>
      <sheetName val="기성집계"/>
      <sheetName val="2"/>
      <sheetName val="RD제품개발투자비(매가)"/>
      <sheetName val="매크로"/>
      <sheetName val="location"/>
      <sheetName val="임_x005f_x0002_?蘠t??_x0럷⩦0_x0000_"/>
      <sheetName val="1.설계조건"/>
      <sheetName val="환율"/>
      <sheetName val="외자배분"/>
      <sheetName val="외자내역"/>
      <sheetName val="부하계산서"/>
      <sheetName val="9GNG운반"/>
      <sheetName val="포장절단"/>
      <sheetName val="__"/>
      <sheetName val="조직도_(6)3"/>
      <sheetName val="경비통장_잔액1월3"/>
      <sheetName val="환전표_1월3"/>
      <sheetName val="경리보고서_1월3"/>
      <sheetName val="일반경비_1월3"/>
      <sheetName val="투자예산_1월3"/>
      <sheetName val="임차보증금_1월3"/>
      <sheetName val="경비통장_잔액2월3"/>
      <sheetName val="환전표_2월3"/>
      <sheetName val="경리보고서__2월3"/>
      <sheetName val="일반경비_2월3"/>
      <sheetName val="투자예산_2월3"/>
      <sheetName val="임차보증금_2월3"/>
      <sheetName val="경비통장_잔액3월3"/>
      <sheetName val="환전표_3월3"/>
      <sheetName val="경리보고서__3월3"/>
      <sheetName val="일반경비_3월3"/>
      <sheetName val="투자예산_3월3"/>
      <sheetName val="임차보증금_3월3"/>
      <sheetName val="경비통장_잔액4월3"/>
      <sheetName val="환전표_4월3"/>
      <sheetName val="경리보고서_4월3"/>
      <sheetName val="일반경비_4월3"/>
      <sheetName val="투자예산_4월3"/>
      <sheetName val="임차보증금_4월3"/>
      <sheetName val="환전표_5월3"/>
      <sheetName val="경비통장_잔액5월3"/>
      <sheetName val="경리보고서__5월3"/>
      <sheetName val="일반경비_5월3"/>
      <sheetName val="투자예산_5월3"/>
      <sheetName val="임차보증금_5월3"/>
      <sheetName val="경비통장_잔액6월3"/>
      <sheetName val="환전표_6월3"/>
      <sheetName val="경리보고서__6월3"/>
      <sheetName val="일반경비_6월3"/>
      <sheetName val="투자예산_6월3"/>
      <sheetName val="임차보증금_6월3"/>
      <sheetName val="경비통장_잔액7월3"/>
      <sheetName val="환전표_7월3"/>
      <sheetName val="경리보고서__7월3"/>
      <sheetName val="일반경비_7월3"/>
      <sheetName val="투자예산_7월3"/>
      <sheetName val="임차보증금_7월3"/>
      <sheetName val="환전표_8월3"/>
      <sheetName val="경비통장_잔액8월3"/>
      <sheetName val="경리보고서__8월3"/>
      <sheetName val="일반경비_8월3"/>
      <sheetName val="투자예산_8월3"/>
      <sheetName val="임차보증금_8월3"/>
      <sheetName val="환전표_9월3"/>
      <sheetName val="경리보고서__9월3"/>
      <sheetName val="일반경비_9월3"/>
      <sheetName val="투자예산_9월3"/>
      <sheetName val="임차보증금_9월3"/>
      <sheetName val="환전표_10월3"/>
      <sheetName val="경리보고서_10월3"/>
      <sheetName val="일반경비_10월3"/>
      <sheetName val="투자예산_10월3"/>
      <sheetName val="임차보증금_10월3"/>
      <sheetName val="환전표_11월3"/>
      <sheetName val="경리보고서_11월3"/>
      <sheetName val="일반경비_11월3"/>
      <sheetName val="투자예산_11월3"/>
      <sheetName val="임차보증금_11월3"/>
      <sheetName val="경리보고서_11월-23"/>
      <sheetName val="환전표_12월3"/>
      <sheetName val="경리보고서_12월3"/>
      <sheetName val="일반경비_12월3"/>
      <sheetName val="투자예산_12월3"/>
      <sheetName val="임차보증금_12월3"/>
      <sheetName val="경리보고서_12월-23"/>
      <sheetName val="환전표_12월_(2)3"/>
      <sheetName val="본사송금내역12월_(2)3"/>
      <sheetName val="잔액_(2)3"/>
      <sheetName val="경리보고서_12월_(2)3"/>
      <sheetName val="항목별명세표12월_(2)3"/>
      <sheetName val="외주현황_wq12"/>
      <sheetName val="임蘠t"/>
      <sheetName val="5_WIRE적용LIST"/>
      <sheetName val="영업_일12"/>
      <sheetName val="분납_2"/>
      <sheetName val="SAM_(2)"/>
      <sheetName val="2_대외공문"/>
      <sheetName val="THEME_CODE"/>
      <sheetName val="CR_CODE"/>
      <sheetName val="[업무_XLS塅䕃⹌塅E9월"/>
      <sheetName val="단면_(2)"/>
      <sheetName val="소상_&quot;1&quot;"/>
      <sheetName val="조건_(A)"/>
      <sheetName val="전체내역_(2)"/>
      <sheetName val="임"/>
      <sheetName val="임?蘠t??"/>
      <sheetName val="12월_기타"/>
      <sheetName val="5_단면설계"/>
      <sheetName val="_업무_XLS塅䕃⹌塅E9월"/>
      <sheetName val="임_蘠t__"/>
      <sheetName val="2014년_표준단가"/>
      <sheetName val="IRPJ"/>
      <sheetName val="CSLL"/>
      <sheetName val="DRE"/>
      <sheetName val="Variação cambial-USD"/>
      <sheetName val="IRRF CDB"/>
      <sheetName val="Despesas Indedutiveis"/>
      <sheetName val="Lalur 1.0007 -Derivativos"/>
      <sheetName val="Thin Capital-Juros"/>
      <sheetName val="입출재고현황 (2)"/>
      <sheetName val="내역대비표(코크스)"/>
      <sheetName val="변경내역(코크스)"/>
      <sheetName val="요약표"/>
      <sheetName val="2. 사업장명 및 TO입력"/>
      <sheetName val="근태표"/>
      <sheetName val="7.조리원수당입력"/>
      <sheetName val="대공종"/>
      <sheetName val="1.설계기준"/>
      <sheetName val="원가계산서"/>
      <sheetName val="인사자료총집계"/>
      <sheetName val="_R_x0000__x0000_"/>
      <sheetName val="출퇴근"/>
      <sheetName val="설계내역서"/>
      <sheetName val="Development"/>
      <sheetName val="인자"/>
      <sheetName val="임_x005f_x005f_x005f_x005f_x005f_x005f_x줄彥0_x0000_栀b_x0000__x0000_栀䜈"/>
      <sheetName val="Drop-Down"/>
      <sheetName val="Location code"/>
      <sheetName val="lists"/>
      <sheetName val="Notes"/>
      <sheetName val="980710"/>
      <sheetName val="KEY"/>
      <sheetName val="_업무.XLS塅y_x0000_Ԁ_x0000_䀀᚝"/>
      <sheetName val="_업무.XLS塅y_x0000_က묓렂鸗"/>
      <sheetName val="_업무.XLS塅y_x0000_ကἓ렃ȗ"/>
      <sheetName val="106C0300"/>
      <sheetName val="임_x005f_x0002__蘠t___x00_x0000__x0000__x0005_"/>
      <sheetName val="_업무.XLS塅䕃⹌塅_x0000__x0000_愘"/>
      <sheetName val="_업무.XLS塅䕃⹌塅_x0000__x0000_墈"/>
      <sheetName val="임_x005f_x005f_x005f_x005F_x005f_x0002__x005"/>
      <sheetName val="임_x005f_x005f_x005f_x005F_x005f_x005f_x005f"/>
      <sheetName val="임_x005f_x005f_x005f_x005f_x005f_x005f_x005f_x005f_x_x0000__x0000__x0005__x0000_"/>
      <sheetName val="인부신상자료"/>
      <sheetName val="임_x005f_x005F_x005f"/>
      <sheetName val="임_x005f_x0002__蘠t___x005f_x005f_x0001"/>
      <sheetName val="95년12월말"/>
      <sheetName val="p.m 별"/>
      <sheetName val="주식"/>
      <sheetName val="_업무.XLS塅y"/>
      <sheetName val="Sheet4"/>
      <sheetName val="임_x005f_x005f_x005f_x005f_x005f_x005f_x줄彥0"/>
      <sheetName val="_업무.XLS塅䕃⹌塅"/>
      <sheetName val="임_x005f_x0002__蘠t___x00"/>
      <sheetName val="locations"/>
      <sheetName val="xxxxxx"/>
      <sheetName val="※현금미지급"/>
      <sheetName val="※현업회신"/>
      <sheetName val="임_x005f_x0002_?蘠t??_x0쌂伅/_x0000_"/>
      <sheetName val="_업무.XLS塅䕃⹌塅_x0000__x0000_ǌ"/>
      <sheetName val="6PILE  (돌출)"/>
      <sheetName val="기둥(원형)"/>
      <sheetName val="청산공사"/>
      <sheetName val="임_x005f_x005f_x줄彥0"/>
      <sheetName val="목표세부명세"/>
      <sheetName val="조명시설"/>
      <sheetName val="임_x005f_x0002__蘠t___⭆_x0000_Ā"/>
      <sheetName val="조직"/>
      <sheetName val="조직도_(6)4"/>
      <sheetName val="경비통장_잔액1월4"/>
      <sheetName val="환전표_1월4"/>
      <sheetName val="경리보고서_1월4"/>
      <sheetName val="일반경비_1월4"/>
      <sheetName val="투자예산_1월4"/>
      <sheetName val="임차보증금_1월4"/>
      <sheetName val="경비통장_잔액2월4"/>
      <sheetName val="환전표_2월4"/>
      <sheetName val="경리보고서__2월4"/>
      <sheetName val="일반경비_2월4"/>
      <sheetName val="투자예산_2월4"/>
      <sheetName val="임차보증금_2월4"/>
      <sheetName val="경비통장_잔액3월4"/>
      <sheetName val="환전표_3월4"/>
      <sheetName val="경리보고서__3월4"/>
      <sheetName val="일반경비_3월4"/>
      <sheetName val="투자예산_3월4"/>
      <sheetName val="임차보증금_3월4"/>
      <sheetName val="경비통장_잔액4월4"/>
      <sheetName val="환전표_4월4"/>
      <sheetName val="경리보고서_4월4"/>
      <sheetName val="일반경비_4월4"/>
      <sheetName val="투자예산_4월4"/>
      <sheetName val="임차보증금_4월4"/>
      <sheetName val="환전표_5월4"/>
      <sheetName val="경비통장_잔액5월4"/>
      <sheetName val="경리보고서__5월4"/>
      <sheetName val="일반경비_5월4"/>
      <sheetName val="투자예산_5월4"/>
      <sheetName val="임차보증금_5월4"/>
      <sheetName val="경비통장_잔액6월4"/>
      <sheetName val="환전표_6월4"/>
      <sheetName val="경리보고서__6월4"/>
      <sheetName val="일반경비_6월4"/>
      <sheetName val="투자예산_6월4"/>
      <sheetName val="임차보증금_6월4"/>
      <sheetName val="경비통장_잔액7월4"/>
      <sheetName val="환전표_7월4"/>
      <sheetName val="경리보고서__7월4"/>
      <sheetName val="일반경비_7월4"/>
      <sheetName val="투자예산_7월4"/>
      <sheetName val="임차보증금_7월4"/>
      <sheetName val="환전표_8월4"/>
      <sheetName val="경비통장_잔액8월4"/>
      <sheetName val="경리보고서__8월4"/>
      <sheetName val="일반경비_8월4"/>
      <sheetName val="투자예산_8월4"/>
      <sheetName val="임차보증금_8월4"/>
      <sheetName val="환전표_9월4"/>
      <sheetName val="경리보고서__9월4"/>
      <sheetName val="일반경비_9월4"/>
      <sheetName val="투자예산_9월4"/>
      <sheetName val="임차보증금_9월4"/>
      <sheetName val="환전표_10월4"/>
      <sheetName val="경리보고서_10월4"/>
      <sheetName val="일반경비_10월4"/>
      <sheetName val="투자예산_10월4"/>
      <sheetName val="임차보증금_10월4"/>
      <sheetName val="환전표_11월4"/>
      <sheetName val="경리보고서_11월4"/>
      <sheetName val="일반경비_11월4"/>
      <sheetName val="투자예산_11월4"/>
      <sheetName val="임차보증금_11월4"/>
      <sheetName val="경리보고서_11월-24"/>
      <sheetName val="환전표_12월4"/>
      <sheetName val="경리보고서_12월4"/>
      <sheetName val="일반경비_12월4"/>
      <sheetName val="투자예산_12월4"/>
      <sheetName val="임차보증금_12월4"/>
      <sheetName val="경리보고서_12월-24"/>
      <sheetName val="환전표_12월_(2)4"/>
      <sheetName val="본사송금내역12월_(2)4"/>
      <sheetName val="잔액_(2)4"/>
      <sheetName val="경리보고서_12월_(2)4"/>
      <sheetName val="항목별명세표12월_(2)4"/>
      <sheetName val="외주현황_wq13"/>
      <sheetName val="5_WIRE적용LIST1"/>
      <sheetName val="영업_일13"/>
      <sheetName val="분납_21"/>
      <sheetName val="SAM_(2)1"/>
      <sheetName val="2_대외공문1"/>
      <sheetName val="THEME_CODE1"/>
      <sheetName val="CR_CODE1"/>
      <sheetName val="[업무_XLS塅䕃⹌塅E9월1"/>
      <sheetName val="단면_(2)1"/>
      <sheetName val="소상_&quot;1&quot;1"/>
      <sheetName val="조건_(A)1"/>
      <sheetName val="전체내역_(2)1"/>
      <sheetName val="12월_기타1"/>
      <sheetName val="5_단면설계1"/>
      <sheetName val="_업무_XLS塅䕃⹌塅E9월1"/>
      <sheetName val="2014년_표준단가1"/>
      <sheetName val="캐완일정표_"/>
      <sheetName val="Supplier List"/>
      <sheetName val="임_x005f_x005f_x005f_x005f_x005f_x005f_x005f_x005f_x"/>
      <sheetName val="임_x005f_x0002__蘠t___ 鸴喉瘯"/>
      <sheetName val="EACT10"/>
      <sheetName val="실행예산-변경분"/>
      <sheetName val="기안"/>
      <sheetName val="개산공사비"/>
      <sheetName val="기준표"/>
      <sheetName val="손익"/>
      <sheetName val="18"/>
      <sheetName val="성과급조정"/>
      <sheetName val="코드정보"/>
      <sheetName val="Varia_x0000__x0000__x0005__x0000_"/>
      <sheetName val="Varia"/>
      <sheetName val="토목품셈"/>
      <sheetName val="임_x005f_x005f_x005f_x005F_x"/>
      <sheetName val="공문"/>
      <sheetName val="[업무.XLS]임_x005f_x0002_?蘠t??_x0쌂伅/_x0000_"/>
      <sheetName val="입력"/>
      <sheetName val="임_x0002__x005"/>
      <sheetName val="1-2_Trade rece. reason of delay"/>
      <sheetName val="04.23"/>
      <sheetName val="Data List"/>
      <sheetName val="Categoria"/>
      <sheetName val="TRIM-Y3"/>
      <sheetName val=""/>
      <sheetName val="임_x005f_x005f_x蹀ᇘ_x0000_癚"/>
      <sheetName val="임_x005f_x005f_x躠蒯è_x0000_ꈶ"/>
      <sheetName val="은행"/>
      <sheetName val="현장관리비 산출내역"/>
      <sheetName val="임_x005f_x0002__蘠t___⭆"/>
      <sheetName val="재료비"/>
      <sheetName val="임_x005f_x005f_x蹀ᇘ"/>
      <sheetName val="임_x005f_x005f_x躠蒯è"/>
      <sheetName val="공통부대비"/>
      <sheetName val="교ၒ_x0000__x0000_"/>
      <sheetName val="아산추가1220"/>
      <sheetName val="품의서(신규)"/>
      <sheetName val="세부인출내역"/>
      <sheetName val="요약,인출내역(카메라)"/>
      <sheetName val="사업비집행내역"/>
      <sheetName val="운영계좌"/>
      <sheetName val="분양수입금_아파트"/>
      <sheetName val="분양수입금_발코니 및 옵션"/>
      <sheetName val="대출금적립계좌"/>
      <sheetName val="계좌사본"/>
      <sheetName val="별첨 Cashflow"/>
      <sheetName val="음료실행"/>
      <sheetName val="DNW"/>
      <sheetName val="[업무.XLS][업무.XLS]__x005f_x0002___t___2"/>
      <sheetName val="여흥"/>
      <sheetName val="_업무.XLS塅䕃⹌塅ၒ_x0000__x0000_"/>
      <sheetName val="Ⅲ-2"/>
      <sheetName val="Tender"/>
      <sheetName val="주관사업"/>
      <sheetName val="M1master"/>
      <sheetName val="CALC"/>
      <sheetName val="DATASHEET"/>
      <sheetName val="Definitions"/>
      <sheetName val="재질단가"/>
      <sheetName val="가2"/>
      <sheetName val="조직도_(6)5"/>
      <sheetName val="경비통장_잔액1월5"/>
      <sheetName val="환전표_1월5"/>
      <sheetName val="경리보고서_1월5"/>
      <sheetName val="일반경비_1월5"/>
      <sheetName val="투자예산_1월5"/>
      <sheetName val="임차보증금_1월5"/>
      <sheetName val="경비통장_잔액2월5"/>
      <sheetName val="환전표_2월5"/>
      <sheetName val="경리보고서__2월5"/>
      <sheetName val="일반경비_2월5"/>
      <sheetName val="투자예산_2월5"/>
      <sheetName val="임차보증금_2월5"/>
      <sheetName val="경비통장_잔액3월5"/>
      <sheetName val="환전표_3월5"/>
      <sheetName val="경리보고서__3월5"/>
      <sheetName val="일반경비_3월5"/>
      <sheetName val="투자예산_3월5"/>
      <sheetName val="임차보증금_3월5"/>
      <sheetName val="경비통장_잔액4월5"/>
      <sheetName val="환전표_4월5"/>
      <sheetName val="경리보고서_4월5"/>
      <sheetName val="일반경비_4월5"/>
      <sheetName val="투자예산_4월5"/>
      <sheetName val="임차보증금_4월5"/>
      <sheetName val="환전표_5월5"/>
      <sheetName val="경비통장_잔액5월5"/>
      <sheetName val="경리보고서__5월5"/>
      <sheetName val="일반경비_5월5"/>
      <sheetName val="투자예산_5월5"/>
      <sheetName val="임차보증금_5월5"/>
      <sheetName val="경비통장_잔액6월5"/>
      <sheetName val="환전표_6월5"/>
      <sheetName val="경리보고서__6월5"/>
      <sheetName val="일반경비_6월5"/>
      <sheetName val="투자예산_6월5"/>
      <sheetName val="임차보증금_6월5"/>
      <sheetName val="경비통장_잔액7월5"/>
      <sheetName val="환전표_7월5"/>
      <sheetName val="경리보고서__7월5"/>
      <sheetName val="일반경비_7월5"/>
      <sheetName val="투자예산_7월5"/>
      <sheetName val="임차보증금_7월5"/>
      <sheetName val="환전표_8월5"/>
      <sheetName val="경비통장_잔액8월5"/>
      <sheetName val="경리보고서__8월5"/>
      <sheetName val="일반경비_8월5"/>
      <sheetName val="투자예산_8월5"/>
      <sheetName val="임차보증금_8월5"/>
      <sheetName val="환전표_9월5"/>
      <sheetName val="경리보고서__9월5"/>
      <sheetName val="일반경비_9월5"/>
      <sheetName val="투자예산_9월5"/>
      <sheetName val="임차보증금_9월5"/>
      <sheetName val="환전표_10월5"/>
      <sheetName val="경리보고서_10월5"/>
      <sheetName val="일반경비_10월5"/>
      <sheetName val="투자예산_10월5"/>
      <sheetName val="임차보증금_10월5"/>
      <sheetName val="환전표_11월5"/>
      <sheetName val="경리보고서_11월5"/>
      <sheetName val="일반경비_11월5"/>
      <sheetName val="투자예산_11월5"/>
      <sheetName val="임차보증금_11월5"/>
      <sheetName val="경리보고서_11월-25"/>
      <sheetName val="환전표_12월5"/>
      <sheetName val="경리보고서_12월5"/>
      <sheetName val="일반경비_12월5"/>
      <sheetName val="투자예산_12월5"/>
      <sheetName val="임차보증금_12월5"/>
      <sheetName val="경리보고서_12월-25"/>
      <sheetName val="환전표_12월_(2)5"/>
      <sheetName val="본사송금내역12월_(2)5"/>
      <sheetName val="잔액_(2)5"/>
      <sheetName val="경리보고서_12월_(2)5"/>
      <sheetName val="항목별명세표12월_(2)5"/>
      <sheetName val="외주현황_wq14"/>
      <sheetName val="5_WIRE적용LIST2"/>
      <sheetName val="영업_일14"/>
      <sheetName val="분납_22"/>
      <sheetName val="SAM_(2)2"/>
      <sheetName val="2_대외공문2"/>
      <sheetName val="THEME_CODE2"/>
      <sheetName val="CR_CODE2"/>
      <sheetName val="[업무_XLS塅䕃⹌塅E9월2"/>
      <sheetName val="단면_(2)2"/>
      <sheetName val="소상_&quot;1&quot;2"/>
      <sheetName val="조건_(A)2"/>
      <sheetName val="전체내역_(2)2"/>
      <sheetName val="12월_기타2"/>
      <sheetName val="5_단면설계2"/>
      <sheetName val="_업무_XLS塅䕃⹌塅E9월2"/>
      <sheetName val="2014년_표준단가2"/>
      <sheetName val="캐완일정표_1"/>
      <sheetName val="CHA_REV"/>
      <sheetName val="GAMMA_1"/>
      <sheetName val="FJK_0"/>
      <sheetName val="임蘠t_x"/>
      <sheetName val="98년2월종합감리업무일지_"/>
      <sheetName val="98년2월공사일지_"/>
      <sheetName val="98년1월종합감리업무일지_"/>
      <sheetName val="98년1월공사일지_"/>
      <sheetName val="1_설계조건"/>
      <sheetName val="Variação_cambial-USD"/>
      <sheetName val="IRRF_CDB"/>
      <sheetName val="Despesas_Indedutiveis"/>
      <sheetName val="Lalur_1_0007_-Derivativos"/>
      <sheetName val="Thin_Capital-Juros"/>
      <sheetName val="입출재고현황_(2)"/>
      <sheetName val="2__사업장명_및_TO입력"/>
      <sheetName val="7_조리원수당입력"/>
      <sheetName val="1_설계기준"/>
      <sheetName val="Location_code"/>
      <sheetName val="_업무_XLS塅yԀ䀀᚝"/>
      <sheetName val="_업무_XLS塅yက묓렂鸗"/>
      <sheetName val="_업무_XLS塅yကἓ렃ȗ"/>
      <sheetName val="p_m_별"/>
      <sheetName val="_업무_XLS塅䕃⹌塅愘"/>
      <sheetName val="_업무_XLS塅䕃⹌塅墈"/>
      <sheetName val="_업무_XLS塅䕃⹌塅ǌ"/>
      <sheetName val="_업무_XLS塅y"/>
      <sheetName val="Supplier_List"/>
      <sheetName val="_업무_XLS塅䕃⹌塅"/>
      <sheetName val="6PILE__(돌출)"/>
      <sheetName val="04_23"/>
      <sheetName val="1-2_Trade_rece__reason_of_delay"/>
      <sheetName val="Data_List"/>
      <sheetName val="임_x005"/>
      <sheetName val="9-1차이내역."/>
      <sheetName val="CD-실적"/>
      <sheetName val="협조전"/>
      <sheetName val="시산표"/>
      <sheetName val="Sheet6"/>
      <sheetName val="목록"/>
      <sheetName val="일반관리비"/>
      <sheetName val="DATA2000"/>
      <sheetName val=" 하우스키핑_Daily Report_0601.xlsx"/>
      <sheetName val="발신정보"/>
      <sheetName val="장비"/>
      <sheetName val="조도계산서 (도서)"/>
      <sheetName val="Varia߸⥇䏀ͩ"/>
      <sheetName val="Assumptions"/>
      <sheetName val="비교표"/>
      <sheetName val="인원계획-미화"/>
      <sheetName val="임_x005f_x005F_x"/>
      <sheetName val="영동(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ow r="1">
          <cell r="A1" t="str">
            <v>▣ Exchange Rate Control</v>
          </cell>
        </row>
      </sheetData>
      <sheetData sheetId="531">
        <row r="1">
          <cell r="A1" t="str">
            <v>▣ Exchange Rate Control</v>
          </cell>
        </row>
      </sheetData>
      <sheetData sheetId="532">
        <row r="1">
          <cell r="A1" t="str">
            <v>▣ Exchange Rate Control</v>
          </cell>
        </row>
      </sheetData>
      <sheetData sheetId="533">
        <row r="1">
          <cell r="A1" t="str">
            <v>▣ Exchange Rate Control</v>
          </cell>
        </row>
      </sheetData>
      <sheetData sheetId="534">
        <row r="1">
          <cell r="A1" t="str">
            <v>▣ Exchange Rate Control</v>
          </cell>
        </row>
      </sheetData>
      <sheetData sheetId="535">
        <row r="1">
          <cell r="A1" t="str">
            <v>▣ Exchange Rate Control</v>
          </cell>
        </row>
      </sheetData>
      <sheetData sheetId="536">
        <row r="1">
          <cell r="A1" t="str">
            <v>▣ Exchange Rate Control</v>
          </cell>
        </row>
      </sheetData>
      <sheetData sheetId="537">
        <row r="1">
          <cell r="A1" t="str">
            <v>▣ Exchange Rate Control</v>
          </cell>
        </row>
      </sheetData>
      <sheetData sheetId="538">
        <row r="1">
          <cell r="A1" t="str">
            <v>▣ Exchange Rate Control</v>
          </cell>
        </row>
      </sheetData>
      <sheetData sheetId="539">
        <row r="1">
          <cell r="A1" t="str">
            <v>▣ Exchange Rate Control</v>
          </cell>
        </row>
      </sheetData>
      <sheetData sheetId="540">
        <row r="1">
          <cell r="A1" t="str">
            <v>▣ Exchange Rate Control</v>
          </cell>
        </row>
      </sheetData>
      <sheetData sheetId="541">
        <row r="1">
          <cell r="A1" t="str">
            <v>▣ Exchange Rate Control</v>
          </cell>
        </row>
      </sheetData>
      <sheetData sheetId="542">
        <row r="1">
          <cell r="A1" t="str">
            <v>▣ Exchange Rate Control</v>
          </cell>
        </row>
      </sheetData>
      <sheetData sheetId="543">
        <row r="1">
          <cell r="A1" t="str">
            <v>▣ Exchange Rate Control</v>
          </cell>
        </row>
      </sheetData>
      <sheetData sheetId="544">
        <row r="1">
          <cell r="A1" t="str">
            <v>▣ Exchange Rate Control</v>
          </cell>
        </row>
      </sheetData>
      <sheetData sheetId="545">
        <row r="1">
          <cell r="A1" t="str">
            <v>▣ Exchange Rate Control</v>
          </cell>
        </row>
      </sheetData>
      <sheetData sheetId="546">
        <row r="1">
          <cell r="A1" t="str">
            <v>▣ Exchange Rate Control</v>
          </cell>
        </row>
      </sheetData>
      <sheetData sheetId="547">
        <row r="1">
          <cell r="A1" t="str">
            <v>▣ Exchange Rate Control</v>
          </cell>
        </row>
      </sheetData>
      <sheetData sheetId="548">
        <row r="1">
          <cell r="A1" t="str">
            <v>▣ Exchange Rate Control</v>
          </cell>
        </row>
      </sheetData>
      <sheetData sheetId="549">
        <row r="1">
          <cell r="A1" t="str">
            <v>▣ Exchange Rate Control</v>
          </cell>
        </row>
      </sheetData>
      <sheetData sheetId="550">
        <row r="1">
          <cell r="A1" t="str">
            <v>▣ Exchange Rate Control</v>
          </cell>
        </row>
      </sheetData>
      <sheetData sheetId="551">
        <row r="1">
          <cell r="A1" t="str">
            <v>▣ Exchange Rate Control</v>
          </cell>
        </row>
      </sheetData>
      <sheetData sheetId="552">
        <row r="1">
          <cell r="A1" t="str">
            <v>▣ Exchange Rate Control</v>
          </cell>
        </row>
      </sheetData>
      <sheetData sheetId="553">
        <row r="1">
          <cell r="A1" t="str">
            <v>▣ Exchange Rate Control</v>
          </cell>
        </row>
      </sheetData>
      <sheetData sheetId="554">
        <row r="1">
          <cell r="A1" t="str">
            <v>▣ Exchange Rate Control</v>
          </cell>
        </row>
      </sheetData>
      <sheetData sheetId="555">
        <row r="1">
          <cell r="A1" t="str">
            <v>▣ Exchange Rate Control</v>
          </cell>
        </row>
      </sheetData>
      <sheetData sheetId="556">
        <row r="1">
          <cell r="A1" t="str">
            <v>▣ Exchange Rate Control</v>
          </cell>
        </row>
      </sheetData>
      <sheetData sheetId="557">
        <row r="1">
          <cell r="A1" t="str">
            <v>▣ Exchange Rate Control</v>
          </cell>
        </row>
      </sheetData>
      <sheetData sheetId="558">
        <row r="1">
          <cell r="A1" t="str">
            <v>▣ Exchange Rate Control</v>
          </cell>
        </row>
      </sheetData>
      <sheetData sheetId="559">
        <row r="1">
          <cell r="A1" t="str">
            <v>▣ Exchange Rate Control</v>
          </cell>
        </row>
      </sheetData>
      <sheetData sheetId="560">
        <row r="1">
          <cell r="A1" t="str">
            <v>▣ Exchange Rate Control</v>
          </cell>
        </row>
      </sheetData>
      <sheetData sheetId="561">
        <row r="1">
          <cell r="A1" t="str">
            <v>▣ Exchange Rate Control</v>
          </cell>
        </row>
      </sheetData>
      <sheetData sheetId="562">
        <row r="1">
          <cell r="A1" t="str">
            <v>▣ Exchange Rate Control</v>
          </cell>
        </row>
      </sheetData>
      <sheetData sheetId="563">
        <row r="1">
          <cell r="A1" t="str">
            <v>▣ Exchange Rate Control</v>
          </cell>
        </row>
      </sheetData>
      <sheetData sheetId="564">
        <row r="1">
          <cell r="A1" t="str">
            <v>▣ Exchange Rate Control</v>
          </cell>
        </row>
      </sheetData>
      <sheetData sheetId="565">
        <row r="1">
          <cell r="A1" t="str">
            <v>▣ Exchange Rate Control</v>
          </cell>
        </row>
      </sheetData>
      <sheetData sheetId="566">
        <row r="1">
          <cell r="A1" t="str">
            <v>▣ Exchange Rate Control</v>
          </cell>
        </row>
      </sheetData>
      <sheetData sheetId="567">
        <row r="1">
          <cell r="A1" t="str">
            <v>▣ Exchange Rate Control</v>
          </cell>
        </row>
      </sheetData>
      <sheetData sheetId="568">
        <row r="1">
          <cell r="A1" t="str">
            <v>▣ Exchange Rate Control</v>
          </cell>
        </row>
      </sheetData>
      <sheetData sheetId="569">
        <row r="1">
          <cell r="A1" t="str">
            <v>▣ Exchange Rate Control</v>
          </cell>
        </row>
      </sheetData>
      <sheetData sheetId="570">
        <row r="1">
          <cell r="A1" t="str">
            <v>▣ Exchange Rate Control</v>
          </cell>
        </row>
      </sheetData>
      <sheetData sheetId="571">
        <row r="1">
          <cell r="A1" t="str">
            <v>▣ Exchange Rate Control</v>
          </cell>
        </row>
      </sheetData>
      <sheetData sheetId="572">
        <row r="1">
          <cell r="A1" t="str">
            <v>▣ Exchange Rate Control</v>
          </cell>
        </row>
      </sheetData>
      <sheetData sheetId="573">
        <row r="1">
          <cell r="A1" t="str">
            <v>▣ Exchange Rate Control</v>
          </cell>
        </row>
      </sheetData>
      <sheetData sheetId="574">
        <row r="1">
          <cell r="A1" t="str">
            <v>▣ Exchange Rate Control</v>
          </cell>
        </row>
      </sheetData>
      <sheetData sheetId="575">
        <row r="1">
          <cell r="A1" t="str">
            <v>▣ Exchange Rate Control</v>
          </cell>
        </row>
      </sheetData>
      <sheetData sheetId="576">
        <row r="1">
          <cell r="A1" t="str">
            <v>▣ Exchange Rate Control</v>
          </cell>
        </row>
      </sheetData>
      <sheetData sheetId="577">
        <row r="1">
          <cell r="A1" t="str">
            <v>▣ Exchange Rate Control</v>
          </cell>
        </row>
      </sheetData>
      <sheetData sheetId="578">
        <row r="1">
          <cell r="A1" t="str">
            <v>▣ Exchange Rate Control</v>
          </cell>
        </row>
      </sheetData>
      <sheetData sheetId="579">
        <row r="1">
          <cell r="A1" t="str">
            <v>▣ Exchange Rate Control</v>
          </cell>
        </row>
      </sheetData>
      <sheetData sheetId="580">
        <row r="1">
          <cell r="A1" t="str">
            <v>▣ Exchange Rate Control</v>
          </cell>
        </row>
      </sheetData>
      <sheetData sheetId="581">
        <row r="1">
          <cell r="A1" t="str">
            <v>▣ Exchange Rate Control</v>
          </cell>
        </row>
      </sheetData>
      <sheetData sheetId="582">
        <row r="1">
          <cell r="A1" t="str">
            <v>▣ Exchange Rate Control</v>
          </cell>
        </row>
      </sheetData>
      <sheetData sheetId="583">
        <row r="1">
          <cell r="A1" t="str">
            <v>▣ Exchange Rate Control</v>
          </cell>
        </row>
      </sheetData>
      <sheetData sheetId="584">
        <row r="1">
          <cell r="A1" t="str">
            <v>▣ Exchange Rate Control</v>
          </cell>
        </row>
      </sheetData>
      <sheetData sheetId="585">
        <row r="1">
          <cell r="A1" t="str">
            <v>▣ Exchange Rate Control</v>
          </cell>
        </row>
      </sheetData>
      <sheetData sheetId="586">
        <row r="1">
          <cell r="A1" t="str">
            <v>▣ Exchange Rate Control</v>
          </cell>
        </row>
      </sheetData>
      <sheetData sheetId="587">
        <row r="1">
          <cell r="A1" t="str">
            <v>▣ Exchange Rate Control</v>
          </cell>
        </row>
      </sheetData>
      <sheetData sheetId="588">
        <row r="1">
          <cell r="A1" t="str">
            <v>▣ Exchange Rate Control</v>
          </cell>
        </row>
      </sheetData>
      <sheetData sheetId="589">
        <row r="1">
          <cell r="A1" t="str">
            <v>▣ Exchange Rate Control</v>
          </cell>
        </row>
      </sheetData>
      <sheetData sheetId="590">
        <row r="1">
          <cell r="A1" t="str">
            <v>▣ Exchange Rate Control</v>
          </cell>
        </row>
      </sheetData>
      <sheetData sheetId="591">
        <row r="1">
          <cell r="A1" t="str">
            <v>▣ Exchange Rate Control</v>
          </cell>
        </row>
      </sheetData>
      <sheetData sheetId="592">
        <row r="1">
          <cell r="A1" t="str">
            <v>▣ Exchange Rate Control</v>
          </cell>
        </row>
      </sheetData>
      <sheetData sheetId="593">
        <row r="1">
          <cell r="A1" t="str">
            <v>▣ Exchange Rate Control</v>
          </cell>
        </row>
      </sheetData>
      <sheetData sheetId="594">
        <row r="1">
          <cell r="A1" t="str">
            <v>▣ Exchange Rate Control</v>
          </cell>
        </row>
      </sheetData>
      <sheetData sheetId="595">
        <row r="1">
          <cell r="A1" t="str">
            <v>▣ Exchange Rate Control</v>
          </cell>
        </row>
      </sheetData>
      <sheetData sheetId="596">
        <row r="1">
          <cell r="A1" t="str">
            <v>▣ Exchange Rate Control</v>
          </cell>
        </row>
      </sheetData>
      <sheetData sheetId="597">
        <row r="1">
          <cell r="A1" t="str">
            <v>▣ Exchange Rate Control</v>
          </cell>
        </row>
      </sheetData>
      <sheetData sheetId="598">
        <row r="1">
          <cell r="A1" t="str">
            <v>▣ Exchange Rate Control</v>
          </cell>
        </row>
      </sheetData>
      <sheetData sheetId="599">
        <row r="1">
          <cell r="A1" t="str">
            <v>▣ Exchange Rate Control</v>
          </cell>
        </row>
      </sheetData>
      <sheetData sheetId="600">
        <row r="1">
          <cell r="A1" t="str">
            <v>▣ Exchange Rate Control</v>
          </cell>
        </row>
      </sheetData>
      <sheetData sheetId="601">
        <row r="1">
          <cell r="A1" t="str">
            <v>▣ Exchange Rate Control</v>
          </cell>
        </row>
      </sheetData>
      <sheetData sheetId="602">
        <row r="1">
          <cell r="A1" t="str">
            <v>▣ Exchange Rate Control</v>
          </cell>
        </row>
      </sheetData>
      <sheetData sheetId="603">
        <row r="1">
          <cell r="A1" t="str">
            <v>▣ Exchange Rate Control</v>
          </cell>
        </row>
      </sheetData>
      <sheetData sheetId="604">
        <row r="1">
          <cell r="A1" t="str">
            <v>▣ Exchange Rate Control</v>
          </cell>
        </row>
      </sheetData>
      <sheetData sheetId="605">
        <row r="1">
          <cell r="A1" t="str">
            <v>▣ Exchange Rate Control</v>
          </cell>
        </row>
      </sheetData>
      <sheetData sheetId="606">
        <row r="1">
          <cell r="A1" t="str">
            <v>▣ Exchange Rate Control</v>
          </cell>
        </row>
      </sheetData>
      <sheetData sheetId="607">
        <row r="1">
          <cell r="A1" t="str">
            <v>▣ Exchange Rate Control</v>
          </cell>
        </row>
      </sheetData>
      <sheetData sheetId="608">
        <row r="1">
          <cell r="A1" t="str">
            <v>▣ Exchange Rate Control</v>
          </cell>
        </row>
      </sheetData>
      <sheetData sheetId="609">
        <row r="1">
          <cell r="A1" t="str">
            <v>▣ Exchange Rate Control</v>
          </cell>
        </row>
      </sheetData>
      <sheetData sheetId="610">
        <row r="1">
          <cell r="A1" t="str">
            <v>▣ Exchange Rate Control</v>
          </cell>
        </row>
      </sheetData>
      <sheetData sheetId="611">
        <row r="1">
          <cell r="A1" t="str">
            <v>▣ Exchange Rate Control</v>
          </cell>
        </row>
      </sheetData>
      <sheetData sheetId="612">
        <row r="1">
          <cell r="A1" t="str">
            <v>▣ Exchange Rate Control</v>
          </cell>
        </row>
      </sheetData>
      <sheetData sheetId="613">
        <row r="1">
          <cell r="A1" t="str">
            <v>▣ Exchange Rate Control</v>
          </cell>
        </row>
      </sheetData>
      <sheetData sheetId="614">
        <row r="1">
          <cell r="A1" t="str">
            <v>▣ Exchange Rate Control</v>
          </cell>
        </row>
      </sheetData>
      <sheetData sheetId="615">
        <row r="1">
          <cell r="A1" t="str">
            <v>▣ Exchange Rate Control</v>
          </cell>
        </row>
      </sheetData>
      <sheetData sheetId="616">
        <row r="1">
          <cell r="A1" t="str">
            <v>▣ Exchange Rate Control</v>
          </cell>
        </row>
      </sheetData>
      <sheetData sheetId="617">
        <row r="1">
          <cell r="A1" t="str">
            <v>▣ Exchange Rate Control</v>
          </cell>
        </row>
      </sheetData>
      <sheetData sheetId="618">
        <row r="1">
          <cell r="A1" t="str">
            <v>▣ Exchange Rate Control</v>
          </cell>
        </row>
      </sheetData>
      <sheetData sheetId="619">
        <row r="1">
          <cell r="A1" t="str">
            <v>▣ Exchange Rate Control</v>
          </cell>
        </row>
      </sheetData>
      <sheetData sheetId="620">
        <row r="1">
          <cell r="A1" t="str">
            <v>▣ Exchange Rate Control</v>
          </cell>
        </row>
      </sheetData>
      <sheetData sheetId="621">
        <row r="1">
          <cell r="A1" t="str">
            <v>▣ Exchange Rate Control</v>
          </cell>
        </row>
      </sheetData>
      <sheetData sheetId="622">
        <row r="1">
          <cell r="A1" t="str">
            <v>▣ Exchange Rate Control</v>
          </cell>
        </row>
      </sheetData>
      <sheetData sheetId="623">
        <row r="1">
          <cell r="A1" t="str">
            <v>▣ Exchange Rate Control</v>
          </cell>
        </row>
      </sheetData>
      <sheetData sheetId="624">
        <row r="1">
          <cell r="A1" t="str">
            <v>▣ Exchange Rate Control</v>
          </cell>
        </row>
      </sheetData>
      <sheetData sheetId="625">
        <row r="1">
          <cell r="A1" t="str">
            <v>▣ Exchange Rate Control</v>
          </cell>
        </row>
      </sheetData>
      <sheetData sheetId="626">
        <row r="1">
          <cell r="A1" t="str">
            <v>▣ Exchange Rate Control</v>
          </cell>
        </row>
      </sheetData>
      <sheetData sheetId="627">
        <row r="1">
          <cell r="A1" t="str">
            <v>▣ Exchange Rate Control</v>
          </cell>
        </row>
      </sheetData>
      <sheetData sheetId="628">
        <row r="1">
          <cell r="A1" t="str">
            <v>▣ Exchange Rate Control</v>
          </cell>
        </row>
      </sheetData>
      <sheetData sheetId="629">
        <row r="1">
          <cell r="A1" t="str">
            <v>▣ Exchange Rate Control</v>
          </cell>
        </row>
      </sheetData>
      <sheetData sheetId="630">
        <row r="1">
          <cell r="A1" t="str">
            <v>▣ Exchange Rate Control</v>
          </cell>
        </row>
      </sheetData>
      <sheetData sheetId="631">
        <row r="1">
          <cell r="A1" t="str">
            <v>▣ Exchange Rate Control</v>
          </cell>
        </row>
      </sheetData>
      <sheetData sheetId="632">
        <row r="1">
          <cell r="A1" t="str">
            <v>▣ Exchange Rate Control</v>
          </cell>
        </row>
      </sheetData>
      <sheetData sheetId="633">
        <row r="1">
          <cell r="A1" t="str">
            <v>▣ Exchange Rate Control</v>
          </cell>
        </row>
      </sheetData>
      <sheetData sheetId="634">
        <row r="1">
          <cell r="A1" t="str">
            <v>▣ Exchange Rate Control</v>
          </cell>
        </row>
      </sheetData>
      <sheetData sheetId="635">
        <row r="1">
          <cell r="A1" t="str">
            <v>▣ Exchange Rate Control</v>
          </cell>
        </row>
      </sheetData>
      <sheetData sheetId="636">
        <row r="1">
          <cell r="A1" t="str">
            <v>▣ Exchange Rate Control</v>
          </cell>
        </row>
      </sheetData>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ow r="1">
          <cell r="A1" t="str">
            <v>▣ Exchange Rate Control</v>
          </cell>
        </row>
      </sheetData>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ow r="1">
          <cell r="A1" t="str">
            <v>▣ Exchange Rate Control</v>
          </cell>
        </row>
      </sheetData>
      <sheetData sheetId="672">
        <row r="1">
          <cell r="A1" t="str">
            <v>▣ Exchange Rate Control</v>
          </cell>
        </row>
      </sheetData>
      <sheetData sheetId="673" refreshError="1"/>
      <sheetData sheetId="674" refreshError="1"/>
      <sheetData sheetId="675" refreshError="1"/>
      <sheetData sheetId="676" refreshError="1"/>
      <sheetData sheetId="677" refreshError="1"/>
      <sheetData sheetId="678" refreshError="1"/>
      <sheetData sheetId="679" refreshError="1"/>
      <sheetData sheetId="680">
        <row r="1">
          <cell r="A1" t="str">
            <v>▣ Exchange Rate Control</v>
          </cell>
        </row>
      </sheetData>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ow r="1">
          <cell r="A1" t="str">
            <v>▣ Exchange Rate Control</v>
          </cell>
        </row>
      </sheetData>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row r="1">
          <cell r="A1" t="str">
            <v>▣ Exchange Rate Control</v>
          </cell>
        </row>
      </sheetData>
      <sheetData sheetId="702"/>
      <sheetData sheetId="703"/>
      <sheetData sheetId="704">
        <row r="1">
          <cell r="A1" t="str">
            <v>▣ Exchange Rate Control</v>
          </cell>
        </row>
      </sheetData>
      <sheetData sheetId="705"/>
      <sheetData sheetId="706"/>
      <sheetData sheetId="707">
        <row r="1">
          <cell r="A1" t="str">
            <v>▣ Exchange Rate Control</v>
          </cell>
        </row>
      </sheetData>
      <sheetData sheetId="708"/>
      <sheetData sheetId="709"/>
      <sheetData sheetId="710"/>
      <sheetData sheetId="711"/>
      <sheetData sheetId="712"/>
      <sheetData sheetId="713"/>
      <sheetData sheetId="714"/>
      <sheetData sheetId="715"/>
      <sheetData sheetId="716"/>
      <sheetData sheetId="717">
        <row r="1">
          <cell r="A1" t="str">
            <v>▣ Exchange Rate Control</v>
          </cell>
        </row>
      </sheetData>
      <sheetData sheetId="718"/>
      <sheetData sheetId="719"/>
      <sheetData sheetId="720">
        <row r="1">
          <cell r="A1" t="str">
            <v>▣ Exchange Rate Control</v>
          </cell>
        </row>
      </sheetData>
      <sheetData sheetId="721"/>
      <sheetData sheetId="722"/>
      <sheetData sheetId="723">
        <row r="1">
          <cell r="A1" t="str">
            <v>▣ Exchange Rate Control</v>
          </cell>
        </row>
      </sheetData>
      <sheetData sheetId="724">
        <row r="1">
          <cell r="A1" t="str">
            <v>▣ Exchange Rate Control</v>
          </cell>
        </row>
      </sheetData>
      <sheetData sheetId="725"/>
      <sheetData sheetId="726"/>
      <sheetData sheetId="727"/>
      <sheetData sheetId="728"/>
      <sheetData sheetId="729"/>
      <sheetData sheetId="730"/>
      <sheetData sheetId="731"/>
      <sheetData sheetId="732"/>
      <sheetData sheetId="733">
        <row r="1">
          <cell r="A1" t="str">
            <v>▣ Exchange Rate Control</v>
          </cell>
        </row>
      </sheetData>
      <sheetData sheetId="734"/>
      <sheetData sheetId="735"/>
      <sheetData sheetId="736">
        <row r="1">
          <cell r="A1" t="str">
            <v>▣ Exchange Rate Control</v>
          </cell>
        </row>
      </sheetData>
      <sheetData sheetId="737"/>
      <sheetData sheetId="738"/>
      <sheetData sheetId="739"/>
      <sheetData sheetId="740">
        <row r="1">
          <cell r="A1" t="str">
            <v>▣ Exchange Rate Control</v>
          </cell>
        </row>
      </sheetData>
      <sheetData sheetId="741"/>
      <sheetData sheetId="742"/>
      <sheetData sheetId="743"/>
      <sheetData sheetId="744"/>
      <sheetData sheetId="745"/>
      <sheetData sheetId="746"/>
      <sheetData sheetId="747"/>
      <sheetData sheetId="748"/>
      <sheetData sheetId="749">
        <row r="1">
          <cell r="A1" t="str">
            <v>▣ Exchange Rate Control</v>
          </cell>
        </row>
      </sheetData>
      <sheetData sheetId="750"/>
      <sheetData sheetId="751"/>
      <sheetData sheetId="752">
        <row r="1">
          <cell r="A1" t="str">
            <v>▣ Exchange Rate Control</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row r="1">
          <cell r="A1" t="str">
            <v>▣ Exchange Rate Control</v>
          </cell>
        </row>
      </sheetData>
      <sheetData sheetId="767">
        <row r="1">
          <cell r="A1" t="str">
            <v>▣ Exchange Rate Control</v>
          </cell>
        </row>
      </sheetData>
      <sheetData sheetId="768">
        <row r="1">
          <cell r="A1" t="str">
            <v>▣ Exchange Rate Control</v>
          </cell>
        </row>
      </sheetData>
      <sheetData sheetId="769">
        <row r="1">
          <cell r="A1" t="str">
            <v>▣ Exchange Rate Control</v>
          </cell>
        </row>
      </sheetData>
      <sheetData sheetId="770">
        <row r="1">
          <cell r="A1" t="str">
            <v>▣ Exchange Rate Control</v>
          </cell>
        </row>
      </sheetData>
      <sheetData sheetId="771">
        <row r="1">
          <cell r="A1" t="str">
            <v>▣ Exchange Rate Control</v>
          </cell>
        </row>
      </sheetData>
      <sheetData sheetId="772">
        <row r="1">
          <cell r="A1" t="str">
            <v>▣ Exchange Rate Control</v>
          </cell>
        </row>
      </sheetData>
      <sheetData sheetId="773">
        <row r="1">
          <cell r="A1" t="str">
            <v>▣ Exchange Rate Control</v>
          </cell>
        </row>
      </sheetData>
      <sheetData sheetId="774">
        <row r="1">
          <cell r="A1" t="str">
            <v>▣ Exchange Rate Control</v>
          </cell>
        </row>
      </sheetData>
      <sheetData sheetId="775">
        <row r="1">
          <cell r="A1" t="str">
            <v>▣ Exchange Rate Control</v>
          </cell>
        </row>
      </sheetData>
      <sheetData sheetId="776">
        <row r="1">
          <cell r="A1" t="str">
            <v>▣ Exchange Rate Control</v>
          </cell>
        </row>
      </sheetData>
      <sheetData sheetId="777">
        <row r="1">
          <cell r="A1" t="str">
            <v>▣ Exchange Rate Control</v>
          </cell>
        </row>
      </sheetData>
      <sheetData sheetId="778">
        <row r="1">
          <cell r="A1" t="str">
            <v>▣ Exchange Rate Control</v>
          </cell>
        </row>
      </sheetData>
      <sheetData sheetId="779">
        <row r="1">
          <cell r="A1" t="str">
            <v>▣ Exchange Rate Control</v>
          </cell>
        </row>
      </sheetData>
      <sheetData sheetId="780">
        <row r="1">
          <cell r="A1" t="str">
            <v>▣ Exchange Rate Control</v>
          </cell>
        </row>
      </sheetData>
      <sheetData sheetId="781">
        <row r="1">
          <cell r="A1" t="str">
            <v>▣ Exchange Rate Control</v>
          </cell>
        </row>
      </sheetData>
      <sheetData sheetId="782">
        <row r="1">
          <cell r="A1" t="str">
            <v>▣ Exchange Rate Control</v>
          </cell>
        </row>
      </sheetData>
      <sheetData sheetId="783">
        <row r="1">
          <cell r="A1" t="str">
            <v>▣ Exchange Rate Control</v>
          </cell>
        </row>
      </sheetData>
      <sheetData sheetId="784">
        <row r="1">
          <cell r="A1" t="str">
            <v>▣ Exchange Rate Control</v>
          </cell>
        </row>
      </sheetData>
      <sheetData sheetId="785">
        <row r="1">
          <cell r="A1" t="str">
            <v>▣ Exchange Rate Control</v>
          </cell>
        </row>
      </sheetData>
      <sheetData sheetId="786">
        <row r="1">
          <cell r="A1" t="str">
            <v>▣ Exchange Rate Control</v>
          </cell>
        </row>
      </sheetData>
      <sheetData sheetId="787">
        <row r="1">
          <cell r="A1" t="str">
            <v>▣ Exchange Rate Control</v>
          </cell>
        </row>
      </sheetData>
      <sheetData sheetId="788">
        <row r="1">
          <cell r="A1" t="str">
            <v>▣ Exchange Rate Control</v>
          </cell>
        </row>
      </sheetData>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ow r="1">
          <cell r="B1" t="str">
            <v xml:space="preserve"> 전남 영광 공동주택 신축사업 사업비 인출 세부내역 (21차)</v>
          </cell>
        </row>
      </sheetData>
      <sheetData sheetId="828">
        <row r="1">
          <cell r="B1" t="str">
            <v xml:space="preserve"> 전남 영광 공동주택 신축사업 사업비 인출 세부내역 (21차)</v>
          </cell>
        </row>
      </sheetData>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ow r="1">
          <cell r="A1" t="str">
            <v>▣ Exchange Rate Control</v>
          </cell>
        </row>
      </sheetData>
      <sheetData sheetId="951">
        <row r="1">
          <cell r="A1" t="str">
            <v>▣ Exchange Rate Control</v>
          </cell>
        </row>
      </sheetData>
      <sheetData sheetId="952">
        <row r="1">
          <cell r="A1" t="str">
            <v>▣ Exchange Rate Control</v>
          </cell>
        </row>
      </sheetData>
      <sheetData sheetId="953">
        <row r="1">
          <cell r="A1" t="str">
            <v>▣ Exchange Rate Control</v>
          </cell>
        </row>
      </sheetData>
      <sheetData sheetId="954">
        <row r="1">
          <cell r="A1" t="str">
            <v>▣ Exchange Rate Control</v>
          </cell>
        </row>
      </sheetData>
      <sheetData sheetId="955">
        <row r="1">
          <cell r="A1" t="str">
            <v>▣ Exchange Rate Control</v>
          </cell>
        </row>
      </sheetData>
      <sheetData sheetId="956">
        <row r="1">
          <cell r="A1" t="str">
            <v>▣ Exchange Rate Control</v>
          </cell>
        </row>
      </sheetData>
      <sheetData sheetId="957">
        <row r="1">
          <cell r="A1" t="str">
            <v>▣ Exchange Rate Control</v>
          </cell>
        </row>
      </sheetData>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 Inf"/>
      <sheetName val="TB"/>
      <sheetName val="GL"/>
      <sheetName val="BS"/>
      <sheetName val="IC"/>
      <sheetName val="Ledger(A)"/>
      <sheetName val="Ledger(L)"/>
      <sheetName val="NH2008cap"/>
      <sheetName val="NH2008USD"/>
      <sheetName val="335"/>
      <sheetName val="3388"/>
      <sheetName val="Payable"/>
      <sheetName val="Vendor"/>
      <sheetName val="Sheet2"/>
      <sheetName val="VAT"/>
      <sheetName val="계정원장"/>
      <sheetName val="00000000"/>
      <sheetName val="10000000"/>
      <sheetName val="PNT-QUOT-#3"/>
      <sheetName val="COAT&amp;WRAP-QIOT-#3"/>
      <sheetName val="OUT"/>
    </sheetNames>
    <sheetDataSet>
      <sheetData sheetId="0"/>
      <sheetData sheetId="1"/>
      <sheetData sheetId="2">
        <row r="3">
          <cell r="M3">
            <v>5748746000</v>
          </cell>
        </row>
        <row r="6">
          <cell r="M6" t="str">
            <v>Đ.vị: đồng</v>
          </cell>
        </row>
        <row r="7">
          <cell r="M7" t="str">
            <v>Phát sinh</v>
          </cell>
        </row>
        <row r="10">
          <cell r="H10" t="str">
            <v>642220</v>
          </cell>
          <cell r="I10" t="str">
            <v>642</v>
          </cell>
          <cell r="M10">
            <v>5000</v>
          </cell>
        </row>
        <row r="11">
          <cell r="H11">
            <v>642761</v>
          </cell>
          <cell r="I11" t="str">
            <v>642</v>
          </cell>
          <cell r="M11">
            <v>498273</v>
          </cell>
        </row>
        <row r="12">
          <cell r="H12">
            <v>133100</v>
          </cell>
          <cell r="I12" t="str">
            <v>133</v>
          </cell>
          <cell r="M12">
            <v>47727</v>
          </cell>
        </row>
        <row r="13">
          <cell r="H13">
            <v>642500</v>
          </cell>
          <cell r="I13" t="str">
            <v>642</v>
          </cell>
          <cell r="M13">
            <v>3000000</v>
          </cell>
        </row>
        <row r="14">
          <cell r="H14">
            <v>642783</v>
          </cell>
          <cell r="I14" t="str">
            <v>642</v>
          </cell>
          <cell r="M14">
            <v>5000</v>
          </cell>
        </row>
        <row r="15">
          <cell r="H15">
            <v>133100</v>
          </cell>
          <cell r="I15" t="str">
            <v>133</v>
          </cell>
          <cell r="M15">
            <v>500</v>
          </cell>
        </row>
        <row r="16">
          <cell r="H16">
            <v>642880</v>
          </cell>
          <cell r="I16" t="str">
            <v>642</v>
          </cell>
          <cell r="M16">
            <v>10000000</v>
          </cell>
        </row>
        <row r="17">
          <cell r="H17">
            <v>642841</v>
          </cell>
          <cell r="I17" t="str">
            <v>642</v>
          </cell>
          <cell r="M17">
            <v>8233000</v>
          </cell>
        </row>
        <row r="18">
          <cell r="H18">
            <v>133100</v>
          </cell>
          <cell r="I18" t="str">
            <v>133</v>
          </cell>
          <cell r="M18">
            <v>823300</v>
          </cell>
        </row>
        <row r="19">
          <cell r="H19">
            <v>112210</v>
          </cell>
          <cell r="I19" t="str">
            <v>112</v>
          </cell>
          <cell r="M19">
            <v>51755004000</v>
          </cell>
        </row>
        <row r="20">
          <cell r="H20">
            <v>642783</v>
          </cell>
          <cell r="I20" t="str">
            <v>642</v>
          </cell>
          <cell r="M20">
            <v>96648</v>
          </cell>
        </row>
        <row r="21">
          <cell r="H21">
            <v>642783</v>
          </cell>
          <cell r="I21" t="str">
            <v>642</v>
          </cell>
          <cell r="M21">
            <v>1610800</v>
          </cell>
        </row>
        <row r="22">
          <cell r="H22">
            <v>133100</v>
          </cell>
          <cell r="I22" t="str">
            <v>133</v>
          </cell>
          <cell r="M22">
            <v>161080</v>
          </cell>
        </row>
        <row r="23">
          <cell r="H23">
            <v>642221</v>
          </cell>
          <cell r="I23" t="str">
            <v>642</v>
          </cell>
          <cell r="M23">
            <v>80000</v>
          </cell>
        </row>
        <row r="24">
          <cell r="H24">
            <v>642841</v>
          </cell>
          <cell r="I24" t="str">
            <v>642</v>
          </cell>
          <cell r="M24">
            <v>1624191</v>
          </cell>
        </row>
        <row r="25">
          <cell r="H25">
            <v>133100</v>
          </cell>
          <cell r="I25" t="str">
            <v>133</v>
          </cell>
          <cell r="M25">
            <v>162419</v>
          </cell>
        </row>
        <row r="26">
          <cell r="H26">
            <v>642211</v>
          </cell>
          <cell r="I26" t="str">
            <v>642</v>
          </cell>
          <cell r="M26">
            <v>45000</v>
          </cell>
        </row>
        <row r="27">
          <cell r="H27">
            <v>642841</v>
          </cell>
          <cell r="I27" t="str">
            <v>642</v>
          </cell>
          <cell r="M27">
            <v>770909</v>
          </cell>
        </row>
        <row r="28">
          <cell r="H28">
            <v>133100</v>
          </cell>
          <cell r="I28" t="str">
            <v>133</v>
          </cell>
          <cell r="M28">
            <v>77091</v>
          </cell>
        </row>
        <row r="29">
          <cell r="H29">
            <v>642880</v>
          </cell>
          <cell r="I29" t="str">
            <v>642</v>
          </cell>
          <cell r="M29">
            <v>102181</v>
          </cell>
        </row>
        <row r="30">
          <cell r="H30">
            <v>133100</v>
          </cell>
          <cell r="I30" t="str">
            <v>133</v>
          </cell>
          <cell r="M30">
            <v>10219</v>
          </cell>
        </row>
        <row r="31">
          <cell r="H31">
            <v>642712</v>
          </cell>
          <cell r="I31" t="str">
            <v>642</v>
          </cell>
          <cell r="M31">
            <v>6600</v>
          </cell>
        </row>
        <row r="32">
          <cell r="H32">
            <v>642221</v>
          </cell>
          <cell r="I32" t="str">
            <v>642</v>
          </cell>
          <cell r="M32">
            <v>54000</v>
          </cell>
        </row>
        <row r="33">
          <cell r="H33">
            <v>642841</v>
          </cell>
          <cell r="I33" t="str">
            <v>642</v>
          </cell>
          <cell r="M33">
            <v>1563000</v>
          </cell>
        </row>
        <row r="34">
          <cell r="H34">
            <v>642765</v>
          </cell>
          <cell r="I34" t="str">
            <v>642</v>
          </cell>
          <cell r="M34">
            <v>226000</v>
          </cell>
        </row>
        <row r="35">
          <cell r="H35">
            <v>642765</v>
          </cell>
          <cell r="I35" t="str">
            <v>642</v>
          </cell>
          <cell r="M35">
            <v>40000</v>
          </cell>
        </row>
        <row r="36">
          <cell r="H36">
            <v>642761</v>
          </cell>
          <cell r="I36" t="str">
            <v>642</v>
          </cell>
          <cell r="M36">
            <v>1127045</v>
          </cell>
        </row>
        <row r="37">
          <cell r="H37">
            <v>133100</v>
          </cell>
          <cell r="I37" t="str">
            <v>133</v>
          </cell>
          <cell r="M37">
            <v>107955</v>
          </cell>
        </row>
        <row r="38">
          <cell r="H38">
            <v>642761</v>
          </cell>
          <cell r="I38" t="str">
            <v>642</v>
          </cell>
          <cell r="M38">
            <v>498273</v>
          </cell>
        </row>
        <row r="39">
          <cell r="H39">
            <v>133100</v>
          </cell>
          <cell r="I39" t="str">
            <v>133</v>
          </cell>
          <cell r="M39">
            <v>47727</v>
          </cell>
        </row>
        <row r="40">
          <cell r="H40">
            <v>642841</v>
          </cell>
          <cell r="I40" t="str">
            <v>642</v>
          </cell>
          <cell r="M40">
            <v>736365</v>
          </cell>
        </row>
        <row r="41">
          <cell r="H41">
            <v>133100</v>
          </cell>
          <cell r="I41" t="str">
            <v>133</v>
          </cell>
          <cell r="M41">
            <v>73635</v>
          </cell>
        </row>
        <row r="42">
          <cell r="H42">
            <v>642841</v>
          </cell>
          <cell r="I42" t="str">
            <v>642</v>
          </cell>
          <cell r="M42">
            <v>564545</v>
          </cell>
        </row>
        <row r="43">
          <cell r="H43">
            <v>133100</v>
          </cell>
          <cell r="I43" t="str">
            <v>133</v>
          </cell>
          <cell r="M43">
            <v>56455</v>
          </cell>
        </row>
        <row r="44">
          <cell r="H44">
            <v>642841</v>
          </cell>
          <cell r="I44" t="str">
            <v>642</v>
          </cell>
          <cell r="M44">
            <v>1984545</v>
          </cell>
        </row>
        <row r="45">
          <cell r="H45">
            <v>133100</v>
          </cell>
          <cell r="I45" t="str">
            <v>133</v>
          </cell>
          <cell r="M45">
            <v>198455</v>
          </cell>
        </row>
        <row r="46">
          <cell r="H46">
            <v>642211</v>
          </cell>
          <cell r="I46" t="str">
            <v>642</v>
          </cell>
          <cell r="M46">
            <v>20000</v>
          </cell>
        </row>
        <row r="47">
          <cell r="H47">
            <v>642821</v>
          </cell>
          <cell r="I47" t="str">
            <v>642</v>
          </cell>
          <cell r="M47">
            <v>180000</v>
          </cell>
        </row>
        <row r="48">
          <cell r="H48">
            <v>642211</v>
          </cell>
          <cell r="I48" t="str">
            <v>642</v>
          </cell>
          <cell r="M48">
            <v>10500</v>
          </cell>
        </row>
        <row r="49">
          <cell r="H49">
            <v>642211</v>
          </cell>
          <cell r="I49" t="str">
            <v>642</v>
          </cell>
          <cell r="M49">
            <v>30000</v>
          </cell>
        </row>
        <row r="50">
          <cell r="H50">
            <v>642880</v>
          </cell>
          <cell r="I50" t="str">
            <v>642</v>
          </cell>
          <cell r="M50">
            <v>2000000</v>
          </cell>
        </row>
        <row r="51">
          <cell r="H51">
            <v>642722</v>
          </cell>
          <cell r="I51" t="str">
            <v>642</v>
          </cell>
          <cell r="M51">
            <v>150000</v>
          </cell>
        </row>
        <row r="52">
          <cell r="H52">
            <v>642821</v>
          </cell>
          <cell r="I52" t="str">
            <v>642</v>
          </cell>
          <cell r="M52">
            <v>200500</v>
          </cell>
        </row>
        <row r="53">
          <cell r="H53">
            <v>642841</v>
          </cell>
          <cell r="I53" t="str">
            <v>642</v>
          </cell>
          <cell r="M53">
            <v>11040000</v>
          </cell>
        </row>
        <row r="54">
          <cell r="H54">
            <v>133100</v>
          </cell>
          <cell r="I54" t="str">
            <v>133</v>
          </cell>
          <cell r="M54">
            <v>1104000</v>
          </cell>
        </row>
        <row r="55">
          <cell r="H55">
            <v>642841</v>
          </cell>
          <cell r="I55" t="str">
            <v>642</v>
          </cell>
          <cell r="M55">
            <v>714545</v>
          </cell>
        </row>
        <row r="56">
          <cell r="H56">
            <v>133100</v>
          </cell>
          <cell r="I56" t="str">
            <v>133</v>
          </cell>
          <cell r="M56">
            <v>71455</v>
          </cell>
        </row>
        <row r="57">
          <cell r="H57">
            <v>642841</v>
          </cell>
          <cell r="I57" t="str">
            <v>642</v>
          </cell>
          <cell r="M57">
            <v>758000</v>
          </cell>
        </row>
        <row r="58">
          <cell r="H58">
            <v>642880</v>
          </cell>
          <cell r="I58" t="str">
            <v>642</v>
          </cell>
          <cell r="M58">
            <v>150000</v>
          </cell>
        </row>
        <row r="59">
          <cell r="H59">
            <v>111110</v>
          </cell>
          <cell r="I59" t="str">
            <v>111</v>
          </cell>
          <cell r="M59">
            <v>50000000</v>
          </cell>
        </row>
        <row r="60">
          <cell r="H60">
            <v>334100</v>
          </cell>
          <cell r="I60" t="str">
            <v>334</v>
          </cell>
          <cell r="M60">
            <v>17800000</v>
          </cell>
        </row>
        <row r="61">
          <cell r="H61">
            <v>642841</v>
          </cell>
          <cell r="I61" t="str">
            <v>642</v>
          </cell>
          <cell r="M61">
            <v>640000</v>
          </cell>
        </row>
        <row r="62">
          <cell r="H62">
            <v>642211</v>
          </cell>
          <cell r="I62" t="str">
            <v>642</v>
          </cell>
          <cell r="M62">
            <v>25500</v>
          </cell>
        </row>
        <row r="63">
          <cell r="H63">
            <v>335000</v>
          </cell>
          <cell r="I63" t="str">
            <v>335</v>
          </cell>
          <cell r="M63">
            <v>3451884</v>
          </cell>
        </row>
        <row r="64">
          <cell r="H64">
            <v>133100</v>
          </cell>
          <cell r="I64" t="str">
            <v>133</v>
          </cell>
          <cell r="M64">
            <v>345186</v>
          </cell>
        </row>
        <row r="65">
          <cell r="H65">
            <v>642711</v>
          </cell>
          <cell r="I65" t="str">
            <v>642</v>
          </cell>
          <cell r="M65">
            <v>-345186</v>
          </cell>
        </row>
        <row r="66">
          <cell r="H66" t="str">
            <v>642210</v>
          </cell>
          <cell r="I66" t="str">
            <v>642</v>
          </cell>
          <cell r="M66">
            <v>18000</v>
          </cell>
        </row>
        <row r="67">
          <cell r="H67">
            <v>642841</v>
          </cell>
          <cell r="I67" t="str">
            <v>642</v>
          </cell>
          <cell r="M67">
            <v>720000</v>
          </cell>
        </row>
        <row r="68">
          <cell r="H68">
            <v>133100</v>
          </cell>
          <cell r="I68" t="str">
            <v>133</v>
          </cell>
          <cell r="M68">
            <v>72000</v>
          </cell>
        </row>
        <row r="69">
          <cell r="H69">
            <v>642821</v>
          </cell>
          <cell r="I69" t="str">
            <v>642</v>
          </cell>
          <cell r="M69">
            <v>380000</v>
          </cell>
        </row>
        <row r="70">
          <cell r="H70" t="str">
            <v>642210</v>
          </cell>
          <cell r="I70" t="str">
            <v>642</v>
          </cell>
          <cell r="M70">
            <v>60000</v>
          </cell>
        </row>
        <row r="71">
          <cell r="H71">
            <v>138810</v>
          </cell>
          <cell r="I71" t="str">
            <v>138</v>
          </cell>
          <cell r="M71">
            <v>30500000</v>
          </cell>
        </row>
        <row r="72">
          <cell r="H72">
            <v>642321</v>
          </cell>
          <cell r="I72" t="str">
            <v>642</v>
          </cell>
          <cell r="M72">
            <v>2236364</v>
          </cell>
        </row>
        <row r="73">
          <cell r="H73">
            <v>133100</v>
          </cell>
          <cell r="I73" t="str">
            <v>133</v>
          </cell>
          <cell r="M73">
            <v>223636</v>
          </cell>
        </row>
        <row r="74">
          <cell r="H74">
            <v>642841</v>
          </cell>
          <cell r="I74" t="str">
            <v>642</v>
          </cell>
          <cell r="M74">
            <v>1075454</v>
          </cell>
        </row>
        <row r="75">
          <cell r="H75">
            <v>133100</v>
          </cell>
          <cell r="I75" t="str">
            <v>133</v>
          </cell>
          <cell r="M75">
            <v>107546</v>
          </cell>
        </row>
        <row r="76">
          <cell r="H76">
            <v>642841</v>
          </cell>
          <cell r="I76" t="str">
            <v>642</v>
          </cell>
          <cell r="M76">
            <v>33403273</v>
          </cell>
        </row>
        <row r="77">
          <cell r="H77">
            <v>133100</v>
          </cell>
          <cell r="I77" t="str">
            <v>133</v>
          </cell>
          <cell r="M77">
            <v>3340328</v>
          </cell>
        </row>
        <row r="78">
          <cell r="H78">
            <v>642783</v>
          </cell>
          <cell r="I78" t="str">
            <v>642</v>
          </cell>
          <cell r="M78">
            <v>5000</v>
          </cell>
        </row>
        <row r="79">
          <cell r="H79">
            <v>133100</v>
          </cell>
          <cell r="I79" t="str">
            <v>133</v>
          </cell>
          <cell r="M79">
            <v>500</v>
          </cell>
        </row>
        <row r="80">
          <cell r="H80">
            <v>642500</v>
          </cell>
          <cell r="I80" t="str">
            <v>642</v>
          </cell>
          <cell r="M80">
            <v>23000</v>
          </cell>
        </row>
        <row r="81">
          <cell r="H81">
            <v>111110</v>
          </cell>
          <cell r="I81" t="str">
            <v>111</v>
          </cell>
          <cell r="M81">
            <v>50000000</v>
          </cell>
        </row>
        <row r="82">
          <cell r="H82">
            <v>642732</v>
          </cell>
          <cell r="I82" t="str">
            <v>642</v>
          </cell>
          <cell r="M82">
            <v>17518464</v>
          </cell>
        </row>
        <row r="83">
          <cell r="H83">
            <v>133100</v>
          </cell>
          <cell r="I83" t="str">
            <v>133</v>
          </cell>
          <cell r="M83">
            <v>1751846</v>
          </cell>
        </row>
        <row r="84">
          <cell r="H84">
            <v>111110</v>
          </cell>
          <cell r="I84" t="str">
            <v>111</v>
          </cell>
          <cell r="M84">
            <v>100000000</v>
          </cell>
        </row>
        <row r="85">
          <cell r="H85">
            <v>642880</v>
          </cell>
          <cell r="I85" t="str">
            <v>642</v>
          </cell>
          <cell r="M85">
            <v>1000000</v>
          </cell>
        </row>
        <row r="86">
          <cell r="H86">
            <v>133100</v>
          </cell>
          <cell r="I86" t="str">
            <v>133</v>
          </cell>
          <cell r="M86">
            <v>590910</v>
          </cell>
        </row>
        <row r="87">
          <cell r="H87">
            <v>111110</v>
          </cell>
          <cell r="I87" t="str">
            <v>111</v>
          </cell>
          <cell r="M87">
            <v>200000000</v>
          </cell>
        </row>
        <row r="88">
          <cell r="H88">
            <v>642841</v>
          </cell>
          <cell r="I88" t="str">
            <v>642</v>
          </cell>
          <cell r="M88">
            <v>4181818</v>
          </cell>
        </row>
        <row r="89">
          <cell r="H89">
            <v>133100</v>
          </cell>
          <cell r="I89" t="str">
            <v>133</v>
          </cell>
          <cell r="M89">
            <v>418182</v>
          </cell>
        </row>
        <row r="90">
          <cell r="H90">
            <v>642841</v>
          </cell>
          <cell r="I90" t="str">
            <v>642</v>
          </cell>
          <cell r="M90">
            <v>5909090</v>
          </cell>
        </row>
        <row r="91">
          <cell r="H91">
            <v>642221</v>
          </cell>
          <cell r="I91" t="str">
            <v>642</v>
          </cell>
          <cell r="M91">
            <v>468000</v>
          </cell>
        </row>
        <row r="92">
          <cell r="H92">
            <v>133100</v>
          </cell>
          <cell r="I92" t="str">
            <v>133</v>
          </cell>
          <cell r="M92">
            <v>46800</v>
          </cell>
        </row>
        <row r="93">
          <cell r="H93">
            <v>334800</v>
          </cell>
          <cell r="I93" t="str">
            <v>334</v>
          </cell>
          <cell r="M93">
            <v>300000</v>
          </cell>
        </row>
        <row r="94">
          <cell r="H94">
            <v>642880</v>
          </cell>
          <cell r="I94" t="str">
            <v>642</v>
          </cell>
          <cell r="M94">
            <v>150000</v>
          </cell>
        </row>
        <row r="95">
          <cell r="H95">
            <v>138810</v>
          </cell>
          <cell r="I95" t="str">
            <v>138</v>
          </cell>
          <cell r="M95">
            <v>121900000</v>
          </cell>
        </row>
        <row r="96">
          <cell r="H96">
            <v>642841</v>
          </cell>
          <cell r="I96" t="str">
            <v>642</v>
          </cell>
          <cell r="M96">
            <v>320000</v>
          </cell>
        </row>
        <row r="97">
          <cell r="H97">
            <v>642321</v>
          </cell>
          <cell r="I97" t="str">
            <v>642</v>
          </cell>
          <cell r="M97">
            <v>2236364</v>
          </cell>
        </row>
        <row r="98">
          <cell r="H98">
            <v>133100</v>
          </cell>
          <cell r="I98" t="str">
            <v>133</v>
          </cell>
          <cell r="M98">
            <v>223636</v>
          </cell>
        </row>
        <row r="99">
          <cell r="H99">
            <v>642765</v>
          </cell>
          <cell r="I99" t="str">
            <v>642</v>
          </cell>
          <cell r="M99">
            <v>100000</v>
          </cell>
        </row>
        <row r="100">
          <cell r="H100">
            <v>642765</v>
          </cell>
          <cell r="I100" t="str">
            <v>642</v>
          </cell>
          <cell r="M100">
            <v>312000</v>
          </cell>
        </row>
        <row r="101">
          <cell r="H101">
            <v>642761</v>
          </cell>
          <cell r="I101" t="str">
            <v>642</v>
          </cell>
          <cell r="M101">
            <v>1601591</v>
          </cell>
        </row>
        <row r="102">
          <cell r="H102">
            <v>133100</v>
          </cell>
          <cell r="I102" t="str">
            <v>133</v>
          </cell>
          <cell r="M102">
            <v>153409</v>
          </cell>
        </row>
        <row r="103">
          <cell r="H103">
            <v>642211</v>
          </cell>
          <cell r="I103" t="str">
            <v>642</v>
          </cell>
          <cell r="M103">
            <v>40000</v>
          </cell>
        </row>
        <row r="104">
          <cell r="H104">
            <v>133100</v>
          </cell>
          <cell r="I104" t="str">
            <v>133</v>
          </cell>
          <cell r="M104">
            <v>42000</v>
          </cell>
        </row>
        <row r="105">
          <cell r="H105">
            <v>642153</v>
          </cell>
          <cell r="I105" t="str">
            <v>642</v>
          </cell>
          <cell r="M105">
            <v>1040000</v>
          </cell>
        </row>
        <row r="106">
          <cell r="H106">
            <v>642880</v>
          </cell>
          <cell r="I106" t="str">
            <v>642</v>
          </cell>
          <cell r="M106">
            <v>800000</v>
          </cell>
        </row>
        <row r="107">
          <cell r="H107">
            <v>642880</v>
          </cell>
          <cell r="I107" t="str">
            <v>642</v>
          </cell>
          <cell r="M107">
            <v>614635</v>
          </cell>
        </row>
        <row r="108">
          <cell r="H108">
            <v>133100</v>
          </cell>
          <cell r="I108" t="str">
            <v>133</v>
          </cell>
          <cell r="M108">
            <v>61465</v>
          </cell>
        </row>
        <row r="109">
          <cell r="H109">
            <v>642880</v>
          </cell>
          <cell r="I109" t="str">
            <v>642</v>
          </cell>
          <cell r="M109">
            <v>170000</v>
          </cell>
        </row>
        <row r="110">
          <cell r="H110">
            <v>112100</v>
          </cell>
          <cell r="I110" t="str">
            <v>112</v>
          </cell>
          <cell r="M110">
            <v>2549373</v>
          </cell>
        </row>
        <row r="111">
          <cell r="H111">
            <v>112210</v>
          </cell>
          <cell r="I111" t="str">
            <v>112</v>
          </cell>
          <cell r="M111">
            <v>6360290</v>
          </cell>
        </row>
        <row r="112">
          <cell r="H112">
            <v>642111</v>
          </cell>
          <cell r="I112" t="str">
            <v>642</v>
          </cell>
          <cell r="M112">
            <v>4300000</v>
          </cell>
        </row>
        <row r="113">
          <cell r="H113">
            <v>642111</v>
          </cell>
          <cell r="I113" t="str">
            <v>642</v>
          </cell>
          <cell r="M113">
            <v>132593300</v>
          </cell>
        </row>
        <row r="114">
          <cell r="H114">
            <v>334100</v>
          </cell>
          <cell r="I114" t="str">
            <v>334</v>
          </cell>
          <cell r="M114">
            <v>540000</v>
          </cell>
        </row>
        <row r="115">
          <cell r="H115">
            <v>642151</v>
          </cell>
          <cell r="I115" t="str">
            <v>642</v>
          </cell>
          <cell r="M115">
            <v>1620000</v>
          </cell>
        </row>
        <row r="116">
          <cell r="H116">
            <v>334100</v>
          </cell>
          <cell r="I116" t="str">
            <v>334</v>
          </cell>
          <cell r="M116">
            <v>640000</v>
          </cell>
        </row>
        <row r="117">
          <cell r="H117">
            <v>642152</v>
          </cell>
          <cell r="I117" t="str">
            <v>642</v>
          </cell>
          <cell r="M117">
            <v>1280000</v>
          </cell>
        </row>
        <row r="118">
          <cell r="H118">
            <v>642151</v>
          </cell>
          <cell r="I118" t="str">
            <v>642</v>
          </cell>
          <cell r="M118">
            <v>1120000</v>
          </cell>
        </row>
        <row r="119">
          <cell r="H119">
            <v>642152</v>
          </cell>
          <cell r="I119" t="str">
            <v>642</v>
          </cell>
          <cell r="M119">
            <v>168000</v>
          </cell>
        </row>
        <row r="120">
          <cell r="H120">
            <v>334100</v>
          </cell>
          <cell r="I120" t="str">
            <v>334</v>
          </cell>
          <cell r="M120">
            <v>37025300</v>
          </cell>
        </row>
        <row r="121">
          <cell r="H121">
            <v>642311</v>
          </cell>
          <cell r="I121" t="str">
            <v>642</v>
          </cell>
          <cell r="M121">
            <v>35800000</v>
          </cell>
        </row>
        <row r="122">
          <cell r="H122">
            <v>133100</v>
          </cell>
          <cell r="I122" t="str">
            <v>133</v>
          </cell>
          <cell r="M122">
            <v>3580000</v>
          </cell>
        </row>
        <row r="123">
          <cell r="H123">
            <v>642765</v>
          </cell>
          <cell r="I123" t="str">
            <v>642</v>
          </cell>
          <cell r="M123">
            <v>302540</v>
          </cell>
        </row>
        <row r="124">
          <cell r="H124">
            <v>133100</v>
          </cell>
          <cell r="I124" t="str">
            <v>133</v>
          </cell>
          <cell r="M124">
            <v>30254</v>
          </cell>
        </row>
        <row r="125">
          <cell r="H125">
            <v>642880</v>
          </cell>
          <cell r="I125" t="str">
            <v>642</v>
          </cell>
          <cell r="M125">
            <v>450000</v>
          </cell>
        </row>
        <row r="126">
          <cell r="H126">
            <v>642841</v>
          </cell>
          <cell r="I126" t="str">
            <v>642</v>
          </cell>
          <cell r="M126">
            <v>4829090</v>
          </cell>
        </row>
        <row r="127">
          <cell r="H127">
            <v>133100</v>
          </cell>
          <cell r="I127" t="str">
            <v>133</v>
          </cell>
          <cell r="M127">
            <v>482910</v>
          </cell>
        </row>
        <row r="128">
          <cell r="H128">
            <v>642721</v>
          </cell>
          <cell r="I128" t="str">
            <v>642</v>
          </cell>
          <cell r="M128">
            <v>590920</v>
          </cell>
        </row>
        <row r="129">
          <cell r="H129">
            <v>133100</v>
          </cell>
          <cell r="I129" t="str">
            <v>133</v>
          </cell>
          <cell r="M129">
            <v>59092</v>
          </cell>
        </row>
        <row r="130">
          <cell r="H130">
            <v>642880</v>
          </cell>
          <cell r="I130" t="str">
            <v>642</v>
          </cell>
          <cell r="M130">
            <v>123636</v>
          </cell>
        </row>
        <row r="131">
          <cell r="H131">
            <v>133100</v>
          </cell>
          <cell r="I131" t="str">
            <v>133</v>
          </cell>
          <cell r="M131">
            <v>12364</v>
          </cell>
        </row>
        <row r="132">
          <cell r="H132">
            <v>642841</v>
          </cell>
          <cell r="I132" t="str">
            <v>642</v>
          </cell>
          <cell r="M132">
            <v>1180910</v>
          </cell>
        </row>
        <row r="133">
          <cell r="H133">
            <v>133100</v>
          </cell>
          <cell r="I133" t="str">
            <v>133</v>
          </cell>
          <cell r="M133">
            <v>118090</v>
          </cell>
        </row>
        <row r="134">
          <cell r="H134">
            <v>642500</v>
          </cell>
          <cell r="I134" t="str">
            <v>642</v>
          </cell>
          <cell r="M134">
            <v>220000</v>
          </cell>
        </row>
        <row r="135">
          <cell r="H135">
            <v>334800</v>
          </cell>
          <cell r="I135" t="str">
            <v>334</v>
          </cell>
          <cell r="M135">
            <v>3000000</v>
          </cell>
        </row>
        <row r="136">
          <cell r="H136">
            <v>334100</v>
          </cell>
          <cell r="I136" t="str">
            <v>334</v>
          </cell>
          <cell r="M136">
            <v>18100000</v>
          </cell>
        </row>
        <row r="137">
          <cell r="H137">
            <v>334800</v>
          </cell>
          <cell r="I137" t="str">
            <v>334</v>
          </cell>
          <cell r="M137">
            <v>1000000</v>
          </cell>
        </row>
        <row r="138">
          <cell r="H138">
            <v>642841</v>
          </cell>
          <cell r="I138" t="str">
            <v>642</v>
          </cell>
          <cell r="M138">
            <v>21707055</v>
          </cell>
        </row>
        <row r="139">
          <cell r="H139">
            <v>133100</v>
          </cell>
          <cell r="I139" t="str">
            <v>133</v>
          </cell>
          <cell r="M139">
            <v>2170705</v>
          </cell>
        </row>
        <row r="140">
          <cell r="H140">
            <v>642211</v>
          </cell>
          <cell r="I140" t="str">
            <v>642</v>
          </cell>
          <cell r="M140">
            <v>205238</v>
          </cell>
        </row>
        <row r="141">
          <cell r="H141">
            <v>133100</v>
          </cell>
          <cell r="I141" t="str">
            <v>133</v>
          </cell>
          <cell r="M141">
            <v>10262</v>
          </cell>
        </row>
        <row r="142">
          <cell r="H142">
            <v>642761</v>
          </cell>
          <cell r="I142" t="str">
            <v>642</v>
          </cell>
          <cell r="M142">
            <v>593182</v>
          </cell>
        </row>
        <row r="143">
          <cell r="H143">
            <v>133100</v>
          </cell>
          <cell r="I143" t="str">
            <v>133</v>
          </cell>
          <cell r="M143">
            <v>56818</v>
          </cell>
        </row>
        <row r="144">
          <cell r="H144">
            <v>642841</v>
          </cell>
          <cell r="I144" t="str">
            <v>642</v>
          </cell>
          <cell r="M144">
            <v>13431107</v>
          </cell>
        </row>
        <row r="145">
          <cell r="H145">
            <v>133100</v>
          </cell>
          <cell r="I145" t="str">
            <v>133</v>
          </cell>
          <cell r="M145">
            <v>1343111</v>
          </cell>
        </row>
        <row r="146">
          <cell r="H146">
            <v>642783</v>
          </cell>
          <cell r="I146" t="str">
            <v>642</v>
          </cell>
          <cell r="M146">
            <v>5000</v>
          </cell>
        </row>
        <row r="147">
          <cell r="H147">
            <v>133100</v>
          </cell>
          <cell r="I147" t="str">
            <v>133</v>
          </cell>
          <cell r="M147">
            <v>500</v>
          </cell>
        </row>
        <row r="148">
          <cell r="H148">
            <v>642880</v>
          </cell>
          <cell r="I148" t="str">
            <v>642</v>
          </cell>
          <cell r="M148">
            <v>180000</v>
          </cell>
        </row>
        <row r="149">
          <cell r="H149">
            <v>133100</v>
          </cell>
          <cell r="I149" t="str">
            <v>133</v>
          </cell>
          <cell r="M149">
            <v>18000</v>
          </cell>
        </row>
        <row r="150">
          <cell r="H150">
            <v>642880</v>
          </cell>
          <cell r="I150" t="str">
            <v>642</v>
          </cell>
          <cell r="M150">
            <v>150000</v>
          </cell>
        </row>
        <row r="151">
          <cell r="H151">
            <v>642221</v>
          </cell>
          <cell r="I151" t="str">
            <v>642</v>
          </cell>
          <cell r="M151">
            <v>570000</v>
          </cell>
        </row>
        <row r="152">
          <cell r="H152">
            <v>133100</v>
          </cell>
          <cell r="I152" t="str">
            <v>133</v>
          </cell>
          <cell r="M152">
            <v>57000</v>
          </cell>
        </row>
        <row r="153">
          <cell r="H153">
            <v>642880</v>
          </cell>
          <cell r="I153" t="str">
            <v>642</v>
          </cell>
          <cell r="M153">
            <v>16000</v>
          </cell>
        </row>
        <row r="154">
          <cell r="H154">
            <v>642880</v>
          </cell>
          <cell r="I154" t="str">
            <v>642</v>
          </cell>
          <cell r="M154">
            <v>573727</v>
          </cell>
        </row>
        <row r="155">
          <cell r="H155">
            <v>133100</v>
          </cell>
          <cell r="I155" t="str">
            <v>133</v>
          </cell>
          <cell r="M155">
            <v>57373</v>
          </cell>
        </row>
        <row r="156">
          <cell r="H156">
            <v>642500</v>
          </cell>
          <cell r="I156" t="str">
            <v>642</v>
          </cell>
          <cell r="M156">
            <v>12000</v>
          </cell>
        </row>
        <row r="157">
          <cell r="H157">
            <v>642711</v>
          </cell>
          <cell r="I157" t="str">
            <v>642</v>
          </cell>
          <cell r="M157">
            <v>73500</v>
          </cell>
        </row>
        <row r="158">
          <cell r="H158">
            <v>133100</v>
          </cell>
          <cell r="I158" t="str">
            <v>133</v>
          </cell>
          <cell r="M158">
            <v>7350</v>
          </cell>
        </row>
        <row r="159">
          <cell r="H159">
            <v>642211</v>
          </cell>
          <cell r="I159" t="str">
            <v>642</v>
          </cell>
          <cell r="M159">
            <v>50000</v>
          </cell>
        </row>
        <row r="160">
          <cell r="H160">
            <v>642841</v>
          </cell>
          <cell r="I160" t="str">
            <v>642</v>
          </cell>
          <cell r="M160">
            <v>4950000</v>
          </cell>
        </row>
        <row r="161">
          <cell r="H161">
            <v>133100</v>
          </cell>
          <cell r="I161" t="str">
            <v>133</v>
          </cell>
          <cell r="M161">
            <v>247500</v>
          </cell>
        </row>
        <row r="162">
          <cell r="H162">
            <v>642880</v>
          </cell>
          <cell r="I162" t="str">
            <v>642</v>
          </cell>
          <cell r="M162">
            <v>120000</v>
          </cell>
        </row>
        <row r="163">
          <cell r="H163">
            <v>642321</v>
          </cell>
          <cell r="I163" t="str">
            <v>642</v>
          </cell>
          <cell r="M163">
            <v>400000</v>
          </cell>
        </row>
        <row r="164">
          <cell r="H164">
            <v>642732</v>
          </cell>
          <cell r="I164" t="str">
            <v>642</v>
          </cell>
          <cell r="M164">
            <v>17480104</v>
          </cell>
        </row>
        <row r="165">
          <cell r="H165">
            <v>133100</v>
          </cell>
          <cell r="I165" t="str">
            <v>133</v>
          </cell>
          <cell r="M165">
            <v>1748010</v>
          </cell>
        </row>
        <row r="166">
          <cell r="H166">
            <v>642721</v>
          </cell>
          <cell r="I166" t="str">
            <v>642</v>
          </cell>
          <cell r="M166">
            <v>524560</v>
          </cell>
        </row>
        <row r="167">
          <cell r="H167">
            <v>133100</v>
          </cell>
          <cell r="I167" t="str">
            <v>133</v>
          </cell>
          <cell r="M167">
            <v>52456</v>
          </cell>
        </row>
        <row r="168">
          <cell r="H168">
            <v>642841</v>
          </cell>
          <cell r="I168" t="str">
            <v>642</v>
          </cell>
          <cell r="M168">
            <v>3619048</v>
          </cell>
        </row>
        <row r="169">
          <cell r="H169">
            <v>133100</v>
          </cell>
          <cell r="I169" t="str">
            <v>133</v>
          </cell>
          <cell r="M169">
            <v>180952</v>
          </cell>
        </row>
        <row r="170">
          <cell r="H170">
            <v>642841</v>
          </cell>
          <cell r="I170" t="str">
            <v>642</v>
          </cell>
          <cell r="M170">
            <v>3047619</v>
          </cell>
        </row>
        <row r="171">
          <cell r="H171">
            <v>133100</v>
          </cell>
          <cell r="I171" t="str">
            <v>133</v>
          </cell>
          <cell r="M171">
            <v>152381</v>
          </cell>
        </row>
        <row r="172">
          <cell r="H172">
            <v>334100</v>
          </cell>
          <cell r="I172" t="str">
            <v>334</v>
          </cell>
          <cell r="M172">
            <v>22408000</v>
          </cell>
        </row>
        <row r="173">
          <cell r="H173">
            <v>642841</v>
          </cell>
          <cell r="I173" t="str">
            <v>642</v>
          </cell>
          <cell r="M173">
            <v>613636</v>
          </cell>
        </row>
        <row r="174">
          <cell r="H174">
            <v>133100</v>
          </cell>
          <cell r="I174" t="str">
            <v>133</v>
          </cell>
          <cell r="M174">
            <v>61364</v>
          </cell>
        </row>
        <row r="175">
          <cell r="H175">
            <v>642841</v>
          </cell>
          <cell r="I175" t="str">
            <v>642</v>
          </cell>
          <cell r="M175">
            <v>5994586</v>
          </cell>
        </row>
        <row r="176">
          <cell r="H176">
            <v>133100</v>
          </cell>
          <cell r="I176" t="str">
            <v>133</v>
          </cell>
          <cell r="M176">
            <v>599523</v>
          </cell>
        </row>
        <row r="177">
          <cell r="H177">
            <v>642711</v>
          </cell>
          <cell r="I177" t="str">
            <v>642</v>
          </cell>
          <cell r="M177">
            <v>2823211</v>
          </cell>
        </row>
        <row r="178">
          <cell r="H178">
            <v>133100</v>
          </cell>
          <cell r="I178" t="str">
            <v>133</v>
          </cell>
          <cell r="M178">
            <v>289597</v>
          </cell>
        </row>
        <row r="179">
          <cell r="H179">
            <v>642712</v>
          </cell>
          <cell r="I179" t="str">
            <v>642</v>
          </cell>
          <cell r="M179">
            <v>6600</v>
          </cell>
        </row>
        <row r="180">
          <cell r="H180">
            <v>642880</v>
          </cell>
          <cell r="I180" t="str">
            <v>642</v>
          </cell>
          <cell r="M180">
            <v>530727</v>
          </cell>
        </row>
        <row r="181">
          <cell r="H181">
            <v>133100</v>
          </cell>
          <cell r="I181" t="str">
            <v>133</v>
          </cell>
          <cell r="M181">
            <v>53073</v>
          </cell>
        </row>
        <row r="182">
          <cell r="H182">
            <v>642761</v>
          </cell>
          <cell r="I182" t="str">
            <v>642</v>
          </cell>
          <cell r="M182">
            <v>1750773</v>
          </cell>
        </row>
        <row r="183">
          <cell r="H183">
            <v>133100</v>
          </cell>
          <cell r="I183" t="str">
            <v>133</v>
          </cell>
          <cell r="M183">
            <v>168227</v>
          </cell>
        </row>
        <row r="184">
          <cell r="H184">
            <v>642765</v>
          </cell>
          <cell r="I184" t="str">
            <v>642</v>
          </cell>
          <cell r="M184">
            <v>120000</v>
          </cell>
        </row>
        <row r="185">
          <cell r="H185">
            <v>642765</v>
          </cell>
          <cell r="I185" t="str">
            <v>642</v>
          </cell>
          <cell r="M185">
            <v>302000</v>
          </cell>
        </row>
        <row r="186">
          <cell r="H186">
            <v>334800</v>
          </cell>
          <cell r="I186" t="str">
            <v>334</v>
          </cell>
          <cell r="M186">
            <v>300000</v>
          </cell>
        </row>
        <row r="187">
          <cell r="H187">
            <v>642841</v>
          </cell>
          <cell r="I187" t="str">
            <v>642</v>
          </cell>
          <cell r="M187">
            <v>7799134</v>
          </cell>
        </row>
        <row r="188">
          <cell r="H188">
            <v>133100</v>
          </cell>
          <cell r="I188" t="str">
            <v>133</v>
          </cell>
          <cell r="M188">
            <v>779913</v>
          </cell>
        </row>
        <row r="189">
          <cell r="H189">
            <v>642500</v>
          </cell>
          <cell r="I189" t="str">
            <v>642</v>
          </cell>
          <cell r="M189">
            <v>112000</v>
          </cell>
        </row>
        <row r="190">
          <cell r="H190">
            <v>642880</v>
          </cell>
          <cell r="I190" t="str">
            <v>642</v>
          </cell>
          <cell r="M190">
            <v>15000</v>
          </cell>
        </row>
        <row r="191">
          <cell r="H191">
            <v>111110</v>
          </cell>
          <cell r="I191" t="str">
            <v>111</v>
          </cell>
          <cell r="M191">
            <v>50000000</v>
          </cell>
        </row>
        <row r="192">
          <cell r="H192">
            <v>642880</v>
          </cell>
          <cell r="I192" t="str">
            <v>642</v>
          </cell>
          <cell r="M192">
            <v>355000</v>
          </cell>
        </row>
        <row r="193">
          <cell r="H193">
            <v>642841</v>
          </cell>
          <cell r="I193" t="str">
            <v>642</v>
          </cell>
          <cell r="M193">
            <v>703636</v>
          </cell>
        </row>
        <row r="194">
          <cell r="H194">
            <v>133100</v>
          </cell>
          <cell r="I194" t="str">
            <v>133</v>
          </cell>
          <cell r="M194">
            <v>70364</v>
          </cell>
        </row>
        <row r="195">
          <cell r="H195">
            <v>112210</v>
          </cell>
          <cell r="I195" t="str">
            <v>112</v>
          </cell>
          <cell r="M195">
            <v>6337182</v>
          </cell>
        </row>
        <row r="196">
          <cell r="H196">
            <v>642111</v>
          </cell>
          <cell r="I196" t="str">
            <v>642</v>
          </cell>
          <cell r="M196">
            <v>15119231</v>
          </cell>
        </row>
        <row r="197">
          <cell r="H197">
            <v>642111</v>
          </cell>
          <cell r="I197" t="str">
            <v>642</v>
          </cell>
          <cell r="M197">
            <v>137324377</v>
          </cell>
        </row>
        <row r="198">
          <cell r="H198">
            <v>334100</v>
          </cell>
          <cell r="I198" t="str">
            <v>334</v>
          </cell>
          <cell r="M198">
            <v>540000</v>
          </cell>
        </row>
        <row r="199">
          <cell r="H199">
            <v>642111</v>
          </cell>
          <cell r="I199" t="str">
            <v>642</v>
          </cell>
          <cell r="M199">
            <v>1620000</v>
          </cell>
        </row>
        <row r="200">
          <cell r="H200">
            <v>334100</v>
          </cell>
          <cell r="I200" t="str">
            <v>334</v>
          </cell>
          <cell r="M200">
            <v>640000</v>
          </cell>
        </row>
        <row r="201">
          <cell r="H201">
            <v>642111</v>
          </cell>
          <cell r="I201" t="str">
            <v>642</v>
          </cell>
          <cell r="M201">
            <v>1280000</v>
          </cell>
        </row>
        <row r="202">
          <cell r="H202">
            <v>642111</v>
          </cell>
          <cell r="I202" t="str">
            <v>642</v>
          </cell>
          <cell r="M202">
            <v>1120000</v>
          </cell>
        </row>
        <row r="203">
          <cell r="H203">
            <v>642111</v>
          </cell>
          <cell r="I203" t="str">
            <v>642</v>
          </cell>
          <cell r="M203">
            <v>168000</v>
          </cell>
        </row>
        <row r="204">
          <cell r="H204">
            <v>334100</v>
          </cell>
          <cell r="I204" t="str">
            <v>334</v>
          </cell>
          <cell r="M204">
            <v>37448377</v>
          </cell>
        </row>
        <row r="205">
          <cell r="H205">
            <v>642111</v>
          </cell>
          <cell r="I205" t="str">
            <v>642</v>
          </cell>
          <cell r="M205">
            <v>218969820</v>
          </cell>
        </row>
        <row r="206">
          <cell r="H206">
            <v>334100</v>
          </cell>
          <cell r="I206" t="str">
            <v>334</v>
          </cell>
          <cell r="M206">
            <v>67130078</v>
          </cell>
        </row>
        <row r="207">
          <cell r="H207">
            <v>112100</v>
          </cell>
          <cell r="I207" t="str">
            <v>112</v>
          </cell>
          <cell r="M207">
            <v>1716965</v>
          </cell>
        </row>
        <row r="208">
          <cell r="H208">
            <v>642880</v>
          </cell>
          <cell r="I208" t="str">
            <v>642</v>
          </cell>
          <cell r="M208">
            <v>12170909</v>
          </cell>
        </row>
        <row r="209">
          <cell r="H209">
            <v>133100</v>
          </cell>
          <cell r="I209" t="str">
            <v>133</v>
          </cell>
          <cell r="M209">
            <v>1217091</v>
          </cell>
        </row>
        <row r="210">
          <cell r="H210">
            <v>642841</v>
          </cell>
          <cell r="I210" t="str">
            <v>642</v>
          </cell>
          <cell r="M210">
            <v>400000</v>
          </cell>
        </row>
        <row r="211">
          <cell r="H211">
            <v>133100</v>
          </cell>
          <cell r="I211" t="str">
            <v>133</v>
          </cell>
          <cell r="M211">
            <v>40000</v>
          </cell>
        </row>
        <row r="212">
          <cell r="H212">
            <v>642841</v>
          </cell>
          <cell r="I212" t="str">
            <v>642</v>
          </cell>
          <cell r="M212">
            <v>92727</v>
          </cell>
        </row>
        <row r="213">
          <cell r="H213">
            <v>133100</v>
          </cell>
          <cell r="I213" t="str">
            <v>133</v>
          </cell>
          <cell r="M213">
            <v>9273</v>
          </cell>
        </row>
        <row r="214">
          <cell r="H214">
            <v>642880</v>
          </cell>
          <cell r="I214" t="str">
            <v>642</v>
          </cell>
          <cell r="M214">
            <v>12500</v>
          </cell>
        </row>
        <row r="215">
          <cell r="H215">
            <v>133100</v>
          </cell>
          <cell r="I215" t="str">
            <v>133</v>
          </cell>
          <cell r="M215">
            <v>104000</v>
          </cell>
        </row>
        <row r="216">
          <cell r="H216">
            <v>642880</v>
          </cell>
          <cell r="I216" t="str">
            <v>642</v>
          </cell>
          <cell r="M216">
            <v>15950</v>
          </cell>
        </row>
        <row r="217">
          <cell r="H217">
            <v>133100</v>
          </cell>
          <cell r="I217" t="str">
            <v>133</v>
          </cell>
          <cell r="M217">
            <v>2248620</v>
          </cell>
        </row>
        <row r="218">
          <cell r="H218">
            <v>642880</v>
          </cell>
          <cell r="I218" t="str">
            <v>642</v>
          </cell>
          <cell r="M218">
            <v>216380</v>
          </cell>
        </row>
        <row r="219">
          <cell r="H219">
            <v>642880</v>
          </cell>
          <cell r="I219" t="str">
            <v>642</v>
          </cell>
          <cell r="M219">
            <v>310000</v>
          </cell>
        </row>
        <row r="220">
          <cell r="H220">
            <v>642712</v>
          </cell>
          <cell r="I220" t="str">
            <v>642</v>
          </cell>
          <cell r="M220">
            <v>160000</v>
          </cell>
        </row>
        <row r="221">
          <cell r="H221">
            <v>642761</v>
          </cell>
          <cell r="I221" t="str">
            <v>642</v>
          </cell>
          <cell r="M221">
            <v>40000</v>
          </cell>
        </row>
        <row r="222">
          <cell r="H222">
            <v>133100</v>
          </cell>
          <cell r="I222" t="str">
            <v>133</v>
          </cell>
          <cell r="M222">
            <v>150000</v>
          </cell>
        </row>
        <row r="223">
          <cell r="H223">
            <v>642765</v>
          </cell>
          <cell r="I223" t="str">
            <v>642</v>
          </cell>
          <cell r="M223">
            <v>200000</v>
          </cell>
        </row>
        <row r="224">
          <cell r="H224">
            <v>642880</v>
          </cell>
          <cell r="I224" t="str">
            <v>642</v>
          </cell>
          <cell r="M224">
            <v>800000</v>
          </cell>
        </row>
        <row r="225">
          <cell r="H225">
            <v>642765</v>
          </cell>
          <cell r="I225" t="str">
            <v>642</v>
          </cell>
          <cell r="M225">
            <v>1500000</v>
          </cell>
        </row>
        <row r="226">
          <cell r="H226">
            <v>642880</v>
          </cell>
          <cell r="I226" t="str">
            <v>642</v>
          </cell>
          <cell r="M226">
            <v>8550000</v>
          </cell>
        </row>
        <row r="227">
          <cell r="H227">
            <v>642880</v>
          </cell>
          <cell r="I227" t="str">
            <v>642</v>
          </cell>
          <cell r="M227">
            <v>855000</v>
          </cell>
        </row>
        <row r="228">
          <cell r="H228">
            <v>642121</v>
          </cell>
          <cell r="I228" t="str">
            <v>642</v>
          </cell>
          <cell r="M228">
            <v>81000</v>
          </cell>
        </row>
        <row r="229">
          <cell r="H229">
            <v>642880</v>
          </cell>
          <cell r="I229" t="str">
            <v>642</v>
          </cell>
          <cell r="M229">
            <v>7876190</v>
          </cell>
        </row>
        <row r="230">
          <cell r="H230">
            <v>642841</v>
          </cell>
          <cell r="I230" t="str">
            <v>642</v>
          </cell>
          <cell r="M230">
            <v>393810</v>
          </cell>
        </row>
        <row r="231">
          <cell r="H231">
            <v>133100</v>
          </cell>
          <cell r="I231" t="str">
            <v>133</v>
          </cell>
          <cell r="M231">
            <v>17545600</v>
          </cell>
        </row>
        <row r="232">
          <cell r="H232">
            <v>642880</v>
          </cell>
          <cell r="I232" t="str">
            <v>642</v>
          </cell>
          <cell r="M232">
            <v>2631840</v>
          </cell>
        </row>
        <row r="233">
          <cell r="H233">
            <v>133100</v>
          </cell>
          <cell r="I233" t="str">
            <v>133</v>
          </cell>
          <cell r="M233">
            <v>5000</v>
          </cell>
        </row>
        <row r="234">
          <cell r="H234">
            <v>642880</v>
          </cell>
          <cell r="I234" t="str">
            <v>642</v>
          </cell>
          <cell r="M234">
            <v>500</v>
          </cell>
        </row>
        <row r="235">
          <cell r="H235">
            <v>133100</v>
          </cell>
          <cell r="I235" t="str">
            <v>133</v>
          </cell>
          <cell r="M235">
            <v>35000</v>
          </cell>
        </row>
        <row r="236">
          <cell r="H236">
            <v>642880</v>
          </cell>
          <cell r="I236" t="str">
            <v>642</v>
          </cell>
          <cell r="M236">
            <v>379048</v>
          </cell>
        </row>
        <row r="237">
          <cell r="H237">
            <v>642221</v>
          </cell>
          <cell r="I237" t="str">
            <v>642</v>
          </cell>
          <cell r="M237">
            <v>18952</v>
          </cell>
        </row>
        <row r="238">
          <cell r="H238">
            <v>133100</v>
          </cell>
          <cell r="I238" t="str">
            <v>133</v>
          </cell>
          <cell r="M238">
            <v>3460000</v>
          </cell>
        </row>
        <row r="239">
          <cell r="H239">
            <v>338300</v>
          </cell>
          <cell r="I239" t="str">
            <v>338</v>
          </cell>
          <cell r="M239">
            <v>346000</v>
          </cell>
        </row>
        <row r="240">
          <cell r="H240">
            <v>338400</v>
          </cell>
          <cell r="I240" t="str">
            <v>338</v>
          </cell>
          <cell r="M240">
            <v>564818</v>
          </cell>
        </row>
        <row r="241">
          <cell r="H241">
            <v>642783</v>
          </cell>
          <cell r="I241" t="str">
            <v>642</v>
          </cell>
          <cell r="M241">
            <v>56482</v>
          </cell>
        </row>
        <row r="242">
          <cell r="H242">
            <v>133100</v>
          </cell>
          <cell r="I242" t="str">
            <v>133</v>
          </cell>
          <cell r="M242">
            <v>152576000</v>
          </cell>
        </row>
        <row r="243">
          <cell r="H243">
            <v>642880</v>
          </cell>
          <cell r="I243" t="str">
            <v>642</v>
          </cell>
          <cell r="M243">
            <v>79290</v>
          </cell>
        </row>
        <row r="244">
          <cell r="H244">
            <v>642321</v>
          </cell>
          <cell r="I244" t="str">
            <v>642</v>
          </cell>
          <cell r="M244">
            <v>7929</v>
          </cell>
        </row>
        <row r="245">
          <cell r="H245">
            <v>133100</v>
          </cell>
          <cell r="I245" t="str">
            <v>133</v>
          </cell>
          <cell r="M245">
            <v>79290</v>
          </cell>
        </row>
        <row r="246">
          <cell r="H246">
            <v>642841</v>
          </cell>
          <cell r="I246" t="str">
            <v>642</v>
          </cell>
          <cell r="M246">
            <v>7929</v>
          </cell>
        </row>
        <row r="247">
          <cell r="H247">
            <v>133100</v>
          </cell>
          <cell r="I247" t="str">
            <v>133</v>
          </cell>
          <cell r="M247">
            <v>151338064</v>
          </cell>
        </row>
        <row r="248">
          <cell r="H248">
            <v>642880</v>
          </cell>
          <cell r="I248" t="str">
            <v>642</v>
          </cell>
          <cell r="M248">
            <v>130050142</v>
          </cell>
        </row>
        <row r="249">
          <cell r="H249">
            <v>133100</v>
          </cell>
          <cell r="I249" t="str">
            <v>133</v>
          </cell>
          <cell r="M249">
            <v>21287922</v>
          </cell>
        </row>
        <row r="250">
          <cell r="H250">
            <v>642841</v>
          </cell>
          <cell r="I250" t="str">
            <v>642</v>
          </cell>
          <cell r="M250">
            <v>501678</v>
          </cell>
        </row>
        <row r="251">
          <cell r="H251">
            <v>133100</v>
          </cell>
          <cell r="I251" t="str">
            <v>133</v>
          </cell>
          <cell r="M251">
            <v>350000</v>
          </cell>
        </row>
        <row r="252">
          <cell r="H252">
            <v>642880</v>
          </cell>
          <cell r="I252" t="str">
            <v>642</v>
          </cell>
          <cell r="M252">
            <v>2649072</v>
          </cell>
        </row>
        <row r="253">
          <cell r="H253">
            <v>133100</v>
          </cell>
          <cell r="I253" t="str">
            <v>133</v>
          </cell>
          <cell r="M253">
            <v>254909</v>
          </cell>
        </row>
        <row r="254">
          <cell r="H254">
            <v>642841</v>
          </cell>
          <cell r="I254" t="str">
            <v>642</v>
          </cell>
          <cell r="M254">
            <v>14819231</v>
          </cell>
        </row>
        <row r="255">
          <cell r="H255">
            <v>133100</v>
          </cell>
          <cell r="I255" t="str">
            <v>133</v>
          </cell>
          <cell r="M255">
            <v>2858428</v>
          </cell>
        </row>
        <row r="256">
          <cell r="H256">
            <v>642841</v>
          </cell>
          <cell r="I256" t="str">
            <v>642</v>
          </cell>
          <cell r="M256">
            <v>302092</v>
          </cell>
        </row>
        <row r="257">
          <cell r="H257">
            <v>334100</v>
          </cell>
          <cell r="I257" t="str">
            <v>334</v>
          </cell>
          <cell r="M257">
            <v>525000</v>
          </cell>
        </row>
        <row r="258">
          <cell r="H258">
            <v>642783</v>
          </cell>
          <cell r="I258" t="str">
            <v>642</v>
          </cell>
          <cell r="M258">
            <v>839000</v>
          </cell>
        </row>
        <row r="259">
          <cell r="H259">
            <v>133100</v>
          </cell>
          <cell r="I259" t="str">
            <v>133</v>
          </cell>
          <cell r="M259">
            <v>140895737</v>
          </cell>
        </row>
        <row r="260">
          <cell r="H260">
            <v>642783</v>
          </cell>
          <cell r="I260" t="str">
            <v>642</v>
          </cell>
          <cell r="M260">
            <v>708018</v>
          </cell>
        </row>
        <row r="261">
          <cell r="H261">
            <v>133100</v>
          </cell>
          <cell r="I261" t="str">
            <v>133</v>
          </cell>
          <cell r="M261">
            <v>5000</v>
          </cell>
        </row>
        <row r="262">
          <cell r="H262">
            <v>112221</v>
          </cell>
          <cell r="I262" t="str">
            <v>112</v>
          </cell>
          <cell r="M262">
            <v>500</v>
          </cell>
        </row>
        <row r="263">
          <cell r="H263">
            <v>334100</v>
          </cell>
          <cell r="I263" t="str">
            <v>334</v>
          </cell>
          <cell r="M263">
            <v>2116364</v>
          </cell>
        </row>
        <row r="264">
          <cell r="H264">
            <v>334100</v>
          </cell>
          <cell r="I264" t="str">
            <v>334</v>
          </cell>
          <cell r="M264">
            <v>203636</v>
          </cell>
        </row>
        <row r="265">
          <cell r="H265">
            <v>334100</v>
          </cell>
          <cell r="I265" t="str">
            <v>334</v>
          </cell>
          <cell r="M265">
            <v>40000</v>
          </cell>
        </row>
        <row r="266">
          <cell r="H266">
            <v>211800</v>
          </cell>
          <cell r="I266" t="str">
            <v>211</v>
          </cell>
          <cell r="M266">
            <v>40000</v>
          </cell>
        </row>
        <row r="267">
          <cell r="H267">
            <v>133200</v>
          </cell>
          <cell r="I267" t="str">
            <v>133</v>
          </cell>
          <cell r="M267">
            <v>303000</v>
          </cell>
        </row>
        <row r="268">
          <cell r="H268">
            <v>642841</v>
          </cell>
          <cell r="I268" t="str">
            <v>642</v>
          </cell>
          <cell r="M268">
            <v>430000</v>
          </cell>
        </row>
        <row r="269">
          <cell r="H269">
            <v>133100</v>
          </cell>
          <cell r="I269" t="str">
            <v>133</v>
          </cell>
          <cell r="M269">
            <v>5889091</v>
          </cell>
        </row>
        <row r="270">
          <cell r="H270">
            <v>642841</v>
          </cell>
          <cell r="I270" t="str">
            <v>642</v>
          </cell>
          <cell r="M270">
            <v>588909</v>
          </cell>
        </row>
        <row r="271">
          <cell r="H271">
            <v>133100</v>
          </cell>
          <cell r="I271" t="str">
            <v>133</v>
          </cell>
          <cell r="M271">
            <v>100000</v>
          </cell>
        </row>
        <row r="272">
          <cell r="H272">
            <v>642841</v>
          </cell>
          <cell r="I272" t="str">
            <v>642</v>
          </cell>
          <cell r="M272">
            <v>100000</v>
          </cell>
        </row>
        <row r="273">
          <cell r="H273">
            <v>133100</v>
          </cell>
          <cell r="I273" t="str">
            <v>133</v>
          </cell>
          <cell r="M273">
            <v>100000</v>
          </cell>
        </row>
        <row r="274">
          <cell r="H274">
            <v>642221</v>
          </cell>
          <cell r="I274" t="str">
            <v>642</v>
          </cell>
          <cell r="M274">
            <v>100000</v>
          </cell>
        </row>
        <row r="275">
          <cell r="H275">
            <v>642880</v>
          </cell>
          <cell r="I275" t="str">
            <v>642</v>
          </cell>
          <cell r="M275">
            <v>100000</v>
          </cell>
        </row>
        <row r="276">
          <cell r="H276">
            <v>133100</v>
          </cell>
          <cell r="I276" t="str">
            <v>133</v>
          </cell>
          <cell r="M276">
            <v>80000</v>
          </cell>
        </row>
        <row r="277">
          <cell r="H277">
            <v>334800</v>
          </cell>
          <cell r="I277" t="str">
            <v>334</v>
          </cell>
          <cell r="M277">
            <v>4500</v>
          </cell>
        </row>
        <row r="278">
          <cell r="H278">
            <v>642711</v>
          </cell>
          <cell r="I278" t="str">
            <v>642</v>
          </cell>
          <cell r="M278">
            <v>17349680</v>
          </cell>
        </row>
        <row r="279">
          <cell r="H279">
            <v>133100</v>
          </cell>
          <cell r="I279" t="str">
            <v>133</v>
          </cell>
          <cell r="M279">
            <v>1734968</v>
          </cell>
        </row>
        <row r="280">
          <cell r="H280">
            <v>642500</v>
          </cell>
          <cell r="I280" t="str">
            <v>642</v>
          </cell>
          <cell r="M280">
            <v>88480</v>
          </cell>
        </row>
        <row r="281">
          <cell r="H281">
            <v>642880</v>
          </cell>
          <cell r="I281" t="str">
            <v>642</v>
          </cell>
          <cell r="M281">
            <v>8848</v>
          </cell>
        </row>
        <row r="282">
          <cell r="H282">
            <v>333500</v>
          </cell>
          <cell r="I282" t="str">
            <v>333</v>
          </cell>
          <cell r="M282">
            <v>571960</v>
          </cell>
        </row>
        <row r="283">
          <cell r="H283">
            <v>333500</v>
          </cell>
          <cell r="I283" t="str">
            <v>333</v>
          </cell>
          <cell r="M283">
            <v>57196</v>
          </cell>
        </row>
        <row r="284">
          <cell r="H284">
            <v>642783</v>
          </cell>
          <cell r="I284" t="str">
            <v>642</v>
          </cell>
          <cell r="M284">
            <v>1230075000</v>
          </cell>
        </row>
        <row r="285">
          <cell r="H285">
            <v>133100</v>
          </cell>
          <cell r="I285" t="str">
            <v>133</v>
          </cell>
          <cell r="M285">
            <v>61503750</v>
          </cell>
        </row>
        <row r="286">
          <cell r="H286">
            <v>642761</v>
          </cell>
          <cell r="I286" t="str">
            <v>642</v>
          </cell>
          <cell r="M286">
            <v>64740789</v>
          </cell>
        </row>
        <row r="287">
          <cell r="H287">
            <v>133100</v>
          </cell>
          <cell r="I287" t="str">
            <v>133</v>
          </cell>
          <cell r="M287">
            <v>1440000</v>
          </cell>
        </row>
        <row r="288">
          <cell r="H288">
            <v>642765</v>
          </cell>
          <cell r="I288" t="str">
            <v>642</v>
          </cell>
          <cell r="M288">
            <v>985000</v>
          </cell>
        </row>
        <row r="289">
          <cell r="H289">
            <v>642765</v>
          </cell>
          <cell r="I289" t="str">
            <v>642</v>
          </cell>
          <cell r="M289">
            <v>7876190</v>
          </cell>
        </row>
        <row r="290">
          <cell r="H290">
            <v>642880</v>
          </cell>
          <cell r="I290" t="str">
            <v>642</v>
          </cell>
          <cell r="M290">
            <v>2238095</v>
          </cell>
        </row>
        <row r="291">
          <cell r="H291">
            <v>141000</v>
          </cell>
          <cell r="I291" t="str">
            <v>141</v>
          </cell>
          <cell r="M291">
            <v>114286</v>
          </cell>
        </row>
        <row r="292">
          <cell r="H292">
            <v>642880</v>
          </cell>
          <cell r="I292" t="str">
            <v>642</v>
          </cell>
          <cell r="M292">
            <v>511429</v>
          </cell>
        </row>
        <row r="293">
          <cell r="H293">
            <v>133100</v>
          </cell>
          <cell r="I293" t="str">
            <v>133</v>
          </cell>
          <cell r="M293">
            <v>200000</v>
          </cell>
        </row>
        <row r="294">
          <cell r="H294">
            <v>642880</v>
          </cell>
          <cell r="I294" t="str">
            <v>642</v>
          </cell>
          <cell r="M294">
            <v>20000</v>
          </cell>
        </row>
        <row r="295">
          <cell r="H295">
            <v>642880</v>
          </cell>
          <cell r="I295" t="str">
            <v>642</v>
          </cell>
          <cell r="M295">
            <v>114286</v>
          </cell>
        </row>
        <row r="296">
          <cell r="H296">
            <v>642880</v>
          </cell>
          <cell r="I296" t="str">
            <v>642</v>
          </cell>
          <cell r="M296">
            <v>5714</v>
          </cell>
        </row>
        <row r="297">
          <cell r="H297">
            <v>642880</v>
          </cell>
          <cell r="I297" t="str">
            <v>642</v>
          </cell>
          <cell r="M297">
            <v>100000</v>
          </cell>
        </row>
        <row r="298">
          <cell r="H298">
            <v>642880</v>
          </cell>
          <cell r="I298" t="str">
            <v>642</v>
          </cell>
          <cell r="M298">
            <v>172727</v>
          </cell>
        </row>
        <row r="299">
          <cell r="H299">
            <v>642880</v>
          </cell>
          <cell r="I299" t="str">
            <v>642</v>
          </cell>
          <cell r="M299">
            <v>63636</v>
          </cell>
        </row>
        <row r="300">
          <cell r="H300">
            <v>642880</v>
          </cell>
          <cell r="I300" t="str">
            <v>642</v>
          </cell>
          <cell r="M300">
            <v>33636</v>
          </cell>
        </row>
        <row r="301">
          <cell r="H301">
            <v>642841</v>
          </cell>
          <cell r="I301" t="str">
            <v>642</v>
          </cell>
          <cell r="M301">
            <v>73526236</v>
          </cell>
        </row>
        <row r="302">
          <cell r="H302">
            <v>133100</v>
          </cell>
          <cell r="I302" t="str">
            <v>133</v>
          </cell>
          <cell r="M302">
            <v>7352624</v>
          </cell>
        </row>
        <row r="303">
          <cell r="H303">
            <v>642732</v>
          </cell>
          <cell r="I303" t="str">
            <v>642</v>
          </cell>
          <cell r="M303">
            <v>5000</v>
          </cell>
        </row>
        <row r="304">
          <cell r="H304">
            <v>133100</v>
          </cell>
          <cell r="I304" t="str">
            <v>133</v>
          </cell>
          <cell r="M304">
            <v>500</v>
          </cell>
        </row>
        <row r="305">
          <cell r="H305">
            <v>642721</v>
          </cell>
          <cell r="I305" t="str">
            <v>642</v>
          </cell>
          <cell r="M305">
            <v>93920000</v>
          </cell>
        </row>
        <row r="306">
          <cell r="H306">
            <v>133100</v>
          </cell>
          <cell r="I306" t="str">
            <v>133</v>
          </cell>
          <cell r="M306">
            <v>149002560</v>
          </cell>
        </row>
        <row r="307">
          <cell r="H307">
            <v>642721</v>
          </cell>
          <cell r="I307" t="str">
            <v>642</v>
          </cell>
          <cell r="M307">
            <v>5580000</v>
          </cell>
        </row>
        <row r="308">
          <cell r="H308">
            <v>133100</v>
          </cell>
          <cell r="I308" t="str">
            <v>133</v>
          </cell>
          <cell r="M308">
            <v>430000</v>
          </cell>
        </row>
        <row r="309">
          <cell r="H309">
            <v>241240</v>
          </cell>
          <cell r="I309" t="str">
            <v>241</v>
          </cell>
          <cell r="M309">
            <v>109613280</v>
          </cell>
        </row>
        <row r="310">
          <cell r="H310">
            <v>331200</v>
          </cell>
          <cell r="I310" t="str">
            <v>331</v>
          </cell>
          <cell r="M310">
            <v>39389280</v>
          </cell>
        </row>
        <row r="311">
          <cell r="H311">
            <v>133100</v>
          </cell>
          <cell r="I311" t="str">
            <v>133</v>
          </cell>
          <cell r="M311">
            <v>273538</v>
          </cell>
        </row>
        <row r="312">
          <cell r="H312">
            <v>111110</v>
          </cell>
          <cell r="I312" t="str">
            <v>111</v>
          </cell>
          <cell r="M312">
            <v>2409091</v>
          </cell>
        </row>
        <row r="313">
          <cell r="H313">
            <v>334100</v>
          </cell>
          <cell r="I313" t="str">
            <v>334</v>
          </cell>
          <cell r="M313">
            <v>240909</v>
          </cell>
        </row>
        <row r="314">
          <cell r="H314">
            <v>642221</v>
          </cell>
          <cell r="I314" t="str">
            <v>642</v>
          </cell>
          <cell r="M314">
            <v>2236364</v>
          </cell>
        </row>
        <row r="315">
          <cell r="H315">
            <v>642221</v>
          </cell>
          <cell r="I315" t="str">
            <v>642</v>
          </cell>
          <cell r="M315">
            <v>223636</v>
          </cell>
        </row>
        <row r="316">
          <cell r="H316">
            <v>642221</v>
          </cell>
          <cell r="I316" t="str">
            <v>642</v>
          </cell>
          <cell r="M316">
            <v>470000</v>
          </cell>
        </row>
        <row r="317">
          <cell r="H317">
            <v>133100</v>
          </cell>
          <cell r="I317" t="str">
            <v>133</v>
          </cell>
          <cell r="M317">
            <v>4916600</v>
          </cell>
        </row>
        <row r="318">
          <cell r="H318">
            <v>642741</v>
          </cell>
          <cell r="I318" t="str">
            <v>642</v>
          </cell>
          <cell r="M318">
            <v>491660</v>
          </cell>
        </row>
        <row r="319">
          <cell r="H319">
            <v>133100</v>
          </cell>
          <cell r="I319" t="str">
            <v>133</v>
          </cell>
          <cell r="M319">
            <v>2682852</v>
          </cell>
        </row>
        <row r="320">
          <cell r="H320">
            <v>642221</v>
          </cell>
          <cell r="I320" t="str">
            <v>642</v>
          </cell>
          <cell r="M320">
            <v>7583394000</v>
          </cell>
        </row>
        <row r="321">
          <cell r="H321">
            <v>133100</v>
          </cell>
          <cell r="I321" t="str">
            <v>133</v>
          </cell>
          <cell r="M321">
            <v>3351600000</v>
          </cell>
        </row>
        <row r="322">
          <cell r="H322">
            <v>642221</v>
          </cell>
          <cell r="I322" t="str">
            <v>642</v>
          </cell>
          <cell r="M322">
            <v>3064320000</v>
          </cell>
        </row>
        <row r="323">
          <cell r="H323">
            <v>642221</v>
          </cell>
          <cell r="I323" t="str">
            <v>642</v>
          </cell>
          <cell r="M323">
            <v>1167474000</v>
          </cell>
        </row>
        <row r="324">
          <cell r="H324">
            <v>642741</v>
          </cell>
          <cell r="I324" t="str">
            <v>642</v>
          </cell>
          <cell r="M324">
            <v>1097250</v>
          </cell>
        </row>
        <row r="325">
          <cell r="H325">
            <v>133100</v>
          </cell>
          <cell r="I325" t="str">
            <v>133</v>
          </cell>
          <cell r="M325">
            <v>8181818</v>
          </cell>
        </row>
        <row r="326">
          <cell r="H326" t="str">
            <v>211450</v>
          </cell>
          <cell r="I326" t="str">
            <v>211</v>
          </cell>
          <cell r="M326">
            <v>818182</v>
          </cell>
        </row>
        <row r="327">
          <cell r="H327">
            <v>133200</v>
          </cell>
          <cell r="I327" t="str">
            <v>133</v>
          </cell>
          <cell r="M327">
            <v>25000</v>
          </cell>
        </row>
        <row r="328">
          <cell r="H328">
            <v>642783</v>
          </cell>
          <cell r="I328" t="str">
            <v>642</v>
          </cell>
          <cell r="M328">
            <v>2500</v>
          </cell>
        </row>
        <row r="329">
          <cell r="H329">
            <v>133100</v>
          </cell>
          <cell r="I329" t="str">
            <v>133</v>
          </cell>
          <cell r="M329">
            <v>1347086</v>
          </cell>
        </row>
        <row r="330">
          <cell r="H330">
            <v>334100</v>
          </cell>
          <cell r="I330" t="str">
            <v>334</v>
          </cell>
          <cell r="M330">
            <v>6642552</v>
          </cell>
        </row>
        <row r="331">
          <cell r="H331">
            <v>112221</v>
          </cell>
          <cell r="I331" t="str">
            <v>112</v>
          </cell>
          <cell r="M331">
            <v>479</v>
          </cell>
        </row>
        <row r="332">
          <cell r="H332">
            <v>141000</v>
          </cell>
          <cell r="I332" t="str">
            <v>141</v>
          </cell>
          <cell r="M332">
            <v>12600000</v>
          </cell>
        </row>
        <row r="333">
          <cell r="H333">
            <v>642880</v>
          </cell>
          <cell r="I333" t="str">
            <v>642</v>
          </cell>
          <cell r="M333">
            <v>133847340</v>
          </cell>
        </row>
        <row r="334">
          <cell r="H334">
            <v>334100</v>
          </cell>
          <cell r="I334" t="str">
            <v>334</v>
          </cell>
          <cell r="M334">
            <v>1154200</v>
          </cell>
        </row>
        <row r="335">
          <cell r="H335">
            <v>334100</v>
          </cell>
          <cell r="I335" t="str">
            <v>334</v>
          </cell>
          <cell r="M335">
            <v>3462600</v>
          </cell>
        </row>
        <row r="336">
          <cell r="H336">
            <v>334100</v>
          </cell>
          <cell r="I336" t="str">
            <v>334</v>
          </cell>
          <cell r="M336">
            <v>762840</v>
          </cell>
        </row>
        <row r="337">
          <cell r="H337">
            <v>642880</v>
          </cell>
          <cell r="I337" t="str">
            <v>642</v>
          </cell>
          <cell r="M337">
            <v>1525680</v>
          </cell>
        </row>
        <row r="338">
          <cell r="H338">
            <v>133100</v>
          </cell>
          <cell r="I338" t="str">
            <v>133</v>
          </cell>
          <cell r="M338">
            <v>37025300</v>
          </cell>
        </row>
        <row r="339">
          <cell r="H339">
            <v>642321</v>
          </cell>
          <cell r="I339" t="str">
            <v>642</v>
          </cell>
          <cell r="M339">
            <v>215321340</v>
          </cell>
        </row>
        <row r="340">
          <cell r="H340">
            <v>133100</v>
          </cell>
          <cell r="I340" t="str">
            <v>133</v>
          </cell>
          <cell r="M340">
            <v>66045242</v>
          </cell>
        </row>
        <row r="341">
          <cell r="H341">
            <v>111110</v>
          </cell>
          <cell r="I341" t="str">
            <v>111</v>
          </cell>
          <cell r="M341">
            <v>2858428</v>
          </cell>
        </row>
        <row r="342">
          <cell r="H342">
            <v>642783</v>
          </cell>
          <cell r="I342" t="str">
            <v>642</v>
          </cell>
          <cell r="M342">
            <v>2253660</v>
          </cell>
        </row>
        <row r="343">
          <cell r="H343">
            <v>133100</v>
          </cell>
          <cell r="I343" t="str">
            <v>133</v>
          </cell>
          <cell r="M343">
            <v>1910790</v>
          </cell>
        </row>
        <row r="344">
          <cell r="H344">
            <v>138880</v>
          </cell>
          <cell r="I344" t="str">
            <v>138</v>
          </cell>
          <cell r="M344">
            <v>19833354</v>
          </cell>
        </row>
        <row r="345">
          <cell r="H345">
            <v>112221</v>
          </cell>
          <cell r="I345" t="str">
            <v>112</v>
          </cell>
          <cell r="M345">
            <v>25536000</v>
          </cell>
        </row>
        <row r="346">
          <cell r="H346">
            <v>144200</v>
          </cell>
          <cell r="I346" t="str">
            <v>144</v>
          </cell>
          <cell r="M346">
            <v>884239688</v>
          </cell>
        </row>
        <row r="347">
          <cell r="H347">
            <v>142120</v>
          </cell>
          <cell r="I347" t="str">
            <v>142</v>
          </cell>
          <cell r="M347">
            <v>3564901</v>
          </cell>
        </row>
        <row r="348">
          <cell r="H348">
            <v>331200</v>
          </cell>
          <cell r="I348" t="str">
            <v>331</v>
          </cell>
          <cell r="M348">
            <v>21744144</v>
          </cell>
        </row>
        <row r="349">
          <cell r="H349">
            <v>331200</v>
          </cell>
          <cell r="I349" t="str">
            <v>331</v>
          </cell>
          <cell r="M349">
            <v>3000000</v>
          </cell>
        </row>
        <row r="350">
          <cell r="H350">
            <v>642880</v>
          </cell>
          <cell r="I350" t="str">
            <v>642</v>
          </cell>
          <cell r="M350">
            <v>24953927</v>
          </cell>
        </row>
        <row r="351">
          <cell r="H351">
            <v>133100</v>
          </cell>
          <cell r="I351" t="str">
            <v>133</v>
          </cell>
          <cell r="M351">
            <v>708018</v>
          </cell>
        </row>
        <row r="352">
          <cell r="H352">
            <v>642783</v>
          </cell>
          <cell r="I352" t="str">
            <v>642</v>
          </cell>
          <cell r="M352">
            <v>2144123481</v>
          </cell>
        </row>
        <row r="353">
          <cell r="H353">
            <v>133100</v>
          </cell>
          <cell r="I353" t="str">
            <v>133</v>
          </cell>
          <cell r="M353">
            <v>1290884477</v>
          </cell>
        </row>
        <row r="354">
          <cell r="H354">
            <v>112100</v>
          </cell>
          <cell r="I354" t="str">
            <v>112</v>
          </cell>
          <cell r="M354">
            <v>3809524</v>
          </cell>
        </row>
        <row r="355">
          <cell r="H355">
            <v>112210</v>
          </cell>
          <cell r="I355" t="str">
            <v>112</v>
          </cell>
          <cell r="M355">
            <v>190476</v>
          </cell>
        </row>
        <row r="356">
          <cell r="H356">
            <v>112221</v>
          </cell>
          <cell r="I356" t="str">
            <v>112</v>
          </cell>
          <cell r="M356">
            <v>457710</v>
          </cell>
        </row>
        <row r="357">
          <cell r="H357">
            <v>642111</v>
          </cell>
          <cell r="I357" t="str">
            <v>642</v>
          </cell>
          <cell r="M357">
            <v>45790</v>
          </cell>
        </row>
        <row r="358">
          <cell r="H358">
            <v>642111</v>
          </cell>
          <cell r="I358" t="str">
            <v>642</v>
          </cell>
          <cell r="M358">
            <v>5376000</v>
          </cell>
        </row>
        <row r="359">
          <cell r="H359">
            <v>334100</v>
          </cell>
          <cell r="I359" t="str">
            <v>334</v>
          </cell>
          <cell r="M359">
            <v>537600</v>
          </cell>
        </row>
        <row r="360">
          <cell r="H360">
            <v>642151</v>
          </cell>
          <cell r="I360" t="str">
            <v>642</v>
          </cell>
          <cell r="M360">
            <v>421818</v>
          </cell>
        </row>
        <row r="361">
          <cell r="H361">
            <v>334100</v>
          </cell>
          <cell r="I361" t="str">
            <v>334</v>
          </cell>
          <cell r="M361">
            <v>42182</v>
          </cell>
        </row>
        <row r="362">
          <cell r="H362">
            <v>642152</v>
          </cell>
          <cell r="I362" t="str">
            <v>642</v>
          </cell>
          <cell r="M362">
            <v>1390909</v>
          </cell>
        </row>
        <row r="363">
          <cell r="H363">
            <v>334100</v>
          </cell>
          <cell r="I363" t="str">
            <v>334</v>
          </cell>
          <cell r="M363">
            <v>139091</v>
          </cell>
        </row>
        <row r="364">
          <cell r="H364">
            <v>642111</v>
          </cell>
          <cell r="I364" t="str">
            <v>642</v>
          </cell>
          <cell r="M364">
            <v>1712727</v>
          </cell>
        </row>
        <row r="365">
          <cell r="H365">
            <v>334100</v>
          </cell>
          <cell r="I365" t="str">
            <v>334</v>
          </cell>
          <cell r="M365">
            <v>171273</v>
          </cell>
        </row>
        <row r="366">
          <cell r="H366">
            <v>642711</v>
          </cell>
          <cell r="I366" t="str">
            <v>642</v>
          </cell>
          <cell r="M366">
            <v>714545</v>
          </cell>
        </row>
        <row r="367">
          <cell r="H367">
            <v>642411</v>
          </cell>
          <cell r="I367" t="str">
            <v>642</v>
          </cell>
          <cell r="M367">
            <v>71455</v>
          </cell>
        </row>
        <row r="368">
          <cell r="H368">
            <v>642421</v>
          </cell>
          <cell r="I368" t="str">
            <v>642</v>
          </cell>
          <cell r="M368">
            <v>430909</v>
          </cell>
        </row>
        <row r="369">
          <cell r="H369">
            <v>642411</v>
          </cell>
          <cell r="I369" t="str">
            <v>642</v>
          </cell>
          <cell r="M369">
            <v>43091</v>
          </cell>
        </row>
        <row r="370">
          <cell r="H370">
            <v>642732</v>
          </cell>
          <cell r="I370" t="str">
            <v>642</v>
          </cell>
          <cell r="M370">
            <v>869000</v>
          </cell>
        </row>
        <row r="371">
          <cell r="H371">
            <v>911000</v>
          </cell>
          <cell r="I371" t="str">
            <v>133</v>
          </cell>
          <cell r="M371">
            <v>11200000</v>
          </cell>
        </row>
        <row r="372">
          <cell r="H372">
            <v>911000</v>
          </cell>
          <cell r="I372" t="str">
            <v>642</v>
          </cell>
          <cell r="M372">
            <v>1120000</v>
          </cell>
        </row>
        <row r="373">
          <cell r="H373">
            <v>911000</v>
          </cell>
          <cell r="I373" t="str">
            <v>133</v>
          </cell>
          <cell r="M373">
            <v>1440000</v>
          </cell>
        </row>
        <row r="374">
          <cell r="H374">
            <v>911000</v>
          </cell>
          <cell r="I374" t="str">
            <v>642</v>
          </cell>
          <cell r="M374">
            <v>144000</v>
          </cell>
        </row>
        <row r="375">
          <cell r="H375">
            <v>911000</v>
          </cell>
          <cell r="I375" t="str">
            <v>133</v>
          </cell>
          <cell r="M375">
            <v>3809524</v>
          </cell>
        </row>
        <row r="376">
          <cell r="H376">
            <v>911000</v>
          </cell>
          <cell r="I376" t="str">
            <v>642</v>
          </cell>
          <cell r="M376">
            <v>190476</v>
          </cell>
        </row>
        <row r="377">
          <cell r="H377">
            <v>911000</v>
          </cell>
          <cell r="I377" t="str">
            <v>133</v>
          </cell>
          <cell r="M377">
            <v>2515000</v>
          </cell>
        </row>
        <row r="378">
          <cell r="H378">
            <v>911000</v>
          </cell>
          <cell r="I378" t="str">
            <v>642</v>
          </cell>
          <cell r="M378">
            <v>251500</v>
          </cell>
        </row>
        <row r="379">
          <cell r="H379">
            <v>911000</v>
          </cell>
          <cell r="I379" t="str">
            <v>133</v>
          </cell>
          <cell r="M379">
            <v>90530476</v>
          </cell>
        </row>
        <row r="380">
          <cell r="H380">
            <v>911000</v>
          </cell>
          <cell r="I380" t="str">
            <v>642</v>
          </cell>
          <cell r="M380">
            <v>95058963</v>
          </cell>
        </row>
        <row r="381">
          <cell r="H381">
            <v>911000</v>
          </cell>
          <cell r="I381" t="str">
            <v>133</v>
          </cell>
          <cell r="M381">
            <v>218408250</v>
          </cell>
        </row>
        <row r="382">
          <cell r="H382">
            <v>911000</v>
          </cell>
          <cell r="I382" t="str">
            <v>642</v>
          </cell>
          <cell r="M382">
            <v>5600000</v>
          </cell>
        </row>
        <row r="383">
          <cell r="H383">
            <v>911000</v>
          </cell>
          <cell r="I383" t="str">
            <v>133</v>
          </cell>
          <cell r="M383">
            <v>560000</v>
          </cell>
        </row>
        <row r="384">
          <cell r="H384">
            <v>911000</v>
          </cell>
          <cell r="I384" t="str">
            <v>642</v>
          </cell>
          <cell r="M384">
            <v>2352000</v>
          </cell>
        </row>
        <row r="385">
          <cell r="H385">
            <v>911000</v>
          </cell>
          <cell r="I385" t="str">
            <v>133</v>
          </cell>
          <cell r="M385">
            <v>235200</v>
          </cell>
        </row>
        <row r="386">
          <cell r="H386">
            <v>911000</v>
          </cell>
          <cell r="I386" t="str">
            <v>642</v>
          </cell>
          <cell r="M386">
            <v>500000</v>
          </cell>
        </row>
        <row r="387">
          <cell r="H387">
            <v>911000</v>
          </cell>
          <cell r="I387" t="str">
            <v>642</v>
          </cell>
          <cell r="M387">
            <v>2855000</v>
          </cell>
        </row>
        <row r="388">
          <cell r="H388">
            <v>911000</v>
          </cell>
          <cell r="I388" t="str">
            <v>133</v>
          </cell>
          <cell r="M388">
            <v>285500</v>
          </cell>
        </row>
        <row r="389">
          <cell r="H389">
            <v>911000</v>
          </cell>
          <cell r="I389" t="str">
            <v>642</v>
          </cell>
          <cell r="M389">
            <v>624000</v>
          </cell>
        </row>
        <row r="390">
          <cell r="H390">
            <v>911000</v>
          </cell>
          <cell r="I390" t="str">
            <v>133</v>
          </cell>
          <cell r="M390">
            <v>62400</v>
          </cell>
        </row>
        <row r="391">
          <cell r="H391">
            <v>911000</v>
          </cell>
          <cell r="I391" t="str">
            <v>642</v>
          </cell>
          <cell r="M391">
            <v>4684800</v>
          </cell>
        </row>
        <row r="392">
          <cell r="H392">
            <v>911000</v>
          </cell>
          <cell r="I392" t="str">
            <v>133</v>
          </cell>
          <cell r="M392">
            <v>468480</v>
          </cell>
        </row>
        <row r="393">
          <cell r="H393">
            <v>911000</v>
          </cell>
          <cell r="I393" t="str">
            <v>911</v>
          </cell>
          <cell r="M393">
            <v>540000</v>
          </cell>
        </row>
        <row r="394">
          <cell r="H394">
            <v>911000</v>
          </cell>
          <cell r="I394" t="str">
            <v>911</v>
          </cell>
          <cell r="M394">
            <v>285714</v>
          </cell>
        </row>
        <row r="395">
          <cell r="H395">
            <v>911000</v>
          </cell>
          <cell r="I395" t="str">
            <v>911</v>
          </cell>
          <cell r="M395">
            <v>14286</v>
          </cell>
        </row>
        <row r="396">
          <cell r="H396">
            <v>911000</v>
          </cell>
          <cell r="I396" t="str">
            <v>642</v>
          </cell>
          <cell r="M396">
            <v>1825000</v>
          </cell>
        </row>
        <row r="397">
          <cell r="H397">
            <v>911000</v>
          </cell>
          <cell r="I397" t="str">
            <v>133</v>
          </cell>
          <cell r="M397">
            <v>182500</v>
          </cell>
        </row>
        <row r="398">
          <cell r="H398">
            <v>911000</v>
          </cell>
          <cell r="I398" t="str">
            <v>334</v>
          </cell>
          <cell r="M398">
            <v>12600000</v>
          </cell>
        </row>
        <row r="399">
          <cell r="H399">
            <v>911000</v>
          </cell>
          <cell r="I399" t="str">
            <v>642</v>
          </cell>
          <cell r="M399">
            <v>137003000</v>
          </cell>
        </row>
        <row r="400">
          <cell r="H400">
            <v>911000</v>
          </cell>
          <cell r="I400" t="str">
            <v>133</v>
          </cell>
          <cell r="M400">
            <v>13700300</v>
          </cell>
        </row>
        <row r="401">
          <cell r="H401">
            <v>911000</v>
          </cell>
          <cell r="I401" t="str">
            <v>242</v>
          </cell>
          <cell r="M401">
            <v>4068240000</v>
          </cell>
        </row>
        <row r="402">
          <cell r="H402">
            <v>911000</v>
          </cell>
          <cell r="I402" t="str">
            <v>241</v>
          </cell>
          <cell r="M402">
            <v>1889078400</v>
          </cell>
        </row>
        <row r="403">
          <cell r="H403">
            <v>911000</v>
          </cell>
          <cell r="I403" t="str">
            <v>331</v>
          </cell>
          <cell r="M403">
            <v>94453920</v>
          </cell>
        </row>
        <row r="404">
          <cell r="H404">
            <v>911000</v>
          </cell>
          <cell r="I404" t="str">
            <v>642</v>
          </cell>
          <cell r="M404">
            <v>99425179</v>
          </cell>
        </row>
        <row r="405">
          <cell r="H405">
            <v>911000</v>
          </cell>
          <cell r="I405" t="str">
            <v>133</v>
          </cell>
          <cell r="M405">
            <v>20300000</v>
          </cell>
        </row>
        <row r="406">
          <cell r="H406">
            <v>911000</v>
          </cell>
          <cell r="I406" t="str">
            <v>642</v>
          </cell>
          <cell r="M406">
            <v>2030000</v>
          </cell>
        </row>
        <row r="407">
          <cell r="H407">
            <v>911000</v>
          </cell>
          <cell r="I407" t="str">
            <v>133</v>
          </cell>
          <cell r="M407">
            <v>22000000</v>
          </cell>
        </row>
        <row r="408">
          <cell r="H408">
            <v>515000</v>
          </cell>
          <cell r="I408" t="str">
            <v>642</v>
          </cell>
          <cell r="M408">
            <v>2200000</v>
          </cell>
        </row>
        <row r="409">
          <cell r="H409">
            <v>711000</v>
          </cell>
          <cell r="I409" t="str">
            <v>642</v>
          </cell>
          <cell r="M409">
            <v>55000</v>
          </cell>
        </row>
        <row r="410">
          <cell r="H410">
            <v>911000</v>
          </cell>
          <cell r="I410" t="str">
            <v>133</v>
          </cell>
          <cell r="M410">
            <v>73000</v>
          </cell>
        </row>
        <row r="411">
          <cell r="H411">
            <v>421100</v>
          </cell>
          <cell r="I411" t="str">
            <v>421</v>
          </cell>
          <cell r="M411">
            <v>270000</v>
          </cell>
        </row>
        <row r="412">
          <cell r="H412">
            <v>421200</v>
          </cell>
          <cell r="I412" t="str">
            <v>133</v>
          </cell>
          <cell r="M412">
            <v>2145000</v>
          </cell>
        </row>
        <row r="413">
          <cell r="H413">
            <v>642311</v>
          </cell>
          <cell r="I413" t="str">
            <v>642</v>
          </cell>
          <cell r="M413">
            <v>480000</v>
          </cell>
        </row>
        <row r="414">
          <cell r="H414">
            <v>133100</v>
          </cell>
          <cell r="I414" t="str">
            <v>133</v>
          </cell>
          <cell r="M414">
            <v>48000</v>
          </cell>
        </row>
        <row r="415">
          <cell r="H415">
            <v>642841</v>
          </cell>
          <cell r="I415" t="str">
            <v>642</v>
          </cell>
          <cell r="M415">
            <v>60000</v>
          </cell>
        </row>
        <row r="416">
          <cell r="H416">
            <v>133100</v>
          </cell>
          <cell r="I416" t="str">
            <v>133</v>
          </cell>
          <cell r="M416">
            <v>60000</v>
          </cell>
        </row>
        <row r="417">
          <cell r="H417">
            <v>642771</v>
          </cell>
          <cell r="I417" t="str">
            <v>642</v>
          </cell>
          <cell r="M417">
            <v>40000</v>
          </cell>
        </row>
        <row r="418">
          <cell r="H418">
            <v>642880</v>
          </cell>
          <cell r="I418" t="str">
            <v>642</v>
          </cell>
          <cell r="M418">
            <v>27000</v>
          </cell>
        </row>
        <row r="419">
          <cell r="H419">
            <v>133100</v>
          </cell>
          <cell r="I419" t="str">
            <v>133</v>
          </cell>
          <cell r="M419">
            <v>210000</v>
          </cell>
        </row>
        <row r="420">
          <cell r="H420">
            <v>642841</v>
          </cell>
          <cell r="I420" t="str">
            <v>642</v>
          </cell>
          <cell r="M420">
            <v>235954988</v>
          </cell>
        </row>
        <row r="421">
          <cell r="H421">
            <v>133100</v>
          </cell>
          <cell r="I421" t="str">
            <v>133</v>
          </cell>
          <cell r="M421">
            <v>134064</v>
          </cell>
        </row>
        <row r="422">
          <cell r="H422">
            <v>642841</v>
          </cell>
          <cell r="I422" t="str">
            <v>642</v>
          </cell>
          <cell r="M422">
            <v>13406</v>
          </cell>
        </row>
        <row r="423">
          <cell r="H423">
            <v>133100</v>
          </cell>
          <cell r="I423" t="str">
            <v>133</v>
          </cell>
          <cell r="M423">
            <v>842727</v>
          </cell>
        </row>
        <row r="424">
          <cell r="H424">
            <v>642771</v>
          </cell>
          <cell r="I424" t="str">
            <v>642</v>
          </cell>
          <cell r="M424">
            <v>84273</v>
          </cell>
        </row>
        <row r="425">
          <cell r="H425">
            <v>642771</v>
          </cell>
          <cell r="I425" t="str">
            <v>642</v>
          </cell>
          <cell r="M425">
            <v>2300000</v>
          </cell>
        </row>
        <row r="426">
          <cell r="H426">
            <v>133100</v>
          </cell>
          <cell r="I426" t="str">
            <v>133</v>
          </cell>
          <cell r="M426">
            <v>230000</v>
          </cell>
        </row>
        <row r="427">
          <cell r="H427">
            <v>642841</v>
          </cell>
          <cell r="I427" t="str">
            <v>642</v>
          </cell>
          <cell r="M427">
            <v>20471818</v>
          </cell>
        </row>
        <row r="428">
          <cell r="H428">
            <v>133100</v>
          </cell>
          <cell r="I428" t="str">
            <v>133</v>
          </cell>
          <cell r="M428">
            <v>2047182</v>
          </cell>
        </row>
        <row r="429">
          <cell r="H429">
            <v>334800</v>
          </cell>
          <cell r="I429" t="str">
            <v>334</v>
          </cell>
          <cell r="M429">
            <v>16136364</v>
          </cell>
        </row>
        <row r="430">
          <cell r="H430">
            <v>642781</v>
          </cell>
          <cell r="I430" t="str">
            <v>642</v>
          </cell>
          <cell r="M430">
            <v>1613636</v>
          </cell>
        </row>
        <row r="431">
          <cell r="H431">
            <v>133100</v>
          </cell>
          <cell r="I431" t="str">
            <v>133</v>
          </cell>
          <cell r="M431">
            <v>39518182</v>
          </cell>
        </row>
        <row r="432">
          <cell r="H432">
            <v>242120</v>
          </cell>
          <cell r="I432" t="str">
            <v>242</v>
          </cell>
          <cell r="M432">
            <v>3951818</v>
          </cell>
        </row>
        <row r="433">
          <cell r="H433">
            <v>241240</v>
          </cell>
          <cell r="I433" t="str">
            <v>241</v>
          </cell>
          <cell r="M433">
            <v>11200000</v>
          </cell>
        </row>
        <row r="434">
          <cell r="H434">
            <v>331200</v>
          </cell>
          <cell r="I434" t="str">
            <v>331</v>
          </cell>
          <cell r="M434">
            <v>1120000</v>
          </cell>
        </row>
        <row r="435">
          <cell r="H435">
            <v>133100</v>
          </cell>
          <cell r="I435" t="str">
            <v>133</v>
          </cell>
          <cell r="M435">
            <v>548182</v>
          </cell>
        </row>
        <row r="436">
          <cell r="H436">
            <v>642311</v>
          </cell>
          <cell r="I436" t="str">
            <v>642</v>
          </cell>
          <cell r="M436">
            <v>54818</v>
          </cell>
        </row>
        <row r="437">
          <cell r="H437">
            <v>133100</v>
          </cell>
          <cell r="I437" t="str">
            <v>133</v>
          </cell>
          <cell r="M437">
            <v>645455</v>
          </cell>
        </row>
        <row r="438">
          <cell r="H438">
            <v>211800</v>
          </cell>
          <cell r="I438" t="str">
            <v>211</v>
          </cell>
          <cell r="M438">
            <v>64545</v>
          </cell>
        </row>
        <row r="439">
          <cell r="H439">
            <v>133200</v>
          </cell>
          <cell r="I439" t="str">
            <v>133</v>
          </cell>
          <cell r="M439">
            <v>70786</v>
          </cell>
        </row>
        <row r="440">
          <cell r="H440">
            <v>642500</v>
          </cell>
          <cell r="I440" t="str">
            <v>642</v>
          </cell>
          <cell r="M440">
            <v>7079</v>
          </cell>
        </row>
        <row r="441">
          <cell r="H441">
            <v>642850</v>
          </cell>
          <cell r="I441" t="str">
            <v>642</v>
          </cell>
          <cell r="M441">
            <v>2682852</v>
          </cell>
        </row>
        <row r="442">
          <cell r="H442">
            <v>642765</v>
          </cell>
          <cell r="I442" t="str">
            <v>642</v>
          </cell>
          <cell r="M442">
            <v>1455000</v>
          </cell>
        </row>
        <row r="443">
          <cell r="H443">
            <v>642880</v>
          </cell>
          <cell r="I443" t="str">
            <v>642</v>
          </cell>
          <cell r="M443">
            <v>140000</v>
          </cell>
        </row>
        <row r="444">
          <cell r="H444">
            <v>642850</v>
          </cell>
          <cell r="I444" t="str">
            <v>642</v>
          </cell>
          <cell r="M444">
            <v>661364</v>
          </cell>
        </row>
        <row r="445">
          <cell r="H445">
            <v>133100</v>
          </cell>
          <cell r="I445" t="str">
            <v>133</v>
          </cell>
          <cell r="M445">
            <v>63636</v>
          </cell>
        </row>
        <row r="446">
          <cell r="H446">
            <v>642850</v>
          </cell>
          <cell r="I446" t="str">
            <v>642</v>
          </cell>
          <cell r="M446">
            <v>352000</v>
          </cell>
        </row>
        <row r="447">
          <cell r="H447">
            <v>642850</v>
          </cell>
          <cell r="I447" t="str">
            <v>642</v>
          </cell>
          <cell r="M447">
            <v>35200</v>
          </cell>
        </row>
        <row r="448">
          <cell r="H448">
            <v>642880</v>
          </cell>
          <cell r="I448" t="str">
            <v>642</v>
          </cell>
          <cell r="M448">
            <v>20000000</v>
          </cell>
        </row>
        <row r="449">
          <cell r="H449">
            <v>642880</v>
          </cell>
          <cell r="I449" t="str">
            <v>642</v>
          </cell>
          <cell r="M449">
            <v>1180000</v>
          </cell>
        </row>
        <row r="450">
          <cell r="H450">
            <v>141000</v>
          </cell>
          <cell r="I450" t="str">
            <v>141</v>
          </cell>
          <cell r="M450">
            <v>118000</v>
          </cell>
        </row>
        <row r="451">
          <cell r="H451">
            <v>331600</v>
          </cell>
          <cell r="I451" t="str">
            <v>331</v>
          </cell>
          <cell r="M451">
            <v>4400000</v>
          </cell>
        </row>
        <row r="452">
          <cell r="H452">
            <v>642850</v>
          </cell>
          <cell r="I452" t="str">
            <v>642</v>
          </cell>
          <cell r="M452">
            <v>200000</v>
          </cell>
        </row>
        <row r="453">
          <cell r="H453">
            <v>133100</v>
          </cell>
          <cell r="I453" t="str">
            <v>133</v>
          </cell>
          <cell r="M453">
            <v>2750000</v>
          </cell>
        </row>
        <row r="454">
          <cell r="H454">
            <v>642850</v>
          </cell>
          <cell r="I454" t="str">
            <v>642</v>
          </cell>
          <cell r="M454">
            <v>275000</v>
          </cell>
        </row>
        <row r="455">
          <cell r="H455">
            <v>133100</v>
          </cell>
          <cell r="I455" t="str">
            <v>133</v>
          </cell>
          <cell r="M455">
            <v>11449999</v>
          </cell>
        </row>
        <row r="456">
          <cell r="H456">
            <v>642311</v>
          </cell>
          <cell r="I456" t="str">
            <v>642</v>
          </cell>
          <cell r="M456">
            <v>10000</v>
          </cell>
        </row>
        <row r="457">
          <cell r="H457">
            <v>133100</v>
          </cell>
          <cell r="I457" t="str">
            <v>133</v>
          </cell>
          <cell r="M457">
            <v>1000</v>
          </cell>
        </row>
        <row r="458">
          <cell r="H458">
            <v>642311</v>
          </cell>
          <cell r="I458" t="str">
            <v>642</v>
          </cell>
          <cell r="M458">
            <v>10000</v>
          </cell>
        </row>
        <row r="459">
          <cell r="H459">
            <v>133100</v>
          </cell>
          <cell r="I459" t="str">
            <v>133</v>
          </cell>
          <cell r="M459">
            <v>1000</v>
          </cell>
        </row>
        <row r="460">
          <cell r="H460">
            <v>211800</v>
          </cell>
          <cell r="I460" t="str">
            <v>211</v>
          </cell>
          <cell r="M460">
            <v>39616262</v>
          </cell>
        </row>
        <row r="461">
          <cell r="H461">
            <v>133200</v>
          </cell>
          <cell r="I461" t="str">
            <v>133</v>
          </cell>
          <cell r="M461">
            <v>10000</v>
          </cell>
        </row>
        <row r="462">
          <cell r="H462">
            <v>211800</v>
          </cell>
          <cell r="I462" t="str">
            <v>211</v>
          </cell>
          <cell r="M462">
            <v>1000</v>
          </cell>
        </row>
        <row r="463">
          <cell r="H463">
            <v>133200</v>
          </cell>
          <cell r="I463" t="str">
            <v>133</v>
          </cell>
          <cell r="M463">
            <v>309091</v>
          </cell>
        </row>
        <row r="464">
          <cell r="H464">
            <v>211800</v>
          </cell>
          <cell r="I464" t="str">
            <v>211</v>
          </cell>
          <cell r="M464">
            <v>30909</v>
          </cell>
        </row>
        <row r="465">
          <cell r="H465">
            <v>133200</v>
          </cell>
          <cell r="I465" t="str">
            <v>133</v>
          </cell>
          <cell r="M465">
            <v>6600</v>
          </cell>
        </row>
        <row r="466">
          <cell r="H466">
            <v>642841</v>
          </cell>
          <cell r="I466" t="str">
            <v>642</v>
          </cell>
          <cell r="M466">
            <v>120000</v>
          </cell>
        </row>
        <row r="467">
          <cell r="H467">
            <v>133100</v>
          </cell>
          <cell r="I467" t="str">
            <v>133</v>
          </cell>
          <cell r="M467">
            <v>11295300000</v>
          </cell>
        </row>
        <row r="468">
          <cell r="H468">
            <v>642311</v>
          </cell>
          <cell r="I468" t="str">
            <v>642</v>
          </cell>
          <cell r="M468">
            <v>564765000</v>
          </cell>
        </row>
        <row r="469">
          <cell r="H469">
            <v>133100</v>
          </cell>
          <cell r="I469" t="str">
            <v>133</v>
          </cell>
          <cell r="M469">
            <v>594489474</v>
          </cell>
        </row>
        <row r="470">
          <cell r="H470">
            <v>642783</v>
          </cell>
          <cell r="I470" t="str">
            <v>642</v>
          </cell>
          <cell r="M470">
            <v>4833900000</v>
          </cell>
        </row>
        <row r="471">
          <cell r="H471">
            <v>133100</v>
          </cell>
          <cell r="I471" t="str">
            <v>133</v>
          </cell>
          <cell r="M471">
            <v>15000000</v>
          </cell>
        </row>
        <row r="472">
          <cell r="H472">
            <v>112100</v>
          </cell>
          <cell r="I472" t="str">
            <v>112</v>
          </cell>
          <cell r="M472">
            <v>400000</v>
          </cell>
        </row>
        <row r="473">
          <cell r="H473">
            <v>642761</v>
          </cell>
          <cell r="I473" t="str">
            <v>642</v>
          </cell>
          <cell r="M473">
            <v>15000</v>
          </cell>
        </row>
        <row r="474">
          <cell r="H474">
            <v>133100</v>
          </cell>
          <cell r="I474" t="str">
            <v>133</v>
          </cell>
          <cell r="M474">
            <v>210000</v>
          </cell>
        </row>
        <row r="475">
          <cell r="H475">
            <v>642761</v>
          </cell>
          <cell r="I475" t="str">
            <v>642</v>
          </cell>
          <cell r="M475">
            <v>25000</v>
          </cell>
        </row>
        <row r="476">
          <cell r="H476">
            <v>133100</v>
          </cell>
          <cell r="I476" t="str">
            <v>133</v>
          </cell>
          <cell r="M476">
            <v>471235390</v>
          </cell>
        </row>
        <row r="477">
          <cell r="H477">
            <v>642311</v>
          </cell>
          <cell r="I477" t="str">
            <v>642</v>
          </cell>
          <cell r="M477">
            <v>500037554</v>
          </cell>
        </row>
        <row r="478">
          <cell r="H478">
            <v>133100</v>
          </cell>
          <cell r="I478" t="str">
            <v>133</v>
          </cell>
          <cell r="M478">
            <v>3800285</v>
          </cell>
        </row>
        <row r="479">
          <cell r="H479">
            <v>141000</v>
          </cell>
          <cell r="I479" t="str">
            <v>141</v>
          </cell>
          <cell r="M479">
            <v>12195459</v>
          </cell>
        </row>
        <row r="480">
          <cell r="H480">
            <v>642841</v>
          </cell>
          <cell r="I480" t="str">
            <v>642</v>
          </cell>
          <cell r="M480">
            <v>60954432</v>
          </cell>
        </row>
        <row r="481">
          <cell r="H481">
            <v>133100</v>
          </cell>
          <cell r="I481" t="str">
            <v>133</v>
          </cell>
          <cell r="M481">
            <v>64680000</v>
          </cell>
        </row>
        <row r="482">
          <cell r="H482">
            <v>141000</v>
          </cell>
          <cell r="I482" t="str">
            <v>141</v>
          </cell>
          <cell r="M482">
            <v>491568</v>
          </cell>
        </row>
        <row r="483">
          <cell r="H483">
            <v>642841</v>
          </cell>
          <cell r="I483" t="str">
            <v>642</v>
          </cell>
          <cell r="M483">
            <v>118539</v>
          </cell>
        </row>
        <row r="484">
          <cell r="H484">
            <v>642311</v>
          </cell>
          <cell r="I484" t="str">
            <v>642</v>
          </cell>
          <cell r="M484">
            <v>453866118</v>
          </cell>
        </row>
        <row r="485">
          <cell r="H485">
            <v>133100</v>
          </cell>
          <cell r="I485" t="str">
            <v>133</v>
          </cell>
          <cell r="M485">
            <v>481606662</v>
          </cell>
        </row>
        <row r="486">
          <cell r="H486">
            <v>331600</v>
          </cell>
          <cell r="I486" t="str">
            <v>331</v>
          </cell>
          <cell r="M486">
            <v>3660211</v>
          </cell>
        </row>
        <row r="487">
          <cell r="H487">
            <v>642783</v>
          </cell>
          <cell r="I487" t="str">
            <v>642</v>
          </cell>
          <cell r="M487">
            <v>3487912</v>
          </cell>
        </row>
        <row r="488">
          <cell r="H488">
            <v>133100</v>
          </cell>
          <cell r="I488" t="str">
            <v>133</v>
          </cell>
          <cell r="M488">
            <v>10000</v>
          </cell>
        </row>
        <row r="489">
          <cell r="H489">
            <v>642783</v>
          </cell>
          <cell r="I489" t="str">
            <v>642</v>
          </cell>
          <cell r="M489">
            <v>1000</v>
          </cell>
        </row>
        <row r="490">
          <cell r="H490">
            <v>133100</v>
          </cell>
          <cell r="I490" t="str">
            <v>133</v>
          </cell>
          <cell r="M490">
            <v>10000</v>
          </cell>
        </row>
        <row r="491">
          <cell r="H491">
            <v>331600</v>
          </cell>
          <cell r="I491" t="str">
            <v>331</v>
          </cell>
          <cell r="M491">
            <v>1000</v>
          </cell>
        </row>
        <row r="492">
          <cell r="H492">
            <v>642783</v>
          </cell>
          <cell r="I492" t="str">
            <v>642</v>
          </cell>
          <cell r="M492">
            <v>10000</v>
          </cell>
        </row>
        <row r="493">
          <cell r="H493">
            <v>133100</v>
          </cell>
          <cell r="I493" t="str">
            <v>133</v>
          </cell>
          <cell r="M493">
            <v>1000</v>
          </cell>
        </row>
        <row r="494">
          <cell r="H494">
            <v>642850</v>
          </cell>
          <cell r="I494" t="str">
            <v>642</v>
          </cell>
          <cell r="M494">
            <v>5294500</v>
          </cell>
        </row>
        <row r="495">
          <cell r="H495">
            <v>133100</v>
          </cell>
          <cell r="I495" t="str">
            <v>133</v>
          </cell>
          <cell r="M495">
            <v>5294500</v>
          </cell>
        </row>
        <row r="496">
          <cell r="H496">
            <v>642712</v>
          </cell>
          <cell r="I496" t="str">
            <v>642</v>
          </cell>
          <cell r="M496">
            <v>28746000</v>
          </cell>
        </row>
        <row r="497">
          <cell r="H497">
            <v>642221</v>
          </cell>
          <cell r="I497" t="str">
            <v>642</v>
          </cell>
          <cell r="M497">
            <v>237479826</v>
          </cell>
        </row>
        <row r="498">
          <cell r="H498">
            <v>241240</v>
          </cell>
          <cell r="I498" t="str">
            <v>241</v>
          </cell>
          <cell r="M498">
            <v>100000000</v>
          </cell>
        </row>
        <row r="499">
          <cell r="H499">
            <v>331200</v>
          </cell>
          <cell r="I499" t="str">
            <v>331</v>
          </cell>
          <cell r="M499">
            <v>21818</v>
          </cell>
        </row>
        <row r="500">
          <cell r="H500">
            <v>133100</v>
          </cell>
          <cell r="I500" t="str">
            <v>133</v>
          </cell>
          <cell r="M500">
            <v>2182</v>
          </cell>
        </row>
        <row r="501">
          <cell r="H501">
            <v>112100</v>
          </cell>
          <cell r="I501" t="str">
            <v>112</v>
          </cell>
          <cell r="M501">
            <v>100000000</v>
          </cell>
        </row>
        <row r="502">
          <cell r="H502">
            <v>141000</v>
          </cell>
          <cell r="I502" t="str">
            <v>141</v>
          </cell>
          <cell r="M502">
            <v>12132000</v>
          </cell>
        </row>
        <row r="503">
          <cell r="H503">
            <v>141000</v>
          </cell>
          <cell r="I503" t="str">
            <v>141</v>
          </cell>
          <cell r="M503">
            <v>12132000</v>
          </cell>
        </row>
        <row r="504">
          <cell r="H504">
            <v>642712</v>
          </cell>
          <cell r="I504" t="str">
            <v>642</v>
          </cell>
          <cell r="M504">
            <v>5761508236</v>
          </cell>
        </row>
        <row r="505">
          <cell r="H505">
            <v>642500</v>
          </cell>
          <cell r="I505" t="str">
            <v>642</v>
          </cell>
          <cell r="M505">
            <v>3934524690</v>
          </cell>
        </row>
        <row r="506">
          <cell r="H506">
            <v>642500</v>
          </cell>
          <cell r="I506" t="str">
            <v>642</v>
          </cell>
          <cell r="M506">
            <v>1794624480</v>
          </cell>
        </row>
        <row r="507">
          <cell r="H507">
            <v>333800</v>
          </cell>
          <cell r="I507" t="str">
            <v>333</v>
          </cell>
          <cell r="M507">
            <v>32359066</v>
          </cell>
        </row>
        <row r="508">
          <cell r="H508">
            <v>333800</v>
          </cell>
          <cell r="I508" t="str">
            <v>333</v>
          </cell>
          <cell r="M508">
            <v>12132000</v>
          </cell>
        </row>
        <row r="509">
          <cell r="H509">
            <v>333800</v>
          </cell>
          <cell r="I509" t="str">
            <v>333</v>
          </cell>
          <cell r="M509">
            <v>598400</v>
          </cell>
        </row>
        <row r="510">
          <cell r="H510">
            <v>333800</v>
          </cell>
          <cell r="I510" t="str">
            <v>333</v>
          </cell>
          <cell r="M510">
            <v>59840</v>
          </cell>
        </row>
        <row r="511">
          <cell r="H511">
            <v>333800</v>
          </cell>
          <cell r="I511" t="str">
            <v>333</v>
          </cell>
          <cell r="M511">
            <v>694100</v>
          </cell>
        </row>
        <row r="512">
          <cell r="H512">
            <v>333800</v>
          </cell>
          <cell r="I512" t="str">
            <v>333</v>
          </cell>
          <cell r="M512">
            <v>69410</v>
          </cell>
        </row>
        <row r="513">
          <cell r="H513">
            <v>333800</v>
          </cell>
          <cell r="I513" t="str">
            <v>333</v>
          </cell>
          <cell r="M513">
            <v>1109900</v>
          </cell>
        </row>
        <row r="514">
          <cell r="H514">
            <v>333800</v>
          </cell>
          <cell r="I514" t="str">
            <v>333</v>
          </cell>
          <cell r="M514">
            <v>110990</v>
          </cell>
        </row>
        <row r="515">
          <cell r="H515">
            <v>333800</v>
          </cell>
          <cell r="I515" t="str">
            <v>333</v>
          </cell>
          <cell r="M515">
            <v>650100</v>
          </cell>
        </row>
        <row r="516">
          <cell r="H516">
            <v>333800</v>
          </cell>
          <cell r="I516" t="str">
            <v>333</v>
          </cell>
          <cell r="M516">
            <v>65010</v>
          </cell>
        </row>
        <row r="517">
          <cell r="H517">
            <v>333800</v>
          </cell>
          <cell r="I517" t="str">
            <v>333</v>
          </cell>
          <cell r="M517">
            <v>161364</v>
          </cell>
        </row>
        <row r="518">
          <cell r="H518">
            <v>333800</v>
          </cell>
          <cell r="I518" t="str">
            <v>333</v>
          </cell>
          <cell r="M518">
            <v>16136</v>
          </cell>
        </row>
        <row r="519">
          <cell r="H519">
            <v>642783</v>
          </cell>
          <cell r="I519" t="str">
            <v>642</v>
          </cell>
          <cell r="M519">
            <v>753500</v>
          </cell>
        </row>
        <row r="520">
          <cell r="H520">
            <v>133100</v>
          </cell>
          <cell r="I520" t="str">
            <v>133</v>
          </cell>
          <cell r="M520">
            <v>75350</v>
          </cell>
        </row>
        <row r="521">
          <cell r="H521">
            <v>642783</v>
          </cell>
          <cell r="I521" t="str">
            <v>642</v>
          </cell>
          <cell r="M521">
            <v>35900</v>
          </cell>
        </row>
        <row r="522">
          <cell r="H522">
            <v>133100</v>
          </cell>
          <cell r="I522" t="str">
            <v>133</v>
          </cell>
          <cell r="M522">
            <v>14100</v>
          </cell>
        </row>
        <row r="523">
          <cell r="H523">
            <v>642783</v>
          </cell>
          <cell r="I523" t="str">
            <v>642</v>
          </cell>
          <cell r="M523">
            <v>130000</v>
          </cell>
        </row>
        <row r="524">
          <cell r="H524">
            <v>133100</v>
          </cell>
          <cell r="I524" t="str">
            <v>133</v>
          </cell>
          <cell r="M524">
            <v>77000</v>
          </cell>
        </row>
        <row r="525">
          <cell r="H525">
            <v>141000</v>
          </cell>
          <cell r="I525" t="str">
            <v>141</v>
          </cell>
          <cell r="M525">
            <v>193000</v>
          </cell>
        </row>
        <row r="526">
          <cell r="H526">
            <v>641711</v>
          </cell>
          <cell r="I526" t="str">
            <v>641</v>
          </cell>
          <cell r="M526">
            <v>130000</v>
          </cell>
        </row>
        <row r="527">
          <cell r="H527">
            <v>641711</v>
          </cell>
          <cell r="I527" t="str">
            <v>641</v>
          </cell>
          <cell r="M527">
            <v>210000</v>
          </cell>
        </row>
        <row r="528">
          <cell r="H528">
            <v>642732</v>
          </cell>
          <cell r="I528" t="str">
            <v>642</v>
          </cell>
          <cell r="M528">
            <v>5704860</v>
          </cell>
        </row>
        <row r="529">
          <cell r="H529">
            <v>111110</v>
          </cell>
          <cell r="I529" t="str">
            <v>111</v>
          </cell>
          <cell r="M529">
            <v>570486</v>
          </cell>
        </row>
        <row r="530">
          <cell r="H530">
            <v>642783</v>
          </cell>
          <cell r="I530" t="str">
            <v>642</v>
          </cell>
          <cell r="M530">
            <v>565945</v>
          </cell>
        </row>
        <row r="531">
          <cell r="H531">
            <v>133100</v>
          </cell>
          <cell r="I531" t="str">
            <v>133</v>
          </cell>
          <cell r="M531">
            <v>580000</v>
          </cell>
        </row>
        <row r="532">
          <cell r="H532">
            <v>141000</v>
          </cell>
          <cell r="I532" t="str">
            <v>141</v>
          </cell>
          <cell r="M532">
            <v>65000</v>
          </cell>
        </row>
        <row r="533">
          <cell r="H533">
            <v>642111</v>
          </cell>
          <cell r="I533" t="str">
            <v>642</v>
          </cell>
          <cell r="M533">
            <v>151200</v>
          </cell>
        </row>
        <row r="534">
          <cell r="H534">
            <v>141000</v>
          </cell>
          <cell r="I534" t="str">
            <v>141</v>
          </cell>
          <cell r="M534">
            <v>6000</v>
          </cell>
        </row>
        <row r="535">
          <cell r="H535">
            <v>112221</v>
          </cell>
          <cell r="I535" t="str">
            <v>112</v>
          </cell>
          <cell r="M535">
            <v>22220</v>
          </cell>
        </row>
        <row r="536">
          <cell r="H536">
            <v>331600</v>
          </cell>
          <cell r="I536" t="str">
            <v>331</v>
          </cell>
          <cell r="M536">
            <v>595227</v>
          </cell>
        </row>
        <row r="537">
          <cell r="H537">
            <v>331200</v>
          </cell>
          <cell r="I537" t="str">
            <v>331</v>
          </cell>
          <cell r="M537">
            <v>57273</v>
          </cell>
        </row>
        <row r="538">
          <cell r="H538">
            <v>413200</v>
          </cell>
          <cell r="I538" t="str">
            <v>413</v>
          </cell>
          <cell r="M538">
            <v>3306818</v>
          </cell>
        </row>
        <row r="539">
          <cell r="H539">
            <v>334800</v>
          </cell>
          <cell r="I539" t="str">
            <v>334</v>
          </cell>
          <cell r="M539">
            <v>318182</v>
          </cell>
        </row>
        <row r="540">
          <cell r="H540">
            <v>642221</v>
          </cell>
          <cell r="I540" t="str">
            <v>642</v>
          </cell>
          <cell r="M540">
            <v>661364</v>
          </cell>
        </row>
        <row r="541">
          <cell r="H541">
            <v>133100</v>
          </cell>
          <cell r="I541" t="str">
            <v>133</v>
          </cell>
          <cell r="M541">
            <v>63636</v>
          </cell>
        </row>
        <row r="542">
          <cell r="H542">
            <v>642221</v>
          </cell>
          <cell r="I542" t="str">
            <v>642</v>
          </cell>
          <cell r="M542">
            <v>40000</v>
          </cell>
        </row>
        <row r="543">
          <cell r="H543">
            <v>133100</v>
          </cell>
          <cell r="I543" t="str">
            <v>133</v>
          </cell>
          <cell r="M543">
            <v>40000</v>
          </cell>
        </row>
        <row r="544">
          <cell r="H544">
            <v>642221</v>
          </cell>
          <cell r="I544" t="str">
            <v>642</v>
          </cell>
          <cell r="M544">
            <v>40000</v>
          </cell>
        </row>
        <row r="545">
          <cell r="H545">
            <v>133100</v>
          </cell>
          <cell r="I545" t="str">
            <v>133</v>
          </cell>
          <cell r="M545">
            <v>500000</v>
          </cell>
        </row>
        <row r="546">
          <cell r="H546">
            <v>642221</v>
          </cell>
          <cell r="I546" t="str">
            <v>642</v>
          </cell>
          <cell r="M546">
            <v>20000000</v>
          </cell>
        </row>
        <row r="547">
          <cell r="H547">
            <v>133100</v>
          </cell>
          <cell r="I547" t="str">
            <v>133</v>
          </cell>
          <cell r="M547">
            <v>15000</v>
          </cell>
        </row>
        <row r="548">
          <cell r="H548">
            <v>642221</v>
          </cell>
          <cell r="I548" t="str">
            <v>642</v>
          </cell>
          <cell r="M548">
            <v>1500</v>
          </cell>
        </row>
        <row r="549">
          <cell r="H549">
            <v>133100</v>
          </cell>
          <cell r="I549" t="str">
            <v>133</v>
          </cell>
          <cell r="M549">
            <v>10000000</v>
          </cell>
        </row>
        <row r="550">
          <cell r="H550">
            <v>642221</v>
          </cell>
          <cell r="I550" t="str">
            <v>642</v>
          </cell>
          <cell r="M550">
            <v>287650</v>
          </cell>
        </row>
        <row r="551">
          <cell r="H551">
            <v>133100</v>
          </cell>
          <cell r="I551" t="str">
            <v>133</v>
          </cell>
          <cell r="M551">
            <v>28765</v>
          </cell>
        </row>
        <row r="552">
          <cell r="H552">
            <v>642880</v>
          </cell>
          <cell r="I552" t="str">
            <v>642</v>
          </cell>
          <cell r="M552">
            <v>55936</v>
          </cell>
        </row>
        <row r="553">
          <cell r="H553">
            <v>642311</v>
          </cell>
          <cell r="I553" t="str">
            <v>642</v>
          </cell>
          <cell r="M553">
            <v>5594</v>
          </cell>
        </row>
        <row r="554">
          <cell r="H554">
            <v>642500</v>
          </cell>
          <cell r="I554" t="str">
            <v>642</v>
          </cell>
          <cell r="M554">
            <v>188000</v>
          </cell>
        </row>
        <row r="555">
          <cell r="H555">
            <v>642880</v>
          </cell>
          <cell r="I555" t="str">
            <v>642</v>
          </cell>
          <cell r="M555">
            <v>182909</v>
          </cell>
        </row>
        <row r="556">
          <cell r="H556">
            <v>111110</v>
          </cell>
          <cell r="I556" t="str">
            <v>111</v>
          </cell>
          <cell r="M556">
            <v>37091</v>
          </cell>
        </row>
        <row r="557">
          <cell r="H557">
            <v>642850</v>
          </cell>
          <cell r="I557" t="str">
            <v>642</v>
          </cell>
          <cell r="M557">
            <v>3000000</v>
          </cell>
        </row>
        <row r="558">
          <cell r="H558">
            <v>642850</v>
          </cell>
          <cell r="I558" t="str">
            <v>642</v>
          </cell>
          <cell r="M558">
            <v>3000000</v>
          </cell>
        </row>
        <row r="559">
          <cell r="H559">
            <v>642841</v>
          </cell>
          <cell r="I559" t="str">
            <v>642</v>
          </cell>
          <cell r="M559">
            <v>10730528379</v>
          </cell>
        </row>
        <row r="560">
          <cell r="H560">
            <v>133100</v>
          </cell>
          <cell r="I560" t="str">
            <v>133</v>
          </cell>
          <cell r="M560">
            <v>10730528379</v>
          </cell>
        </row>
        <row r="561">
          <cell r="H561">
            <v>141000</v>
          </cell>
          <cell r="I561" t="str">
            <v>141</v>
          </cell>
          <cell r="M561">
            <v>6621</v>
          </cell>
        </row>
        <row r="562">
          <cell r="H562">
            <v>338800</v>
          </cell>
          <cell r="I562" t="str">
            <v>338</v>
          </cell>
          <cell r="M562">
            <v>91655630</v>
          </cell>
        </row>
        <row r="563">
          <cell r="H563">
            <v>642765</v>
          </cell>
          <cell r="I563" t="str">
            <v>642</v>
          </cell>
          <cell r="M563">
            <v>143120740</v>
          </cell>
        </row>
        <row r="564">
          <cell r="H564">
            <v>642761</v>
          </cell>
          <cell r="I564" t="str">
            <v>642</v>
          </cell>
          <cell r="M564">
            <v>37587700</v>
          </cell>
        </row>
        <row r="565">
          <cell r="H565">
            <v>642880</v>
          </cell>
          <cell r="I565" t="str">
            <v>642</v>
          </cell>
          <cell r="M565">
            <v>1234200</v>
          </cell>
        </row>
        <row r="566">
          <cell r="H566">
            <v>133100</v>
          </cell>
          <cell r="I566" t="str">
            <v>133</v>
          </cell>
          <cell r="M566">
            <v>778840</v>
          </cell>
        </row>
        <row r="567">
          <cell r="H567">
            <v>642761</v>
          </cell>
          <cell r="I567" t="str">
            <v>642</v>
          </cell>
          <cell r="M567">
            <v>3702600</v>
          </cell>
        </row>
        <row r="568">
          <cell r="H568">
            <v>133100</v>
          </cell>
          <cell r="I568" t="str">
            <v>133</v>
          </cell>
          <cell r="M568">
            <v>1557680</v>
          </cell>
        </row>
        <row r="569">
          <cell r="H569">
            <v>642761</v>
          </cell>
          <cell r="I569" t="str">
            <v>642</v>
          </cell>
          <cell r="M569">
            <v>388331130</v>
          </cell>
        </row>
        <row r="570">
          <cell r="H570">
            <v>133100</v>
          </cell>
          <cell r="I570" t="str">
            <v>133</v>
          </cell>
          <cell r="M570">
            <v>125831581</v>
          </cell>
        </row>
        <row r="571">
          <cell r="H571">
            <v>642761</v>
          </cell>
          <cell r="I571" t="str">
            <v>642</v>
          </cell>
          <cell r="M571">
            <v>12571430</v>
          </cell>
        </row>
        <row r="572">
          <cell r="H572">
            <v>133100</v>
          </cell>
          <cell r="I572" t="str">
            <v>133</v>
          </cell>
          <cell r="M572">
            <v>628570</v>
          </cell>
        </row>
        <row r="573">
          <cell r="H573">
            <v>642765</v>
          </cell>
          <cell r="I573" t="str">
            <v>642</v>
          </cell>
          <cell r="M573">
            <v>1800000</v>
          </cell>
        </row>
        <row r="574">
          <cell r="H574">
            <v>642765</v>
          </cell>
          <cell r="I574" t="str">
            <v>642</v>
          </cell>
          <cell r="M574">
            <v>247619</v>
          </cell>
        </row>
        <row r="575">
          <cell r="H575">
            <v>642765</v>
          </cell>
          <cell r="I575" t="str">
            <v>642</v>
          </cell>
          <cell r="M575">
            <v>12381</v>
          </cell>
        </row>
        <row r="576">
          <cell r="H576">
            <v>642765</v>
          </cell>
          <cell r="I576" t="str">
            <v>642</v>
          </cell>
          <cell r="M576">
            <v>39109569</v>
          </cell>
        </row>
        <row r="577">
          <cell r="H577">
            <v>331600</v>
          </cell>
          <cell r="I577" t="str">
            <v>331</v>
          </cell>
          <cell r="M577">
            <v>65715016</v>
          </cell>
        </row>
        <row r="578">
          <cell r="H578">
            <v>642783</v>
          </cell>
          <cell r="I578" t="str">
            <v>642</v>
          </cell>
          <cell r="M578">
            <v>526757</v>
          </cell>
        </row>
        <row r="579">
          <cell r="H579">
            <v>133100</v>
          </cell>
          <cell r="I579" t="str">
            <v>133</v>
          </cell>
          <cell r="M579">
            <v>10000</v>
          </cell>
        </row>
        <row r="580">
          <cell r="H580">
            <v>111110</v>
          </cell>
          <cell r="I580" t="str">
            <v>111</v>
          </cell>
          <cell r="M580">
            <v>1000</v>
          </cell>
        </row>
        <row r="581">
          <cell r="H581">
            <v>642711</v>
          </cell>
          <cell r="I581" t="str">
            <v>642</v>
          </cell>
          <cell r="M581">
            <v>1933920000</v>
          </cell>
        </row>
        <row r="582">
          <cell r="H582">
            <v>133100</v>
          </cell>
          <cell r="I582" t="str">
            <v>133</v>
          </cell>
          <cell r="M582">
            <v>1920000000</v>
          </cell>
        </row>
        <row r="583">
          <cell r="H583">
            <v>642711</v>
          </cell>
          <cell r="I583" t="str">
            <v>642</v>
          </cell>
          <cell r="M583">
            <v>2858428</v>
          </cell>
        </row>
        <row r="584">
          <cell r="H584">
            <v>133100</v>
          </cell>
          <cell r="I584" t="str">
            <v>133</v>
          </cell>
          <cell r="M584">
            <v>2506435</v>
          </cell>
        </row>
        <row r="585">
          <cell r="H585">
            <v>642850</v>
          </cell>
          <cell r="I585" t="str">
            <v>642</v>
          </cell>
          <cell r="M585">
            <v>556693</v>
          </cell>
        </row>
        <row r="586">
          <cell r="H586">
            <v>642850</v>
          </cell>
          <cell r="I586" t="str">
            <v>642</v>
          </cell>
          <cell r="M586">
            <v>10000</v>
          </cell>
        </row>
        <row r="587">
          <cell r="H587">
            <v>133100</v>
          </cell>
          <cell r="I587" t="str">
            <v>133</v>
          </cell>
          <cell r="M587">
            <v>1000</v>
          </cell>
        </row>
        <row r="588">
          <cell r="H588">
            <v>141000</v>
          </cell>
          <cell r="I588" t="str">
            <v>141</v>
          </cell>
          <cell r="M588">
            <v>100000000</v>
          </cell>
        </row>
        <row r="589">
          <cell r="H589">
            <v>141000</v>
          </cell>
          <cell r="I589" t="str">
            <v>141</v>
          </cell>
          <cell r="M589">
            <v>100000000</v>
          </cell>
        </row>
        <row r="590">
          <cell r="H590">
            <v>112221</v>
          </cell>
          <cell r="I590" t="str">
            <v>112</v>
          </cell>
          <cell r="M590">
            <v>250000</v>
          </cell>
        </row>
        <row r="591">
          <cell r="H591">
            <v>331200</v>
          </cell>
          <cell r="I591" t="str">
            <v>331</v>
          </cell>
          <cell r="M591">
            <v>30000000</v>
          </cell>
        </row>
        <row r="592">
          <cell r="H592">
            <v>331200</v>
          </cell>
          <cell r="I592" t="str">
            <v>331</v>
          </cell>
          <cell r="M592">
            <v>73700000</v>
          </cell>
        </row>
        <row r="593">
          <cell r="H593">
            <v>242130</v>
          </cell>
          <cell r="I593" t="str">
            <v>242</v>
          </cell>
          <cell r="M593">
            <v>26300000</v>
          </cell>
        </row>
        <row r="594">
          <cell r="H594">
            <v>642841</v>
          </cell>
          <cell r="I594" t="str">
            <v>642</v>
          </cell>
          <cell r="M594">
            <v>50000000</v>
          </cell>
        </row>
        <row r="595">
          <cell r="H595">
            <v>133100</v>
          </cell>
          <cell r="I595" t="str">
            <v>133</v>
          </cell>
          <cell r="M595">
            <v>20000000</v>
          </cell>
        </row>
        <row r="596">
          <cell r="H596">
            <v>642111</v>
          </cell>
          <cell r="I596" t="str">
            <v>642</v>
          </cell>
          <cell r="M596">
            <v>5038437500</v>
          </cell>
        </row>
        <row r="597">
          <cell r="H597">
            <v>334100</v>
          </cell>
          <cell r="I597" t="str">
            <v>334</v>
          </cell>
          <cell r="M597">
            <v>2579318</v>
          </cell>
        </row>
        <row r="598">
          <cell r="H598">
            <v>334100</v>
          </cell>
          <cell r="I598" t="str">
            <v>334</v>
          </cell>
          <cell r="M598">
            <v>248182</v>
          </cell>
        </row>
        <row r="599">
          <cell r="H599">
            <v>334100</v>
          </cell>
          <cell r="I599" t="str">
            <v>334</v>
          </cell>
          <cell r="M599">
            <v>172500</v>
          </cell>
        </row>
        <row r="600">
          <cell r="H600">
            <v>642151</v>
          </cell>
          <cell r="I600" t="str">
            <v>642</v>
          </cell>
          <cell r="M600">
            <v>67500</v>
          </cell>
        </row>
        <row r="601">
          <cell r="H601">
            <v>642152</v>
          </cell>
          <cell r="I601" t="str">
            <v>642</v>
          </cell>
          <cell r="M601">
            <v>5000000000</v>
          </cell>
        </row>
        <row r="602">
          <cell r="H602">
            <v>642111</v>
          </cell>
          <cell r="I602" t="str">
            <v>642</v>
          </cell>
          <cell r="M602">
            <v>1000000000</v>
          </cell>
        </row>
        <row r="603">
          <cell r="H603">
            <v>334100</v>
          </cell>
          <cell r="I603" t="str">
            <v>334</v>
          </cell>
          <cell r="M603">
            <v>103520000</v>
          </cell>
        </row>
        <row r="604">
          <cell r="H604">
            <v>642821</v>
          </cell>
          <cell r="I604" t="str">
            <v>642</v>
          </cell>
          <cell r="M604">
            <v>255886752</v>
          </cell>
        </row>
        <row r="605">
          <cell r="H605">
            <v>133100</v>
          </cell>
          <cell r="I605" t="str">
            <v>133</v>
          </cell>
          <cell r="M605">
            <v>6612797</v>
          </cell>
        </row>
        <row r="606">
          <cell r="H606">
            <v>111110</v>
          </cell>
          <cell r="I606" t="str">
            <v>111</v>
          </cell>
          <cell r="M606">
            <v>79805</v>
          </cell>
        </row>
        <row r="607">
          <cell r="H607">
            <v>642821</v>
          </cell>
          <cell r="I607" t="str">
            <v>642</v>
          </cell>
          <cell r="M607">
            <v>7981</v>
          </cell>
        </row>
        <row r="608">
          <cell r="H608">
            <v>133100</v>
          </cell>
          <cell r="I608" t="str">
            <v>133</v>
          </cell>
          <cell r="M608">
            <v>79805</v>
          </cell>
        </row>
        <row r="609">
          <cell r="H609">
            <v>333500</v>
          </cell>
          <cell r="I609" t="str">
            <v>333</v>
          </cell>
          <cell r="M609">
            <v>7981</v>
          </cell>
        </row>
        <row r="610">
          <cell r="H610">
            <v>333500</v>
          </cell>
          <cell r="I610" t="str">
            <v>333</v>
          </cell>
          <cell r="M610">
            <v>79805</v>
          </cell>
        </row>
        <row r="611">
          <cell r="H611">
            <v>333500</v>
          </cell>
          <cell r="I611" t="str">
            <v>333</v>
          </cell>
          <cell r="M611">
            <v>7981</v>
          </cell>
        </row>
        <row r="612">
          <cell r="H612">
            <v>642783</v>
          </cell>
          <cell r="I612" t="str">
            <v>642</v>
          </cell>
          <cell r="M612">
            <v>1246102526</v>
          </cell>
        </row>
        <row r="613">
          <cell r="H613">
            <v>133100</v>
          </cell>
          <cell r="I613" t="str">
            <v>133</v>
          </cell>
          <cell r="M613">
            <v>373517340</v>
          </cell>
        </row>
        <row r="614">
          <cell r="H614">
            <v>111110</v>
          </cell>
          <cell r="I614" t="str">
            <v>111</v>
          </cell>
          <cell r="M614">
            <v>350000</v>
          </cell>
        </row>
        <row r="615">
          <cell r="H615">
            <v>141000</v>
          </cell>
          <cell r="I615" t="str">
            <v>141</v>
          </cell>
          <cell r="M615">
            <v>3000000</v>
          </cell>
        </row>
        <row r="616">
          <cell r="H616">
            <v>335000</v>
          </cell>
          <cell r="I616" t="str">
            <v>335</v>
          </cell>
          <cell r="M616">
            <v>5000000</v>
          </cell>
        </row>
        <row r="617">
          <cell r="H617">
            <v>642711</v>
          </cell>
          <cell r="I617" t="str">
            <v>642</v>
          </cell>
          <cell r="M617">
            <v>6609096</v>
          </cell>
        </row>
        <row r="618">
          <cell r="H618">
            <v>133100</v>
          </cell>
          <cell r="I618" t="str">
            <v>133</v>
          </cell>
          <cell r="M618">
            <v>6609096</v>
          </cell>
        </row>
        <row r="619">
          <cell r="H619">
            <v>642783</v>
          </cell>
          <cell r="I619" t="str">
            <v>642</v>
          </cell>
          <cell r="M619">
            <v>79820</v>
          </cell>
        </row>
        <row r="620">
          <cell r="H620">
            <v>133100</v>
          </cell>
          <cell r="I620" t="str">
            <v>133</v>
          </cell>
          <cell r="M620">
            <v>7982</v>
          </cell>
        </row>
        <row r="621">
          <cell r="H621">
            <v>111110</v>
          </cell>
          <cell r="I621" t="str">
            <v>111</v>
          </cell>
          <cell r="M621">
            <v>7597891</v>
          </cell>
        </row>
        <row r="622">
          <cell r="H622">
            <v>141000</v>
          </cell>
          <cell r="I622" t="str">
            <v>141</v>
          </cell>
          <cell r="M622">
            <v>638409</v>
          </cell>
        </row>
        <row r="623">
          <cell r="H623">
            <v>642880</v>
          </cell>
          <cell r="I623" t="str">
            <v>642</v>
          </cell>
          <cell r="M623">
            <v>11763700</v>
          </cell>
        </row>
        <row r="624">
          <cell r="H624">
            <v>141000</v>
          </cell>
          <cell r="I624" t="str">
            <v>141</v>
          </cell>
          <cell r="M624">
            <v>3300000</v>
          </cell>
        </row>
        <row r="625">
          <cell r="H625">
            <v>138810</v>
          </cell>
          <cell r="I625" t="str">
            <v>138</v>
          </cell>
          <cell r="M625">
            <v>94453920</v>
          </cell>
        </row>
        <row r="626">
          <cell r="H626">
            <v>111110</v>
          </cell>
          <cell r="I626" t="str">
            <v>111</v>
          </cell>
          <cell r="M626">
            <v>934201</v>
          </cell>
        </row>
        <row r="627">
          <cell r="H627">
            <v>111110</v>
          </cell>
          <cell r="I627" t="str">
            <v>111</v>
          </cell>
          <cell r="M627">
            <v>99425179</v>
          </cell>
        </row>
        <row r="628">
          <cell r="H628">
            <v>141000</v>
          </cell>
          <cell r="I628" t="str">
            <v>141</v>
          </cell>
          <cell r="M628">
            <v>1793116</v>
          </cell>
        </row>
        <row r="629">
          <cell r="H629">
            <v>112100</v>
          </cell>
          <cell r="I629" t="str">
            <v>112</v>
          </cell>
          <cell r="M629">
            <v>769259</v>
          </cell>
        </row>
        <row r="630">
          <cell r="H630">
            <v>642841</v>
          </cell>
          <cell r="I630" t="str">
            <v>642</v>
          </cell>
          <cell r="M630">
            <v>89415200</v>
          </cell>
        </row>
        <row r="631">
          <cell r="H631">
            <v>133100</v>
          </cell>
          <cell r="I631" t="str">
            <v>133</v>
          </cell>
          <cell r="M631">
            <v>2240430</v>
          </cell>
        </row>
        <row r="632">
          <cell r="H632">
            <v>642761</v>
          </cell>
          <cell r="I632" t="str">
            <v>642</v>
          </cell>
          <cell r="M632">
            <v>10000</v>
          </cell>
        </row>
        <row r="633">
          <cell r="H633">
            <v>133100</v>
          </cell>
          <cell r="I633" t="str">
            <v>133</v>
          </cell>
          <cell r="M633">
            <v>1000</v>
          </cell>
        </row>
        <row r="634">
          <cell r="H634">
            <v>642765</v>
          </cell>
          <cell r="I634" t="str">
            <v>642</v>
          </cell>
          <cell r="M634">
            <v>47901</v>
          </cell>
        </row>
        <row r="635">
          <cell r="H635">
            <v>642765</v>
          </cell>
          <cell r="I635" t="str">
            <v>642</v>
          </cell>
          <cell r="M635">
            <v>4790</v>
          </cell>
        </row>
        <row r="636">
          <cell r="H636">
            <v>111110</v>
          </cell>
          <cell r="I636" t="str">
            <v>111</v>
          </cell>
          <cell r="M636">
            <v>3820750</v>
          </cell>
        </row>
        <row r="637">
          <cell r="H637">
            <v>112100</v>
          </cell>
          <cell r="I637" t="str">
            <v>112</v>
          </cell>
          <cell r="M637">
            <v>4479063</v>
          </cell>
        </row>
        <row r="638">
          <cell r="H638">
            <v>334100</v>
          </cell>
          <cell r="I638" t="str">
            <v>334</v>
          </cell>
          <cell r="M638">
            <v>382729</v>
          </cell>
        </row>
        <row r="639">
          <cell r="H639">
            <v>334100</v>
          </cell>
          <cell r="I639" t="str">
            <v>334</v>
          </cell>
          <cell r="M639">
            <v>13029000</v>
          </cell>
        </row>
        <row r="640">
          <cell r="H640">
            <v>334100</v>
          </cell>
          <cell r="I640" t="str">
            <v>334</v>
          </cell>
          <cell r="M640">
            <v>100592100</v>
          </cell>
        </row>
        <row r="641">
          <cell r="H641">
            <v>642783</v>
          </cell>
          <cell r="I641" t="str">
            <v>642</v>
          </cell>
          <cell r="M641">
            <v>28740600</v>
          </cell>
        </row>
        <row r="642">
          <cell r="H642">
            <v>133100</v>
          </cell>
          <cell r="I642" t="str">
            <v>133</v>
          </cell>
          <cell r="M642">
            <v>11000000</v>
          </cell>
        </row>
        <row r="643">
          <cell r="H643">
            <v>642783</v>
          </cell>
          <cell r="I643" t="str">
            <v>642</v>
          </cell>
          <cell r="M643">
            <v>30363036</v>
          </cell>
        </row>
        <row r="644">
          <cell r="H644">
            <v>133100</v>
          </cell>
          <cell r="I644" t="str">
            <v>133</v>
          </cell>
          <cell r="M644">
            <v>17645600</v>
          </cell>
        </row>
        <row r="645">
          <cell r="H645">
            <v>642783</v>
          </cell>
          <cell r="I645" t="str">
            <v>642</v>
          </cell>
          <cell r="M645">
            <v>1764560</v>
          </cell>
        </row>
        <row r="646">
          <cell r="H646">
            <v>133100</v>
          </cell>
          <cell r="I646" t="str">
            <v>133</v>
          </cell>
          <cell r="M646">
            <v>1587900</v>
          </cell>
        </row>
        <row r="647">
          <cell r="H647">
            <v>138810</v>
          </cell>
          <cell r="I647" t="str">
            <v>138</v>
          </cell>
          <cell r="M647">
            <v>158790</v>
          </cell>
        </row>
        <row r="648">
          <cell r="H648">
            <v>642311</v>
          </cell>
          <cell r="I648" t="str">
            <v>642</v>
          </cell>
          <cell r="M648">
            <v>751220</v>
          </cell>
        </row>
        <row r="649">
          <cell r="H649">
            <v>133100</v>
          </cell>
          <cell r="I649" t="str">
            <v>133</v>
          </cell>
          <cell r="M649">
            <v>255360000</v>
          </cell>
        </row>
        <row r="650">
          <cell r="H650">
            <v>138810</v>
          </cell>
          <cell r="I650" t="str">
            <v>138</v>
          </cell>
          <cell r="M650">
            <v>3695718</v>
          </cell>
        </row>
        <row r="651">
          <cell r="H651">
            <v>642880</v>
          </cell>
          <cell r="I651" t="str">
            <v>642</v>
          </cell>
          <cell r="M651">
            <v>6611118</v>
          </cell>
        </row>
        <row r="652">
          <cell r="H652">
            <v>141000</v>
          </cell>
          <cell r="I652" t="str">
            <v>141</v>
          </cell>
          <cell r="M652">
            <v>800000</v>
          </cell>
        </row>
        <row r="653">
          <cell r="H653">
            <v>141000</v>
          </cell>
          <cell r="I653" t="str">
            <v>141</v>
          </cell>
          <cell r="M653">
            <v>120000</v>
          </cell>
        </row>
        <row r="654">
          <cell r="H654">
            <v>642111</v>
          </cell>
          <cell r="I654" t="str">
            <v>642</v>
          </cell>
          <cell r="M654">
            <v>572702246</v>
          </cell>
        </row>
        <row r="655">
          <cell r="H655">
            <v>334100</v>
          </cell>
          <cell r="I655" t="str">
            <v>334</v>
          </cell>
          <cell r="M655">
            <v>4087364</v>
          </cell>
        </row>
        <row r="656">
          <cell r="H656">
            <v>642783</v>
          </cell>
          <cell r="I656" t="str">
            <v>642</v>
          </cell>
          <cell r="M656">
            <v>53406100</v>
          </cell>
        </row>
        <row r="657">
          <cell r="H657">
            <v>642783</v>
          </cell>
          <cell r="I657" t="str">
            <v>642</v>
          </cell>
          <cell r="M657">
            <v>10306836</v>
          </cell>
        </row>
        <row r="658">
          <cell r="H658">
            <v>642841</v>
          </cell>
          <cell r="I658" t="str">
            <v>642</v>
          </cell>
          <cell r="M658">
            <v>420000</v>
          </cell>
        </row>
        <row r="659">
          <cell r="H659">
            <v>133100</v>
          </cell>
          <cell r="I659" t="str">
            <v>133</v>
          </cell>
          <cell r="M659">
            <v>857227323</v>
          </cell>
        </row>
        <row r="660">
          <cell r="H660">
            <v>111110</v>
          </cell>
          <cell r="I660" t="str">
            <v>111</v>
          </cell>
          <cell r="M660">
            <v>88723680</v>
          </cell>
        </row>
        <row r="661">
          <cell r="H661">
            <v>642121</v>
          </cell>
          <cell r="I661" t="str">
            <v>642</v>
          </cell>
          <cell r="M661">
            <v>8682542</v>
          </cell>
        </row>
        <row r="662">
          <cell r="H662">
            <v>333800</v>
          </cell>
          <cell r="I662" t="str">
            <v>333</v>
          </cell>
          <cell r="M662">
            <v>9248080</v>
          </cell>
        </row>
        <row r="663">
          <cell r="H663">
            <v>413200</v>
          </cell>
          <cell r="I663" t="str">
            <v>413</v>
          </cell>
          <cell r="M663">
            <v>1568942927</v>
          </cell>
        </row>
        <row r="664">
          <cell r="H664">
            <v>333800</v>
          </cell>
          <cell r="I664" t="str">
            <v>333</v>
          </cell>
          <cell r="M664">
            <v>402727</v>
          </cell>
        </row>
        <row r="665">
          <cell r="H665">
            <v>133100</v>
          </cell>
          <cell r="I665" t="str">
            <v>133</v>
          </cell>
          <cell r="M665">
            <v>40273</v>
          </cell>
        </row>
        <row r="666">
          <cell r="H666">
            <v>133100</v>
          </cell>
          <cell r="I666" t="str">
            <v>133</v>
          </cell>
          <cell r="M666">
            <v>972727</v>
          </cell>
        </row>
        <row r="667">
          <cell r="H667">
            <v>331200</v>
          </cell>
          <cell r="I667" t="str">
            <v>331</v>
          </cell>
          <cell r="M667">
            <v>97273</v>
          </cell>
        </row>
        <row r="668">
          <cell r="H668">
            <v>331200</v>
          </cell>
          <cell r="I668" t="str">
            <v>331</v>
          </cell>
          <cell r="M668">
            <v>829091</v>
          </cell>
        </row>
        <row r="669">
          <cell r="H669">
            <v>642783</v>
          </cell>
          <cell r="I669" t="str">
            <v>642</v>
          </cell>
          <cell r="M669">
            <v>82909</v>
          </cell>
        </row>
        <row r="670">
          <cell r="H670">
            <v>133100</v>
          </cell>
          <cell r="I670" t="str">
            <v>133</v>
          </cell>
          <cell r="M670">
            <v>2877209</v>
          </cell>
        </row>
        <row r="671">
          <cell r="H671">
            <v>642783</v>
          </cell>
          <cell r="I671" t="str">
            <v>642</v>
          </cell>
          <cell r="M671">
            <v>287721</v>
          </cell>
        </row>
        <row r="672">
          <cell r="H672">
            <v>133100</v>
          </cell>
          <cell r="I672" t="str">
            <v>133</v>
          </cell>
          <cell r="M672">
            <v>25919355</v>
          </cell>
        </row>
        <row r="673">
          <cell r="H673">
            <v>112100</v>
          </cell>
          <cell r="I673" t="str">
            <v>112</v>
          </cell>
          <cell r="M673">
            <v>2591936</v>
          </cell>
        </row>
        <row r="674">
          <cell r="H674">
            <v>112210</v>
          </cell>
          <cell r="I674" t="str">
            <v>112</v>
          </cell>
          <cell r="M674">
            <v>13398830</v>
          </cell>
        </row>
        <row r="675">
          <cell r="H675">
            <v>112221</v>
          </cell>
          <cell r="I675" t="str">
            <v>112</v>
          </cell>
          <cell r="M675">
            <v>25000</v>
          </cell>
        </row>
        <row r="676">
          <cell r="H676">
            <v>642111</v>
          </cell>
          <cell r="I676" t="str">
            <v>642</v>
          </cell>
          <cell r="M676">
            <v>2500</v>
          </cell>
        </row>
        <row r="677">
          <cell r="H677">
            <v>642781</v>
          </cell>
          <cell r="I677" t="str">
            <v>642</v>
          </cell>
          <cell r="M677">
            <v>700002</v>
          </cell>
        </row>
        <row r="678">
          <cell r="H678">
            <v>642781</v>
          </cell>
          <cell r="I678" t="str">
            <v>642</v>
          </cell>
          <cell r="M678">
            <v>70000</v>
          </cell>
        </row>
        <row r="679">
          <cell r="H679">
            <v>642711</v>
          </cell>
          <cell r="I679" t="str">
            <v>642</v>
          </cell>
          <cell r="M679">
            <v>3636000</v>
          </cell>
        </row>
        <row r="680">
          <cell r="H680">
            <v>642731</v>
          </cell>
          <cell r="I680" t="str">
            <v>642</v>
          </cell>
          <cell r="M680">
            <v>364000</v>
          </cell>
        </row>
        <row r="681">
          <cell r="H681">
            <v>642732</v>
          </cell>
          <cell r="I681" t="str">
            <v>642</v>
          </cell>
          <cell r="M681">
            <v>15427271</v>
          </cell>
        </row>
        <row r="682">
          <cell r="H682">
            <v>133100</v>
          </cell>
          <cell r="I682" t="str">
            <v>133</v>
          </cell>
          <cell r="M682">
            <v>1542729</v>
          </cell>
        </row>
        <row r="683">
          <cell r="H683">
            <v>642721</v>
          </cell>
          <cell r="I683" t="str">
            <v>642</v>
          </cell>
          <cell r="M683">
            <v>4272000</v>
          </cell>
        </row>
        <row r="684">
          <cell r="H684">
            <v>133100</v>
          </cell>
          <cell r="I684" t="str">
            <v>133</v>
          </cell>
          <cell r="M684">
            <v>159048</v>
          </cell>
        </row>
        <row r="685">
          <cell r="H685">
            <v>642763</v>
          </cell>
          <cell r="I685" t="str">
            <v>642</v>
          </cell>
          <cell r="M685">
            <v>7952</v>
          </cell>
        </row>
        <row r="686">
          <cell r="H686">
            <v>642732</v>
          </cell>
          <cell r="I686" t="str">
            <v>642</v>
          </cell>
          <cell r="M686">
            <v>2681952</v>
          </cell>
        </row>
        <row r="687">
          <cell r="H687">
            <v>642421</v>
          </cell>
          <cell r="I687" t="str">
            <v>642</v>
          </cell>
          <cell r="M687">
            <v>268195</v>
          </cell>
        </row>
        <row r="688">
          <cell r="H688">
            <v>642411</v>
          </cell>
          <cell r="I688" t="str">
            <v>642</v>
          </cell>
          <cell r="M688">
            <v>353858596</v>
          </cell>
        </row>
        <row r="689">
          <cell r="H689">
            <v>642151</v>
          </cell>
          <cell r="I689" t="str">
            <v>642</v>
          </cell>
          <cell r="M689">
            <v>28746000</v>
          </cell>
        </row>
        <row r="690">
          <cell r="H690">
            <v>642152</v>
          </cell>
          <cell r="I690" t="str">
            <v>642</v>
          </cell>
          <cell r="M690">
            <v>25000</v>
          </cell>
        </row>
        <row r="691">
          <cell r="H691">
            <v>642841</v>
          </cell>
          <cell r="I691" t="str">
            <v>642</v>
          </cell>
          <cell r="M691">
            <v>2500</v>
          </cell>
        </row>
        <row r="692">
          <cell r="H692">
            <v>133100</v>
          </cell>
          <cell r="I692" t="str">
            <v>133</v>
          </cell>
          <cell r="M692">
            <v>1500000</v>
          </cell>
        </row>
        <row r="693">
          <cell r="H693">
            <v>642841</v>
          </cell>
          <cell r="I693" t="str">
            <v>642</v>
          </cell>
          <cell r="M693">
            <v>2000000000</v>
          </cell>
        </row>
        <row r="694">
          <cell r="H694">
            <v>133100</v>
          </cell>
          <cell r="I694" t="str">
            <v>133</v>
          </cell>
          <cell r="M694">
            <v>13029000</v>
          </cell>
        </row>
        <row r="695">
          <cell r="H695">
            <v>911000</v>
          </cell>
          <cell r="I695" t="str">
            <v>133</v>
          </cell>
          <cell r="M695">
            <v>399697913</v>
          </cell>
        </row>
        <row r="696">
          <cell r="H696">
            <v>911000</v>
          </cell>
          <cell r="I696" t="str">
            <v>331</v>
          </cell>
          <cell r="M696">
            <v>5000000</v>
          </cell>
        </row>
        <row r="697">
          <cell r="H697">
            <v>911000</v>
          </cell>
          <cell r="I697" t="str">
            <v>642</v>
          </cell>
          <cell r="M697">
            <v>1217273</v>
          </cell>
        </row>
        <row r="698">
          <cell r="H698">
            <v>911000</v>
          </cell>
          <cell r="I698" t="str">
            <v>133</v>
          </cell>
          <cell r="M698">
            <v>621727</v>
          </cell>
        </row>
        <row r="699">
          <cell r="H699">
            <v>911000</v>
          </cell>
          <cell r="I699" t="str">
            <v>642</v>
          </cell>
          <cell r="M699">
            <v>363500</v>
          </cell>
        </row>
        <row r="700">
          <cell r="H700">
            <v>911000</v>
          </cell>
          <cell r="I700" t="str">
            <v>133</v>
          </cell>
          <cell r="M700">
            <v>36350</v>
          </cell>
        </row>
        <row r="701">
          <cell r="H701">
            <v>911000</v>
          </cell>
          <cell r="I701" t="str">
            <v>642</v>
          </cell>
          <cell r="M701">
            <v>661364</v>
          </cell>
        </row>
        <row r="702">
          <cell r="H702">
            <v>911000</v>
          </cell>
          <cell r="I702" t="str">
            <v>133</v>
          </cell>
          <cell r="M702">
            <v>63636</v>
          </cell>
        </row>
        <row r="703">
          <cell r="H703">
            <v>911000</v>
          </cell>
          <cell r="I703" t="str">
            <v>642</v>
          </cell>
          <cell r="M703">
            <v>1256591</v>
          </cell>
        </row>
        <row r="704">
          <cell r="H704">
            <v>911000</v>
          </cell>
          <cell r="I704" t="str">
            <v>133</v>
          </cell>
          <cell r="M704">
            <v>120909</v>
          </cell>
        </row>
        <row r="705">
          <cell r="H705">
            <v>911000</v>
          </cell>
          <cell r="I705" t="str">
            <v>642</v>
          </cell>
          <cell r="M705">
            <v>40000</v>
          </cell>
        </row>
        <row r="706">
          <cell r="H706">
            <v>911000</v>
          </cell>
          <cell r="I706" t="str">
            <v>642</v>
          </cell>
          <cell r="M706">
            <v>30000</v>
          </cell>
        </row>
        <row r="707">
          <cell r="H707">
            <v>911000</v>
          </cell>
          <cell r="I707" t="str">
            <v>133</v>
          </cell>
          <cell r="M707">
            <v>40000</v>
          </cell>
        </row>
        <row r="708">
          <cell r="H708">
            <v>911000</v>
          </cell>
          <cell r="I708" t="str">
            <v>642</v>
          </cell>
          <cell r="M708">
            <v>220000</v>
          </cell>
        </row>
        <row r="709">
          <cell r="H709">
            <v>911000</v>
          </cell>
          <cell r="I709" t="str">
            <v>133</v>
          </cell>
          <cell r="M709">
            <v>167650</v>
          </cell>
        </row>
        <row r="710">
          <cell r="H710">
            <v>911000</v>
          </cell>
          <cell r="I710" t="str">
            <v>112</v>
          </cell>
          <cell r="M710">
            <v>132350</v>
          </cell>
        </row>
        <row r="711">
          <cell r="H711">
            <v>911000</v>
          </cell>
          <cell r="I711" t="str">
            <v>331</v>
          </cell>
          <cell r="M711">
            <v>32341818</v>
          </cell>
        </row>
        <row r="712">
          <cell r="H712">
            <v>911000</v>
          </cell>
          <cell r="I712" t="str">
            <v>642</v>
          </cell>
          <cell r="M712">
            <v>3234182</v>
          </cell>
        </row>
        <row r="713">
          <cell r="H713">
            <v>911000</v>
          </cell>
          <cell r="I713" t="str">
            <v>133</v>
          </cell>
          <cell r="M713">
            <v>1000000</v>
          </cell>
        </row>
        <row r="714">
          <cell r="H714">
            <v>911000</v>
          </cell>
          <cell r="I714" t="str">
            <v>141</v>
          </cell>
          <cell r="M714">
            <v>1126000</v>
          </cell>
        </row>
        <row r="715">
          <cell r="H715">
            <v>911000</v>
          </cell>
          <cell r="I715" t="str">
            <v>111</v>
          </cell>
          <cell r="M715">
            <v>1320000</v>
          </cell>
        </row>
        <row r="716">
          <cell r="H716">
            <v>911000</v>
          </cell>
          <cell r="I716" t="str">
            <v>334</v>
          </cell>
          <cell r="M716">
            <v>901818</v>
          </cell>
        </row>
        <row r="717">
          <cell r="H717">
            <v>911000</v>
          </cell>
          <cell r="I717" t="str">
            <v>138</v>
          </cell>
          <cell r="M717">
            <v>90182</v>
          </cell>
        </row>
        <row r="718">
          <cell r="H718">
            <v>911000</v>
          </cell>
          <cell r="I718" t="str">
            <v>642</v>
          </cell>
          <cell r="M718">
            <v>6287972</v>
          </cell>
        </row>
        <row r="719">
          <cell r="H719">
            <v>911000</v>
          </cell>
          <cell r="I719" t="str">
            <v>642</v>
          </cell>
          <cell r="M719">
            <v>628797</v>
          </cell>
        </row>
        <row r="720">
          <cell r="H720">
            <v>911000</v>
          </cell>
          <cell r="I720" t="str">
            <v>133</v>
          </cell>
          <cell r="M720">
            <v>20469966</v>
          </cell>
        </row>
        <row r="721">
          <cell r="H721">
            <v>911000</v>
          </cell>
          <cell r="I721" t="str">
            <v>642</v>
          </cell>
          <cell r="M721">
            <v>2046997</v>
          </cell>
        </row>
        <row r="722">
          <cell r="H722">
            <v>911000</v>
          </cell>
          <cell r="I722" t="str">
            <v>133</v>
          </cell>
          <cell r="M722">
            <v>10006249</v>
          </cell>
        </row>
        <row r="723">
          <cell r="H723">
            <v>911000</v>
          </cell>
          <cell r="I723" t="str">
            <v>642</v>
          </cell>
          <cell r="M723">
            <v>1000625</v>
          </cell>
        </row>
        <row r="724">
          <cell r="H724">
            <v>911000</v>
          </cell>
          <cell r="I724" t="str">
            <v>133</v>
          </cell>
          <cell r="M724">
            <v>21156850</v>
          </cell>
        </row>
        <row r="725">
          <cell r="H725">
            <v>911000</v>
          </cell>
          <cell r="I725" t="str">
            <v>642</v>
          </cell>
          <cell r="M725">
            <v>10000</v>
          </cell>
        </row>
        <row r="726">
          <cell r="H726">
            <v>911000</v>
          </cell>
          <cell r="I726" t="str">
            <v>133</v>
          </cell>
          <cell r="M726">
            <v>1000</v>
          </cell>
        </row>
        <row r="727">
          <cell r="H727">
            <v>911000</v>
          </cell>
          <cell r="I727" t="str">
            <v>642</v>
          </cell>
          <cell r="M727">
            <v>10000</v>
          </cell>
        </row>
        <row r="728">
          <cell r="H728">
            <v>911000</v>
          </cell>
          <cell r="I728" t="str">
            <v>642</v>
          </cell>
          <cell r="M728">
            <v>1000</v>
          </cell>
        </row>
        <row r="729">
          <cell r="H729">
            <v>911000</v>
          </cell>
          <cell r="I729" t="str">
            <v>642</v>
          </cell>
          <cell r="M729">
            <v>10000</v>
          </cell>
        </row>
        <row r="730">
          <cell r="H730">
            <v>911000</v>
          </cell>
          <cell r="I730" t="str">
            <v>642</v>
          </cell>
          <cell r="M730">
            <v>1000</v>
          </cell>
        </row>
        <row r="731">
          <cell r="H731">
            <v>911000</v>
          </cell>
          <cell r="I731" t="str">
            <v>642</v>
          </cell>
          <cell r="M731">
            <v>767376000</v>
          </cell>
        </row>
        <row r="732">
          <cell r="H732">
            <v>515000</v>
          </cell>
          <cell r="I732" t="str">
            <v>642</v>
          </cell>
          <cell r="M732">
            <v>38368800</v>
          </cell>
        </row>
        <row r="733">
          <cell r="H733">
            <v>711000</v>
          </cell>
          <cell r="I733" t="str">
            <v>642</v>
          </cell>
          <cell r="M733">
            <v>40388211</v>
          </cell>
        </row>
        <row r="734">
          <cell r="H734">
            <v>911000</v>
          </cell>
          <cell r="I734" t="str">
            <v>133</v>
          </cell>
          <cell r="M734">
            <v>1330000</v>
          </cell>
        </row>
        <row r="735">
          <cell r="H735">
            <v>421200</v>
          </cell>
          <cell r="I735" t="str">
            <v>421</v>
          </cell>
          <cell r="M735">
            <v>133000</v>
          </cell>
        </row>
        <row r="736">
          <cell r="H736">
            <v>331600</v>
          </cell>
          <cell r="I736" t="str">
            <v>331</v>
          </cell>
          <cell r="M736">
            <v>37000</v>
          </cell>
        </row>
        <row r="737">
          <cell r="H737">
            <v>642783</v>
          </cell>
          <cell r="I737" t="str">
            <v>642</v>
          </cell>
          <cell r="M737">
            <v>167595728</v>
          </cell>
        </row>
        <row r="738">
          <cell r="H738">
            <v>133100</v>
          </cell>
          <cell r="I738" t="str">
            <v>133</v>
          </cell>
          <cell r="M738">
            <v>1632000000</v>
          </cell>
        </row>
        <row r="739">
          <cell r="H739">
            <v>642311</v>
          </cell>
          <cell r="I739" t="str">
            <v>642</v>
          </cell>
          <cell r="M739">
            <v>729189600</v>
          </cell>
        </row>
        <row r="740">
          <cell r="H740">
            <v>133100</v>
          </cell>
          <cell r="I740" t="str">
            <v>133</v>
          </cell>
          <cell r="M740">
            <v>76658615260</v>
          </cell>
        </row>
        <row r="741">
          <cell r="H741">
            <v>642311</v>
          </cell>
          <cell r="I741" t="str">
            <v>642</v>
          </cell>
          <cell r="M741">
            <v>95946</v>
          </cell>
        </row>
        <row r="742">
          <cell r="H742">
            <v>133100</v>
          </cell>
          <cell r="I742" t="str">
            <v>133</v>
          </cell>
          <cell r="M742">
            <v>1599100</v>
          </cell>
        </row>
        <row r="743">
          <cell r="H743">
            <v>642311</v>
          </cell>
          <cell r="I743" t="str">
            <v>642</v>
          </cell>
          <cell r="M743">
            <v>1599100</v>
          </cell>
        </row>
        <row r="744">
          <cell r="H744">
            <v>133100</v>
          </cell>
          <cell r="I744" t="str">
            <v>133</v>
          </cell>
          <cell r="M744">
            <v>79795090000</v>
          </cell>
        </row>
        <row r="745">
          <cell r="H745">
            <v>642311</v>
          </cell>
          <cell r="I745" t="str">
            <v>642</v>
          </cell>
          <cell r="M745">
            <v>95946</v>
          </cell>
        </row>
        <row r="746">
          <cell r="H746">
            <v>642821</v>
          </cell>
          <cell r="I746" t="str">
            <v>642</v>
          </cell>
          <cell r="M746">
            <v>1599100</v>
          </cell>
        </row>
        <row r="747">
          <cell r="H747">
            <v>133100</v>
          </cell>
          <cell r="I747" t="str">
            <v>133</v>
          </cell>
          <cell r="M747">
            <v>1599100</v>
          </cell>
        </row>
        <row r="748">
          <cell r="H748">
            <v>642841</v>
          </cell>
          <cell r="I748" t="str">
            <v>642</v>
          </cell>
          <cell r="M748">
            <v>3120000</v>
          </cell>
        </row>
        <row r="749">
          <cell r="H749">
            <v>133100</v>
          </cell>
          <cell r="I749" t="str">
            <v>133</v>
          </cell>
          <cell r="M749">
            <v>0</v>
          </cell>
        </row>
        <row r="750">
          <cell r="H750">
            <v>112221</v>
          </cell>
          <cell r="I750" t="str">
            <v>112</v>
          </cell>
          <cell r="M750">
            <v>565000</v>
          </cell>
        </row>
        <row r="751">
          <cell r="H751">
            <v>331600</v>
          </cell>
          <cell r="I751" t="str">
            <v>331</v>
          </cell>
          <cell r="M751">
            <v>0</v>
          </cell>
        </row>
        <row r="752">
          <cell r="H752">
            <v>642783</v>
          </cell>
          <cell r="I752" t="str">
            <v>642</v>
          </cell>
          <cell r="M752">
            <v>792910500</v>
          </cell>
        </row>
        <row r="753">
          <cell r="H753">
            <v>133100</v>
          </cell>
          <cell r="I753" t="str">
            <v>133</v>
          </cell>
          <cell r="M753">
            <v>39645525</v>
          </cell>
        </row>
        <row r="754">
          <cell r="H754">
            <v>141000</v>
          </cell>
          <cell r="I754" t="str">
            <v>141</v>
          </cell>
          <cell r="M754">
            <v>41732132</v>
          </cell>
        </row>
        <row r="755">
          <cell r="H755">
            <v>111110</v>
          </cell>
          <cell r="I755" t="str">
            <v>111</v>
          </cell>
          <cell r="M755">
            <v>1149840000</v>
          </cell>
        </row>
        <row r="756">
          <cell r="H756">
            <v>334800</v>
          </cell>
          <cell r="I756" t="str">
            <v>334</v>
          </cell>
          <cell r="M756">
            <v>57492000</v>
          </cell>
        </row>
        <row r="757">
          <cell r="H757">
            <v>138820</v>
          </cell>
          <cell r="I757" t="str">
            <v>138</v>
          </cell>
          <cell r="M757">
            <v>60517895</v>
          </cell>
        </row>
        <row r="758">
          <cell r="H758">
            <v>642841</v>
          </cell>
          <cell r="I758" t="str">
            <v>642</v>
          </cell>
          <cell r="M758">
            <v>26132727</v>
          </cell>
        </row>
        <row r="759">
          <cell r="H759">
            <v>642841</v>
          </cell>
          <cell r="I759" t="str">
            <v>642</v>
          </cell>
          <cell r="M759">
            <v>2613273</v>
          </cell>
        </row>
        <row r="760">
          <cell r="H760">
            <v>133100</v>
          </cell>
          <cell r="I760" t="str">
            <v>133</v>
          </cell>
          <cell r="M760">
            <v>-2613273</v>
          </cell>
        </row>
        <row r="761">
          <cell r="H761">
            <v>642765</v>
          </cell>
          <cell r="I761" t="str">
            <v>642</v>
          </cell>
          <cell r="M761">
            <v>656000</v>
          </cell>
        </row>
        <row r="762">
          <cell r="H762">
            <v>133100</v>
          </cell>
          <cell r="I762" t="str">
            <v>133</v>
          </cell>
          <cell r="M762">
            <v>65600</v>
          </cell>
        </row>
        <row r="763">
          <cell r="H763">
            <v>642761</v>
          </cell>
          <cell r="I763" t="str">
            <v>642</v>
          </cell>
          <cell r="M763">
            <v>527472</v>
          </cell>
        </row>
        <row r="764">
          <cell r="H764">
            <v>133100</v>
          </cell>
          <cell r="I764" t="str">
            <v>133</v>
          </cell>
          <cell r="M764">
            <v>2237760</v>
          </cell>
        </row>
        <row r="765">
          <cell r="H765">
            <v>642761</v>
          </cell>
          <cell r="I765" t="str">
            <v>642</v>
          </cell>
          <cell r="M765">
            <v>237479036</v>
          </cell>
        </row>
        <row r="766">
          <cell r="H766">
            <v>133100</v>
          </cell>
          <cell r="I766" t="str">
            <v>133</v>
          </cell>
          <cell r="M766">
            <v>11873952</v>
          </cell>
        </row>
        <row r="767">
          <cell r="H767">
            <v>642765</v>
          </cell>
          <cell r="I767" t="str">
            <v>642</v>
          </cell>
          <cell r="M767">
            <v>790</v>
          </cell>
        </row>
        <row r="768">
          <cell r="H768">
            <v>642765</v>
          </cell>
          <cell r="I768" t="str">
            <v>642</v>
          </cell>
          <cell r="M768">
            <v>40</v>
          </cell>
        </row>
        <row r="769">
          <cell r="H769">
            <v>642765</v>
          </cell>
          <cell r="I769" t="str">
            <v>642</v>
          </cell>
          <cell r="M769">
            <v>3000000</v>
          </cell>
        </row>
        <row r="770">
          <cell r="H770">
            <v>642765</v>
          </cell>
          <cell r="I770" t="str">
            <v>642</v>
          </cell>
          <cell r="M770">
            <v>828571</v>
          </cell>
        </row>
        <row r="771">
          <cell r="H771">
            <v>642765</v>
          </cell>
          <cell r="I771" t="str">
            <v>642</v>
          </cell>
          <cell r="M771">
            <v>41429</v>
          </cell>
        </row>
        <row r="772">
          <cell r="H772">
            <v>642765</v>
          </cell>
          <cell r="I772" t="str">
            <v>642</v>
          </cell>
          <cell r="M772">
            <v>729007200</v>
          </cell>
        </row>
        <row r="773">
          <cell r="H773">
            <v>642841</v>
          </cell>
          <cell r="I773" t="str">
            <v>642</v>
          </cell>
          <cell r="M773">
            <v>501600</v>
          </cell>
        </row>
        <row r="774">
          <cell r="H774">
            <v>133100</v>
          </cell>
          <cell r="I774" t="str">
            <v>133</v>
          </cell>
          <cell r="M774">
            <v>26400</v>
          </cell>
        </row>
        <row r="775">
          <cell r="H775">
            <v>141000</v>
          </cell>
          <cell r="I775" t="str">
            <v>141</v>
          </cell>
          <cell r="M775">
            <v>27789</v>
          </cell>
        </row>
        <row r="776">
          <cell r="H776">
            <v>642850</v>
          </cell>
          <cell r="I776" t="str">
            <v>642</v>
          </cell>
          <cell r="M776">
            <v>31676221</v>
          </cell>
        </row>
        <row r="777">
          <cell r="H777">
            <v>642850</v>
          </cell>
          <cell r="I777" t="str">
            <v>642</v>
          </cell>
          <cell r="M777">
            <v>150703300</v>
          </cell>
        </row>
        <row r="778">
          <cell r="H778">
            <v>642850</v>
          </cell>
          <cell r="I778" t="str">
            <v>642</v>
          </cell>
          <cell r="M778">
            <v>363636</v>
          </cell>
        </row>
        <row r="779">
          <cell r="H779">
            <v>133100</v>
          </cell>
          <cell r="I779" t="str">
            <v>133</v>
          </cell>
          <cell r="M779">
            <v>36364</v>
          </cell>
        </row>
        <row r="780">
          <cell r="H780">
            <v>642841</v>
          </cell>
          <cell r="I780" t="str">
            <v>642</v>
          </cell>
          <cell r="M780">
            <v>10000</v>
          </cell>
        </row>
        <row r="781">
          <cell r="H781">
            <v>133100</v>
          </cell>
          <cell r="I781" t="str">
            <v>133</v>
          </cell>
          <cell r="M781">
            <v>1000</v>
          </cell>
        </row>
        <row r="782">
          <cell r="H782">
            <v>642841</v>
          </cell>
          <cell r="I782" t="str">
            <v>642</v>
          </cell>
          <cell r="M782">
            <v>10000</v>
          </cell>
        </row>
        <row r="783">
          <cell r="H783">
            <v>133100</v>
          </cell>
          <cell r="I783" t="str">
            <v>133</v>
          </cell>
          <cell r="M783">
            <v>1000</v>
          </cell>
        </row>
        <row r="784">
          <cell r="H784">
            <v>642841</v>
          </cell>
          <cell r="I784" t="str">
            <v>642</v>
          </cell>
          <cell r="M784">
            <v>5000000</v>
          </cell>
        </row>
        <row r="785">
          <cell r="H785">
            <v>133100</v>
          </cell>
          <cell r="I785" t="str">
            <v>133</v>
          </cell>
          <cell r="M785">
            <v>720000</v>
          </cell>
        </row>
        <row r="786">
          <cell r="H786">
            <v>331600</v>
          </cell>
          <cell r="I786" t="str">
            <v>331</v>
          </cell>
          <cell r="M786">
            <v>3500000</v>
          </cell>
        </row>
        <row r="787">
          <cell r="H787">
            <v>642783</v>
          </cell>
          <cell r="I787" t="str">
            <v>642</v>
          </cell>
          <cell r="M787">
            <v>14704800</v>
          </cell>
        </row>
        <row r="788">
          <cell r="H788">
            <v>133100</v>
          </cell>
          <cell r="I788" t="str">
            <v>133</v>
          </cell>
          <cell r="M788">
            <v>10185720</v>
          </cell>
        </row>
        <row r="789">
          <cell r="H789">
            <v>642783</v>
          </cell>
          <cell r="I789" t="str">
            <v>642</v>
          </cell>
          <cell r="M789">
            <v>123176</v>
          </cell>
        </row>
        <row r="790">
          <cell r="H790">
            <v>133100</v>
          </cell>
          <cell r="I790" t="str">
            <v>133</v>
          </cell>
          <cell r="M790">
            <v>10000</v>
          </cell>
        </row>
        <row r="791">
          <cell r="H791">
            <v>642783</v>
          </cell>
          <cell r="I791" t="str">
            <v>642</v>
          </cell>
          <cell r="M791">
            <v>1000</v>
          </cell>
        </row>
        <row r="792">
          <cell r="H792">
            <v>133100</v>
          </cell>
          <cell r="I792" t="str">
            <v>133</v>
          </cell>
          <cell r="M792">
            <v>10000</v>
          </cell>
        </row>
        <row r="793">
          <cell r="H793">
            <v>241240</v>
          </cell>
          <cell r="I793" t="str">
            <v>241</v>
          </cell>
          <cell r="M793">
            <v>1000</v>
          </cell>
        </row>
        <row r="794">
          <cell r="H794">
            <v>331600</v>
          </cell>
          <cell r="I794" t="str">
            <v>331</v>
          </cell>
          <cell r="M794">
            <v>3000000</v>
          </cell>
        </row>
        <row r="795">
          <cell r="H795">
            <v>133100</v>
          </cell>
          <cell r="I795" t="str">
            <v>133</v>
          </cell>
          <cell r="M795">
            <v>12079870</v>
          </cell>
        </row>
        <row r="796">
          <cell r="H796">
            <v>642221</v>
          </cell>
          <cell r="I796" t="str">
            <v>642</v>
          </cell>
          <cell r="M796">
            <v>200000</v>
          </cell>
        </row>
        <row r="797">
          <cell r="H797">
            <v>133100</v>
          </cell>
          <cell r="I797" t="str">
            <v>133</v>
          </cell>
          <cell r="M797">
            <v>6986700</v>
          </cell>
        </row>
        <row r="798">
          <cell r="H798">
            <v>111110</v>
          </cell>
          <cell r="I798" t="str">
            <v>111</v>
          </cell>
          <cell r="M798">
            <v>3965000</v>
          </cell>
        </row>
        <row r="799">
          <cell r="H799">
            <v>138820</v>
          </cell>
          <cell r="I799" t="str">
            <v>138</v>
          </cell>
          <cell r="M799">
            <v>1095170</v>
          </cell>
        </row>
        <row r="800">
          <cell r="H800">
            <v>141000</v>
          </cell>
          <cell r="I800" t="str">
            <v>141</v>
          </cell>
          <cell r="M800">
            <v>33000</v>
          </cell>
        </row>
        <row r="801">
          <cell r="H801">
            <v>112221</v>
          </cell>
          <cell r="I801" t="str">
            <v>112</v>
          </cell>
          <cell r="M801">
            <v>584875000</v>
          </cell>
        </row>
        <row r="802">
          <cell r="H802">
            <v>112210</v>
          </cell>
          <cell r="I802" t="str">
            <v>112</v>
          </cell>
          <cell r="M802">
            <v>3750000</v>
          </cell>
        </row>
        <row r="803">
          <cell r="H803">
            <v>642783</v>
          </cell>
          <cell r="I803" t="str">
            <v>642</v>
          </cell>
          <cell r="M803">
            <v>1000000000</v>
          </cell>
        </row>
        <row r="804">
          <cell r="H804">
            <v>642783</v>
          </cell>
          <cell r="I804" t="str">
            <v>642</v>
          </cell>
          <cell r="M804">
            <v>1000000000</v>
          </cell>
        </row>
        <row r="805">
          <cell r="H805">
            <v>133100</v>
          </cell>
          <cell r="I805" t="str">
            <v>133</v>
          </cell>
          <cell r="M805">
            <v>560246880</v>
          </cell>
        </row>
        <row r="806">
          <cell r="H806">
            <v>112210</v>
          </cell>
          <cell r="I806" t="str">
            <v>112</v>
          </cell>
          <cell r="M806">
            <v>594489474</v>
          </cell>
        </row>
        <row r="807">
          <cell r="H807">
            <v>642783</v>
          </cell>
          <cell r="I807" t="str">
            <v>642</v>
          </cell>
          <cell r="M807">
            <v>4518120</v>
          </cell>
        </row>
        <row r="808">
          <cell r="H808">
            <v>642783</v>
          </cell>
          <cell r="I808" t="str">
            <v>642</v>
          </cell>
          <cell r="M808">
            <v>10000</v>
          </cell>
        </row>
        <row r="809">
          <cell r="H809">
            <v>133100</v>
          </cell>
          <cell r="I809" t="str">
            <v>133</v>
          </cell>
          <cell r="M809">
            <v>1000</v>
          </cell>
        </row>
        <row r="810">
          <cell r="H810">
            <v>642311</v>
          </cell>
          <cell r="I810" t="str">
            <v>642</v>
          </cell>
          <cell r="M810">
            <v>116975</v>
          </cell>
        </row>
        <row r="811">
          <cell r="H811">
            <v>133100</v>
          </cell>
          <cell r="I811" t="str">
            <v>133</v>
          </cell>
          <cell r="M811">
            <v>11698</v>
          </cell>
        </row>
        <row r="812">
          <cell r="H812">
            <v>642311</v>
          </cell>
          <cell r="I812" t="str">
            <v>642</v>
          </cell>
          <cell r="M812">
            <v>10000</v>
          </cell>
        </row>
        <row r="813">
          <cell r="H813">
            <v>133100</v>
          </cell>
          <cell r="I813" t="str">
            <v>133</v>
          </cell>
          <cell r="M813">
            <v>1000</v>
          </cell>
        </row>
        <row r="814">
          <cell r="H814">
            <v>242130</v>
          </cell>
          <cell r="I814" t="str">
            <v>242</v>
          </cell>
          <cell r="M814">
            <v>549886364</v>
          </cell>
        </row>
        <row r="815">
          <cell r="H815">
            <v>331600</v>
          </cell>
          <cell r="I815" t="str">
            <v>331</v>
          </cell>
          <cell r="M815">
            <v>54988636</v>
          </cell>
        </row>
        <row r="816">
          <cell r="H816">
            <v>133100</v>
          </cell>
          <cell r="I816" t="str">
            <v>133</v>
          </cell>
          <cell r="M816">
            <v>40000000</v>
          </cell>
        </row>
        <row r="817">
          <cell r="H817">
            <v>242130</v>
          </cell>
          <cell r="I817" t="str">
            <v>242</v>
          </cell>
          <cell r="M817">
            <v>5000000</v>
          </cell>
        </row>
        <row r="818">
          <cell r="H818">
            <v>331600</v>
          </cell>
          <cell r="I818" t="str">
            <v>331</v>
          </cell>
          <cell r="M818">
            <v>7150000</v>
          </cell>
        </row>
        <row r="819">
          <cell r="H819">
            <v>133100</v>
          </cell>
          <cell r="I819" t="str">
            <v>133</v>
          </cell>
          <cell r="M819">
            <v>200000000</v>
          </cell>
        </row>
        <row r="820">
          <cell r="H820">
            <v>335000</v>
          </cell>
          <cell r="I820" t="str">
            <v>335</v>
          </cell>
          <cell r="M820">
            <v>7150000</v>
          </cell>
        </row>
        <row r="821">
          <cell r="H821">
            <v>133100</v>
          </cell>
          <cell r="I821" t="str">
            <v>133</v>
          </cell>
          <cell r="M821">
            <v>7150000</v>
          </cell>
        </row>
        <row r="822">
          <cell r="H822">
            <v>641711</v>
          </cell>
          <cell r="I822" t="str">
            <v>641</v>
          </cell>
          <cell r="M822">
            <v>1775125446</v>
          </cell>
        </row>
        <row r="823">
          <cell r="H823">
            <v>642850</v>
          </cell>
          <cell r="I823" t="str">
            <v>642</v>
          </cell>
          <cell r="M823">
            <v>37399761</v>
          </cell>
        </row>
        <row r="824">
          <cell r="H824">
            <v>133100</v>
          </cell>
          <cell r="I824" t="str">
            <v>133</v>
          </cell>
          <cell r="M824">
            <v>125202423</v>
          </cell>
        </row>
        <row r="825">
          <cell r="H825">
            <v>331600</v>
          </cell>
          <cell r="I825" t="str">
            <v>331</v>
          </cell>
          <cell r="M825">
            <v>817097</v>
          </cell>
        </row>
        <row r="826">
          <cell r="H826">
            <v>331600</v>
          </cell>
          <cell r="I826" t="str">
            <v>331</v>
          </cell>
          <cell r="M826">
            <v>143929234</v>
          </cell>
        </row>
        <row r="827">
          <cell r="H827">
            <v>335000</v>
          </cell>
          <cell r="I827" t="str">
            <v>335</v>
          </cell>
          <cell r="M827">
            <v>37825194</v>
          </cell>
        </row>
        <row r="828">
          <cell r="H828">
            <v>133100</v>
          </cell>
          <cell r="I828" t="str">
            <v>133</v>
          </cell>
          <cell r="M828">
            <v>1234200</v>
          </cell>
        </row>
        <row r="829">
          <cell r="H829">
            <v>335000</v>
          </cell>
          <cell r="I829" t="str">
            <v>335</v>
          </cell>
          <cell r="M829">
            <v>778840</v>
          </cell>
        </row>
        <row r="830">
          <cell r="H830">
            <v>133100</v>
          </cell>
          <cell r="I830" t="str">
            <v>133</v>
          </cell>
          <cell r="M830">
            <v>3702600</v>
          </cell>
        </row>
        <row r="831">
          <cell r="H831">
            <v>141000</v>
          </cell>
          <cell r="I831" t="str">
            <v>141</v>
          </cell>
          <cell r="M831">
            <v>1557680</v>
          </cell>
        </row>
        <row r="832">
          <cell r="H832">
            <v>642221</v>
          </cell>
          <cell r="I832" t="str">
            <v>642</v>
          </cell>
          <cell r="M832">
            <v>395406938</v>
          </cell>
        </row>
        <row r="833">
          <cell r="H833">
            <v>133100</v>
          </cell>
          <cell r="I833" t="str">
            <v>133</v>
          </cell>
          <cell r="M833">
            <v>128244093</v>
          </cell>
        </row>
        <row r="834">
          <cell r="H834">
            <v>642781</v>
          </cell>
          <cell r="I834" t="str">
            <v>642</v>
          </cell>
          <cell r="M834">
            <v>724498818</v>
          </cell>
        </row>
        <row r="835">
          <cell r="H835">
            <v>413200</v>
          </cell>
          <cell r="I835" t="str">
            <v>413</v>
          </cell>
          <cell r="M835">
            <v>28766157</v>
          </cell>
        </row>
        <row r="836">
          <cell r="H836">
            <v>413200</v>
          </cell>
          <cell r="I836" t="str">
            <v>413</v>
          </cell>
          <cell r="M836">
            <v>-1514325</v>
          </cell>
        </row>
        <row r="837">
          <cell r="H837">
            <v>133100</v>
          </cell>
          <cell r="I837" t="str">
            <v>133</v>
          </cell>
          <cell r="M837">
            <v>-1594027</v>
          </cell>
        </row>
        <row r="838">
          <cell r="H838">
            <v>331600</v>
          </cell>
          <cell r="I838" t="str">
            <v>331</v>
          </cell>
          <cell r="M838">
            <v>1050626628</v>
          </cell>
        </row>
        <row r="839">
          <cell r="H839">
            <v>331600</v>
          </cell>
          <cell r="I839" t="str">
            <v>331</v>
          </cell>
          <cell r="M839">
            <v>41721372</v>
          </cell>
        </row>
        <row r="840">
          <cell r="H840">
            <v>642221</v>
          </cell>
          <cell r="I840" t="str">
            <v>642</v>
          </cell>
          <cell r="M840">
            <v>-2196000</v>
          </cell>
        </row>
        <row r="841">
          <cell r="H841">
            <v>133100</v>
          </cell>
          <cell r="I841" t="str">
            <v>133</v>
          </cell>
          <cell r="M841">
            <v>-2311579</v>
          </cell>
        </row>
        <row r="842">
          <cell r="H842">
            <v>642783</v>
          </cell>
          <cell r="I842" t="str">
            <v>642</v>
          </cell>
          <cell r="M842">
            <v>10000</v>
          </cell>
        </row>
        <row r="843">
          <cell r="H843">
            <v>133100</v>
          </cell>
          <cell r="I843" t="str">
            <v>133</v>
          </cell>
          <cell r="M843">
            <v>1000</v>
          </cell>
        </row>
        <row r="844">
          <cell r="H844">
            <v>642783</v>
          </cell>
          <cell r="I844" t="str">
            <v>642</v>
          </cell>
          <cell r="M844">
            <v>105900000</v>
          </cell>
        </row>
        <row r="845">
          <cell r="H845">
            <v>133100</v>
          </cell>
          <cell r="I845" t="str">
            <v>133</v>
          </cell>
          <cell r="M845">
            <v>4500000</v>
          </cell>
        </row>
        <row r="846">
          <cell r="H846">
            <v>141000</v>
          </cell>
          <cell r="I846" t="str">
            <v>141</v>
          </cell>
          <cell r="M846">
            <v>220000</v>
          </cell>
        </row>
        <row r="847">
          <cell r="H847">
            <v>141000</v>
          </cell>
          <cell r="I847" t="str">
            <v>141</v>
          </cell>
          <cell r="M847">
            <v>80000</v>
          </cell>
        </row>
        <row r="848">
          <cell r="H848">
            <v>331600</v>
          </cell>
          <cell r="I848" t="str">
            <v>331</v>
          </cell>
          <cell r="M848">
            <v>98000</v>
          </cell>
        </row>
        <row r="849">
          <cell r="H849">
            <v>338300</v>
          </cell>
          <cell r="I849" t="str">
            <v>338</v>
          </cell>
          <cell r="M849">
            <v>90000</v>
          </cell>
        </row>
        <row r="850">
          <cell r="H850">
            <v>338400</v>
          </cell>
          <cell r="I850" t="str">
            <v>338</v>
          </cell>
          <cell r="M850">
            <v>24000</v>
          </cell>
        </row>
        <row r="851">
          <cell r="H851">
            <v>642880</v>
          </cell>
          <cell r="I851" t="str">
            <v>642</v>
          </cell>
          <cell r="M851">
            <v>31770</v>
          </cell>
        </row>
        <row r="852">
          <cell r="H852">
            <v>642783</v>
          </cell>
          <cell r="I852" t="str">
            <v>642</v>
          </cell>
          <cell r="M852">
            <v>3177</v>
          </cell>
        </row>
        <row r="853">
          <cell r="H853">
            <v>133100</v>
          </cell>
          <cell r="I853" t="str">
            <v>133</v>
          </cell>
          <cell r="M853">
            <v>1851818</v>
          </cell>
        </row>
        <row r="854">
          <cell r="H854">
            <v>642783</v>
          </cell>
          <cell r="I854" t="str">
            <v>642</v>
          </cell>
          <cell r="M854">
            <v>178182</v>
          </cell>
        </row>
        <row r="855">
          <cell r="H855">
            <v>133100</v>
          </cell>
          <cell r="I855" t="str">
            <v>133</v>
          </cell>
          <cell r="M855">
            <v>40000</v>
          </cell>
        </row>
        <row r="856">
          <cell r="H856">
            <v>141000</v>
          </cell>
          <cell r="I856" t="str">
            <v>141</v>
          </cell>
          <cell r="M856">
            <v>150000</v>
          </cell>
        </row>
        <row r="857">
          <cell r="H857">
            <v>141000</v>
          </cell>
          <cell r="I857" t="str">
            <v>141</v>
          </cell>
          <cell r="M857">
            <v>780000</v>
          </cell>
        </row>
        <row r="858">
          <cell r="H858">
            <v>141000</v>
          </cell>
          <cell r="I858" t="str">
            <v>141</v>
          </cell>
          <cell r="M858">
            <v>3000000</v>
          </cell>
        </row>
        <row r="859">
          <cell r="H859">
            <v>642321</v>
          </cell>
          <cell r="I859" t="str">
            <v>642</v>
          </cell>
          <cell r="M859">
            <v>609091</v>
          </cell>
        </row>
        <row r="860">
          <cell r="H860">
            <v>642321</v>
          </cell>
          <cell r="I860" t="str">
            <v>642</v>
          </cell>
          <cell r="M860">
            <v>60909</v>
          </cell>
        </row>
        <row r="861">
          <cell r="H861">
            <v>133100</v>
          </cell>
          <cell r="I861" t="str">
            <v>133</v>
          </cell>
          <cell r="M861">
            <v>5000000</v>
          </cell>
        </row>
        <row r="862">
          <cell r="H862">
            <v>111110</v>
          </cell>
          <cell r="I862" t="str">
            <v>111</v>
          </cell>
          <cell r="M862">
            <v>8206942</v>
          </cell>
        </row>
        <row r="863">
          <cell r="H863">
            <v>331600</v>
          </cell>
          <cell r="I863" t="str">
            <v>331</v>
          </cell>
          <cell r="M863">
            <v>808694</v>
          </cell>
        </row>
        <row r="864">
          <cell r="H864">
            <v>331600</v>
          </cell>
          <cell r="I864" t="str">
            <v>331</v>
          </cell>
          <cell r="M864">
            <v>38088038</v>
          </cell>
        </row>
        <row r="865">
          <cell r="H865">
            <v>112100</v>
          </cell>
          <cell r="I865" t="str">
            <v>112</v>
          </cell>
          <cell r="M865">
            <v>40416000</v>
          </cell>
        </row>
        <row r="866">
          <cell r="H866">
            <v>112100</v>
          </cell>
          <cell r="I866" t="str">
            <v>112</v>
          </cell>
          <cell r="M866">
            <v>307162</v>
          </cell>
        </row>
        <row r="867">
          <cell r="H867">
            <v>333800</v>
          </cell>
          <cell r="I867" t="str">
            <v>333</v>
          </cell>
          <cell r="M867">
            <v>10000</v>
          </cell>
        </row>
        <row r="868">
          <cell r="H868">
            <v>333800</v>
          </cell>
          <cell r="I868" t="str">
            <v>333</v>
          </cell>
          <cell r="M868">
            <v>1000</v>
          </cell>
        </row>
        <row r="869">
          <cell r="H869">
            <v>333800</v>
          </cell>
          <cell r="I869" t="str">
            <v>333</v>
          </cell>
          <cell r="M869">
            <v>240000</v>
          </cell>
        </row>
        <row r="870">
          <cell r="H870">
            <v>642783</v>
          </cell>
          <cell r="I870" t="str">
            <v>642</v>
          </cell>
          <cell r="M870">
            <v>2000000</v>
          </cell>
        </row>
        <row r="871">
          <cell r="H871">
            <v>133100</v>
          </cell>
          <cell r="I871" t="str">
            <v>133</v>
          </cell>
          <cell r="M871">
            <v>200000</v>
          </cell>
        </row>
        <row r="872">
          <cell r="H872">
            <v>642783</v>
          </cell>
          <cell r="I872" t="str">
            <v>642</v>
          </cell>
          <cell r="M872">
            <v>6176587</v>
          </cell>
        </row>
        <row r="873">
          <cell r="H873">
            <v>133100</v>
          </cell>
          <cell r="I873" t="str">
            <v>133</v>
          </cell>
          <cell r="M873">
            <v>617659</v>
          </cell>
        </row>
        <row r="874">
          <cell r="H874">
            <v>642783</v>
          </cell>
          <cell r="I874" t="str">
            <v>642</v>
          </cell>
          <cell r="M874">
            <v>70448</v>
          </cell>
        </row>
        <row r="875">
          <cell r="H875">
            <v>133100</v>
          </cell>
          <cell r="I875" t="str">
            <v>133</v>
          </cell>
          <cell r="M875">
            <v>981820</v>
          </cell>
        </row>
        <row r="876">
          <cell r="H876" t="str">
            <v>211310</v>
          </cell>
          <cell r="I876" t="str">
            <v>211</v>
          </cell>
          <cell r="M876">
            <v>98182</v>
          </cell>
        </row>
        <row r="877">
          <cell r="H877">
            <v>133200</v>
          </cell>
          <cell r="I877" t="str">
            <v>133</v>
          </cell>
          <cell r="M877">
            <v>782000</v>
          </cell>
        </row>
        <row r="878">
          <cell r="H878">
            <v>141000</v>
          </cell>
          <cell r="I878" t="str">
            <v>141</v>
          </cell>
          <cell r="M878">
            <v>78200</v>
          </cell>
        </row>
        <row r="879">
          <cell r="H879">
            <v>141000</v>
          </cell>
          <cell r="I879" t="str">
            <v>141</v>
          </cell>
          <cell r="M879">
            <v>189200</v>
          </cell>
        </row>
        <row r="880">
          <cell r="H880">
            <v>642111</v>
          </cell>
          <cell r="I880" t="str">
            <v>642</v>
          </cell>
          <cell r="M880">
            <v>10800</v>
          </cell>
        </row>
        <row r="881">
          <cell r="H881">
            <v>111110</v>
          </cell>
          <cell r="I881" t="str">
            <v>111</v>
          </cell>
          <cell r="M881">
            <v>2111818</v>
          </cell>
        </row>
        <row r="882">
          <cell r="H882">
            <v>141000</v>
          </cell>
          <cell r="I882" t="str">
            <v>141</v>
          </cell>
          <cell r="M882">
            <v>211182</v>
          </cell>
        </row>
        <row r="883">
          <cell r="H883">
            <v>334800</v>
          </cell>
          <cell r="I883" t="str">
            <v>334</v>
          </cell>
          <cell r="M883">
            <v>4820909</v>
          </cell>
        </row>
        <row r="884">
          <cell r="H884">
            <v>112221</v>
          </cell>
          <cell r="I884" t="str">
            <v>112</v>
          </cell>
          <cell r="M884">
            <v>482091</v>
          </cell>
        </row>
        <row r="885">
          <cell r="H885">
            <v>333500</v>
          </cell>
          <cell r="I885" t="str">
            <v>333</v>
          </cell>
          <cell r="M885">
            <v>1719545</v>
          </cell>
        </row>
        <row r="886">
          <cell r="H886">
            <v>333500</v>
          </cell>
          <cell r="I886" t="str">
            <v>333</v>
          </cell>
          <cell r="M886">
            <v>165455</v>
          </cell>
        </row>
        <row r="887">
          <cell r="H887">
            <v>333500</v>
          </cell>
          <cell r="I887" t="str">
            <v>333</v>
          </cell>
          <cell r="M887">
            <v>1015727</v>
          </cell>
        </row>
        <row r="888">
          <cell r="H888">
            <v>642111</v>
          </cell>
          <cell r="I888" t="str">
            <v>642</v>
          </cell>
          <cell r="M888">
            <v>99273</v>
          </cell>
        </row>
        <row r="889">
          <cell r="H889">
            <v>334100</v>
          </cell>
          <cell r="I889" t="str">
            <v>334</v>
          </cell>
          <cell r="M889">
            <v>1000</v>
          </cell>
        </row>
        <row r="890">
          <cell r="H890">
            <v>334100</v>
          </cell>
          <cell r="I890" t="str">
            <v>334</v>
          </cell>
          <cell r="M890">
            <v>40000</v>
          </cell>
        </row>
        <row r="891">
          <cell r="H891">
            <v>334100</v>
          </cell>
          <cell r="I891" t="str">
            <v>334</v>
          </cell>
          <cell r="M891">
            <v>60000</v>
          </cell>
        </row>
        <row r="892">
          <cell r="H892">
            <v>642151</v>
          </cell>
          <cell r="I892" t="str">
            <v>642</v>
          </cell>
          <cell r="M892">
            <v>30000</v>
          </cell>
        </row>
        <row r="893">
          <cell r="H893">
            <v>642152</v>
          </cell>
          <cell r="I893" t="str">
            <v>642</v>
          </cell>
          <cell r="M893">
            <v>10869068</v>
          </cell>
        </row>
        <row r="894">
          <cell r="H894">
            <v>642111</v>
          </cell>
          <cell r="I894" t="str">
            <v>642</v>
          </cell>
          <cell r="M894">
            <v>1113982</v>
          </cell>
        </row>
        <row r="895">
          <cell r="H895">
            <v>334100</v>
          </cell>
          <cell r="I895" t="str">
            <v>334</v>
          </cell>
          <cell r="M895">
            <v>-130932</v>
          </cell>
        </row>
        <row r="896">
          <cell r="H896">
            <v>331600</v>
          </cell>
          <cell r="I896" t="str">
            <v>331</v>
          </cell>
          <cell r="M896">
            <v>8000</v>
          </cell>
        </row>
        <row r="897">
          <cell r="H897">
            <v>331600</v>
          </cell>
          <cell r="I897" t="str">
            <v>331</v>
          </cell>
          <cell r="M897">
            <v>1840000</v>
          </cell>
        </row>
        <row r="898">
          <cell r="H898">
            <v>413200</v>
          </cell>
          <cell r="I898" t="str">
            <v>413</v>
          </cell>
          <cell r="M898">
            <v>184000</v>
          </cell>
        </row>
        <row r="899">
          <cell r="H899">
            <v>133100</v>
          </cell>
          <cell r="I899" t="str">
            <v>133</v>
          </cell>
          <cell r="M899">
            <v>540000</v>
          </cell>
        </row>
        <row r="900">
          <cell r="H900">
            <v>331600</v>
          </cell>
          <cell r="I900" t="str">
            <v>331</v>
          </cell>
          <cell r="M900">
            <v>54000</v>
          </cell>
        </row>
        <row r="901">
          <cell r="H901">
            <v>331600</v>
          </cell>
          <cell r="I901" t="str">
            <v>331</v>
          </cell>
          <cell r="M901">
            <v>374000</v>
          </cell>
        </row>
        <row r="902">
          <cell r="H902">
            <v>413200</v>
          </cell>
          <cell r="I902" t="str">
            <v>413</v>
          </cell>
          <cell r="M902">
            <v>267162845</v>
          </cell>
        </row>
        <row r="903">
          <cell r="H903">
            <v>133100</v>
          </cell>
          <cell r="I903" t="str">
            <v>133</v>
          </cell>
          <cell r="M903">
            <v>370855</v>
          </cell>
        </row>
        <row r="904">
          <cell r="H904">
            <v>642783</v>
          </cell>
          <cell r="I904" t="str">
            <v>642</v>
          </cell>
          <cell r="M904">
            <v>80220</v>
          </cell>
        </row>
        <row r="905">
          <cell r="H905">
            <v>133100</v>
          </cell>
          <cell r="I905" t="str">
            <v>133</v>
          </cell>
          <cell r="M905">
            <v>8022</v>
          </cell>
        </row>
        <row r="906">
          <cell r="H906">
            <v>331600</v>
          </cell>
          <cell r="I906" t="str">
            <v>331</v>
          </cell>
          <cell r="M906">
            <v>80220</v>
          </cell>
        </row>
        <row r="907">
          <cell r="H907">
            <v>141000</v>
          </cell>
          <cell r="I907" t="str">
            <v>141</v>
          </cell>
          <cell r="M907">
            <v>8022</v>
          </cell>
        </row>
        <row r="908">
          <cell r="H908">
            <v>338800</v>
          </cell>
          <cell r="I908" t="str">
            <v>338</v>
          </cell>
          <cell r="M908">
            <v>80220</v>
          </cell>
        </row>
        <row r="909">
          <cell r="H909">
            <v>642821</v>
          </cell>
          <cell r="I909" t="str">
            <v>642</v>
          </cell>
          <cell r="M909">
            <v>8022</v>
          </cell>
        </row>
        <row r="910">
          <cell r="H910">
            <v>642880</v>
          </cell>
          <cell r="I910" t="str">
            <v>642</v>
          </cell>
          <cell r="M910">
            <v>104091000</v>
          </cell>
        </row>
        <row r="911">
          <cell r="H911">
            <v>642880</v>
          </cell>
          <cell r="I911" t="str">
            <v>642</v>
          </cell>
          <cell r="M911">
            <v>10000</v>
          </cell>
        </row>
        <row r="912">
          <cell r="H912">
            <v>642880</v>
          </cell>
          <cell r="I912" t="str">
            <v>642</v>
          </cell>
          <cell r="M912">
            <v>1000</v>
          </cell>
        </row>
        <row r="913">
          <cell r="H913">
            <v>642783</v>
          </cell>
          <cell r="I913" t="str">
            <v>642</v>
          </cell>
          <cell r="M913">
            <v>5000</v>
          </cell>
        </row>
        <row r="914">
          <cell r="H914">
            <v>133100</v>
          </cell>
          <cell r="I914" t="str">
            <v>133</v>
          </cell>
          <cell r="M914">
            <v>500</v>
          </cell>
        </row>
        <row r="915">
          <cell r="H915">
            <v>642761</v>
          </cell>
          <cell r="I915" t="str">
            <v>642</v>
          </cell>
          <cell r="M915">
            <v>267907241</v>
          </cell>
        </row>
        <row r="916">
          <cell r="H916">
            <v>133100</v>
          </cell>
          <cell r="I916" t="str">
            <v>133</v>
          </cell>
          <cell r="M916">
            <v>10792387431</v>
          </cell>
        </row>
        <row r="917">
          <cell r="H917">
            <v>642765</v>
          </cell>
          <cell r="I917" t="str">
            <v>642</v>
          </cell>
          <cell r="M917">
            <v>63989415</v>
          </cell>
        </row>
        <row r="918">
          <cell r="H918">
            <v>642765</v>
          </cell>
          <cell r="I918" t="str">
            <v>642</v>
          </cell>
          <cell r="M918">
            <v>28246000</v>
          </cell>
        </row>
        <row r="919">
          <cell r="H919">
            <v>111110</v>
          </cell>
          <cell r="I919" t="str">
            <v>111</v>
          </cell>
          <cell r="M919">
            <v>2824000</v>
          </cell>
        </row>
        <row r="920">
          <cell r="H920">
            <v>141000</v>
          </cell>
          <cell r="I920" t="str">
            <v>141</v>
          </cell>
          <cell r="M920">
            <v>1000000</v>
          </cell>
        </row>
        <row r="921">
          <cell r="H921">
            <v>642841</v>
          </cell>
          <cell r="I921" t="str">
            <v>642</v>
          </cell>
          <cell r="M921">
            <v>604454</v>
          </cell>
        </row>
        <row r="922">
          <cell r="H922">
            <v>133100</v>
          </cell>
          <cell r="I922" t="str">
            <v>133</v>
          </cell>
          <cell r="M922">
            <v>60446</v>
          </cell>
        </row>
        <row r="923">
          <cell r="H923">
            <v>141000</v>
          </cell>
          <cell r="I923" t="str">
            <v>141</v>
          </cell>
          <cell r="M923">
            <v>20000</v>
          </cell>
        </row>
        <row r="924">
          <cell r="H924">
            <v>142110</v>
          </cell>
          <cell r="I924" t="str">
            <v>142</v>
          </cell>
          <cell r="M924">
            <v>80000</v>
          </cell>
        </row>
        <row r="925">
          <cell r="H925">
            <v>133100</v>
          </cell>
          <cell r="I925" t="str">
            <v>133</v>
          </cell>
          <cell r="M925">
            <v>50000</v>
          </cell>
        </row>
        <row r="926">
          <cell r="H926">
            <v>333800</v>
          </cell>
          <cell r="I926" t="str">
            <v>333</v>
          </cell>
          <cell r="M926">
            <v>185100</v>
          </cell>
        </row>
        <row r="927">
          <cell r="H927">
            <v>333800</v>
          </cell>
          <cell r="I927" t="str">
            <v>333</v>
          </cell>
          <cell r="M927">
            <v>1700000000</v>
          </cell>
        </row>
        <row r="928">
          <cell r="H928">
            <v>333800</v>
          </cell>
          <cell r="I928" t="str">
            <v>333</v>
          </cell>
          <cell r="M928">
            <v>51000</v>
          </cell>
        </row>
        <row r="929">
          <cell r="H929">
            <v>642783</v>
          </cell>
          <cell r="I929" t="str">
            <v>642</v>
          </cell>
          <cell r="M929">
            <v>6905000</v>
          </cell>
        </row>
        <row r="930">
          <cell r="H930">
            <v>133100</v>
          </cell>
          <cell r="I930" t="str">
            <v>133</v>
          </cell>
          <cell r="M930">
            <v>690500</v>
          </cell>
        </row>
        <row r="931">
          <cell r="H931">
            <v>141000</v>
          </cell>
          <cell r="I931" t="str">
            <v>141</v>
          </cell>
          <cell r="M931">
            <v>1702260000</v>
          </cell>
        </row>
        <row r="932">
          <cell r="H932">
            <v>141000</v>
          </cell>
          <cell r="I932" t="str">
            <v>141</v>
          </cell>
          <cell r="M932">
            <v>5000</v>
          </cell>
        </row>
        <row r="933">
          <cell r="H933">
            <v>141000</v>
          </cell>
          <cell r="I933" t="str">
            <v>141</v>
          </cell>
          <cell r="M933">
            <v>500</v>
          </cell>
        </row>
        <row r="934">
          <cell r="H934">
            <v>642841</v>
          </cell>
          <cell r="I934" t="str">
            <v>642</v>
          </cell>
          <cell r="M934">
            <v>9015636</v>
          </cell>
        </row>
        <row r="935">
          <cell r="H935">
            <v>133100</v>
          </cell>
          <cell r="I935" t="str">
            <v>133</v>
          </cell>
          <cell r="M935">
            <v>150000</v>
          </cell>
        </row>
        <row r="936">
          <cell r="H936">
            <v>642880</v>
          </cell>
          <cell r="I936" t="str">
            <v>642</v>
          </cell>
          <cell r="M936">
            <v>530000</v>
          </cell>
        </row>
        <row r="937">
          <cell r="H937">
            <v>642221</v>
          </cell>
          <cell r="I937" t="str">
            <v>642</v>
          </cell>
          <cell r="M937">
            <v>53000</v>
          </cell>
        </row>
        <row r="938">
          <cell r="H938">
            <v>133100</v>
          </cell>
          <cell r="I938" t="str">
            <v>133</v>
          </cell>
          <cell r="M938">
            <v>2340000</v>
          </cell>
        </row>
        <row r="939">
          <cell r="H939">
            <v>642850</v>
          </cell>
          <cell r="I939" t="str">
            <v>642</v>
          </cell>
          <cell r="M939">
            <v>234000</v>
          </cell>
        </row>
        <row r="940">
          <cell r="H940">
            <v>133100</v>
          </cell>
          <cell r="I940" t="str">
            <v>133</v>
          </cell>
          <cell r="M940">
            <v>950000</v>
          </cell>
        </row>
        <row r="941">
          <cell r="H941">
            <v>642221</v>
          </cell>
          <cell r="I941" t="str">
            <v>642</v>
          </cell>
          <cell r="M941">
            <v>95000</v>
          </cell>
        </row>
        <row r="942">
          <cell r="H942">
            <v>111110</v>
          </cell>
          <cell r="I942" t="str">
            <v>111</v>
          </cell>
          <cell r="M942">
            <v>9000</v>
          </cell>
        </row>
        <row r="943">
          <cell r="H943">
            <v>642841</v>
          </cell>
          <cell r="I943" t="str">
            <v>642</v>
          </cell>
          <cell r="M943">
            <v>25000</v>
          </cell>
        </row>
        <row r="944">
          <cell r="H944">
            <v>133100</v>
          </cell>
          <cell r="I944" t="str">
            <v>133</v>
          </cell>
          <cell r="M944">
            <v>80000</v>
          </cell>
        </row>
        <row r="945">
          <cell r="H945">
            <v>642841</v>
          </cell>
          <cell r="I945" t="str">
            <v>642</v>
          </cell>
          <cell r="M945">
            <v>12000</v>
          </cell>
        </row>
        <row r="946">
          <cell r="H946">
            <v>133100</v>
          </cell>
          <cell r="I946" t="str">
            <v>133</v>
          </cell>
          <cell r="M946">
            <v>126000</v>
          </cell>
        </row>
        <row r="947">
          <cell r="H947">
            <v>642761</v>
          </cell>
          <cell r="I947" t="str">
            <v>642</v>
          </cell>
          <cell r="M947">
            <v>1700000000</v>
          </cell>
        </row>
        <row r="948">
          <cell r="H948">
            <v>133100</v>
          </cell>
          <cell r="I948" t="str">
            <v>133</v>
          </cell>
          <cell r="M948">
            <v>5000</v>
          </cell>
        </row>
        <row r="949">
          <cell r="H949">
            <v>642761</v>
          </cell>
          <cell r="I949" t="str">
            <v>642</v>
          </cell>
          <cell r="M949">
            <v>500</v>
          </cell>
        </row>
        <row r="950">
          <cell r="H950">
            <v>133100</v>
          </cell>
          <cell r="I950" t="str">
            <v>133</v>
          </cell>
          <cell r="M950">
            <v>132350</v>
          </cell>
        </row>
        <row r="951">
          <cell r="H951">
            <v>642761</v>
          </cell>
          <cell r="I951" t="str">
            <v>642</v>
          </cell>
          <cell r="M951">
            <v>200000</v>
          </cell>
        </row>
        <row r="952">
          <cell r="H952">
            <v>642765</v>
          </cell>
          <cell r="I952" t="str">
            <v>642</v>
          </cell>
          <cell r="M952">
            <v>144104640</v>
          </cell>
        </row>
        <row r="953">
          <cell r="H953">
            <v>642765</v>
          </cell>
          <cell r="I953" t="str">
            <v>642</v>
          </cell>
          <cell r="M953">
            <v>600000</v>
          </cell>
        </row>
        <row r="954">
          <cell r="H954">
            <v>642765</v>
          </cell>
          <cell r="I954" t="str">
            <v>642</v>
          </cell>
          <cell r="M954">
            <v>1953600</v>
          </cell>
        </row>
        <row r="955">
          <cell r="H955">
            <v>335000</v>
          </cell>
          <cell r="I955" t="str">
            <v>335</v>
          </cell>
          <cell r="M955">
            <v>12960000</v>
          </cell>
        </row>
        <row r="956">
          <cell r="H956">
            <v>133100</v>
          </cell>
          <cell r="I956" t="str">
            <v>133</v>
          </cell>
          <cell r="M956">
            <v>1000000</v>
          </cell>
        </row>
        <row r="957">
          <cell r="H957">
            <v>642711</v>
          </cell>
          <cell r="I957" t="str">
            <v>642</v>
          </cell>
          <cell r="M957">
            <v>152381</v>
          </cell>
        </row>
        <row r="958">
          <cell r="H958">
            <v>642880</v>
          </cell>
          <cell r="I958" t="str">
            <v>642</v>
          </cell>
          <cell r="M958">
            <v>7619</v>
          </cell>
        </row>
        <row r="959">
          <cell r="H959">
            <v>642500</v>
          </cell>
          <cell r="I959" t="str">
            <v>642</v>
          </cell>
          <cell r="M959">
            <v>80000</v>
          </cell>
        </row>
        <row r="960">
          <cell r="H960">
            <v>133100</v>
          </cell>
          <cell r="I960" t="str">
            <v>133</v>
          </cell>
          <cell r="M960">
            <v>80000</v>
          </cell>
        </row>
        <row r="961">
          <cell r="H961">
            <v>642880</v>
          </cell>
          <cell r="I961" t="str">
            <v>642</v>
          </cell>
          <cell r="M961">
            <v>75000</v>
          </cell>
        </row>
        <row r="962">
          <cell r="H962">
            <v>133100</v>
          </cell>
          <cell r="I962" t="str">
            <v>133</v>
          </cell>
          <cell r="M962">
            <v>75000</v>
          </cell>
        </row>
        <row r="963">
          <cell r="H963">
            <v>138880</v>
          </cell>
          <cell r="I963" t="str">
            <v>138</v>
          </cell>
          <cell r="M963">
            <v>817011</v>
          </cell>
        </row>
        <row r="964">
          <cell r="H964">
            <v>334100</v>
          </cell>
          <cell r="I964" t="str">
            <v>334</v>
          </cell>
          <cell r="M964">
            <v>6930</v>
          </cell>
        </row>
        <row r="965">
          <cell r="H965">
            <v>413200</v>
          </cell>
          <cell r="I965" t="str">
            <v>413</v>
          </cell>
          <cell r="M965">
            <v>67843</v>
          </cell>
        </row>
        <row r="966">
          <cell r="H966">
            <v>642783</v>
          </cell>
          <cell r="I966" t="str">
            <v>642</v>
          </cell>
          <cell r="M966">
            <v>108216</v>
          </cell>
        </row>
        <row r="967">
          <cell r="H967">
            <v>133100</v>
          </cell>
          <cell r="I967" t="str">
            <v>133</v>
          </cell>
          <cell r="M967">
            <v>530000</v>
          </cell>
        </row>
        <row r="968">
          <cell r="H968">
            <v>642783</v>
          </cell>
          <cell r="I968" t="str">
            <v>642</v>
          </cell>
          <cell r="M968">
            <v>53000</v>
          </cell>
        </row>
        <row r="969">
          <cell r="H969">
            <v>133100</v>
          </cell>
          <cell r="I969" t="str">
            <v>133</v>
          </cell>
          <cell r="M969">
            <v>290000</v>
          </cell>
        </row>
        <row r="970">
          <cell r="H970">
            <v>642783</v>
          </cell>
          <cell r="I970" t="str">
            <v>642</v>
          </cell>
          <cell r="M970">
            <v>29000</v>
          </cell>
        </row>
        <row r="971">
          <cell r="H971">
            <v>133100</v>
          </cell>
          <cell r="I971" t="str">
            <v>133</v>
          </cell>
          <cell r="M971">
            <v>50000</v>
          </cell>
        </row>
        <row r="972">
          <cell r="H972">
            <v>334100</v>
          </cell>
          <cell r="I972" t="str">
            <v>334</v>
          </cell>
          <cell r="M972">
            <v>170000</v>
          </cell>
        </row>
        <row r="973">
          <cell r="H973">
            <v>642783</v>
          </cell>
          <cell r="I973" t="str">
            <v>642</v>
          </cell>
          <cell r="M973">
            <v>900000</v>
          </cell>
        </row>
        <row r="974">
          <cell r="H974">
            <v>133100</v>
          </cell>
          <cell r="I974" t="str">
            <v>133</v>
          </cell>
          <cell r="M974">
            <v>200000</v>
          </cell>
        </row>
        <row r="975">
          <cell r="H975">
            <v>642783</v>
          </cell>
          <cell r="I975" t="str">
            <v>642</v>
          </cell>
          <cell r="M975">
            <v>450000</v>
          </cell>
        </row>
        <row r="976">
          <cell r="H976">
            <v>133100</v>
          </cell>
          <cell r="I976" t="str">
            <v>133</v>
          </cell>
          <cell r="M976">
            <v>172000</v>
          </cell>
        </row>
        <row r="977">
          <cell r="H977">
            <v>112221</v>
          </cell>
          <cell r="I977" t="str">
            <v>112</v>
          </cell>
          <cell r="M977">
            <v>163546</v>
          </cell>
        </row>
        <row r="978">
          <cell r="H978">
            <v>112210</v>
          </cell>
          <cell r="I978" t="str">
            <v>112</v>
          </cell>
          <cell r="M978">
            <v>16354</v>
          </cell>
        </row>
        <row r="979">
          <cell r="H979">
            <v>112221</v>
          </cell>
          <cell r="I979" t="str">
            <v>112</v>
          </cell>
          <cell r="M979">
            <v>150000</v>
          </cell>
        </row>
        <row r="980">
          <cell r="H980">
            <v>642311</v>
          </cell>
          <cell r="I980" t="str">
            <v>642</v>
          </cell>
          <cell r="M980">
            <v>170000</v>
          </cell>
        </row>
        <row r="981">
          <cell r="H981">
            <v>133100</v>
          </cell>
          <cell r="I981" t="str">
            <v>133</v>
          </cell>
          <cell r="M981">
            <v>12098000</v>
          </cell>
        </row>
        <row r="982">
          <cell r="H982">
            <v>141000</v>
          </cell>
          <cell r="I982" t="str">
            <v>141</v>
          </cell>
          <cell r="M982">
            <v>25510100</v>
          </cell>
        </row>
        <row r="983">
          <cell r="H983">
            <v>642850</v>
          </cell>
          <cell r="I983" t="str">
            <v>642</v>
          </cell>
          <cell r="M983">
            <v>1090909</v>
          </cell>
        </row>
        <row r="984">
          <cell r="H984">
            <v>133100</v>
          </cell>
          <cell r="I984" t="str">
            <v>133</v>
          </cell>
          <cell r="M984">
            <v>109091</v>
          </cell>
        </row>
        <row r="985">
          <cell r="H985">
            <v>642880</v>
          </cell>
          <cell r="I985" t="str">
            <v>642</v>
          </cell>
          <cell r="M985">
            <v>590182</v>
          </cell>
        </row>
        <row r="986">
          <cell r="H986">
            <v>642221</v>
          </cell>
          <cell r="I986" t="str">
            <v>642</v>
          </cell>
          <cell r="M986">
            <v>59018</v>
          </cell>
        </row>
        <row r="987">
          <cell r="H987">
            <v>642788</v>
          </cell>
          <cell r="I987" t="str">
            <v>642</v>
          </cell>
          <cell r="M987">
            <v>5000</v>
          </cell>
        </row>
        <row r="988">
          <cell r="H988">
            <v>111110</v>
          </cell>
          <cell r="I988" t="str">
            <v>111</v>
          </cell>
          <cell r="M988">
            <v>500</v>
          </cell>
        </row>
        <row r="989">
          <cell r="H989">
            <v>111110</v>
          </cell>
          <cell r="I989" t="str">
            <v>111</v>
          </cell>
          <cell r="M989">
            <v>766500000</v>
          </cell>
        </row>
        <row r="990">
          <cell r="H990">
            <v>642821</v>
          </cell>
          <cell r="I990" t="str">
            <v>642</v>
          </cell>
          <cell r="M990">
            <v>38325000</v>
          </cell>
        </row>
        <row r="991">
          <cell r="H991">
            <v>642788</v>
          </cell>
          <cell r="I991" t="str">
            <v>642</v>
          </cell>
          <cell r="M991">
            <v>40342105</v>
          </cell>
        </row>
        <row r="992">
          <cell r="H992">
            <v>133100</v>
          </cell>
          <cell r="I992" t="str">
            <v>133</v>
          </cell>
          <cell r="M992">
            <v>10000000</v>
          </cell>
        </row>
        <row r="993">
          <cell r="H993">
            <v>112100</v>
          </cell>
          <cell r="I993" t="str">
            <v>112</v>
          </cell>
          <cell r="M993">
            <v>330909</v>
          </cell>
        </row>
        <row r="994">
          <cell r="H994">
            <v>642783</v>
          </cell>
          <cell r="I994" t="str">
            <v>642</v>
          </cell>
          <cell r="M994">
            <v>33091</v>
          </cell>
        </row>
        <row r="995">
          <cell r="H995">
            <v>133100</v>
          </cell>
          <cell r="I995" t="str">
            <v>133</v>
          </cell>
          <cell r="M995">
            <v>797832</v>
          </cell>
        </row>
        <row r="996">
          <cell r="H996">
            <v>331600</v>
          </cell>
          <cell r="I996" t="str">
            <v>331</v>
          </cell>
          <cell r="M996">
            <v>77868</v>
          </cell>
        </row>
        <row r="997">
          <cell r="H997">
            <v>642880</v>
          </cell>
          <cell r="I997" t="str">
            <v>642</v>
          </cell>
          <cell r="M997">
            <v>40000</v>
          </cell>
        </row>
        <row r="998">
          <cell r="H998">
            <v>642500</v>
          </cell>
          <cell r="I998" t="str">
            <v>642</v>
          </cell>
          <cell r="M998">
            <v>100000</v>
          </cell>
        </row>
        <row r="999">
          <cell r="H999">
            <v>133100</v>
          </cell>
          <cell r="I999" t="str">
            <v>133</v>
          </cell>
          <cell r="M999">
            <v>984300</v>
          </cell>
        </row>
        <row r="1000">
          <cell r="H1000">
            <v>642500</v>
          </cell>
          <cell r="I1000" t="str">
            <v>642</v>
          </cell>
          <cell r="M1000">
            <v>813000</v>
          </cell>
        </row>
        <row r="1001">
          <cell r="H1001">
            <v>133100</v>
          </cell>
          <cell r="I1001" t="str">
            <v>133</v>
          </cell>
          <cell r="M1001">
            <v>81300</v>
          </cell>
        </row>
        <row r="1002">
          <cell r="H1002">
            <v>642880</v>
          </cell>
          <cell r="I1002" t="str">
            <v>642</v>
          </cell>
          <cell r="M1002">
            <v>1984091</v>
          </cell>
        </row>
        <row r="1003">
          <cell r="H1003">
            <v>133100</v>
          </cell>
          <cell r="I1003" t="str">
            <v>133</v>
          </cell>
          <cell r="M1003">
            <v>190909</v>
          </cell>
        </row>
        <row r="1004">
          <cell r="H1004">
            <v>642500</v>
          </cell>
          <cell r="I1004" t="str">
            <v>642</v>
          </cell>
          <cell r="M1004">
            <v>35000</v>
          </cell>
        </row>
        <row r="1005">
          <cell r="H1005">
            <v>642788</v>
          </cell>
          <cell r="I1005" t="str">
            <v>642</v>
          </cell>
          <cell r="M1005">
            <v>40000</v>
          </cell>
        </row>
        <row r="1006">
          <cell r="H1006">
            <v>642880</v>
          </cell>
          <cell r="I1006" t="str">
            <v>642</v>
          </cell>
          <cell r="M1006">
            <v>120000</v>
          </cell>
        </row>
        <row r="1007">
          <cell r="H1007">
            <v>642880</v>
          </cell>
          <cell r="I1007" t="str">
            <v>642</v>
          </cell>
          <cell r="M1007">
            <v>1735700</v>
          </cell>
        </row>
        <row r="1008">
          <cell r="H1008">
            <v>642880</v>
          </cell>
          <cell r="I1008" t="str">
            <v>642</v>
          </cell>
          <cell r="M1008">
            <v>37826150</v>
          </cell>
        </row>
        <row r="1009">
          <cell r="H1009">
            <v>141000</v>
          </cell>
          <cell r="I1009" t="str">
            <v>141</v>
          </cell>
          <cell r="M1009">
            <v>40138105</v>
          </cell>
        </row>
        <row r="1010">
          <cell r="H1010">
            <v>642783</v>
          </cell>
          <cell r="I1010" t="str">
            <v>642</v>
          </cell>
          <cell r="M1010">
            <v>305050</v>
          </cell>
        </row>
        <row r="1011">
          <cell r="H1011">
            <v>133100</v>
          </cell>
          <cell r="I1011" t="str">
            <v>133</v>
          </cell>
          <cell r="M1011">
            <v>5000</v>
          </cell>
        </row>
        <row r="1012">
          <cell r="H1012">
            <v>338800</v>
          </cell>
          <cell r="I1012" t="str">
            <v>338</v>
          </cell>
          <cell r="M1012">
            <v>500</v>
          </cell>
        </row>
        <row r="1013">
          <cell r="H1013">
            <v>642841</v>
          </cell>
          <cell r="I1013" t="str">
            <v>642</v>
          </cell>
          <cell r="M1013">
            <v>54853632</v>
          </cell>
        </row>
        <row r="1014">
          <cell r="H1014">
            <v>244100</v>
          </cell>
          <cell r="I1014" t="str">
            <v>244</v>
          </cell>
          <cell r="M1014">
            <v>58206316</v>
          </cell>
        </row>
        <row r="1015">
          <cell r="H1015">
            <v>141000</v>
          </cell>
          <cell r="I1015" t="str">
            <v>141</v>
          </cell>
          <cell r="M1015">
            <v>442368</v>
          </cell>
        </row>
        <row r="1016">
          <cell r="H1016">
            <v>141000</v>
          </cell>
          <cell r="I1016" t="str">
            <v>141</v>
          </cell>
          <cell r="M1016">
            <v>5000</v>
          </cell>
        </row>
        <row r="1017">
          <cell r="H1017">
            <v>141000</v>
          </cell>
          <cell r="I1017" t="str">
            <v>141</v>
          </cell>
          <cell r="M1017">
            <v>500</v>
          </cell>
        </row>
        <row r="1018">
          <cell r="H1018">
            <v>141000</v>
          </cell>
          <cell r="I1018" t="str">
            <v>141</v>
          </cell>
          <cell r="M1018">
            <v>100000000</v>
          </cell>
        </row>
        <row r="1019">
          <cell r="H1019">
            <v>642821</v>
          </cell>
          <cell r="I1019" t="str">
            <v>642</v>
          </cell>
          <cell r="M1019">
            <v>2000000</v>
          </cell>
        </row>
        <row r="1020">
          <cell r="H1020">
            <v>133100</v>
          </cell>
          <cell r="I1020" t="str">
            <v>133</v>
          </cell>
          <cell r="M1020">
            <v>131000</v>
          </cell>
        </row>
        <row r="1021">
          <cell r="H1021">
            <v>642821</v>
          </cell>
          <cell r="I1021" t="str">
            <v>642</v>
          </cell>
          <cell r="M1021">
            <v>160000</v>
          </cell>
        </row>
        <row r="1022">
          <cell r="H1022">
            <v>642821</v>
          </cell>
          <cell r="I1022" t="str">
            <v>642</v>
          </cell>
          <cell r="M1022">
            <v>16000</v>
          </cell>
        </row>
        <row r="1023">
          <cell r="H1023">
            <v>642821</v>
          </cell>
          <cell r="I1023" t="str">
            <v>642</v>
          </cell>
          <cell r="M1023">
            <v>3000000</v>
          </cell>
        </row>
        <row r="1024">
          <cell r="H1024">
            <v>642821</v>
          </cell>
          <cell r="I1024" t="str">
            <v>642</v>
          </cell>
          <cell r="M1024">
            <v>2000000</v>
          </cell>
        </row>
        <row r="1025">
          <cell r="H1025">
            <v>642850</v>
          </cell>
          <cell r="I1025" t="str">
            <v>642</v>
          </cell>
          <cell r="M1025">
            <v>1500000</v>
          </cell>
        </row>
        <row r="1026">
          <cell r="H1026">
            <v>133100</v>
          </cell>
          <cell r="I1026" t="str">
            <v>133</v>
          </cell>
          <cell r="M1026">
            <v>150000</v>
          </cell>
        </row>
        <row r="1027">
          <cell r="H1027">
            <v>133100</v>
          </cell>
          <cell r="I1027" t="str">
            <v>133</v>
          </cell>
          <cell r="M1027">
            <v>350000</v>
          </cell>
        </row>
        <row r="1028">
          <cell r="H1028">
            <v>111110</v>
          </cell>
          <cell r="I1028" t="str">
            <v>111</v>
          </cell>
          <cell r="M1028">
            <v>743000</v>
          </cell>
        </row>
        <row r="1029">
          <cell r="H1029">
            <v>642841</v>
          </cell>
          <cell r="I1029" t="str">
            <v>642</v>
          </cell>
          <cell r="M1029">
            <v>109300</v>
          </cell>
        </row>
        <row r="1030">
          <cell r="H1030">
            <v>133100</v>
          </cell>
          <cell r="I1030" t="str">
            <v>133</v>
          </cell>
          <cell r="M1030">
            <v>1293000</v>
          </cell>
        </row>
        <row r="1031">
          <cell r="H1031">
            <v>642221</v>
          </cell>
          <cell r="I1031" t="str">
            <v>642</v>
          </cell>
          <cell r="M1031">
            <v>129300</v>
          </cell>
        </row>
        <row r="1032">
          <cell r="H1032">
            <v>133100</v>
          </cell>
          <cell r="I1032" t="str">
            <v>133</v>
          </cell>
          <cell r="M1032">
            <v>780000</v>
          </cell>
        </row>
        <row r="1033">
          <cell r="H1033">
            <v>642788</v>
          </cell>
          <cell r="I1033" t="str">
            <v>642</v>
          </cell>
          <cell r="M1033">
            <v>78000</v>
          </cell>
        </row>
        <row r="1034">
          <cell r="H1034">
            <v>642880</v>
          </cell>
          <cell r="I1034" t="str">
            <v>642</v>
          </cell>
          <cell r="M1034">
            <v>113729000</v>
          </cell>
        </row>
        <row r="1035">
          <cell r="H1035">
            <v>642880</v>
          </cell>
          <cell r="I1035" t="str">
            <v>642</v>
          </cell>
          <cell r="M1035">
            <v>5000</v>
          </cell>
        </row>
        <row r="1036">
          <cell r="H1036">
            <v>642880</v>
          </cell>
          <cell r="I1036" t="str">
            <v>642</v>
          </cell>
          <cell r="M1036">
            <v>500</v>
          </cell>
        </row>
        <row r="1037">
          <cell r="H1037">
            <v>642880</v>
          </cell>
          <cell r="I1037" t="str">
            <v>642</v>
          </cell>
          <cell r="M1037">
            <v>7247000</v>
          </cell>
        </row>
        <row r="1038">
          <cell r="H1038">
            <v>133100</v>
          </cell>
          <cell r="I1038" t="str">
            <v>133</v>
          </cell>
          <cell r="M1038">
            <v>724700</v>
          </cell>
        </row>
        <row r="1039">
          <cell r="H1039">
            <v>642880</v>
          </cell>
          <cell r="I1039" t="str">
            <v>642</v>
          </cell>
          <cell r="M1039">
            <v>557143</v>
          </cell>
        </row>
        <row r="1040">
          <cell r="H1040">
            <v>133100</v>
          </cell>
          <cell r="I1040" t="str">
            <v>133</v>
          </cell>
          <cell r="M1040">
            <v>27857</v>
          </cell>
        </row>
        <row r="1041">
          <cell r="H1041" t="str">
            <v>211310</v>
          </cell>
          <cell r="I1041" t="str">
            <v>211</v>
          </cell>
          <cell r="M1041">
            <v>3986000</v>
          </cell>
        </row>
        <row r="1042">
          <cell r="H1042" t="str">
            <v>211310</v>
          </cell>
          <cell r="I1042" t="str">
            <v>211</v>
          </cell>
          <cell r="M1042">
            <v>398600</v>
          </cell>
        </row>
        <row r="1043">
          <cell r="H1043" t="str">
            <v>211310</v>
          </cell>
          <cell r="I1043" t="str">
            <v>211</v>
          </cell>
          <cell r="M1043">
            <v>225000</v>
          </cell>
        </row>
        <row r="1044">
          <cell r="H1044">
            <v>111110</v>
          </cell>
          <cell r="I1044" t="str">
            <v>111</v>
          </cell>
          <cell r="M1044">
            <v>22500</v>
          </cell>
        </row>
        <row r="1045">
          <cell r="H1045">
            <v>642841</v>
          </cell>
          <cell r="I1045" t="str">
            <v>642</v>
          </cell>
          <cell r="M1045">
            <v>700000</v>
          </cell>
        </row>
        <row r="1046">
          <cell r="H1046">
            <v>133100</v>
          </cell>
          <cell r="I1046" t="str">
            <v>133</v>
          </cell>
          <cell r="M1046">
            <v>0</v>
          </cell>
        </row>
        <row r="1047">
          <cell r="H1047">
            <v>642712</v>
          </cell>
          <cell r="I1047" t="str">
            <v>642</v>
          </cell>
          <cell r="M1047">
            <v>3456000</v>
          </cell>
        </row>
        <row r="1048">
          <cell r="H1048">
            <v>133100</v>
          </cell>
          <cell r="I1048" t="str">
            <v>133</v>
          </cell>
          <cell r="M1048">
            <v>1300000</v>
          </cell>
        </row>
        <row r="1049">
          <cell r="H1049">
            <v>642783</v>
          </cell>
          <cell r="I1049" t="str">
            <v>642</v>
          </cell>
          <cell r="M1049">
            <v>0</v>
          </cell>
        </row>
        <row r="1050">
          <cell r="H1050">
            <v>133100</v>
          </cell>
          <cell r="I1050" t="str">
            <v>133</v>
          </cell>
          <cell r="M1050">
            <v>90000</v>
          </cell>
        </row>
        <row r="1051">
          <cell r="H1051">
            <v>241240</v>
          </cell>
          <cell r="I1051" t="str">
            <v>241</v>
          </cell>
          <cell r="M1051">
            <v>100000</v>
          </cell>
        </row>
        <row r="1052">
          <cell r="H1052">
            <v>331600</v>
          </cell>
          <cell r="I1052" t="str">
            <v>331</v>
          </cell>
          <cell r="M1052">
            <v>54000</v>
          </cell>
        </row>
        <row r="1053">
          <cell r="H1053">
            <v>133100</v>
          </cell>
          <cell r="I1053" t="str">
            <v>133</v>
          </cell>
          <cell r="M1053">
            <v>46000</v>
          </cell>
        </row>
        <row r="1054">
          <cell r="H1054">
            <v>141000</v>
          </cell>
          <cell r="I1054" t="str">
            <v>141</v>
          </cell>
          <cell r="M1054">
            <v>57113873</v>
          </cell>
        </row>
        <row r="1055">
          <cell r="H1055">
            <v>642841</v>
          </cell>
          <cell r="I1055" t="str">
            <v>642</v>
          </cell>
          <cell r="M1055">
            <v>357873</v>
          </cell>
        </row>
        <row r="1056">
          <cell r="H1056">
            <v>133100</v>
          </cell>
          <cell r="I1056" t="str">
            <v>133</v>
          </cell>
          <cell r="M1056">
            <v>2199713</v>
          </cell>
        </row>
        <row r="1057">
          <cell r="H1057">
            <v>642761</v>
          </cell>
          <cell r="I1057" t="str">
            <v>642</v>
          </cell>
          <cell r="M1057">
            <v>12863130</v>
          </cell>
        </row>
        <row r="1058">
          <cell r="H1058">
            <v>133100</v>
          </cell>
          <cell r="I1058" t="str">
            <v>133</v>
          </cell>
          <cell r="M1058">
            <v>694939</v>
          </cell>
        </row>
        <row r="1059">
          <cell r="H1059">
            <v>642765</v>
          </cell>
          <cell r="I1059" t="str">
            <v>642</v>
          </cell>
          <cell r="M1059">
            <v>28969200</v>
          </cell>
        </row>
        <row r="1060">
          <cell r="H1060">
            <v>642765</v>
          </cell>
          <cell r="I1060" t="str">
            <v>642</v>
          </cell>
          <cell r="M1060">
            <v>11000000</v>
          </cell>
        </row>
        <row r="1061">
          <cell r="H1061">
            <v>138880</v>
          </cell>
          <cell r="I1061" t="str">
            <v>138</v>
          </cell>
          <cell r="M1061">
            <v>10663280</v>
          </cell>
        </row>
        <row r="1062">
          <cell r="H1062">
            <v>642765</v>
          </cell>
          <cell r="I1062" t="str">
            <v>642</v>
          </cell>
          <cell r="M1062">
            <v>45544554</v>
          </cell>
        </row>
        <row r="1063">
          <cell r="H1063">
            <v>133100</v>
          </cell>
          <cell r="I1063" t="str">
            <v>133</v>
          </cell>
          <cell r="M1063">
            <v>17766160</v>
          </cell>
        </row>
        <row r="1064">
          <cell r="H1064">
            <v>642761</v>
          </cell>
          <cell r="I1064" t="str">
            <v>642</v>
          </cell>
          <cell r="M1064">
            <v>1776616</v>
          </cell>
        </row>
        <row r="1065">
          <cell r="H1065">
            <v>133100</v>
          </cell>
          <cell r="I1065" t="str">
            <v>133</v>
          </cell>
          <cell r="M1065">
            <v>3099960</v>
          </cell>
        </row>
        <row r="1066">
          <cell r="H1066">
            <v>642765</v>
          </cell>
          <cell r="I1066" t="str">
            <v>642</v>
          </cell>
          <cell r="M1066">
            <v>309996</v>
          </cell>
        </row>
        <row r="1067">
          <cell r="H1067">
            <v>642765</v>
          </cell>
          <cell r="I1067" t="str">
            <v>642</v>
          </cell>
          <cell r="M1067">
            <v>12493636</v>
          </cell>
        </row>
        <row r="1068">
          <cell r="H1068">
            <v>642765</v>
          </cell>
          <cell r="I1068" t="str">
            <v>642</v>
          </cell>
          <cell r="M1068">
            <v>1249364</v>
          </cell>
        </row>
        <row r="1069">
          <cell r="H1069">
            <v>138880</v>
          </cell>
          <cell r="I1069" t="str">
            <v>138</v>
          </cell>
          <cell r="M1069">
            <v>10552727</v>
          </cell>
        </row>
        <row r="1070">
          <cell r="H1070">
            <v>333800</v>
          </cell>
          <cell r="I1070" t="str">
            <v>333</v>
          </cell>
          <cell r="M1070">
            <v>1055273</v>
          </cell>
        </row>
        <row r="1071">
          <cell r="H1071">
            <v>333800</v>
          </cell>
          <cell r="I1071" t="str">
            <v>333</v>
          </cell>
          <cell r="M1071">
            <v>12644545</v>
          </cell>
        </row>
        <row r="1072">
          <cell r="H1072">
            <v>333800</v>
          </cell>
          <cell r="I1072" t="str">
            <v>333</v>
          </cell>
          <cell r="M1072">
            <v>1264455</v>
          </cell>
        </row>
        <row r="1073">
          <cell r="H1073">
            <v>642783</v>
          </cell>
          <cell r="I1073" t="str">
            <v>642</v>
          </cell>
          <cell r="M1073">
            <v>10355454</v>
          </cell>
        </row>
        <row r="1074">
          <cell r="H1074">
            <v>133100</v>
          </cell>
          <cell r="I1074" t="str">
            <v>133</v>
          </cell>
          <cell r="M1074">
            <v>1035546</v>
          </cell>
        </row>
        <row r="1075">
          <cell r="H1075">
            <v>333800</v>
          </cell>
          <cell r="I1075" t="str">
            <v>333</v>
          </cell>
          <cell r="M1075">
            <v>218182</v>
          </cell>
        </row>
        <row r="1076">
          <cell r="H1076">
            <v>333800</v>
          </cell>
          <cell r="I1076" t="str">
            <v>333</v>
          </cell>
          <cell r="M1076">
            <v>21818</v>
          </cell>
        </row>
        <row r="1077">
          <cell r="H1077">
            <v>333800</v>
          </cell>
          <cell r="I1077" t="str">
            <v>333</v>
          </cell>
          <cell r="M1077">
            <v>720000</v>
          </cell>
        </row>
        <row r="1078">
          <cell r="H1078">
            <v>642783</v>
          </cell>
          <cell r="I1078" t="str">
            <v>642</v>
          </cell>
          <cell r="M1078">
            <v>294545</v>
          </cell>
        </row>
        <row r="1079">
          <cell r="H1079">
            <v>133100</v>
          </cell>
          <cell r="I1079" t="str">
            <v>133</v>
          </cell>
          <cell r="M1079">
            <v>101455</v>
          </cell>
        </row>
        <row r="1080">
          <cell r="H1080">
            <v>331600</v>
          </cell>
          <cell r="I1080" t="str">
            <v>331</v>
          </cell>
          <cell r="M1080">
            <v>979191</v>
          </cell>
        </row>
        <row r="1081">
          <cell r="H1081">
            <v>141000</v>
          </cell>
          <cell r="I1081" t="str">
            <v>141</v>
          </cell>
          <cell r="M1081">
            <v>255360000</v>
          </cell>
        </row>
        <row r="1082">
          <cell r="H1082">
            <v>338800</v>
          </cell>
          <cell r="I1082" t="str">
            <v>338</v>
          </cell>
          <cell r="M1082">
            <v>4277283</v>
          </cell>
        </row>
        <row r="1083">
          <cell r="H1083">
            <v>642500</v>
          </cell>
          <cell r="I1083" t="str">
            <v>642</v>
          </cell>
          <cell r="M1083">
            <v>7131770</v>
          </cell>
        </row>
        <row r="1084">
          <cell r="H1084">
            <v>133100</v>
          </cell>
          <cell r="I1084" t="str">
            <v>133</v>
          </cell>
          <cell r="M1084">
            <v>608860325</v>
          </cell>
        </row>
        <row r="1085">
          <cell r="H1085">
            <v>141000</v>
          </cell>
          <cell r="I1085" t="str">
            <v>141</v>
          </cell>
          <cell r="M1085">
            <v>10855227</v>
          </cell>
        </row>
        <row r="1086">
          <cell r="H1086">
            <v>141000</v>
          </cell>
          <cell r="I1086" t="str">
            <v>141</v>
          </cell>
          <cell r="M1086">
            <v>67592021</v>
          </cell>
        </row>
        <row r="1087">
          <cell r="H1087">
            <v>642221</v>
          </cell>
          <cell r="I1087" t="str">
            <v>642</v>
          </cell>
          <cell r="M1087">
            <v>11409053</v>
          </cell>
        </row>
        <row r="1088">
          <cell r="H1088">
            <v>133100</v>
          </cell>
          <cell r="I1088" t="str">
            <v>133</v>
          </cell>
          <cell r="M1088">
            <v>9000</v>
          </cell>
        </row>
        <row r="1089">
          <cell r="H1089">
            <v>642221</v>
          </cell>
          <cell r="I1089" t="str">
            <v>642</v>
          </cell>
          <cell r="M1089">
            <v>370010166</v>
          </cell>
        </row>
        <row r="1090">
          <cell r="H1090">
            <v>642221</v>
          </cell>
          <cell r="I1090" t="str">
            <v>642</v>
          </cell>
          <cell r="M1090">
            <v>196102640</v>
          </cell>
        </row>
        <row r="1091">
          <cell r="H1091">
            <v>133100</v>
          </cell>
          <cell r="I1091" t="str">
            <v>133</v>
          </cell>
          <cell r="M1091">
            <v>15757782</v>
          </cell>
        </row>
        <row r="1092">
          <cell r="H1092">
            <v>642221</v>
          </cell>
          <cell r="I1092" t="str">
            <v>642</v>
          </cell>
          <cell r="M1092">
            <v>6389797</v>
          </cell>
        </row>
        <row r="1093">
          <cell r="H1093">
            <v>133100</v>
          </cell>
          <cell r="I1093" t="str">
            <v>133</v>
          </cell>
          <cell r="M1093">
            <v>1242690853</v>
          </cell>
        </row>
        <row r="1094">
          <cell r="H1094">
            <v>642221</v>
          </cell>
          <cell r="I1094" t="str">
            <v>642</v>
          </cell>
          <cell r="M1094">
            <v>13650000</v>
          </cell>
        </row>
        <row r="1095">
          <cell r="H1095">
            <v>133100</v>
          </cell>
          <cell r="I1095" t="str">
            <v>133</v>
          </cell>
          <cell r="M1095">
            <v>13000000</v>
          </cell>
        </row>
        <row r="1096">
          <cell r="H1096">
            <v>112100</v>
          </cell>
          <cell r="I1096" t="str">
            <v>112</v>
          </cell>
          <cell r="M1096">
            <v>650000</v>
          </cell>
        </row>
        <row r="1097">
          <cell r="H1097">
            <v>642783</v>
          </cell>
          <cell r="I1097" t="str">
            <v>642</v>
          </cell>
          <cell r="M1097">
            <v>24171429</v>
          </cell>
        </row>
        <row r="1098">
          <cell r="H1098">
            <v>133100</v>
          </cell>
          <cell r="I1098" t="str">
            <v>133</v>
          </cell>
          <cell r="M1098">
            <v>9333333</v>
          </cell>
        </row>
        <row r="1099">
          <cell r="H1099">
            <v>642841</v>
          </cell>
          <cell r="I1099" t="str">
            <v>642</v>
          </cell>
          <cell r="M1099">
            <v>1675238</v>
          </cell>
        </row>
        <row r="1100">
          <cell r="H1100">
            <v>133100</v>
          </cell>
          <cell r="I1100" t="str">
            <v>133</v>
          </cell>
          <cell r="M1100">
            <v>960000</v>
          </cell>
        </row>
        <row r="1101">
          <cell r="H1101">
            <v>642821</v>
          </cell>
          <cell r="I1101" t="str">
            <v>642</v>
          </cell>
          <cell r="M1101">
            <v>2950147</v>
          </cell>
        </row>
        <row r="1102">
          <cell r="H1102">
            <v>133100</v>
          </cell>
          <cell r="I1102" t="str">
            <v>133</v>
          </cell>
          <cell r="M1102">
            <v>7595500</v>
          </cell>
        </row>
        <row r="1103">
          <cell r="H1103">
            <v>642841</v>
          </cell>
          <cell r="I1103" t="str">
            <v>642</v>
          </cell>
          <cell r="M1103">
            <v>374000</v>
          </cell>
        </row>
        <row r="1104">
          <cell r="H1104">
            <v>133100</v>
          </cell>
          <cell r="I1104" t="str">
            <v>133</v>
          </cell>
          <cell r="M1104">
            <v>4230000</v>
          </cell>
        </row>
        <row r="1105">
          <cell r="H1105">
            <v>642321</v>
          </cell>
          <cell r="I1105" t="str">
            <v>642</v>
          </cell>
          <cell r="M1105">
            <v>984300</v>
          </cell>
        </row>
        <row r="1106">
          <cell r="H1106">
            <v>133100</v>
          </cell>
          <cell r="I1106" t="str">
            <v>133</v>
          </cell>
          <cell r="M1106">
            <v>700000</v>
          </cell>
        </row>
        <row r="1107">
          <cell r="H1107">
            <v>642841</v>
          </cell>
          <cell r="I1107" t="str">
            <v>642</v>
          </cell>
          <cell r="M1107">
            <v>600000</v>
          </cell>
        </row>
        <row r="1108">
          <cell r="H1108">
            <v>133100</v>
          </cell>
          <cell r="I1108" t="str">
            <v>133</v>
          </cell>
          <cell r="M1108">
            <v>1735700</v>
          </cell>
        </row>
        <row r="1109">
          <cell r="H1109">
            <v>642880</v>
          </cell>
          <cell r="I1109" t="str">
            <v>642</v>
          </cell>
          <cell r="M1109">
            <v>3640000</v>
          </cell>
        </row>
        <row r="1110">
          <cell r="H1110">
            <v>642841</v>
          </cell>
          <cell r="I1110" t="str">
            <v>642</v>
          </cell>
          <cell r="M1110">
            <v>364000</v>
          </cell>
        </row>
        <row r="1111">
          <cell r="H1111">
            <v>133100</v>
          </cell>
          <cell r="I1111" t="str">
            <v>133</v>
          </cell>
          <cell r="M1111">
            <v>305000</v>
          </cell>
        </row>
        <row r="1112">
          <cell r="H1112">
            <v>642221</v>
          </cell>
          <cell r="I1112" t="str">
            <v>642</v>
          </cell>
          <cell r="M1112">
            <v>191000</v>
          </cell>
        </row>
        <row r="1113">
          <cell r="H1113">
            <v>642221</v>
          </cell>
          <cell r="I1113" t="str">
            <v>642</v>
          </cell>
          <cell r="M1113">
            <v>1794000</v>
          </cell>
        </row>
        <row r="1114">
          <cell r="H1114">
            <v>642221</v>
          </cell>
          <cell r="I1114" t="str">
            <v>642</v>
          </cell>
          <cell r="M1114">
            <v>159600</v>
          </cell>
        </row>
        <row r="1115">
          <cell r="H1115">
            <v>642221</v>
          </cell>
          <cell r="I1115" t="str">
            <v>642</v>
          </cell>
          <cell r="M1115">
            <v>19800</v>
          </cell>
        </row>
        <row r="1116">
          <cell r="H1116">
            <v>642111</v>
          </cell>
          <cell r="I1116" t="str">
            <v>642</v>
          </cell>
          <cell r="M1116">
            <v>5000</v>
          </cell>
        </row>
        <row r="1117">
          <cell r="H1117">
            <v>334800</v>
          </cell>
          <cell r="I1117" t="str">
            <v>334</v>
          </cell>
          <cell r="M1117">
            <v>500</v>
          </cell>
        </row>
        <row r="1118">
          <cell r="H1118">
            <v>112100</v>
          </cell>
          <cell r="I1118" t="str">
            <v>112</v>
          </cell>
          <cell r="M1118">
            <v>3332000</v>
          </cell>
        </row>
        <row r="1119">
          <cell r="H1119">
            <v>112210</v>
          </cell>
          <cell r="I1119" t="str">
            <v>112</v>
          </cell>
          <cell r="M1119">
            <v>333200</v>
          </cell>
        </row>
        <row r="1120">
          <cell r="H1120">
            <v>112221</v>
          </cell>
          <cell r="I1120" t="str">
            <v>112</v>
          </cell>
          <cell r="M1120">
            <v>778182</v>
          </cell>
        </row>
        <row r="1121">
          <cell r="H1121">
            <v>642781</v>
          </cell>
          <cell r="I1121" t="str">
            <v>642</v>
          </cell>
          <cell r="M1121">
            <v>77818</v>
          </cell>
        </row>
        <row r="1122">
          <cell r="H1122">
            <v>642711</v>
          </cell>
          <cell r="I1122" t="str">
            <v>642</v>
          </cell>
          <cell r="M1122">
            <v>870000</v>
          </cell>
        </row>
        <row r="1123">
          <cell r="H1123">
            <v>642712</v>
          </cell>
          <cell r="I1123" t="str">
            <v>642</v>
          </cell>
          <cell r="M1123">
            <v>35180000</v>
          </cell>
        </row>
        <row r="1124">
          <cell r="H1124">
            <v>642731</v>
          </cell>
          <cell r="I1124" t="str">
            <v>642</v>
          </cell>
          <cell r="M1124">
            <v>54949635</v>
          </cell>
        </row>
        <row r="1125">
          <cell r="H1125">
            <v>642732</v>
          </cell>
          <cell r="I1125" t="str">
            <v>642</v>
          </cell>
          <cell r="M1125">
            <v>5494964</v>
          </cell>
        </row>
        <row r="1126">
          <cell r="H1126">
            <v>133100</v>
          </cell>
          <cell r="I1126" t="str">
            <v>133</v>
          </cell>
          <cell r="M1126">
            <v>13681095</v>
          </cell>
        </row>
        <row r="1127">
          <cell r="H1127">
            <v>642721</v>
          </cell>
          <cell r="I1127" t="str">
            <v>642</v>
          </cell>
          <cell r="M1127">
            <v>1368109</v>
          </cell>
        </row>
        <row r="1128">
          <cell r="H1128">
            <v>133100</v>
          </cell>
          <cell r="I1128" t="str">
            <v>133</v>
          </cell>
          <cell r="M1128">
            <v>147927273</v>
          </cell>
        </row>
        <row r="1129">
          <cell r="H1129">
            <v>642841</v>
          </cell>
          <cell r="I1129" t="str">
            <v>642</v>
          </cell>
          <cell r="M1129">
            <v>14792727</v>
          </cell>
        </row>
        <row r="1130">
          <cell r="H1130">
            <v>133100</v>
          </cell>
          <cell r="I1130" t="str">
            <v>133</v>
          </cell>
          <cell r="M1130">
            <v>800000</v>
          </cell>
        </row>
        <row r="1131">
          <cell r="H1131">
            <v>642841</v>
          </cell>
          <cell r="I1131" t="str">
            <v>642</v>
          </cell>
          <cell r="M1131">
            <v>41572167</v>
          </cell>
        </row>
        <row r="1132">
          <cell r="H1132">
            <v>133100</v>
          </cell>
          <cell r="I1132" t="str">
            <v>133</v>
          </cell>
          <cell r="M1132">
            <v>11274900000</v>
          </cell>
        </row>
        <row r="1133">
          <cell r="H1133">
            <v>642841</v>
          </cell>
          <cell r="I1133" t="str">
            <v>642</v>
          </cell>
          <cell r="M1133">
            <v>11274900000</v>
          </cell>
        </row>
        <row r="1134">
          <cell r="H1134">
            <v>133100</v>
          </cell>
          <cell r="I1134" t="str">
            <v>133</v>
          </cell>
          <cell r="M1134">
            <v>765067407</v>
          </cell>
        </row>
        <row r="1135">
          <cell r="H1135">
            <v>642841</v>
          </cell>
          <cell r="I1135" t="str">
            <v>642</v>
          </cell>
          <cell r="M1135">
            <v>5000000000</v>
          </cell>
        </row>
        <row r="1136">
          <cell r="H1136">
            <v>133100</v>
          </cell>
          <cell r="I1136" t="str">
            <v>133</v>
          </cell>
          <cell r="M1136">
            <v>5000</v>
          </cell>
        </row>
        <row r="1137">
          <cell r="H1137">
            <v>642880</v>
          </cell>
          <cell r="I1137" t="str">
            <v>642</v>
          </cell>
          <cell r="M1137">
            <v>500</v>
          </cell>
        </row>
        <row r="1138">
          <cell r="H1138">
            <v>133100</v>
          </cell>
          <cell r="I1138" t="str">
            <v>133</v>
          </cell>
          <cell r="M1138">
            <v>5000</v>
          </cell>
        </row>
        <row r="1139">
          <cell r="H1139">
            <v>642880</v>
          </cell>
          <cell r="I1139" t="str">
            <v>642</v>
          </cell>
          <cell r="M1139">
            <v>500</v>
          </cell>
        </row>
        <row r="1140">
          <cell r="H1140">
            <v>642880</v>
          </cell>
          <cell r="I1140" t="str">
            <v>642</v>
          </cell>
          <cell r="M1140">
            <v>5000</v>
          </cell>
        </row>
        <row r="1141">
          <cell r="H1141">
            <v>133100</v>
          </cell>
          <cell r="I1141" t="str">
            <v>133</v>
          </cell>
          <cell r="M1141">
            <v>500</v>
          </cell>
        </row>
        <row r="1142">
          <cell r="H1142">
            <v>642763</v>
          </cell>
          <cell r="I1142" t="str">
            <v>642</v>
          </cell>
          <cell r="M1142">
            <v>5000000000</v>
          </cell>
        </row>
        <row r="1143">
          <cell r="H1143">
            <v>642731</v>
          </cell>
          <cell r="I1143" t="str">
            <v>642</v>
          </cell>
          <cell r="M1143">
            <v>8238573708</v>
          </cell>
        </row>
        <row r="1144">
          <cell r="H1144">
            <v>642421</v>
          </cell>
          <cell r="I1144" t="str">
            <v>642</v>
          </cell>
          <cell r="M1144">
            <v>1741454335</v>
          </cell>
        </row>
        <row r="1145">
          <cell r="H1145">
            <v>642411</v>
          </cell>
          <cell r="I1145" t="str">
            <v>642</v>
          </cell>
          <cell r="M1145">
            <v>41597977</v>
          </cell>
        </row>
        <row r="1146">
          <cell r="H1146">
            <v>911000</v>
          </cell>
          <cell r="I1146" t="str">
            <v>911</v>
          </cell>
          <cell r="M1146">
            <v>4845623</v>
          </cell>
        </row>
        <row r="1147">
          <cell r="H1147">
            <v>911000</v>
          </cell>
          <cell r="I1147" t="str">
            <v>911</v>
          </cell>
          <cell r="M1147">
            <v>648735</v>
          </cell>
        </row>
        <row r="1148">
          <cell r="H1148">
            <v>911000</v>
          </cell>
          <cell r="I1148" t="str">
            <v>911</v>
          </cell>
          <cell r="M1148">
            <v>64874</v>
          </cell>
        </row>
        <row r="1149">
          <cell r="H1149">
            <v>911000</v>
          </cell>
          <cell r="I1149" t="str">
            <v>911</v>
          </cell>
          <cell r="M1149">
            <v>2188200</v>
          </cell>
        </row>
        <row r="1150">
          <cell r="H1150">
            <v>911000</v>
          </cell>
          <cell r="I1150" t="str">
            <v>911</v>
          </cell>
          <cell r="M1150">
            <v>2303368</v>
          </cell>
        </row>
        <row r="1151">
          <cell r="H1151">
            <v>911000</v>
          </cell>
          <cell r="I1151" t="str">
            <v>911</v>
          </cell>
          <cell r="M1151">
            <v>32248000000</v>
          </cell>
        </row>
        <row r="1152">
          <cell r="H1152">
            <v>911000</v>
          </cell>
          <cell r="I1152" t="str">
            <v>911</v>
          </cell>
          <cell r="M1152">
            <v>32248000000</v>
          </cell>
        </row>
        <row r="1153">
          <cell r="H1153">
            <v>515000</v>
          </cell>
          <cell r="I1153" t="str">
            <v>515</v>
          </cell>
          <cell r="M1153">
            <v>3151906016</v>
          </cell>
        </row>
        <row r="1154">
          <cell r="H1154">
            <v>711000</v>
          </cell>
          <cell r="I1154" t="str">
            <v>711</v>
          </cell>
          <cell r="M1154">
            <v>20000000000</v>
          </cell>
        </row>
        <row r="1155">
          <cell r="H1155">
            <v>421200</v>
          </cell>
          <cell r="I1155" t="str">
            <v>421</v>
          </cell>
          <cell r="M1155">
            <v>12565940573</v>
          </cell>
        </row>
        <row r="1156">
          <cell r="H1156">
            <v>141000</v>
          </cell>
          <cell r="I1156" t="str">
            <v>141</v>
          </cell>
          <cell r="M1156">
            <v>2652218674</v>
          </cell>
        </row>
        <row r="1157">
          <cell r="H1157">
            <v>211800</v>
          </cell>
          <cell r="I1157" t="str">
            <v>211</v>
          </cell>
          <cell r="M1157">
            <v>112753</v>
          </cell>
        </row>
        <row r="1158">
          <cell r="H1158">
            <v>133100</v>
          </cell>
          <cell r="I1158" t="str">
            <v>133</v>
          </cell>
          <cell r="M1158">
            <v>4000000000</v>
          </cell>
        </row>
        <row r="1159">
          <cell r="H1159" t="str">
            <v>211410</v>
          </cell>
          <cell r="I1159" t="str">
            <v>211</v>
          </cell>
          <cell r="M1159">
            <v>4737018286</v>
          </cell>
        </row>
        <row r="1160">
          <cell r="H1160">
            <v>642321</v>
          </cell>
          <cell r="I1160" t="str">
            <v>642</v>
          </cell>
          <cell r="M1160">
            <v>1011727714</v>
          </cell>
        </row>
        <row r="1161">
          <cell r="H1161">
            <v>133100</v>
          </cell>
          <cell r="I1161" t="str">
            <v>133</v>
          </cell>
          <cell r="M1161">
            <v>29506</v>
          </cell>
        </row>
        <row r="1162">
          <cell r="H1162">
            <v>141000</v>
          </cell>
          <cell r="I1162" t="str">
            <v>141</v>
          </cell>
          <cell r="M1162">
            <v>100000000</v>
          </cell>
        </row>
        <row r="1163">
          <cell r="H1163">
            <v>338800</v>
          </cell>
          <cell r="I1163" t="str">
            <v>338</v>
          </cell>
          <cell r="M1163">
            <v>34925512</v>
          </cell>
        </row>
        <row r="1164">
          <cell r="H1164">
            <v>331600</v>
          </cell>
          <cell r="I1164" t="str">
            <v>331</v>
          </cell>
          <cell r="M1164">
            <v>2000000</v>
          </cell>
        </row>
        <row r="1165">
          <cell r="H1165">
            <v>338800</v>
          </cell>
          <cell r="I1165" t="str">
            <v>338</v>
          </cell>
          <cell r="M1165">
            <v>8040000</v>
          </cell>
        </row>
        <row r="1166">
          <cell r="H1166">
            <v>338800</v>
          </cell>
          <cell r="I1166" t="str">
            <v>338</v>
          </cell>
          <cell r="M1166">
            <v>3000000</v>
          </cell>
        </row>
        <row r="1167">
          <cell r="H1167">
            <v>111110</v>
          </cell>
          <cell r="I1167" t="str">
            <v>111</v>
          </cell>
          <cell r="M1167">
            <v>810496</v>
          </cell>
        </row>
        <row r="1168">
          <cell r="H1168">
            <v>338800</v>
          </cell>
          <cell r="I1168" t="str">
            <v>338</v>
          </cell>
          <cell r="M1168">
            <v>79104</v>
          </cell>
        </row>
        <row r="1169">
          <cell r="H1169">
            <v>111110</v>
          </cell>
          <cell r="I1169" t="str">
            <v>111</v>
          </cell>
          <cell r="M1169">
            <v>899144</v>
          </cell>
        </row>
        <row r="1170">
          <cell r="H1170">
            <v>111110</v>
          </cell>
          <cell r="I1170" t="str">
            <v>111</v>
          </cell>
          <cell r="M1170">
            <v>87756</v>
          </cell>
        </row>
        <row r="1171">
          <cell r="H1171">
            <v>642880</v>
          </cell>
          <cell r="I1171" t="str">
            <v>642</v>
          </cell>
          <cell r="M1171">
            <v>30000</v>
          </cell>
        </row>
        <row r="1172">
          <cell r="H1172">
            <v>133100</v>
          </cell>
          <cell r="I1172" t="str">
            <v>133</v>
          </cell>
          <cell r="M1172">
            <v>93500</v>
          </cell>
        </row>
        <row r="1173">
          <cell r="H1173">
            <v>642500</v>
          </cell>
          <cell r="I1173" t="str">
            <v>642</v>
          </cell>
          <cell r="M1173">
            <v>16500</v>
          </cell>
        </row>
        <row r="1174">
          <cell r="H1174">
            <v>138880</v>
          </cell>
          <cell r="I1174" t="str">
            <v>138</v>
          </cell>
          <cell r="M1174">
            <v>40000</v>
          </cell>
        </row>
        <row r="1175">
          <cell r="H1175">
            <v>642880</v>
          </cell>
          <cell r="I1175" t="str">
            <v>642</v>
          </cell>
          <cell r="M1175">
            <v>40000</v>
          </cell>
        </row>
        <row r="1176">
          <cell r="H1176">
            <v>133100</v>
          </cell>
          <cell r="I1176" t="str">
            <v>133</v>
          </cell>
          <cell r="M1176">
            <v>1521136</v>
          </cell>
        </row>
        <row r="1177">
          <cell r="H1177">
            <v>133100</v>
          </cell>
          <cell r="I1177" t="str">
            <v>133</v>
          </cell>
          <cell r="M1177">
            <v>146364</v>
          </cell>
        </row>
        <row r="1178">
          <cell r="H1178">
            <v>642783</v>
          </cell>
          <cell r="I1178" t="str">
            <v>642</v>
          </cell>
          <cell r="M1178">
            <v>280000</v>
          </cell>
        </row>
        <row r="1179">
          <cell r="H1179">
            <v>133100</v>
          </cell>
          <cell r="I1179" t="str">
            <v>133</v>
          </cell>
          <cell r="M1179">
            <v>972500</v>
          </cell>
        </row>
        <row r="1180">
          <cell r="H1180">
            <v>642841</v>
          </cell>
          <cell r="I1180" t="str">
            <v>642</v>
          </cell>
          <cell r="M1180">
            <v>300000000</v>
          </cell>
        </row>
        <row r="1181">
          <cell r="H1181">
            <v>133100</v>
          </cell>
          <cell r="I1181" t="str">
            <v>133</v>
          </cell>
          <cell r="M1181">
            <v>56756000</v>
          </cell>
        </row>
        <row r="1182">
          <cell r="H1182">
            <v>642841</v>
          </cell>
          <cell r="I1182" t="str">
            <v>642</v>
          </cell>
          <cell r="M1182">
            <v>202727</v>
          </cell>
        </row>
        <row r="1183">
          <cell r="H1183">
            <v>133100</v>
          </cell>
          <cell r="I1183" t="str">
            <v>133</v>
          </cell>
          <cell r="M1183">
            <v>20273</v>
          </cell>
        </row>
        <row r="1184">
          <cell r="H1184">
            <v>331600</v>
          </cell>
          <cell r="I1184" t="str">
            <v>331</v>
          </cell>
          <cell r="M1184">
            <v>1006364</v>
          </cell>
        </row>
        <row r="1185">
          <cell r="H1185">
            <v>331600</v>
          </cell>
          <cell r="I1185" t="str">
            <v>331</v>
          </cell>
          <cell r="M1185">
            <v>100636</v>
          </cell>
        </row>
        <row r="1186">
          <cell r="H1186">
            <v>642841</v>
          </cell>
          <cell r="I1186" t="str">
            <v>642</v>
          </cell>
          <cell r="M1186">
            <v>289488000</v>
          </cell>
        </row>
        <row r="1187">
          <cell r="H1187">
            <v>133100</v>
          </cell>
          <cell r="I1187" t="str">
            <v>133</v>
          </cell>
          <cell r="M1187">
            <v>80000000</v>
          </cell>
        </row>
        <row r="1188">
          <cell r="H1188">
            <v>642841</v>
          </cell>
          <cell r="I1188" t="str">
            <v>642</v>
          </cell>
          <cell r="M1188">
            <v>4920000</v>
          </cell>
        </row>
        <row r="1189">
          <cell r="H1189">
            <v>133100</v>
          </cell>
          <cell r="I1189" t="str">
            <v>133</v>
          </cell>
          <cell r="M1189">
            <v>492000</v>
          </cell>
        </row>
        <row r="1190">
          <cell r="H1190">
            <v>331600</v>
          </cell>
          <cell r="I1190" t="str">
            <v>331</v>
          </cell>
          <cell r="M1190">
            <v>750000</v>
          </cell>
        </row>
        <row r="1191">
          <cell r="H1191">
            <v>133100</v>
          </cell>
          <cell r="I1191" t="str">
            <v>133</v>
          </cell>
          <cell r="M1191">
            <v>0</v>
          </cell>
        </row>
        <row r="1192">
          <cell r="H1192">
            <v>141000</v>
          </cell>
          <cell r="I1192" t="str">
            <v>141</v>
          </cell>
          <cell r="M1192">
            <v>250000</v>
          </cell>
        </row>
        <row r="1193">
          <cell r="H1193">
            <v>112221</v>
          </cell>
          <cell r="I1193" t="str">
            <v>112</v>
          </cell>
          <cell r="M1193">
            <v>2990000</v>
          </cell>
        </row>
        <row r="1194">
          <cell r="H1194">
            <v>112222</v>
          </cell>
          <cell r="I1194" t="str">
            <v>112</v>
          </cell>
          <cell r="M1194">
            <v>299000</v>
          </cell>
        </row>
        <row r="1195">
          <cell r="H1195">
            <v>112100</v>
          </cell>
          <cell r="I1195" t="str">
            <v>112</v>
          </cell>
          <cell r="M1195">
            <v>586000</v>
          </cell>
        </row>
        <row r="1196">
          <cell r="H1196">
            <v>112100</v>
          </cell>
          <cell r="I1196" t="str">
            <v>112</v>
          </cell>
          <cell r="M1196">
            <v>58600</v>
          </cell>
        </row>
        <row r="1197">
          <cell r="H1197">
            <v>111110</v>
          </cell>
          <cell r="I1197" t="str">
            <v>111</v>
          </cell>
          <cell r="M1197">
            <v>19800</v>
          </cell>
        </row>
        <row r="1198">
          <cell r="H1198">
            <v>642783</v>
          </cell>
          <cell r="I1198" t="str">
            <v>642</v>
          </cell>
          <cell r="M1198">
            <v>171200</v>
          </cell>
        </row>
        <row r="1199">
          <cell r="H1199">
            <v>133100</v>
          </cell>
          <cell r="I1199" t="str">
            <v>133</v>
          </cell>
          <cell r="M1199">
            <v>1767273</v>
          </cell>
        </row>
        <row r="1200">
          <cell r="H1200">
            <v>642783</v>
          </cell>
          <cell r="I1200" t="str">
            <v>642</v>
          </cell>
          <cell r="M1200">
            <v>176727</v>
          </cell>
        </row>
        <row r="1201">
          <cell r="H1201">
            <v>133100</v>
          </cell>
          <cell r="I1201" t="str">
            <v>133</v>
          </cell>
          <cell r="M1201">
            <v>3072000</v>
          </cell>
        </row>
        <row r="1202">
          <cell r="H1202">
            <v>642783</v>
          </cell>
          <cell r="I1202" t="str">
            <v>642</v>
          </cell>
          <cell r="M1202">
            <v>0</v>
          </cell>
        </row>
        <row r="1203">
          <cell r="H1203">
            <v>133100</v>
          </cell>
          <cell r="I1203" t="str">
            <v>133</v>
          </cell>
          <cell r="M1203">
            <v>5389000</v>
          </cell>
        </row>
        <row r="1204">
          <cell r="H1204">
            <v>111110</v>
          </cell>
          <cell r="I1204" t="str">
            <v>111</v>
          </cell>
          <cell r="M1204">
            <v>0</v>
          </cell>
        </row>
        <row r="1205">
          <cell r="H1205">
            <v>138810</v>
          </cell>
          <cell r="I1205" t="str">
            <v>138</v>
          </cell>
          <cell r="M1205">
            <v>3272727</v>
          </cell>
        </row>
        <row r="1206">
          <cell r="H1206">
            <v>138820</v>
          </cell>
          <cell r="I1206" t="str">
            <v>642</v>
          </cell>
          <cell r="M1206">
            <v>327273</v>
          </cell>
        </row>
        <row r="1207">
          <cell r="H1207">
            <v>331600</v>
          </cell>
          <cell r="I1207" t="str">
            <v>331</v>
          </cell>
          <cell r="M1207">
            <v>899000</v>
          </cell>
        </row>
        <row r="1208">
          <cell r="H1208">
            <v>331600</v>
          </cell>
          <cell r="I1208" t="str">
            <v>331</v>
          </cell>
          <cell r="M1208">
            <v>3000000</v>
          </cell>
        </row>
        <row r="1209">
          <cell r="H1209">
            <v>642783</v>
          </cell>
          <cell r="I1209" t="str">
            <v>642</v>
          </cell>
          <cell r="M1209">
            <v>18050000</v>
          </cell>
        </row>
        <row r="1210">
          <cell r="H1210">
            <v>133100</v>
          </cell>
          <cell r="I1210" t="str">
            <v>133</v>
          </cell>
          <cell r="M1210">
            <v>788841118</v>
          </cell>
        </row>
        <row r="1211">
          <cell r="H1211">
            <v>241240</v>
          </cell>
          <cell r="I1211" t="str">
            <v>241</v>
          </cell>
          <cell r="M1211">
            <v>5040000</v>
          </cell>
        </row>
        <row r="1212">
          <cell r="H1212">
            <v>133100</v>
          </cell>
          <cell r="I1212" t="str">
            <v>133</v>
          </cell>
          <cell r="M1212">
            <v>5000000</v>
          </cell>
        </row>
        <row r="1213">
          <cell r="H1213">
            <v>112222</v>
          </cell>
          <cell r="I1213" t="str">
            <v>112</v>
          </cell>
          <cell r="M1213">
            <v>2000000</v>
          </cell>
        </row>
        <row r="1214">
          <cell r="H1214">
            <v>112100</v>
          </cell>
          <cell r="I1214" t="str">
            <v>112</v>
          </cell>
          <cell r="M1214">
            <v>5000000</v>
          </cell>
        </row>
        <row r="1215">
          <cell r="H1215">
            <v>112100</v>
          </cell>
          <cell r="I1215" t="str">
            <v>112</v>
          </cell>
          <cell r="M1215">
            <v>10938637</v>
          </cell>
        </row>
        <row r="1216">
          <cell r="H1216">
            <v>111110</v>
          </cell>
          <cell r="I1216" t="str">
            <v>111</v>
          </cell>
          <cell r="M1216">
            <v>50998112</v>
          </cell>
        </row>
        <row r="1217">
          <cell r="H1217">
            <v>138810</v>
          </cell>
          <cell r="I1217" t="str">
            <v>138</v>
          </cell>
          <cell r="M1217">
            <v>214048200</v>
          </cell>
        </row>
        <row r="1218">
          <cell r="H1218">
            <v>138820</v>
          </cell>
          <cell r="I1218" t="str">
            <v>133</v>
          </cell>
          <cell r="M1218">
            <v>2328554000</v>
          </cell>
        </row>
        <row r="1219">
          <cell r="H1219">
            <v>811000</v>
          </cell>
          <cell r="I1219" t="str">
            <v>811</v>
          </cell>
          <cell r="M1219">
            <v>915055</v>
          </cell>
        </row>
        <row r="1220">
          <cell r="H1220">
            <v>111110</v>
          </cell>
          <cell r="I1220" t="str">
            <v>111</v>
          </cell>
          <cell r="M1220">
            <v>89345</v>
          </cell>
        </row>
        <row r="1221">
          <cell r="H1221">
            <v>138810</v>
          </cell>
          <cell r="I1221" t="str">
            <v>138</v>
          </cell>
          <cell r="M1221">
            <v>953183</v>
          </cell>
        </row>
        <row r="1222">
          <cell r="H1222">
            <v>138820</v>
          </cell>
          <cell r="I1222" t="str">
            <v>138</v>
          </cell>
          <cell r="M1222">
            <v>93067</v>
          </cell>
        </row>
        <row r="1223">
          <cell r="H1223">
            <v>138820</v>
          </cell>
          <cell r="I1223" t="str">
            <v>138</v>
          </cell>
          <cell r="M1223">
            <v>40000</v>
          </cell>
        </row>
        <row r="1224">
          <cell r="H1224">
            <v>111110</v>
          </cell>
          <cell r="I1224" t="str">
            <v>111</v>
          </cell>
          <cell r="M1224">
            <v>40000</v>
          </cell>
        </row>
        <row r="1225">
          <cell r="H1225">
            <v>138830</v>
          </cell>
          <cell r="I1225" t="str">
            <v>138</v>
          </cell>
          <cell r="M1225">
            <v>40000</v>
          </cell>
        </row>
        <row r="1226">
          <cell r="H1226">
            <v>331600</v>
          </cell>
          <cell r="I1226" t="str">
            <v>331</v>
          </cell>
          <cell r="M1226">
            <v>225000</v>
          </cell>
        </row>
        <row r="1227">
          <cell r="H1227">
            <v>331600</v>
          </cell>
          <cell r="I1227" t="str">
            <v>331</v>
          </cell>
          <cell r="M1227">
            <v>604350</v>
          </cell>
        </row>
        <row r="1228">
          <cell r="H1228">
            <v>141000</v>
          </cell>
          <cell r="I1228" t="str">
            <v>141</v>
          </cell>
          <cell r="M1228">
            <v>747654024</v>
          </cell>
        </row>
        <row r="1229">
          <cell r="H1229">
            <v>642761</v>
          </cell>
          <cell r="I1229" t="str">
            <v>642</v>
          </cell>
          <cell r="M1229">
            <v>822900000</v>
          </cell>
        </row>
        <row r="1230">
          <cell r="H1230">
            <v>133100</v>
          </cell>
          <cell r="I1230" t="str">
            <v>133</v>
          </cell>
          <cell r="M1230">
            <v>822900000</v>
          </cell>
        </row>
        <row r="1231">
          <cell r="H1231">
            <v>642761</v>
          </cell>
          <cell r="I1231" t="str">
            <v>642</v>
          </cell>
          <cell r="M1231">
            <v>82290</v>
          </cell>
        </row>
        <row r="1232">
          <cell r="H1232">
            <v>133100</v>
          </cell>
          <cell r="I1232" t="str">
            <v>133</v>
          </cell>
          <cell r="M1232">
            <v>8229</v>
          </cell>
        </row>
        <row r="1233">
          <cell r="H1233">
            <v>642880</v>
          </cell>
          <cell r="I1233" t="str">
            <v>642</v>
          </cell>
          <cell r="M1233">
            <v>728175000</v>
          </cell>
        </row>
        <row r="1234">
          <cell r="H1234">
            <v>642765</v>
          </cell>
          <cell r="I1234" t="str">
            <v>642</v>
          </cell>
          <cell r="M1234">
            <v>19479024</v>
          </cell>
        </row>
        <row r="1235">
          <cell r="H1235">
            <v>642765</v>
          </cell>
          <cell r="I1235" t="str">
            <v>642</v>
          </cell>
          <cell r="M1235">
            <v>1025000</v>
          </cell>
        </row>
        <row r="1236">
          <cell r="H1236">
            <v>642765</v>
          </cell>
          <cell r="I1236" t="str">
            <v>642</v>
          </cell>
          <cell r="M1236">
            <v>1078948</v>
          </cell>
        </row>
        <row r="1237">
          <cell r="H1237">
            <v>642765</v>
          </cell>
          <cell r="I1237" t="str">
            <v>642</v>
          </cell>
          <cell r="M1237">
            <v>126528000</v>
          </cell>
        </row>
        <row r="1238">
          <cell r="H1238">
            <v>642761</v>
          </cell>
          <cell r="I1238" t="str">
            <v>642</v>
          </cell>
          <cell r="M1238">
            <v>34925512</v>
          </cell>
        </row>
        <row r="1239">
          <cell r="H1239">
            <v>133100</v>
          </cell>
          <cell r="I1239" t="str">
            <v>133</v>
          </cell>
          <cell r="M1239">
            <v>1322727</v>
          </cell>
        </row>
        <row r="1240">
          <cell r="H1240">
            <v>642765</v>
          </cell>
          <cell r="I1240" t="str">
            <v>642</v>
          </cell>
          <cell r="M1240">
            <v>127273</v>
          </cell>
        </row>
        <row r="1241">
          <cell r="H1241">
            <v>138880</v>
          </cell>
          <cell r="I1241" t="str">
            <v>138</v>
          </cell>
          <cell r="M1241">
            <v>40000</v>
          </cell>
        </row>
        <row r="1242">
          <cell r="H1242">
            <v>111110</v>
          </cell>
          <cell r="I1242" t="str">
            <v>111</v>
          </cell>
          <cell r="M1242">
            <v>75000</v>
          </cell>
        </row>
        <row r="1243">
          <cell r="H1243">
            <v>334800</v>
          </cell>
          <cell r="I1243" t="str">
            <v>334</v>
          </cell>
          <cell r="M1243">
            <v>75000</v>
          </cell>
        </row>
        <row r="1244">
          <cell r="H1244">
            <v>642841</v>
          </cell>
          <cell r="I1244" t="str">
            <v>642</v>
          </cell>
          <cell r="M1244">
            <v>60000</v>
          </cell>
        </row>
        <row r="1245">
          <cell r="H1245">
            <v>133100</v>
          </cell>
          <cell r="I1245" t="str">
            <v>133</v>
          </cell>
          <cell r="M1245">
            <v>60000</v>
          </cell>
        </row>
        <row r="1246">
          <cell r="H1246">
            <v>642841</v>
          </cell>
          <cell r="I1246" t="str">
            <v>642</v>
          </cell>
          <cell r="M1246">
            <v>60000</v>
          </cell>
        </row>
        <row r="1247">
          <cell r="H1247">
            <v>133100</v>
          </cell>
          <cell r="I1247" t="str">
            <v>133</v>
          </cell>
          <cell r="M1247">
            <v>60000</v>
          </cell>
        </row>
        <row r="1248">
          <cell r="H1248">
            <v>244100</v>
          </cell>
          <cell r="I1248" t="str">
            <v>244</v>
          </cell>
          <cell r="M1248">
            <v>75000</v>
          </cell>
        </row>
        <row r="1249">
          <cell r="H1249">
            <v>141000</v>
          </cell>
          <cell r="I1249" t="str">
            <v>141</v>
          </cell>
          <cell r="M1249">
            <v>105000</v>
          </cell>
        </row>
        <row r="1250">
          <cell r="H1250">
            <v>642841</v>
          </cell>
          <cell r="I1250" t="str">
            <v>642</v>
          </cell>
          <cell r="M1250">
            <v>940000</v>
          </cell>
        </row>
        <row r="1251">
          <cell r="H1251">
            <v>133100</v>
          </cell>
          <cell r="I1251" t="str">
            <v>133</v>
          </cell>
          <cell r="M1251">
            <v>1000000</v>
          </cell>
        </row>
        <row r="1252">
          <cell r="H1252">
            <v>642765</v>
          </cell>
          <cell r="I1252" t="str">
            <v>642</v>
          </cell>
          <cell r="M1252">
            <v>300000000</v>
          </cell>
        </row>
        <row r="1253">
          <cell r="H1253">
            <v>133100</v>
          </cell>
          <cell r="I1253" t="str">
            <v>133</v>
          </cell>
          <cell r="M1253">
            <v>15052986</v>
          </cell>
        </row>
        <row r="1254">
          <cell r="H1254">
            <v>111110</v>
          </cell>
          <cell r="I1254" t="str">
            <v>111</v>
          </cell>
          <cell r="M1254">
            <v>1505299</v>
          </cell>
        </row>
        <row r="1255">
          <cell r="H1255">
            <v>642841</v>
          </cell>
          <cell r="I1255" t="str">
            <v>642</v>
          </cell>
          <cell r="M1255">
            <v>16573856</v>
          </cell>
        </row>
        <row r="1256">
          <cell r="H1256">
            <v>133100</v>
          </cell>
          <cell r="I1256" t="str">
            <v>133</v>
          </cell>
          <cell r="M1256">
            <v>1657386</v>
          </cell>
        </row>
        <row r="1257">
          <cell r="H1257">
            <v>642841</v>
          </cell>
          <cell r="I1257" t="str">
            <v>642</v>
          </cell>
          <cell r="M1257">
            <v>9140781</v>
          </cell>
        </row>
        <row r="1258">
          <cell r="H1258">
            <v>133100</v>
          </cell>
          <cell r="I1258" t="str">
            <v>133</v>
          </cell>
          <cell r="M1258">
            <v>914078</v>
          </cell>
        </row>
        <row r="1259">
          <cell r="H1259">
            <v>338800</v>
          </cell>
          <cell r="I1259" t="str">
            <v>338</v>
          </cell>
          <cell r="M1259">
            <v>14167631</v>
          </cell>
        </row>
        <row r="1260">
          <cell r="H1260">
            <v>111110</v>
          </cell>
          <cell r="I1260" t="str">
            <v>111</v>
          </cell>
          <cell r="M1260">
            <v>1416763</v>
          </cell>
        </row>
        <row r="1261">
          <cell r="H1261">
            <v>642841</v>
          </cell>
          <cell r="I1261" t="str">
            <v>642</v>
          </cell>
          <cell r="M1261">
            <v>19036381</v>
          </cell>
        </row>
        <row r="1262">
          <cell r="H1262">
            <v>133100</v>
          </cell>
          <cell r="I1262" t="str">
            <v>133</v>
          </cell>
          <cell r="M1262">
            <v>1903638</v>
          </cell>
        </row>
        <row r="1263">
          <cell r="H1263">
            <v>642880</v>
          </cell>
          <cell r="I1263" t="str">
            <v>642</v>
          </cell>
          <cell r="M1263">
            <v>128080000</v>
          </cell>
        </row>
        <row r="1264">
          <cell r="H1264">
            <v>133100</v>
          </cell>
          <cell r="I1264" t="str">
            <v>133</v>
          </cell>
          <cell r="M1264">
            <v>50000</v>
          </cell>
        </row>
        <row r="1265">
          <cell r="H1265">
            <v>642880</v>
          </cell>
          <cell r="I1265" t="str">
            <v>642</v>
          </cell>
          <cell r="M1265">
            <v>70000</v>
          </cell>
        </row>
        <row r="1266">
          <cell r="H1266">
            <v>133100</v>
          </cell>
          <cell r="I1266" t="str">
            <v>133</v>
          </cell>
          <cell r="M1266">
            <v>80000</v>
          </cell>
        </row>
        <row r="1267">
          <cell r="H1267">
            <v>642880</v>
          </cell>
          <cell r="I1267" t="str">
            <v>642</v>
          </cell>
          <cell r="M1267">
            <v>3000000</v>
          </cell>
        </row>
        <row r="1268">
          <cell r="H1268">
            <v>133100</v>
          </cell>
          <cell r="I1268" t="str">
            <v>133</v>
          </cell>
          <cell r="M1268">
            <v>3000000</v>
          </cell>
        </row>
        <row r="1269">
          <cell r="H1269">
            <v>111110</v>
          </cell>
          <cell r="I1269" t="str">
            <v>111</v>
          </cell>
          <cell r="M1269">
            <v>759273</v>
          </cell>
        </row>
        <row r="1270">
          <cell r="H1270">
            <v>141000</v>
          </cell>
          <cell r="I1270" t="str">
            <v>141</v>
          </cell>
          <cell r="M1270">
            <v>75927</v>
          </cell>
        </row>
        <row r="1271">
          <cell r="H1271">
            <v>138830</v>
          </cell>
          <cell r="I1271" t="str">
            <v>138</v>
          </cell>
          <cell r="M1271">
            <v>5430000000</v>
          </cell>
        </row>
        <row r="1272">
          <cell r="H1272">
            <v>138810</v>
          </cell>
          <cell r="I1272" t="str">
            <v>138</v>
          </cell>
          <cell r="M1272">
            <v>1793636</v>
          </cell>
        </row>
        <row r="1273">
          <cell r="H1273">
            <v>138830</v>
          </cell>
          <cell r="I1273" t="str">
            <v>138</v>
          </cell>
          <cell r="M1273">
            <v>179364</v>
          </cell>
        </row>
        <row r="1274">
          <cell r="H1274">
            <v>141000</v>
          </cell>
          <cell r="I1274" t="str">
            <v>141</v>
          </cell>
          <cell r="M1274">
            <v>27000</v>
          </cell>
        </row>
        <row r="1275">
          <cell r="H1275">
            <v>141000</v>
          </cell>
          <cell r="I1275" t="str">
            <v>141</v>
          </cell>
          <cell r="M1275">
            <v>3000000</v>
          </cell>
        </row>
        <row r="1276">
          <cell r="H1276">
            <v>111110</v>
          </cell>
          <cell r="I1276" t="str">
            <v>111</v>
          </cell>
          <cell r="M1276">
            <v>2188200</v>
          </cell>
        </row>
        <row r="1277">
          <cell r="H1277">
            <v>138810</v>
          </cell>
          <cell r="I1277" t="str">
            <v>138</v>
          </cell>
          <cell r="M1277">
            <v>2303368</v>
          </cell>
        </row>
        <row r="1278">
          <cell r="H1278">
            <v>138810</v>
          </cell>
          <cell r="I1278" t="str">
            <v>138</v>
          </cell>
          <cell r="M1278">
            <v>38424</v>
          </cell>
        </row>
        <row r="1279">
          <cell r="H1279">
            <v>112100</v>
          </cell>
          <cell r="I1279" t="str">
            <v>112</v>
          </cell>
          <cell r="M1279">
            <v>3842</v>
          </cell>
        </row>
        <row r="1280">
          <cell r="H1280">
            <v>112100</v>
          </cell>
          <cell r="I1280" t="str">
            <v>112</v>
          </cell>
          <cell r="M1280">
            <v>10000</v>
          </cell>
        </row>
        <row r="1281">
          <cell r="H1281">
            <v>642761</v>
          </cell>
          <cell r="I1281" t="str">
            <v>642</v>
          </cell>
          <cell r="M1281">
            <v>1000</v>
          </cell>
        </row>
        <row r="1282">
          <cell r="H1282">
            <v>133100</v>
          </cell>
          <cell r="I1282" t="str">
            <v>133</v>
          </cell>
          <cell r="M1282">
            <v>5000</v>
          </cell>
        </row>
        <row r="1283">
          <cell r="H1283">
            <v>642761</v>
          </cell>
          <cell r="I1283" t="str">
            <v>642</v>
          </cell>
          <cell r="M1283">
            <v>500</v>
          </cell>
        </row>
        <row r="1284">
          <cell r="H1284">
            <v>133100</v>
          </cell>
          <cell r="I1284" t="str">
            <v>133</v>
          </cell>
          <cell r="M1284">
            <v>5000</v>
          </cell>
        </row>
        <row r="1285">
          <cell r="H1285">
            <v>642765</v>
          </cell>
          <cell r="I1285" t="str">
            <v>642</v>
          </cell>
          <cell r="M1285">
            <v>500</v>
          </cell>
        </row>
        <row r="1286">
          <cell r="H1286">
            <v>642765</v>
          </cell>
          <cell r="I1286" t="str">
            <v>642</v>
          </cell>
          <cell r="M1286">
            <v>5430000000</v>
          </cell>
        </row>
        <row r="1287">
          <cell r="H1287">
            <v>642765</v>
          </cell>
          <cell r="I1287" t="str">
            <v>642</v>
          </cell>
          <cell r="M1287">
            <v>2500000</v>
          </cell>
        </row>
        <row r="1288">
          <cell r="H1288">
            <v>642765</v>
          </cell>
          <cell r="I1288" t="str">
            <v>642</v>
          </cell>
          <cell r="M1288">
            <v>28572500</v>
          </cell>
        </row>
        <row r="1289">
          <cell r="H1289">
            <v>138880</v>
          </cell>
          <cell r="I1289" t="str">
            <v>138</v>
          </cell>
          <cell r="M1289">
            <v>26179002</v>
          </cell>
        </row>
        <row r="1290">
          <cell r="H1290">
            <v>112221</v>
          </cell>
          <cell r="I1290" t="str">
            <v>112</v>
          </cell>
          <cell r="M1290">
            <v>39765000</v>
          </cell>
        </row>
        <row r="1291">
          <cell r="H1291">
            <v>112221</v>
          </cell>
          <cell r="I1291" t="str">
            <v>112</v>
          </cell>
          <cell r="M1291">
            <v>58168994</v>
          </cell>
        </row>
        <row r="1292">
          <cell r="H1292">
            <v>642880</v>
          </cell>
          <cell r="I1292" t="str">
            <v>642</v>
          </cell>
          <cell r="M1292">
            <v>221800000</v>
          </cell>
        </row>
        <row r="1293">
          <cell r="H1293">
            <v>642783</v>
          </cell>
          <cell r="I1293" t="str">
            <v>642</v>
          </cell>
          <cell r="M1293">
            <v>22180000</v>
          </cell>
        </row>
        <row r="1294">
          <cell r="H1294">
            <v>133100</v>
          </cell>
          <cell r="I1294" t="str">
            <v>133</v>
          </cell>
          <cell r="M1294">
            <v>10000000</v>
          </cell>
        </row>
        <row r="1295">
          <cell r="H1295">
            <v>331600</v>
          </cell>
          <cell r="I1295" t="str">
            <v>331</v>
          </cell>
          <cell r="M1295">
            <v>5000</v>
          </cell>
        </row>
        <row r="1296">
          <cell r="H1296">
            <v>413200</v>
          </cell>
          <cell r="I1296" t="str">
            <v>413</v>
          </cell>
          <cell r="M1296">
            <v>500</v>
          </cell>
        </row>
        <row r="1297">
          <cell r="H1297">
            <v>413200</v>
          </cell>
          <cell r="I1297" t="str">
            <v>413</v>
          </cell>
          <cell r="M1297">
            <v>5000</v>
          </cell>
        </row>
        <row r="1298">
          <cell r="H1298">
            <v>133100</v>
          </cell>
          <cell r="I1298" t="str">
            <v>133</v>
          </cell>
          <cell r="M1298">
            <v>500</v>
          </cell>
        </row>
        <row r="1299">
          <cell r="H1299">
            <v>112100</v>
          </cell>
          <cell r="I1299" t="str">
            <v>112</v>
          </cell>
          <cell r="M1299">
            <v>2000000</v>
          </cell>
        </row>
        <row r="1300">
          <cell r="H1300">
            <v>111110</v>
          </cell>
          <cell r="I1300" t="str">
            <v>111</v>
          </cell>
          <cell r="M1300">
            <v>649200</v>
          </cell>
        </row>
        <row r="1301">
          <cell r="H1301">
            <v>642761</v>
          </cell>
          <cell r="I1301" t="str">
            <v>642</v>
          </cell>
          <cell r="M1301">
            <v>454545</v>
          </cell>
        </row>
        <row r="1302">
          <cell r="H1302">
            <v>133100</v>
          </cell>
          <cell r="I1302" t="str">
            <v>133</v>
          </cell>
          <cell r="M1302">
            <v>45455</v>
          </cell>
        </row>
        <row r="1303">
          <cell r="H1303">
            <v>642765</v>
          </cell>
          <cell r="I1303" t="str">
            <v>642</v>
          </cell>
          <cell r="M1303">
            <v>300000</v>
          </cell>
        </row>
        <row r="1304">
          <cell r="H1304">
            <v>642880</v>
          </cell>
          <cell r="I1304" t="str">
            <v>642</v>
          </cell>
          <cell r="M1304">
            <v>60000</v>
          </cell>
        </row>
        <row r="1305">
          <cell r="H1305">
            <v>642880</v>
          </cell>
          <cell r="I1305" t="str">
            <v>642</v>
          </cell>
          <cell r="M1305">
            <v>2448181</v>
          </cell>
        </row>
        <row r="1306">
          <cell r="H1306">
            <v>642880</v>
          </cell>
          <cell r="I1306" t="str">
            <v>642</v>
          </cell>
          <cell r="M1306">
            <v>244819</v>
          </cell>
        </row>
        <row r="1307">
          <cell r="H1307">
            <v>642880</v>
          </cell>
          <cell r="I1307" t="str">
            <v>642</v>
          </cell>
          <cell r="M1307">
            <v>1060000</v>
          </cell>
        </row>
        <row r="1308">
          <cell r="H1308">
            <v>642880</v>
          </cell>
          <cell r="I1308" t="str">
            <v>642</v>
          </cell>
          <cell r="M1308">
            <v>0</v>
          </cell>
        </row>
        <row r="1309">
          <cell r="H1309">
            <v>642880</v>
          </cell>
          <cell r="I1309" t="str">
            <v>642</v>
          </cell>
          <cell r="M1309">
            <v>2000000</v>
          </cell>
        </row>
        <row r="1310">
          <cell r="H1310">
            <v>642880</v>
          </cell>
          <cell r="I1310" t="str">
            <v>642</v>
          </cell>
          <cell r="M1310">
            <v>0</v>
          </cell>
        </row>
        <row r="1311">
          <cell r="H1311">
            <v>642765</v>
          </cell>
          <cell r="I1311" t="str">
            <v>642</v>
          </cell>
          <cell r="M1311">
            <v>1647000</v>
          </cell>
        </row>
        <row r="1312">
          <cell r="H1312">
            <v>138880</v>
          </cell>
          <cell r="I1312" t="str">
            <v>138</v>
          </cell>
          <cell r="M1312">
            <v>164700</v>
          </cell>
        </row>
        <row r="1313">
          <cell r="H1313">
            <v>331600</v>
          </cell>
          <cell r="I1313" t="str">
            <v>331</v>
          </cell>
          <cell r="M1313">
            <v>38183067</v>
          </cell>
        </row>
        <row r="1314">
          <cell r="H1314">
            <v>111110</v>
          </cell>
          <cell r="I1314" t="str">
            <v>111</v>
          </cell>
          <cell r="M1314">
            <v>128244093</v>
          </cell>
        </row>
        <row r="1315">
          <cell r="H1315">
            <v>642841</v>
          </cell>
          <cell r="I1315" t="str">
            <v>642</v>
          </cell>
          <cell r="M1315">
            <v>6000000</v>
          </cell>
        </row>
        <row r="1316">
          <cell r="H1316">
            <v>133100</v>
          </cell>
          <cell r="I1316" t="str">
            <v>133</v>
          </cell>
          <cell r="M1316">
            <v>300000</v>
          </cell>
        </row>
        <row r="1317">
          <cell r="H1317">
            <v>642841</v>
          </cell>
          <cell r="I1317" t="str">
            <v>642</v>
          </cell>
          <cell r="M1317">
            <v>19744800000</v>
          </cell>
        </row>
        <row r="1318">
          <cell r="H1318">
            <v>133100</v>
          </cell>
          <cell r="I1318" t="str">
            <v>133</v>
          </cell>
          <cell r="M1318">
            <v>19744800000</v>
          </cell>
        </row>
        <row r="1319">
          <cell r="H1319">
            <v>642841</v>
          </cell>
          <cell r="I1319" t="str">
            <v>642</v>
          </cell>
          <cell r="M1319">
            <v>2575195127</v>
          </cell>
        </row>
        <row r="1320">
          <cell r="H1320">
            <v>133100</v>
          </cell>
          <cell r="I1320" t="str">
            <v>133</v>
          </cell>
          <cell r="M1320">
            <v>1000000</v>
          </cell>
        </row>
        <row r="1321">
          <cell r="H1321">
            <v>642841</v>
          </cell>
          <cell r="I1321" t="str">
            <v>642</v>
          </cell>
          <cell r="M1321">
            <v>25000</v>
          </cell>
        </row>
        <row r="1322">
          <cell r="H1322">
            <v>133100</v>
          </cell>
          <cell r="I1322" t="str">
            <v>133</v>
          </cell>
          <cell r="M1322">
            <v>2500</v>
          </cell>
        </row>
        <row r="1323">
          <cell r="H1323">
            <v>642841</v>
          </cell>
          <cell r="I1323" t="str">
            <v>642</v>
          </cell>
          <cell r="M1323">
            <v>5000</v>
          </cell>
        </row>
        <row r="1324">
          <cell r="H1324">
            <v>133100</v>
          </cell>
          <cell r="I1324" t="str">
            <v>133</v>
          </cell>
          <cell r="M1324">
            <v>500</v>
          </cell>
        </row>
        <row r="1325">
          <cell r="H1325">
            <v>331600</v>
          </cell>
          <cell r="I1325" t="str">
            <v>331</v>
          </cell>
          <cell r="M1325">
            <v>67198136</v>
          </cell>
        </row>
        <row r="1326">
          <cell r="H1326">
            <v>642788</v>
          </cell>
          <cell r="I1326" t="str">
            <v>642</v>
          </cell>
          <cell r="M1326">
            <v>5405391580</v>
          </cell>
        </row>
        <row r="1327">
          <cell r="H1327">
            <v>642788</v>
          </cell>
          <cell r="I1327" t="str">
            <v>642</v>
          </cell>
          <cell r="M1327">
            <v>2000000000</v>
          </cell>
        </row>
        <row r="1328">
          <cell r="H1328">
            <v>642788</v>
          </cell>
          <cell r="I1328" t="str">
            <v>642</v>
          </cell>
          <cell r="M1328">
            <v>6020957745</v>
          </cell>
        </row>
        <row r="1329">
          <cell r="H1329">
            <v>141000</v>
          </cell>
          <cell r="I1329" t="str">
            <v>141</v>
          </cell>
          <cell r="M1329">
            <v>10000000000</v>
          </cell>
        </row>
        <row r="1330">
          <cell r="H1330">
            <v>141000</v>
          </cell>
          <cell r="I1330" t="str">
            <v>141</v>
          </cell>
          <cell r="M1330">
            <v>5655494463</v>
          </cell>
        </row>
        <row r="1331">
          <cell r="H1331">
            <v>642850</v>
          </cell>
          <cell r="I1331" t="str">
            <v>642</v>
          </cell>
          <cell r="M1331">
            <v>810496</v>
          </cell>
        </row>
        <row r="1332">
          <cell r="H1332">
            <v>133100</v>
          </cell>
          <cell r="I1332" t="str">
            <v>133</v>
          </cell>
          <cell r="M1332">
            <v>79104</v>
          </cell>
        </row>
        <row r="1333">
          <cell r="H1333">
            <v>111110</v>
          </cell>
          <cell r="I1333" t="str">
            <v>111</v>
          </cell>
          <cell r="M1333">
            <v>40000</v>
          </cell>
        </row>
        <row r="1334">
          <cell r="H1334">
            <v>642841</v>
          </cell>
          <cell r="I1334" t="str">
            <v>642</v>
          </cell>
          <cell r="M1334">
            <v>40000</v>
          </cell>
        </row>
        <row r="1335">
          <cell r="H1335">
            <v>133100</v>
          </cell>
          <cell r="I1335" t="str">
            <v>133</v>
          </cell>
          <cell r="M1335">
            <v>45000</v>
          </cell>
        </row>
        <row r="1336">
          <cell r="H1336">
            <v>111110</v>
          </cell>
          <cell r="I1336" t="str">
            <v>111</v>
          </cell>
          <cell r="M1336">
            <v>80000</v>
          </cell>
        </row>
        <row r="1337">
          <cell r="H1337">
            <v>141000</v>
          </cell>
          <cell r="I1337" t="str">
            <v>141</v>
          </cell>
          <cell r="M1337">
            <v>1905400</v>
          </cell>
        </row>
        <row r="1338">
          <cell r="H1338">
            <v>333800</v>
          </cell>
          <cell r="I1338" t="str">
            <v>333</v>
          </cell>
          <cell r="M1338">
            <v>40000</v>
          </cell>
        </row>
        <row r="1339">
          <cell r="H1339">
            <v>333800</v>
          </cell>
          <cell r="I1339" t="str">
            <v>333</v>
          </cell>
          <cell r="M1339">
            <v>40000</v>
          </cell>
        </row>
        <row r="1340">
          <cell r="H1340">
            <v>642783</v>
          </cell>
          <cell r="I1340" t="str">
            <v>642</v>
          </cell>
          <cell r="M1340">
            <v>40000</v>
          </cell>
        </row>
        <row r="1341">
          <cell r="H1341">
            <v>133100</v>
          </cell>
          <cell r="I1341" t="str">
            <v>133</v>
          </cell>
          <cell r="M1341">
            <v>221200</v>
          </cell>
        </row>
        <row r="1342">
          <cell r="H1342">
            <v>642783</v>
          </cell>
          <cell r="I1342" t="str">
            <v>642</v>
          </cell>
          <cell r="M1342">
            <v>22120</v>
          </cell>
        </row>
        <row r="1343">
          <cell r="H1343">
            <v>133100</v>
          </cell>
          <cell r="I1343" t="str">
            <v>133</v>
          </cell>
          <cell r="M1343">
            <v>1455000</v>
          </cell>
        </row>
        <row r="1344">
          <cell r="H1344">
            <v>642783</v>
          </cell>
          <cell r="I1344" t="str">
            <v>642</v>
          </cell>
          <cell r="M1344">
            <v>140000</v>
          </cell>
        </row>
        <row r="1345">
          <cell r="H1345">
            <v>133100</v>
          </cell>
          <cell r="I1345" t="str">
            <v>133</v>
          </cell>
          <cell r="M1345">
            <v>125000</v>
          </cell>
        </row>
        <row r="1346">
          <cell r="H1346">
            <v>642783</v>
          </cell>
          <cell r="I1346" t="str">
            <v>642</v>
          </cell>
          <cell r="M1346">
            <v>916680</v>
          </cell>
        </row>
        <row r="1347">
          <cell r="H1347">
            <v>133100</v>
          </cell>
          <cell r="I1347" t="str">
            <v>133</v>
          </cell>
          <cell r="M1347">
            <v>80000000</v>
          </cell>
        </row>
        <row r="1348">
          <cell r="H1348">
            <v>141000</v>
          </cell>
          <cell r="I1348" t="str">
            <v>141</v>
          </cell>
          <cell r="M1348">
            <v>70000</v>
          </cell>
        </row>
        <row r="1349">
          <cell r="H1349">
            <v>141000</v>
          </cell>
          <cell r="I1349" t="str">
            <v>141</v>
          </cell>
          <cell r="M1349">
            <v>80000</v>
          </cell>
        </row>
        <row r="1350">
          <cell r="H1350">
            <v>331110</v>
          </cell>
          <cell r="I1350" t="str">
            <v>331</v>
          </cell>
          <cell r="M1350">
            <v>50000</v>
          </cell>
        </row>
        <row r="1351">
          <cell r="H1351">
            <v>338800</v>
          </cell>
          <cell r="I1351" t="str">
            <v>338</v>
          </cell>
          <cell r="M1351">
            <v>3000000</v>
          </cell>
        </row>
        <row r="1352">
          <cell r="H1352">
            <v>331600</v>
          </cell>
          <cell r="I1352" t="str">
            <v>331</v>
          </cell>
          <cell r="M1352">
            <v>3000000</v>
          </cell>
        </row>
        <row r="1353">
          <cell r="H1353">
            <v>811000</v>
          </cell>
          <cell r="I1353" t="str">
            <v>811</v>
          </cell>
          <cell r="M1353">
            <v>365886364</v>
          </cell>
        </row>
        <row r="1354">
          <cell r="H1354">
            <v>642880</v>
          </cell>
          <cell r="I1354" t="str">
            <v>642</v>
          </cell>
          <cell r="M1354">
            <v>36588636</v>
          </cell>
        </row>
        <row r="1355">
          <cell r="H1355">
            <v>133100</v>
          </cell>
          <cell r="I1355" t="str">
            <v>133</v>
          </cell>
          <cell r="M1355">
            <v>9597138</v>
          </cell>
        </row>
        <row r="1356">
          <cell r="H1356">
            <v>331600</v>
          </cell>
          <cell r="I1356" t="str">
            <v>331</v>
          </cell>
          <cell r="M1356">
            <v>812714</v>
          </cell>
        </row>
        <row r="1357">
          <cell r="H1357">
            <v>642783</v>
          </cell>
          <cell r="I1357" t="str">
            <v>642</v>
          </cell>
          <cell r="M1357">
            <v>967476575</v>
          </cell>
        </row>
        <row r="1358">
          <cell r="H1358">
            <v>133100</v>
          </cell>
          <cell r="I1358" t="str">
            <v>133</v>
          </cell>
          <cell r="M1358">
            <v>39350000</v>
          </cell>
        </row>
        <row r="1359">
          <cell r="H1359">
            <v>642783</v>
          </cell>
          <cell r="I1359" t="str">
            <v>642</v>
          </cell>
          <cell r="M1359">
            <v>41421053</v>
          </cell>
        </row>
        <row r="1360">
          <cell r="H1360">
            <v>133100</v>
          </cell>
          <cell r="I1360" t="str">
            <v>133</v>
          </cell>
          <cell r="M1360">
            <v>5000</v>
          </cell>
        </row>
        <row r="1361">
          <cell r="H1361">
            <v>141000</v>
          </cell>
          <cell r="I1361" t="str">
            <v>141</v>
          </cell>
          <cell r="M1361">
            <v>500</v>
          </cell>
        </row>
        <row r="1362">
          <cell r="H1362">
            <v>331600</v>
          </cell>
          <cell r="I1362" t="str">
            <v>331</v>
          </cell>
          <cell r="M1362">
            <v>60000</v>
          </cell>
        </row>
        <row r="1363">
          <cell r="H1363">
            <v>642880</v>
          </cell>
          <cell r="I1363" t="str">
            <v>642</v>
          </cell>
          <cell r="M1363">
            <v>6000</v>
          </cell>
        </row>
        <row r="1364">
          <cell r="H1364">
            <v>133100</v>
          </cell>
          <cell r="I1364" t="str">
            <v>133</v>
          </cell>
          <cell r="M1364">
            <v>22000</v>
          </cell>
        </row>
        <row r="1365">
          <cell r="H1365">
            <v>111110</v>
          </cell>
          <cell r="I1365" t="str">
            <v>111</v>
          </cell>
          <cell r="M1365">
            <v>5000000</v>
          </cell>
        </row>
        <row r="1366">
          <cell r="H1366">
            <v>642821</v>
          </cell>
          <cell r="I1366" t="str">
            <v>642</v>
          </cell>
          <cell r="M1366">
            <v>1700000</v>
          </cell>
        </row>
        <row r="1367">
          <cell r="H1367">
            <v>642321</v>
          </cell>
          <cell r="I1367" t="str">
            <v>642</v>
          </cell>
          <cell r="M1367">
            <v>170000</v>
          </cell>
        </row>
        <row r="1368">
          <cell r="H1368">
            <v>133100</v>
          </cell>
          <cell r="I1368" t="str">
            <v>133</v>
          </cell>
          <cell r="M1368">
            <v>417727</v>
          </cell>
        </row>
        <row r="1369">
          <cell r="H1369">
            <v>642841</v>
          </cell>
          <cell r="I1369" t="str">
            <v>642</v>
          </cell>
          <cell r="M1369">
            <v>41773</v>
          </cell>
        </row>
        <row r="1370">
          <cell r="H1370">
            <v>133100</v>
          </cell>
          <cell r="I1370" t="str">
            <v>133</v>
          </cell>
          <cell r="M1370">
            <v>890300</v>
          </cell>
        </row>
        <row r="1371">
          <cell r="H1371">
            <v>642841</v>
          </cell>
          <cell r="I1371" t="str">
            <v>642</v>
          </cell>
          <cell r="M1371">
            <v>89030</v>
          </cell>
        </row>
        <row r="1372">
          <cell r="H1372">
            <v>133100</v>
          </cell>
          <cell r="I1372" t="str">
            <v>133</v>
          </cell>
          <cell r="M1372">
            <v>1362110</v>
          </cell>
        </row>
        <row r="1373">
          <cell r="H1373">
            <v>642841</v>
          </cell>
          <cell r="I1373" t="str">
            <v>642</v>
          </cell>
          <cell r="M1373">
            <v>158560</v>
          </cell>
        </row>
        <row r="1374">
          <cell r="H1374">
            <v>133100</v>
          </cell>
          <cell r="I1374" t="str">
            <v>133</v>
          </cell>
          <cell r="M1374">
            <v>223490</v>
          </cell>
        </row>
        <row r="1375">
          <cell r="H1375">
            <v>333500</v>
          </cell>
          <cell r="I1375" t="str">
            <v>333</v>
          </cell>
          <cell r="M1375">
            <v>3042000000</v>
          </cell>
        </row>
        <row r="1376">
          <cell r="H1376">
            <v>333500</v>
          </cell>
          <cell r="I1376" t="str">
            <v>333</v>
          </cell>
          <cell r="M1376">
            <v>16205000</v>
          </cell>
        </row>
        <row r="1377">
          <cell r="H1377">
            <v>642788</v>
          </cell>
          <cell r="I1377" t="str">
            <v>642</v>
          </cell>
          <cell r="M1377">
            <v>396000</v>
          </cell>
        </row>
        <row r="1378">
          <cell r="H1378">
            <v>133100</v>
          </cell>
          <cell r="I1378" t="str">
            <v>133</v>
          </cell>
          <cell r="M1378">
            <v>7068000000</v>
          </cell>
        </row>
        <row r="1379">
          <cell r="H1379">
            <v>112222</v>
          </cell>
          <cell r="I1379" t="str">
            <v>112</v>
          </cell>
          <cell r="M1379">
            <v>2000000000</v>
          </cell>
        </row>
        <row r="1380">
          <cell r="H1380">
            <v>112100</v>
          </cell>
          <cell r="I1380" t="str">
            <v>112</v>
          </cell>
          <cell r="M1380">
            <v>227364007</v>
          </cell>
        </row>
        <row r="1381">
          <cell r="H1381">
            <v>112100</v>
          </cell>
          <cell r="I1381" t="str">
            <v>112</v>
          </cell>
          <cell r="M1381">
            <v>944457647</v>
          </cell>
        </row>
        <row r="1382">
          <cell r="H1382">
            <v>331600</v>
          </cell>
          <cell r="I1382" t="str">
            <v>331</v>
          </cell>
          <cell r="M1382">
            <v>6324957100</v>
          </cell>
        </row>
        <row r="1383">
          <cell r="H1383">
            <v>642783</v>
          </cell>
          <cell r="I1383" t="str">
            <v>642</v>
          </cell>
          <cell r="M1383">
            <v>283731000</v>
          </cell>
        </row>
        <row r="1384">
          <cell r="H1384">
            <v>133100</v>
          </cell>
          <cell r="I1384" t="str">
            <v>133</v>
          </cell>
          <cell r="M1384">
            <v>14186550</v>
          </cell>
        </row>
        <row r="1385">
          <cell r="H1385">
            <v>642783</v>
          </cell>
          <cell r="I1385" t="str">
            <v>642</v>
          </cell>
          <cell r="M1385">
            <v>14933211</v>
          </cell>
        </row>
        <row r="1386">
          <cell r="H1386">
            <v>133100</v>
          </cell>
          <cell r="I1386" t="str">
            <v>133</v>
          </cell>
          <cell r="M1386">
            <v>149624486</v>
          </cell>
        </row>
        <row r="1387">
          <cell r="H1387">
            <v>642781</v>
          </cell>
          <cell r="I1387" t="str">
            <v>642</v>
          </cell>
          <cell r="M1387">
            <v>37981446</v>
          </cell>
        </row>
        <row r="1388">
          <cell r="H1388">
            <v>111110</v>
          </cell>
          <cell r="I1388" t="str">
            <v>111</v>
          </cell>
          <cell r="M1388">
            <v>1234200</v>
          </cell>
        </row>
        <row r="1389">
          <cell r="H1389">
            <v>111110</v>
          </cell>
          <cell r="I1389" t="str">
            <v>111</v>
          </cell>
          <cell r="M1389">
            <v>778840</v>
          </cell>
        </row>
        <row r="1390">
          <cell r="H1390">
            <v>138810</v>
          </cell>
          <cell r="I1390" t="str">
            <v>138</v>
          </cell>
          <cell r="M1390">
            <v>3982600</v>
          </cell>
        </row>
        <row r="1391">
          <cell r="H1391">
            <v>111110</v>
          </cell>
          <cell r="I1391" t="str">
            <v>111</v>
          </cell>
          <cell r="M1391">
            <v>1599680</v>
          </cell>
        </row>
        <row r="1392">
          <cell r="H1392">
            <v>138810</v>
          </cell>
          <cell r="I1392" t="str">
            <v>138</v>
          </cell>
          <cell r="M1392">
            <v>109630000</v>
          </cell>
        </row>
        <row r="1393">
          <cell r="H1393">
            <v>642761</v>
          </cell>
          <cell r="I1393" t="str">
            <v>642</v>
          </cell>
          <cell r="M1393">
            <v>328957740</v>
          </cell>
        </row>
        <row r="1394">
          <cell r="H1394">
            <v>133100</v>
          </cell>
          <cell r="I1394" t="str">
            <v>133</v>
          </cell>
          <cell r="M1394">
            <v>101592919</v>
          </cell>
        </row>
        <row r="1395">
          <cell r="H1395">
            <v>642765</v>
          </cell>
          <cell r="I1395" t="str">
            <v>642</v>
          </cell>
          <cell r="M1395">
            <v>227364821</v>
          </cell>
        </row>
        <row r="1396">
          <cell r="H1396">
            <v>642765</v>
          </cell>
          <cell r="I1396" t="str">
            <v>642</v>
          </cell>
          <cell r="M1396">
            <v>249270</v>
          </cell>
        </row>
        <row r="1397">
          <cell r="H1397">
            <v>642880</v>
          </cell>
          <cell r="I1397" t="str">
            <v>642</v>
          </cell>
          <cell r="M1397">
            <v>24927</v>
          </cell>
        </row>
        <row r="1398">
          <cell r="H1398">
            <v>642765</v>
          </cell>
          <cell r="I1398" t="str">
            <v>642</v>
          </cell>
          <cell r="M1398">
            <v>658120000</v>
          </cell>
        </row>
        <row r="1399">
          <cell r="H1399">
            <v>138880</v>
          </cell>
          <cell r="I1399" t="str">
            <v>138</v>
          </cell>
          <cell r="M1399">
            <v>3468182</v>
          </cell>
        </row>
        <row r="1400">
          <cell r="H1400">
            <v>642765</v>
          </cell>
          <cell r="I1400" t="str">
            <v>642</v>
          </cell>
          <cell r="M1400">
            <v>346818</v>
          </cell>
        </row>
        <row r="1401">
          <cell r="H1401">
            <v>642765</v>
          </cell>
          <cell r="I1401" t="str">
            <v>642</v>
          </cell>
          <cell r="M1401">
            <v>90000</v>
          </cell>
        </row>
        <row r="1402">
          <cell r="H1402">
            <v>642765</v>
          </cell>
          <cell r="I1402" t="str">
            <v>642</v>
          </cell>
          <cell r="M1402">
            <v>1095000</v>
          </cell>
        </row>
        <row r="1403">
          <cell r="H1403">
            <v>642765</v>
          </cell>
          <cell r="I1403" t="str">
            <v>642</v>
          </cell>
          <cell r="M1403">
            <v>142857</v>
          </cell>
        </row>
        <row r="1404">
          <cell r="H1404">
            <v>133100</v>
          </cell>
          <cell r="I1404" t="str">
            <v>133</v>
          </cell>
          <cell r="M1404">
            <v>7143</v>
          </cell>
        </row>
        <row r="1405">
          <cell r="H1405">
            <v>642761</v>
          </cell>
          <cell r="I1405" t="str">
            <v>642</v>
          </cell>
          <cell r="M1405">
            <v>302475000</v>
          </cell>
        </row>
        <row r="1406">
          <cell r="H1406">
            <v>133100</v>
          </cell>
          <cell r="I1406" t="str">
            <v>133</v>
          </cell>
          <cell r="M1406">
            <v>9621449</v>
          </cell>
        </row>
        <row r="1407">
          <cell r="H1407">
            <v>642765</v>
          </cell>
          <cell r="I1407" t="str">
            <v>642</v>
          </cell>
          <cell r="M1407">
            <v>989768</v>
          </cell>
        </row>
        <row r="1408">
          <cell r="H1408">
            <v>138880</v>
          </cell>
          <cell r="I1408" t="str">
            <v>138</v>
          </cell>
          <cell r="M1408">
            <v>-1378551</v>
          </cell>
        </row>
        <row r="1409">
          <cell r="H1409">
            <v>141000</v>
          </cell>
          <cell r="I1409" t="str">
            <v>141</v>
          </cell>
          <cell r="M1409">
            <v>2765232</v>
          </cell>
        </row>
        <row r="1410">
          <cell r="H1410">
            <v>642880</v>
          </cell>
          <cell r="I1410" t="str">
            <v>642</v>
          </cell>
          <cell r="M1410">
            <v>7898048</v>
          </cell>
        </row>
        <row r="1411">
          <cell r="H1411">
            <v>642880</v>
          </cell>
          <cell r="I1411" t="str">
            <v>642</v>
          </cell>
          <cell r="M1411">
            <v>1066328</v>
          </cell>
        </row>
        <row r="1412">
          <cell r="H1412">
            <v>642880</v>
          </cell>
          <cell r="I1412" t="str">
            <v>642</v>
          </cell>
          <cell r="M1412">
            <v>10000000</v>
          </cell>
        </row>
        <row r="1413">
          <cell r="H1413">
            <v>141000</v>
          </cell>
          <cell r="I1413" t="str">
            <v>141</v>
          </cell>
          <cell r="M1413">
            <v>5000</v>
          </cell>
        </row>
        <row r="1414">
          <cell r="H1414">
            <v>141000</v>
          </cell>
          <cell r="I1414" t="str">
            <v>141</v>
          </cell>
          <cell r="M1414">
            <v>500</v>
          </cell>
        </row>
        <row r="1415">
          <cell r="H1415">
            <v>242130</v>
          </cell>
          <cell r="I1415" t="str">
            <v>242</v>
          </cell>
          <cell r="M1415">
            <v>25000</v>
          </cell>
        </row>
        <row r="1416">
          <cell r="H1416">
            <v>133100</v>
          </cell>
          <cell r="I1416" t="str">
            <v>133</v>
          </cell>
          <cell r="M1416">
            <v>2500</v>
          </cell>
        </row>
        <row r="1417">
          <cell r="H1417">
            <v>142110</v>
          </cell>
          <cell r="I1417" t="str">
            <v>142</v>
          </cell>
          <cell r="M1417">
            <v>296127000</v>
          </cell>
        </row>
        <row r="1418">
          <cell r="H1418">
            <v>133100</v>
          </cell>
          <cell r="I1418" t="str">
            <v>133</v>
          </cell>
          <cell r="M1418">
            <v>332614331</v>
          </cell>
        </row>
        <row r="1419">
          <cell r="H1419">
            <v>138810</v>
          </cell>
          <cell r="I1419" t="str">
            <v>138</v>
          </cell>
          <cell r="M1419">
            <v>22000</v>
          </cell>
        </row>
        <row r="1420">
          <cell r="H1420">
            <v>333800</v>
          </cell>
          <cell r="I1420" t="str">
            <v>333</v>
          </cell>
          <cell r="M1420">
            <v>60000</v>
          </cell>
        </row>
        <row r="1421">
          <cell r="H1421">
            <v>333800</v>
          </cell>
          <cell r="I1421" t="str">
            <v>333</v>
          </cell>
          <cell r="M1421">
            <v>60000</v>
          </cell>
        </row>
        <row r="1422">
          <cell r="H1422">
            <v>642783</v>
          </cell>
          <cell r="I1422" t="str">
            <v>642</v>
          </cell>
          <cell r="M1422">
            <v>654000</v>
          </cell>
        </row>
        <row r="1423">
          <cell r="H1423">
            <v>133100</v>
          </cell>
          <cell r="I1423" t="str">
            <v>133</v>
          </cell>
          <cell r="M1423">
            <v>654000</v>
          </cell>
        </row>
        <row r="1424">
          <cell r="H1424">
            <v>642783</v>
          </cell>
          <cell r="I1424" t="str">
            <v>642</v>
          </cell>
          <cell r="M1424">
            <v>0</v>
          </cell>
        </row>
        <row r="1425">
          <cell r="H1425">
            <v>133100</v>
          </cell>
          <cell r="I1425" t="str">
            <v>133</v>
          </cell>
          <cell r="M1425">
            <v>37400</v>
          </cell>
        </row>
        <row r="1426">
          <cell r="H1426">
            <v>138880</v>
          </cell>
          <cell r="I1426" t="str">
            <v>138</v>
          </cell>
          <cell r="M1426">
            <v>90000</v>
          </cell>
        </row>
        <row r="1427">
          <cell r="H1427">
            <v>141000</v>
          </cell>
          <cell r="I1427" t="str">
            <v>141</v>
          </cell>
          <cell r="M1427">
            <v>75000</v>
          </cell>
        </row>
        <row r="1428">
          <cell r="H1428">
            <v>642311</v>
          </cell>
          <cell r="I1428" t="str">
            <v>642</v>
          </cell>
          <cell r="M1428">
            <v>75000</v>
          </cell>
        </row>
        <row r="1429">
          <cell r="H1429">
            <v>133100</v>
          </cell>
          <cell r="I1429" t="str">
            <v>133</v>
          </cell>
          <cell r="M1429">
            <v>1388182</v>
          </cell>
        </row>
        <row r="1430">
          <cell r="H1430">
            <v>642850</v>
          </cell>
          <cell r="I1430" t="str">
            <v>642</v>
          </cell>
          <cell r="M1430">
            <v>138818</v>
          </cell>
        </row>
        <row r="1431">
          <cell r="H1431">
            <v>133100</v>
          </cell>
          <cell r="I1431" t="str">
            <v>133</v>
          </cell>
          <cell r="M1431">
            <v>824728</v>
          </cell>
        </row>
        <row r="1432">
          <cell r="H1432">
            <v>642221</v>
          </cell>
          <cell r="I1432" t="str">
            <v>642</v>
          </cell>
          <cell r="M1432">
            <v>135272</v>
          </cell>
        </row>
        <row r="1433">
          <cell r="H1433">
            <v>133100</v>
          </cell>
          <cell r="I1433" t="str">
            <v>133</v>
          </cell>
          <cell r="M1433">
            <v>528000</v>
          </cell>
        </row>
        <row r="1434">
          <cell r="H1434">
            <v>642221</v>
          </cell>
          <cell r="I1434" t="str">
            <v>642</v>
          </cell>
          <cell r="M1434">
            <v>8687000</v>
          </cell>
        </row>
        <row r="1435">
          <cell r="H1435">
            <v>133100</v>
          </cell>
          <cell r="I1435" t="str">
            <v>133</v>
          </cell>
          <cell r="M1435">
            <v>868700</v>
          </cell>
        </row>
        <row r="1436">
          <cell r="H1436">
            <v>642221</v>
          </cell>
          <cell r="I1436" t="str">
            <v>642</v>
          </cell>
          <cell r="M1436">
            <v>1500000</v>
          </cell>
        </row>
        <row r="1437">
          <cell r="H1437">
            <v>111110</v>
          </cell>
          <cell r="I1437" t="str">
            <v>111</v>
          </cell>
          <cell r="M1437">
            <v>3000000</v>
          </cell>
        </row>
        <row r="1438">
          <cell r="H1438">
            <v>138830</v>
          </cell>
          <cell r="I1438" t="str">
            <v>138</v>
          </cell>
          <cell r="M1438">
            <v>1874000</v>
          </cell>
        </row>
        <row r="1439">
          <cell r="H1439">
            <v>338800</v>
          </cell>
          <cell r="I1439" t="str">
            <v>338</v>
          </cell>
          <cell r="M1439">
            <v>187400</v>
          </cell>
        </row>
        <row r="1440">
          <cell r="H1440">
            <v>141000</v>
          </cell>
          <cell r="I1440" t="str">
            <v>141</v>
          </cell>
          <cell r="M1440">
            <v>3000000</v>
          </cell>
        </row>
        <row r="1441">
          <cell r="H1441">
            <v>111110</v>
          </cell>
          <cell r="I1441" t="str">
            <v>111</v>
          </cell>
          <cell r="M1441">
            <v>12773515</v>
          </cell>
        </row>
        <row r="1442">
          <cell r="H1442">
            <v>112221</v>
          </cell>
          <cell r="I1442" t="str">
            <v>112</v>
          </cell>
          <cell r="M1442">
            <v>1277351</v>
          </cell>
        </row>
        <row r="1443">
          <cell r="H1443">
            <v>138810</v>
          </cell>
          <cell r="I1443" t="str">
            <v>138</v>
          </cell>
          <cell r="M1443">
            <v>1472381</v>
          </cell>
        </row>
        <row r="1444">
          <cell r="H1444">
            <v>241240</v>
          </cell>
          <cell r="I1444" t="str">
            <v>241</v>
          </cell>
          <cell r="M1444">
            <v>73619</v>
          </cell>
        </row>
        <row r="1445">
          <cell r="H1445">
            <v>241240</v>
          </cell>
          <cell r="I1445" t="str">
            <v>241</v>
          </cell>
          <cell r="M1445">
            <v>5216800</v>
          </cell>
        </row>
        <row r="1446">
          <cell r="H1446">
            <v>331600</v>
          </cell>
          <cell r="I1446" t="str">
            <v>331</v>
          </cell>
          <cell r="M1446">
            <v>2378520</v>
          </cell>
        </row>
        <row r="1447">
          <cell r="H1447">
            <v>133100</v>
          </cell>
          <cell r="I1447" t="str">
            <v>133</v>
          </cell>
          <cell r="M1447">
            <v>772718</v>
          </cell>
        </row>
        <row r="1448">
          <cell r="H1448">
            <v>642111</v>
          </cell>
          <cell r="I1448" t="str">
            <v>642</v>
          </cell>
          <cell r="M1448">
            <v>77282</v>
          </cell>
        </row>
        <row r="1449">
          <cell r="H1449">
            <v>334100</v>
          </cell>
          <cell r="I1449" t="str">
            <v>334</v>
          </cell>
          <cell r="M1449">
            <v>103000</v>
          </cell>
        </row>
        <row r="1450">
          <cell r="H1450">
            <v>334100</v>
          </cell>
          <cell r="I1450" t="str">
            <v>334</v>
          </cell>
          <cell r="M1450">
            <v>70000</v>
          </cell>
        </row>
        <row r="1451">
          <cell r="H1451">
            <v>334100</v>
          </cell>
          <cell r="I1451" t="str">
            <v>334</v>
          </cell>
          <cell r="M1451">
            <v>20000</v>
          </cell>
        </row>
        <row r="1452">
          <cell r="H1452">
            <v>642151</v>
          </cell>
          <cell r="I1452" t="str">
            <v>642</v>
          </cell>
          <cell r="M1452">
            <v>627532000</v>
          </cell>
        </row>
        <row r="1453">
          <cell r="H1453">
            <v>642152</v>
          </cell>
          <cell r="I1453" t="str">
            <v>642</v>
          </cell>
          <cell r="M1453">
            <v>4976000</v>
          </cell>
        </row>
        <row r="1454">
          <cell r="H1454">
            <v>334100</v>
          </cell>
          <cell r="I1454" t="str">
            <v>334</v>
          </cell>
          <cell r="M1454">
            <v>497600</v>
          </cell>
        </row>
        <row r="1455">
          <cell r="H1455">
            <v>642111</v>
          </cell>
          <cell r="I1455" t="str">
            <v>642</v>
          </cell>
          <cell r="M1455">
            <v>625092000</v>
          </cell>
        </row>
        <row r="1456">
          <cell r="H1456">
            <v>334100</v>
          </cell>
          <cell r="I1456" t="str">
            <v>334</v>
          </cell>
          <cell r="M1456">
            <v>2440000</v>
          </cell>
        </row>
        <row r="1457">
          <cell r="H1457">
            <v>334100</v>
          </cell>
          <cell r="I1457" t="str">
            <v>334</v>
          </cell>
          <cell r="M1457">
            <v>33028000</v>
          </cell>
        </row>
        <row r="1458">
          <cell r="H1458">
            <v>642783</v>
          </cell>
          <cell r="I1458" t="str">
            <v>642</v>
          </cell>
          <cell r="M1458">
            <v>34766316</v>
          </cell>
        </row>
        <row r="1459">
          <cell r="H1459">
            <v>133100</v>
          </cell>
          <cell r="I1459" t="str">
            <v>133</v>
          </cell>
          <cell r="M1459">
            <v>70051750</v>
          </cell>
        </row>
        <row r="1460">
          <cell r="H1460">
            <v>241240</v>
          </cell>
          <cell r="I1460" t="str">
            <v>241</v>
          </cell>
          <cell r="M1460">
            <v>812750</v>
          </cell>
        </row>
        <row r="1461">
          <cell r="H1461">
            <v>642321</v>
          </cell>
          <cell r="I1461" t="str">
            <v>642</v>
          </cell>
          <cell r="M1461">
            <v>1000000</v>
          </cell>
        </row>
        <row r="1462">
          <cell r="H1462">
            <v>133100</v>
          </cell>
          <cell r="I1462" t="str">
            <v>133</v>
          </cell>
          <cell r="M1462">
            <v>100000</v>
          </cell>
        </row>
        <row r="1463">
          <cell r="H1463">
            <v>642321</v>
          </cell>
          <cell r="I1463" t="str">
            <v>642</v>
          </cell>
          <cell r="M1463">
            <v>900000</v>
          </cell>
        </row>
        <row r="1464">
          <cell r="H1464">
            <v>111110</v>
          </cell>
          <cell r="I1464" t="str">
            <v>111</v>
          </cell>
          <cell r="M1464">
            <v>1820000</v>
          </cell>
        </row>
        <row r="1465">
          <cell r="H1465">
            <v>642821</v>
          </cell>
          <cell r="I1465" t="str">
            <v>642</v>
          </cell>
          <cell r="M1465">
            <v>182000</v>
          </cell>
        </row>
        <row r="1466">
          <cell r="H1466">
            <v>133100</v>
          </cell>
          <cell r="I1466" t="str">
            <v>133</v>
          </cell>
          <cell r="M1466">
            <v>75000</v>
          </cell>
        </row>
        <row r="1467">
          <cell r="H1467">
            <v>331110</v>
          </cell>
          <cell r="I1467" t="str">
            <v>331</v>
          </cell>
          <cell r="M1467">
            <v>45000</v>
          </cell>
        </row>
        <row r="1468">
          <cell r="H1468">
            <v>335000</v>
          </cell>
          <cell r="I1468" t="str">
            <v>335</v>
          </cell>
          <cell r="M1468">
            <v>95000</v>
          </cell>
        </row>
        <row r="1469">
          <cell r="H1469">
            <v>133100</v>
          </cell>
          <cell r="I1469" t="str">
            <v>133</v>
          </cell>
          <cell r="M1469">
            <v>28000</v>
          </cell>
        </row>
        <row r="1470">
          <cell r="H1470">
            <v>642711</v>
          </cell>
          <cell r="I1470" t="str">
            <v>642</v>
          </cell>
          <cell r="M1470">
            <v>97000</v>
          </cell>
        </row>
        <row r="1471">
          <cell r="H1471">
            <v>335000</v>
          </cell>
          <cell r="I1471" t="str">
            <v>335</v>
          </cell>
          <cell r="M1471">
            <v>63000</v>
          </cell>
        </row>
        <row r="1472">
          <cell r="H1472">
            <v>335000</v>
          </cell>
          <cell r="I1472" t="str">
            <v>335</v>
          </cell>
          <cell r="M1472">
            <v>595000</v>
          </cell>
        </row>
        <row r="1473">
          <cell r="H1473">
            <v>133100</v>
          </cell>
          <cell r="I1473" t="str">
            <v>133</v>
          </cell>
          <cell r="M1473">
            <v>5000</v>
          </cell>
        </row>
        <row r="1474">
          <cell r="H1474">
            <v>141000</v>
          </cell>
          <cell r="I1474" t="str">
            <v>141</v>
          </cell>
          <cell r="M1474">
            <v>9000</v>
          </cell>
        </row>
        <row r="1475">
          <cell r="H1475">
            <v>642783</v>
          </cell>
          <cell r="I1475" t="str">
            <v>642</v>
          </cell>
          <cell r="M1475">
            <v>8000</v>
          </cell>
        </row>
        <row r="1476">
          <cell r="H1476">
            <v>133100</v>
          </cell>
          <cell r="I1476" t="str">
            <v>133</v>
          </cell>
          <cell r="M1476">
            <v>22000</v>
          </cell>
        </row>
        <row r="1477">
          <cell r="H1477">
            <v>642783</v>
          </cell>
          <cell r="I1477" t="str">
            <v>642</v>
          </cell>
          <cell r="M1477">
            <v>450000</v>
          </cell>
        </row>
        <row r="1478">
          <cell r="H1478">
            <v>133100</v>
          </cell>
          <cell r="I1478" t="str">
            <v>133</v>
          </cell>
          <cell r="M1478">
            <v>10000</v>
          </cell>
        </row>
        <row r="1479">
          <cell r="H1479">
            <v>111110</v>
          </cell>
          <cell r="I1479" t="str">
            <v>111</v>
          </cell>
          <cell r="M1479">
            <v>10000</v>
          </cell>
        </row>
        <row r="1480">
          <cell r="H1480">
            <v>138810</v>
          </cell>
          <cell r="I1480" t="str">
            <v>138</v>
          </cell>
          <cell r="M1480">
            <v>95000</v>
          </cell>
        </row>
        <row r="1481">
          <cell r="H1481">
            <v>112100</v>
          </cell>
          <cell r="I1481" t="str">
            <v>112</v>
          </cell>
          <cell r="M1481">
            <v>90000</v>
          </cell>
        </row>
        <row r="1482">
          <cell r="H1482">
            <v>642880</v>
          </cell>
          <cell r="I1482" t="str">
            <v>642</v>
          </cell>
          <cell r="M1482">
            <v>90000</v>
          </cell>
        </row>
        <row r="1483">
          <cell r="H1483">
            <v>642880</v>
          </cell>
          <cell r="I1483" t="str">
            <v>642</v>
          </cell>
          <cell r="M1483">
            <v>95000</v>
          </cell>
        </row>
        <row r="1484">
          <cell r="H1484">
            <v>141000</v>
          </cell>
          <cell r="I1484" t="str">
            <v>141</v>
          </cell>
          <cell r="M1484">
            <v>85000</v>
          </cell>
        </row>
        <row r="1485">
          <cell r="H1485">
            <v>642221</v>
          </cell>
          <cell r="I1485" t="str">
            <v>642</v>
          </cell>
          <cell r="M1485">
            <v>80000</v>
          </cell>
        </row>
        <row r="1486">
          <cell r="H1486">
            <v>133100</v>
          </cell>
          <cell r="I1486" t="str">
            <v>133</v>
          </cell>
          <cell r="M1486">
            <v>190476</v>
          </cell>
        </row>
        <row r="1487">
          <cell r="H1487">
            <v>642221</v>
          </cell>
          <cell r="I1487" t="str">
            <v>642</v>
          </cell>
          <cell r="M1487">
            <v>9524</v>
          </cell>
        </row>
        <row r="1488">
          <cell r="H1488">
            <v>642880</v>
          </cell>
          <cell r="I1488" t="str">
            <v>642</v>
          </cell>
          <cell r="M1488">
            <v>40000</v>
          </cell>
        </row>
        <row r="1489">
          <cell r="H1489">
            <v>642880</v>
          </cell>
          <cell r="I1489" t="str">
            <v>642</v>
          </cell>
          <cell r="M1489">
            <v>4000</v>
          </cell>
        </row>
        <row r="1490">
          <cell r="H1490">
            <v>642880</v>
          </cell>
          <cell r="I1490" t="str">
            <v>642</v>
          </cell>
          <cell r="M1490">
            <v>54300</v>
          </cell>
        </row>
        <row r="1491">
          <cell r="H1491">
            <v>642841</v>
          </cell>
          <cell r="I1491" t="str">
            <v>642</v>
          </cell>
          <cell r="M1491">
            <v>10000</v>
          </cell>
        </row>
        <row r="1492">
          <cell r="H1492">
            <v>133100</v>
          </cell>
          <cell r="I1492" t="str">
            <v>133</v>
          </cell>
          <cell r="M1492">
            <v>81000</v>
          </cell>
        </row>
        <row r="1493">
          <cell r="H1493">
            <v>642850</v>
          </cell>
          <cell r="I1493" t="str">
            <v>642</v>
          </cell>
          <cell r="M1493">
            <v>4000</v>
          </cell>
        </row>
        <row r="1494">
          <cell r="H1494">
            <v>133100</v>
          </cell>
          <cell r="I1494" t="str">
            <v>133</v>
          </cell>
          <cell r="M1494">
            <v>60000</v>
          </cell>
        </row>
        <row r="1495">
          <cell r="H1495">
            <v>642850</v>
          </cell>
          <cell r="I1495" t="str">
            <v>642</v>
          </cell>
          <cell r="M1495">
            <v>10450</v>
          </cell>
        </row>
        <row r="1496">
          <cell r="H1496">
            <v>642841</v>
          </cell>
          <cell r="I1496" t="str">
            <v>642</v>
          </cell>
          <cell r="M1496">
            <v>10450</v>
          </cell>
        </row>
        <row r="1497">
          <cell r="H1497">
            <v>133100</v>
          </cell>
          <cell r="I1497" t="str">
            <v>133</v>
          </cell>
          <cell r="M1497">
            <v>10450</v>
          </cell>
        </row>
        <row r="1498">
          <cell r="H1498">
            <v>141000</v>
          </cell>
          <cell r="I1498" t="str">
            <v>141</v>
          </cell>
          <cell r="M1498">
            <v>11756</v>
          </cell>
        </row>
        <row r="1499">
          <cell r="H1499">
            <v>141000</v>
          </cell>
          <cell r="I1499" t="str">
            <v>141</v>
          </cell>
          <cell r="M1499">
            <v>11756</v>
          </cell>
        </row>
        <row r="1500">
          <cell r="H1500">
            <v>642841</v>
          </cell>
          <cell r="I1500" t="str">
            <v>642</v>
          </cell>
          <cell r="M1500">
            <v>14850</v>
          </cell>
        </row>
        <row r="1501">
          <cell r="H1501">
            <v>133100</v>
          </cell>
          <cell r="I1501" t="str">
            <v>133</v>
          </cell>
          <cell r="M1501">
            <v>1120000</v>
          </cell>
        </row>
        <row r="1502">
          <cell r="H1502">
            <v>141000</v>
          </cell>
          <cell r="I1502" t="str">
            <v>141</v>
          </cell>
          <cell r="M1502">
            <v>0</v>
          </cell>
        </row>
        <row r="1503">
          <cell r="H1503">
            <v>642841</v>
          </cell>
          <cell r="I1503" t="str">
            <v>642</v>
          </cell>
          <cell r="M1503">
            <v>1909000</v>
          </cell>
        </row>
        <row r="1504">
          <cell r="H1504">
            <v>133100</v>
          </cell>
          <cell r="I1504" t="str">
            <v>133</v>
          </cell>
          <cell r="M1504">
            <v>191000</v>
          </cell>
        </row>
        <row r="1505">
          <cell r="H1505">
            <v>642221</v>
          </cell>
          <cell r="I1505" t="str">
            <v>642</v>
          </cell>
          <cell r="M1505">
            <v>750000</v>
          </cell>
        </row>
        <row r="1506">
          <cell r="H1506">
            <v>133100</v>
          </cell>
          <cell r="I1506" t="str">
            <v>133</v>
          </cell>
          <cell r="M1506">
            <v>0</v>
          </cell>
        </row>
        <row r="1507">
          <cell r="H1507">
            <v>338300</v>
          </cell>
          <cell r="I1507" t="str">
            <v>338</v>
          </cell>
          <cell r="M1507">
            <v>2280000</v>
          </cell>
        </row>
        <row r="1508">
          <cell r="H1508">
            <v>338400</v>
          </cell>
          <cell r="I1508" t="str">
            <v>338</v>
          </cell>
          <cell r="M1508">
            <v>0</v>
          </cell>
        </row>
        <row r="1509">
          <cell r="H1509">
            <v>642850</v>
          </cell>
          <cell r="I1509" t="str">
            <v>642</v>
          </cell>
          <cell r="M1509">
            <v>3750000</v>
          </cell>
        </row>
        <row r="1510">
          <cell r="H1510">
            <v>133100</v>
          </cell>
          <cell r="I1510" t="str">
            <v>133</v>
          </cell>
          <cell r="M1510">
            <v>3172727</v>
          </cell>
        </row>
        <row r="1511">
          <cell r="H1511">
            <v>642850</v>
          </cell>
          <cell r="I1511" t="str">
            <v>642</v>
          </cell>
          <cell r="M1511">
            <v>317273</v>
          </cell>
        </row>
        <row r="1512">
          <cell r="H1512">
            <v>642500</v>
          </cell>
          <cell r="I1512" t="str">
            <v>642</v>
          </cell>
          <cell r="M1512">
            <v>7478455</v>
          </cell>
        </row>
        <row r="1513">
          <cell r="H1513">
            <v>642880</v>
          </cell>
          <cell r="I1513" t="str">
            <v>642</v>
          </cell>
          <cell r="M1513">
            <v>747845</v>
          </cell>
        </row>
        <row r="1514">
          <cell r="H1514">
            <v>112221</v>
          </cell>
          <cell r="I1514" t="str">
            <v>112</v>
          </cell>
          <cell r="M1514">
            <v>254500</v>
          </cell>
        </row>
        <row r="1515">
          <cell r="H1515">
            <v>642841</v>
          </cell>
          <cell r="I1515" t="str">
            <v>642</v>
          </cell>
          <cell r="M1515">
            <v>25450</v>
          </cell>
        </row>
        <row r="1516">
          <cell r="H1516">
            <v>133100</v>
          </cell>
          <cell r="I1516" t="str">
            <v>133</v>
          </cell>
          <cell r="M1516">
            <v>80000</v>
          </cell>
        </row>
        <row r="1517">
          <cell r="H1517">
            <v>331600</v>
          </cell>
          <cell r="I1517" t="str">
            <v>331</v>
          </cell>
          <cell r="M1517">
            <v>100000</v>
          </cell>
        </row>
        <row r="1518">
          <cell r="H1518">
            <v>413200</v>
          </cell>
          <cell r="I1518" t="str">
            <v>413</v>
          </cell>
          <cell r="M1518">
            <v>850000</v>
          </cell>
        </row>
        <row r="1519">
          <cell r="H1519">
            <v>331600</v>
          </cell>
          <cell r="I1519" t="str">
            <v>331</v>
          </cell>
          <cell r="M1519">
            <v>2280000</v>
          </cell>
        </row>
        <row r="1520">
          <cell r="H1520">
            <v>133100</v>
          </cell>
          <cell r="I1520" t="str">
            <v>133</v>
          </cell>
          <cell r="M1520">
            <v>1410050</v>
          </cell>
        </row>
        <row r="1521">
          <cell r="H1521">
            <v>642111</v>
          </cell>
          <cell r="I1521" t="str">
            <v>642</v>
          </cell>
          <cell r="M1521">
            <v>50</v>
          </cell>
        </row>
        <row r="1522">
          <cell r="H1522">
            <v>334800</v>
          </cell>
          <cell r="I1522" t="str">
            <v>334</v>
          </cell>
          <cell r="M1522">
            <v>799950</v>
          </cell>
        </row>
        <row r="1523">
          <cell r="H1523">
            <v>642880</v>
          </cell>
          <cell r="I1523" t="str">
            <v>642</v>
          </cell>
          <cell r="M1523">
            <v>4812028</v>
          </cell>
        </row>
        <row r="1524">
          <cell r="H1524">
            <v>133100</v>
          </cell>
          <cell r="I1524" t="str">
            <v>133</v>
          </cell>
          <cell r="M1524">
            <v>481203</v>
          </cell>
        </row>
        <row r="1525">
          <cell r="H1525">
            <v>138880</v>
          </cell>
          <cell r="I1525" t="str">
            <v>138</v>
          </cell>
          <cell r="M1525">
            <v>1269</v>
          </cell>
        </row>
        <row r="1526">
          <cell r="H1526">
            <v>642880</v>
          </cell>
          <cell r="I1526" t="str">
            <v>642</v>
          </cell>
          <cell r="M1526">
            <v>-482472</v>
          </cell>
        </row>
        <row r="1527">
          <cell r="H1527">
            <v>133100</v>
          </cell>
          <cell r="I1527" t="str">
            <v>133</v>
          </cell>
          <cell r="M1527">
            <v>810496</v>
          </cell>
        </row>
        <row r="1528">
          <cell r="H1528">
            <v>642880</v>
          </cell>
          <cell r="I1528" t="str">
            <v>642</v>
          </cell>
          <cell r="M1528">
            <v>79104</v>
          </cell>
        </row>
        <row r="1529">
          <cell r="H1529">
            <v>642880</v>
          </cell>
          <cell r="I1529" t="str">
            <v>642</v>
          </cell>
          <cell r="M1529">
            <v>864218</v>
          </cell>
        </row>
        <row r="1530">
          <cell r="H1530">
            <v>642880</v>
          </cell>
          <cell r="I1530" t="str">
            <v>642</v>
          </cell>
          <cell r="M1530">
            <v>84382</v>
          </cell>
        </row>
        <row r="1531">
          <cell r="H1531">
            <v>642765</v>
          </cell>
          <cell r="I1531" t="str">
            <v>642</v>
          </cell>
          <cell r="M1531">
            <v>45000</v>
          </cell>
        </row>
        <row r="1532">
          <cell r="H1532">
            <v>642880</v>
          </cell>
          <cell r="I1532" t="str">
            <v>642</v>
          </cell>
          <cell r="M1532">
            <v>40000</v>
          </cell>
        </row>
        <row r="1533">
          <cell r="H1533">
            <v>642880</v>
          </cell>
          <cell r="I1533" t="str">
            <v>642</v>
          </cell>
          <cell r="M1533">
            <v>140000</v>
          </cell>
        </row>
        <row r="1534">
          <cell r="H1534">
            <v>138880</v>
          </cell>
          <cell r="I1534" t="str">
            <v>138</v>
          </cell>
          <cell r="M1534">
            <v>936800</v>
          </cell>
        </row>
        <row r="1535">
          <cell r="H1535">
            <v>642880</v>
          </cell>
          <cell r="I1535" t="str">
            <v>642</v>
          </cell>
          <cell r="M1535">
            <v>38539945</v>
          </cell>
        </row>
        <row r="1536">
          <cell r="H1536">
            <v>642500</v>
          </cell>
          <cell r="I1536" t="str">
            <v>642</v>
          </cell>
          <cell r="M1536">
            <v>3853995</v>
          </cell>
        </row>
        <row r="1537">
          <cell r="H1537">
            <v>642880</v>
          </cell>
          <cell r="I1537" t="str">
            <v>642</v>
          </cell>
          <cell r="M1537">
            <v>38337076</v>
          </cell>
        </row>
        <row r="1538">
          <cell r="H1538">
            <v>642500</v>
          </cell>
          <cell r="I1538" t="str">
            <v>642</v>
          </cell>
          <cell r="M1538">
            <v>3833627</v>
          </cell>
        </row>
        <row r="1539">
          <cell r="H1539">
            <v>642880</v>
          </cell>
          <cell r="I1539" t="str">
            <v>642</v>
          </cell>
          <cell r="M1539">
            <v>579386</v>
          </cell>
        </row>
        <row r="1540">
          <cell r="H1540">
            <v>642500</v>
          </cell>
          <cell r="I1540" t="str">
            <v>642</v>
          </cell>
          <cell r="M1540">
            <v>57939</v>
          </cell>
        </row>
        <row r="1541">
          <cell r="H1541">
            <v>642500</v>
          </cell>
          <cell r="I1541" t="str">
            <v>642</v>
          </cell>
          <cell r="M1541">
            <v>1167000</v>
          </cell>
        </row>
        <row r="1542">
          <cell r="H1542">
            <v>642880</v>
          </cell>
          <cell r="I1542" t="str">
            <v>642</v>
          </cell>
          <cell r="M1542">
            <v>58000</v>
          </cell>
        </row>
        <row r="1543">
          <cell r="H1543">
            <v>642880</v>
          </cell>
          <cell r="I1543" t="str">
            <v>642</v>
          </cell>
          <cell r="M1543">
            <v>1984091</v>
          </cell>
        </row>
        <row r="1544">
          <cell r="H1544">
            <v>642880</v>
          </cell>
          <cell r="I1544" t="str">
            <v>642</v>
          </cell>
          <cell r="M1544">
            <v>190909</v>
          </cell>
        </row>
        <row r="1545">
          <cell r="H1545">
            <v>642880</v>
          </cell>
          <cell r="I1545" t="str">
            <v>642</v>
          </cell>
          <cell r="M1545">
            <v>40000</v>
          </cell>
        </row>
        <row r="1546">
          <cell r="H1546">
            <v>642880</v>
          </cell>
          <cell r="I1546" t="str">
            <v>642</v>
          </cell>
          <cell r="M1546">
            <v>140000</v>
          </cell>
        </row>
        <row r="1547">
          <cell r="H1547">
            <v>642880</v>
          </cell>
          <cell r="I1547" t="str">
            <v>642</v>
          </cell>
          <cell r="M1547">
            <v>10000</v>
          </cell>
        </row>
        <row r="1548">
          <cell r="H1548">
            <v>642880</v>
          </cell>
          <cell r="I1548" t="str">
            <v>642</v>
          </cell>
          <cell r="M1548">
            <v>635000</v>
          </cell>
        </row>
        <row r="1549">
          <cell r="H1549">
            <v>133100</v>
          </cell>
          <cell r="I1549" t="str">
            <v>133</v>
          </cell>
          <cell r="M1549">
            <v>2700000</v>
          </cell>
        </row>
        <row r="1550">
          <cell r="H1550">
            <v>642880</v>
          </cell>
          <cell r="I1550" t="str">
            <v>642</v>
          </cell>
          <cell r="M1550">
            <v>300000</v>
          </cell>
        </row>
        <row r="1551">
          <cell r="H1551">
            <v>642500</v>
          </cell>
          <cell r="I1551" t="str">
            <v>642</v>
          </cell>
          <cell r="M1551">
            <v>29725200</v>
          </cell>
        </row>
        <row r="1552">
          <cell r="H1552">
            <v>642221</v>
          </cell>
          <cell r="I1552" t="str">
            <v>642</v>
          </cell>
          <cell r="M1552">
            <v>9000000</v>
          </cell>
        </row>
        <row r="1553">
          <cell r="H1553">
            <v>642500</v>
          </cell>
          <cell r="I1553" t="str">
            <v>642</v>
          </cell>
          <cell r="M1553">
            <v>3517482</v>
          </cell>
        </row>
        <row r="1554">
          <cell r="H1554">
            <v>642221</v>
          </cell>
          <cell r="I1554" t="str">
            <v>642</v>
          </cell>
          <cell r="M1554">
            <v>27693978</v>
          </cell>
        </row>
        <row r="1555">
          <cell r="H1555">
            <v>642500</v>
          </cell>
          <cell r="I1555" t="str">
            <v>642</v>
          </cell>
          <cell r="M1555">
            <v>3467500</v>
          </cell>
        </row>
        <row r="1556">
          <cell r="H1556">
            <v>642221</v>
          </cell>
          <cell r="I1556" t="str">
            <v>642</v>
          </cell>
          <cell r="M1556">
            <v>45544554</v>
          </cell>
        </row>
        <row r="1557">
          <cell r="H1557">
            <v>642712</v>
          </cell>
          <cell r="I1557" t="str">
            <v>642</v>
          </cell>
          <cell r="M1557">
            <v>48000000</v>
          </cell>
        </row>
        <row r="1558">
          <cell r="H1558">
            <v>642712</v>
          </cell>
          <cell r="I1558" t="str">
            <v>642</v>
          </cell>
          <cell r="M1558">
            <v>1451308</v>
          </cell>
        </row>
        <row r="1559">
          <cell r="H1559">
            <v>642712</v>
          </cell>
          <cell r="I1559" t="str">
            <v>642</v>
          </cell>
          <cell r="M1559">
            <v>255360000</v>
          </cell>
        </row>
        <row r="1560">
          <cell r="H1560">
            <v>642712</v>
          </cell>
          <cell r="I1560" t="str">
            <v>642</v>
          </cell>
          <cell r="M1560">
            <v>3387837</v>
          </cell>
        </row>
        <row r="1561">
          <cell r="H1561">
            <v>642712</v>
          </cell>
          <cell r="I1561" t="str">
            <v>642</v>
          </cell>
          <cell r="M1561">
            <v>5000</v>
          </cell>
        </row>
        <row r="1562">
          <cell r="H1562">
            <v>642712</v>
          </cell>
          <cell r="I1562" t="str">
            <v>642</v>
          </cell>
          <cell r="M1562">
            <v>500</v>
          </cell>
        </row>
        <row r="1563">
          <cell r="H1563">
            <v>642880</v>
          </cell>
          <cell r="I1563" t="str">
            <v>642</v>
          </cell>
          <cell r="M1563">
            <v>5000</v>
          </cell>
        </row>
        <row r="1564">
          <cell r="H1564">
            <v>133100</v>
          </cell>
          <cell r="I1564" t="str">
            <v>133</v>
          </cell>
          <cell r="M1564">
            <v>500</v>
          </cell>
        </row>
        <row r="1565">
          <cell r="H1565">
            <v>642311</v>
          </cell>
          <cell r="I1565" t="str">
            <v>642</v>
          </cell>
          <cell r="M1565">
            <v>22561574</v>
          </cell>
        </row>
        <row r="1566">
          <cell r="H1566">
            <v>133100</v>
          </cell>
          <cell r="I1566" t="str">
            <v>133</v>
          </cell>
          <cell r="M1566">
            <v>12765983</v>
          </cell>
        </row>
        <row r="1567">
          <cell r="H1567">
            <v>642880</v>
          </cell>
          <cell r="I1567" t="str">
            <v>642</v>
          </cell>
          <cell r="M1567">
            <v>165</v>
          </cell>
        </row>
        <row r="1568">
          <cell r="H1568">
            <v>133100</v>
          </cell>
          <cell r="I1568" t="str">
            <v>133</v>
          </cell>
          <cell r="M1568">
            <v>5309823</v>
          </cell>
        </row>
        <row r="1569">
          <cell r="H1569">
            <v>642880</v>
          </cell>
          <cell r="I1569" t="str">
            <v>642</v>
          </cell>
          <cell r="M1569">
            <v>14420901</v>
          </cell>
        </row>
        <row r="1570">
          <cell r="H1570">
            <v>133100</v>
          </cell>
          <cell r="I1570" t="str">
            <v>133</v>
          </cell>
          <cell r="M1570">
            <v>602216256</v>
          </cell>
        </row>
        <row r="1571">
          <cell r="H1571">
            <v>138880</v>
          </cell>
          <cell r="I1571" t="str">
            <v>138</v>
          </cell>
          <cell r="M1571">
            <v>6344254</v>
          </cell>
        </row>
        <row r="1572">
          <cell r="H1572">
            <v>642321</v>
          </cell>
          <cell r="I1572" t="str">
            <v>642</v>
          </cell>
          <cell r="M1572">
            <v>22221423</v>
          </cell>
        </row>
        <row r="1573">
          <cell r="H1573">
            <v>133100</v>
          </cell>
          <cell r="I1573" t="str">
            <v>133</v>
          </cell>
          <cell r="M1573">
            <v>19730724</v>
          </cell>
        </row>
        <row r="1574">
          <cell r="H1574">
            <v>642841</v>
          </cell>
          <cell r="I1574" t="str">
            <v>642</v>
          </cell>
          <cell r="M1574">
            <v>447069613</v>
          </cell>
        </row>
        <row r="1575">
          <cell r="H1575">
            <v>133100</v>
          </cell>
          <cell r="I1575" t="str">
            <v>133</v>
          </cell>
          <cell r="M1575">
            <v>1383433416</v>
          </cell>
        </row>
        <row r="1576">
          <cell r="H1576">
            <v>642880</v>
          </cell>
          <cell r="I1576" t="str">
            <v>642</v>
          </cell>
          <cell r="M1576">
            <v>35327722</v>
          </cell>
        </row>
        <row r="1577">
          <cell r="H1577">
            <v>133100</v>
          </cell>
          <cell r="I1577" t="str">
            <v>133</v>
          </cell>
          <cell r="M1577">
            <v>10451549</v>
          </cell>
        </row>
        <row r="1578">
          <cell r="H1578">
            <v>642771</v>
          </cell>
          <cell r="I1578" t="str">
            <v>642</v>
          </cell>
          <cell r="M1578">
            <v>58283066</v>
          </cell>
        </row>
        <row r="1579">
          <cell r="H1579">
            <v>642321</v>
          </cell>
          <cell r="I1579" t="str">
            <v>642</v>
          </cell>
          <cell r="M1579">
            <v>2493519481</v>
          </cell>
        </row>
        <row r="1580">
          <cell r="H1580">
            <v>642880</v>
          </cell>
          <cell r="I1580" t="str">
            <v>642</v>
          </cell>
          <cell r="M1580">
            <v>1000000</v>
          </cell>
        </row>
        <row r="1581">
          <cell r="H1581">
            <v>642880</v>
          </cell>
          <cell r="I1581" t="str">
            <v>642</v>
          </cell>
          <cell r="M1581">
            <v>10409852</v>
          </cell>
        </row>
        <row r="1582">
          <cell r="H1582">
            <v>642850</v>
          </cell>
          <cell r="I1582" t="str">
            <v>642</v>
          </cell>
          <cell r="M1582">
            <v>14050866</v>
          </cell>
        </row>
        <row r="1583">
          <cell r="H1583">
            <v>811000</v>
          </cell>
          <cell r="I1583" t="str">
            <v>811</v>
          </cell>
          <cell r="M1583">
            <v>850000</v>
          </cell>
        </row>
        <row r="1584">
          <cell r="H1584">
            <v>642880</v>
          </cell>
          <cell r="I1584" t="str">
            <v>642</v>
          </cell>
          <cell r="M1584">
            <v>90000</v>
          </cell>
        </row>
        <row r="1585">
          <cell r="H1585">
            <v>335000</v>
          </cell>
          <cell r="I1585" t="str">
            <v>335</v>
          </cell>
          <cell r="M1585">
            <v>5473600</v>
          </cell>
        </row>
        <row r="1586">
          <cell r="H1586">
            <v>133100</v>
          </cell>
          <cell r="I1586" t="str">
            <v>133</v>
          </cell>
          <cell r="M1586">
            <v>103000</v>
          </cell>
        </row>
        <row r="1587">
          <cell r="H1587">
            <v>811000</v>
          </cell>
          <cell r="I1587" t="str">
            <v>811</v>
          </cell>
          <cell r="M1587">
            <v>22952732</v>
          </cell>
        </row>
        <row r="1588">
          <cell r="H1588">
            <v>641711</v>
          </cell>
          <cell r="I1588" t="str">
            <v>641</v>
          </cell>
          <cell r="M1588">
            <v>50651000</v>
          </cell>
        </row>
        <row r="1589">
          <cell r="H1589">
            <v>642761</v>
          </cell>
          <cell r="I1589" t="str">
            <v>642</v>
          </cell>
          <cell r="M1589">
            <v>5000</v>
          </cell>
        </row>
        <row r="1590">
          <cell r="H1590">
            <v>133100</v>
          </cell>
          <cell r="I1590" t="str">
            <v>133</v>
          </cell>
          <cell r="M1590">
            <v>500</v>
          </cell>
        </row>
        <row r="1591">
          <cell r="H1591">
            <v>642761</v>
          </cell>
          <cell r="I1591" t="str">
            <v>642</v>
          </cell>
          <cell r="M1591">
            <v>5000</v>
          </cell>
        </row>
        <row r="1592">
          <cell r="H1592">
            <v>133100</v>
          </cell>
          <cell r="I1592" t="str">
            <v>133</v>
          </cell>
          <cell r="M1592">
            <v>500</v>
          </cell>
        </row>
        <row r="1593">
          <cell r="H1593">
            <v>642850</v>
          </cell>
          <cell r="I1593" t="str">
            <v>642</v>
          </cell>
          <cell r="M1593">
            <v>5000</v>
          </cell>
        </row>
        <row r="1594">
          <cell r="H1594">
            <v>642765</v>
          </cell>
          <cell r="I1594" t="str">
            <v>642</v>
          </cell>
          <cell r="M1594">
            <v>500</v>
          </cell>
        </row>
        <row r="1595">
          <cell r="H1595">
            <v>642765</v>
          </cell>
          <cell r="I1595" t="str">
            <v>642</v>
          </cell>
          <cell r="M1595">
            <v>100592100</v>
          </cell>
        </row>
        <row r="1596">
          <cell r="H1596">
            <v>138880</v>
          </cell>
          <cell r="I1596" t="str">
            <v>138</v>
          </cell>
          <cell r="M1596">
            <v>9445972</v>
          </cell>
        </row>
        <row r="1597">
          <cell r="H1597">
            <v>642841</v>
          </cell>
          <cell r="I1597" t="str">
            <v>642</v>
          </cell>
          <cell r="M1597">
            <v>11000438</v>
          </cell>
        </row>
        <row r="1598">
          <cell r="H1598">
            <v>133100</v>
          </cell>
          <cell r="I1598" t="str">
            <v>133</v>
          </cell>
          <cell r="M1598">
            <v>20000000</v>
          </cell>
        </row>
        <row r="1599">
          <cell r="H1599">
            <v>642841</v>
          </cell>
          <cell r="I1599" t="str">
            <v>642</v>
          </cell>
          <cell r="M1599">
            <v>16500</v>
          </cell>
        </row>
        <row r="1600">
          <cell r="H1600">
            <v>133100</v>
          </cell>
          <cell r="I1600" t="str">
            <v>133</v>
          </cell>
          <cell r="M1600">
            <v>604350</v>
          </cell>
        </row>
        <row r="1601">
          <cell r="H1601">
            <v>642850</v>
          </cell>
          <cell r="I1601" t="str">
            <v>642</v>
          </cell>
          <cell r="M1601">
            <v>1905400</v>
          </cell>
        </row>
        <row r="1602">
          <cell r="H1602">
            <v>133100</v>
          </cell>
          <cell r="I1602" t="str">
            <v>133</v>
          </cell>
          <cell r="M1602">
            <v>14718000</v>
          </cell>
        </row>
        <row r="1603">
          <cell r="H1603">
            <v>642841</v>
          </cell>
          <cell r="I1603" t="str">
            <v>642</v>
          </cell>
          <cell r="M1603">
            <v>5000</v>
          </cell>
        </row>
        <row r="1604">
          <cell r="H1604">
            <v>133100</v>
          </cell>
          <cell r="I1604" t="str">
            <v>133</v>
          </cell>
          <cell r="M1604">
            <v>500</v>
          </cell>
        </row>
        <row r="1605">
          <cell r="H1605">
            <v>642761</v>
          </cell>
          <cell r="I1605" t="str">
            <v>642</v>
          </cell>
          <cell r="M1605">
            <v>300000000</v>
          </cell>
        </row>
        <row r="1606">
          <cell r="H1606">
            <v>133100</v>
          </cell>
          <cell r="I1606" t="str">
            <v>133</v>
          </cell>
          <cell r="M1606">
            <v>695219649</v>
          </cell>
        </row>
        <row r="1607">
          <cell r="H1607">
            <v>642765</v>
          </cell>
          <cell r="I1607" t="str">
            <v>642</v>
          </cell>
          <cell r="M1607">
            <v>851</v>
          </cell>
        </row>
        <row r="1608">
          <cell r="H1608">
            <v>642765</v>
          </cell>
          <cell r="I1608" t="str">
            <v>642</v>
          </cell>
          <cell r="M1608">
            <v>10000000</v>
          </cell>
        </row>
        <row r="1609">
          <cell r="H1609">
            <v>642765</v>
          </cell>
          <cell r="I1609" t="str">
            <v>642</v>
          </cell>
          <cell r="M1609">
            <v>940000</v>
          </cell>
        </row>
        <row r="1610">
          <cell r="H1610">
            <v>138880</v>
          </cell>
          <cell r="I1610" t="str">
            <v>138</v>
          </cell>
          <cell r="M1610">
            <v>972500</v>
          </cell>
        </row>
        <row r="1611">
          <cell r="H1611">
            <v>642880</v>
          </cell>
          <cell r="I1611" t="str">
            <v>642</v>
          </cell>
          <cell r="M1611">
            <v>916680</v>
          </cell>
        </row>
        <row r="1612">
          <cell r="H1612">
            <v>138880</v>
          </cell>
          <cell r="I1612" t="str">
            <v>138</v>
          </cell>
          <cell r="M1612">
            <v>2000000000</v>
          </cell>
        </row>
        <row r="1613">
          <cell r="H1613">
            <v>642781</v>
          </cell>
          <cell r="I1613" t="str">
            <v>642</v>
          </cell>
          <cell r="M1613">
            <v>2656000</v>
          </cell>
        </row>
        <row r="1614">
          <cell r="H1614">
            <v>642711</v>
          </cell>
          <cell r="I1614" t="str">
            <v>642</v>
          </cell>
          <cell r="M1614">
            <v>265600</v>
          </cell>
        </row>
        <row r="1615">
          <cell r="H1615">
            <v>642712</v>
          </cell>
          <cell r="I1615" t="str">
            <v>642</v>
          </cell>
          <cell r="M1615">
            <v>69239000</v>
          </cell>
        </row>
        <row r="1616">
          <cell r="H1616">
            <v>642732</v>
          </cell>
          <cell r="I1616" t="str">
            <v>642</v>
          </cell>
          <cell r="M1616">
            <v>508360</v>
          </cell>
        </row>
        <row r="1617">
          <cell r="H1617">
            <v>642721</v>
          </cell>
          <cell r="I1617" t="str">
            <v>642</v>
          </cell>
          <cell r="M1617">
            <v>49640</v>
          </cell>
        </row>
        <row r="1618">
          <cell r="H1618">
            <v>642731</v>
          </cell>
          <cell r="I1618" t="str">
            <v>642</v>
          </cell>
          <cell r="M1618">
            <v>673582</v>
          </cell>
        </row>
        <row r="1619">
          <cell r="H1619">
            <v>642600</v>
          </cell>
          <cell r="I1619" t="str">
            <v>642</v>
          </cell>
          <cell r="M1619">
            <v>65768</v>
          </cell>
        </row>
        <row r="1620">
          <cell r="H1620">
            <v>642763</v>
          </cell>
          <cell r="I1620" t="str">
            <v>642</v>
          </cell>
          <cell r="M1620">
            <v>40000</v>
          </cell>
        </row>
        <row r="1621">
          <cell r="H1621">
            <v>642731</v>
          </cell>
          <cell r="I1621" t="str">
            <v>642</v>
          </cell>
          <cell r="M1621">
            <v>5000</v>
          </cell>
        </row>
        <row r="1622">
          <cell r="H1622">
            <v>642741</v>
          </cell>
          <cell r="I1622" t="str">
            <v>642</v>
          </cell>
          <cell r="M1622">
            <v>150000</v>
          </cell>
        </row>
        <row r="1623">
          <cell r="H1623">
            <v>642783</v>
          </cell>
          <cell r="I1623" t="str">
            <v>642</v>
          </cell>
          <cell r="M1623">
            <v>450000</v>
          </cell>
        </row>
        <row r="1624">
          <cell r="H1624">
            <v>133100</v>
          </cell>
          <cell r="I1624" t="str">
            <v>133</v>
          </cell>
          <cell r="M1624">
            <v>1057650</v>
          </cell>
        </row>
        <row r="1625">
          <cell r="H1625">
            <v>642783</v>
          </cell>
          <cell r="I1625" t="str">
            <v>642</v>
          </cell>
          <cell r="M1625">
            <v>600000</v>
          </cell>
        </row>
        <row r="1626">
          <cell r="H1626">
            <v>133100</v>
          </cell>
          <cell r="I1626" t="str">
            <v>133</v>
          </cell>
          <cell r="M1626">
            <v>60000</v>
          </cell>
        </row>
        <row r="1627">
          <cell r="H1627">
            <v>112100</v>
          </cell>
          <cell r="I1627" t="str">
            <v>112</v>
          </cell>
          <cell r="M1627">
            <v>450000</v>
          </cell>
        </row>
        <row r="1628">
          <cell r="H1628">
            <v>112210</v>
          </cell>
          <cell r="I1628" t="str">
            <v>112</v>
          </cell>
          <cell r="M1628">
            <v>45000</v>
          </cell>
        </row>
        <row r="1629">
          <cell r="H1629">
            <v>112221</v>
          </cell>
          <cell r="I1629" t="str">
            <v>112</v>
          </cell>
          <cell r="M1629">
            <v>600000</v>
          </cell>
        </row>
        <row r="1630">
          <cell r="H1630">
            <v>642421</v>
          </cell>
          <cell r="I1630" t="str">
            <v>642</v>
          </cell>
          <cell r="M1630">
            <v>3000000</v>
          </cell>
        </row>
        <row r="1631">
          <cell r="H1631">
            <v>642411</v>
          </cell>
          <cell r="I1631" t="str">
            <v>642</v>
          </cell>
          <cell r="M1631">
            <v>3000000</v>
          </cell>
        </row>
        <row r="1632">
          <cell r="H1632">
            <v>911000</v>
          </cell>
          <cell r="I1632" t="str">
            <v>911</v>
          </cell>
          <cell r="M1632">
            <v>1124318</v>
          </cell>
        </row>
        <row r="1633">
          <cell r="H1633">
            <v>911000</v>
          </cell>
          <cell r="I1633" t="str">
            <v>911</v>
          </cell>
          <cell r="M1633">
            <v>108182</v>
          </cell>
        </row>
        <row r="1634">
          <cell r="H1634">
            <v>911000</v>
          </cell>
          <cell r="I1634" t="str">
            <v>911</v>
          </cell>
          <cell r="M1634">
            <v>40000</v>
          </cell>
        </row>
        <row r="1635">
          <cell r="H1635">
            <v>911000</v>
          </cell>
          <cell r="I1635" t="str">
            <v>911</v>
          </cell>
          <cell r="M1635">
            <v>100000</v>
          </cell>
        </row>
        <row r="1636">
          <cell r="H1636">
            <v>911000</v>
          </cell>
          <cell r="I1636" t="str">
            <v>911</v>
          </cell>
          <cell r="M1636">
            <v>300000</v>
          </cell>
        </row>
        <row r="1637">
          <cell r="H1637">
            <v>911000</v>
          </cell>
          <cell r="I1637" t="str">
            <v>911</v>
          </cell>
          <cell r="M1637">
            <v>1327500</v>
          </cell>
        </row>
        <row r="1638">
          <cell r="H1638">
            <v>515000</v>
          </cell>
          <cell r="I1638" t="str">
            <v>515</v>
          </cell>
          <cell r="M1638">
            <v>381270</v>
          </cell>
        </row>
        <row r="1639">
          <cell r="H1639">
            <v>711000</v>
          </cell>
          <cell r="I1639" t="str">
            <v>711</v>
          </cell>
          <cell r="M1639">
            <v>37230</v>
          </cell>
        </row>
        <row r="1640">
          <cell r="H1640">
            <v>911000</v>
          </cell>
          <cell r="I1640" t="str">
            <v>911</v>
          </cell>
          <cell r="M1640">
            <v>840952</v>
          </cell>
        </row>
        <row r="1641">
          <cell r="H1641">
            <v>421200</v>
          </cell>
          <cell r="I1641" t="str">
            <v>421</v>
          </cell>
          <cell r="M1641">
            <v>42048</v>
          </cell>
        </row>
        <row r="1642">
          <cell r="H1642">
            <v>141000</v>
          </cell>
          <cell r="I1642" t="str">
            <v>141</v>
          </cell>
          <cell r="M1642">
            <v>2800000</v>
          </cell>
        </row>
        <row r="1643">
          <cell r="H1643">
            <v>331600</v>
          </cell>
          <cell r="I1643" t="str">
            <v>331</v>
          </cell>
          <cell r="M1643">
            <v>0</v>
          </cell>
        </row>
        <row r="1644">
          <cell r="H1644">
            <v>331600</v>
          </cell>
          <cell r="I1644" t="str">
            <v>331</v>
          </cell>
          <cell r="M1644">
            <v>2880000</v>
          </cell>
        </row>
        <row r="1645">
          <cell r="H1645">
            <v>338800</v>
          </cell>
          <cell r="I1645" t="str">
            <v>338</v>
          </cell>
          <cell r="M1645">
            <v>0</v>
          </cell>
        </row>
        <row r="1646">
          <cell r="H1646">
            <v>338800</v>
          </cell>
          <cell r="I1646" t="str">
            <v>338</v>
          </cell>
          <cell r="M1646">
            <v>750000</v>
          </cell>
        </row>
        <row r="1647">
          <cell r="H1647">
            <v>338800</v>
          </cell>
          <cell r="I1647" t="str">
            <v>338</v>
          </cell>
          <cell r="M1647">
            <v>0</v>
          </cell>
        </row>
        <row r="1648">
          <cell r="H1648">
            <v>338800</v>
          </cell>
          <cell r="I1648" t="str">
            <v>338</v>
          </cell>
          <cell r="M1648">
            <v>2268500</v>
          </cell>
        </row>
        <row r="1649">
          <cell r="H1649">
            <v>331600</v>
          </cell>
          <cell r="I1649" t="str">
            <v>331</v>
          </cell>
          <cell r="M1649">
            <v>6491653139</v>
          </cell>
        </row>
        <row r="1650">
          <cell r="H1650">
            <v>331600</v>
          </cell>
          <cell r="I1650" t="str">
            <v>331</v>
          </cell>
          <cell r="M1650">
            <v>252278168</v>
          </cell>
        </row>
        <row r="1651">
          <cell r="H1651">
            <v>642783</v>
          </cell>
          <cell r="I1651" t="str">
            <v>642</v>
          </cell>
          <cell r="M1651">
            <v>6226308442</v>
          </cell>
        </row>
        <row r="1652">
          <cell r="H1652">
            <v>133100</v>
          </cell>
          <cell r="I1652" t="str">
            <v>133</v>
          </cell>
          <cell r="M1652">
            <v>98648658</v>
          </cell>
        </row>
        <row r="1653">
          <cell r="H1653">
            <v>642783</v>
          </cell>
          <cell r="I1653" t="str">
            <v>642</v>
          </cell>
          <cell r="M1653">
            <v>327700768</v>
          </cell>
        </row>
        <row r="1654">
          <cell r="H1654">
            <v>133100</v>
          </cell>
          <cell r="I1654" t="str">
            <v>133</v>
          </cell>
          <cell r="M1654">
            <v>344948177</v>
          </cell>
        </row>
        <row r="1655">
          <cell r="H1655">
            <v>642783</v>
          </cell>
          <cell r="I1655" t="str">
            <v>642</v>
          </cell>
          <cell r="M1655">
            <v>265344697</v>
          </cell>
        </row>
        <row r="1656">
          <cell r="H1656">
            <v>133100</v>
          </cell>
          <cell r="I1656" t="str">
            <v>133</v>
          </cell>
          <cell r="M1656">
            <v>4199753</v>
          </cell>
        </row>
        <row r="1657">
          <cell r="H1657">
            <v>335000</v>
          </cell>
          <cell r="I1657" t="str">
            <v>335</v>
          </cell>
          <cell r="M1657">
            <v>-221250</v>
          </cell>
        </row>
        <row r="1658">
          <cell r="H1658">
            <v>642781</v>
          </cell>
          <cell r="I1658" t="str">
            <v>642</v>
          </cell>
          <cell r="M1658">
            <v>-232895</v>
          </cell>
        </row>
        <row r="1659">
          <cell r="H1659">
            <v>133100</v>
          </cell>
          <cell r="I1659" t="str">
            <v>133</v>
          </cell>
          <cell r="M1659">
            <v>117546300</v>
          </cell>
        </row>
        <row r="1660">
          <cell r="H1660">
            <v>141000</v>
          </cell>
          <cell r="I1660" t="str">
            <v>141</v>
          </cell>
          <cell r="M1660">
            <v>29293300</v>
          </cell>
        </row>
        <row r="1661">
          <cell r="H1661">
            <v>338800</v>
          </cell>
          <cell r="I1661" t="str">
            <v>338</v>
          </cell>
          <cell r="M1661">
            <v>348864660</v>
          </cell>
        </row>
        <row r="1662">
          <cell r="H1662">
            <v>111110</v>
          </cell>
          <cell r="I1662" t="str">
            <v>111</v>
          </cell>
          <cell r="M1662">
            <v>97620720</v>
          </cell>
        </row>
        <row r="1663">
          <cell r="H1663">
            <v>111110</v>
          </cell>
          <cell r="I1663" t="str">
            <v>111</v>
          </cell>
          <cell r="M1663">
            <v>251243940</v>
          </cell>
        </row>
        <row r="1664">
          <cell r="H1664">
            <v>331600</v>
          </cell>
          <cell r="I1664" t="str">
            <v>331</v>
          </cell>
          <cell r="M1664">
            <v>1034228</v>
          </cell>
        </row>
        <row r="1665">
          <cell r="H1665">
            <v>642783</v>
          </cell>
          <cell r="I1665" t="str">
            <v>642</v>
          </cell>
          <cell r="M1665">
            <v>88253000</v>
          </cell>
        </row>
        <row r="1666">
          <cell r="H1666">
            <v>133100</v>
          </cell>
          <cell r="I1666" t="str">
            <v>133</v>
          </cell>
          <cell r="M1666">
            <v>252705</v>
          </cell>
        </row>
        <row r="1667">
          <cell r="H1667">
            <v>111110</v>
          </cell>
          <cell r="I1667" t="str">
            <v>111</v>
          </cell>
          <cell r="M1667">
            <v>25271</v>
          </cell>
        </row>
        <row r="1668">
          <cell r="H1668">
            <v>138810</v>
          </cell>
          <cell r="I1668" t="str">
            <v>138</v>
          </cell>
          <cell r="M1668">
            <v>5000000</v>
          </cell>
        </row>
        <row r="1669">
          <cell r="H1669">
            <v>811000</v>
          </cell>
          <cell r="I1669" t="str">
            <v>811</v>
          </cell>
          <cell r="M1669">
            <v>75232728</v>
          </cell>
        </row>
        <row r="1670">
          <cell r="H1670">
            <v>138830</v>
          </cell>
          <cell r="I1670" t="str">
            <v>138</v>
          </cell>
          <cell r="M1670">
            <v>8327272</v>
          </cell>
        </row>
        <row r="1671">
          <cell r="H1671">
            <v>111110</v>
          </cell>
          <cell r="I1671" t="str">
            <v>111</v>
          </cell>
          <cell r="M1671">
            <v>8040000</v>
          </cell>
        </row>
        <row r="1672">
          <cell r="H1672">
            <v>111110</v>
          </cell>
          <cell r="I1672" t="str">
            <v>111</v>
          </cell>
          <cell r="M1672">
            <v>24474276</v>
          </cell>
        </row>
        <row r="1673">
          <cell r="H1673">
            <v>111110</v>
          </cell>
          <cell r="I1673" t="str">
            <v>111</v>
          </cell>
          <cell r="M1673">
            <v>2447424</v>
          </cell>
        </row>
        <row r="1674">
          <cell r="H1674">
            <v>111110</v>
          </cell>
          <cell r="I1674" t="str">
            <v>111</v>
          </cell>
          <cell r="M1674">
            <v>30000000</v>
          </cell>
        </row>
        <row r="1675">
          <cell r="H1675">
            <v>642841</v>
          </cell>
          <cell r="I1675" t="str">
            <v>642</v>
          </cell>
          <cell r="M1675">
            <v>3200000</v>
          </cell>
        </row>
        <row r="1676">
          <cell r="H1676">
            <v>133100</v>
          </cell>
          <cell r="I1676" t="str">
            <v>133</v>
          </cell>
          <cell r="M1676">
            <v>2000000</v>
          </cell>
        </row>
        <row r="1677">
          <cell r="H1677">
            <v>334800</v>
          </cell>
          <cell r="I1677" t="str">
            <v>334</v>
          </cell>
          <cell r="M1677">
            <v>3152100</v>
          </cell>
        </row>
        <row r="1678">
          <cell r="H1678">
            <v>642761</v>
          </cell>
          <cell r="I1678" t="str">
            <v>642</v>
          </cell>
          <cell r="M1678">
            <v>315210</v>
          </cell>
        </row>
        <row r="1679">
          <cell r="H1679">
            <v>133100</v>
          </cell>
          <cell r="I1679" t="str">
            <v>133</v>
          </cell>
          <cell r="M1679">
            <v>906905779</v>
          </cell>
        </row>
        <row r="1680">
          <cell r="H1680">
            <v>642761</v>
          </cell>
          <cell r="I1680" t="str">
            <v>642</v>
          </cell>
          <cell r="M1680">
            <v>3221</v>
          </cell>
        </row>
        <row r="1681">
          <cell r="H1681">
            <v>133100</v>
          </cell>
          <cell r="I1681" t="str">
            <v>133</v>
          </cell>
          <cell r="M1681">
            <v>5000</v>
          </cell>
        </row>
        <row r="1682">
          <cell r="H1682">
            <v>642765</v>
          </cell>
          <cell r="I1682" t="str">
            <v>642</v>
          </cell>
          <cell r="M1682">
            <v>500</v>
          </cell>
        </row>
        <row r="1683">
          <cell r="H1683">
            <v>642765</v>
          </cell>
          <cell r="I1683" t="str">
            <v>642</v>
          </cell>
          <cell r="M1683">
            <v>5000</v>
          </cell>
        </row>
        <row r="1684">
          <cell r="H1684">
            <v>642765</v>
          </cell>
          <cell r="I1684" t="str">
            <v>642</v>
          </cell>
          <cell r="M1684">
            <v>500</v>
          </cell>
        </row>
        <row r="1685">
          <cell r="H1685">
            <v>642765</v>
          </cell>
          <cell r="I1685" t="str">
            <v>642</v>
          </cell>
          <cell r="M1685">
            <v>5000</v>
          </cell>
        </row>
        <row r="1686">
          <cell r="H1686">
            <v>138880</v>
          </cell>
          <cell r="I1686" t="str">
            <v>138</v>
          </cell>
          <cell r="M1686">
            <v>500</v>
          </cell>
        </row>
        <row r="1687">
          <cell r="H1687">
            <v>642712</v>
          </cell>
          <cell r="I1687" t="str">
            <v>642</v>
          </cell>
          <cell r="M1687">
            <v>5000</v>
          </cell>
        </row>
        <row r="1688">
          <cell r="H1688">
            <v>133100</v>
          </cell>
          <cell r="I1688" t="str">
            <v>133</v>
          </cell>
          <cell r="M1688">
            <v>500</v>
          </cell>
        </row>
        <row r="1689">
          <cell r="H1689">
            <v>642712</v>
          </cell>
          <cell r="I1689" t="str">
            <v>642</v>
          </cell>
          <cell r="M1689">
            <v>99000</v>
          </cell>
        </row>
        <row r="1690">
          <cell r="H1690">
            <v>133100</v>
          </cell>
          <cell r="I1690" t="str">
            <v>133</v>
          </cell>
          <cell r="M1690">
            <v>1000000</v>
          </cell>
        </row>
        <row r="1691">
          <cell r="H1691">
            <v>642880</v>
          </cell>
          <cell r="I1691" t="str">
            <v>642</v>
          </cell>
          <cell r="M1691">
            <v>33028000</v>
          </cell>
        </row>
        <row r="1692">
          <cell r="H1692">
            <v>141000</v>
          </cell>
          <cell r="I1692" t="str">
            <v>141</v>
          </cell>
          <cell r="M1692">
            <v>34766316</v>
          </cell>
        </row>
        <row r="1693">
          <cell r="H1693">
            <v>141000</v>
          </cell>
          <cell r="I1693" t="str">
            <v>141</v>
          </cell>
          <cell r="M1693">
            <v>5000</v>
          </cell>
        </row>
        <row r="1694">
          <cell r="H1694">
            <v>642761</v>
          </cell>
          <cell r="I1694" t="str">
            <v>642</v>
          </cell>
          <cell r="M1694">
            <v>500</v>
          </cell>
        </row>
        <row r="1695">
          <cell r="H1695">
            <v>133100</v>
          </cell>
          <cell r="I1695" t="str">
            <v>133</v>
          </cell>
          <cell r="M1695">
            <v>892727</v>
          </cell>
        </row>
        <row r="1696">
          <cell r="H1696">
            <v>642765</v>
          </cell>
          <cell r="I1696" t="str">
            <v>642</v>
          </cell>
          <cell r="M1696">
            <v>107273</v>
          </cell>
        </row>
        <row r="1697">
          <cell r="H1697">
            <v>642765</v>
          </cell>
          <cell r="I1697" t="str">
            <v>642</v>
          </cell>
          <cell r="M1697">
            <v>180000</v>
          </cell>
        </row>
        <row r="1698">
          <cell r="H1698">
            <v>642765</v>
          </cell>
          <cell r="I1698" t="str">
            <v>642</v>
          </cell>
          <cell r="M1698">
            <v>82500000</v>
          </cell>
        </row>
        <row r="1699">
          <cell r="H1699">
            <v>138880</v>
          </cell>
          <cell r="I1699" t="str">
            <v>138</v>
          </cell>
          <cell r="M1699">
            <v>260000</v>
          </cell>
        </row>
        <row r="1700">
          <cell r="H1700">
            <v>642761</v>
          </cell>
          <cell r="I1700" t="str">
            <v>642</v>
          </cell>
          <cell r="M1700">
            <v>275000</v>
          </cell>
        </row>
        <row r="1701">
          <cell r="H1701">
            <v>133100</v>
          </cell>
          <cell r="I1701" t="str">
            <v>133</v>
          </cell>
          <cell r="M1701">
            <v>514000</v>
          </cell>
        </row>
        <row r="1702">
          <cell r="H1702">
            <v>642221</v>
          </cell>
          <cell r="I1702" t="str">
            <v>642</v>
          </cell>
          <cell r="M1702">
            <v>446000</v>
          </cell>
        </row>
        <row r="1703">
          <cell r="H1703">
            <v>133100</v>
          </cell>
          <cell r="I1703" t="str">
            <v>133</v>
          </cell>
          <cell r="M1703">
            <v>7300</v>
          </cell>
        </row>
        <row r="1704">
          <cell r="H1704">
            <v>642850</v>
          </cell>
          <cell r="I1704" t="str">
            <v>642</v>
          </cell>
          <cell r="M1704">
            <v>69712</v>
          </cell>
        </row>
        <row r="1705">
          <cell r="H1705">
            <v>133100</v>
          </cell>
          <cell r="I1705" t="str">
            <v>133</v>
          </cell>
          <cell r="M1705">
            <v>921900000</v>
          </cell>
        </row>
        <row r="1706">
          <cell r="H1706">
            <v>642880</v>
          </cell>
          <cell r="I1706" t="str">
            <v>642</v>
          </cell>
          <cell r="M1706">
            <v>10475102000</v>
          </cell>
        </row>
        <row r="1707">
          <cell r="H1707">
            <v>133100</v>
          </cell>
          <cell r="I1707" t="str">
            <v>133</v>
          </cell>
          <cell r="M1707">
            <v>9546900000</v>
          </cell>
        </row>
        <row r="1708">
          <cell r="H1708">
            <v>642880</v>
          </cell>
          <cell r="I1708" t="str">
            <v>642</v>
          </cell>
          <cell r="M1708">
            <v>1000000</v>
          </cell>
        </row>
        <row r="1709">
          <cell r="H1709">
            <v>133100</v>
          </cell>
          <cell r="I1709" t="str">
            <v>133</v>
          </cell>
          <cell r="M1709">
            <v>100000</v>
          </cell>
        </row>
        <row r="1710">
          <cell r="H1710">
            <v>138880</v>
          </cell>
          <cell r="I1710" t="str">
            <v>138</v>
          </cell>
          <cell r="M1710">
            <v>5000</v>
          </cell>
        </row>
        <row r="1711">
          <cell r="H1711">
            <v>112221</v>
          </cell>
          <cell r="I1711" t="str">
            <v>112</v>
          </cell>
          <cell r="M1711">
            <v>500</v>
          </cell>
        </row>
        <row r="1712">
          <cell r="H1712">
            <v>112221</v>
          </cell>
          <cell r="I1712" t="str">
            <v>112</v>
          </cell>
          <cell r="M1712">
            <v>3750000</v>
          </cell>
        </row>
        <row r="1713">
          <cell r="H1713">
            <v>331110</v>
          </cell>
          <cell r="I1713" t="str">
            <v>331</v>
          </cell>
          <cell r="M1713">
            <v>2829624</v>
          </cell>
        </row>
        <row r="1714">
          <cell r="H1714">
            <v>331110</v>
          </cell>
          <cell r="I1714" t="str">
            <v>331</v>
          </cell>
          <cell r="M1714">
            <v>282962</v>
          </cell>
        </row>
        <row r="1715">
          <cell r="H1715">
            <v>241240</v>
          </cell>
          <cell r="I1715" t="str">
            <v>241</v>
          </cell>
          <cell r="M1715">
            <v>610037</v>
          </cell>
        </row>
        <row r="1716">
          <cell r="H1716">
            <v>133100</v>
          </cell>
          <cell r="I1716" t="str">
            <v>133</v>
          </cell>
          <cell r="M1716">
            <v>59563</v>
          </cell>
        </row>
        <row r="1717">
          <cell r="H1717">
            <v>331110</v>
          </cell>
          <cell r="I1717" t="str">
            <v>331</v>
          </cell>
          <cell r="M1717">
            <v>335800</v>
          </cell>
        </row>
        <row r="1718">
          <cell r="H1718">
            <v>331110</v>
          </cell>
          <cell r="I1718" t="str">
            <v>331</v>
          </cell>
          <cell r="M1718">
            <v>33580</v>
          </cell>
        </row>
        <row r="1719">
          <cell r="H1719">
            <v>413200</v>
          </cell>
          <cell r="I1719" t="str">
            <v>413</v>
          </cell>
          <cell r="M1719">
            <v>40000</v>
          </cell>
        </row>
        <row r="1720">
          <cell r="H1720">
            <v>133100</v>
          </cell>
          <cell r="I1720" t="str">
            <v>133</v>
          </cell>
          <cell r="M1720">
            <v>40000</v>
          </cell>
        </row>
        <row r="1721">
          <cell r="H1721">
            <v>642121</v>
          </cell>
          <cell r="I1721" t="str">
            <v>642</v>
          </cell>
          <cell r="M1721">
            <v>1881020</v>
          </cell>
        </row>
        <row r="1722">
          <cell r="H1722">
            <v>334100</v>
          </cell>
          <cell r="I1722" t="str">
            <v>334</v>
          </cell>
          <cell r="M1722">
            <v>661364</v>
          </cell>
        </row>
        <row r="1723">
          <cell r="H1723">
            <v>642121</v>
          </cell>
          <cell r="I1723" t="str">
            <v>642</v>
          </cell>
          <cell r="M1723">
            <v>63636</v>
          </cell>
        </row>
        <row r="1724">
          <cell r="H1724">
            <v>334100</v>
          </cell>
          <cell r="I1724" t="str">
            <v>334</v>
          </cell>
          <cell r="M1724">
            <v>40000</v>
          </cell>
        </row>
        <row r="1725">
          <cell r="H1725">
            <v>334100</v>
          </cell>
          <cell r="I1725" t="str">
            <v>334</v>
          </cell>
          <cell r="M1725">
            <v>2235000</v>
          </cell>
        </row>
        <row r="1726">
          <cell r="H1726">
            <v>413200</v>
          </cell>
          <cell r="I1726" t="str">
            <v>413</v>
          </cell>
          <cell r="M1726">
            <v>3000000</v>
          </cell>
        </row>
        <row r="1727">
          <cell r="H1727">
            <v>334100</v>
          </cell>
          <cell r="I1727" t="str">
            <v>334</v>
          </cell>
          <cell r="M1727">
            <v>3000000</v>
          </cell>
        </row>
        <row r="1728">
          <cell r="H1728">
            <v>642783</v>
          </cell>
          <cell r="I1728" t="str">
            <v>642</v>
          </cell>
          <cell r="M1728">
            <v>500000000</v>
          </cell>
        </row>
        <row r="1729">
          <cell r="H1729">
            <v>133100</v>
          </cell>
          <cell r="I1729" t="str">
            <v>133</v>
          </cell>
          <cell r="M1729">
            <v>1179085000</v>
          </cell>
        </row>
        <row r="1730">
          <cell r="H1730">
            <v>141000</v>
          </cell>
          <cell r="I1730" t="str">
            <v>141</v>
          </cell>
          <cell r="M1730">
            <v>976000</v>
          </cell>
        </row>
        <row r="1731">
          <cell r="H1731">
            <v>642311</v>
          </cell>
          <cell r="I1731" t="str">
            <v>642</v>
          </cell>
          <cell r="M1731">
            <v>97600</v>
          </cell>
        </row>
        <row r="1732">
          <cell r="H1732">
            <v>133100</v>
          </cell>
          <cell r="I1732" t="str">
            <v>133</v>
          </cell>
          <cell r="M1732">
            <v>936800</v>
          </cell>
        </row>
        <row r="1733">
          <cell r="H1733">
            <v>642311</v>
          </cell>
          <cell r="I1733" t="str">
            <v>642</v>
          </cell>
          <cell r="M1733">
            <v>1019965923</v>
          </cell>
        </row>
        <row r="1734">
          <cell r="H1734">
            <v>642311</v>
          </cell>
          <cell r="I1734" t="str">
            <v>642</v>
          </cell>
          <cell r="M1734">
            <v>1077</v>
          </cell>
        </row>
        <row r="1735">
          <cell r="H1735">
            <v>133100</v>
          </cell>
          <cell r="I1735" t="str">
            <v>133</v>
          </cell>
          <cell r="M1735">
            <v>28000</v>
          </cell>
        </row>
        <row r="1736">
          <cell r="H1736">
            <v>642311</v>
          </cell>
          <cell r="I1736" t="str">
            <v>642</v>
          </cell>
          <cell r="M1736">
            <v>60000</v>
          </cell>
        </row>
        <row r="1737">
          <cell r="H1737">
            <v>133100</v>
          </cell>
          <cell r="I1737" t="str">
            <v>133</v>
          </cell>
          <cell r="M1737">
            <v>60000</v>
          </cell>
        </row>
        <row r="1738">
          <cell r="H1738">
            <v>642311</v>
          </cell>
          <cell r="I1738" t="str">
            <v>642</v>
          </cell>
          <cell r="M1738">
            <v>852000</v>
          </cell>
        </row>
        <row r="1739">
          <cell r="H1739">
            <v>642721</v>
          </cell>
          <cell r="I1739" t="str">
            <v>642</v>
          </cell>
          <cell r="M1739">
            <v>648000</v>
          </cell>
        </row>
        <row r="1740">
          <cell r="H1740">
            <v>133100</v>
          </cell>
          <cell r="I1740" t="str">
            <v>133</v>
          </cell>
          <cell r="M1740">
            <v>150000</v>
          </cell>
        </row>
        <row r="1741">
          <cell r="H1741">
            <v>138810</v>
          </cell>
          <cell r="I1741" t="str">
            <v>138</v>
          </cell>
          <cell r="M1741">
            <v>430000</v>
          </cell>
        </row>
        <row r="1742">
          <cell r="H1742">
            <v>811000</v>
          </cell>
          <cell r="I1742" t="str">
            <v>811</v>
          </cell>
          <cell r="M1742">
            <v>0</v>
          </cell>
        </row>
        <row r="1743">
          <cell r="H1743">
            <v>642783</v>
          </cell>
          <cell r="I1743" t="str">
            <v>642</v>
          </cell>
          <cell r="M1743">
            <v>60000</v>
          </cell>
        </row>
        <row r="1744">
          <cell r="H1744">
            <v>133100</v>
          </cell>
          <cell r="I1744" t="str">
            <v>133</v>
          </cell>
          <cell r="M1744">
            <v>400000</v>
          </cell>
        </row>
        <row r="1745">
          <cell r="H1745">
            <v>642783</v>
          </cell>
          <cell r="I1745" t="str">
            <v>642</v>
          </cell>
          <cell r="M1745">
            <v>40000</v>
          </cell>
        </row>
        <row r="1746">
          <cell r="H1746">
            <v>133100</v>
          </cell>
          <cell r="I1746" t="str">
            <v>133</v>
          </cell>
          <cell r="M1746">
            <v>70000</v>
          </cell>
        </row>
        <row r="1747">
          <cell r="H1747">
            <v>642783</v>
          </cell>
          <cell r="I1747" t="str">
            <v>642</v>
          </cell>
          <cell r="M1747">
            <v>5000</v>
          </cell>
        </row>
        <row r="1748">
          <cell r="H1748">
            <v>133100</v>
          </cell>
          <cell r="I1748" t="str">
            <v>133</v>
          </cell>
          <cell r="M1748">
            <v>500</v>
          </cell>
        </row>
        <row r="1749">
          <cell r="H1749">
            <v>642783</v>
          </cell>
          <cell r="I1749" t="str">
            <v>642</v>
          </cell>
          <cell r="M1749">
            <v>300000</v>
          </cell>
        </row>
        <row r="1750">
          <cell r="H1750">
            <v>133100</v>
          </cell>
          <cell r="I1750" t="str">
            <v>133</v>
          </cell>
          <cell r="M1750">
            <v>1145000</v>
          </cell>
        </row>
        <row r="1751">
          <cell r="H1751">
            <v>642821</v>
          </cell>
          <cell r="I1751" t="str">
            <v>642</v>
          </cell>
          <cell r="M1751">
            <v>0</v>
          </cell>
        </row>
        <row r="1752">
          <cell r="H1752">
            <v>141000</v>
          </cell>
          <cell r="I1752" t="str">
            <v>141</v>
          </cell>
          <cell r="M1752">
            <v>3380450000</v>
          </cell>
        </row>
        <row r="1753">
          <cell r="H1753">
            <v>333800</v>
          </cell>
          <cell r="I1753" t="str">
            <v>333</v>
          </cell>
          <cell r="M1753">
            <v>160000</v>
          </cell>
        </row>
        <row r="1754">
          <cell r="H1754">
            <v>333800</v>
          </cell>
          <cell r="I1754" t="str">
            <v>333</v>
          </cell>
          <cell r="M1754">
            <v>16000</v>
          </cell>
        </row>
        <row r="1755">
          <cell r="H1755">
            <v>642783</v>
          </cell>
          <cell r="I1755" t="str">
            <v>642</v>
          </cell>
          <cell r="M1755">
            <v>1566581500</v>
          </cell>
        </row>
        <row r="1756">
          <cell r="H1756">
            <v>133100</v>
          </cell>
          <cell r="I1756" t="str">
            <v>133</v>
          </cell>
          <cell r="M1756">
            <v>4022370</v>
          </cell>
        </row>
        <row r="1757">
          <cell r="H1757">
            <v>642850</v>
          </cell>
          <cell r="I1757" t="str">
            <v>642</v>
          </cell>
          <cell r="M1757">
            <v>50000</v>
          </cell>
        </row>
        <row r="1758">
          <cell r="H1758">
            <v>133100</v>
          </cell>
          <cell r="I1758" t="str">
            <v>133</v>
          </cell>
          <cell r="M1758">
            <v>1057650</v>
          </cell>
        </row>
        <row r="1759">
          <cell r="H1759">
            <v>642850</v>
          </cell>
          <cell r="I1759" t="str">
            <v>642</v>
          </cell>
          <cell r="M1759">
            <v>3467500</v>
          </cell>
        </row>
        <row r="1760">
          <cell r="H1760">
            <v>141000</v>
          </cell>
          <cell r="I1760" t="str">
            <v>141</v>
          </cell>
          <cell r="M1760">
            <v>27693978</v>
          </cell>
        </row>
        <row r="1761">
          <cell r="H1761">
            <v>338800</v>
          </cell>
          <cell r="I1761" t="str">
            <v>338</v>
          </cell>
          <cell r="M1761">
            <v>556764</v>
          </cell>
        </row>
        <row r="1762">
          <cell r="H1762">
            <v>338800</v>
          </cell>
          <cell r="I1762" t="str">
            <v>338</v>
          </cell>
          <cell r="M1762">
            <v>109706373</v>
          </cell>
        </row>
        <row r="1763">
          <cell r="H1763">
            <v>338800</v>
          </cell>
          <cell r="I1763" t="str">
            <v>338</v>
          </cell>
          <cell r="M1763">
            <v>299184960</v>
          </cell>
        </row>
        <row r="1764">
          <cell r="H1764">
            <v>338800</v>
          </cell>
          <cell r="I1764" t="str">
            <v>338</v>
          </cell>
          <cell r="M1764">
            <v>44060957</v>
          </cell>
        </row>
        <row r="1765">
          <cell r="H1765">
            <v>338800</v>
          </cell>
          <cell r="I1765" t="str">
            <v>338</v>
          </cell>
          <cell r="M1765">
            <v>42393940</v>
          </cell>
        </row>
        <row r="1766">
          <cell r="H1766">
            <v>338800</v>
          </cell>
          <cell r="I1766" t="str">
            <v>338</v>
          </cell>
          <cell r="M1766">
            <v>17050000</v>
          </cell>
        </row>
        <row r="1767">
          <cell r="H1767">
            <v>331600</v>
          </cell>
          <cell r="I1767" t="str">
            <v>331</v>
          </cell>
          <cell r="M1767">
            <v>1905000</v>
          </cell>
        </row>
        <row r="1768">
          <cell r="H1768">
            <v>112100</v>
          </cell>
          <cell r="I1768" t="str">
            <v>112</v>
          </cell>
          <cell r="M1768">
            <v>2000000</v>
          </cell>
        </row>
        <row r="1769">
          <cell r="H1769">
            <v>331110</v>
          </cell>
          <cell r="I1769" t="str">
            <v>331</v>
          </cell>
          <cell r="M1769">
            <v>8888300</v>
          </cell>
        </row>
        <row r="1770">
          <cell r="H1770">
            <v>138880</v>
          </cell>
          <cell r="I1770" t="str">
            <v>138</v>
          </cell>
          <cell r="M1770">
            <v>923648</v>
          </cell>
        </row>
        <row r="1771">
          <cell r="H1771">
            <v>133100</v>
          </cell>
          <cell r="I1771" t="str">
            <v>133</v>
          </cell>
          <cell r="M1771">
            <v>-111700</v>
          </cell>
        </row>
        <row r="1772">
          <cell r="H1772">
            <v>642783</v>
          </cell>
          <cell r="I1772" t="str">
            <v>642</v>
          </cell>
          <cell r="M1772">
            <v>79</v>
          </cell>
        </row>
        <row r="1773">
          <cell r="H1773">
            <v>133100</v>
          </cell>
          <cell r="I1773" t="str">
            <v>133</v>
          </cell>
          <cell r="M1773">
            <v>933347000</v>
          </cell>
        </row>
        <row r="1774">
          <cell r="H1774">
            <v>111110</v>
          </cell>
          <cell r="I1774" t="str">
            <v>111</v>
          </cell>
          <cell r="M1774">
            <v>10000</v>
          </cell>
        </row>
        <row r="1775">
          <cell r="H1775">
            <v>642780</v>
          </cell>
          <cell r="I1775" t="str">
            <v>642</v>
          </cell>
          <cell r="M1775">
            <v>1000</v>
          </cell>
        </row>
        <row r="1776">
          <cell r="H1776">
            <v>133100</v>
          </cell>
          <cell r="I1776" t="str">
            <v>133</v>
          </cell>
          <cell r="M1776">
            <v>10000</v>
          </cell>
        </row>
        <row r="1777">
          <cell r="H1777">
            <v>642761</v>
          </cell>
          <cell r="I1777" t="str">
            <v>642</v>
          </cell>
          <cell r="M1777">
            <v>1000</v>
          </cell>
        </row>
        <row r="1778">
          <cell r="H1778">
            <v>133100</v>
          </cell>
          <cell r="I1778" t="str">
            <v>133</v>
          </cell>
          <cell r="M1778">
            <v>672648945</v>
          </cell>
        </row>
        <row r="1779">
          <cell r="H1779">
            <v>642761</v>
          </cell>
          <cell r="I1779" t="str">
            <v>642</v>
          </cell>
          <cell r="M1779">
            <v>10000</v>
          </cell>
        </row>
        <row r="1780">
          <cell r="H1780">
            <v>133100</v>
          </cell>
          <cell r="I1780" t="str">
            <v>133</v>
          </cell>
          <cell r="M1780">
            <v>1000</v>
          </cell>
        </row>
        <row r="1781">
          <cell r="H1781">
            <v>642765</v>
          </cell>
          <cell r="I1781" t="str">
            <v>642</v>
          </cell>
          <cell r="M1781">
            <v>28665616</v>
          </cell>
        </row>
        <row r="1782">
          <cell r="H1782">
            <v>642765</v>
          </cell>
          <cell r="I1782" t="str">
            <v>642</v>
          </cell>
          <cell r="M1782">
            <v>5000</v>
          </cell>
        </row>
        <row r="1783">
          <cell r="H1783">
            <v>138880</v>
          </cell>
          <cell r="I1783" t="str">
            <v>138</v>
          </cell>
          <cell r="M1783">
            <v>500</v>
          </cell>
        </row>
        <row r="1784">
          <cell r="H1784">
            <v>642761</v>
          </cell>
          <cell r="I1784" t="str">
            <v>642</v>
          </cell>
          <cell r="M1784">
            <v>150000000</v>
          </cell>
        </row>
        <row r="1785">
          <cell r="H1785">
            <v>133100</v>
          </cell>
          <cell r="I1785" t="str">
            <v>133</v>
          </cell>
          <cell r="M1785">
            <v>2500000</v>
          </cell>
        </row>
        <row r="1786">
          <cell r="H1786">
            <v>642765</v>
          </cell>
          <cell r="I1786" t="str">
            <v>642</v>
          </cell>
          <cell r="M1786">
            <v>80000</v>
          </cell>
        </row>
        <row r="1787">
          <cell r="H1787">
            <v>138880</v>
          </cell>
          <cell r="I1787" t="str">
            <v>138</v>
          </cell>
          <cell r="M1787">
            <v>5000000000</v>
          </cell>
        </row>
        <row r="1788">
          <cell r="H1788">
            <v>141000</v>
          </cell>
          <cell r="I1788" t="str">
            <v>141</v>
          </cell>
          <cell r="M1788">
            <v>492318261</v>
          </cell>
        </row>
        <row r="1789">
          <cell r="H1789">
            <v>141000</v>
          </cell>
          <cell r="I1789" t="str">
            <v>141</v>
          </cell>
          <cell r="M1789">
            <v>739</v>
          </cell>
        </row>
        <row r="1790">
          <cell r="H1790">
            <v>111110</v>
          </cell>
          <cell r="I1790" t="str">
            <v>111</v>
          </cell>
          <cell r="M1790">
            <v>1798000</v>
          </cell>
        </row>
        <row r="1791">
          <cell r="H1791">
            <v>111110</v>
          </cell>
          <cell r="I1791" t="str">
            <v>111</v>
          </cell>
          <cell r="M1791">
            <v>4010400000</v>
          </cell>
        </row>
        <row r="1792">
          <cell r="H1792">
            <v>642841</v>
          </cell>
          <cell r="I1792" t="str">
            <v>642</v>
          </cell>
          <cell r="M1792">
            <v>90000</v>
          </cell>
        </row>
        <row r="1793">
          <cell r="H1793">
            <v>133100</v>
          </cell>
          <cell r="I1793" t="str">
            <v>133</v>
          </cell>
          <cell r="M1793">
            <v>60000</v>
          </cell>
        </row>
        <row r="1794">
          <cell r="H1794">
            <v>111110</v>
          </cell>
          <cell r="I1794" t="str">
            <v>111</v>
          </cell>
          <cell r="M1794">
            <v>70000</v>
          </cell>
        </row>
        <row r="1795">
          <cell r="H1795">
            <v>138810</v>
          </cell>
          <cell r="I1795" t="str">
            <v>138</v>
          </cell>
          <cell r="M1795">
            <v>40000</v>
          </cell>
        </row>
        <row r="1796">
          <cell r="H1796">
            <v>811000</v>
          </cell>
          <cell r="I1796" t="str">
            <v>811</v>
          </cell>
          <cell r="M1796">
            <v>1058182</v>
          </cell>
        </row>
        <row r="1797">
          <cell r="H1797">
            <v>642765</v>
          </cell>
          <cell r="I1797" t="str">
            <v>642</v>
          </cell>
          <cell r="M1797">
            <v>101818</v>
          </cell>
        </row>
        <row r="1798">
          <cell r="H1798">
            <v>642880</v>
          </cell>
          <cell r="I1798" t="str">
            <v>642</v>
          </cell>
          <cell r="M1798">
            <v>80000</v>
          </cell>
        </row>
        <row r="1799">
          <cell r="H1799">
            <v>642880</v>
          </cell>
          <cell r="I1799" t="str">
            <v>642</v>
          </cell>
          <cell r="M1799">
            <v>1500000</v>
          </cell>
        </row>
        <row r="1800">
          <cell r="H1800">
            <v>642880</v>
          </cell>
          <cell r="I1800" t="str">
            <v>642</v>
          </cell>
          <cell r="M1800">
            <v>787964</v>
          </cell>
        </row>
        <row r="1801">
          <cell r="H1801">
            <v>642880</v>
          </cell>
          <cell r="I1801" t="str">
            <v>642</v>
          </cell>
          <cell r="M1801">
            <v>76936</v>
          </cell>
        </row>
        <row r="1802">
          <cell r="H1802">
            <v>133100</v>
          </cell>
          <cell r="I1802" t="str">
            <v>133</v>
          </cell>
          <cell r="M1802">
            <v>533782</v>
          </cell>
        </row>
        <row r="1803">
          <cell r="H1803">
            <v>642880</v>
          </cell>
          <cell r="I1803" t="str">
            <v>642</v>
          </cell>
          <cell r="M1803">
            <v>52118</v>
          </cell>
        </row>
        <row r="1804">
          <cell r="H1804">
            <v>133100</v>
          </cell>
          <cell r="I1804" t="str">
            <v>133</v>
          </cell>
          <cell r="M1804">
            <v>660873</v>
          </cell>
        </row>
        <row r="1805">
          <cell r="H1805">
            <v>642880</v>
          </cell>
          <cell r="I1805" t="str">
            <v>642</v>
          </cell>
          <cell r="M1805">
            <v>64527</v>
          </cell>
        </row>
        <row r="1806">
          <cell r="H1806">
            <v>642500</v>
          </cell>
          <cell r="I1806" t="str">
            <v>642</v>
          </cell>
          <cell r="M1806">
            <v>100000</v>
          </cell>
        </row>
        <row r="1807">
          <cell r="H1807">
            <v>133100</v>
          </cell>
          <cell r="I1807" t="str">
            <v>133</v>
          </cell>
          <cell r="M1807">
            <v>40000</v>
          </cell>
        </row>
        <row r="1808">
          <cell r="H1808">
            <v>642880</v>
          </cell>
          <cell r="I1808" t="str">
            <v>642</v>
          </cell>
          <cell r="M1808">
            <v>40000</v>
          </cell>
        </row>
        <row r="1809">
          <cell r="H1809">
            <v>642783</v>
          </cell>
          <cell r="I1809" t="str">
            <v>642</v>
          </cell>
          <cell r="M1809">
            <v>110000</v>
          </cell>
        </row>
        <row r="1810">
          <cell r="H1810">
            <v>133100</v>
          </cell>
          <cell r="I1810" t="str">
            <v>133</v>
          </cell>
          <cell r="M1810">
            <v>533800</v>
          </cell>
        </row>
        <row r="1811">
          <cell r="H1811">
            <v>111110</v>
          </cell>
          <cell r="I1811" t="str">
            <v>111</v>
          </cell>
          <cell r="M1811">
            <v>536466882</v>
          </cell>
        </row>
        <row r="1812">
          <cell r="H1812">
            <v>642841</v>
          </cell>
          <cell r="I1812" t="str">
            <v>642</v>
          </cell>
          <cell r="M1812">
            <v>5400000</v>
          </cell>
        </row>
        <row r="1813">
          <cell r="H1813">
            <v>133100</v>
          </cell>
          <cell r="I1813" t="str">
            <v>133</v>
          </cell>
          <cell r="M1813">
            <v>118</v>
          </cell>
        </row>
        <row r="1814">
          <cell r="H1814">
            <v>241240</v>
          </cell>
          <cell r="I1814" t="str">
            <v>241</v>
          </cell>
          <cell r="M1814">
            <v>1314867711</v>
          </cell>
        </row>
        <row r="1815">
          <cell r="H1815">
            <v>642880</v>
          </cell>
          <cell r="I1815" t="str">
            <v>642</v>
          </cell>
          <cell r="M1815">
            <v>1289</v>
          </cell>
        </row>
        <row r="1816">
          <cell r="H1816">
            <v>133100</v>
          </cell>
          <cell r="I1816" t="str">
            <v>133</v>
          </cell>
          <cell r="M1816">
            <v>824175000</v>
          </cell>
        </row>
        <row r="1817">
          <cell r="H1817">
            <v>111110</v>
          </cell>
          <cell r="I1817" t="str">
            <v>111</v>
          </cell>
          <cell r="M1817">
            <v>429550000</v>
          </cell>
        </row>
        <row r="1818">
          <cell r="H1818">
            <v>331600</v>
          </cell>
          <cell r="I1818" t="str">
            <v>331</v>
          </cell>
          <cell r="M1818">
            <v>38794196</v>
          </cell>
        </row>
        <row r="1819">
          <cell r="H1819">
            <v>642880</v>
          </cell>
          <cell r="I1819" t="str">
            <v>642</v>
          </cell>
          <cell r="M1819">
            <v>101592919</v>
          </cell>
        </row>
        <row r="1820">
          <cell r="H1820">
            <v>111110</v>
          </cell>
          <cell r="I1820" t="str">
            <v>111</v>
          </cell>
          <cell r="M1820">
            <v>250000000</v>
          </cell>
        </row>
        <row r="1821">
          <cell r="H1821">
            <v>335000</v>
          </cell>
          <cell r="I1821" t="str">
            <v>335</v>
          </cell>
          <cell r="M1821">
            <v>128865</v>
          </cell>
        </row>
        <row r="1822">
          <cell r="H1822">
            <v>335000</v>
          </cell>
          <cell r="I1822" t="str">
            <v>335</v>
          </cell>
          <cell r="M1822">
            <v>12887</v>
          </cell>
        </row>
        <row r="1823">
          <cell r="H1823">
            <v>642732</v>
          </cell>
          <cell r="I1823" t="str">
            <v>642</v>
          </cell>
          <cell r="M1823">
            <v>5000</v>
          </cell>
        </row>
        <row r="1824">
          <cell r="H1824">
            <v>642732</v>
          </cell>
          <cell r="I1824" t="str">
            <v>642</v>
          </cell>
          <cell r="M1824">
            <v>500</v>
          </cell>
        </row>
        <row r="1825">
          <cell r="H1825">
            <v>142120</v>
          </cell>
          <cell r="I1825" t="str">
            <v>142</v>
          </cell>
          <cell r="M1825">
            <v>5000</v>
          </cell>
        </row>
        <row r="1826">
          <cell r="H1826">
            <v>133100</v>
          </cell>
          <cell r="I1826" t="str">
            <v>133</v>
          </cell>
          <cell r="M1826">
            <v>500</v>
          </cell>
        </row>
        <row r="1827">
          <cell r="H1827">
            <v>331600</v>
          </cell>
          <cell r="I1827" t="str">
            <v>331</v>
          </cell>
          <cell r="M1827">
            <v>1327500</v>
          </cell>
        </row>
        <row r="1828">
          <cell r="H1828">
            <v>642311</v>
          </cell>
          <cell r="I1828" t="str">
            <v>642</v>
          </cell>
          <cell r="M1828">
            <v>635000</v>
          </cell>
        </row>
        <row r="1829">
          <cell r="H1829">
            <v>133100</v>
          </cell>
          <cell r="I1829" t="str">
            <v>133</v>
          </cell>
          <cell r="M1829">
            <v>1037500</v>
          </cell>
        </row>
        <row r="1830">
          <cell r="H1830">
            <v>642311</v>
          </cell>
          <cell r="I1830" t="str">
            <v>642</v>
          </cell>
          <cell r="M1830">
            <v>1568500000</v>
          </cell>
        </row>
        <row r="1831">
          <cell r="H1831">
            <v>335000</v>
          </cell>
          <cell r="I1831" t="str">
            <v>335</v>
          </cell>
          <cell r="M1831">
            <v>25000</v>
          </cell>
        </row>
        <row r="1832">
          <cell r="H1832">
            <v>133100</v>
          </cell>
          <cell r="I1832" t="str">
            <v>133</v>
          </cell>
          <cell r="M1832">
            <v>2500</v>
          </cell>
        </row>
        <row r="1833">
          <cell r="H1833">
            <v>642711</v>
          </cell>
          <cell r="I1833" t="str">
            <v>642</v>
          </cell>
          <cell r="M1833">
            <v>5000</v>
          </cell>
        </row>
        <row r="1834">
          <cell r="H1834">
            <v>138810</v>
          </cell>
          <cell r="I1834" t="str">
            <v>138</v>
          </cell>
          <cell r="M1834">
            <v>500</v>
          </cell>
        </row>
        <row r="1835">
          <cell r="H1835">
            <v>138810</v>
          </cell>
          <cell r="I1835" t="str">
            <v>138</v>
          </cell>
          <cell r="M1835">
            <v>110220000</v>
          </cell>
        </row>
        <row r="1836">
          <cell r="H1836">
            <v>642783</v>
          </cell>
          <cell r="I1836" t="str">
            <v>642</v>
          </cell>
          <cell r="M1836">
            <v>3588624</v>
          </cell>
        </row>
        <row r="1837">
          <cell r="H1837">
            <v>133100</v>
          </cell>
          <cell r="I1837" t="str">
            <v>133</v>
          </cell>
          <cell r="M1837">
            <v>358862</v>
          </cell>
        </row>
        <row r="1838">
          <cell r="H1838">
            <v>642783</v>
          </cell>
          <cell r="I1838" t="str">
            <v>642</v>
          </cell>
          <cell r="M1838">
            <v>39765000</v>
          </cell>
        </row>
        <row r="1839">
          <cell r="H1839">
            <v>133100</v>
          </cell>
          <cell r="I1839" t="str">
            <v>133</v>
          </cell>
          <cell r="M1839">
            <v>13255000</v>
          </cell>
        </row>
        <row r="1840">
          <cell r="H1840">
            <v>333800</v>
          </cell>
          <cell r="I1840" t="str">
            <v>333</v>
          </cell>
          <cell r="M1840">
            <v>92785000</v>
          </cell>
        </row>
        <row r="1841">
          <cell r="H1841">
            <v>642783</v>
          </cell>
          <cell r="I1841" t="str">
            <v>642</v>
          </cell>
          <cell r="M1841">
            <v>5000000</v>
          </cell>
        </row>
        <row r="1842">
          <cell r="H1842">
            <v>133100</v>
          </cell>
          <cell r="I1842" t="str">
            <v>133</v>
          </cell>
          <cell r="M1842">
            <v>2000000</v>
          </cell>
        </row>
        <row r="1843">
          <cell r="H1843">
            <v>333800</v>
          </cell>
          <cell r="I1843" t="str">
            <v>333</v>
          </cell>
          <cell r="M1843">
            <v>150000000</v>
          </cell>
        </row>
        <row r="1844">
          <cell r="H1844">
            <v>642783</v>
          </cell>
          <cell r="I1844" t="str">
            <v>642</v>
          </cell>
          <cell r="M1844">
            <v>50000</v>
          </cell>
        </row>
        <row r="1845">
          <cell r="H1845">
            <v>133100</v>
          </cell>
          <cell r="I1845" t="str">
            <v>133</v>
          </cell>
          <cell r="M1845">
            <v>1516000</v>
          </cell>
        </row>
        <row r="1846">
          <cell r="H1846">
            <v>141000</v>
          </cell>
          <cell r="I1846" t="str">
            <v>141</v>
          </cell>
          <cell r="M1846">
            <v>151600</v>
          </cell>
        </row>
        <row r="1847">
          <cell r="H1847">
            <v>138810</v>
          </cell>
          <cell r="I1847" t="str">
            <v>138</v>
          </cell>
          <cell r="M1847">
            <v>3490000</v>
          </cell>
        </row>
        <row r="1848">
          <cell r="H1848">
            <v>642221</v>
          </cell>
          <cell r="I1848" t="str">
            <v>642</v>
          </cell>
          <cell r="M1848">
            <v>6000000</v>
          </cell>
        </row>
        <row r="1849">
          <cell r="H1849">
            <v>111110</v>
          </cell>
          <cell r="I1849" t="str">
            <v>111</v>
          </cell>
          <cell r="M1849">
            <v>14718000</v>
          </cell>
        </row>
        <row r="1850">
          <cell r="H1850">
            <v>138810</v>
          </cell>
          <cell r="I1850" t="str">
            <v>138</v>
          </cell>
          <cell r="M1850">
            <v>29882000</v>
          </cell>
        </row>
        <row r="1851">
          <cell r="H1851">
            <v>811000</v>
          </cell>
          <cell r="I1851" t="str">
            <v>811</v>
          </cell>
          <cell r="M1851">
            <v>4460000</v>
          </cell>
        </row>
        <row r="1852">
          <cell r="H1852">
            <v>338800</v>
          </cell>
          <cell r="I1852" t="str">
            <v>338</v>
          </cell>
          <cell r="M1852">
            <v>611948453</v>
          </cell>
        </row>
        <row r="1853">
          <cell r="H1853">
            <v>112100</v>
          </cell>
          <cell r="I1853" t="str">
            <v>112</v>
          </cell>
          <cell r="M1853">
            <v>547</v>
          </cell>
        </row>
        <row r="1854">
          <cell r="H1854">
            <v>642880</v>
          </cell>
          <cell r="I1854" t="str">
            <v>642</v>
          </cell>
          <cell r="M1854">
            <v>5000</v>
          </cell>
        </row>
        <row r="1855">
          <cell r="H1855">
            <v>642880</v>
          </cell>
          <cell r="I1855" t="str">
            <v>642</v>
          </cell>
          <cell r="M1855">
            <v>500</v>
          </cell>
        </row>
        <row r="1856">
          <cell r="H1856">
            <v>642880</v>
          </cell>
          <cell r="I1856" t="str">
            <v>642</v>
          </cell>
          <cell r="M1856">
            <v>5000</v>
          </cell>
        </row>
        <row r="1857">
          <cell r="H1857">
            <v>642765</v>
          </cell>
          <cell r="I1857" t="str">
            <v>642</v>
          </cell>
          <cell r="M1857">
            <v>500</v>
          </cell>
        </row>
        <row r="1858">
          <cell r="H1858">
            <v>642761</v>
          </cell>
          <cell r="I1858" t="str">
            <v>642</v>
          </cell>
          <cell r="M1858">
            <v>40080000</v>
          </cell>
        </row>
        <row r="1859">
          <cell r="H1859">
            <v>133100</v>
          </cell>
          <cell r="I1859" t="str">
            <v>133</v>
          </cell>
          <cell r="M1859">
            <v>533800</v>
          </cell>
        </row>
        <row r="1860">
          <cell r="H1860">
            <v>642765</v>
          </cell>
          <cell r="I1860" t="str">
            <v>642</v>
          </cell>
          <cell r="M1860">
            <v>1881020</v>
          </cell>
        </row>
        <row r="1861">
          <cell r="H1861">
            <v>138880</v>
          </cell>
          <cell r="I1861" t="str">
            <v>138</v>
          </cell>
          <cell r="M1861">
            <v>585180</v>
          </cell>
        </row>
        <row r="1862">
          <cell r="H1862">
            <v>642761</v>
          </cell>
          <cell r="I1862" t="str">
            <v>642</v>
          </cell>
          <cell r="M1862">
            <v>2740000</v>
          </cell>
        </row>
        <row r="1863">
          <cell r="H1863">
            <v>133100</v>
          </cell>
          <cell r="I1863" t="str">
            <v>133</v>
          </cell>
          <cell r="M1863">
            <v>137000</v>
          </cell>
        </row>
        <row r="1864">
          <cell r="H1864">
            <v>642761</v>
          </cell>
          <cell r="I1864" t="str">
            <v>642</v>
          </cell>
          <cell r="M1864">
            <v>119447748</v>
          </cell>
        </row>
        <row r="1865">
          <cell r="H1865">
            <v>133100</v>
          </cell>
          <cell r="I1865" t="str">
            <v>133</v>
          </cell>
          <cell r="M1865">
            <v>252</v>
          </cell>
        </row>
        <row r="1866">
          <cell r="H1866">
            <v>642761</v>
          </cell>
          <cell r="I1866" t="str">
            <v>642</v>
          </cell>
          <cell r="M1866">
            <v>1422500</v>
          </cell>
        </row>
        <row r="1867">
          <cell r="H1867">
            <v>133100</v>
          </cell>
          <cell r="I1867" t="str">
            <v>133</v>
          </cell>
          <cell r="M1867">
            <v>800000</v>
          </cell>
        </row>
        <row r="1868">
          <cell r="H1868">
            <v>642880</v>
          </cell>
          <cell r="I1868" t="str">
            <v>642</v>
          </cell>
          <cell r="M1868">
            <v>46000</v>
          </cell>
        </row>
        <row r="1869">
          <cell r="H1869">
            <v>642765</v>
          </cell>
          <cell r="I1869" t="str">
            <v>642</v>
          </cell>
          <cell r="M1869">
            <v>600000</v>
          </cell>
        </row>
        <row r="1870">
          <cell r="H1870">
            <v>642765</v>
          </cell>
          <cell r="I1870" t="str">
            <v>642</v>
          </cell>
          <cell r="M1870">
            <v>60000</v>
          </cell>
        </row>
        <row r="1871">
          <cell r="H1871">
            <v>642765</v>
          </cell>
          <cell r="I1871" t="str">
            <v>642</v>
          </cell>
          <cell r="M1871">
            <v>76500</v>
          </cell>
        </row>
        <row r="1872">
          <cell r="H1872">
            <v>138880</v>
          </cell>
          <cell r="I1872" t="str">
            <v>138</v>
          </cell>
          <cell r="M1872">
            <v>1780000</v>
          </cell>
        </row>
        <row r="1873">
          <cell r="H1873">
            <v>138810</v>
          </cell>
          <cell r="I1873" t="str">
            <v>138</v>
          </cell>
          <cell r="M1873">
            <v>178000</v>
          </cell>
        </row>
        <row r="1874">
          <cell r="H1874">
            <v>138830</v>
          </cell>
          <cell r="I1874" t="str">
            <v>138</v>
          </cell>
          <cell r="M1874">
            <v>42000</v>
          </cell>
        </row>
        <row r="1875">
          <cell r="H1875">
            <v>811000</v>
          </cell>
          <cell r="I1875" t="str">
            <v>811</v>
          </cell>
          <cell r="M1875">
            <v>1225000</v>
          </cell>
        </row>
        <row r="1876">
          <cell r="H1876">
            <v>138810</v>
          </cell>
          <cell r="I1876" t="str">
            <v>138</v>
          </cell>
          <cell r="M1876">
            <v>637325</v>
          </cell>
        </row>
        <row r="1877">
          <cell r="H1877">
            <v>811000</v>
          </cell>
          <cell r="I1877" t="str">
            <v>811</v>
          </cell>
          <cell r="M1877">
            <v>42170703</v>
          </cell>
        </row>
        <row r="1878">
          <cell r="H1878">
            <v>112100</v>
          </cell>
          <cell r="I1878" t="str">
            <v>112</v>
          </cell>
          <cell r="M1878">
            <v>67365580</v>
          </cell>
        </row>
        <row r="1879">
          <cell r="H1879">
            <v>331110</v>
          </cell>
          <cell r="I1879" t="str">
            <v>331</v>
          </cell>
          <cell r="M1879">
            <v>67198136</v>
          </cell>
        </row>
        <row r="1880">
          <cell r="H1880">
            <v>333500</v>
          </cell>
          <cell r="I1880" t="str">
            <v>333</v>
          </cell>
          <cell r="M1880">
            <v>167444</v>
          </cell>
        </row>
        <row r="1881">
          <cell r="H1881">
            <v>333500</v>
          </cell>
          <cell r="I1881" t="str">
            <v>333</v>
          </cell>
          <cell r="M1881">
            <v>100620000</v>
          </cell>
        </row>
        <row r="1882">
          <cell r="H1882">
            <v>642880</v>
          </cell>
          <cell r="I1882" t="str">
            <v>642</v>
          </cell>
          <cell r="M1882">
            <v>145012260</v>
          </cell>
        </row>
        <row r="1883">
          <cell r="H1883">
            <v>138880</v>
          </cell>
          <cell r="I1883" t="str">
            <v>138</v>
          </cell>
          <cell r="M1883">
            <v>37587700</v>
          </cell>
        </row>
        <row r="1884">
          <cell r="H1884">
            <v>133100</v>
          </cell>
          <cell r="I1884" t="str">
            <v>133</v>
          </cell>
          <cell r="M1884">
            <v>1336300</v>
          </cell>
        </row>
        <row r="1885">
          <cell r="H1885">
            <v>642783</v>
          </cell>
          <cell r="I1885" t="str">
            <v>642</v>
          </cell>
          <cell r="M1885">
            <v>799260</v>
          </cell>
        </row>
        <row r="1886">
          <cell r="H1886">
            <v>133100</v>
          </cell>
          <cell r="I1886" t="str">
            <v>133</v>
          </cell>
          <cell r="M1886">
            <v>4288900</v>
          </cell>
        </row>
        <row r="1887">
          <cell r="H1887">
            <v>642783</v>
          </cell>
          <cell r="I1887" t="str">
            <v>642</v>
          </cell>
          <cell r="M1887">
            <v>1640520</v>
          </cell>
        </row>
        <row r="1888">
          <cell r="H1888">
            <v>133100</v>
          </cell>
          <cell r="I1888" t="str">
            <v>133</v>
          </cell>
          <cell r="M1888">
            <v>105289000</v>
          </cell>
        </row>
        <row r="1889">
          <cell r="H1889">
            <v>141000</v>
          </cell>
          <cell r="I1889" t="str">
            <v>141</v>
          </cell>
          <cell r="M1889">
            <v>399715908</v>
          </cell>
        </row>
        <row r="1890">
          <cell r="H1890">
            <v>141000</v>
          </cell>
          <cell r="I1890" t="str">
            <v>141</v>
          </cell>
          <cell r="M1890">
            <v>129886709</v>
          </cell>
        </row>
        <row r="1891">
          <cell r="H1891">
            <v>141000</v>
          </cell>
          <cell r="I1891" t="str">
            <v>141</v>
          </cell>
          <cell r="M1891">
            <v>269610775</v>
          </cell>
        </row>
        <row r="1892">
          <cell r="H1892">
            <v>331110</v>
          </cell>
          <cell r="I1892" t="str">
            <v>331</v>
          </cell>
          <cell r="M1892">
            <v>269610775</v>
          </cell>
        </row>
        <row r="1893">
          <cell r="H1893">
            <v>642783</v>
          </cell>
          <cell r="I1893" t="str">
            <v>642</v>
          </cell>
          <cell r="M1893">
            <v>218424</v>
          </cell>
        </row>
        <row r="1894">
          <cell r="H1894">
            <v>133100</v>
          </cell>
          <cell r="I1894" t="str">
            <v>133</v>
          </cell>
          <cell r="M1894">
            <v>251550</v>
          </cell>
        </row>
        <row r="1895">
          <cell r="H1895">
            <v>642783</v>
          </cell>
          <cell r="I1895" t="str">
            <v>642</v>
          </cell>
          <cell r="M1895">
            <v>25155</v>
          </cell>
        </row>
        <row r="1896">
          <cell r="H1896">
            <v>133100</v>
          </cell>
          <cell r="I1896" t="str">
            <v>133</v>
          </cell>
          <cell r="M1896">
            <v>67650000</v>
          </cell>
        </row>
        <row r="1897">
          <cell r="H1897">
            <v>112100</v>
          </cell>
          <cell r="I1897" t="str">
            <v>112</v>
          </cell>
          <cell r="M1897">
            <v>5023636</v>
          </cell>
        </row>
        <row r="1898">
          <cell r="H1898">
            <v>642712</v>
          </cell>
          <cell r="I1898" t="str">
            <v>642</v>
          </cell>
          <cell r="M1898">
            <v>502364</v>
          </cell>
        </row>
        <row r="1899">
          <cell r="H1899">
            <v>133100</v>
          </cell>
          <cell r="I1899" t="str">
            <v>133</v>
          </cell>
          <cell r="M1899">
            <v>36314546</v>
          </cell>
        </row>
        <row r="1900">
          <cell r="H1900">
            <v>642880</v>
          </cell>
          <cell r="I1900" t="str">
            <v>642</v>
          </cell>
          <cell r="M1900">
            <v>3631454</v>
          </cell>
        </row>
        <row r="1901">
          <cell r="H1901">
            <v>133100</v>
          </cell>
          <cell r="I1901" t="str">
            <v>133</v>
          </cell>
          <cell r="M1901">
            <v>900691</v>
          </cell>
        </row>
        <row r="1902">
          <cell r="H1902">
            <v>642880</v>
          </cell>
          <cell r="I1902" t="str">
            <v>642</v>
          </cell>
          <cell r="M1902">
            <v>88209</v>
          </cell>
        </row>
        <row r="1903">
          <cell r="H1903">
            <v>141000</v>
          </cell>
          <cell r="I1903" t="str">
            <v>141</v>
          </cell>
          <cell r="M1903">
            <v>813527</v>
          </cell>
        </row>
        <row r="1904">
          <cell r="H1904">
            <v>141000</v>
          </cell>
          <cell r="I1904" t="str">
            <v>141</v>
          </cell>
          <cell r="M1904">
            <v>79673</v>
          </cell>
        </row>
        <row r="1905">
          <cell r="H1905">
            <v>141000</v>
          </cell>
          <cell r="I1905" t="str">
            <v>141</v>
          </cell>
          <cell r="M1905">
            <v>70000</v>
          </cell>
        </row>
        <row r="1906">
          <cell r="H1906">
            <v>642880</v>
          </cell>
          <cell r="I1906" t="str">
            <v>642</v>
          </cell>
          <cell r="M1906">
            <v>1047900</v>
          </cell>
        </row>
        <row r="1907">
          <cell r="H1907">
            <v>642841</v>
          </cell>
          <cell r="I1907" t="str">
            <v>642</v>
          </cell>
          <cell r="M1907">
            <v>329920000</v>
          </cell>
        </row>
        <row r="1908">
          <cell r="H1908">
            <v>133100</v>
          </cell>
          <cell r="I1908" t="str">
            <v>133</v>
          </cell>
          <cell r="M1908">
            <v>16496000</v>
          </cell>
        </row>
        <row r="1909">
          <cell r="H1909">
            <v>338800</v>
          </cell>
          <cell r="I1909" t="str">
            <v>338</v>
          </cell>
          <cell r="M1909">
            <v>3170531200</v>
          </cell>
        </row>
        <row r="1910">
          <cell r="H1910">
            <v>331600</v>
          </cell>
          <cell r="I1910" t="str">
            <v>331</v>
          </cell>
          <cell r="M1910">
            <v>3170531200</v>
          </cell>
        </row>
        <row r="1911">
          <cell r="H1911">
            <v>242130</v>
          </cell>
          <cell r="I1911" t="str">
            <v>242</v>
          </cell>
          <cell r="M1911">
            <v>166870000.00000015</v>
          </cell>
        </row>
        <row r="1912">
          <cell r="H1912">
            <v>242130</v>
          </cell>
          <cell r="I1912" t="str">
            <v>242</v>
          </cell>
          <cell r="M1912">
            <v>43048799.999999523</v>
          </cell>
        </row>
        <row r="1913">
          <cell r="H1913">
            <v>133100</v>
          </cell>
          <cell r="I1913" t="str">
            <v>133</v>
          </cell>
          <cell r="M1913">
            <v>1047900</v>
          </cell>
        </row>
        <row r="1914">
          <cell r="H1914">
            <v>138810</v>
          </cell>
          <cell r="I1914" t="str">
            <v>138</v>
          </cell>
          <cell r="M1914">
            <v>1952100</v>
          </cell>
        </row>
        <row r="1915">
          <cell r="H1915">
            <v>811000</v>
          </cell>
          <cell r="I1915" t="str">
            <v>811</v>
          </cell>
          <cell r="M1915">
            <v>2235000</v>
          </cell>
        </row>
        <row r="1916">
          <cell r="H1916">
            <v>642783</v>
          </cell>
          <cell r="I1916" t="str">
            <v>642</v>
          </cell>
          <cell r="M1916">
            <v>765000</v>
          </cell>
        </row>
        <row r="1917">
          <cell r="H1917">
            <v>133100</v>
          </cell>
          <cell r="I1917" t="str">
            <v>133</v>
          </cell>
          <cell r="M1917">
            <v>735000</v>
          </cell>
        </row>
        <row r="1918">
          <cell r="H1918">
            <v>642783</v>
          </cell>
          <cell r="I1918" t="str">
            <v>642</v>
          </cell>
          <cell r="M1918">
            <v>90000</v>
          </cell>
        </row>
        <row r="1919">
          <cell r="H1919">
            <v>133100</v>
          </cell>
          <cell r="I1919" t="str">
            <v>133</v>
          </cell>
          <cell r="M1919">
            <v>90000</v>
          </cell>
        </row>
        <row r="1920">
          <cell r="H1920">
            <v>112100</v>
          </cell>
          <cell r="I1920" t="str">
            <v>112</v>
          </cell>
          <cell r="M1920">
            <v>2500000</v>
          </cell>
        </row>
        <row r="1921">
          <cell r="H1921">
            <v>141000</v>
          </cell>
          <cell r="I1921" t="str">
            <v>141</v>
          </cell>
          <cell r="M1921">
            <v>250000</v>
          </cell>
        </row>
        <row r="1922">
          <cell r="H1922">
            <v>141000</v>
          </cell>
          <cell r="I1922" t="str">
            <v>141</v>
          </cell>
          <cell r="M1922">
            <v>136364</v>
          </cell>
        </row>
        <row r="1923">
          <cell r="H1923">
            <v>141000</v>
          </cell>
          <cell r="I1923" t="str">
            <v>141</v>
          </cell>
          <cell r="M1923">
            <v>13636</v>
          </cell>
        </row>
        <row r="1924">
          <cell r="H1924">
            <v>642880</v>
          </cell>
          <cell r="I1924" t="str">
            <v>642</v>
          </cell>
          <cell r="M1924">
            <v>1128865</v>
          </cell>
        </row>
        <row r="1925">
          <cell r="H1925">
            <v>133100</v>
          </cell>
          <cell r="I1925" t="str">
            <v>133</v>
          </cell>
          <cell r="M1925">
            <v>3800000</v>
          </cell>
        </row>
        <row r="1926">
          <cell r="H1926">
            <v>138810</v>
          </cell>
          <cell r="I1926" t="str">
            <v>138</v>
          </cell>
          <cell r="M1926">
            <v>3712000</v>
          </cell>
        </row>
        <row r="1927">
          <cell r="H1927">
            <v>811000</v>
          </cell>
          <cell r="I1927" t="str">
            <v>811</v>
          </cell>
          <cell r="M1927">
            <v>371200</v>
          </cell>
        </row>
        <row r="1928">
          <cell r="H1928">
            <v>111110</v>
          </cell>
          <cell r="I1928" t="str">
            <v>111</v>
          </cell>
          <cell r="M1928">
            <v>100000</v>
          </cell>
        </row>
        <row r="1929">
          <cell r="H1929">
            <v>338800</v>
          </cell>
          <cell r="I1929" t="str">
            <v>338</v>
          </cell>
          <cell r="M1929">
            <v>80000</v>
          </cell>
        </row>
        <row r="1930">
          <cell r="H1930">
            <v>338800</v>
          </cell>
          <cell r="I1930" t="str">
            <v>338</v>
          </cell>
          <cell r="M1930">
            <v>70000</v>
          </cell>
        </row>
        <row r="1931">
          <cell r="H1931">
            <v>642880</v>
          </cell>
          <cell r="I1931" t="str">
            <v>642</v>
          </cell>
          <cell r="M1931">
            <v>253519681</v>
          </cell>
        </row>
        <row r="1932">
          <cell r="H1932">
            <v>133100</v>
          </cell>
          <cell r="I1932" t="str">
            <v>133</v>
          </cell>
          <cell r="M1932">
            <v>319</v>
          </cell>
        </row>
        <row r="1933">
          <cell r="H1933">
            <v>642880</v>
          </cell>
          <cell r="I1933" t="str">
            <v>642</v>
          </cell>
          <cell r="M1933">
            <v>10845000</v>
          </cell>
        </row>
        <row r="1934">
          <cell r="H1934">
            <v>642221</v>
          </cell>
          <cell r="I1934" t="str">
            <v>642</v>
          </cell>
          <cell r="M1934">
            <v>157450000</v>
          </cell>
        </row>
        <row r="1935">
          <cell r="H1935">
            <v>133100</v>
          </cell>
          <cell r="I1935" t="str">
            <v>133</v>
          </cell>
          <cell r="M1935">
            <v>200000000</v>
          </cell>
        </row>
        <row r="1936">
          <cell r="H1936">
            <v>111110</v>
          </cell>
          <cell r="I1936" t="str">
            <v>111</v>
          </cell>
          <cell r="M1936">
            <v>107272700</v>
          </cell>
        </row>
        <row r="1937">
          <cell r="H1937">
            <v>338800</v>
          </cell>
          <cell r="I1937" t="str">
            <v>338</v>
          </cell>
          <cell r="M1937">
            <v>30727300</v>
          </cell>
        </row>
        <row r="1938">
          <cell r="H1938">
            <v>338800</v>
          </cell>
          <cell r="I1938" t="str">
            <v>338</v>
          </cell>
          <cell r="M1938">
            <v>9069500000</v>
          </cell>
        </row>
        <row r="1939">
          <cell r="H1939">
            <v>338800</v>
          </cell>
          <cell r="I1939" t="str">
            <v>338</v>
          </cell>
          <cell r="M1939">
            <v>906950000</v>
          </cell>
        </row>
        <row r="1940">
          <cell r="H1940">
            <v>112221</v>
          </cell>
          <cell r="I1940" t="str">
            <v>112</v>
          </cell>
          <cell r="M1940">
            <v>5625200</v>
          </cell>
        </row>
        <row r="1941">
          <cell r="H1941">
            <v>331600</v>
          </cell>
          <cell r="I1941" t="str">
            <v>331</v>
          </cell>
          <cell r="M1941">
            <v>2439780</v>
          </cell>
        </row>
        <row r="1942">
          <cell r="H1942">
            <v>413200</v>
          </cell>
          <cell r="I1942" t="str">
            <v>413</v>
          </cell>
          <cell r="M1942">
            <v>5000</v>
          </cell>
        </row>
        <row r="1943">
          <cell r="H1943">
            <v>112100</v>
          </cell>
          <cell r="I1943" t="str">
            <v>112</v>
          </cell>
          <cell r="M1943">
            <v>500</v>
          </cell>
        </row>
        <row r="1944">
          <cell r="H1944">
            <v>642111</v>
          </cell>
          <cell r="I1944" t="str">
            <v>642</v>
          </cell>
          <cell r="M1944">
            <v>5000</v>
          </cell>
        </row>
        <row r="1945">
          <cell r="H1945">
            <v>334100</v>
          </cell>
          <cell r="I1945" t="str">
            <v>334</v>
          </cell>
          <cell r="M1945">
            <v>500</v>
          </cell>
        </row>
        <row r="1946">
          <cell r="H1946">
            <v>334100</v>
          </cell>
          <cell r="I1946" t="str">
            <v>334</v>
          </cell>
          <cell r="M1946">
            <v>5000</v>
          </cell>
        </row>
        <row r="1947">
          <cell r="H1947">
            <v>334100</v>
          </cell>
          <cell r="I1947" t="str">
            <v>334</v>
          </cell>
          <cell r="M1947">
            <v>500</v>
          </cell>
        </row>
        <row r="1948">
          <cell r="H1948">
            <v>642151</v>
          </cell>
          <cell r="I1948" t="str">
            <v>642</v>
          </cell>
          <cell r="M1948">
            <v>33500000</v>
          </cell>
        </row>
        <row r="1949">
          <cell r="H1949">
            <v>642152</v>
          </cell>
          <cell r="I1949" t="str">
            <v>642</v>
          </cell>
          <cell r="M1949">
            <v>5418800</v>
          </cell>
        </row>
        <row r="1950">
          <cell r="H1950">
            <v>334100</v>
          </cell>
          <cell r="I1950" t="str">
            <v>334</v>
          </cell>
          <cell r="M1950">
            <v>541880</v>
          </cell>
        </row>
        <row r="1951">
          <cell r="H1951">
            <v>642111</v>
          </cell>
          <cell r="I1951" t="str">
            <v>642</v>
          </cell>
          <cell r="M1951">
            <v>23074360</v>
          </cell>
        </row>
        <row r="1952">
          <cell r="H1952">
            <v>334100</v>
          </cell>
          <cell r="I1952" t="str">
            <v>334</v>
          </cell>
          <cell r="M1952">
            <v>2307436</v>
          </cell>
        </row>
        <row r="1953">
          <cell r="H1953">
            <v>112221</v>
          </cell>
          <cell r="I1953" t="str">
            <v>112</v>
          </cell>
          <cell r="M1953">
            <v>2826096</v>
          </cell>
        </row>
        <row r="1954">
          <cell r="H1954">
            <v>334100</v>
          </cell>
          <cell r="I1954" t="str">
            <v>334</v>
          </cell>
          <cell r="M1954">
            <v>282610</v>
          </cell>
        </row>
        <row r="1955">
          <cell r="H1955">
            <v>334100</v>
          </cell>
          <cell r="I1955" t="str">
            <v>334</v>
          </cell>
          <cell r="M1955">
            <v>5781818</v>
          </cell>
        </row>
        <row r="1956">
          <cell r="H1956">
            <v>642783</v>
          </cell>
          <cell r="I1956" t="str">
            <v>642</v>
          </cell>
          <cell r="M1956">
            <v>578182</v>
          </cell>
        </row>
        <row r="1957">
          <cell r="H1957">
            <v>133100</v>
          </cell>
          <cell r="I1957" t="str">
            <v>133</v>
          </cell>
          <cell r="M1957">
            <v>9090909</v>
          </cell>
        </row>
        <row r="1958">
          <cell r="H1958">
            <v>331110</v>
          </cell>
          <cell r="I1958" t="str">
            <v>331</v>
          </cell>
          <cell r="M1958">
            <v>909091</v>
          </cell>
        </row>
        <row r="1959">
          <cell r="H1959">
            <v>642311</v>
          </cell>
          <cell r="I1959" t="str">
            <v>642</v>
          </cell>
          <cell r="M1959">
            <v>531294</v>
          </cell>
        </row>
        <row r="1960">
          <cell r="H1960">
            <v>133100</v>
          </cell>
          <cell r="I1960" t="str">
            <v>133</v>
          </cell>
          <cell r="M1960">
            <v>127273</v>
          </cell>
        </row>
        <row r="1961">
          <cell r="H1961">
            <v>642311</v>
          </cell>
          <cell r="I1961" t="str">
            <v>642</v>
          </cell>
          <cell r="M1961">
            <v>741433</v>
          </cell>
        </row>
        <row r="1962">
          <cell r="H1962">
            <v>133100</v>
          </cell>
          <cell r="I1962" t="str">
            <v>133</v>
          </cell>
          <cell r="M1962">
            <v>240000</v>
          </cell>
        </row>
        <row r="1963">
          <cell r="H1963">
            <v>642761</v>
          </cell>
          <cell r="I1963" t="str">
            <v>642</v>
          </cell>
          <cell r="M1963">
            <v>1610000</v>
          </cell>
        </row>
        <row r="1964">
          <cell r="H1964">
            <v>133100</v>
          </cell>
          <cell r="I1964" t="str">
            <v>133</v>
          </cell>
          <cell r="M1964">
            <v>161000</v>
          </cell>
        </row>
        <row r="1965">
          <cell r="H1965">
            <v>642761</v>
          </cell>
          <cell r="I1965" t="str">
            <v>642</v>
          </cell>
          <cell r="M1965">
            <v>390000</v>
          </cell>
        </row>
        <row r="1966">
          <cell r="H1966">
            <v>133100</v>
          </cell>
          <cell r="I1966" t="str">
            <v>133</v>
          </cell>
          <cell r="M1966">
            <v>39000</v>
          </cell>
        </row>
        <row r="1967">
          <cell r="H1967">
            <v>642765</v>
          </cell>
          <cell r="I1967" t="str">
            <v>642</v>
          </cell>
          <cell r="M1967">
            <v>1024000</v>
          </cell>
        </row>
        <row r="1968">
          <cell r="H1968">
            <v>138880</v>
          </cell>
          <cell r="I1968" t="str">
            <v>138</v>
          </cell>
          <cell r="M1968">
            <v>102400</v>
          </cell>
        </row>
        <row r="1969">
          <cell r="H1969">
            <v>241240</v>
          </cell>
          <cell r="I1969" t="str">
            <v>241</v>
          </cell>
          <cell r="M1969">
            <v>3840000</v>
          </cell>
        </row>
        <row r="1970">
          <cell r="H1970">
            <v>331110</v>
          </cell>
          <cell r="I1970" t="str">
            <v>331</v>
          </cell>
          <cell r="M1970">
            <v>384000</v>
          </cell>
        </row>
        <row r="1971">
          <cell r="H1971">
            <v>112221</v>
          </cell>
          <cell r="I1971" t="str">
            <v>112</v>
          </cell>
          <cell r="M1971">
            <v>1189091</v>
          </cell>
        </row>
        <row r="1972">
          <cell r="H1972">
            <v>331110</v>
          </cell>
          <cell r="I1972" t="str">
            <v>331</v>
          </cell>
          <cell r="M1972">
            <v>118909</v>
          </cell>
        </row>
        <row r="1973">
          <cell r="H1973">
            <v>331110</v>
          </cell>
          <cell r="I1973" t="str">
            <v>331</v>
          </cell>
          <cell r="M1973">
            <v>192000</v>
          </cell>
        </row>
        <row r="1974">
          <cell r="H1974">
            <v>331110</v>
          </cell>
          <cell r="I1974" t="str">
            <v>331</v>
          </cell>
          <cell r="M1974">
            <v>6521280</v>
          </cell>
        </row>
        <row r="1975">
          <cell r="H1975">
            <v>141000</v>
          </cell>
          <cell r="I1975" t="str">
            <v>141</v>
          </cell>
          <cell r="M1975">
            <v>652128</v>
          </cell>
        </row>
        <row r="1976">
          <cell r="H1976">
            <v>141000</v>
          </cell>
          <cell r="I1976" t="str">
            <v>141</v>
          </cell>
          <cell r="M1976">
            <v>7760366</v>
          </cell>
        </row>
        <row r="1977">
          <cell r="H1977">
            <v>141000</v>
          </cell>
          <cell r="I1977" t="str">
            <v>141</v>
          </cell>
          <cell r="M1977">
            <v>776037</v>
          </cell>
        </row>
        <row r="1978">
          <cell r="H1978">
            <v>141000</v>
          </cell>
          <cell r="I1978" t="str">
            <v>141</v>
          </cell>
          <cell r="M1978">
            <v>54587992</v>
          </cell>
        </row>
        <row r="1979">
          <cell r="H1979">
            <v>111110</v>
          </cell>
          <cell r="I1979" t="str">
            <v>111</v>
          </cell>
          <cell r="M1979">
            <v>800992</v>
          </cell>
        </row>
        <row r="1980">
          <cell r="H1980">
            <v>642880</v>
          </cell>
          <cell r="I1980" t="str">
            <v>642</v>
          </cell>
          <cell r="M1980">
            <v>40000</v>
          </cell>
        </row>
        <row r="1981">
          <cell r="H1981">
            <v>642880</v>
          </cell>
          <cell r="I1981" t="str">
            <v>642</v>
          </cell>
          <cell r="M1981">
            <v>660000</v>
          </cell>
        </row>
        <row r="1982">
          <cell r="H1982">
            <v>642880</v>
          </cell>
          <cell r="I1982" t="str">
            <v>642</v>
          </cell>
          <cell r="M1982">
            <v>66000</v>
          </cell>
        </row>
        <row r="1983">
          <cell r="H1983">
            <v>133100</v>
          </cell>
          <cell r="I1983" t="str">
            <v>133</v>
          </cell>
          <cell r="M1983">
            <v>300000</v>
          </cell>
        </row>
        <row r="1984">
          <cell r="H1984">
            <v>642788</v>
          </cell>
          <cell r="I1984" t="str">
            <v>642</v>
          </cell>
          <cell r="M1984">
            <v>494545</v>
          </cell>
        </row>
        <row r="1985">
          <cell r="H1985">
            <v>133100</v>
          </cell>
          <cell r="I1985" t="str">
            <v>133</v>
          </cell>
          <cell r="M1985">
            <v>49455</v>
          </cell>
        </row>
        <row r="1986">
          <cell r="H1986">
            <v>112100</v>
          </cell>
          <cell r="I1986" t="str">
            <v>112</v>
          </cell>
          <cell r="M1986">
            <v>6254545</v>
          </cell>
        </row>
        <row r="1987">
          <cell r="H1987">
            <v>138830</v>
          </cell>
          <cell r="I1987" t="str">
            <v>138</v>
          </cell>
          <cell r="M1987">
            <v>625455</v>
          </cell>
        </row>
        <row r="1988">
          <cell r="H1988">
            <v>642841</v>
          </cell>
          <cell r="I1988" t="str">
            <v>642</v>
          </cell>
          <cell r="M1988">
            <v>500000</v>
          </cell>
        </row>
        <row r="1989">
          <cell r="H1989">
            <v>133100</v>
          </cell>
          <cell r="I1989" t="str">
            <v>133</v>
          </cell>
          <cell r="M1989">
            <v>50000</v>
          </cell>
        </row>
        <row r="1990">
          <cell r="H1990">
            <v>642880</v>
          </cell>
          <cell r="I1990" t="str">
            <v>642</v>
          </cell>
          <cell r="M1990">
            <v>1452700</v>
          </cell>
        </row>
        <row r="1991">
          <cell r="H1991">
            <v>642880</v>
          </cell>
          <cell r="I1991" t="str">
            <v>642</v>
          </cell>
          <cell r="M1991">
            <v>142300</v>
          </cell>
        </row>
        <row r="1992">
          <cell r="H1992">
            <v>642880</v>
          </cell>
          <cell r="I1992" t="str">
            <v>642</v>
          </cell>
          <cell r="M1992">
            <v>2855000</v>
          </cell>
        </row>
        <row r="1993">
          <cell r="H1993">
            <v>138810</v>
          </cell>
          <cell r="I1993" t="str">
            <v>138</v>
          </cell>
          <cell r="M1993">
            <v>0</v>
          </cell>
        </row>
        <row r="1994">
          <cell r="H1994">
            <v>811000</v>
          </cell>
          <cell r="I1994" t="str">
            <v>811</v>
          </cell>
          <cell r="M1994">
            <v>345000</v>
          </cell>
        </row>
        <row r="1995">
          <cell r="H1995">
            <v>331600</v>
          </cell>
          <cell r="I1995" t="str">
            <v>331</v>
          </cell>
          <cell r="M1995">
            <v>818182</v>
          </cell>
        </row>
        <row r="1996">
          <cell r="H1996">
            <v>112100</v>
          </cell>
          <cell r="I1996" t="str">
            <v>112</v>
          </cell>
          <cell r="M1996">
            <v>81818</v>
          </cell>
        </row>
        <row r="1997">
          <cell r="H1997">
            <v>241240</v>
          </cell>
          <cell r="I1997" t="str">
            <v>241</v>
          </cell>
          <cell r="M1997">
            <v>750000</v>
          </cell>
        </row>
        <row r="1998">
          <cell r="H1998">
            <v>241240</v>
          </cell>
          <cell r="I1998" t="str">
            <v>241</v>
          </cell>
          <cell r="M1998">
            <v>0</v>
          </cell>
        </row>
        <row r="1999">
          <cell r="H1999">
            <v>133100</v>
          </cell>
          <cell r="I1999" t="str">
            <v>133</v>
          </cell>
          <cell r="M1999">
            <v>5000</v>
          </cell>
        </row>
        <row r="2000">
          <cell r="H2000">
            <v>241240</v>
          </cell>
          <cell r="I2000" t="str">
            <v>241</v>
          </cell>
          <cell r="M2000">
            <v>500</v>
          </cell>
        </row>
        <row r="2001">
          <cell r="H2001">
            <v>133100</v>
          </cell>
          <cell r="I2001" t="str">
            <v>133</v>
          </cell>
          <cell r="M2001">
            <v>6222981</v>
          </cell>
        </row>
        <row r="2002">
          <cell r="H2002">
            <v>338300</v>
          </cell>
          <cell r="I2002" t="str">
            <v>338</v>
          </cell>
          <cell r="M2002">
            <v>10169992</v>
          </cell>
        </row>
        <row r="2003">
          <cell r="H2003">
            <v>338400</v>
          </cell>
          <cell r="I2003" t="str">
            <v>338</v>
          </cell>
          <cell r="M2003">
            <v>165</v>
          </cell>
        </row>
        <row r="2004">
          <cell r="H2004">
            <v>642783</v>
          </cell>
          <cell r="I2004" t="str">
            <v>642</v>
          </cell>
          <cell r="M2004">
            <v>90081</v>
          </cell>
        </row>
        <row r="2005">
          <cell r="H2005">
            <v>133100</v>
          </cell>
          <cell r="I2005" t="str">
            <v>133</v>
          </cell>
          <cell r="M2005">
            <v>4763221742</v>
          </cell>
        </row>
        <row r="2006">
          <cell r="H2006">
            <v>642783</v>
          </cell>
          <cell r="I2006" t="str">
            <v>642</v>
          </cell>
          <cell r="M2006">
            <v>3181819</v>
          </cell>
        </row>
        <row r="2007">
          <cell r="H2007">
            <v>133100</v>
          </cell>
          <cell r="I2007" t="str">
            <v>133</v>
          </cell>
          <cell r="M2007">
            <v>318181</v>
          </cell>
        </row>
        <row r="2008">
          <cell r="H2008">
            <v>642783</v>
          </cell>
          <cell r="I2008" t="str">
            <v>642</v>
          </cell>
          <cell r="M2008">
            <v>3409091</v>
          </cell>
        </row>
        <row r="2009">
          <cell r="H2009">
            <v>133100</v>
          </cell>
          <cell r="I2009" t="str">
            <v>133</v>
          </cell>
          <cell r="M2009">
            <v>340909</v>
          </cell>
        </row>
        <row r="2010">
          <cell r="H2010">
            <v>112100</v>
          </cell>
          <cell r="I2010" t="str">
            <v>112</v>
          </cell>
          <cell r="M2010">
            <v>29691000</v>
          </cell>
        </row>
        <row r="2011">
          <cell r="H2011">
            <v>642841</v>
          </cell>
          <cell r="I2011" t="str">
            <v>642</v>
          </cell>
          <cell r="M2011">
            <v>9000000</v>
          </cell>
        </row>
        <row r="2012">
          <cell r="H2012">
            <v>133100</v>
          </cell>
          <cell r="I2012" t="str">
            <v>133</v>
          </cell>
          <cell r="M2012">
            <v>3678385</v>
          </cell>
        </row>
        <row r="2013">
          <cell r="H2013">
            <v>642841</v>
          </cell>
          <cell r="I2013" t="str">
            <v>642</v>
          </cell>
          <cell r="M2013">
            <v>7395533</v>
          </cell>
        </row>
        <row r="2014">
          <cell r="H2014">
            <v>133100</v>
          </cell>
          <cell r="I2014" t="str">
            <v>133</v>
          </cell>
          <cell r="M2014">
            <v>45544554</v>
          </cell>
        </row>
        <row r="2015">
          <cell r="H2015">
            <v>642841</v>
          </cell>
          <cell r="I2015" t="str">
            <v>642</v>
          </cell>
          <cell r="M2015">
            <v>1483674</v>
          </cell>
        </row>
        <row r="2016">
          <cell r="H2016">
            <v>133100</v>
          </cell>
          <cell r="I2016" t="str">
            <v>133</v>
          </cell>
          <cell r="M2016">
            <v>255360000</v>
          </cell>
        </row>
        <row r="2017">
          <cell r="H2017">
            <v>642841</v>
          </cell>
          <cell r="I2017" t="str">
            <v>642</v>
          </cell>
          <cell r="M2017">
            <v>11402399</v>
          </cell>
        </row>
        <row r="2018">
          <cell r="H2018">
            <v>133100</v>
          </cell>
          <cell r="I2018" t="str">
            <v>133</v>
          </cell>
          <cell r="M2018">
            <v>5309823</v>
          </cell>
        </row>
        <row r="2019">
          <cell r="H2019">
            <v>642841</v>
          </cell>
          <cell r="I2019" t="str">
            <v>642</v>
          </cell>
          <cell r="M2019">
            <v>14420901</v>
          </cell>
        </row>
        <row r="2020">
          <cell r="H2020">
            <v>133100</v>
          </cell>
          <cell r="I2020" t="str">
            <v>133</v>
          </cell>
          <cell r="M2020">
            <v>1071656540</v>
          </cell>
        </row>
        <row r="2021">
          <cell r="H2021">
            <v>642841</v>
          </cell>
          <cell r="I2021" t="str">
            <v>642</v>
          </cell>
          <cell r="M2021">
            <v>2700952</v>
          </cell>
        </row>
        <row r="2022">
          <cell r="H2022">
            <v>133100</v>
          </cell>
          <cell r="I2022" t="str">
            <v>133</v>
          </cell>
          <cell r="M2022">
            <v>200953368</v>
          </cell>
        </row>
        <row r="2023">
          <cell r="H2023">
            <v>642841</v>
          </cell>
          <cell r="I2023" t="str">
            <v>642</v>
          </cell>
          <cell r="M2023">
            <v>19730724</v>
          </cell>
        </row>
        <row r="2024">
          <cell r="H2024">
            <v>642841</v>
          </cell>
          <cell r="I2024" t="str">
            <v>642</v>
          </cell>
          <cell r="M2024">
            <v>485823238</v>
          </cell>
        </row>
        <row r="2025">
          <cell r="H2025">
            <v>642841</v>
          </cell>
          <cell r="I2025" t="str">
            <v>642</v>
          </cell>
          <cell r="M2025">
            <v>513367897</v>
          </cell>
        </row>
        <row r="2026">
          <cell r="H2026">
            <v>133100</v>
          </cell>
          <cell r="I2026" t="str">
            <v>133</v>
          </cell>
          <cell r="M2026">
            <v>16393138</v>
          </cell>
        </row>
        <row r="2027">
          <cell r="H2027">
            <v>642841</v>
          </cell>
          <cell r="I2027" t="str">
            <v>642</v>
          </cell>
          <cell r="M2027">
            <v>79</v>
          </cell>
        </row>
        <row r="2028">
          <cell r="H2028">
            <v>133100</v>
          </cell>
          <cell r="I2028" t="str">
            <v>133</v>
          </cell>
          <cell r="M2028">
            <v>8413</v>
          </cell>
        </row>
        <row r="2029">
          <cell r="H2029">
            <v>642841</v>
          </cell>
          <cell r="I2029" t="str">
            <v>642</v>
          </cell>
          <cell r="M2029">
            <v>2277847915</v>
          </cell>
        </row>
        <row r="2030">
          <cell r="I2030" t="str">
            <v>133</v>
          </cell>
          <cell r="M2030">
            <v>5000000</v>
          </cell>
        </row>
        <row r="2031">
          <cell r="I2031" t="str">
            <v>642</v>
          </cell>
          <cell r="M2031">
            <v>12189000</v>
          </cell>
        </row>
        <row r="2032">
          <cell r="I2032" t="str">
            <v>133</v>
          </cell>
          <cell r="M2032">
            <v>1218900</v>
          </cell>
        </row>
        <row r="2033">
          <cell r="I2033" t="str">
            <v>642</v>
          </cell>
          <cell r="M2033">
            <v>150000</v>
          </cell>
        </row>
        <row r="2034">
          <cell r="I2034" t="str">
            <v>133</v>
          </cell>
          <cell r="M2034">
            <v>2000000</v>
          </cell>
        </row>
        <row r="2035">
          <cell r="I2035" t="str">
            <v>138</v>
          </cell>
          <cell r="M2035">
            <v>3000000</v>
          </cell>
        </row>
        <row r="2036">
          <cell r="I2036" t="str">
            <v>642</v>
          </cell>
          <cell r="M2036">
            <v>291198000</v>
          </cell>
        </row>
        <row r="2037">
          <cell r="I2037" t="str">
            <v>133</v>
          </cell>
          <cell r="M2037">
            <v>8842</v>
          </cell>
        </row>
        <row r="2038">
          <cell r="I2038" t="str">
            <v>642</v>
          </cell>
          <cell r="M2038">
            <v>53787000</v>
          </cell>
        </row>
        <row r="2039">
          <cell r="I2039" t="str">
            <v>133</v>
          </cell>
          <cell r="M2039">
            <v>3000000</v>
          </cell>
        </row>
        <row r="2040">
          <cell r="I2040" t="str">
            <v>642</v>
          </cell>
          <cell r="M2040">
            <v>5350400</v>
          </cell>
        </row>
        <row r="2041">
          <cell r="I2041" t="str">
            <v>334</v>
          </cell>
          <cell r="M2041">
            <v>40000</v>
          </cell>
        </row>
        <row r="2042">
          <cell r="I2042" t="str">
            <v>642</v>
          </cell>
          <cell r="M2042">
            <v>2511136</v>
          </cell>
        </row>
        <row r="2043">
          <cell r="I2043" t="str">
            <v>642</v>
          </cell>
          <cell r="M2043">
            <v>243864</v>
          </cell>
        </row>
        <row r="2044">
          <cell r="I2044" t="str">
            <v>133</v>
          </cell>
          <cell r="M2044">
            <v>80000</v>
          </cell>
        </row>
        <row r="2045">
          <cell r="I2045" t="str">
            <v>642</v>
          </cell>
          <cell r="M2045">
            <v>125000</v>
          </cell>
        </row>
        <row r="2046">
          <cell r="I2046" t="str">
            <v>642</v>
          </cell>
          <cell r="M2046">
            <v>7395533</v>
          </cell>
        </row>
        <row r="2047">
          <cell r="I2047" t="str">
            <v>133</v>
          </cell>
          <cell r="M2047">
            <v>109846</v>
          </cell>
        </row>
        <row r="2048">
          <cell r="I2048" t="str">
            <v>642</v>
          </cell>
          <cell r="M2048">
            <v>750538</v>
          </cell>
        </row>
        <row r="2049">
          <cell r="I2049" t="str">
            <v>133</v>
          </cell>
          <cell r="M2049">
            <v>349650000</v>
          </cell>
        </row>
        <row r="2050">
          <cell r="I2050" t="str">
            <v>642</v>
          </cell>
          <cell r="M2050">
            <v>175652632</v>
          </cell>
        </row>
        <row r="2051">
          <cell r="I2051" t="str">
            <v>133</v>
          </cell>
          <cell r="M2051">
            <v>166870000</v>
          </cell>
        </row>
        <row r="2052">
          <cell r="I2052" t="str">
            <v>642</v>
          </cell>
          <cell r="M2052">
            <v>175652632</v>
          </cell>
        </row>
        <row r="2053">
          <cell r="I2053" t="str">
            <v>133</v>
          </cell>
          <cell r="M2053">
            <v>200000</v>
          </cell>
        </row>
        <row r="2054">
          <cell r="I2054" t="str">
            <v>642</v>
          </cell>
          <cell r="M2054">
            <v>313348000</v>
          </cell>
        </row>
        <row r="2055">
          <cell r="I2055" t="str">
            <v>133</v>
          </cell>
          <cell r="M2055">
            <v>313348000</v>
          </cell>
        </row>
        <row r="2056">
          <cell r="I2056" t="str">
            <v>642</v>
          </cell>
          <cell r="M2056">
            <v>76000</v>
          </cell>
        </row>
        <row r="2057">
          <cell r="I2057" t="str">
            <v>642</v>
          </cell>
          <cell r="M2057">
            <v>5000</v>
          </cell>
        </row>
        <row r="2058">
          <cell r="I2058" t="str">
            <v>133</v>
          </cell>
          <cell r="M2058">
            <v>500</v>
          </cell>
        </row>
        <row r="2059">
          <cell r="I2059" t="str">
            <v>642</v>
          </cell>
          <cell r="M2059">
            <v>5000</v>
          </cell>
        </row>
        <row r="2060">
          <cell r="I2060" t="str">
            <v>133</v>
          </cell>
          <cell r="M2060">
            <v>500</v>
          </cell>
        </row>
        <row r="2061">
          <cell r="I2061" t="str">
            <v>642</v>
          </cell>
          <cell r="M2061">
            <v>5500</v>
          </cell>
        </row>
        <row r="2062">
          <cell r="I2062" t="str">
            <v>133</v>
          </cell>
          <cell r="M2062">
            <v>5000</v>
          </cell>
        </row>
        <row r="2063">
          <cell r="I2063" t="str">
            <v>112</v>
          </cell>
          <cell r="M2063">
            <v>500</v>
          </cell>
        </row>
        <row r="2064">
          <cell r="I2064" t="str">
            <v>112</v>
          </cell>
          <cell r="M2064">
            <v>5773600</v>
          </cell>
        </row>
        <row r="2065">
          <cell r="I2065" t="str">
            <v>112</v>
          </cell>
          <cell r="M2065">
            <v>11547200</v>
          </cell>
        </row>
        <row r="2066">
          <cell r="I2066" t="str">
            <v>112</v>
          </cell>
          <cell r="M2066">
            <v>1732080</v>
          </cell>
        </row>
        <row r="2067">
          <cell r="I2067" t="str">
            <v>112</v>
          </cell>
          <cell r="M2067">
            <v>43714400</v>
          </cell>
        </row>
        <row r="2068">
          <cell r="I2068" t="str">
            <v>138</v>
          </cell>
          <cell r="M2068">
            <v>4371440</v>
          </cell>
        </row>
        <row r="2069">
          <cell r="I2069" t="str">
            <v>133</v>
          </cell>
          <cell r="M2069">
            <v>948000</v>
          </cell>
        </row>
        <row r="2070">
          <cell r="I2070" t="str">
            <v>138</v>
          </cell>
          <cell r="M2070">
            <v>94800</v>
          </cell>
        </row>
        <row r="2071">
          <cell r="I2071" t="str">
            <v>133</v>
          </cell>
          <cell r="M2071">
            <v>328500</v>
          </cell>
        </row>
        <row r="2072">
          <cell r="I2072" t="str">
            <v>642</v>
          </cell>
          <cell r="M2072">
            <v>32850</v>
          </cell>
        </row>
        <row r="2073">
          <cell r="I2073" t="str">
            <v>642</v>
          </cell>
          <cell r="M2073">
            <v>595850</v>
          </cell>
        </row>
        <row r="2074">
          <cell r="I2074" t="str">
            <v>642</v>
          </cell>
          <cell r="M2074">
            <v>198600000</v>
          </cell>
        </row>
        <row r="2075">
          <cell r="I2075" t="str">
            <v>642</v>
          </cell>
          <cell r="M2075">
            <v>15709811</v>
          </cell>
        </row>
        <row r="2076">
          <cell r="I2076" t="str">
            <v>642</v>
          </cell>
          <cell r="M2076">
            <v>200000000</v>
          </cell>
        </row>
        <row r="2077">
          <cell r="I2077" t="str">
            <v>642</v>
          </cell>
          <cell r="M2077">
            <v>5000</v>
          </cell>
        </row>
        <row r="2078">
          <cell r="I2078" t="str">
            <v>642</v>
          </cell>
          <cell r="M2078">
            <v>500</v>
          </cell>
        </row>
        <row r="2079">
          <cell r="I2079" t="str">
            <v>642</v>
          </cell>
          <cell r="M2079">
            <v>10986364</v>
          </cell>
        </row>
        <row r="2080">
          <cell r="I2080" t="str">
            <v>642</v>
          </cell>
          <cell r="M2080">
            <v>1098636</v>
          </cell>
        </row>
        <row r="2081">
          <cell r="I2081" t="str">
            <v>642</v>
          </cell>
          <cell r="M2081">
            <v>500762</v>
          </cell>
        </row>
        <row r="2082">
          <cell r="I2082" t="str">
            <v>911</v>
          </cell>
          <cell r="M2082">
            <v>1535636</v>
          </cell>
        </row>
        <row r="2083">
          <cell r="I2083" t="str">
            <v>911</v>
          </cell>
          <cell r="M2083">
            <v>25038</v>
          </cell>
        </row>
        <row r="2084">
          <cell r="I2084" t="str">
            <v>911</v>
          </cell>
          <cell r="M2084">
            <v>153543</v>
          </cell>
        </row>
        <row r="2085">
          <cell r="I2085" t="str">
            <v>911</v>
          </cell>
          <cell r="M2085">
            <v>16000</v>
          </cell>
        </row>
        <row r="2086">
          <cell r="I2086" t="str">
            <v>911</v>
          </cell>
          <cell r="M2086">
            <v>470454</v>
          </cell>
        </row>
        <row r="2087">
          <cell r="I2087" t="str">
            <v>911</v>
          </cell>
          <cell r="M2087">
            <v>47046</v>
          </cell>
        </row>
        <row r="2088">
          <cell r="I2088" t="str">
            <v>515</v>
          </cell>
          <cell r="M2088">
            <v>20000000</v>
          </cell>
        </row>
        <row r="2089">
          <cell r="I2089" t="str">
            <v>711</v>
          </cell>
          <cell r="M2089">
            <v>2000000</v>
          </cell>
        </row>
        <row r="2090">
          <cell r="I2090" t="str">
            <v>911</v>
          </cell>
          <cell r="M2090">
            <v>107949600</v>
          </cell>
        </row>
        <row r="2091">
          <cell r="I2091" t="str">
            <v>421</v>
          </cell>
          <cell r="M2091">
            <v>842582</v>
          </cell>
        </row>
        <row r="2092">
          <cell r="I2092" t="str">
            <v>141</v>
          </cell>
          <cell r="M2092">
            <v>82518</v>
          </cell>
        </row>
        <row r="2093">
          <cell r="I2093" t="str">
            <v>242</v>
          </cell>
          <cell r="M2093">
            <v>40000</v>
          </cell>
        </row>
        <row r="2094">
          <cell r="I2094" t="str">
            <v>133</v>
          </cell>
          <cell r="M2094">
            <v>570000</v>
          </cell>
        </row>
        <row r="2095">
          <cell r="I2095" t="str">
            <v>338</v>
          </cell>
          <cell r="M2095">
            <v>1464900</v>
          </cell>
        </row>
        <row r="2096">
          <cell r="I2096" t="str">
            <v>141</v>
          </cell>
          <cell r="M2096">
            <v>1593273</v>
          </cell>
        </row>
        <row r="2097">
          <cell r="I2097" t="str">
            <v>141</v>
          </cell>
          <cell r="M2097">
            <v>154727</v>
          </cell>
        </row>
        <row r="2098">
          <cell r="I2098" t="str">
            <v>138</v>
          </cell>
          <cell r="M2098">
            <v>70000</v>
          </cell>
        </row>
        <row r="2099">
          <cell r="I2099" t="str">
            <v>138</v>
          </cell>
          <cell r="M2099">
            <v>1182000</v>
          </cell>
        </row>
        <row r="2100">
          <cell r="I2100" t="str">
            <v>334</v>
          </cell>
          <cell r="M2100">
            <v>865909</v>
          </cell>
        </row>
        <row r="2101">
          <cell r="I2101" t="str">
            <v>141</v>
          </cell>
          <cell r="M2101">
            <v>84091</v>
          </cell>
        </row>
        <row r="2102">
          <cell r="I2102" t="str">
            <v>338</v>
          </cell>
          <cell r="M2102">
            <v>984000</v>
          </cell>
        </row>
        <row r="2103">
          <cell r="I2103" t="str">
            <v>642</v>
          </cell>
          <cell r="M2103">
            <v>3000000</v>
          </cell>
        </row>
        <row r="2104">
          <cell r="I2104" t="str">
            <v>642</v>
          </cell>
          <cell r="M2104">
            <v>1308000</v>
          </cell>
        </row>
        <row r="2105">
          <cell r="I2105" t="str">
            <v>133</v>
          </cell>
          <cell r="M2105">
            <v>192000</v>
          </cell>
        </row>
        <row r="2106">
          <cell r="I2106" t="str">
            <v>642</v>
          </cell>
          <cell r="M2106">
            <v>1995000</v>
          </cell>
        </row>
        <row r="2107">
          <cell r="I2107" t="str">
            <v>111</v>
          </cell>
          <cell r="M2107">
            <v>3005000</v>
          </cell>
        </row>
        <row r="2108">
          <cell r="I2108" t="str">
            <v>335</v>
          </cell>
          <cell r="M2108">
            <v>7424000</v>
          </cell>
        </row>
        <row r="2109">
          <cell r="I2109" t="str">
            <v>642</v>
          </cell>
          <cell r="M2109">
            <v>542400000</v>
          </cell>
        </row>
        <row r="2110">
          <cell r="I2110" t="str">
            <v>133</v>
          </cell>
          <cell r="M2110">
            <v>34516364</v>
          </cell>
        </row>
        <row r="2111">
          <cell r="I2111" t="str">
            <v>112</v>
          </cell>
          <cell r="M2111">
            <v>4930909</v>
          </cell>
        </row>
        <row r="2112">
          <cell r="I2112" t="str">
            <v>133</v>
          </cell>
          <cell r="M2112">
            <v>6795455</v>
          </cell>
        </row>
        <row r="2113">
          <cell r="I2113" t="str">
            <v>333</v>
          </cell>
          <cell r="M2113">
            <v>679545</v>
          </cell>
        </row>
        <row r="2114">
          <cell r="I2114" t="str">
            <v>333</v>
          </cell>
          <cell r="M2114">
            <v>329840000</v>
          </cell>
        </row>
        <row r="2115">
          <cell r="I2115" t="str">
            <v>642</v>
          </cell>
          <cell r="M2115">
            <v>16492000</v>
          </cell>
        </row>
        <row r="2116">
          <cell r="I2116" t="str">
            <v>112</v>
          </cell>
          <cell r="M2116">
            <v>9385530</v>
          </cell>
        </row>
        <row r="2117">
          <cell r="I2117" t="str">
            <v>331</v>
          </cell>
          <cell r="M2117">
            <v>12085000</v>
          </cell>
        </row>
        <row r="2118">
          <cell r="I2118" t="str">
            <v>331</v>
          </cell>
          <cell r="M2118">
            <v>37470800</v>
          </cell>
        </row>
        <row r="2119">
          <cell r="I2119" t="str">
            <v>642</v>
          </cell>
          <cell r="M2119">
            <v>16000000</v>
          </cell>
        </row>
        <row r="2120">
          <cell r="I2120" t="str">
            <v>133</v>
          </cell>
          <cell r="M2120">
            <v>5000</v>
          </cell>
        </row>
        <row r="2121">
          <cell r="I2121" t="str">
            <v>642</v>
          </cell>
          <cell r="M2121">
            <v>500</v>
          </cell>
        </row>
        <row r="2122">
          <cell r="I2122" t="str">
            <v>133</v>
          </cell>
          <cell r="M2122">
            <v>5000</v>
          </cell>
        </row>
        <row r="2123">
          <cell r="I2123" t="str">
            <v>138</v>
          </cell>
          <cell r="M2123">
            <v>500</v>
          </cell>
        </row>
        <row r="2124">
          <cell r="I2124" t="str">
            <v>642</v>
          </cell>
          <cell r="M2124">
            <v>5000</v>
          </cell>
        </row>
        <row r="2125">
          <cell r="I2125" t="str">
            <v>133</v>
          </cell>
          <cell r="M2125">
            <v>500</v>
          </cell>
        </row>
        <row r="2126">
          <cell r="I2126" t="str">
            <v>642</v>
          </cell>
          <cell r="M2126">
            <v>984000</v>
          </cell>
        </row>
        <row r="2127">
          <cell r="I2127" t="str">
            <v>142</v>
          </cell>
          <cell r="M2127">
            <v>1182000</v>
          </cell>
        </row>
        <row r="2128">
          <cell r="I2128" t="str">
            <v>133</v>
          </cell>
          <cell r="M2128">
            <v>834000</v>
          </cell>
        </row>
        <row r="2129">
          <cell r="I2129" t="str">
            <v>211</v>
          </cell>
          <cell r="M2129">
            <v>99300000</v>
          </cell>
        </row>
        <row r="2130">
          <cell r="I2130" t="str">
            <v>133</v>
          </cell>
          <cell r="M2130">
            <v>67138720</v>
          </cell>
        </row>
        <row r="2131">
          <cell r="I2131" t="str">
            <v>642</v>
          </cell>
          <cell r="M2131">
            <v>17360000</v>
          </cell>
        </row>
        <row r="2132">
          <cell r="I2132" t="str">
            <v>133</v>
          </cell>
          <cell r="M2132">
            <v>16492000</v>
          </cell>
        </row>
        <row r="2133">
          <cell r="I2133" t="str">
            <v>642</v>
          </cell>
          <cell r="M2133">
            <v>17360000</v>
          </cell>
        </row>
        <row r="2134">
          <cell r="I2134" t="str">
            <v>133</v>
          </cell>
          <cell r="M2134">
            <v>4000</v>
          </cell>
        </row>
        <row r="2135">
          <cell r="I2135" t="str">
            <v>111</v>
          </cell>
          <cell r="M2135">
            <v>25000</v>
          </cell>
        </row>
        <row r="2136">
          <cell r="I2136" t="str">
            <v>112</v>
          </cell>
          <cell r="M2136">
            <v>2500</v>
          </cell>
        </row>
        <row r="2137">
          <cell r="I2137" t="str">
            <v>331</v>
          </cell>
          <cell r="M2137">
            <v>5000</v>
          </cell>
        </row>
        <row r="2138">
          <cell r="I2138" t="str">
            <v>311</v>
          </cell>
          <cell r="M2138">
            <v>500</v>
          </cell>
        </row>
        <row r="2139">
          <cell r="I2139" t="str">
            <v>642</v>
          </cell>
          <cell r="M2139">
            <v>3000000</v>
          </cell>
        </row>
        <row r="2140">
          <cell r="I2140" t="str">
            <v>133</v>
          </cell>
          <cell r="M2140">
            <v>20000</v>
          </cell>
        </row>
        <row r="2141">
          <cell r="I2141" t="str">
            <v>242</v>
          </cell>
          <cell r="M2141">
            <v>285714</v>
          </cell>
        </row>
        <row r="2142">
          <cell r="I2142" t="str">
            <v>133</v>
          </cell>
          <cell r="M2142">
            <v>14286</v>
          </cell>
        </row>
        <row r="2143">
          <cell r="I2143" t="str">
            <v>642</v>
          </cell>
          <cell r="M2143">
            <v>581080</v>
          </cell>
        </row>
        <row r="2144">
          <cell r="I2144" t="str">
            <v>642</v>
          </cell>
          <cell r="M2144">
            <v>56920</v>
          </cell>
        </row>
        <row r="2145">
          <cell r="I2145" t="str">
            <v>133</v>
          </cell>
          <cell r="M2145">
            <v>760000</v>
          </cell>
        </row>
        <row r="2146">
          <cell r="I2146" t="str">
            <v>133</v>
          </cell>
          <cell r="M2146">
            <v>38000</v>
          </cell>
        </row>
        <row r="2147">
          <cell r="I2147" t="str">
            <v>642</v>
          </cell>
          <cell r="M2147">
            <v>1125000</v>
          </cell>
        </row>
        <row r="2148">
          <cell r="I2148" t="str">
            <v>642</v>
          </cell>
          <cell r="M2148">
            <v>0</v>
          </cell>
        </row>
        <row r="2149">
          <cell r="I2149" t="str">
            <v>133</v>
          </cell>
          <cell r="M2149">
            <v>2139000</v>
          </cell>
        </row>
        <row r="2150">
          <cell r="I2150" t="str">
            <v>642</v>
          </cell>
          <cell r="M2150">
            <v>62932000</v>
          </cell>
        </row>
        <row r="2151">
          <cell r="I2151" t="str">
            <v>133</v>
          </cell>
          <cell r="M2151">
            <v>71294000</v>
          </cell>
        </row>
        <row r="2152">
          <cell r="I2152" t="str">
            <v>331</v>
          </cell>
          <cell r="M2152">
            <v>8000000</v>
          </cell>
        </row>
        <row r="2153">
          <cell r="I2153" t="str">
            <v>642</v>
          </cell>
          <cell r="M2153">
            <v>5000</v>
          </cell>
        </row>
        <row r="2154">
          <cell r="I2154" t="str">
            <v>133</v>
          </cell>
          <cell r="M2154">
            <v>500</v>
          </cell>
        </row>
        <row r="2155">
          <cell r="I2155" t="str">
            <v>642</v>
          </cell>
          <cell r="M2155">
            <v>5000</v>
          </cell>
        </row>
        <row r="2156">
          <cell r="I2156" t="str">
            <v>642</v>
          </cell>
          <cell r="M2156">
            <v>500</v>
          </cell>
        </row>
        <row r="2157">
          <cell r="I2157" t="str">
            <v>111</v>
          </cell>
          <cell r="M2157">
            <v>650000</v>
          </cell>
        </row>
        <row r="2158">
          <cell r="I2158" t="str">
            <v>642</v>
          </cell>
          <cell r="M2158">
            <v>65000</v>
          </cell>
        </row>
        <row r="2159">
          <cell r="I2159" t="str">
            <v>133</v>
          </cell>
          <cell r="M2159">
            <v>3000000</v>
          </cell>
        </row>
        <row r="2160">
          <cell r="I2160" t="str">
            <v>642</v>
          </cell>
          <cell r="M2160">
            <v>3000000</v>
          </cell>
        </row>
        <row r="2161">
          <cell r="I2161" t="str">
            <v>138</v>
          </cell>
          <cell r="M2161">
            <v>217350151</v>
          </cell>
        </row>
        <row r="2162">
          <cell r="I2162" t="str">
            <v>642</v>
          </cell>
          <cell r="M2162">
            <v>1849</v>
          </cell>
        </row>
        <row r="2163">
          <cell r="I2163" t="str">
            <v>133</v>
          </cell>
          <cell r="M2163">
            <v>1500000</v>
          </cell>
        </row>
        <row r="2164">
          <cell r="I2164" t="str">
            <v>138</v>
          </cell>
          <cell r="M2164">
            <v>1000000</v>
          </cell>
        </row>
        <row r="2165">
          <cell r="I2165" t="str">
            <v>141</v>
          </cell>
          <cell r="M2165">
            <v>121038510</v>
          </cell>
        </row>
        <row r="2166">
          <cell r="I2166" t="str">
            <v>141</v>
          </cell>
          <cell r="M2166">
            <v>75000000</v>
          </cell>
        </row>
        <row r="2167">
          <cell r="I2167" t="str">
            <v>141</v>
          </cell>
          <cell r="M2167">
            <v>199800000</v>
          </cell>
        </row>
        <row r="2168">
          <cell r="I2168" t="str">
            <v>338</v>
          </cell>
          <cell r="M2168">
            <v>313481000</v>
          </cell>
        </row>
        <row r="2169">
          <cell r="I2169" t="str">
            <v>111</v>
          </cell>
          <cell r="M2169">
            <v>313348000</v>
          </cell>
        </row>
        <row r="2170">
          <cell r="I2170" t="str">
            <v>338</v>
          </cell>
          <cell r="M2170">
            <v>133000</v>
          </cell>
        </row>
        <row r="2171">
          <cell r="I2171" t="str">
            <v>142</v>
          </cell>
          <cell r="M2171">
            <v>17367368</v>
          </cell>
        </row>
        <row r="2172">
          <cell r="I2172" t="str">
            <v>133</v>
          </cell>
          <cell r="M2172">
            <v>7000</v>
          </cell>
        </row>
        <row r="2173">
          <cell r="I2173" t="str">
            <v>133</v>
          </cell>
          <cell r="M2173">
            <v>36312</v>
          </cell>
        </row>
        <row r="2174">
          <cell r="I2174" t="str">
            <v>242</v>
          </cell>
          <cell r="M2174">
            <v>3631</v>
          </cell>
        </row>
        <row r="2175">
          <cell r="I2175" t="str">
            <v>133</v>
          </cell>
          <cell r="M2175">
            <v>5000</v>
          </cell>
        </row>
        <row r="2176">
          <cell r="I2176" t="str">
            <v>241</v>
          </cell>
          <cell r="M2176">
            <v>500</v>
          </cell>
        </row>
        <row r="2177">
          <cell r="I2177" t="str">
            <v>331</v>
          </cell>
          <cell r="M2177">
            <v>1428571</v>
          </cell>
        </row>
        <row r="2178">
          <cell r="I2178" t="str">
            <v>331</v>
          </cell>
          <cell r="M2178">
            <v>71429</v>
          </cell>
        </row>
        <row r="2179">
          <cell r="I2179" t="str">
            <v>331</v>
          </cell>
          <cell r="M2179">
            <v>293820000</v>
          </cell>
        </row>
        <row r="2180">
          <cell r="I2180" t="str">
            <v>112</v>
          </cell>
          <cell r="M2180">
            <v>67681992</v>
          </cell>
        </row>
        <row r="2181">
          <cell r="I2181" t="str">
            <v>331</v>
          </cell>
          <cell r="M2181">
            <v>227507429</v>
          </cell>
        </row>
        <row r="2182">
          <cell r="I2182" t="str">
            <v>642</v>
          </cell>
          <cell r="M2182">
            <v>5000</v>
          </cell>
        </row>
        <row r="2183">
          <cell r="I2183" t="str">
            <v>133</v>
          </cell>
          <cell r="M2183">
            <v>500</v>
          </cell>
        </row>
        <row r="2184">
          <cell r="I2184" t="str">
            <v>642</v>
          </cell>
          <cell r="M2184">
            <v>500000</v>
          </cell>
        </row>
        <row r="2185">
          <cell r="I2185" t="str">
            <v>133</v>
          </cell>
          <cell r="M2185">
            <v>784473</v>
          </cell>
        </row>
        <row r="2186">
          <cell r="I2186" t="str">
            <v>642</v>
          </cell>
          <cell r="M2186">
            <v>76827</v>
          </cell>
        </row>
        <row r="2187">
          <cell r="I2187" t="str">
            <v>133</v>
          </cell>
          <cell r="M2187">
            <v>40000</v>
          </cell>
        </row>
        <row r="2188">
          <cell r="I2188" t="str">
            <v>141</v>
          </cell>
          <cell r="M2188">
            <v>740890</v>
          </cell>
        </row>
        <row r="2189">
          <cell r="I2189" t="str">
            <v>141</v>
          </cell>
          <cell r="M2189">
            <v>72560</v>
          </cell>
        </row>
        <row r="2190">
          <cell r="I2190" t="str">
            <v>141</v>
          </cell>
          <cell r="M2190">
            <v>581091</v>
          </cell>
        </row>
        <row r="2191">
          <cell r="I2191" t="str">
            <v>112</v>
          </cell>
          <cell r="M2191">
            <v>56909</v>
          </cell>
        </row>
        <row r="2192">
          <cell r="I2192" t="str">
            <v>331</v>
          </cell>
          <cell r="M2192">
            <v>145000</v>
          </cell>
        </row>
        <row r="2193">
          <cell r="I2193" t="str">
            <v>133</v>
          </cell>
          <cell r="M2193">
            <v>502250</v>
          </cell>
        </row>
        <row r="2194">
          <cell r="I2194" t="str">
            <v>333</v>
          </cell>
          <cell r="M2194">
            <v>610145</v>
          </cell>
        </row>
        <row r="2195">
          <cell r="I2195" t="str">
            <v>333</v>
          </cell>
          <cell r="M2195">
            <v>59755</v>
          </cell>
        </row>
        <row r="2196">
          <cell r="I2196" t="str">
            <v>333</v>
          </cell>
          <cell r="M2196">
            <v>40000</v>
          </cell>
        </row>
        <row r="2197">
          <cell r="I2197" t="str">
            <v>642</v>
          </cell>
          <cell r="M2197">
            <v>2290100</v>
          </cell>
        </row>
        <row r="2198">
          <cell r="I2198" t="str">
            <v>133</v>
          </cell>
          <cell r="M2198">
            <v>3136000</v>
          </cell>
        </row>
        <row r="2199">
          <cell r="I2199" t="str">
            <v>642</v>
          </cell>
          <cell r="M2199">
            <v>313600</v>
          </cell>
        </row>
        <row r="2200">
          <cell r="I2200" t="str">
            <v>133</v>
          </cell>
          <cell r="M2200">
            <v>8164345</v>
          </cell>
        </row>
        <row r="2201">
          <cell r="I2201" t="str">
            <v>141</v>
          </cell>
          <cell r="M2201">
            <v>816435</v>
          </cell>
        </row>
        <row r="2202">
          <cell r="I2202" t="str">
            <v>642</v>
          </cell>
          <cell r="M2202">
            <v>-835655</v>
          </cell>
        </row>
        <row r="2203">
          <cell r="I2203" t="str">
            <v>642</v>
          </cell>
          <cell r="M2203">
            <v>36150000</v>
          </cell>
        </row>
        <row r="2204">
          <cell r="I2204" t="str">
            <v>133</v>
          </cell>
          <cell r="M2204">
            <v>3615000</v>
          </cell>
        </row>
        <row r="2205">
          <cell r="I2205" t="str">
            <v>642</v>
          </cell>
          <cell r="M2205">
            <v>28920000</v>
          </cell>
        </row>
        <row r="2206">
          <cell r="I2206" t="str">
            <v>133</v>
          </cell>
          <cell r="M2206">
            <v>37901880</v>
          </cell>
        </row>
        <row r="2207">
          <cell r="I2207" t="str">
            <v>642</v>
          </cell>
          <cell r="M2207">
            <v>10000</v>
          </cell>
        </row>
        <row r="2208">
          <cell r="I2208" t="str">
            <v>133</v>
          </cell>
          <cell r="M2208">
            <v>1000</v>
          </cell>
        </row>
        <row r="2209">
          <cell r="I2209" t="str">
            <v>642</v>
          </cell>
          <cell r="M2209">
            <v>2011200</v>
          </cell>
        </row>
        <row r="2210">
          <cell r="I2210" t="str">
            <v>133</v>
          </cell>
          <cell r="M2210">
            <v>100560</v>
          </cell>
        </row>
        <row r="2211">
          <cell r="I2211" t="str">
            <v>111</v>
          </cell>
          <cell r="M2211">
            <v>2000000</v>
          </cell>
        </row>
        <row r="2212">
          <cell r="I2212" t="str">
            <v>331</v>
          </cell>
          <cell r="M2212">
            <v>45055425</v>
          </cell>
        </row>
        <row r="2213">
          <cell r="I2213" t="str">
            <v>112</v>
          </cell>
          <cell r="M2213">
            <v>4505543</v>
          </cell>
        </row>
        <row r="2214">
          <cell r="I2214" t="str">
            <v>642</v>
          </cell>
          <cell r="M2214">
            <v>-12654375</v>
          </cell>
        </row>
        <row r="2215">
          <cell r="I2215" t="str">
            <v>642</v>
          </cell>
          <cell r="M2215">
            <v>82900000</v>
          </cell>
        </row>
        <row r="2216">
          <cell r="I2216" t="str">
            <v>133</v>
          </cell>
          <cell r="M2216">
            <v>3678385</v>
          </cell>
        </row>
        <row r="2217">
          <cell r="I2217" t="str">
            <v>642</v>
          </cell>
          <cell r="M2217">
            <v>5575</v>
          </cell>
        </row>
        <row r="2218">
          <cell r="I2218" t="str">
            <v>133</v>
          </cell>
          <cell r="M2218">
            <v>368396</v>
          </cell>
        </row>
        <row r="2219">
          <cell r="I2219" t="str">
            <v>642</v>
          </cell>
          <cell r="M2219">
            <v>3841000</v>
          </cell>
        </row>
        <row r="2220">
          <cell r="I2220" t="str">
            <v>133</v>
          </cell>
          <cell r="M2220">
            <v>384100</v>
          </cell>
        </row>
        <row r="2221">
          <cell r="I2221" t="str">
            <v>141</v>
          </cell>
          <cell r="M2221">
            <v>76375805</v>
          </cell>
        </row>
        <row r="2222">
          <cell r="I2222" t="str">
            <v>141</v>
          </cell>
          <cell r="M2222">
            <v>5000</v>
          </cell>
        </row>
        <row r="2223">
          <cell r="I2223" t="str">
            <v>138</v>
          </cell>
          <cell r="M2223">
            <v>500</v>
          </cell>
        </row>
        <row r="2224">
          <cell r="I2224" t="str">
            <v>811</v>
          </cell>
          <cell r="M2224">
            <v>25000</v>
          </cell>
        </row>
        <row r="2225">
          <cell r="I2225" t="str">
            <v>141</v>
          </cell>
          <cell r="M2225">
            <v>2500</v>
          </cell>
        </row>
        <row r="2226">
          <cell r="I2226" t="str">
            <v>141</v>
          </cell>
          <cell r="M2226">
            <v>1197864</v>
          </cell>
        </row>
        <row r="2227">
          <cell r="I2227" t="str">
            <v>331</v>
          </cell>
          <cell r="M2227">
            <v>116136</v>
          </cell>
        </row>
        <row r="2228">
          <cell r="I2228" t="str">
            <v>331</v>
          </cell>
          <cell r="M2228">
            <v>40000</v>
          </cell>
        </row>
        <row r="2229">
          <cell r="I2229" t="str">
            <v>112</v>
          </cell>
          <cell r="M2229">
            <v>175000</v>
          </cell>
        </row>
        <row r="2230">
          <cell r="I2230" t="str">
            <v>112</v>
          </cell>
          <cell r="M2230">
            <v>1471000</v>
          </cell>
        </row>
        <row r="2231">
          <cell r="I2231" t="str">
            <v>331</v>
          </cell>
          <cell r="M2231">
            <v>1363636</v>
          </cell>
        </row>
        <row r="2232">
          <cell r="I2232" t="str">
            <v>413</v>
          </cell>
          <cell r="M2232">
            <v>136364</v>
          </cell>
        </row>
        <row r="2233">
          <cell r="I2233" t="str">
            <v>133</v>
          </cell>
          <cell r="M2233">
            <v>415000</v>
          </cell>
        </row>
        <row r="2234">
          <cell r="I2234" t="str">
            <v>413</v>
          </cell>
          <cell r="M2234">
            <v>41500</v>
          </cell>
        </row>
        <row r="2235">
          <cell r="I2235" t="str">
            <v>642</v>
          </cell>
          <cell r="M2235">
            <v>363636</v>
          </cell>
        </row>
        <row r="2236">
          <cell r="I2236" t="str">
            <v>133</v>
          </cell>
          <cell r="M2236">
            <v>36364</v>
          </cell>
        </row>
        <row r="2237">
          <cell r="I2237" t="str">
            <v>642</v>
          </cell>
          <cell r="M2237">
            <v>23667000</v>
          </cell>
        </row>
        <row r="2238">
          <cell r="I2238" t="str">
            <v>133</v>
          </cell>
          <cell r="M2238">
            <v>51950000</v>
          </cell>
        </row>
        <row r="2239">
          <cell r="I2239" t="str">
            <v>642</v>
          </cell>
          <cell r="M2239">
            <v>5195000</v>
          </cell>
        </row>
        <row r="2240">
          <cell r="I2240" t="str">
            <v>133</v>
          </cell>
          <cell r="M2240">
            <v>2000000</v>
          </cell>
        </row>
        <row r="2241">
          <cell r="I2241" t="str">
            <v>112</v>
          </cell>
          <cell r="M2241">
            <v>189821970</v>
          </cell>
        </row>
        <row r="2242">
          <cell r="I2242" t="str">
            <v>333</v>
          </cell>
          <cell r="M2242">
            <v>30</v>
          </cell>
        </row>
        <row r="2243">
          <cell r="I2243" t="str">
            <v>333</v>
          </cell>
          <cell r="M2243">
            <v>411563000</v>
          </cell>
        </row>
        <row r="2244">
          <cell r="I2244" t="str">
            <v>642</v>
          </cell>
          <cell r="M2244">
            <v>522900000</v>
          </cell>
        </row>
        <row r="2245">
          <cell r="I2245" t="str">
            <v>133</v>
          </cell>
          <cell r="M2245">
            <v>331329334</v>
          </cell>
        </row>
        <row r="2246">
          <cell r="I2246" t="str">
            <v>141</v>
          </cell>
          <cell r="M2246">
            <v>149295340</v>
          </cell>
        </row>
        <row r="2247">
          <cell r="I2247" t="str">
            <v>642</v>
          </cell>
          <cell r="M2247">
            <v>37638780</v>
          </cell>
        </row>
        <row r="2248">
          <cell r="I2248" t="str">
            <v>133</v>
          </cell>
          <cell r="M2248">
            <v>1336300</v>
          </cell>
        </row>
        <row r="2249">
          <cell r="I2249" t="str">
            <v>642</v>
          </cell>
          <cell r="M2249">
            <v>799260</v>
          </cell>
        </row>
        <row r="2250">
          <cell r="I2250" t="str">
            <v>642</v>
          </cell>
          <cell r="M2250">
            <v>4288900</v>
          </cell>
        </row>
        <row r="2251">
          <cell r="I2251" t="str">
            <v>133</v>
          </cell>
          <cell r="M2251">
            <v>1640520</v>
          </cell>
        </row>
        <row r="2252">
          <cell r="I2252" t="str">
            <v>642</v>
          </cell>
          <cell r="M2252">
            <v>105041000</v>
          </cell>
        </row>
        <row r="2253">
          <cell r="I2253" t="str">
            <v>133</v>
          </cell>
          <cell r="M2253">
            <v>4480000</v>
          </cell>
        </row>
        <row r="2254">
          <cell r="I2254" t="str">
            <v>642</v>
          </cell>
          <cell r="M2254">
            <v>502154736</v>
          </cell>
        </row>
        <row r="2255">
          <cell r="I2255" t="str">
            <v>111</v>
          </cell>
          <cell r="M2255">
            <v>170864402</v>
          </cell>
        </row>
        <row r="2256">
          <cell r="I2256" t="str">
            <v>642</v>
          </cell>
          <cell r="M2256">
            <v>331290334</v>
          </cell>
        </row>
        <row r="2257">
          <cell r="I2257" t="str">
            <v>133</v>
          </cell>
          <cell r="M2257">
            <v>39000</v>
          </cell>
        </row>
        <row r="2258">
          <cell r="I2258" t="str">
            <v>642</v>
          </cell>
          <cell r="M2258">
            <v>249000</v>
          </cell>
        </row>
        <row r="2259">
          <cell r="I2259" t="str">
            <v>111</v>
          </cell>
          <cell r="M2259">
            <v>24900</v>
          </cell>
        </row>
        <row r="2260">
          <cell r="I2260" t="str">
            <v>642</v>
          </cell>
          <cell r="M2260">
            <v>5000</v>
          </cell>
        </row>
        <row r="2261">
          <cell r="I2261" t="str">
            <v>133</v>
          </cell>
          <cell r="M2261">
            <v>500</v>
          </cell>
        </row>
        <row r="2262">
          <cell r="I2262" t="str">
            <v>335</v>
          </cell>
          <cell r="M2262">
            <v>17700</v>
          </cell>
        </row>
        <row r="2263">
          <cell r="I2263" t="str">
            <v>133</v>
          </cell>
          <cell r="M2263">
            <v>0</v>
          </cell>
        </row>
        <row r="2264">
          <cell r="I2264" t="str">
            <v>642</v>
          </cell>
          <cell r="M2264">
            <v>3000000</v>
          </cell>
        </row>
        <row r="2265">
          <cell r="I2265" t="str">
            <v>642</v>
          </cell>
          <cell r="M2265">
            <v>2000000</v>
          </cell>
        </row>
        <row r="2266">
          <cell r="I2266" t="str">
            <v>133</v>
          </cell>
          <cell r="M2266">
            <v>1000000</v>
          </cell>
        </row>
        <row r="2267">
          <cell r="I2267" t="str">
            <v>331</v>
          </cell>
          <cell r="M2267">
            <v>1225000</v>
          </cell>
        </row>
        <row r="2268">
          <cell r="I2268" t="str">
            <v>112</v>
          </cell>
          <cell r="M2268">
            <v>122500</v>
          </cell>
        </row>
        <row r="2269">
          <cell r="I2269" t="str">
            <v>642</v>
          </cell>
          <cell r="M2269">
            <v>652500</v>
          </cell>
        </row>
        <row r="2270">
          <cell r="I2270" t="str">
            <v>133</v>
          </cell>
          <cell r="M2270">
            <v>80000</v>
          </cell>
        </row>
        <row r="2271">
          <cell r="I2271" t="str">
            <v>642</v>
          </cell>
          <cell r="M2271">
            <v>40000</v>
          </cell>
        </row>
        <row r="2272">
          <cell r="I2272" t="str">
            <v>133</v>
          </cell>
          <cell r="M2272">
            <v>40000</v>
          </cell>
        </row>
        <row r="2273">
          <cell r="I2273" t="str">
            <v>141</v>
          </cell>
          <cell r="M2273">
            <v>581091</v>
          </cell>
        </row>
        <row r="2274">
          <cell r="I2274" t="str">
            <v>335</v>
          </cell>
          <cell r="M2274">
            <v>56909</v>
          </cell>
        </row>
        <row r="2275">
          <cell r="I2275" t="str">
            <v>133</v>
          </cell>
          <cell r="M2275">
            <v>784473</v>
          </cell>
        </row>
        <row r="2276">
          <cell r="I2276" t="str">
            <v>642</v>
          </cell>
          <cell r="M2276">
            <v>76827</v>
          </cell>
        </row>
        <row r="2277">
          <cell r="I2277" t="str">
            <v>112</v>
          </cell>
          <cell r="M2277">
            <v>80000</v>
          </cell>
        </row>
        <row r="2278">
          <cell r="I2278" t="str">
            <v>335</v>
          </cell>
          <cell r="M2278">
            <v>1340700</v>
          </cell>
        </row>
        <row r="2279">
          <cell r="I2279" t="str">
            <v>642</v>
          </cell>
          <cell r="M2279">
            <v>1400000</v>
          </cell>
        </row>
        <row r="2280">
          <cell r="I2280" t="str">
            <v>133</v>
          </cell>
          <cell r="M2280">
            <v>140000</v>
          </cell>
        </row>
        <row r="2281">
          <cell r="I2281" t="str">
            <v>642</v>
          </cell>
          <cell r="M2281">
            <v>90000</v>
          </cell>
        </row>
        <row r="2282">
          <cell r="I2282" t="str">
            <v>133</v>
          </cell>
          <cell r="M2282">
            <v>1132560000</v>
          </cell>
        </row>
        <row r="2283">
          <cell r="I2283" t="str">
            <v>331</v>
          </cell>
          <cell r="M2283">
            <v>56628000</v>
          </cell>
        </row>
        <row r="2284">
          <cell r="I2284" t="str">
            <v>642</v>
          </cell>
          <cell r="M2284">
            <v>1485000</v>
          </cell>
        </row>
        <row r="2285">
          <cell r="I2285" t="str">
            <v>133</v>
          </cell>
          <cell r="M2285">
            <v>148500</v>
          </cell>
        </row>
        <row r="2286">
          <cell r="I2286" t="str">
            <v>642</v>
          </cell>
          <cell r="M2286">
            <v>909091</v>
          </cell>
        </row>
        <row r="2287">
          <cell r="I2287" t="str">
            <v>133</v>
          </cell>
          <cell r="M2287">
            <v>90909</v>
          </cell>
        </row>
        <row r="2288">
          <cell r="I2288" t="str">
            <v>642</v>
          </cell>
          <cell r="M2288">
            <v>568000</v>
          </cell>
        </row>
        <row r="2289">
          <cell r="I2289" t="str">
            <v>133</v>
          </cell>
          <cell r="M2289">
            <v>56800</v>
          </cell>
        </row>
        <row r="2290">
          <cell r="I2290" t="str">
            <v>642</v>
          </cell>
          <cell r="M2290">
            <v>435300</v>
          </cell>
        </row>
        <row r="2291">
          <cell r="I2291" t="str">
            <v>642</v>
          </cell>
          <cell r="M2291">
            <v>43530</v>
          </cell>
        </row>
        <row r="2292">
          <cell r="I2292" t="str">
            <v>111</v>
          </cell>
          <cell r="M2292">
            <v>40000</v>
          </cell>
        </row>
        <row r="2293">
          <cell r="I2293" t="str">
            <v>642</v>
          </cell>
          <cell r="M2293">
            <v>40000</v>
          </cell>
        </row>
        <row r="2294">
          <cell r="I2294" t="str">
            <v>133</v>
          </cell>
          <cell r="M2294">
            <v>1969091</v>
          </cell>
        </row>
        <row r="2295">
          <cell r="I2295" t="str">
            <v>642</v>
          </cell>
          <cell r="M2295">
            <v>190909</v>
          </cell>
        </row>
        <row r="2296">
          <cell r="I2296" t="str">
            <v>133</v>
          </cell>
          <cell r="M2296">
            <v>45000</v>
          </cell>
        </row>
        <row r="2297">
          <cell r="I2297" t="str">
            <v>642</v>
          </cell>
          <cell r="M2297">
            <v>236170</v>
          </cell>
        </row>
        <row r="2298">
          <cell r="I2298" t="str">
            <v>133</v>
          </cell>
          <cell r="M2298">
            <v>110885000</v>
          </cell>
        </row>
        <row r="2299">
          <cell r="I2299" t="str">
            <v>138</v>
          </cell>
          <cell r="M2299">
            <v>49560968</v>
          </cell>
        </row>
        <row r="2300">
          <cell r="I2300" t="str">
            <v>241</v>
          </cell>
          <cell r="M2300">
            <v>16499000</v>
          </cell>
        </row>
        <row r="2301">
          <cell r="I2301" t="str">
            <v>133</v>
          </cell>
          <cell r="M2301">
            <v>17367368</v>
          </cell>
        </row>
        <row r="2302">
          <cell r="I2302" t="str">
            <v>642</v>
          </cell>
          <cell r="M2302">
            <v>28572500</v>
          </cell>
        </row>
        <row r="2303">
          <cell r="I2303" t="str">
            <v>138</v>
          </cell>
          <cell r="M2303">
            <v>5000</v>
          </cell>
        </row>
        <row r="2304">
          <cell r="I2304" t="str">
            <v>811</v>
          </cell>
          <cell r="M2304">
            <v>500</v>
          </cell>
        </row>
        <row r="2305">
          <cell r="I2305" t="str">
            <v>331</v>
          </cell>
          <cell r="M2305">
            <v>5000</v>
          </cell>
        </row>
        <row r="2306">
          <cell r="I2306" t="str">
            <v>112</v>
          </cell>
          <cell r="M2306">
            <v>500</v>
          </cell>
        </row>
        <row r="2307">
          <cell r="I2307" t="str">
            <v>112</v>
          </cell>
          <cell r="M2307">
            <v>25000</v>
          </cell>
        </row>
        <row r="2308">
          <cell r="I2308" t="str">
            <v>642</v>
          </cell>
          <cell r="M2308">
            <v>2500</v>
          </cell>
        </row>
        <row r="2309">
          <cell r="I2309" t="str">
            <v>334</v>
          </cell>
          <cell r="M2309">
            <v>3000000</v>
          </cell>
        </row>
        <row r="2310">
          <cell r="I2310" t="str">
            <v>334</v>
          </cell>
          <cell r="M2310">
            <v>6600000</v>
          </cell>
        </row>
        <row r="2311">
          <cell r="I2311" t="str">
            <v>334</v>
          </cell>
          <cell r="M2311">
            <v>660000</v>
          </cell>
        </row>
        <row r="2312">
          <cell r="I2312" t="str">
            <v>642</v>
          </cell>
          <cell r="M2312">
            <v>8000000</v>
          </cell>
        </row>
        <row r="2313">
          <cell r="I2313" t="str">
            <v>642</v>
          </cell>
          <cell r="M2313">
            <v>1232000</v>
          </cell>
        </row>
        <row r="2314">
          <cell r="I2314" t="str">
            <v>334</v>
          </cell>
          <cell r="M2314">
            <v>123200</v>
          </cell>
        </row>
        <row r="2315">
          <cell r="I2315" t="str">
            <v>334</v>
          </cell>
          <cell r="M2315">
            <v>3796000</v>
          </cell>
        </row>
        <row r="2316">
          <cell r="I2316" t="str">
            <v>642</v>
          </cell>
          <cell r="M2316">
            <v>379600</v>
          </cell>
        </row>
        <row r="2317">
          <cell r="I2317" t="str">
            <v>334</v>
          </cell>
          <cell r="M2317">
            <v>170000</v>
          </cell>
        </row>
        <row r="2318">
          <cell r="I2318" t="str">
            <v>334</v>
          </cell>
          <cell r="M2318">
            <v>0</v>
          </cell>
        </row>
        <row r="2319">
          <cell r="I2319" t="str">
            <v>413</v>
          </cell>
          <cell r="M2319">
            <v>900000</v>
          </cell>
        </row>
        <row r="2320">
          <cell r="I2320" t="str">
            <v>642</v>
          </cell>
          <cell r="M2320">
            <v>0</v>
          </cell>
        </row>
        <row r="2321">
          <cell r="I2321" t="str">
            <v>133</v>
          </cell>
          <cell r="M2321">
            <v>30000</v>
          </cell>
        </row>
        <row r="2322">
          <cell r="I2322" t="str">
            <v>642</v>
          </cell>
          <cell r="M2322">
            <v>0</v>
          </cell>
        </row>
        <row r="2323">
          <cell r="I2323" t="str">
            <v>133</v>
          </cell>
          <cell r="M2323">
            <v>1988000</v>
          </cell>
        </row>
        <row r="2324">
          <cell r="I2324" t="str">
            <v>642</v>
          </cell>
          <cell r="M2324">
            <v>1193000</v>
          </cell>
        </row>
        <row r="2325">
          <cell r="I2325" t="str">
            <v>133</v>
          </cell>
          <cell r="M2325">
            <v>10000</v>
          </cell>
        </row>
        <row r="2326">
          <cell r="I2326" t="str">
            <v>141</v>
          </cell>
          <cell r="M2326">
            <v>990000</v>
          </cell>
        </row>
        <row r="2327">
          <cell r="I2327" t="str">
            <v>141</v>
          </cell>
          <cell r="M2327">
            <v>510000</v>
          </cell>
        </row>
        <row r="2328">
          <cell r="I2328" t="str">
            <v>141</v>
          </cell>
          <cell r="M2328">
            <v>150000</v>
          </cell>
        </row>
        <row r="2329">
          <cell r="I2329" t="str">
            <v>642</v>
          </cell>
          <cell r="M2329">
            <v>240000</v>
          </cell>
        </row>
        <row r="2330">
          <cell r="I2330" t="str">
            <v>133</v>
          </cell>
          <cell r="M2330">
            <v>24000</v>
          </cell>
        </row>
        <row r="2331">
          <cell r="I2331" t="str">
            <v>111</v>
          </cell>
          <cell r="M2331">
            <v>236000</v>
          </cell>
        </row>
        <row r="2332">
          <cell r="I2332" t="str">
            <v>642</v>
          </cell>
          <cell r="M2332">
            <v>23100000</v>
          </cell>
        </row>
        <row r="2333">
          <cell r="I2333" t="str">
            <v>642</v>
          </cell>
          <cell r="M2333">
            <v>1125000</v>
          </cell>
        </row>
        <row r="2334">
          <cell r="I2334" t="str">
            <v>642</v>
          </cell>
          <cell r="M2334">
            <v>0</v>
          </cell>
        </row>
        <row r="2335">
          <cell r="I2335" t="str">
            <v>642</v>
          </cell>
          <cell r="M2335">
            <v>600000</v>
          </cell>
        </row>
        <row r="2336">
          <cell r="I2336" t="str">
            <v>133</v>
          </cell>
          <cell r="M2336">
            <v>60000</v>
          </cell>
        </row>
        <row r="2337">
          <cell r="I2337" t="str">
            <v>642</v>
          </cell>
          <cell r="M2337">
            <v>871620</v>
          </cell>
        </row>
        <row r="2338">
          <cell r="I2338" t="str">
            <v>133</v>
          </cell>
          <cell r="M2338">
            <v>85380</v>
          </cell>
        </row>
        <row r="2339">
          <cell r="I2339" t="str">
            <v>642</v>
          </cell>
          <cell r="M2339">
            <v>3200000</v>
          </cell>
        </row>
        <row r="2340">
          <cell r="I2340" t="str">
            <v>111</v>
          </cell>
          <cell r="M2340">
            <v>0</v>
          </cell>
        </row>
        <row r="2341">
          <cell r="I2341" t="str">
            <v>642</v>
          </cell>
          <cell r="M2341">
            <v>58000</v>
          </cell>
        </row>
        <row r="2342">
          <cell r="I2342" t="str">
            <v>133</v>
          </cell>
          <cell r="M2342">
            <v>7353653</v>
          </cell>
        </row>
        <row r="2343">
          <cell r="I2343" t="str">
            <v>642</v>
          </cell>
          <cell r="M2343">
            <v>735365</v>
          </cell>
        </row>
        <row r="2344">
          <cell r="I2344" t="str">
            <v>242</v>
          </cell>
          <cell r="M2344">
            <v>5625200</v>
          </cell>
        </row>
        <row r="2345">
          <cell r="I2345" t="str">
            <v>331</v>
          </cell>
          <cell r="M2345">
            <v>2439780</v>
          </cell>
        </row>
        <row r="2346">
          <cell r="I2346" t="str">
            <v>642</v>
          </cell>
          <cell r="M2346">
            <v>5000</v>
          </cell>
        </row>
        <row r="2347">
          <cell r="I2347" t="str">
            <v>133</v>
          </cell>
          <cell r="M2347">
            <v>500</v>
          </cell>
        </row>
        <row r="2348">
          <cell r="I2348" t="str">
            <v>642</v>
          </cell>
          <cell r="M2348">
            <v>5000</v>
          </cell>
        </row>
        <row r="2349">
          <cell r="I2349" t="str">
            <v>133</v>
          </cell>
          <cell r="M2349">
            <v>500</v>
          </cell>
        </row>
        <row r="2350">
          <cell r="I2350" t="str">
            <v>642</v>
          </cell>
          <cell r="M2350">
            <v>5000</v>
          </cell>
        </row>
        <row r="2351">
          <cell r="I2351" t="str">
            <v>133</v>
          </cell>
          <cell r="M2351">
            <v>500</v>
          </cell>
        </row>
        <row r="2352">
          <cell r="I2352" t="str">
            <v>642</v>
          </cell>
          <cell r="M2352">
            <v>5000</v>
          </cell>
        </row>
        <row r="2353">
          <cell r="I2353" t="str">
            <v>133</v>
          </cell>
          <cell r="M2353">
            <v>500</v>
          </cell>
        </row>
        <row r="2354">
          <cell r="I2354" t="str">
            <v>642</v>
          </cell>
          <cell r="M2354">
            <v>5500</v>
          </cell>
        </row>
        <row r="2355">
          <cell r="I2355" t="str">
            <v>642</v>
          </cell>
          <cell r="M2355">
            <v>22098</v>
          </cell>
        </row>
        <row r="2356">
          <cell r="I2356" t="str">
            <v>642</v>
          </cell>
          <cell r="M2356">
            <v>40000</v>
          </cell>
        </row>
        <row r="2357">
          <cell r="I2357" t="str">
            <v>133</v>
          </cell>
          <cell r="M2357">
            <v>40000</v>
          </cell>
        </row>
        <row r="2358">
          <cell r="I2358" t="str">
            <v>642</v>
          </cell>
          <cell r="M2358">
            <v>740891</v>
          </cell>
        </row>
        <row r="2359">
          <cell r="I2359" t="str">
            <v>111</v>
          </cell>
          <cell r="M2359">
            <v>72559</v>
          </cell>
        </row>
        <row r="2360">
          <cell r="I2360" t="str">
            <v>112</v>
          </cell>
          <cell r="M2360">
            <v>450000</v>
          </cell>
        </row>
        <row r="2361">
          <cell r="I2361" t="str">
            <v>331</v>
          </cell>
          <cell r="M2361">
            <v>656550</v>
          </cell>
        </row>
        <row r="2362">
          <cell r="I2362" t="str">
            <v>333</v>
          </cell>
          <cell r="M2362">
            <v>40000</v>
          </cell>
        </row>
        <row r="2363">
          <cell r="I2363" t="str">
            <v>333</v>
          </cell>
          <cell r="M2363">
            <v>40000</v>
          </cell>
        </row>
        <row r="2364">
          <cell r="I2364" t="str">
            <v>331</v>
          </cell>
          <cell r="M2364">
            <v>30000</v>
          </cell>
        </row>
        <row r="2365">
          <cell r="I2365" t="str">
            <v>642</v>
          </cell>
          <cell r="M2365">
            <v>775000</v>
          </cell>
        </row>
        <row r="2366">
          <cell r="I2366" t="str">
            <v>133</v>
          </cell>
          <cell r="M2366">
            <v>75000</v>
          </cell>
        </row>
        <row r="2367">
          <cell r="I2367" t="str">
            <v>642</v>
          </cell>
          <cell r="M2367">
            <v>300000</v>
          </cell>
        </row>
        <row r="2368">
          <cell r="I2368" t="str">
            <v>133</v>
          </cell>
          <cell r="M2368">
            <v>40000</v>
          </cell>
        </row>
        <row r="2369">
          <cell r="I2369" t="str">
            <v>642</v>
          </cell>
          <cell r="M2369">
            <v>1700000</v>
          </cell>
        </row>
        <row r="2370">
          <cell r="I2370" t="str">
            <v>133</v>
          </cell>
          <cell r="M2370">
            <v>165</v>
          </cell>
        </row>
        <row r="2371">
          <cell r="I2371" t="str">
            <v>141</v>
          </cell>
          <cell r="M2371">
            <v>9127673</v>
          </cell>
        </row>
        <row r="2372">
          <cell r="I2372" t="str">
            <v>642</v>
          </cell>
          <cell r="M2372">
            <v>12902658</v>
          </cell>
        </row>
        <row r="2373">
          <cell r="I2373" t="str">
            <v>133</v>
          </cell>
          <cell r="M2373">
            <v>57587231</v>
          </cell>
        </row>
        <row r="2374">
          <cell r="I2374" t="str">
            <v>642</v>
          </cell>
          <cell r="M2374">
            <v>787231</v>
          </cell>
        </row>
        <row r="2375">
          <cell r="I2375" t="str">
            <v>642</v>
          </cell>
          <cell r="M2375">
            <v>42352427</v>
          </cell>
        </row>
        <row r="2376">
          <cell r="I2376" t="str">
            <v>133</v>
          </cell>
          <cell r="M2376">
            <v>4235243</v>
          </cell>
        </row>
        <row r="2377">
          <cell r="I2377" t="str">
            <v>642</v>
          </cell>
          <cell r="M2377">
            <v>46021050</v>
          </cell>
        </row>
        <row r="2378">
          <cell r="I2378" t="str">
            <v>133</v>
          </cell>
          <cell r="M2378">
            <v>31758952</v>
          </cell>
        </row>
        <row r="2379">
          <cell r="I2379" t="str">
            <v>642</v>
          </cell>
          <cell r="M2379">
            <v>15666780</v>
          </cell>
        </row>
        <row r="2380">
          <cell r="I2380" t="str">
            <v>133</v>
          </cell>
          <cell r="M2380">
            <v>4742573</v>
          </cell>
        </row>
        <row r="2381">
          <cell r="I2381" t="str">
            <v>642</v>
          </cell>
          <cell r="M2381">
            <v>8977816</v>
          </cell>
        </row>
        <row r="2382">
          <cell r="I2382" t="str">
            <v>133</v>
          </cell>
          <cell r="M2382">
            <v>8082550</v>
          </cell>
        </row>
        <row r="2383">
          <cell r="I2383" t="str">
            <v>642</v>
          </cell>
          <cell r="M2383">
            <v>5113450</v>
          </cell>
        </row>
        <row r="2384">
          <cell r="I2384" t="str">
            <v>133</v>
          </cell>
          <cell r="M2384">
            <v>12866100</v>
          </cell>
        </row>
        <row r="2385">
          <cell r="I2385" t="str">
            <v>642</v>
          </cell>
          <cell r="M2385">
            <v>2606210</v>
          </cell>
        </row>
        <row r="2386">
          <cell r="I2386" t="str">
            <v>133</v>
          </cell>
          <cell r="M2386">
            <v>14845500</v>
          </cell>
        </row>
        <row r="2387">
          <cell r="I2387" t="str">
            <v>642</v>
          </cell>
          <cell r="M2387">
            <v>9000000</v>
          </cell>
        </row>
        <row r="2388">
          <cell r="I2388" t="str">
            <v>642</v>
          </cell>
          <cell r="M2388">
            <v>332600</v>
          </cell>
        </row>
        <row r="2389">
          <cell r="I2389" t="str">
            <v>642</v>
          </cell>
          <cell r="M2389">
            <v>844000</v>
          </cell>
        </row>
        <row r="2390">
          <cell r="I2390" t="str">
            <v>133</v>
          </cell>
          <cell r="M2390">
            <v>6605472</v>
          </cell>
        </row>
        <row r="2391">
          <cell r="I2391" t="str">
            <v>642</v>
          </cell>
          <cell r="M2391">
            <v>45544554</v>
          </cell>
        </row>
        <row r="2392">
          <cell r="I2392" t="str">
            <v>133</v>
          </cell>
          <cell r="M2392">
            <v>1483674</v>
          </cell>
        </row>
        <row r="2393">
          <cell r="I2393" t="str">
            <v>111</v>
          </cell>
          <cell r="M2393">
            <v>255360000</v>
          </cell>
        </row>
        <row r="2394">
          <cell r="I2394" t="str">
            <v>112</v>
          </cell>
          <cell r="M2394">
            <v>149592480</v>
          </cell>
        </row>
        <row r="2395">
          <cell r="I2395" t="str">
            <v>642</v>
          </cell>
          <cell r="M2395">
            <v>27703226</v>
          </cell>
        </row>
        <row r="2396">
          <cell r="I2396" t="str">
            <v>133</v>
          </cell>
          <cell r="M2396">
            <v>11402399</v>
          </cell>
        </row>
        <row r="2397">
          <cell r="I2397" t="str">
            <v>642</v>
          </cell>
          <cell r="M2397">
            <v>316739</v>
          </cell>
        </row>
        <row r="2398">
          <cell r="I2398" t="str">
            <v>133</v>
          </cell>
          <cell r="M2398">
            <v>243016</v>
          </cell>
        </row>
        <row r="2399">
          <cell r="I2399" t="str">
            <v>642</v>
          </cell>
          <cell r="M2399">
            <v>118999</v>
          </cell>
        </row>
        <row r="2400">
          <cell r="I2400" t="str">
            <v>133</v>
          </cell>
          <cell r="M2400">
            <v>553381</v>
          </cell>
        </row>
        <row r="2401">
          <cell r="I2401" t="str">
            <v>642</v>
          </cell>
          <cell r="M2401">
            <v>6524112</v>
          </cell>
        </row>
        <row r="2402">
          <cell r="I2402" t="str">
            <v>133</v>
          </cell>
          <cell r="M2402">
            <v>14420901</v>
          </cell>
        </row>
        <row r="2403">
          <cell r="I2403" t="str">
            <v>138</v>
          </cell>
          <cell r="M2403">
            <v>0</v>
          </cell>
        </row>
        <row r="2404">
          <cell r="I2404" t="str">
            <v>642</v>
          </cell>
          <cell r="M2404">
            <v>0</v>
          </cell>
        </row>
        <row r="2405">
          <cell r="I2405" t="str">
            <v>133</v>
          </cell>
          <cell r="M2405">
            <v>0</v>
          </cell>
        </row>
        <row r="2406">
          <cell r="I2406" t="str">
            <v>338</v>
          </cell>
          <cell r="M2406">
            <v>0</v>
          </cell>
        </row>
        <row r="2407">
          <cell r="I2407" t="str">
            <v>338</v>
          </cell>
          <cell r="M2407">
            <v>0</v>
          </cell>
        </row>
        <row r="2408">
          <cell r="I2408" t="str">
            <v>642</v>
          </cell>
          <cell r="M2408">
            <v>0</v>
          </cell>
        </row>
        <row r="2409">
          <cell r="I2409" t="str">
            <v>133</v>
          </cell>
          <cell r="M2409">
            <v>0</v>
          </cell>
        </row>
        <row r="2410">
          <cell r="I2410" t="str">
            <v>642</v>
          </cell>
          <cell r="M2410">
            <v>9149936</v>
          </cell>
        </row>
        <row r="2411">
          <cell r="I2411" t="str">
            <v>133</v>
          </cell>
          <cell r="M2411">
            <v>74120221</v>
          </cell>
        </row>
        <row r="2412">
          <cell r="I2412" t="str">
            <v>642</v>
          </cell>
          <cell r="M2412">
            <v>1879</v>
          </cell>
        </row>
        <row r="2413">
          <cell r="I2413" t="str">
            <v>133</v>
          </cell>
          <cell r="M2413">
            <v>-83268278</v>
          </cell>
        </row>
        <row r="2414">
          <cell r="I2414" t="str">
            <v>642</v>
          </cell>
        </row>
        <row r="2415">
          <cell r="I2415" t="str">
            <v>133</v>
          </cell>
        </row>
        <row r="2416">
          <cell r="I2416" t="str">
            <v>112</v>
          </cell>
        </row>
        <row r="2417">
          <cell r="I2417" t="str">
            <v>112</v>
          </cell>
        </row>
        <row r="2418">
          <cell r="I2418" t="str">
            <v>642</v>
          </cell>
        </row>
        <row r="2419">
          <cell r="I2419" t="str">
            <v>642</v>
          </cell>
        </row>
        <row r="2420">
          <cell r="I2420" t="str">
            <v>642</v>
          </cell>
        </row>
        <row r="2421">
          <cell r="I2421" t="str">
            <v>133</v>
          </cell>
        </row>
        <row r="2422">
          <cell r="I2422" t="str">
            <v>642</v>
          </cell>
        </row>
        <row r="2423">
          <cell r="I2423" t="str">
            <v>138</v>
          </cell>
        </row>
        <row r="2424">
          <cell r="I2424" t="str">
            <v>642</v>
          </cell>
        </row>
        <row r="2425">
          <cell r="I2425" t="str">
            <v>642</v>
          </cell>
        </row>
        <row r="2426">
          <cell r="I2426" t="str">
            <v>642</v>
          </cell>
        </row>
        <row r="2427">
          <cell r="I2427" t="str">
            <v>642</v>
          </cell>
        </row>
        <row r="2428">
          <cell r="I2428" t="str">
            <v>133</v>
          </cell>
        </row>
        <row r="2429">
          <cell r="I2429" t="str">
            <v>642</v>
          </cell>
        </row>
        <row r="2430">
          <cell r="I2430" t="str">
            <v>642</v>
          </cell>
        </row>
        <row r="2431">
          <cell r="I2431" t="str">
            <v>138</v>
          </cell>
        </row>
        <row r="2432">
          <cell r="I2432" t="str">
            <v>112</v>
          </cell>
        </row>
        <row r="2433">
          <cell r="I2433" t="str">
            <v>112</v>
          </cell>
        </row>
        <row r="2434">
          <cell r="I2434" t="str">
            <v>112</v>
          </cell>
        </row>
        <row r="2435">
          <cell r="I2435" t="str">
            <v>642</v>
          </cell>
        </row>
        <row r="2436">
          <cell r="I2436" t="str">
            <v>334</v>
          </cell>
        </row>
        <row r="2437">
          <cell r="I2437" t="str">
            <v>138</v>
          </cell>
        </row>
        <row r="2438">
          <cell r="I2438" t="str">
            <v>138</v>
          </cell>
        </row>
        <row r="2439">
          <cell r="I2439" t="str">
            <v>138</v>
          </cell>
        </row>
        <row r="2440">
          <cell r="I2440" t="str">
            <v>138</v>
          </cell>
        </row>
        <row r="2441">
          <cell r="I2441" t="str">
            <v>138</v>
          </cell>
        </row>
        <row r="2442">
          <cell r="I2442" t="str">
            <v>138</v>
          </cell>
        </row>
        <row r="2443">
          <cell r="I2443" t="str">
            <v>333</v>
          </cell>
        </row>
        <row r="2444">
          <cell r="I2444" t="str">
            <v>642</v>
          </cell>
        </row>
        <row r="2445">
          <cell r="I2445" t="str">
            <v>142</v>
          </cell>
        </row>
        <row r="2446">
          <cell r="I2446" t="str">
            <v>242</v>
          </cell>
        </row>
        <row r="2447">
          <cell r="I2447" t="str">
            <v>133</v>
          </cell>
        </row>
        <row r="2448">
          <cell r="I2448" t="str">
            <v>642</v>
          </cell>
        </row>
        <row r="2449">
          <cell r="I2449" t="str">
            <v>642</v>
          </cell>
        </row>
        <row r="2450">
          <cell r="I2450" t="str">
            <v>642</v>
          </cell>
        </row>
        <row r="2451">
          <cell r="I2451" t="str">
            <v>642</v>
          </cell>
        </row>
        <row r="2452">
          <cell r="I2452" t="str">
            <v>642</v>
          </cell>
        </row>
        <row r="2453">
          <cell r="I2453" t="str">
            <v>642</v>
          </cell>
        </row>
        <row r="2454">
          <cell r="I2454" t="str">
            <v>642</v>
          </cell>
        </row>
        <row r="2455">
          <cell r="I2455" t="str">
            <v>642</v>
          </cell>
        </row>
        <row r="2456">
          <cell r="I2456" t="str">
            <v>642</v>
          </cell>
        </row>
        <row r="2457">
          <cell r="I2457" t="str">
            <v>642</v>
          </cell>
        </row>
        <row r="2458">
          <cell r="I2458" t="str">
            <v>642</v>
          </cell>
        </row>
        <row r="2459">
          <cell r="I2459" t="str">
            <v>642</v>
          </cell>
        </row>
        <row r="2460">
          <cell r="I2460" t="str">
            <v>642</v>
          </cell>
        </row>
        <row r="2461">
          <cell r="I2461" t="str">
            <v>642</v>
          </cell>
        </row>
        <row r="2462">
          <cell r="I2462" t="str">
            <v>642</v>
          </cell>
        </row>
        <row r="2463">
          <cell r="I2463" t="str">
            <v>642</v>
          </cell>
        </row>
        <row r="2464">
          <cell r="I2464" t="str">
            <v>642</v>
          </cell>
        </row>
        <row r="2465">
          <cell r="I2465" t="str">
            <v>911</v>
          </cell>
        </row>
        <row r="2466">
          <cell r="I2466" t="str">
            <v>911</v>
          </cell>
        </row>
        <row r="2467">
          <cell r="I2467" t="str">
            <v>911</v>
          </cell>
        </row>
        <row r="2468">
          <cell r="I2468" t="str">
            <v>911</v>
          </cell>
        </row>
        <row r="2469">
          <cell r="I2469" t="str">
            <v>911</v>
          </cell>
        </row>
        <row r="2470">
          <cell r="I2470" t="str">
            <v>911</v>
          </cell>
        </row>
        <row r="2471">
          <cell r="I2471" t="str">
            <v>911</v>
          </cell>
        </row>
        <row r="2472">
          <cell r="I2472" t="str">
            <v>515</v>
          </cell>
        </row>
        <row r="2473">
          <cell r="I2473" t="str">
            <v>711</v>
          </cell>
        </row>
        <row r="2474">
          <cell r="I2474" t="str">
            <v>911</v>
          </cell>
        </row>
        <row r="2475">
          <cell r="I2475" t="str">
            <v>421</v>
          </cell>
        </row>
        <row r="3287">
          <cell r="M3287">
            <v>8977816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반기손익차2총괄"/>
      <sheetName val="계약고변"/>
      <sheetName val="선투입재고 "/>
      <sheetName val="상반기 실적추정 총괄표 (2)"/>
      <sheetName val="상반기 실적추정 총괄표"/>
      <sheetName val="손익차상반기총괄"/>
      <sheetName val="결산실적01"/>
      <sheetName val="전기"/>
      <sheetName val="마산월령동골조물량변경"/>
      <sheetName val="97 사업추정(WEKI)"/>
      <sheetName val="업무분장"/>
      <sheetName val="개시전표"/>
      <sheetName val="공사집계"/>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차이내역"/>
      <sheetName val="공문1"/>
      <sheetName val="표지"/>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97 사업추정(WEKI)"/>
      <sheetName val="9_1차이내역"/>
      <sheetName val="손익차총괄2"/>
      <sheetName val="상반기손익차2총괄"/>
      <sheetName val="P.M 별"/>
      <sheetName val="현금흐름표"/>
      <sheetName val="수입"/>
      <sheetName val="#REF"/>
      <sheetName val="투입"/>
      <sheetName val="신대방33(적용)"/>
      <sheetName val="95WBS"/>
      <sheetName val="공통"/>
      <sheetName val="7. 매출 투입 취하"/>
      <sheetName val="토목주소"/>
      <sheetName val="BQMPALOC"/>
      <sheetName val="경비"/>
      <sheetName val="수주현황2월"/>
      <sheetName val="97_사업추정(WEKI)"/>
      <sheetName val="P_M_별"/>
      <sheetName val="환율"/>
      <sheetName val="SG"/>
      <sheetName val="주관사업"/>
      <sheetName val="납부내역"/>
      <sheetName val="전기"/>
      <sheetName val="기기리스트"/>
      <sheetName val="h_013211_2"/>
      <sheetName val="PRO_DCI"/>
      <sheetName val="INST_DCI"/>
      <sheetName val="HVAC_DCI"/>
      <sheetName val="PIPE_DCI"/>
      <sheetName val="구의33고"/>
      <sheetName val="집계표"/>
      <sheetName val="개시대사 (2)"/>
      <sheetName val="예정(3)"/>
      <sheetName val="동원(3)"/>
      <sheetName val="인사자료총집계"/>
      <sheetName val="소화실적"/>
      <sheetName val="alat"/>
      <sheetName val="Upah"/>
      <sheetName val="손익차9월2"/>
      <sheetName val="차수"/>
      <sheetName val="96결산"/>
      <sheetName val="인상효1"/>
      <sheetName val="合成単価作成表-BLDG"/>
      <sheetName val="준검 내역서"/>
      <sheetName val="세금자료"/>
      <sheetName val="경제지표"/>
      <sheetName val="사업부배부A"/>
      <sheetName val="요약배부"/>
      <sheetName val="Cover"/>
      <sheetName val="영업소실적"/>
      <sheetName val="계측 내역서"/>
      <sheetName val="97_사업추정(WEKI)1"/>
      <sheetName val="P_M_별1"/>
      <sheetName val="7__매출_투입_취하"/>
      <sheetName val="개시대사_(2)"/>
      <sheetName val="LABTOTAL"/>
      <sheetName val="Sheet 1"/>
      <sheetName val="전체내역서"/>
      <sheetName val="공통부대비"/>
      <sheetName val="Sheet1"/>
      <sheetName val="교각1"/>
      <sheetName val="INSTR"/>
      <sheetName val="교각계산"/>
      <sheetName val="단가산출서"/>
      <sheetName val="member design"/>
      <sheetName val="design criteria"/>
      <sheetName val="working load at the btm ft."/>
      <sheetName val="plan&amp;section of foundation"/>
      <sheetName val="내역서(당초변경)"/>
      <sheetName val="BQ"/>
      <sheetName val="출자한도"/>
      <sheetName val="기자재집계"/>
      <sheetName val="토목"/>
      <sheetName val="PIPE"/>
      <sheetName val="inter"/>
      <sheetName val="비교1"/>
      <sheetName val="INPUT"/>
      <sheetName val="Asset9809CAK"/>
      <sheetName val="일위대가(가설)"/>
      <sheetName val="개산견적원본"/>
      <sheetName val="기본자료"/>
      <sheetName val="Regenerator  Concrete Structure"/>
      <sheetName val="BREAKDOWN(철거설치)"/>
      <sheetName val="리비아견적작업"/>
      <sheetName val="뜃맟뭁돽띿맟?-BLDG"/>
      <sheetName val="BREAKDOWN(신규설치)"/>
      <sheetName val="SUMMARY_철거"/>
      <sheetName val="REDUCER"/>
      <sheetName val="97_사업추정(WEKI)2"/>
      <sheetName val="P_M_별2"/>
      <sheetName val="7__매출_투입_취하1"/>
      <sheetName val="개시대사_(2)1"/>
      <sheetName val="계측_내역서"/>
      <sheetName val="Sheet_1"/>
      <sheetName val="주차구획선수량"/>
      <sheetName val="시화점실행"/>
      <sheetName val="BCPAB"/>
      <sheetName val="SPT vs PHI"/>
      <sheetName val="날개벽"/>
      <sheetName val="95년12월말"/>
      <sheetName val="준검_내역서"/>
      <sheetName val="Regenerator__Concrete_Structure"/>
      <sheetName val="D-623D"/>
      <sheetName val="soil bearing check"/>
      <sheetName val="기둥(원형)"/>
      <sheetName val="찍기"/>
      <sheetName val="단면 (2)"/>
      <sheetName val="Sheet4"/>
      <sheetName val="RFP007"/>
      <sheetName val="뜃맟뭁돽띿맟_-BLDG"/>
      <sheetName val="내역서"/>
      <sheetName val="AC포장수량"/>
      <sheetName val="간접비내역-1"/>
      <sheetName val="ITB COST"/>
      <sheetName val="data_dci"/>
      <sheetName val="data_mci"/>
      <sheetName val="behind"/>
      <sheetName val="Main"/>
      <sheetName val="CAT_5"/>
      <sheetName val="BM"/>
      <sheetName val="업무분장"/>
      <sheetName val="개시전표"/>
      <sheetName val="공사집계"/>
      <sheetName val="소야공정계획표"/>
      <sheetName val="45,46"/>
      <sheetName val="시설물"/>
      <sheetName val="낙찰표"/>
      <sheetName val="자재"/>
      <sheetName val="내역"/>
      <sheetName val="진출철집"/>
      <sheetName val="소업1교"/>
      <sheetName val="B"/>
      <sheetName val="입찰안"/>
      <sheetName val="토공정보"/>
      <sheetName val="두앙"/>
      <sheetName val="2"/>
      <sheetName val="01"/>
      <sheetName val="DESIGN"/>
      <sheetName val="OCT.FDN"/>
      <sheetName val="다이꾸"/>
      <sheetName val="h-013211-2"/>
      <sheetName val="CTEMCOST"/>
      <sheetName val="운반"/>
      <sheetName val="EQT-ESTN"/>
      <sheetName val="95삼성급(본사)"/>
      <sheetName val="갑지(추정)"/>
      <sheetName val="설산1.나"/>
      <sheetName val="본사S"/>
      <sheetName val="PRICES"/>
      <sheetName val="당초"/>
      <sheetName val="C"/>
      <sheetName val="97_사업추정(WEKI)3"/>
      <sheetName val="P_M_별3"/>
      <sheetName val="7__매출_투입_취하2"/>
      <sheetName val="개시대사_(2)2"/>
      <sheetName val="계측_내역서1"/>
      <sheetName val="Sheet_11"/>
      <sheetName val="준검_내역서1"/>
      <sheetName val="Regenerator__Concrete_Structur1"/>
      <sheetName val="member_design"/>
      <sheetName val="design_criteria"/>
      <sheetName val="working_load_at_the_btm_ft_"/>
      <sheetName val="plan&amp;section_of_foundation"/>
      <sheetName val="soil_bearing_check"/>
      <sheetName val="단면_(2)"/>
      <sheetName val="SPT_vs_PHI"/>
      <sheetName val="9GNG운반"/>
      <sheetName val="업무분장 "/>
      <sheetName val="적용환율"/>
      <sheetName val="외화계약"/>
      <sheetName val="산근"/>
      <sheetName val="갑지"/>
      <sheetName val="BID"/>
      <sheetName val="Cover Daf_2"/>
      <sheetName val="품의"/>
      <sheetName val="회사99"/>
      <sheetName val="4.2.1 마루높이 검토"/>
      <sheetName val="토지조서(원본)"/>
      <sheetName val="매출계획"/>
      <sheetName val="SOS_PLC &amp; Panel"/>
      <sheetName val="판매"/>
      <sheetName val="ITB_COST"/>
      <sheetName val="GAEYO"/>
      <sheetName val="음료실행"/>
      <sheetName val="PRO_A"/>
      <sheetName val="ELEC_MCI"/>
      <sheetName val="INST_MCI"/>
      <sheetName val="MECH_MCI"/>
      <sheetName val="PRO"/>
      <sheetName val="L V Separator"/>
      <sheetName val="TACE"/>
      <sheetName val="현장지지물물량"/>
      <sheetName val="일위대가"/>
      <sheetName val="9_Material Rates"/>
      <sheetName val="1_References"/>
      <sheetName val="CALCULATION"/>
      <sheetName val="구매요청서 2차"/>
      <sheetName val="월별수입"/>
      <sheetName val="當期시산표(결재)"/>
      <sheetName val="시산표"/>
      <sheetName val="B767"/>
      <sheetName val="영동(D)"/>
      <sheetName val="제출계산서"/>
      <sheetName val="생산액data"/>
      <sheetName val="SM1-09"/>
      <sheetName val="SM2-09"/>
      <sheetName val="MT-09"/>
      <sheetName val="Sheet2"/>
      <sheetName val="FC-101"/>
      <sheetName val="EDS고정비"/>
      <sheetName val="프랜트면허"/>
      <sheetName val="안정검토"/>
      <sheetName val="SPEC"/>
      <sheetName val="FLANGE"/>
      <sheetName val="VALVE"/>
      <sheetName val="시가지우회도로공내역서"/>
      <sheetName val="arch-derivation"/>
      <sheetName val="Insulation_Utl_Off"/>
      <sheetName val="Note_Piping"/>
      <sheetName val="영업2"/>
      <sheetName val="영업3"/>
      <sheetName val="일위(PN)"/>
      <sheetName val="수주실적0709"/>
      <sheetName val=" ｹ-ﾌﾞﾙ"/>
      <sheetName val="원가"/>
      <sheetName val="97_사업추정(WEKI)4"/>
      <sheetName val="P_M_별4"/>
      <sheetName val="7__매출_투입_취하3"/>
      <sheetName val="개시대사_(2)3"/>
      <sheetName val="계측_내역서2"/>
      <sheetName val="Sheet_12"/>
      <sheetName val="준검_내역서2"/>
      <sheetName val="Regenerator__Concrete_Structur2"/>
      <sheetName val="member_design1"/>
      <sheetName val="design_criteria1"/>
      <sheetName val="working_load_at_the_btm_ft_1"/>
      <sheetName val="plan&amp;section_of_foundation1"/>
      <sheetName val="SPT_vs_PHI1"/>
      <sheetName val="soil_bearing_check1"/>
      <sheetName val="단면_(2)1"/>
      <sheetName val="ITB_COST1"/>
      <sheetName val="OCT_FDN"/>
      <sheetName val="설산1_나"/>
      <sheetName val="업무분장_"/>
      <sheetName val="Cover_Daf_2"/>
      <sheetName val="SOS_PLC_&amp;_Panel"/>
      <sheetName val="4_2_1_마루높이_검토"/>
      <sheetName val="L_V_Separator"/>
      <sheetName val="97_사업추정(WEKI)5"/>
      <sheetName val="P_M_별5"/>
      <sheetName val="7__매출_투입_취하4"/>
      <sheetName val="개시대사_(2)4"/>
      <sheetName val="계측_내역서3"/>
      <sheetName val="Sheet_13"/>
      <sheetName val="준검_내역서3"/>
      <sheetName val="Regenerator__Concrete_Structur3"/>
      <sheetName val="member_design2"/>
      <sheetName val="design_criteria2"/>
      <sheetName val="working_load_at_the_btm_ft_2"/>
      <sheetName val="plan&amp;section_of_foundation2"/>
      <sheetName val="SPT_vs_PHI2"/>
      <sheetName val="soil_bearing_check2"/>
      <sheetName val="단면_(2)2"/>
      <sheetName val="ITB_COST2"/>
      <sheetName val="OCT_FDN1"/>
      <sheetName val="설산1_나1"/>
      <sheetName val="업무분장_1"/>
      <sheetName val="Cover_Daf_21"/>
      <sheetName val="SOS_PLC_&amp;_Panel1"/>
      <sheetName val="4_2_1_마루높이_검토1"/>
      <sheetName val="L_V_Separator1"/>
      <sheetName val="sow"/>
      <sheetName val="INPUT DATA"/>
      <sheetName val="Eng_Hrs (HO)"/>
      <sheetName val="Bid Summary"/>
      <sheetName val="eq_data"/>
      <sheetName val="생산실적"/>
      <sheetName val="산출근거#2-3"/>
      <sheetName val="인원계획"/>
      <sheetName val="choose"/>
      <sheetName val="BLDG_DCI"/>
      <sheetName val="BLDG_MCI"/>
      <sheetName val="HX"/>
      <sheetName val="품셈TABLE"/>
      <sheetName val="토공사"/>
      <sheetName val="WIP"/>
      <sheetName val="시설이용권명세서"/>
      <sheetName val="Inputs"/>
      <sheetName val="U-TYPE(1)"/>
      <sheetName val="COV"/>
      <sheetName val="TOTAL"/>
      <sheetName val="Eng_Hrs_(HO)"/>
      <sheetName val="Bid_Summary"/>
      <sheetName val="9_Material_Rates"/>
      <sheetName val="구매요청서_2차"/>
      <sheetName val="Lists"/>
      <sheetName val="石炭性状"/>
      <sheetName val="Grunddaten"/>
      <sheetName val="Produktdaten"/>
      <sheetName val="单价分析表2"/>
      <sheetName val="MECHANICAL（水处理厂2)"/>
      <sheetName val="현금흐름"/>
      <sheetName val="건축내역"/>
      <sheetName val="손익계산서(管理)"/>
      <sheetName val="실행내역"/>
      <sheetName val="Basic Data"/>
      <sheetName val="Calculation Cover Sheet"/>
      <sheetName val="유림콘도"/>
      <sheetName val="평균터파기고(1-2,ASP)"/>
      <sheetName val="CBD"/>
      <sheetName val="골조시행"/>
      <sheetName val="매출 (3)"/>
      <sheetName val="RING WALL"/>
      <sheetName val="LEGEND i"/>
      <sheetName val="DATE"/>
      <sheetName val="Pipe and Shell"/>
      <sheetName val="Nozzle"/>
      <sheetName val="중기일위대가"/>
      <sheetName val="노임단가"/>
      <sheetName val="Analisa"/>
      <sheetName val="4-Basic Price"/>
      <sheetName val="BAG_2"/>
      <sheetName val="H_S_BAHAN"/>
      <sheetName val="terbilang"/>
      <sheetName val="H.BAHAN"/>
      <sheetName val="DATA PROYEK"/>
      <sheetName val="4"/>
      <sheetName val="D.UPH&amp;PEK"/>
      <sheetName val="4.Footing Design"/>
      <sheetName val="2.Load Calculation"/>
      <sheetName val="3.Check For Stability"/>
      <sheetName val="SKETCH"/>
      <sheetName val="boq"/>
      <sheetName val="VA_code"/>
      <sheetName val="조명시설"/>
      <sheetName val="주현(해보)"/>
      <sheetName val="주현(영광)"/>
      <sheetName val="현황"/>
      <sheetName val="ABUT수량-A1"/>
      <sheetName val="수식변수"/>
      <sheetName val="배수통관(좌)"/>
      <sheetName val="배수내역"/>
      <sheetName val="증감내역서"/>
      <sheetName val="실행철강하도"/>
      <sheetName val="수량산출"/>
      <sheetName val="금융비용"/>
      <sheetName val="공통가설"/>
      <sheetName val="실행예산-변경분"/>
      <sheetName val="BQ AC - JATAKE II"/>
      <sheetName val="CASE A1 CPP"/>
      <sheetName val="DTCT"/>
      <sheetName val="plumbing"/>
      <sheetName val="Ex_Rate"/>
      <sheetName val="CIP_USD"/>
      <sheetName val="SUMMFA-USD"/>
      <sheetName val="Investment"/>
      <sheetName val="A3_USD_PL02"/>
      <sheetName val="ShareCapital"/>
      <sheetName val="Inventories"/>
      <sheetName val="CL-Cr-Process"/>
      <sheetName val="Div2"/>
      <sheetName val="查询"/>
      <sheetName val="P2-Project Data"/>
      <sheetName val="BBM-03"/>
      <sheetName val="Material"/>
      <sheetName val="BQ (1)"/>
      <sheetName val="INPUT DATAS"/>
      <sheetName val="insulation"/>
      <sheetName val="Ball"/>
      <sheetName val="견적서"/>
      <sheetName val="관급"/>
      <sheetName val="시중노임단가"/>
      <sheetName val="정렬"/>
      <sheetName val="전신환매도율"/>
      <sheetName val="공사개요"/>
      <sheetName val="산출기준(파견전산실)"/>
      <sheetName val="worksheet"/>
      <sheetName val="RC Tabulation"/>
      <sheetName val="Dir-Conc "/>
      <sheetName val="RC_Tabulation"/>
      <sheetName val="Dir-Conc_"/>
      <sheetName val="pricing"/>
      <sheetName val="Old"/>
      <sheetName val="pricelist 1"/>
      <sheetName val="Division 3000"/>
      <sheetName val="Tower 1 "/>
      <sheetName val="EPF NO"/>
      <sheetName val="수로교총재료집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반기손익차2총괄"/>
      <sheetName val="9-1차이내역"/>
    </sheetNames>
    <sheetDataSet>
      <sheetData sheetId="0"/>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수입"/>
      <sheetName val="유림골조"/>
      <sheetName val="Sheet1"/>
      <sheetName val="VC2 9.98"/>
      <sheetName val="공통비총괄표"/>
      <sheetName val="11월 실적"/>
      <sheetName val="내역서"/>
      <sheetName val="h-013211-2"/>
      <sheetName val="slipsumpR"/>
      <sheetName val="TUAS"/>
      <sheetName val="STAND20"/>
      <sheetName val="직원동원SCH"/>
      <sheetName val="#REF"/>
      <sheetName val="Cash2"/>
      <sheetName val="Z"/>
      <sheetName val="간접비 총괄표"/>
      <sheetName val="잡비계산"/>
      <sheetName val="손익차9월2"/>
      <sheetName val="VC2 8.98"/>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집계표(육상)"/>
      <sheetName val="지급자재"/>
      <sheetName val="집계표"/>
      <sheetName val="P.M 별"/>
      <sheetName val="개시전표"/>
      <sheetName val="공사집계"/>
      <sheetName val="카메라"/>
      <sheetName val="BM"/>
      <sheetName val="TOWER 12TON"/>
      <sheetName val="TOWER 10TON"/>
      <sheetName val="기준"/>
      <sheetName val="JIB CRANE,HOIST"/>
      <sheetName val="청산공사"/>
      <sheetName val="사업부배부A"/>
      <sheetName val="금액내역서"/>
      <sheetName val="8.PILE  (돌출)"/>
      <sheetName val="6PILE  (돌출)"/>
      <sheetName val="예정(3)"/>
      <sheetName val="PRO_DCI"/>
      <sheetName val="ELEC_DCI"/>
      <sheetName val="INST_DCI"/>
      <sheetName val="2000.11월설계내역"/>
      <sheetName val="주관사업"/>
      <sheetName val="수주추진리스트"/>
      <sheetName val="TK판매비impact"/>
      <sheetName val="TK판매비"/>
      <sheetName val="수주집계"/>
      <sheetName val="TK외판매비impact"/>
      <sheetName val="Vendors"/>
      <sheetName val="발주코드"/>
      <sheetName val="운반"/>
      <sheetName val="단중"/>
      <sheetName val="품셈표"/>
      <sheetName val="을지"/>
      <sheetName val="안전장치"/>
      <sheetName val="HKDSUMM"/>
      <sheetName val="산거각호표"/>
      <sheetName val="Sheet4"/>
      <sheetName val="2.1.2예정공정율(칼라)"/>
      <sheetName val="D-623D"/>
      <sheetName val="TTL"/>
      <sheetName val="산근"/>
      <sheetName val="연돌일위집계"/>
      <sheetName val="업체별SV단가"/>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4.0 (2)"/>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부대집계표(목표반영)"/>
      <sheetName val="예가표"/>
      <sheetName val="지급제한자"/>
      <sheetName val="단가대비표"/>
      <sheetName val="일위대가(가설)"/>
      <sheetName val="노임단가"/>
      <sheetName val="개요"/>
      <sheetName val="배수내역"/>
      <sheetName val="BQMPALOC"/>
      <sheetName val="15 문제점"/>
      <sheetName val="공사비집계"/>
      <sheetName val="_"/>
      <sheetName val="M-EQPT-Z"/>
      <sheetName val="B"/>
      <sheetName val="찍기"/>
      <sheetName val="REPORT07"/>
      <sheetName val="소화실적"/>
      <sheetName val="단가비교"/>
      <sheetName val="99년하반기"/>
      <sheetName val="매각(6)"/>
      <sheetName val="상반기손익차2총괄"/>
      <sheetName val="공문"/>
      <sheetName val="과제정의서"/>
      <sheetName val="Sheet7"/>
      <sheetName val="노동부"/>
      <sheetName val="5사남"/>
      <sheetName val="드롭다운"/>
      <sheetName val="BQMP"/>
      <sheetName val="Rate Analysis"/>
      <sheetName val="Disc WF (최종)"/>
      <sheetName val="Weekly WV %"/>
      <sheetName val="등급기준"/>
      <sheetName val="산출근거"/>
      <sheetName val="구분정의"/>
      <sheetName val="수지계산"/>
      <sheetName val=""/>
      <sheetName val="안산기계장치"/>
      <sheetName val="95삼성급(본사)"/>
      <sheetName val="차트 (2)"/>
      <sheetName val="업무분장"/>
      <sheetName val="Work Trade Code"/>
      <sheetName val="Sheet3"/>
      <sheetName val="목록 &amp; 환율표"/>
      <sheetName val="DHEQSUPT"/>
      <sheetName val="건설기계"/>
      <sheetName val="노임"/>
      <sheetName val="단가산출"/>
      <sheetName val="사급자재"/>
      <sheetName val="SHEET"/>
      <sheetName val="표지"/>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목록"/>
      <sheetName val="토목"/>
      <sheetName val="인원계획"/>
      <sheetName val="연수원"/>
      <sheetName val="97년 SEACO예산"/>
      <sheetName val="영업소실적"/>
      <sheetName val="MEED"/>
      <sheetName val="DRUM"/>
      <sheetName val="4.3물량INDEX검토"/>
      <sheetName val="명부(최종)"/>
      <sheetName val="조합원세부항목(작업)"/>
      <sheetName val="50%"/>
      <sheetName val="명부"/>
      <sheetName val="공통부대비"/>
      <sheetName val="선택목록"/>
      <sheetName val="인력(현장,직원)"/>
      <sheetName val="실행내역"/>
      <sheetName val="제출계산서"/>
      <sheetName val="12CGOU"/>
      <sheetName val="Embank"/>
      <sheetName val="1.설계조건"/>
      <sheetName val="G.R300경비"/>
      <sheetName val="A-4"/>
      <sheetName val="8-31-98"/>
      <sheetName val="worksheet inchican"/>
      <sheetName val="combined 9-30"/>
      <sheetName val="입찰내역 발주처 양식"/>
      <sheetName val="0.간접비기준"/>
      <sheetName val="Lumpsum-1"/>
      <sheetName val="Lumpsum-3"/>
      <sheetName val="종후자산호수별가격"/>
      <sheetName val="간접비(1)"/>
      <sheetName val="내역"/>
      <sheetName val="경영현황"/>
      <sheetName val="BOJUNGGM"/>
      <sheetName val="A"/>
      <sheetName val="AC"/>
      <sheetName val="정형의견"/>
      <sheetName val="은행"/>
      <sheetName val="상 부"/>
      <sheetName val="목표세부명세"/>
      <sheetName val="실행철강하도"/>
      <sheetName val="4. 해외출장비"/>
      <sheetName val="수주현황2월"/>
      <sheetName val="환율"/>
      <sheetName val="4KEB"/>
      <sheetName val="1"/>
      <sheetName val="FitOutConfCentre"/>
      <sheetName val="BOQ"/>
      <sheetName val="PROGRAM"/>
      <sheetName val="CASHFLOW"/>
      <sheetName val="p&amp;m"/>
      <sheetName val="Perm. Test"/>
      <sheetName val="Daftar Sewa"/>
      <sheetName val="Peralatan"/>
      <sheetName val="Peralatan (2)"/>
      <sheetName val="Analisa Alat"/>
      <sheetName val="Option"/>
      <sheetName val="97 사업추정(WEKI)"/>
      <sheetName val="통합"/>
      <sheetName val="7.4 유가 변동 예비비"/>
      <sheetName val="공사비총괄표"/>
      <sheetName val="Parameter"/>
      <sheetName val="piedathot"/>
      <sheetName val="projcasflo"/>
      <sheetName val="inter"/>
      <sheetName val="금융"/>
      <sheetName val="jadw"/>
      <sheetName val="Dropdown"/>
      <sheetName val="Rate_Analysis"/>
      <sheetName val="15_문제점"/>
      <sheetName val="SG"/>
      <sheetName val="Database"/>
      <sheetName val="ESCON"/>
      <sheetName val="EE-PROP"/>
      <sheetName val="조도"/>
      <sheetName val="1-Schedule"/>
      <sheetName val="0-Quantity"/>
      <sheetName val="Grf"/>
      <sheetName val="실행예산SHEET도장재검토"/>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1-G1"/>
      <sheetName val="CTEMCOST"/>
      <sheetName val="자바라1"/>
      <sheetName val="해외 연수비용 계산-삭제"/>
      <sheetName val="Wind Load(3.1) (2)"/>
      <sheetName val="Wind Load(3.2)"/>
      <sheetName val="Wind Load(3.4)"/>
      <sheetName val="Ord"/>
      <sheetName val="Key Data"/>
      <sheetName val="금융비용"/>
      <sheetName val="교각계산"/>
      <sheetName val="INPUT"/>
      <sheetName val="터파기및재료"/>
      <sheetName val="수안보-MBR1"/>
      <sheetName val="2.2 띠장의 설계"/>
      <sheetName val="시산표"/>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Labour"/>
      <sheetName val="Material"/>
      <sheetName val="Plant &amp;  Machinery"/>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Benchmark"/>
      <sheetName val="MOS"/>
      <sheetName val="지원시설 내역서(154kV)"/>
      <sheetName val="카5"/>
      <sheetName val="page 6"/>
      <sheetName val="INSTR"/>
      <sheetName val="Piping Design Data"/>
      <sheetName val="ELECTRIC"/>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石炭性状"/>
      <sheetName val="Takeoff"/>
      <sheetName val="N賃率-職"/>
      <sheetName val="Analisa (me)"/>
      <sheetName val="pro ra op"/>
      <sheetName val="grafik"/>
      <sheetName val="Indirect"/>
      <sheetName val="Rekap (2)"/>
      <sheetName val="Analisa Transport"/>
      <sheetName val="electrical Work Price List (2)"/>
      <sheetName val="ANALISA CABLE"/>
      <sheetName val="갑지(추정)"/>
      <sheetName val="조명시설"/>
      <sheetName val="TB"/>
      <sheetName val="BS"/>
      <sheetName val="부산제일극장"/>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110919)부산정관집단에너지사업차환현안검토.xlsx"/>
      <sheetName val="코드"/>
      <sheetName val="조정사유"/>
      <sheetName val="1-1"/>
      <sheetName val="Trade Summary"/>
      <sheetName val="BUR "/>
      <sheetName val="TSA"/>
      <sheetName val="15.Rd"/>
      <sheetName val="F4-F7"/>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본선 토공 분배표"/>
      <sheetName val="Cost Summary"/>
      <sheetName val="Sheet179"/>
      <sheetName val="지가변동률계산(2021.07"/>
      <sheetName val="수급집계"/>
      <sheetName val="전선봉양3호"/>
      <sheetName val="본사운영비"/>
      <sheetName val="2. 계정별 집계표"/>
      <sheetName val="Existing PC Pavem¬_x0000_Ԁ"/>
      <sheetName val="FAB별"/>
      <sheetName val="4_3물량INDEX검_x0000_"/>
      <sheetName val="단면 (2)"/>
      <sheetName val="Status by Codes"/>
      <sheetName val="MHRS"/>
      <sheetName val="UPH,BHN,ALT"/>
      <sheetName val="Analis harga"/>
      <sheetName val="UNIT 3"/>
      <sheetName val="Utility and Fire flange"/>
      <sheetName val="intr stool brkup"/>
      <sheetName val="대로근거"/>
      <sheetName val="중로근거"/>
      <sheetName val="1,2,3,4,5단위수량"/>
      <sheetName val="변경내역대비표(2)"/>
      <sheetName val="Raw Data"/>
      <sheetName val="유림콘도"/>
      <sheetName val="Trans"/>
      <sheetName val="cash budget"/>
      <sheetName val="Referencias"/>
      <sheetName val="OCT"/>
      <sheetName val="Material Selections"/>
      <sheetName val="Rates"/>
      <sheetName val="전기 BM_revA('090624).xls"/>
      <sheetName val="表二"/>
      <sheetName val="실행"/>
      <sheetName val="Sheet17"/>
      <sheetName val="PI"/>
      <sheetName val="Settings"/>
      <sheetName val="DWTables"/>
      <sheetName val="백분율"/>
      <sheetName val="D-3109"/>
      <sheetName val="4-Lane bridge"/>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경비2내역"/>
      <sheetName val="2.내역서"/>
      <sheetName val="REQ_REMARKS"/>
      <sheetName val="손익차총괄2"/>
      <sheetName val="기성내역"/>
      <sheetName val="ENE-CAL"/>
      <sheetName val="CAL1"/>
      <sheetName val="Bill summary of cost"/>
      <sheetName val="DL"/>
      <sheetName val="RFP002"/>
      <sheetName val="분석"/>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단면치수"/>
      <sheetName val="Sheet13"/>
      <sheetName val="A3"/>
      <sheetName val="Sheet14"/>
      <sheetName val="P-J"/>
      <sheetName val="Plant_&amp;__Machinery"/>
      <sheetName val="A.O.R."/>
      <sheetName val="U-RATE"/>
      <sheetName val="총괄내역서"/>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4334-Summary"/>
      <sheetName val="II손익관리"/>
      <sheetName val="0226"/>
      <sheetName val="L3 -13FF (2)"/>
      <sheetName val="10"/>
      <sheetName val="5"/>
      <sheetName val="Sheet472"/>
      <sheetName val="Existing PC Pavem¬"/>
      <sheetName val="공사비예산서(토목분)"/>
      <sheetName val="개시대사 (2)"/>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단가"/>
      <sheetName val="집계"/>
      <sheetName val="전 기"/>
      <sheetName val="간접비계산"/>
      <sheetName val="Wind Load(3.1) (_x0000__x0000_"/>
      <sheetName val="프랜트면허"/>
      <sheetName val="토목주소"/>
      <sheetName val="4_3물량INDE_x0000__x0000_Ԁ"/>
      <sheetName val="Wall1"/>
      <sheetName val="포설list원본"/>
      <sheetName val="화전내"/>
      <sheetName val="design load"/>
      <sheetName val="working load at the btm ft."/>
      <sheetName val="stability check"/>
      <sheetName val="design criteria"/>
      <sheetName val="plan&amp;section of foundation"/>
      <sheetName val="기계내역서"/>
      <sheetName val="건축내역"/>
      <sheetName val="물량표"/>
      <sheetName val="MAIN GATE HOUSE"/>
      <sheetName val="CT Thang Mo"/>
      <sheetName val="CT  PL"/>
      <sheetName val="Memb Schd"/>
      <sheetName val="소방사항"/>
      <sheetName val="간접비"/>
      <sheetName val="카드채권(대출포함)"/>
      <sheetName val="Overall"/>
      <sheetName val="4_3물량I刀_x0010__x0000__x0000__x0000__x0000_"/>
      <sheetName val="월별사업계획_조정"/>
      <sheetName val="설비2차"/>
      <sheetName val="대공종"/>
      <sheetName val="EQT-ESTN"/>
      <sheetName val="DUT-BA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99"/>
      <sheetName val="XL4Poppy"/>
      <sheetName val="토목"/>
      <sheetName val="상반기손익차2총괄"/>
      <sheetName val="2005년 표준인건비"/>
      <sheetName val="B"/>
      <sheetName val="new급여T(4을-운전)"/>
      <sheetName val="CONCRETE"/>
      <sheetName val="엔링COMP9901"/>
      <sheetName val="기기리스트"/>
      <sheetName val="DWEC ALL"/>
      <sheetName val="차수"/>
      <sheetName val="기초공"/>
      <sheetName val="기둥(원형)"/>
      <sheetName val="3.현장배치"/>
      <sheetName val="TIE-IN"/>
      <sheetName val="유림골조"/>
      <sheetName val="품셈"/>
      <sheetName val="업무분장"/>
      <sheetName val="공통비총괄표"/>
      <sheetName val="1월"/>
      <sheetName val="#REF"/>
      <sheetName val="as boq list up"/>
      <sheetName val="차액보증"/>
      <sheetName val="사업계획"/>
      <sheetName val="공통비(전체)"/>
      <sheetName val="노임단가"/>
      <sheetName val="Sheet2"/>
      <sheetName val="Sheet1"/>
      <sheetName val="공문"/>
      <sheetName val="3사 대비"/>
      <sheetName val="YOEMAGUM"/>
      <sheetName val="Proposal"/>
      <sheetName val="환율"/>
      <sheetName val="8.PILE  (돌출)"/>
      <sheetName val="깨기"/>
      <sheetName val="손익차9월2"/>
      <sheetName val="PIPE"/>
      <sheetName val="FLANGE"/>
      <sheetName val="VALVE"/>
      <sheetName val="P.M 별"/>
      <sheetName val="국내"/>
      <sheetName val="공사비집계"/>
      <sheetName val="예산변경사항"/>
      <sheetName val="현장배치"/>
      <sheetName val="대비"/>
      <sheetName val="내역서"/>
      <sheetName val="전기일위대가"/>
      <sheetName val="Y-WORK"/>
      <sheetName val="물가자료"/>
      <sheetName val="Sheet5"/>
      <sheetName val="BSD (2)"/>
      <sheetName val="하중"/>
      <sheetName val="내역서(당초변경)"/>
      <sheetName val="지사인원사무실"/>
      <sheetName val="총체보활공정표"/>
      <sheetName val="수입"/>
      <sheetName val="단가목록"/>
      <sheetName val="공통부대비"/>
      <sheetName val="갑지"/>
      <sheetName val="INSTR"/>
      <sheetName val="공사비 내역 (가)"/>
      <sheetName val="2.설계제원"/>
      <sheetName val="h-013211-2"/>
      <sheetName val="NEW-PANEL"/>
      <sheetName val="견적대비표"/>
      <sheetName val="as_boq_list_up"/>
      <sheetName val="공사비_내역_(가)"/>
      <sheetName val="2_설계제원"/>
      <sheetName val="GREEN"/>
      <sheetName val="Hawiyah"/>
      <sheetName val="Hawiyah 하청"/>
      <sheetName val="HDEC 1027"/>
      <sheetName val="Juaymah"/>
      <sheetName val="SIPC"/>
      <sheetName val="PumpSpec"/>
      <sheetName val="9-1차이내역"/>
      <sheetName val="2000년1차"/>
      <sheetName val="전체내역 (2)"/>
      <sheetName val="9GNG운반"/>
      <sheetName val="2005년_표준인건비"/>
      <sheetName val="DWEC_ALL"/>
      <sheetName val="초임연봉"/>
      <sheetName val="2.대외공문"/>
      <sheetName val="소상 &quot;1&quot;"/>
      <sheetName val="자압"/>
      <sheetName val="시설물기초"/>
      <sheetName val="감가상각"/>
      <sheetName val="ABUT수량-A1"/>
      <sheetName val="Macro(발전기)"/>
      <sheetName val="97 사업추정(WEKI)"/>
      <sheetName val="CB"/>
      <sheetName val="Compare-1"/>
      <sheetName val="as_boq_list_up1"/>
      <sheetName val="공사비_내역_(가)1"/>
      <sheetName val="2_설계제원1"/>
      <sheetName val="eq_data"/>
      <sheetName val="예정(3)"/>
      <sheetName val="동원(3)"/>
      <sheetName val="PRO_DCI"/>
      <sheetName val="INST_DCI"/>
      <sheetName val="HVAC_DCI"/>
      <sheetName val="PIPE_DCI"/>
      <sheetName val="협조전"/>
      <sheetName val="DATA99(자료)"/>
      <sheetName val="단"/>
      <sheetName val="Total"/>
      <sheetName val="Customer Databas"/>
      <sheetName val="INPUT"/>
      <sheetName val="수리결과"/>
      <sheetName val="DESCRIPTION"/>
      <sheetName val="01"/>
      <sheetName val="당초토량산출서"/>
      <sheetName val="무전표"/>
      <sheetName val="갑지1"/>
      <sheetName val="1"/>
      <sheetName val="원가"/>
      <sheetName val="기계내역서"/>
      <sheetName val="전기"/>
      <sheetName val="내역"/>
      <sheetName val="집계표"/>
      <sheetName val="GoDrivers"/>
      <sheetName val="Eq. Mobilization"/>
      <sheetName val="I.설계조건"/>
      <sheetName val="업무분장 "/>
      <sheetName val="진행현황_범례"/>
      <sheetName val="Summary"/>
      <sheetName val="포장물량집계"/>
      <sheetName val="일위대가"/>
      <sheetName val="건축집계"/>
      <sheetName val="95MAKER"/>
      <sheetName val="TUAS"/>
      <sheetName val="청산공사"/>
      <sheetName val="design criteria"/>
      <sheetName val="working load at the btm ft."/>
      <sheetName val="plan&amp;section of foundation"/>
      <sheetName val="토량산출서"/>
      <sheetName val="실행철강하도"/>
      <sheetName val="N賃率-職"/>
      <sheetName val="GRDBS"/>
      <sheetName val="경비_원본"/>
      <sheetName val="노임"/>
      <sheetName val="Totok"/>
      <sheetName val="갑지(추정)"/>
      <sheetName val="경비"/>
      <sheetName val="2005년_표준인건비1"/>
      <sheetName val="DWEC_ALL1"/>
      <sheetName val="3_현장배치"/>
      <sheetName val="as_boq_list_up2"/>
      <sheetName val="8_PILE__(돌출)"/>
      <sheetName val="전체내역_(2)"/>
      <sheetName val="3사_대비"/>
      <sheetName val="P_M_별"/>
      <sheetName val="BSD_(2)"/>
      <sheetName val="공사비_내역_(가)2"/>
      <sheetName val="2_설계제원2"/>
      <sheetName val="Hawiyah_하청"/>
      <sheetName val="HDEC_1027"/>
      <sheetName val="2_대외공문"/>
      <sheetName val="소상_&quot;1&quot;"/>
      <sheetName val="97_사업추정(WEKI)"/>
      <sheetName val="Customer_Databas"/>
      <sheetName val="업무분장_"/>
      <sheetName val="Break Down"/>
      <sheetName val="sheet"/>
      <sheetName val="설계조건"/>
      <sheetName val="단면검토"/>
      <sheetName val="접속슬래브"/>
      <sheetName val="Equipment"/>
      <sheetName val="EQP-DB"/>
      <sheetName val="A8-Scaffolds"/>
      <sheetName val="7.6.3(B) UG Piping"/>
      <sheetName val="dg-VTu"/>
      <sheetName val="Testing"/>
      <sheetName val="Tke"/>
      <sheetName val="Settings"/>
      <sheetName val="MM"/>
      <sheetName val="UEC영화관본공사내역"/>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사업추정(WEKI)"/>
      <sheetName val="회사99"/>
      <sheetName val="상반기손익차2총괄"/>
    </sheetNames>
    <sheetDataSet>
      <sheetData sheetId="0"/>
      <sheetData sheetId="1" refreshError="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사업추정(WEKI)"/>
      <sheetName val="회사99"/>
    </sheetNames>
    <sheetDataSet>
      <sheetData sheetId="0"/>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주추정 96년"/>
      <sheetName val="결산실적09"/>
      <sheetName val="현장보고대비 종기실계획"/>
      <sheetName val="현장보고대비"/>
      <sheetName val="현장보고대비 두번째"/>
      <sheetName val="년간추정"/>
      <sheetName val="건축년간추정"/>
      <sheetName val="년간추정 그룹사"/>
      <sheetName val="계열사"/>
      <sheetName val="건축실적9609"/>
      <sheetName val="계약고변경"/>
      <sheetName val="선투재고"/>
      <sheetName val="손익차9월총괄"/>
      <sheetName val="손익차9월2"/>
      <sheetName val="OE"/>
      <sheetName val="상반기손익차2총괄"/>
      <sheetName val="MIJIBI"/>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무전표"/>
      <sheetName val="손익차9월2"/>
    </sheetNames>
    <sheetDataSet>
      <sheetData sheetId="0"/>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PK5월"/>
      <sheetName val="무전표"/>
    </sheetNames>
    <sheetDataSet>
      <sheetData sheetId="0"/>
      <sheetData sheetId="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료율"/>
      <sheetName val="손익냉동"/>
      <sheetName val="full (2)"/>
      <sheetName val="계열사현황종합"/>
      <sheetName val="Macro1"/>
      <sheetName val="구동"/>
      <sheetName val="경비공통"/>
      <sheetName val="협력사 일반현황"/>
      <sheetName val="현금경비중역"/>
      <sheetName val="#REF"/>
      <sheetName val="Macro2"/>
      <sheetName val="2.대외공문"/>
      <sheetName val="협조전"/>
      <sheetName val="Sheet1"/>
      <sheetName val="B-III"/>
      <sheetName val="CALENDAR"/>
      <sheetName val="전산품의"/>
      <sheetName val="재료집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 val="MOKDONG(1)"/>
      <sheetName val="9-1차이내역"/>
      <sheetName val="손익차9월2"/>
      <sheetName val="97 사업추정(WEKI)"/>
      <sheetName val="손익차총괄2"/>
      <sheetName val="공통비총괄표"/>
      <sheetName val="Sheet2"/>
      <sheetName val="P.M 별"/>
      <sheetName val="회사99"/>
      <sheetName val="공통"/>
      <sheetName val="삭제금지단가"/>
      <sheetName val="공문"/>
      <sheetName val="Sheet1"/>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새마을금고"/>
      <sheetName val="Module1"/>
      <sheetName val="참고인원"/>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95년12월말"/>
      <sheetName val="유림골조"/>
      <sheetName val="95삼성급(본사)"/>
      <sheetName val="合成単価作成表-BLDG"/>
      <sheetName val="집계표(OPTION)"/>
      <sheetName val="정산표"/>
      <sheetName val="와동25-3(변경)"/>
      <sheetName val="M-EQPT-Z"/>
      <sheetName val="소화실적"/>
      <sheetName val="집계표"/>
      <sheetName val="개시대사 (2)"/>
      <sheetName val="정산표2"/>
      <sheetName val="RCF CLAIMED"/>
      <sheetName val="입찰안"/>
      <sheetName val="일위_파일"/>
      <sheetName val="상반기손익차2총괄"/>
      <sheetName val="현금"/>
      <sheetName val="Equipment (5)"/>
      <sheetName val="#REF"/>
      <sheetName val="KP1590_E"/>
      <sheetName val="Customer Databas"/>
      <sheetName val="EACT10"/>
      <sheetName val="가격조사서"/>
      <sheetName val="금액내역서"/>
      <sheetName val="JOB Assign"/>
      <sheetName val="보증금(전신전화가입권)"/>
      <sheetName val="부안일위"/>
      <sheetName val="2003_02월수금계획"/>
      <sheetName val="Piping_Design_Data"/>
      <sheetName val="97_사업추정(WEKI)"/>
      <sheetName val="P_M_별"/>
      <sheetName val="Total"/>
      <sheetName val="원가계산서"/>
      <sheetName val="적용대가"/>
      <sheetName val="공사비PK5월"/>
      <sheetName val="3.바닥판설계"/>
      <sheetName val="주형"/>
      <sheetName val="토사(PE)"/>
      <sheetName val="예가표"/>
      <sheetName val="내역서"/>
      <sheetName val="INPUT DATA"/>
      <sheetName val="B"/>
      <sheetName val="건축"/>
      <sheetName val="Doha WBS Clean"/>
      <sheetName val="new급여T(4을-운전)"/>
      <sheetName val="정부노임단가"/>
      <sheetName val="예산M2"/>
      <sheetName val="예산M12A"/>
      <sheetName val="Sheet11"/>
      <sheetName val="Peralatan (2)"/>
      <sheetName val="DCS"/>
      <sheetName val="ANALYSER"/>
      <sheetName val="CB"/>
      <sheetName val="cable-data"/>
      <sheetName val="BATCH"/>
      <sheetName val="Sheet3"/>
      <sheetName val="인원계획"/>
      <sheetName val="사업부배부A"/>
      <sheetName val="eq_data"/>
      <sheetName val="카메라"/>
      <sheetName val="제작비추산총괄표"/>
      <sheetName val="물가자료"/>
      <sheetName val="총괄표"/>
      <sheetName val="공통가설"/>
      <sheetName val="노무비단가"/>
      <sheetName val="수안보-MBR1"/>
      <sheetName val="전기혼잡제경비(45)"/>
      <sheetName val="구의33고"/>
      <sheetName val="약품설비"/>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간접"/>
      <sheetName val="평균인원"/>
      <sheetName val="직S"/>
      <sheetName val="sum"/>
      <sheetName val="6PILE  (돌출)"/>
      <sheetName val="1월"/>
      <sheetName val="터널조도"/>
      <sheetName val="건설성적"/>
      <sheetName val="95하U$가격"/>
      <sheetName val="산출서"/>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Summary Sheets"/>
      <sheetName val="B31.1"/>
      <sheetName val="PSIZE"/>
      <sheetName val="적용토목"/>
      <sheetName val="평자재단가"/>
      <sheetName val="지사인원사무실"/>
      <sheetName val="COVER-P"/>
      <sheetName val="토적계산"/>
      <sheetName val="표지"/>
      <sheetName val="96 능제취입"/>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새공통"/>
      <sheetName val="협력업체전기요금"/>
      <sheetName val="수문일1"/>
      <sheetName val="일위대가"/>
      <sheetName val="돈"/>
      <sheetName val="기본단가"/>
      <sheetName val="신대방33(적용)"/>
      <sheetName val="수주실적0709"/>
      <sheetName val="실행철강하도"/>
      <sheetName val="청산공사"/>
      <sheetName val="10현장조직"/>
      <sheetName val="1차배부(JB포함)"/>
      <sheetName val="마케팅"/>
      <sheetName val="9GNG운반"/>
      <sheetName val="경비공통"/>
      <sheetName val="VXXXXX"/>
      <sheetName val="도급"/>
      <sheetName val="WORKER"/>
      <sheetName val="하조서"/>
      <sheetName val="공통부대비"/>
      <sheetName val="년말집계"/>
      <sheetName val="직원동원SCH"/>
      <sheetName val="99년하반기"/>
      <sheetName val="공사비내역"/>
      <sheetName val="차량별점검"/>
      <sheetName val="토목"/>
      <sheetName val="한화건설"/>
      <sheetName val="실행내역"/>
      <sheetName val="경상"/>
      <sheetName val="Sheet6"/>
      <sheetName val="BLIND FLANGE"/>
      <sheetName val="CAP"/>
      <sheetName val="ELBOW"/>
      <sheetName val="FLANGE"/>
      <sheetName val="PIPE NPS OD"/>
      <sheetName val="OLET"/>
      <sheetName val="REDUCER"/>
      <sheetName val="TEE"/>
      <sheetName val="CBE-VSL"/>
      <sheetName val="TTL"/>
      <sheetName val="공정회의자료(월요일 10시까지)"/>
      <sheetName val="수주추정"/>
      <sheetName val="OD5000"/>
      <sheetName val="2003_02월수금계획2"/>
      <sheetName val="Piping_Design_Data2"/>
      <sheetName val="계정보고_(2)1"/>
      <sheetName val="요약배부_(보고)1"/>
      <sheetName val="요약배부_(보고)_(2)1"/>
      <sheetName val="기타매출_(2)1"/>
      <sheetName val="기타매출_(3)1"/>
      <sheetName val="97_사업추정(WEKI)2"/>
      <sheetName val="P_M_별2"/>
      <sheetName val="개시대사_(2)1"/>
      <sheetName val="RCF_CLAIMED1"/>
      <sheetName val="Equipment_(5)1"/>
      <sheetName val="JOB_Assign1"/>
      <sheetName val="Customer_Databas1"/>
      <sheetName val="3_바닥판설계1"/>
      <sheetName val="INPUT_DATA1"/>
      <sheetName val="Doha_WBS_Clean1"/>
      <sheetName val="Peralatan_(2)1"/>
      <sheetName val="DATE"/>
      <sheetName val="WIND"/>
      <sheetName val="COMPRESSOR"/>
      <sheetName val="배수공 주요자재 집계표"/>
      <sheetName val="WIND-EQ"/>
      <sheetName val="HORI. VESSEL"/>
      <sheetName val="BOROUGE2"/>
      <sheetName val="공사비 내역 (가)"/>
      <sheetName val="INPUT DATA OF SCHEDULE"/>
      <sheetName val="대전-교대(A1-A2)"/>
      <sheetName val="총괄-1"/>
      <sheetName val="CAT_5"/>
      <sheetName val="W42  "/>
      <sheetName val="NYS"/>
      <sheetName val="Regenerator  Concrete Structure"/>
      <sheetName val="내역표지"/>
      <sheetName val="VV보온LINK"/>
      <sheetName val="FIT보온LINK"/>
      <sheetName val="간접비 총괄표"/>
      <sheetName val="ysn"/>
      <sheetName val="갑지"/>
      <sheetName val="IT-BAT"/>
      <sheetName val="lab"/>
      <sheetName val="설_계"/>
      <sheetName val="15_도급예산대비표"/>
      <sheetName val="Summary_Sheets"/>
      <sheetName val="B31_1"/>
      <sheetName val="96_능제취입"/>
      <sheetName val="직노"/>
      <sheetName val="저"/>
      <sheetName val="세금자료"/>
      <sheetName val="경제지표"/>
      <sheetName val="실적"/>
      <sheetName val="제출내역 (2)"/>
      <sheetName val="수성페인트도장 내역서"/>
      <sheetName val="인건-측정"/>
      <sheetName val="자재단가"/>
      <sheetName val="Sheet5"/>
      <sheetName val="1.취수장"/>
      <sheetName val="토공사"/>
      <sheetName val="단가"/>
      <sheetName val="기초자료입력및 K치 확인"/>
      <sheetName val="재료"/>
      <sheetName val="내역_ver1.0"/>
      <sheetName val="내역서1"/>
      <sheetName val="교각1"/>
      <sheetName val="토목주소"/>
      <sheetName val="프랜트면허"/>
      <sheetName val="예산M6-B"/>
      <sheetName val="견적대비"/>
      <sheetName val="기안"/>
      <sheetName val="을"/>
      <sheetName val=" 냉각수펌프"/>
      <sheetName val="공조기휀"/>
      <sheetName val="AHU집계"/>
      <sheetName val="5사남"/>
      <sheetName val="기계내역"/>
      <sheetName val="6PILE__(돌출)"/>
      <sheetName val="BLIND_FLANGE"/>
      <sheetName val="PIPE_NPS_OD"/>
      <sheetName val="사급자재"/>
      <sheetName val="FWBS7000,8000"/>
      <sheetName val="8"/>
      <sheetName val="10"/>
      <sheetName val="12"/>
      <sheetName val="9"/>
      <sheetName val="11"/>
      <sheetName val="2"/>
      <sheetName val="현대본사"/>
      <sheetName val="BQ"/>
      <sheetName val="IMP(MAIN)"/>
      <sheetName val="IMP (REACTOR)"/>
      <sheetName val="PRO_A"/>
      <sheetName val="ELEC_MCI"/>
      <sheetName val="MAIN"/>
      <sheetName val="INST_MCI"/>
      <sheetName val="MECH_MCI"/>
      <sheetName val="PRO"/>
      <sheetName val="평3"/>
      <sheetName val="변동률산출"/>
      <sheetName val="포장공"/>
      <sheetName val="재료율"/>
      <sheetName val="D-623D"/>
      <sheetName val="Weld, NDE (Pipe)"/>
      <sheetName val="ANX3A65"/>
      <sheetName val="할증 "/>
      <sheetName val="신표지1"/>
      <sheetName val="INPUT"/>
      <sheetName val="적용단가"/>
      <sheetName val="Malaysia incl. RET"/>
      <sheetName val="MEED"/>
      <sheetName val="PRO_DCI"/>
      <sheetName val="INST_DCI"/>
      <sheetName val="HVAC_DCI"/>
      <sheetName val="PIPE_DCI"/>
      <sheetName val="tcm_bq_MH"/>
      <sheetName val="6호기"/>
      <sheetName val="산근터빈"/>
      <sheetName val="FAB별"/>
      <sheetName val="¼ÕÀÍÂ÷9¿ù2"/>
      <sheetName val="VENDOR LIST"/>
      <sheetName val="BLDG_DCI"/>
      <sheetName val="BLDG_MCI"/>
      <sheetName val="기계"/>
      <sheetName val="토량산출서"/>
      <sheetName val="입찰보고"/>
      <sheetName val="2.대외공문"/>
      <sheetName val="평형공사비"/>
      <sheetName val="견적서"/>
      <sheetName val="지사인원"/>
      <sheetName val="무전표"/>
      <sheetName val="982월원안"/>
      <sheetName val="견적단가"/>
      <sheetName val="DWG"/>
      <sheetName val="ELEC_DCI"/>
      <sheetName val=""/>
      <sheetName val="97 사업추정_WEKI_"/>
      <sheetName val="jobhist"/>
      <sheetName val="97"/>
      <sheetName val="TOT-SUM"/>
      <sheetName val="Manmonth(입력)"/>
      <sheetName val="list"/>
      <sheetName val="BREAKDOWN(철거설치)"/>
      <sheetName val="용소리교"/>
      <sheetName val="ACUNIT"/>
      <sheetName val="구조물공"/>
      <sheetName val="주beam"/>
      <sheetName val="선수금반제"/>
      <sheetName val="General Data"/>
      <sheetName val="EQUIP"/>
      <sheetName val="지급자재"/>
      <sheetName val="N賃率-職"/>
      <sheetName val="시설물일위"/>
      <sheetName val="내역"/>
      <sheetName val="금액"/>
      <sheetName val="노임"/>
      <sheetName val="Cash"/>
      <sheetName val="금리계산"/>
      <sheetName val="단가산출"/>
      <sheetName val="토 적 표"/>
      <sheetName val="2공구산출내역"/>
      <sheetName val="부대내역"/>
      <sheetName val="XL4Poppy"/>
      <sheetName val="단가비교"/>
      <sheetName val="공통비"/>
      <sheetName val="조경일람"/>
      <sheetName val="공정코드"/>
      <sheetName val="총괄집계 "/>
      <sheetName val="부속동"/>
      <sheetName val="배수내역 (2)"/>
      <sheetName val="월별인건비현황"/>
      <sheetName val="data"/>
      <sheetName val="입찰"/>
      <sheetName val="현경"/>
      <sheetName val="식재인부"/>
      <sheetName val="경비2내역"/>
      <sheetName val="Basic"/>
      <sheetName val="BLR-S"/>
      <sheetName val="공정산출"/>
      <sheetName val=" "/>
      <sheetName val="insulation"/>
      <sheetName val="PRICE-COMP"/>
      <sheetName val="할증_"/>
      <sheetName val="전기단가조사서"/>
      <sheetName val="시공집계"/>
      <sheetName val="TABLE-A"/>
      <sheetName val="품조정율(97-99)"/>
      <sheetName val="내역(전력)"/>
      <sheetName val="98수문일위"/>
      <sheetName val="CAL(1)."/>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P_M 별"/>
      <sheetName val="Container항차정리"/>
      <sheetName val="외화금융(97-03)"/>
      <sheetName val="조정전"/>
      <sheetName val="작성기준"/>
      <sheetName val="남양내역"/>
      <sheetName val="내역서(당초변경)"/>
      <sheetName val="점수계산1-2"/>
      <sheetName val="원가"/>
      <sheetName val="AS복구"/>
      <sheetName val="중기터파기"/>
      <sheetName val="변수값"/>
      <sheetName val="중기상차"/>
      <sheetName val="공사설계서"/>
      <sheetName val="공사진행"/>
      <sheetName val="문학간접"/>
      <sheetName val="뜃맟뭁돽띿맟?-BLDG"/>
      <sheetName val="산출근거#2-3"/>
      <sheetName val="Proposal"/>
      <sheetName val="단위가격"/>
      <sheetName val="관급"/>
      <sheetName val="tjexcel"/>
      <sheetName val="Prices"/>
      <sheetName val="Y-MOV2011"/>
      <sheetName val="ÁÖ°ü»ç¾÷"/>
      <sheetName val="GAEYO"/>
      <sheetName val="음료실행"/>
      <sheetName val="L V Separator"/>
      <sheetName val="DPRKMHDT"/>
      <sheetName val="공사비예산서(토목분)"/>
      <sheetName val="#13_Electrical"/>
      <sheetName val="MOTOR"/>
      <sheetName val="차액보증"/>
      <sheetName val="뜃맟뭁돽띿맟_-BLDG"/>
      <sheetName val="단가(LP)"/>
      <sheetName val="휴일check"/>
      <sheetName val="참고1"/>
      <sheetName val="TB-내역서"/>
      <sheetName val="MACRO(전선관)"/>
      <sheetName val="Quantity"/>
      <sheetName val="info"/>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0고과평균 및 편차조정 (2)"/>
      <sheetName val="품셈1-26"/>
      <sheetName val="반포2차"/>
      <sheetName val="2003_02월수금계획3"/>
      <sheetName val="Piping_Design_Data3"/>
      <sheetName val="97_사업추정(WEKI)3"/>
      <sheetName val="P_M_별3"/>
      <sheetName val="개시대사_(2)2"/>
      <sheetName val="Equipment_(5)2"/>
      <sheetName val="RCF_CLAIMED2"/>
      <sheetName val="JOB_Assign2"/>
      <sheetName val="INPUT_DATA2"/>
      <sheetName val="Customer_Databas2"/>
      <sheetName val="Doha_WBS_Clean2"/>
      <sheetName val="Peralatan_(2)2"/>
      <sheetName val="3_바닥판설계2"/>
      <sheetName val="6PILE__(돌출)1"/>
      <sheetName val="BLIND_FLANGE1"/>
      <sheetName val="PIPE_NPS_OD1"/>
      <sheetName val="배수공_주요자재_집계표"/>
      <sheetName val="HORI__VESSEL"/>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공정회의자료(월요일_10시까지)"/>
      <sheetName val="공사비_내역_(가)"/>
      <sheetName val="INPUT_DATA_OF_SCHEDULE"/>
      <sheetName val="제출내역_(2)"/>
      <sheetName val="IMP_(REACTOR)"/>
      <sheetName val="Malaysia_incl__RET"/>
      <sheetName val="에너지동"/>
      <sheetName val="우수"/>
      <sheetName val="명세서"/>
      <sheetName val="Code_Magics"/>
      <sheetName val="Code"/>
      <sheetName val="1련,2련"/>
      <sheetName val="변품8-37"/>
      <sheetName val="대차대조표"/>
      <sheetName val="적금및발행어음계산"/>
      <sheetName val="참고"/>
      <sheetName val="경"/>
      <sheetName val="플랜트 설치"/>
      <sheetName val="광통신 견적내역서1"/>
      <sheetName val="15"/>
      <sheetName val="노무비"/>
      <sheetName val="일위대가표"/>
      <sheetName val="처리목록"/>
      <sheetName val="BOLT"/>
      <sheetName val="Sheet17"/>
      <sheetName val="매체인지도분석"/>
      <sheetName val="Asset9809CAK"/>
      <sheetName val="sheet4"/>
      <sheetName val="소상 &quot;1&quot;"/>
      <sheetName val="??-BLDG"/>
      <sheetName val="LEGEND"/>
      <sheetName val="Control"/>
      <sheetName val="ANX3A11"/>
      <sheetName val="bolts"/>
      <sheetName val="매립"/>
      <sheetName val="Curves"/>
      <sheetName val="Tables"/>
      <sheetName val="-15.0"/>
      <sheetName val="설계내역서"/>
      <sheetName val="간선계산"/>
      <sheetName val="200"/>
      <sheetName val="B2BERP"/>
      <sheetName val="데이타"/>
      <sheetName val="신우"/>
      <sheetName val="6동"/>
      <sheetName val="BOX 본체"/>
      <sheetName val="입출재고현황 (2)"/>
      <sheetName val="날개벽"/>
      <sheetName val="예정(3)"/>
      <sheetName val="견적대비표"/>
      <sheetName val="포장복구집계"/>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설비"/>
      <sheetName val="제잡비"/>
      <sheetName val="공비대비"/>
      <sheetName val="Z- GENERAL PRICE SUMMARY"/>
      <sheetName val=" Estimate  "/>
      <sheetName val="간접비"/>
      <sheetName val="환산매출"/>
      <sheetName val="해외 연수비용 계산-삭제"/>
      <sheetName val="해외 기술훈련비 (합계)"/>
      <sheetName val="마스터"/>
      <sheetName val="일반자료"/>
      <sheetName val="이름표"/>
      <sheetName val="회사정보"/>
      <sheetName val="guard(mac)"/>
      <sheetName val="F-1,2"/>
      <sheetName val="손익계산서(管理)"/>
      <sheetName val="Data_인원계획"/>
      <sheetName val="관계주식"/>
      <sheetName val="ITB COST"/>
      <sheetName val="DAF-2"/>
      <sheetName val="백분율"/>
      <sheetName val="DHEQSUPT"/>
      <sheetName val="기기리스트"/>
      <sheetName val="과천MAIN"/>
      <sheetName val="노무산출서"/>
      <sheetName val="h-013211-2"/>
      <sheetName val="data_dci"/>
      <sheetName val="data_mci"/>
      <sheetName val="behind"/>
      <sheetName val="TACE"/>
      <sheetName val="inter"/>
      <sheetName val="영동(D)"/>
      <sheetName val="영지실적"/>
      <sheetName val="교통대책내역"/>
      <sheetName val="인력정보"/>
      <sheetName val="부재치수입력"/>
      <sheetName val="맨홀수량산출"/>
      <sheetName val="가감수량"/>
      <sheetName val="Steel-Main Work"/>
      <sheetName val="기계내역서"/>
      <sheetName val="라이닝보강"/>
      <sheetName val="계정보고_(2)3"/>
      <sheetName val="요약배부_(보고)3"/>
      <sheetName val="요약배부_(보고)_(2)3"/>
      <sheetName val="기타매출_(2)3"/>
      <sheetName val="기타매출_(3)3"/>
      <sheetName val="설_계3"/>
      <sheetName val="15_도급예산대비표3"/>
      <sheetName val="Summary_Sheets3"/>
      <sheetName val="B31_13"/>
      <sheetName val="96_능제취입1"/>
      <sheetName val="W42__1"/>
      <sheetName val="Regenerator__Concrete_Structure"/>
      <sheetName val="간접비_총괄표"/>
      <sheetName val="BOX_본체"/>
      <sheetName val="입출재고현황_(2)"/>
      <sheetName val="화재_탐지_설비"/>
      <sheetName val="G_R300경비"/>
      <sheetName val="AS포장복구_"/>
      <sheetName val="Sheet1_(2)"/>
      <sheetName val="수성페인트도장_내역서"/>
      <sheetName val="1_취수장"/>
      <sheetName val="기초자료입력및_K치_확인"/>
      <sheetName val="내역_ver1_0"/>
      <sheetName val="_냉각수펌프"/>
      <sheetName val="Weld,_NDE_(Pipe)"/>
      <sheetName val="할증_1"/>
      <sheetName val="VENDOR_LIST"/>
      <sheetName val="2_대외공문"/>
      <sheetName val="97_사업추정_WEKI_"/>
      <sheetName val="토_적_표"/>
      <sheetName val="General_Data"/>
      <sheetName val="총괄집계_"/>
      <sheetName val="배수내역_(2)"/>
      <sheetName val="_"/>
      <sheetName val="CAL(1)_"/>
      <sheetName val="P_M_별4"/>
      <sheetName val="L_V_Separator"/>
      <sheetName val="총괄"/>
      <sheetName val="Process Piping"/>
      <sheetName val="현장지지물물량"/>
      <sheetName val="MIJIBI"/>
      <sheetName val="을지"/>
      <sheetName val="2003_02월수금계획4"/>
      <sheetName val="Piping_Design_Data4"/>
      <sheetName val="97_사업추정(WEKI)4"/>
      <sheetName val="개시대사_(2)3"/>
      <sheetName val="RCF_CLAIMED3"/>
      <sheetName val="Equipment_(5)3"/>
      <sheetName val="JOB_Assign3"/>
      <sheetName val="INPUT_DATA3"/>
      <sheetName val="Customer_Databas3"/>
      <sheetName val="Doha_WBS_Clean3"/>
      <sheetName val="Peralatan_(2)3"/>
      <sheetName val="3_바닥판설계3"/>
      <sheetName val="6PILE__(돌출)2"/>
      <sheetName val="BLIND_FLANGE2"/>
      <sheetName val="PIPE_NPS_OD2"/>
      <sheetName val="공정회의자료(월요일_10시까지)1"/>
      <sheetName val="7_4_1_A(input)1"/>
      <sheetName val="7_4_1(B)_BOQ_Breakdown1"/>
      <sheetName val="7_4_1_C(scope)1"/>
      <sheetName val="7_4_1_D(Basis)1"/>
      <sheetName val="7_4_1_E(allow)1"/>
      <sheetName val="7_4_2_A-Build(list)1"/>
      <sheetName val="7_4_3_B-BOQ-SUM1"/>
      <sheetName val="7_4_3(BOQ_각표지)1"/>
      <sheetName val="7_4_3_A(Shelter)1"/>
      <sheetName val="7_4_3_B(Module)1"/>
      <sheetName val="7_4_3_C(Shelter-FLB)1"/>
      <sheetName val="7_4_3_D(Brief_Spec_)1"/>
      <sheetName val="공사비_내역_(가)1"/>
      <sheetName val="INPUT_DATA_OF_SCHEDULE1"/>
      <sheetName val="배수공_주요자재_집계표1"/>
      <sheetName val="HORI__VESSEL1"/>
      <sheetName val="IMP_(REACTOR)1"/>
      <sheetName val="제출내역_(2)1"/>
      <sheetName val="Malaysia_incl__RET1"/>
      <sheetName val="P_M_별5"/>
      <sheetName val="0고과평균_및_편차조정_(2)"/>
      <sheetName val="광통신_견적내역서1"/>
      <sheetName val="플랜트_설치"/>
      <sheetName val="소상_&quot;1&quot;"/>
      <sheetName val="-15_0"/>
      <sheetName val="Z-_GENERAL_PRICE_SUMMARY"/>
      <sheetName val="_Estimate__"/>
      <sheetName val="해외_연수비용_계산-삭제"/>
      <sheetName val="해외_기술훈련비_(합계)"/>
      <sheetName val="ITB_COST"/>
      <sheetName val="2003_02월수금계획5"/>
      <sheetName val="Piping_Design_Data5"/>
      <sheetName val="97_사업추정(WEKI)5"/>
      <sheetName val="P_M_별6"/>
      <sheetName val="계정보고_(2)4"/>
      <sheetName val="요약배부_(보고)4"/>
      <sheetName val="요약배부_(보고)_(2)4"/>
      <sheetName val="기타매출_(2)4"/>
      <sheetName val="기타매출_(3)4"/>
      <sheetName val="개시대사_(2)4"/>
      <sheetName val="RCF_CLAIMED4"/>
      <sheetName val="Equipment_(5)4"/>
      <sheetName val="JOB_Assign4"/>
      <sheetName val="INPUT_DATA4"/>
      <sheetName val="Customer_Databas4"/>
      <sheetName val="Doha_WBS_Clean4"/>
      <sheetName val="Peralatan_(2)4"/>
      <sheetName val="3_바닥판설계4"/>
      <sheetName val="6PILE__(돌출)3"/>
      <sheetName val="설_계4"/>
      <sheetName val="15_도급예산대비표4"/>
      <sheetName val="Summary_Sheets4"/>
      <sheetName val="B31_14"/>
      <sheetName val="BLIND_FLANGE3"/>
      <sheetName val="PIPE_NPS_OD3"/>
      <sheetName val="공정회의자료(월요일_10시까지)2"/>
      <sheetName val="96_능제취입2"/>
      <sheetName val="7_4_1_A(input)2"/>
      <sheetName val="7_4_1(B)_BOQ_Breakdown2"/>
      <sheetName val="7_4_1_C(scope)2"/>
      <sheetName val="7_4_1_D(Basis)2"/>
      <sheetName val="7_4_1_E(allow)2"/>
      <sheetName val="7_4_2_A-Build(list)2"/>
      <sheetName val="7_4_3_B-BOQ-SUM2"/>
      <sheetName val="7_4_3(BOQ_각표지)2"/>
      <sheetName val="7_4_3_A(Shelter)2"/>
      <sheetName val="7_4_3_B(Module)2"/>
      <sheetName val="7_4_3_C(Shelter-FLB)2"/>
      <sheetName val="7_4_3_D(Brief_Spec_)2"/>
      <sheetName val="공사비_내역_(가)2"/>
      <sheetName val="INPUT_DATA_OF_SCHEDULE2"/>
      <sheetName val="배수공_주요자재_집계표2"/>
      <sheetName val="HORI__VESSEL2"/>
      <sheetName val="IMP_(REACTOR)2"/>
      <sheetName val="제출내역_(2)2"/>
      <sheetName val="W42__2"/>
      <sheetName val="간접비_총괄표1"/>
      <sheetName val="Weld,_NDE_(Pipe)1"/>
      <sheetName val="할증_2"/>
      <sheetName val="Malaysia_incl__RET2"/>
      <sheetName val="Regenerator__Concrete_Structur1"/>
      <sheetName val="수성페인트도장_내역서1"/>
      <sheetName val="1_취수장1"/>
      <sheetName val="기초자료입력및_K치_확인1"/>
      <sheetName val="내역_ver1_01"/>
      <sheetName val="_냉각수펌프1"/>
      <sheetName val="97_사업추정_WEKI_1"/>
      <sheetName val="VENDOR_LIST1"/>
      <sheetName val="2_대외공문1"/>
      <sheetName val="General_Data1"/>
      <sheetName val="_1"/>
      <sheetName val="토_적_표1"/>
      <sheetName val="CAL(1)_1"/>
      <sheetName val="총괄집계_1"/>
      <sheetName val="배수내역_(2)1"/>
      <sheetName val="P_M_별7"/>
      <sheetName val="L_V_Separator1"/>
      <sheetName val="0고과평균_및_편차조정_(2)1"/>
      <sheetName val="광통신_견적내역서11"/>
      <sheetName val="플랜트_설치1"/>
      <sheetName val="소상_&quot;1&quot;1"/>
      <sheetName val="-15_01"/>
      <sheetName val="Z-_GENERAL_PRICE_SUMMARY1"/>
      <sheetName val="_Estimate__1"/>
      <sheetName val="해외_연수비용_계산-삭제1"/>
      <sheetName val="해외_기술훈련비_(합계)1"/>
      <sheetName val="BOX_본체1"/>
      <sheetName val="입출재고현황_(2)1"/>
      <sheetName val="화재_탐지_설비1"/>
      <sheetName val="ITB_COST1"/>
      <sheetName val="G_R300경비1"/>
      <sheetName val="AS포장복구_1"/>
      <sheetName val="Sheet1_(2)1"/>
      <sheetName val="CJI3"/>
      <sheetName val="말뚝지지력산정"/>
      <sheetName val="Du toan"/>
      <sheetName val="단면검토"/>
      <sheetName val="인명부"/>
      <sheetName val="급식예산"/>
      <sheetName val="LO"/>
      <sheetName val="RV미수수익보정"/>
      <sheetName val="불균등-거치외(미수)"/>
      <sheetName val="불균등-TOP(선수)"/>
      <sheetName val="일반경비"/>
      <sheetName val="발생집계"/>
      <sheetName val="협조전"/>
      <sheetName val="자료"/>
      <sheetName val="BASIC (2)"/>
      <sheetName val="Eq. Mobilization"/>
      <sheetName val="공사개요"/>
      <sheetName val="EF &amp; PF"/>
      <sheetName val="재료집계"/>
      <sheetName val="별표 "/>
      <sheetName val="진주방향"/>
      <sheetName val="마산방향"/>
      <sheetName val="남양시작동자105노65기1.3화1.2"/>
      <sheetName val="TOT"/>
      <sheetName val="내역(자100%,노100%)기아화성UD동"/>
      <sheetName val="Resource"/>
      <sheetName val="Exrate"/>
      <sheetName val="SRC-B3U2"/>
      <sheetName val="7.4.3.D(Brief Spᵥc.)"/>
      <sheetName val="Malaysia_incl__R౅T"/>
      <sheetName val="Z- GENERAL PRICEРSUMMARY"/>
      <sheetName val="3월"/>
      <sheetName val="NOMUBI"/>
      <sheetName val="DAF_2"/>
      <sheetName val="Bhn"/>
      <sheetName val="수량산출서 갑지"/>
      <sheetName val="재료비"/>
      <sheetName val="도근좌표"/>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DATA LISTS"/>
      <sheetName val="__-BLDG"/>
      <sheetName val="STD"/>
      <sheetName val="Soil Parameter"/>
      <sheetName val="보일러"/>
      <sheetName val="Config"/>
      <sheetName val="현황CODE"/>
      <sheetName val="손익현황"/>
      <sheetName val="6.3.2"/>
      <sheetName val="4.1구조설계"/>
      <sheetName val="DESIGN"/>
      <sheetName val="BM DATA SHEET"/>
      <sheetName val="Rates"/>
      <sheetName val="NPV"/>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산근"/>
      <sheetName val="D_AWG"/>
      <sheetName val="T_Cu_ASTM"/>
      <sheetName val="取费基准"/>
      <sheetName val="DRUM"/>
      <sheetName val="설계명세서"/>
      <sheetName val="지수적용공사비내역서"/>
      <sheetName val="3-1-12"/>
      <sheetName val="철거산출근거"/>
      <sheetName val="매입세율"/>
      <sheetName val="BT"/>
      <sheetName val="화물기"/>
      <sheetName val="Large_ISO BOM"/>
      <sheetName val="Sub-Activity"/>
      <sheetName val="안정계산"/>
      <sheetName val="범례"/>
      <sheetName val="암거공"/>
      <sheetName val="0226"/>
      <sheetName val="조직"/>
      <sheetName val="AILC004"/>
      <sheetName val="조명시설"/>
      <sheetName val="대운산출"/>
      <sheetName val="이자율"/>
      <sheetName val="투입실적"/>
      <sheetName val="증감내역서"/>
      <sheetName val="삼성전기"/>
      <sheetName val="PIPE"/>
      <sheetName val="VALVE"/>
      <sheetName val="목표세부명세"/>
      <sheetName val="NNV"/>
      <sheetName val="유림콘도"/>
      <sheetName val="갑지(추정)"/>
      <sheetName val="검색표"/>
      <sheetName val="20-25"/>
      <sheetName val="물량투입계획"/>
      <sheetName val="간접경상비"/>
      <sheetName val="건축내역"/>
      <sheetName val="부대단위수량"/>
      <sheetName val="물량산출(철콘)"/>
      <sheetName val="평균터파기고(1-2,ASP)"/>
      <sheetName val="토공"/>
      <sheetName val="참조"/>
      <sheetName val="투찰(하수)"/>
      <sheetName val="DPRKM_x0000__x0000__x0005_"/>
      <sheetName val="암거날개벽"/>
      <sheetName val="차수"/>
      <sheetName val="ARP2"/>
      <sheetName val="FJK_01"/>
      <sheetName val="예산서"/>
      <sheetName val="토지조서(원본)"/>
      <sheetName val="적점"/>
      <sheetName val="당진1,2호기전선관설치및접지4차공사내역서-을지"/>
      <sheetName val="특수선일위대가"/>
      <sheetName val="99총공사내역서"/>
      <sheetName val="배수통관(좌)"/>
      <sheetName val="날개벽수량표"/>
      <sheetName val="대포2교접속"/>
      <sheetName val="천방교접속"/>
      <sheetName val="화해(함평)"/>
      <sheetName val="화해(장성)"/>
      <sheetName val="월별cashflow"/>
      <sheetName val="PipWT"/>
      <sheetName val="UPRI"/>
      <sheetName val="H.Satuan"/>
      <sheetName val="수량산출"/>
      <sheetName val="월간"/>
      <sheetName val="TYPE-A"/>
      <sheetName val="FORM1"/>
      <sheetName val="FINISHING"/>
      <sheetName val="2003_02월수금계획6"/>
      <sheetName val="Piping_Design_Data6"/>
      <sheetName val="97_사업추정(WEKI)6"/>
      <sheetName val="P_M_별8"/>
      <sheetName val="계정보고_(2)5"/>
      <sheetName val="요약배부_(보고)5"/>
      <sheetName val="요약배부_(보고)_(2)5"/>
      <sheetName val="기타매출_(2)5"/>
      <sheetName val="기타매출_(3)5"/>
      <sheetName val="개시대사_(2)5"/>
      <sheetName val="RCF_CLAIMED5"/>
      <sheetName val="Equipment_(5)5"/>
      <sheetName val="JOB_Assign5"/>
      <sheetName val="INPUT_DATA5"/>
      <sheetName val="Customer_Databas5"/>
      <sheetName val="Doha_WBS_Clean5"/>
      <sheetName val="3_바닥판설계5"/>
      <sheetName val="Peralatan_(2)5"/>
      <sheetName val="설_계5"/>
      <sheetName val="15_도급예산대비표5"/>
      <sheetName val="Summary_Sheets5"/>
      <sheetName val="B31_15"/>
      <sheetName val="6PILE__(돌출)4"/>
      <sheetName val="BLIND_FLANGE4"/>
      <sheetName val="PIPE_NPS_OD4"/>
      <sheetName val="배수공_주요자재_집계표3"/>
      <sheetName val="HORI__VESSEL3"/>
      <sheetName val="공정회의자료(월요일_10시까지)3"/>
      <sheetName val="96_능제취입3"/>
      <sheetName val="7_4_1_A(input)3"/>
      <sheetName val="7_4_1(B)_BOQ_Breakdown3"/>
      <sheetName val="7_4_1_C(scope)3"/>
      <sheetName val="7_4_1_D(Basis)3"/>
      <sheetName val="7_4_1_E(allow)3"/>
      <sheetName val="7_4_2_A-Build(list)3"/>
      <sheetName val="7_4_3_B-BOQ-SUM3"/>
      <sheetName val="7_4_3(BOQ_각표지)3"/>
      <sheetName val="7_4_3_A(Shelter)3"/>
      <sheetName val="7_4_3_B(Module)3"/>
      <sheetName val="7_4_3_C(Shelter-FLB)3"/>
      <sheetName val="7_4_3_D(Brief_Spec_)3"/>
      <sheetName val="공사비_내역_(가)3"/>
      <sheetName val="INPUT_DATA_OF_SCHEDULE3"/>
      <sheetName val="제출내역_(2)3"/>
      <sheetName val="W42__3"/>
      <sheetName val="Regenerator__Concrete_Structur2"/>
      <sheetName val="간접비_총괄표2"/>
      <sheetName val="IMP_(REACTOR)3"/>
      <sheetName val="Weld,_NDE_(Pipe)2"/>
      <sheetName val="할증_3"/>
      <sheetName val="Malaysia_incl__RET3"/>
      <sheetName val="수성페인트도장_내역서2"/>
      <sheetName val="1_취수장2"/>
      <sheetName val="기초자료입력및_K치_확인2"/>
      <sheetName val="내역_ver1_02"/>
      <sheetName val="_냉각수펌프2"/>
      <sheetName val="VENDOR_LIST2"/>
      <sheetName val="2_대외공문2"/>
      <sheetName val="General_Data2"/>
      <sheetName val="97_사업추정_WEKI_2"/>
      <sheetName val="_2"/>
      <sheetName val="토_적_표2"/>
      <sheetName val="CAL(1)_2"/>
      <sheetName val="총괄집계_2"/>
      <sheetName val="배수내역_(2)2"/>
      <sheetName val="P_M_별9"/>
      <sheetName val="L_V_Separator2"/>
      <sheetName val="0고과평균_및_편차조정_(2)2"/>
      <sheetName val="광통신_견적내역서12"/>
      <sheetName val="플랜트_설치2"/>
      <sheetName val="소상_&quot;1&quot;2"/>
      <sheetName val="-15_02"/>
      <sheetName val="Z-_GENERAL_PRICE_SUMMARY2"/>
      <sheetName val="_Estimate__2"/>
      <sheetName val="해외_연수비용_계산-삭제2"/>
      <sheetName val="해외_기술훈련비_(합계)2"/>
      <sheetName val="ITB_COST2"/>
      <sheetName val="BOX_본체2"/>
      <sheetName val="입출재고현황_(2)2"/>
      <sheetName val="화재_탐지_설비2"/>
      <sheetName val="G_R300경비2"/>
      <sheetName val="AS포장복구_2"/>
      <sheetName val="Sheet1_(2)2"/>
      <sheetName val="C_1"/>
      <sheetName val="C_10"/>
      <sheetName val="C_11"/>
      <sheetName val="C_12"/>
      <sheetName val="C_13"/>
      <sheetName val="C_14"/>
      <sheetName val="C_15"/>
      <sheetName val="C_16"/>
      <sheetName val="C_17"/>
      <sheetName val="C_19"/>
      <sheetName val="C_20"/>
      <sheetName val="C_21"/>
      <sheetName val="C_22"/>
      <sheetName val="C_23"/>
      <sheetName val="C_24"/>
      <sheetName val="C_25"/>
      <sheetName val="C_6"/>
      <sheetName val="C_7"/>
      <sheetName val="C_8"/>
      <sheetName val="C_9"/>
      <sheetName val="Steel-Main_Work"/>
      <sheetName val="Du_toan"/>
      <sheetName val="Process_Piping"/>
      <sheetName val="항목(1)"/>
      <sheetName val="BOOK4"/>
      <sheetName val="2Angles"/>
      <sheetName val="UPAH DAN BAHAN"/>
      <sheetName val="4-Basic Price"/>
      <sheetName val="BAG_2"/>
      <sheetName val="D8(1)"/>
      <sheetName val="HRG DSR UPAH &amp; BAHAN"/>
      <sheetName val="5-ALAT (2)"/>
      <sheetName val="D10 LS-Rutin"/>
      <sheetName val="D9"/>
      <sheetName val="BOQ"/>
      <sheetName val="Analisa"/>
      <sheetName val="DAF-5"/>
      <sheetName val="SPT vs PHI"/>
      <sheetName val="member design"/>
      <sheetName val="design criteria"/>
      <sheetName val="working load at the btm ft."/>
      <sheetName val="plan&amp;section of foundation"/>
      <sheetName val="Bill 1 - 9"/>
      <sheetName val="Bill 12"/>
      <sheetName val="Bill 10"/>
      <sheetName val="harsat"/>
      <sheetName val="rab - persiapan &amp; lantai-1"/>
      <sheetName val="dongia (2)"/>
      <sheetName val="giathanh1"/>
      <sheetName val="THPDMoi  (2)"/>
      <sheetName val="lam-moi"/>
      <sheetName val="gtrinh"/>
      <sheetName val="thao-go"/>
      <sheetName val="CHITIET VL-NC-TT -1p"/>
      <sheetName val="VC"/>
      <sheetName val="TH XL"/>
      <sheetName val="chitiet"/>
      <sheetName val="CHITIET VL-NC-TT-3p"/>
      <sheetName val="TONGKE-HT"/>
      <sheetName val="t-h HA THE"/>
      <sheetName val="TDTKP1"/>
      <sheetName val="KPVC-BD "/>
      <sheetName val="TOTAL 2"/>
      <sheetName val="pw&amp;shs"/>
      <sheetName val="struktur"/>
      <sheetName val="Cost Proposal (lyn)"/>
      <sheetName val="4-Lane bridge"/>
      <sheetName val="worksheet"/>
      <sheetName val="RATES G-5"/>
      <sheetName val="RC Tabulation"/>
      <sheetName val="Cost_Proposal_(lyn)"/>
      <sheetName val="4-Lane_bridge"/>
      <sheetName val="RATES_G-5"/>
      <sheetName val="RC_Tabulation"/>
      <sheetName val="4.boq-site(o)"/>
      <sheetName val="revised#1"/>
      <sheetName val="Project list"/>
      <sheetName val="BILLING SUMMARY"/>
      <sheetName val="Others"/>
      <sheetName val="sum mdc"/>
      <sheetName val="Arch"/>
      <sheetName val="D-3"/>
      <sheetName val="wall"/>
      <sheetName val="Front"/>
      <sheetName val="CTEMCOST"/>
      <sheetName val="PumpSpec"/>
      <sheetName val="역T형"/>
      <sheetName val="안산기계장치"/>
      <sheetName val="지변률공시지가"/>
      <sheetName val="Index"/>
      <sheetName val="노임이"/>
      <sheetName val="Assumption"/>
      <sheetName val="지급어음"/>
      <sheetName val="BASIC_(2)"/>
      <sheetName val="Eq__Mobilization"/>
      <sheetName val="별표_"/>
      <sheetName val="남양시작동자105노65기1_3화1_2"/>
      <sheetName val="EF_&amp;_PF"/>
      <sheetName val="Large_ISO_BOM"/>
      <sheetName val="Voucher"/>
      <sheetName val="보고"/>
      <sheetName val="옵션DB(단계3)"/>
      <sheetName val="EJ"/>
      <sheetName val="건축2"/>
      <sheetName val="89평단가"/>
      <sheetName val="84평단가"/>
      <sheetName val="건물"/>
      <sheetName val="목차"/>
      <sheetName val="8. Arch."/>
      <sheetName val="S-Curve"/>
      <sheetName val="0. PM"/>
      <sheetName val="2. Piping"/>
      <sheetName val="choose"/>
      <sheetName val="Volume"/>
      <sheetName val="Penjumlahan"/>
      <sheetName val="Currency Rate"/>
      <sheetName val="Salesdata01-10 2004"/>
      <sheetName val="BP"/>
      <sheetName val="REKAP A BESAR"/>
      <sheetName val="PNT-QUOT-#3"/>
      <sheetName val="COAT&amp;WRAP-QIOT-#3"/>
      <sheetName val="7-2"/>
      <sheetName val="CS_SS892"/>
      <sheetName val="CS_SS191"/>
      <sheetName val="CS_SS192"/>
      <sheetName val="CS_SS961"/>
      <sheetName val="CS_SS391"/>
      <sheetName val="CS_SS791"/>
      <sheetName val="CS_SS491"/>
      <sheetName val="CS_SS492"/>
      <sheetName val="MVCable"/>
      <sheetName val="COCable"/>
      <sheetName val="Div2"/>
      <sheetName val="sal"/>
      <sheetName val="Material"/>
      <sheetName val="REMUNERASISTANDAR"/>
      <sheetName val="TABEL-DETASIR"/>
      <sheetName val="DESCRIPTION"/>
      <sheetName val="Anls"/>
      <sheetName val="Alat"/>
      <sheetName val="Persiapan"/>
      <sheetName val="rap rinci"/>
      <sheetName val="Tender Info"/>
      <sheetName val="H-Bahan"/>
      <sheetName val="3-DIV4"/>
      <sheetName val="DAFTAR HARGA"/>
      <sheetName val="HRG BHN"/>
      <sheetName val="REF.ONLY"/>
      <sheetName val="Cover"/>
      <sheetName val="EQ_an"/>
      <sheetName val="bhn FINAL"/>
      <sheetName val="H-BHN"/>
      <sheetName val="EQ"/>
      <sheetName val="MTa"/>
      <sheetName val="villa"/>
      <sheetName val="Bank"/>
      <sheetName val="6-AGREGAT"/>
      <sheetName val="수량산출서_갑지"/>
      <sheetName val="7_4_3_D(Brief_Spᵥc_)"/>
      <sheetName val="Z-_GENERAL_PRICEРSUMMARY"/>
      <sheetName val="DATA_LISTS"/>
      <sheetName val="Soil_Parameter"/>
      <sheetName val="6_3_2"/>
      <sheetName val="4_1구조설계"/>
      <sheetName val="BM_DATA_SHEET"/>
      <sheetName val="일위대가(가설)"/>
      <sheetName val="온도cycle"/>
      <sheetName val="SKEDUL AV-05"/>
      <sheetName val="WL"/>
      <sheetName val="재무가정"/>
      <sheetName val="CONCRETE"/>
      <sheetName val="지질조사"/>
      <sheetName val="CERTIFICATE"/>
      <sheetName val="Demolition"/>
      <sheetName val="C9901"/>
      <sheetName val="단가기준"/>
      <sheetName val="PCSUM"/>
      <sheetName val="VARNS"/>
      <sheetName val="2.주요계수총괄"/>
      <sheetName val="인사자료총집계"/>
      <sheetName val="trf(36%)"/>
      <sheetName val="DPRKM"/>
      <sheetName val="대공종"/>
      <sheetName val="전체내역 (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refreshError="1"/>
      <sheetData sheetId="108"/>
      <sheetData sheetId="109"/>
      <sheetData sheetId="110" refreshError="1"/>
      <sheetData sheetId="111" refreshError="1"/>
      <sheetData sheetId="112" refreshError="1"/>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refreshError="1"/>
      <sheetData sheetId="540" refreshError="1"/>
      <sheetData sheetId="541" refreshError="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sheetData sheetId="1131"/>
      <sheetData sheetId="1132"/>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MTL$-IN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s>
    <sheetDataSet>
      <sheetData sheetId="0"/>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고자T-B"/>
      <sheetName val="집계표"/>
      <sheetName val="환차,JJ비용 반영"/>
      <sheetName val="공사집계"/>
      <sheetName val="정산표14"/>
      <sheetName val="Sheet2"/>
      <sheetName val="고자현황"/>
      <sheetName val="개시대사 (2)"/>
      <sheetName val="상각현황"/>
      <sheetName val="개시최"/>
      <sheetName val="개시대사"/>
      <sheetName val="정산최"/>
      <sheetName val="정산표實"/>
      <sheetName val="년말집계"/>
      <sheetName val="상반기손익차2총괄"/>
      <sheetName val="ITB COST"/>
      <sheetName val="B31.1"/>
      <sheetName val="PSIZE"/>
      <sheetName val="영업소실적"/>
      <sheetName val="RENUN"/>
      <sheetName val="7.6.3(B) UG Piping"/>
      <sheetName val="환율표"/>
      <sheetName val="Sheet1"/>
      <sheetName val="주관사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2008cap"/>
      <sheetName val="NH2008USD"/>
      <sheetName val="GL"/>
      <sheetName val="Ledger(A)"/>
      <sheetName val="Ledger(L)"/>
      <sheetName val="Sheet1"/>
      <sheetName val="TB"/>
      <sheetName val="BS"/>
      <sheetName val="IS"/>
      <sheetName val="Payable"/>
      <sheetName val="Vendor"/>
      <sheetName val="Chicu"/>
      <sheetName val="Sheet2"/>
      <sheetName val="CashFl (2)"/>
      <sheetName val="00000000"/>
      <sheetName val="10000000"/>
    </sheetNames>
    <sheetDataSet>
      <sheetData sheetId="0" refreshError="1"/>
      <sheetData sheetId="1" refreshError="1"/>
      <sheetData sheetId="2" refreshError="1"/>
      <sheetData sheetId="3" refreshError="1"/>
      <sheetData sheetId="4" refreshError="1"/>
      <sheetData sheetId="5" refreshError="1"/>
      <sheetData sheetId="6">
        <row r="1">
          <cell r="A1" t="str">
            <v>Amco Mibaek Vina Co., Ltd</v>
          </cell>
        </row>
        <row r="3">
          <cell r="A3" t="str">
            <v>TRIAL BALANCE - BẢNG CÂN ĐỐI SỐ PHÁT SINH</v>
          </cell>
        </row>
        <row r="4">
          <cell r="A4" t="str">
            <v>Year (Năm) 2008</v>
          </cell>
        </row>
        <row r="7">
          <cell r="A7" t="str">
            <v>Code
(Tài khoản)</v>
          </cell>
        </row>
        <row r="9">
          <cell r="A9">
            <v>100000</v>
          </cell>
        </row>
        <row r="10">
          <cell r="A10">
            <v>111000</v>
          </cell>
        </row>
        <row r="11">
          <cell r="A11">
            <v>111100</v>
          </cell>
        </row>
        <row r="12">
          <cell r="A12">
            <v>111110</v>
          </cell>
        </row>
        <row r="13">
          <cell r="A13">
            <v>111120</v>
          </cell>
        </row>
        <row r="14">
          <cell r="A14">
            <v>111200</v>
          </cell>
        </row>
        <row r="15">
          <cell r="A15">
            <v>111300</v>
          </cell>
        </row>
        <row r="16">
          <cell r="A16">
            <v>112000</v>
          </cell>
        </row>
        <row r="17">
          <cell r="A17">
            <v>112100</v>
          </cell>
        </row>
        <row r="18">
          <cell r="A18">
            <v>112110</v>
          </cell>
        </row>
        <row r="19">
          <cell r="A19">
            <v>112120</v>
          </cell>
        </row>
        <row r="20">
          <cell r="A20">
            <v>112130</v>
          </cell>
        </row>
        <row r="21">
          <cell r="A21">
            <v>112200</v>
          </cell>
        </row>
        <row r="22">
          <cell r="A22">
            <v>112210</v>
          </cell>
        </row>
        <row r="23">
          <cell r="A23">
            <v>112220</v>
          </cell>
        </row>
        <row r="24">
          <cell r="A24">
            <v>112221</v>
          </cell>
        </row>
        <row r="25">
          <cell r="A25">
            <v>112222</v>
          </cell>
        </row>
        <row r="26">
          <cell r="A26">
            <v>112223</v>
          </cell>
        </row>
        <row r="27">
          <cell r="A27">
            <v>112300</v>
          </cell>
        </row>
        <row r="28">
          <cell r="A28">
            <v>112224</v>
          </cell>
        </row>
        <row r="29">
          <cell r="A29">
            <v>112225</v>
          </cell>
        </row>
        <row r="30">
          <cell r="A30">
            <v>113000</v>
          </cell>
        </row>
        <row r="31">
          <cell r="A31">
            <v>113100</v>
          </cell>
        </row>
        <row r="32">
          <cell r="A32">
            <v>113200</v>
          </cell>
        </row>
        <row r="33">
          <cell r="A33">
            <v>121000</v>
          </cell>
        </row>
        <row r="34">
          <cell r="A34">
            <v>121100</v>
          </cell>
        </row>
        <row r="35">
          <cell r="A35">
            <v>121200</v>
          </cell>
        </row>
        <row r="36">
          <cell r="A36">
            <v>128000</v>
          </cell>
        </row>
        <row r="37">
          <cell r="A37">
            <v>128100</v>
          </cell>
        </row>
        <row r="38">
          <cell r="A38">
            <v>128800</v>
          </cell>
        </row>
        <row r="39">
          <cell r="A39">
            <v>129000</v>
          </cell>
        </row>
        <row r="40">
          <cell r="A40">
            <v>131000</v>
          </cell>
        </row>
        <row r="41">
          <cell r="A41">
            <v>131100</v>
          </cell>
        </row>
        <row r="42">
          <cell r="A42">
            <v>131110</v>
          </cell>
        </row>
        <row r="43">
          <cell r="A43">
            <v>131120</v>
          </cell>
        </row>
        <row r="44">
          <cell r="A44">
            <v>131200</v>
          </cell>
        </row>
        <row r="45">
          <cell r="A45">
            <v>131210</v>
          </cell>
        </row>
        <row r="46">
          <cell r="A46">
            <v>131220</v>
          </cell>
        </row>
        <row r="47">
          <cell r="A47">
            <v>131300</v>
          </cell>
        </row>
        <row r="48">
          <cell r="A48">
            <v>131400</v>
          </cell>
        </row>
        <row r="49">
          <cell r="A49">
            <v>133000</v>
          </cell>
        </row>
        <row r="50">
          <cell r="A50">
            <v>133100</v>
          </cell>
        </row>
        <row r="51">
          <cell r="A51">
            <v>133200</v>
          </cell>
        </row>
        <row r="52">
          <cell r="A52">
            <v>136000</v>
          </cell>
        </row>
        <row r="53">
          <cell r="A53">
            <v>136100</v>
          </cell>
        </row>
        <row r="54">
          <cell r="A54">
            <v>136800</v>
          </cell>
        </row>
        <row r="55">
          <cell r="A55">
            <v>138000</v>
          </cell>
        </row>
        <row r="56">
          <cell r="A56">
            <v>138100</v>
          </cell>
        </row>
        <row r="57">
          <cell r="A57">
            <v>138500</v>
          </cell>
        </row>
        <row r="58">
          <cell r="A58">
            <v>138800</v>
          </cell>
        </row>
        <row r="59">
          <cell r="A59">
            <v>138810</v>
          </cell>
        </row>
        <row r="60">
          <cell r="A60">
            <v>138820</v>
          </cell>
        </row>
        <row r="61">
          <cell r="A61">
            <v>138830</v>
          </cell>
        </row>
        <row r="62">
          <cell r="A62">
            <v>138880</v>
          </cell>
        </row>
        <row r="63">
          <cell r="A63">
            <v>139000</v>
          </cell>
        </row>
        <row r="64">
          <cell r="A64">
            <v>141000</v>
          </cell>
        </row>
        <row r="65">
          <cell r="A65">
            <v>142000</v>
          </cell>
        </row>
        <row r="66">
          <cell r="A66">
            <v>142100</v>
          </cell>
        </row>
        <row r="67">
          <cell r="A67">
            <v>142110</v>
          </cell>
        </row>
        <row r="68">
          <cell r="A68">
            <v>142120</v>
          </cell>
        </row>
        <row r="69">
          <cell r="A69">
            <v>142130</v>
          </cell>
        </row>
        <row r="70">
          <cell r="A70">
            <v>142200</v>
          </cell>
        </row>
        <row r="71">
          <cell r="A71">
            <v>142210</v>
          </cell>
        </row>
        <row r="72">
          <cell r="A72">
            <v>142220</v>
          </cell>
        </row>
        <row r="73">
          <cell r="A73">
            <v>142230</v>
          </cell>
        </row>
        <row r="74">
          <cell r="A74">
            <v>142240</v>
          </cell>
        </row>
        <row r="75">
          <cell r="A75">
            <v>144000</v>
          </cell>
        </row>
        <row r="76">
          <cell r="A76">
            <v>144100</v>
          </cell>
        </row>
        <row r="77">
          <cell r="A77">
            <v>144200</v>
          </cell>
        </row>
        <row r="78">
          <cell r="A78">
            <v>144300</v>
          </cell>
        </row>
        <row r="79">
          <cell r="A79">
            <v>151000</v>
          </cell>
        </row>
        <row r="80">
          <cell r="A80">
            <v>152000</v>
          </cell>
        </row>
        <row r="81">
          <cell r="A81">
            <v>152100</v>
          </cell>
        </row>
        <row r="82">
          <cell r="A82">
            <v>152200</v>
          </cell>
        </row>
        <row r="83">
          <cell r="A83">
            <v>153000</v>
          </cell>
        </row>
        <row r="84">
          <cell r="A84">
            <v>154000</v>
          </cell>
        </row>
        <row r="85">
          <cell r="A85">
            <v>154100</v>
          </cell>
        </row>
        <row r="86">
          <cell r="A86">
            <v>154900</v>
          </cell>
        </row>
        <row r="87">
          <cell r="A87">
            <v>155000</v>
          </cell>
        </row>
        <row r="88">
          <cell r="A88">
            <v>155100</v>
          </cell>
        </row>
        <row r="89">
          <cell r="A89">
            <v>155900</v>
          </cell>
        </row>
        <row r="90">
          <cell r="A90">
            <v>156000</v>
          </cell>
        </row>
        <row r="91">
          <cell r="A91">
            <v>156100</v>
          </cell>
        </row>
        <row r="92">
          <cell r="A92">
            <v>156200</v>
          </cell>
        </row>
        <row r="93">
          <cell r="A93">
            <v>156700</v>
          </cell>
        </row>
        <row r="94">
          <cell r="A94">
            <v>157000</v>
          </cell>
        </row>
        <row r="95">
          <cell r="A95">
            <v>158000</v>
          </cell>
        </row>
        <row r="96">
          <cell r="A96">
            <v>159000</v>
          </cell>
        </row>
        <row r="98">
          <cell r="A98">
            <v>200000</v>
          </cell>
        </row>
        <row r="99">
          <cell r="A99">
            <v>211000</v>
          </cell>
        </row>
        <row r="100">
          <cell r="A100">
            <v>211100</v>
          </cell>
        </row>
        <row r="101">
          <cell r="A101">
            <v>211110</v>
          </cell>
        </row>
        <row r="102">
          <cell r="A102">
            <v>211120</v>
          </cell>
        </row>
        <row r="103">
          <cell r="A103">
            <v>211130</v>
          </cell>
        </row>
        <row r="104">
          <cell r="A104">
            <v>211140</v>
          </cell>
        </row>
        <row r="105">
          <cell r="A105">
            <v>211150</v>
          </cell>
        </row>
        <row r="106">
          <cell r="A106">
            <v>211200</v>
          </cell>
        </row>
        <row r="107">
          <cell r="A107">
            <v>211300</v>
          </cell>
        </row>
        <row r="108">
          <cell r="A108" t="str">
            <v>211310</v>
          </cell>
        </row>
        <row r="109">
          <cell r="A109" t="str">
            <v>211320</v>
          </cell>
        </row>
        <row r="110">
          <cell r="A110" t="str">
            <v>211330</v>
          </cell>
        </row>
        <row r="111">
          <cell r="A111" t="str">
            <v>211340</v>
          </cell>
        </row>
        <row r="112">
          <cell r="A112">
            <v>211400</v>
          </cell>
        </row>
        <row r="113">
          <cell r="A113" t="str">
            <v>211410</v>
          </cell>
        </row>
        <row r="114">
          <cell r="A114" t="str">
            <v>211420</v>
          </cell>
        </row>
        <row r="115">
          <cell r="A115" t="str">
            <v>211430</v>
          </cell>
        </row>
        <row r="116">
          <cell r="A116" t="str">
            <v>211440</v>
          </cell>
        </row>
        <row r="117">
          <cell r="A117" t="str">
            <v>211450</v>
          </cell>
        </row>
        <row r="118">
          <cell r="A118">
            <v>211500</v>
          </cell>
        </row>
        <row r="119">
          <cell r="A119">
            <v>211600</v>
          </cell>
        </row>
        <row r="120">
          <cell r="A120">
            <v>211800</v>
          </cell>
        </row>
        <row r="121">
          <cell r="A121">
            <v>212000</v>
          </cell>
        </row>
        <row r="122">
          <cell r="A122">
            <v>213000</v>
          </cell>
        </row>
        <row r="123">
          <cell r="A123">
            <v>213100</v>
          </cell>
        </row>
        <row r="124">
          <cell r="A124">
            <v>213200</v>
          </cell>
        </row>
        <row r="125">
          <cell r="A125">
            <v>213300</v>
          </cell>
        </row>
        <row r="126">
          <cell r="A126">
            <v>213400</v>
          </cell>
        </row>
        <row r="127">
          <cell r="A127">
            <v>213500</v>
          </cell>
        </row>
        <row r="128">
          <cell r="A128">
            <v>213600</v>
          </cell>
        </row>
        <row r="129">
          <cell r="A129">
            <v>213800</v>
          </cell>
        </row>
        <row r="130">
          <cell r="A130">
            <v>214000</v>
          </cell>
        </row>
        <row r="131">
          <cell r="A131">
            <v>214100</v>
          </cell>
        </row>
        <row r="132">
          <cell r="A132">
            <v>214110</v>
          </cell>
        </row>
        <row r="133">
          <cell r="A133">
            <v>214120</v>
          </cell>
        </row>
        <row r="134">
          <cell r="A134">
            <v>214130</v>
          </cell>
        </row>
        <row r="135">
          <cell r="A135">
            <v>214140</v>
          </cell>
        </row>
        <row r="136">
          <cell r="A136">
            <v>214150</v>
          </cell>
        </row>
        <row r="137">
          <cell r="A137">
            <v>214200</v>
          </cell>
        </row>
        <row r="138">
          <cell r="A138">
            <v>214300</v>
          </cell>
        </row>
        <row r="139">
          <cell r="A139">
            <v>214700</v>
          </cell>
        </row>
        <row r="140">
          <cell r="A140">
            <v>217000</v>
          </cell>
        </row>
        <row r="141">
          <cell r="A141">
            <v>221000</v>
          </cell>
        </row>
        <row r="142">
          <cell r="A142">
            <v>222000</v>
          </cell>
        </row>
        <row r="143">
          <cell r="A143">
            <v>223000</v>
          </cell>
        </row>
        <row r="144">
          <cell r="A144">
            <v>228000</v>
          </cell>
        </row>
        <row r="145">
          <cell r="A145">
            <v>228100</v>
          </cell>
        </row>
        <row r="146">
          <cell r="A146">
            <v>228200</v>
          </cell>
        </row>
        <row r="147">
          <cell r="A147">
            <v>228800</v>
          </cell>
        </row>
        <row r="148">
          <cell r="A148">
            <v>229000</v>
          </cell>
        </row>
        <row r="149">
          <cell r="A149">
            <v>241000</v>
          </cell>
        </row>
        <row r="150">
          <cell r="A150">
            <v>241100</v>
          </cell>
        </row>
        <row r="151">
          <cell r="A151">
            <v>241200</v>
          </cell>
        </row>
        <row r="152">
          <cell r="A152">
            <v>241210</v>
          </cell>
        </row>
        <row r="153">
          <cell r="A153">
            <v>241220</v>
          </cell>
        </row>
        <row r="154">
          <cell r="A154">
            <v>241230</v>
          </cell>
        </row>
        <row r="155">
          <cell r="A155">
            <v>241240</v>
          </cell>
        </row>
        <row r="156">
          <cell r="A156">
            <v>241250</v>
          </cell>
        </row>
        <row r="157">
          <cell r="A157">
            <v>241260</v>
          </cell>
        </row>
        <row r="158">
          <cell r="A158">
            <v>241270</v>
          </cell>
        </row>
        <row r="159">
          <cell r="A159">
            <v>241300</v>
          </cell>
        </row>
        <row r="160">
          <cell r="A160">
            <v>242000</v>
          </cell>
        </row>
        <row r="161">
          <cell r="A161">
            <v>242100</v>
          </cell>
        </row>
        <row r="162">
          <cell r="A162">
            <v>242110</v>
          </cell>
        </row>
        <row r="163">
          <cell r="A163">
            <v>242120</v>
          </cell>
        </row>
        <row r="164">
          <cell r="A164">
            <v>242130</v>
          </cell>
        </row>
        <row r="165">
          <cell r="A165">
            <v>242200</v>
          </cell>
        </row>
        <row r="166">
          <cell r="A166">
            <v>242210</v>
          </cell>
        </row>
        <row r="167">
          <cell r="A167">
            <v>242220</v>
          </cell>
        </row>
        <row r="168">
          <cell r="A168">
            <v>242230</v>
          </cell>
        </row>
        <row r="169">
          <cell r="A169">
            <v>243000</v>
          </cell>
        </row>
        <row r="170">
          <cell r="A170">
            <v>244000</v>
          </cell>
        </row>
        <row r="171">
          <cell r="A171">
            <v>244100</v>
          </cell>
        </row>
        <row r="172">
          <cell r="A172">
            <v>244200</v>
          </cell>
        </row>
        <row r="173">
          <cell r="A173">
            <v>244300</v>
          </cell>
        </row>
        <row r="175">
          <cell r="A175">
            <v>300000</v>
          </cell>
        </row>
        <row r="176">
          <cell r="A176">
            <v>310000</v>
          </cell>
        </row>
        <row r="177">
          <cell r="A177">
            <v>311000</v>
          </cell>
        </row>
        <row r="178">
          <cell r="A178">
            <v>315000</v>
          </cell>
        </row>
        <row r="179">
          <cell r="A179">
            <v>331000</v>
          </cell>
        </row>
        <row r="180">
          <cell r="A180">
            <v>331100</v>
          </cell>
        </row>
        <row r="181">
          <cell r="A181">
            <v>331110</v>
          </cell>
        </row>
        <row r="182">
          <cell r="A182">
            <v>331120</v>
          </cell>
        </row>
        <row r="183">
          <cell r="A183">
            <v>331130</v>
          </cell>
        </row>
        <row r="184">
          <cell r="A184">
            <v>331200</v>
          </cell>
        </row>
        <row r="185">
          <cell r="A185">
            <v>331300</v>
          </cell>
        </row>
        <row r="186">
          <cell r="A186">
            <v>331400</v>
          </cell>
        </row>
        <row r="187">
          <cell r="A187">
            <v>331500</v>
          </cell>
        </row>
        <row r="188">
          <cell r="A188">
            <v>331600</v>
          </cell>
        </row>
        <row r="189">
          <cell r="A189">
            <v>331700</v>
          </cell>
        </row>
        <row r="190">
          <cell r="A190">
            <v>333000</v>
          </cell>
        </row>
        <row r="191">
          <cell r="A191">
            <v>333100</v>
          </cell>
        </row>
        <row r="192">
          <cell r="A192">
            <v>333110</v>
          </cell>
        </row>
        <row r="193">
          <cell r="A193">
            <v>333120</v>
          </cell>
        </row>
        <row r="194">
          <cell r="A194">
            <v>333200</v>
          </cell>
        </row>
        <row r="195">
          <cell r="A195">
            <v>333300</v>
          </cell>
        </row>
        <row r="196">
          <cell r="A196">
            <v>333400</v>
          </cell>
        </row>
        <row r="197">
          <cell r="A197">
            <v>333500</v>
          </cell>
        </row>
        <row r="198">
          <cell r="A198">
            <v>333600</v>
          </cell>
        </row>
        <row r="199">
          <cell r="A199">
            <v>333700</v>
          </cell>
        </row>
        <row r="200">
          <cell r="A200">
            <v>333800</v>
          </cell>
        </row>
        <row r="201">
          <cell r="A201">
            <v>333900</v>
          </cell>
        </row>
        <row r="202">
          <cell r="A202">
            <v>334000</v>
          </cell>
        </row>
        <row r="203">
          <cell r="A203">
            <v>334100</v>
          </cell>
        </row>
        <row r="204">
          <cell r="A204">
            <v>334800</v>
          </cell>
        </row>
        <row r="205">
          <cell r="A205">
            <v>335000</v>
          </cell>
        </row>
        <row r="206">
          <cell r="A206">
            <v>336000</v>
          </cell>
        </row>
        <row r="207">
          <cell r="A207">
            <v>337000</v>
          </cell>
        </row>
        <row r="208">
          <cell r="A208">
            <v>338000</v>
          </cell>
        </row>
        <row r="209">
          <cell r="A209">
            <v>338100</v>
          </cell>
        </row>
        <row r="210">
          <cell r="A210">
            <v>338200</v>
          </cell>
        </row>
        <row r="211">
          <cell r="A211">
            <v>338300</v>
          </cell>
        </row>
        <row r="212">
          <cell r="A212">
            <v>338400</v>
          </cell>
        </row>
        <row r="213">
          <cell r="A213">
            <v>338500</v>
          </cell>
        </row>
        <row r="214">
          <cell r="A214">
            <v>338600</v>
          </cell>
        </row>
        <row r="215">
          <cell r="A215">
            <v>338700</v>
          </cell>
        </row>
        <row r="216">
          <cell r="A216">
            <v>338800</v>
          </cell>
        </row>
        <row r="217">
          <cell r="A217">
            <v>338810</v>
          </cell>
        </row>
        <row r="218">
          <cell r="A218">
            <v>338811</v>
          </cell>
        </row>
        <row r="219">
          <cell r="A219">
            <v>338820</v>
          </cell>
        </row>
        <row r="220">
          <cell r="A220">
            <v>338821</v>
          </cell>
        </row>
        <row r="221">
          <cell r="A221">
            <v>340000</v>
          </cell>
        </row>
        <row r="222">
          <cell r="A222">
            <v>341000</v>
          </cell>
        </row>
        <row r="223">
          <cell r="A223">
            <v>342000</v>
          </cell>
        </row>
        <row r="224">
          <cell r="A224">
            <v>342100</v>
          </cell>
        </row>
        <row r="225">
          <cell r="A225">
            <v>342110</v>
          </cell>
        </row>
        <row r="226">
          <cell r="A226">
            <v>342120</v>
          </cell>
        </row>
        <row r="227">
          <cell r="A227">
            <v>342100</v>
          </cell>
        </row>
        <row r="228">
          <cell r="A228">
            <v>342210</v>
          </cell>
        </row>
        <row r="229">
          <cell r="A229">
            <v>342220</v>
          </cell>
        </row>
        <row r="230">
          <cell r="A230">
            <v>342300</v>
          </cell>
        </row>
        <row r="231">
          <cell r="A231">
            <v>343000</v>
          </cell>
        </row>
        <row r="232">
          <cell r="A232">
            <v>343100</v>
          </cell>
        </row>
        <row r="233">
          <cell r="A233">
            <v>343200</v>
          </cell>
        </row>
        <row r="234">
          <cell r="A234">
            <v>343300</v>
          </cell>
        </row>
        <row r="235">
          <cell r="A235">
            <v>344000</v>
          </cell>
        </row>
        <row r="236">
          <cell r="A236">
            <v>347000</v>
          </cell>
        </row>
        <row r="237">
          <cell r="A237">
            <v>351000</v>
          </cell>
        </row>
        <row r="238">
          <cell r="A238">
            <v>352000</v>
          </cell>
        </row>
        <row r="240">
          <cell r="A240">
            <v>400000</v>
          </cell>
        </row>
        <row r="241">
          <cell r="A241">
            <v>411000</v>
          </cell>
        </row>
        <row r="242">
          <cell r="A242">
            <v>411100</v>
          </cell>
        </row>
        <row r="243">
          <cell r="A243">
            <v>411200</v>
          </cell>
        </row>
        <row r="244">
          <cell r="A244">
            <v>411800</v>
          </cell>
        </row>
        <row r="245">
          <cell r="A245">
            <v>412000</v>
          </cell>
        </row>
        <row r="246">
          <cell r="A246">
            <v>413000</v>
          </cell>
        </row>
        <row r="247">
          <cell r="A247">
            <v>413100</v>
          </cell>
        </row>
        <row r="248">
          <cell r="A248">
            <v>413200</v>
          </cell>
        </row>
        <row r="249">
          <cell r="A249">
            <v>414000</v>
          </cell>
        </row>
        <row r="250">
          <cell r="A250">
            <v>415000</v>
          </cell>
        </row>
        <row r="251">
          <cell r="A251">
            <v>418000</v>
          </cell>
        </row>
        <row r="252">
          <cell r="A252">
            <v>419000</v>
          </cell>
        </row>
        <row r="253">
          <cell r="A253">
            <v>421000</v>
          </cell>
        </row>
        <row r="254">
          <cell r="A254">
            <v>421100</v>
          </cell>
        </row>
        <row r="255">
          <cell r="A255">
            <v>421200</v>
          </cell>
        </row>
        <row r="256">
          <cell r="A256">
            <v>431000</v>
          </cell>
        </row>
        <row r="257">
          <cell r="A257">
            <v>431100</v>
          </cell>
        </row>
        <row r="258">
          <cell r="A258">
            <v>431200</v>
          </cell>
        </row>
        <row r="259">
          <cell r="A259">
            <v>431300</v>
          </cell>
        </row>
        <row r="260">
          <cell r="A260">
            <v>441000</v>
          </cell>
        </row>
        <row r="261">
          <cell r="A261">
            <v>461000</v>
          </cell>
        </row>
        <row r="262">
          <cell r="A262">
            <v>461100</v>
          </cell>
        </row>
        <row r="263">
          <cell r="A263">
            <v>461200</v>
          </cell>
        </row>
        <row r="264">
          <cell r="A264">
            <v>466000</v>
          </cell>
        </row>
        <row r="266">
          <cell r="A266">
            <v>500000</v>
          </cell>
        </row>
        <row r="267">
          <cell r="A267">
            <v>511000</v>
          </cell>
        </row>
        <row r="268">
          <cell r="A268">
            <v>511100</v>
          </cell>
        </row>
        <row r="269">
          <cell r="A269">
            <v>511200</v>
          </cell>
        </row>
        <row r="270">
          <cell r="A270">
            <v>511300</v>
          </cell>
        </row>
        <row r="271">
          <cell r="A271">
            <v>511400</v>
          </cell>
        </row>
        <row r="272">
          <cell r="A272">
            <v>511700</v>
          </cell>
        </row>
        <row r="273">
          <cell r="A273">
            <v>512000</v>
          </cell>
        </row>
        <row r="274">
          <cell r="A274">
            <v>512100</v>
          </cell>
        </row>
        <row r="275">
          <cell r="A275">
            <v>512200</v>
          </cell>
        </row>
        <row r="276">
          <cell r="A276">
            <v>512300</v>
          </cell>
        </row>
        <row r="277">
          <cell r="A277">
            <v>515000</v>
          </cell>
        </row>
        <row r="278">
          <cell r="A278">
            <v>521000</v>
          </cell>
        </row>
        <row r="279">
          <cell r="A279">
            <v>531000</v>
          </cell>
        </row>
        <row r="280">
          <cell r="A280">
            <v>532000</v>
          </cell>
        </row>
        <row r="282">
          <cell r="A282">
            <v>600000</v>
          </cell>
        </row>
        <row r="283">
          <cell r="A283">
            <v>611000</v>
          </cell>
        </row>
        <row r="284">
          <cell r="A284">
            <v>611100</v>
          </cell>
        </row>
        <row r="285">
          <cell r="A285">
            <v>611200</v>
          </cell>
        </row>
        <row r="286">
          <cell r="A286">
            <v>621000</v>
          </cell>
        </row>
        <row r="287">
          <cell r="A287">
            <v>622000</v>
          </cell>
        </row>
        <row r="288">
          <cell r="A288">
            <v>623000</v>
          </cell>
        </row>
        <row r="289">
          <cell r="A289">
            <v>623100</v>
          </cell>
        </row>
        <row r="290">
          <cell r="A290">
            <v>623200</v>
          </cell>
        </row>
        <row r="291">
          <cell r="A291">
            <v>623300</v>
          </cell>
        </row>
        <row r="292">
          <cell r="A292">
            <v>623400</v>
          </cell>
        </row>
        <row r="293">
          <cell r="A293">
            <v>623700</v>
          </cell>
        </row>
        <row r="294">
          <cell r="A294">
            <v>623800</v>
          </cell>
        </row>
        <row r="295">
          <cell r="A295">
            <v>627000</v>
          </cell>
        </row>
        <row r="296">
          <cell r="A296">
            <v>627100</v>
          </cell>
        </row>
        <row r="297">
          <cell r="A297">
            <v>627200</v>
          </cell>
        </row>
        <row r="298">
          <cell r="A298">
            <v>627300</v>
          </cell>
        </row>
        <row r="299">
          <cell r="A299">
            <v>627400</v>
          </cell>
        </row>
        <row r="300">
          <cell r="A300">
            <v>627700</v>
          </cell>
        </row>
        <row r="301">
          <cell r="A301">
            <v>627800</v>
          </cell>
        </row>
        <row r="302">
          <cell r="A302">
            <v>631000</v>
          </cell>
        </row>
        <row r="303">
          <cell r="A303">
            <v>631100</v>
          </cell>
        </row>
        <row r="304">
          <cell r="A304">
            <v>631110</v>
          </cell>
        </row>
        <row r="305">
          <cell r="A305">
            <v>631111</v>
          </cell>
        </row>
        <row r="306">
          <cell r="A306">
            <v>631112</v>
          </cell>
        </row>
        <row r="307">
          <cell r="A307">
            <v>631120</v>
          </cell>
        </row>
        <row r="308">
          <cell r="A308">
            <v>631121</v>
          </cell>
        </row>
        <row r="309">
          <cell r="A309">
            <v>631122</v>
          </cell>
        </row>
        <row r="310">
          <cell r="A310">
            <v>631130</v>
          </cell>
        </row>
        <row r="311">
          <cell r="A311">
            <v>631140</v>
          </cell>
        </row>
        <row r="312">
          <cell r="A312">
            <v>631150</v>
          </cell>
        </row>
        <row r="313">
          <cell r="A313">
            <v>631151</v>
          </cell>
        </row>
        <row r="314">
          <cell r="A314">
            <v>631152</v>
          </cell>
        </row>
        <row r="315">
          <cell r="A315">
            <v>631153</v>
          </cell>
        </row>
        <row r="316">
          <cell r="A316">
            <v>631200</v>
          </cell>
        </row>
        <row r="317">
          <cell r="A317">
            <v>631210</v>
          </cell>
        </row>
        <row r="318">
          <cell r="A318">
            <v>631211</v>
          </cell>
        </row>
        <row r="319">
          <cell r="A319">
            <v>631220</v>
          </cell>
        </row>
        <row r="320">
          <cell r="A320">
            <v>631221</v>
          </cell>
        </row>
        <row r="321">
          <cell r="A321" t="str">
            <v>631230</v>
          </cell>
        </row>
        <row r="322">
          <cell r="A322">
            <v>631231</v>
          </cell>
        </row>
        <row r="323">
          <cell r="A323">
            <v>631300</v>
          </cell>
        </row>
        <row r="324">
          <cell r="A324">
            <v>631310</v>
          </cell>
        </row>
        <row r="325">
          <cell r="A325">
            <v>631311</v>
          </cell>
        </row>
        <row r="326">
          <cell r="A326">
            <v>631320</v>
          </cell>
        </row>
        <row r="327">
          <cell r="A327">
            <v>631321</v>
          </cell>
        </row>
        <row r="328">
          <cell r="A328">
            <v>631330</v>
          </cell>
        </row>
        <row r="329">
          <cell r="A329">
            <v>631331</v>
          </cell>
        </row>
        <row r="330">
          <cell r="A330">
            <v>631400</v>
          </cell>
        </row>
        <row r="331">
          <cell r="A331">
            <v>631410</v>
          </cell>
        </row>
        <row r="332">
          <cell r="A332">
            <v>631411</v>
          </cell>
        </row>
        <row r="333">
          <cell r="A333">
            <v>631420</v>
          </cell>
        </row>
        <row r="334">
          <cell r="A334">
            <v>631421</v>
          </cell>
        </row>
        <row r="335">
          <cell r="A335">
            <v>631500</v>
          </cell>
        </row>
        <row r="336">
          <cell r="A336">
            <v>631600</v>
          </cell>
        </row>
        <row r="337">
          <cell r="A337">
            <v>631700</v>
          </cell>
        </row>
        <row r="338">
          <cell r="A338">
            <v>631710</v>
          </cell>
        </row>
        <row r="339">
          <cell r="A339">
            <v>631711</v>
          </cell>
        </row>
        <row r="340">
          <cell r="A340">
            <v>631712</v>
          </cell>
        </row>
        <row r="341">
          <cell r="A341">
            <v>631713</v>
          </cell>
        </row>
        <row r="342">
          <cell r="A342">
            <v>631720</v>
          </cell>
        </row>
        <row r="343">
          <cell r="A343">
            <v>631721</v>
          </cell>
        </row>
        <row r="344">
          <cell r="A344">
            <v>631722</v>
          </cell>
        </row>
        <row r="345">
          <cell r="A345">
            <v>631730</v>
          </cell>
        </row>
        <row r="346">
          <cell r="A346">
            <v>631731</v>
          </cell>
        </row>
        <row r="347">
          <cell r="A347">
            <v>631732</v>
          </cell>
        </row>
        <row r="348">
          <cell r="A348">
            <v>631740</v>
          </cell>
        </row>
        <row r="349">
          <cell r="A349">
            <v>631741</v>
          </cell>
        </row>
        <row r="350">
          <cell r="A350">
            <v>631750</v>
          </cell>
        </row>
        <row r="351">
          <cell r="A351">
            <v>631751</v>
          </cell>
        </row>
        <row r="352">
          <cell r="A352">
            <v>631752</v>
          </cell>
        </row>
        <row r="353">
          <cell r="A353">
            <v>631760</v>
          </cell>
        </row>
        <row r="354">
          <cell r="A354">
            <v>631761</v>
          </cell>
        </row>
        <row r="355">
          <cell r="A355">
            <v>631762</v>
          </cell>
        </row>
        <row r="356">
          <cell r="A356">
            <v>631763</v>
          </cell>
        </row>
        <row r="357">
          <cell r="A357">
            <v>631764</v>
          </cell>
        </row>
        <row r="358">
          <cell r="A358">
            <v>631765</v>
          </cell>
        </row>
        <row r="359">
          <cell r="A359">
            <v>631770</v>
          </cell>
        </row>
        <row r="360">
          <cell r="A360">
            <v>631771</v>
          </cell>
        </row>
        <row r="361">
          <cell r="A361">
            <v>631780</v>
          </cell>
        </row>
        <row r="362">
          <cell r="A362">
            <v>631781</v>
          </cell>
        </row>
        <row r="363">
          <cell r="A363">
            <v>631782</v>
          </cell>
        </row>
        <row r="364">
          <cell r="A364">
            <v>631783</v>
          </cell>
        </row>
        <row r="365">
          <cell r="A365">
            <v>631800</v>
          </cell>
        </row>
        <row r="366">
          <cell r="A366">
            <v>631810</v>
          </cell>
        </row>
        <row r="367">
          <cell r="A367">
            <v>631811</v>
          </cell>
        </row>
        <row r="368">
          <cell r="A368">
            <v>631812</v>
          </cell>
        </row>
        <row r="369">
          <cell r="A369">
            <v>631813</v>
          </cell>
        </row>
        <row r="370">
          <cell r="A370">
            <v>631814</v>
          </cell>
        </row>
        <row r="371">
          <cell r="A371">
            <v>631815</v>
          </cell>
        </row>
        <row r="372">
          <cell r="A372">
            <v>631816</v>
          </cell>
        </row>
        <row r="373">
          <cell r="A373">
            <v>631820</v>
          </cell>
        </row>
        <row r="374">
          <cell r="A374">
            <v>631821</v>
          </cell>
        </row>
        <row r="375">
          <cell r="A375">
            <v>631822</v>
          </cell>
        </row>
        <row r="376">
          <cell r="A376">
            <v>631823</v>
          </cell>
        </row>
        <row r="377">
          <cell r="A377">
            <v>631824</v>
          </cell>
        </row>
        <row r="378">
          <cell r="A378">
            <v>631830</v>
          </cell>
        </row>
        <row r="379">
          <cell r="A379">
            <v>631831</v>
          </cell>
        </row>
        <row r="380">
          <cell r="A380">
            <v>631840</v>
          </cell>
        </row>
        <row r="381">
          <cell r="A381">
            <v>631841</v>
          </cell>
        </row>
        <row r="382">
          <cell r="A382">
            <v>632000</v>
          </cell>
        </row>
        <row r="383">
          <cell r="A383">
            <v>635000</v>
          </cell>
        </row>
        <row r="384">
          <cell r="A384">
            <v>641000</v>
          </cell>
        </row>
        <row r="385">
          <cell r="A385">
            <v>641100</v>
          </cell>
        </row>
        <row r="386">
          <cell r="A386">
            <v>641200</v>
          </cell>
        </row>
        <row r="387">
          <cell r="A387">
            <v>641300</v>
          </cell>
        </row>
        <row r="388">
          <cell r="A388">
            <v>641400</v>
          </cell>
        </row>
        <row r="389">
          <cell r="A389">
            <v>641500</v>
          </cell>
        </row>
        <row r="390">
          <cell r="A390">
            <v>641700</v>
          </cell>
        </row>
        <row r="391">
          <cell r="A391">
            <v>641710</v>
          </cell>
        </row>
        <row r="392">
          <cell r="A392">
            <v>641711</v>
          </cell>
        </row>
        <row r="393">
          <cell r="A393">
            <v>641712</v>
          </cell>
        </row>
        <row r="394">
          <cell r="A394">
            <v>641713</v>
          </cell>
        </row>
        <row r="395">
          <cell r="A395">
            <v>641800</v>
          </cell>
        </row>
        <row r="396">
          <cell r="A396">
            <v>642000</v>
          </cell>
        </row>
        <row r="397">
          <cell r="A397">
            <v>642100</v>
          </cell>
        </row>
        <row r="398">
          <cell r="A398" t="str">
            <v>642110</v>
          </cell>
        </row>
        <row r="399">
          <cell r="A399">
            <v>642111</v>
          </cell>
        </row>
        <row r="400">
          <cell r="A400">
            <v>642112</v>
          </cell>
        </row>
        <row r="401">
          <cell r="A401" t="str">
            <v>642120</v>
          </cell>
        </row>
        <row r="402">
          <cell r="A402">
            <v>642121</v>
          </cell>
        </row>
        <row r="403">
          <cell r="A403">
            <v>642122</v>
          </cell>
        </row>
        <row r="404">
          <cell r="A404" t="str">
            <v>642130</v>
          </cell>
        </row>
        <row r="405">
          <cell r="A405" t="str">
            <v>642140</v>
          </cell>
        </row>
        <row r="406">
          <cell r="A406" t="str">
            <v>642150</v>
          </cell>
        </row>
        <row r="407">
          <cell r="A407">
            <v>642151</v>
          </cell>
        </row>
        <row r="408">
          <cell r="A408">
            <v>642152</v>
          </cell>
        </row>
        <row r="409">
          <cell r="A409">
            <v>642153</v>
          </cell>
        </row>
        <row r="410">
          <cell r="A410">
            <v>642200</v>
          </cell>
        </row>
        <row r="411">
          <cell r="A411" t="str">
            <v>642210</v>
          </cell>
        </row>
        <row r="412">
          <cell r="A412">
            <v>642211</v>
          </cell>
        </row>
        <row r="413">
          <cell r="A413" t="str">
            <v>642220</v>
          </cell>
        </row>
        <row r="414">
          <cell r="A414">
            <v>642221</v>
          </cell>
        </row>
        <row r="415">
          <cell r="A415" t="str">
            <v>642280</v>
          </cell>
        </row>
        <row r="416">
          <cell r="A416">
            <v>642281</v>
          </cell>
        </row>
        <row r="417">
          <cell r="A417">
            <v>642300</v>
          </cell>
        </row>
        <row r="418">
          <cell r="A418" t="str">
            <v>642310</v>
          </cell>
        </row>
        <row r="419">
          <cell r="A419">
            <v>642311</v>
          </cell>
        </row>
        <row r="420">
          <cell r="A420" t="str">
            <v>642320</v>
          </cell>
        </row>
        <row r="421">
          <cell r="A421">
            <v>642321</v>
          </cell>
        </row>
        <row r="422">
          <cell r="A422" t="str">
            <v>642330</v>
          </cell>
        </row>
        <row r="423">
          <cell r="A423">
            <v>642331</v>
          </cell>
        </row>
        <row r="424">
          <cell r="A424">
            <v>642400</v>
          </cell>
        </row>
        <row r="425">
          <cell r="A425" t="str">
            <v>642410</v>
          </cell>
        </row>
        <row r="426">
          <cell r="A426">
            <v>642411</v>
          </cell>
        </row>
        <row r="427">
          <cell r="A427" t="str">
            <v>642420</v>
          </cell>
        </row>
        <row r="428">
          <cell r="A428">
            <v>642421</v>
          </cell>
        </row>
        <row r="429">
          <cell r="A429">
            <v>642430</v>
          </cell>
        </row>
        <row r="430">
          <cell r="A430">
            <v>642431</v>
          </cell>
        </row>
        <row r="431">
          <cell r="A431">
            <v>642500</v>
          </cell>
        </row>
        <row r="432">
          <cell r="A432">
            <v>642600</v>
          </cell>
        </row>
        <row r="433">
          <cell r="A433">
            <v>642700</v>
          </cell>
        </row>
        <row r="434">
          <cell r="A434" t="str">
            <v>642710</v>
          </cell>
        </row>
        <row r="435">
          <cell r="A435">
            <v>642711</v>
          </cell>
        </row>
        <row r="436">
          <cell r="A436">
            <v>642712</v>
          </cell>
        </row>
        <row r="437">
          <cell r="A437">
            <v>642713</v>
          </cell>
        </row>
        <row r="438">
          <cell r="A438" t="str">
            <v>642720</v>
          </cell>
        </row>
        <row r="439">
          <cell r="A439">
            <v>642721</v>
          </cell>
        </row>
        <row r="440">
          <cell r="A440">
            <v>642722</v>
          </cell>
        </row>
        <row r="441">
          <cell r="A441" t="str">
            <v>642730</v>
          </cell>
        </row>
        <row r="442">
          <cell r="A442">
            <v>642731</v>
          </cell>
        </row>
        <row r="443">
          <cell r="A443">
            <v>642732</v>
          </cell>
        </row>
        <row r="444">
          <cell r="A444" t="str">
            <v>642740</v>
          </cell>
        </row>
        <row r="445">
          <cell r="A445">
            <v>642741</v>
          </cell>
        </row>
        <row r="446">
          <cell r="A446" t="str">
            <v>642750</v>
          </cell>
        </row>
        <row r="447">
          <cell r="A447">
            <v>642751</v>
          </cell>
        </row>
        <row r="448">
          <cell r="A448">
            <v>642752</v>
          </cell>
        </row>
        <row r="449">
          <cell r="A449" t="str">
            <v>642760</v>
          </cell>
        </row>
        <row r="450">
          <cell r="A450">
            <v>642761</v>
          </cell>
        </row>
        <row r="451">
          <cell r="A451">
            <v>642762</v>
          </cell>
        </row>
        <row r="452">
          <cell r="A452">
            <v>642763</v>
          </cell>
        </row>
        <row r="453">
          <cell r="A453">
            <v>642764</v>
          </cell>
        </row>
        <row r="454">
          <cell r="A454">
            <v>642765</v>
          </cell>
        </row>
        <row r="455">
          <cell r="A455" t="str">
            <v>642770</v>
          </cell>
        </row>
        <row r="456">
          <cell r="A456">
            <v>642771</v>
          </cell>
        </row>
        <row r="457">
          <cell r="A457" t="str">
            <v>642780</v>
          </cell>
        </row>
        <row r="458">
          <cell r="A458">
            <v>642781</v>
          </cell>
        </row>
        <row r="459">
          <cell r="A459">
            <v>642782</v>
          </cell>
        </row>
        <row r="460">
          <cell r="A460">
            <v>642800</v>
          </cell>
        </row>
        <row r="461">
          <cell r="A461" t="str">
            <v>642810</v>
          </cell>
        </row>
        <row r="462">
          <cell r="A462">
            <v>642811</v>
          </cell>
        </row>
        <row r="463">
          <cell r="A463">
            <v>642812</v>
          </cell>
        </row>
        <row r="464">
          <cell r="A464">
            <v>642813</v>
          </cell>
        </row>
        <row r="465">
          <cell r="A465">
            <v>642814</v>
          </cell>
        </row>
        <row r="466">
          <cell r="A466">
            <v>642815</v>
          </cell>
        </row>
        <row r="467">
          <cell r="A467">
            <v>642816</v>
          </cell>
        </row>
        <row r="468">
          <cell r="A468" t="str">
            <v>642820</v>
          </cell>
        </row>
        <row r="469">
          <cell r="A469">
            <v>642821</v>
          </cell>
        </row>
        <row r="470">
          <cell r="A470">
            <v>642822</v>
          </cell>
        </row>
        <row r="471">
          <cell r="A471">
            <v>642823</v>
          </cell>
        </row>
        <row r="472">
          <cell r="A472">
            <v>642824</v>
          </cell>
        </row>
        <row r="473">
          <cell r="A473" t="str">
            <v>642830</v>
          </cell>
        </row>
        <row r="474">
          <cell r="A474">
            <v>642831</v>
          </cell>
        </row>
        <row r="475">
          <cell r="A475" t="str">
            <v>642840</v>
          </cell>
        </row>
        <row r="476">
          <cell r="A476">
            <v>642841</v>
          </cell>
        </row>
        <row r="477">
          <cell r="A477" t="str">
            <v>642850</v>
          </cell>
        </row>
        <row r="478">
          <cell r="A478" t="str">
            <v>642880</v>
          </cell>
        </row>
        <row r="480">
          <cell r="A480">
            <v>700000</v>
          </cell>
        </row>
        <row r="481">
          <cell r="A481">
            <v>711000</v>
          </cell>
        </row>
        <row r="483">
          <cell r="A483">
            <v>800000</v>
          </cell>
        </row>
        <row r="484">
          <cell r="A484">
            <v>811000</v>
          </cell>
        </row>
        <row r="485">
          <cell r="A485">
            <v>821000</v>
          </cell>
        </row>
        <row r="486">
          <cell r="A486">
            <v>821100</v>
          </cell>
        </row>
        <row r="487">
          <cell r="A487">
            <v>821200</v>
          </cell>
        </row>
        <row r="489">
          <cell r="A489">
            <v>900000</v>
          </cell>
        </row>
        <row r="490">
          <cell r="A490">
            <v>911000</v>
          </cell>
        </row>
        <row r="495">
          <cell r="A495" t="str">
            <v>Preparer                                                        Chief accountant                                                          Dep G. Dir                                               G.Director</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0820"/>
      <sheetName val="981023"/>
      <sheetName val="981214"/>
      <sheetName val="LIM"/>
      <sheetName val="중도금a"/>
      <sheetName val="중도금b"/>
      <sheetName val="981215a"/>
      <sheetName val="981215b"/>
      <sheetName val="981215c"/>
      <sheetName val="981215d"/>
      <sheetName val="subcon용"/>
      <sheetName val="subcon용 (2)"/>
      <sheetName val="mat status (elec)"/>
      <sheetName val="집계표"/>
      <sheetName val="고자현황"/>
      <sheetName val="Sheet1"/>
      <sheetName val="Carpentry"/>
      <sheetName val="#REF"/>
      <sheetName val="운영도(변경후)"/>
      <sheetName val="울산시산표"/>
      <sheetName val="상반기손익차2총괄"/>
      <sheetName val="탑(을지)"/>
      <sheetName val="영업소실적"/>
      <sheetName val="노임이"/>
      <sheetName val="주관사업"/>
      <sheetName val="BSD (2)"/>
      <sheetName val="구의33고"/>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사인원사무실"/>
      <sheetName val="세부기준"/>
      <sheetName val="품의서"/>
      <sheetName val="총괄참고"/>
      <sheetName val="인건비추정"/>
      <sheetName val="인원A4"/>
      <sheetName val="항목별A4"/>
      <sheetName val="기준"/>
      <sheetName val="인원"/>
      <sheetName val="항목별"/>
      <sheetName val="영남"/>
      <sheetName val="경북"/>
      <sheetName val="호남"/>
      <sheetName val="충청"/>
      <sheetName val="경기"/>
      <sheetName val="강원"/>
      <sheetName val="P.M 별"/>
      <sheetName val="영지실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ST"/>
      <sheetName val="980820"/>
      <sheetName val="97 사업추정(WEKI)"/>
      <sheetName val="장차입"/>
      <sheetName val="Database"/>
      <sheetName val="Regenerator  Concrete Structure"/>
      <sheetName val="Sheet1"/>
      <sheetName val="Item J-1"/>
      <sheetName val="4.TANK Farm"/>
      <sheetName val="Regenerator__Concrete_Structure"/>
      <sheetName val="지사인원사무실"/>
      <sheetName val="집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사인원"/>
      <sheetName val="지사인원사무실"/>
    </sheetNames>
    <sheetDataSet>
      <sheetData sheetId="0"/>
      <sheetData sheetId="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일괄인쇄"/>
      <sheetName val="부문별"/>
      <sheetName val="세부추진"/>
      <sheetName val="상용보강"/>
      <sheetName val="BUS제원1"/>
      <sheetName val="재료율"/>
      <sheetName val="99년1월"/>
      <sheetName val="2.대외공문"/>
      <sheetName val="CNC생산계획"/>
      <sheetName val="RD제품개발투자비(매가)"/>
      <sheetName val="HP1AMLIST"/>
      <sheetName val="인부신상자료"/>
      <sheetName val="CLM-MP"/>
      <sheetName val="주요투자"/>
      <sheetName val="외화금융(97-03)"/>
      <sheetName val="M1master"/>
      <sheetName val="2-2. 구체자재 직도보급현황"/>
      <sheetName val="계열사현황종합"/>
      <sheetName val="경비공통"/>
      <sheetName val="차수"/>
      <sheetName val="매출손익"/>
      <sheetName val="첨부1"/>
      <sheetName val="진행률"/>
      <sheetName val="AN43"/>
      <sheetName val="BID"/>
      <sheetName val="경쟁실분"/>
      <sheetName val="2COMPO_TABLE"/>
      <sheetName val="CALENDAR"/>
      <sheetName val="T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사인원"/>
    </sheetNames>
    <sheetDataSet>
      <sheetData sheetId="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eam"/>
      <sheetName val="gas"/>
      <sheetName val="pipe"/>
      <sheetName val="deltaP"/>
      <sheetName val="B31.1"/>
      <sheetName val="B31.3"/>
      <sheetName val="PSIZE"/>
      <sheetName val="집계표"/>
      <sheetName val="수입"/>
      <sheetName val="TST"/>
      <sheetName val="지사인원사무실"/>
      <sheetName val="차수"/>
    </sheetNames>
    <sheetDataSet>
      <sheetData sheetId="0"/>
      <sheetData sheetId="1"/>
      <sheetData sheetId="2"/>
      <sheetData sheetId="3"/>
      <sheetData sheetId="4" refreshError="1">
        <row r="1">
          <cell r="A1" t="str">
            <v>SPEC. NO.</v>
          </cell>
          <cell r="B1" t="str">
            <v>CLASS</v>
          </cell>
          <cell r="C1" t="str">
            <v>MAT</v>
          </cell>
          <cell r="D1" t="str">
            <v>CAT</v>
          </cell>
          <cell r="E1" t="str">
            <v>MT1</v>
          </cell>
          <cell r="F1" t="str">
            <v>MT2</v>
          </cell>
          <cell r="G1" t="str">
            <v>JE</v>
          </cell>
          <cell r="H1" t="str">
            <v>Sy</v>
          </cell>
          <cell r="I1">
            <v>-50</v>
          </cell>
          <cell r="J1">
            <v>0</v>
          </cell>
          <cell r="K1">
            <v>50</v>
          </cell>
          <cell r="L1">
            <v>100</v>
          </cell>
          <cell r="M1">
            <v>150</v>
          </cell>
          <cell r="N1">
            <v>200</v>
          </cell>
          <cell r="O1">
            <v>250</v>
          </cell>
          <cell r="P1">
            <v>300</v>
          </cell>
          <cell r="Q1">
            <v>350</v>
          </cell>
          <cell r="R1">
            <v>400</v>
          </cell>
          <cell r="S1">
            <v>450</v>
          </cell>
          <cell r="T1">
            <v>500</v>
          </cell>
          <cell r="U1">
            <v>550</v>
          </cell>
          <cell r="V1">
            <v>600</v>
          </cell>
          <cell r="W1">
            <v>650</v>
          </cell>
          <cell r="X1">
            <v>700</v>
          </cell>
          <cell r="Y1">
            <v>750</v>
          </cell>
          <cell r="Z1">
            <v>800</v>
          </cell>
          <cell r="AA1">
            <v>850</v>
          </cell>
          <cell r="AB1">
            <v>900</v>
          </cell>
          <cell r="AC1">
            <v>950</v>
          </cell>
          <cell r="AD1">
            <v>1000</v>
          </cell>
          <cell r="AE1">
            <v>1050</v>
          </cell>
          <cell r="AF1">
            <v>1100</v>
          </cell>
          <cell r="AG1">
            <v>1150</v>
          </cell>
          <cell r="AH1">
            <v>1200</v>
          </cell>
          <cell r="AI1">
            <v>1250</v>
          </cell>
          <cell r="AJ1">
            <v>1300</v>
          </cell>
          <cell r="AK1">
            <v>1350</v>
          </cell>
          <cell r="AL1">
            <v>1400</v>
          </cell>
          <cell r="AM1">
            <v>1450</v>
          </cell>
          <cell r="AN1">
            <v>1500</v>
          </cell>
        </row>
        <row r="2">
          <cell r="A2" t="str">
            <v>A53-A</v>
          </cell>
          <cell r="B2" t="str">
            <v>S</v>
          </cell>
          <cell r="C2" t="str">
            <v>A53-A Type S</v>
          </cell>
          <cell r="D2" t="str">
            <v>C</v>
          </cell>
          <cell r="E2">
            <v>12.5</v>
          </cell>
          <cell r="G2">
            <v>1</v>
          </cell>
          <cell r="I2">
            <v>12</v>
          </cell>
          <cell r="J2">
            <v>12</v>
          </cell>
          <cell r="K2">
            <v>12</v>
          </cell>
          <cell r="L2">
            <v>12</v>
          </cell>
          <cell r="M2">
            <v>12</v>
          </cell>
          <cell r="N2">
            <v>12</v>
          </cell>
          <cell r="O2">
            <v>12</v>
          </cell>
          <cell r="P2">
            <v>12</v>
          </cell>
          <cell r="Q2">
            <v>12</v>
          </cell>
          <cell r="R2">
            <v>12</v>
          </cell>
          <cell r="S2">
            <v>12</v>
          </cell>
          <cell r="T2">
            <v>12</v>
          </cell>
          <cell r="U2">
            <v>12</v>
          </cell>
          <cell r="V2">
            <v>12</v>
          </cell>
          <cell r="W2">
            <v>12</v>
          </cell>
          <cell r="X2">
            <v>11.7</v>
          </cell>
          <cell r="Y2">
            <v>10.7</v>
          </cell>
          <cell r="Z2">
            <v>9</v>
          </cell>
        </row>
        <row r="3">
          <cell r="A3" t="str">
            <v>A53-B</v>
          </cell>
          <cell r="B3" t="str">
            <v>S</v>
          </cell>
          <cell r="C3" t="str">
            <v>A53-B Type S</v>
          </cell>
          <cell r="D3" t="str">
            <v>C</v>
          </cell>
          <cell r="E3">
            <v>12.5</v>
          </cell>
          <cell r="G3">
            <v>1</v>
          </cell>
          <cell r="I3">
            <v>15</v>
          </cell>
          <cell r="J3">
            <v>15</v>
          </cell>
          <cell r="K3">
            <v>15</v>
          </cell>
          <cell r="L3">
            <v>15</v>
          </cell>
          <cell r="M3">
            <v>15</v>
          </cell>
          <cell r="N3">
            <v>15</v>
          </cell>
          <cell r="O3">
            <v>15</v>
          </cell>
          <cell r="P3">
            <v>15</v>
          </cell>
          <cell r="Q3">
            <v>15</v>
          </cell>
          <cell r="R3">
            <v>15</v>
          </cell>
          <cell r="S3">
            <v>15</v>
          </cell>
          <cell r="T3">
            <v>15</v>
          </cell>
          <cell r="U3">
            <v>15</v>
          </cell>
          <cell r="V3">
            <v>15</v>
          </cell>
          <cell r="W3">
            <v>15</v>
          </cell>
          <cell r="X3">
            <v>14.4</v>
          </cell>
          <cell r="Y3">
            <v>13</v>
          </cell>
          <cell r="Z3">
            <v>10.8</v>
          </cell>
        </row>
        <row r="4">
          <cell r="A4" t="str">
            <v>A106-A</v>
          </cell>
          <cell r="C4" t="str">
            <v>A106-A</v>
          </cell>
          <cell r="D4" t="str">
            <v>C</v>
          </cell>
          <cell r="E4">
            <v>12.5</v>
          </cell>
          <cell r="G4">
            <v>1</v>
          </cell>
          <cell r="I4">
            <v>12</v>
          </cell>
          <cell r="J4">
            <v>12</v>
          </cell>
          <cell r="K4">
            <v>12</v>
          </cell>
          <cell r="L4">
            <v>12</v>
          </cell>
          <cell r="M4">
            <v>12</v>
          </cell>
          <cell r="N4">
            <v>12</v>
          </cell>
          <cell r="O4">
            <v>12</v>
          </cell>
          <cell r="P4">
            <v>12</v>
          </cell>
          <cell r="Q4">
            <v>12</v>
          </cell>
          <cell r="R4">
            <v>12</v>
          </cell>
          <cell r="S4">
            <v>12</v>
          </cell>
          <cell r="T4">
            <v>12</v>
          </cell>
          <cell r="U4">
            <v>12</v>
          </cell>
          <cell r="V4">
            <v>12</v>
          </cell>
          <cell r="W4">
            <v>12</v>
          </cell>
          <cell r="X4">
            <v>11.7</v>
          </cell>
          <cell r="Y4">
            <v>10.7</v>
          </cell>
          <cell r="Z4">
            <v>9</v>
          </cell>
        </row>
        <row r="5">
          <cell r="A5" t="str">
            <v>A106-B</v>
          </cell>
          <cell r="C5" t="str">
            <v>A106-B</v>
          </cell>
          <cell r="D5" t="str">
            <v>C</v>
          </cell>
          <cell r="E5">
            <v>12.5</v>
          </cell>
          <cell r="G5">
            <v>1</v>
          </cell>
          <cell r="I5">
            <v>15</v>
          </cell>
          <cell r="J5">
            <v>15</v>
          </cell>
          <cell r="K5">
            <v>15</v>
          </cell>
          <cell r="L5">
            <v>15</v>
          </cell>
          <cell r="M5">
            <v>15</v>
          </cell>
          <cell r="N5">
            <v>15</v>
          </cell>
          <cell r="O5">
            <v>15</v>
          </cell>
          <cell r="P5">
            <v>15</v>
          </cell>
          <cell r="Q5">
            <v>15</v>
          </cell>
          <cell r="R5">
            <v>15</v>
          </cell>
          <cell r="S5">
            <v>15</v>
          </cell>
          <cell r="T5">
            <v>15</v>
          </cell>
          <cell r="U5">
            <v>15</v>
          </cell>
          <cell r="V5">
            <v>15</v>
          </cell>
          <cell r="W5">
            <v>15</v>
          </cell>
          <cell r="X5">
            <v>14.4</v>
          </cell>
          <cell r="Y5">
            <v>13</v>
          </cell>
          <cell r="Z5">
            <v>10.8</v>
          </cell>
        </row>
        <row r="6">
          <cell r="A6" t="str">
            <v>A106-C</v>
          </cell>
          <cell r="C6" t="str">
            <v>A106-C</v>
          </cell>
          <cell r="D6" t="str">
            <v>C</v>
          </cell>
          <cell r="E6">
            <v>12.5</v>
          </cell>
          <cell r="G6">
            <v>1</v>
          </cell>
          <cell r="I6">
            <v>17.5</v>
          </cell>
          <cell r="J6">
            <v>17.5</v>
          </cell>
          <cell r="K6">
            <v>17.5</v>
          </cell>
          <cell r="L6">
            <v>17.5</v>
          </cell>
          <cell r="M6">
            <v>17.5</v>
          </cell>
          <cell r="N6">
            <v>17.5</v>
          </cell>
          <cell r="O6">
            <v>17.5</v>
          </cell>
          <cell r="P6">
            <v>17.5</v>
          </cell>
          <cell r="Q6">
            <v>17.5</v>
          </cell>
          <cell r="R6">
            <v>17.5</v>
          </cell>
          <cell r="S6">
            <v>17.5</v>
          </cell>
          <cell r="T6">
            <v>17.5</v>
          </cell>
          <cell r="U6">
            <v>17.5</v>
          </cell>
          <cell r="V6">
            <v>17.5</v>
          </cell>
          <cell r="W6">
            <v>17.5</v>
          </cell>
          <cell r="X6">
            <v>16.600000000000001</v>
          </cell>
          <cell r="Y6">
            <v>14.8</v>
          </cell>
          <cell r="Z6">
            <v>12</v>
          </cell>
        </row>
        <row r="7">
          <cell r="A7" t="str">
            <v>A179</v>
          </cell>
          <cell r="C7" t="str">
            <v>A179</v>
          </cell>
          <cell r="D7" t="str">
            <v>C</v>
          </cell>
          <cell r="E7">
            <v>12.5</v>
          </cell>
          <cell r="G7">
            <v>1</v>
          </cell>
          <cell r="I7">
            <v>11.8</v>
          </cell>
          <cell r="J7">
            <v>11.8</v>
          </cell>
          <cell r="K7">
            <v>11.8</v>
          </cell>
          <cell r="L7">
            <v>11.8</v>
          </cell>
          <cell r="M7">
            <v>11.8</v>
          </cell>
          <cell r="N7">
            <v>11.8</v>
          </cell>
          <cell r="O7">
            <v>11.8</v>
          </cell>
          <cell r="P7">
            <v>11.8</v>
          </cell>
          <cell r="Q7">
            <v>11.8</v>
          </cell>
          <cell r="R7">
            <v>11.8</v>
          </cell>
          <cell r="S7">
            <v>11.8</v>
          </cell>
          <cell r="T7">
            <v>11.8</v>
          </cell>
          <cell r="U7">
            <v>11.8</v>
          </cell>
          <cell r="V7">
            <v>11.8</v>
          </cell>
          <cell r="W7">
            <v>11.8</v>
          </cell>
          <cell r="X7">
            <v>11.5</v>
          </cell>
          <cell r="Y7">
            <v>10.6</v>
          </cell>
          <cell r="Z7">
            <v>9.1999999999999993</v>
          </cell>
        </row>
        <row r="8">
          <cell r="A8" t="str">
            <v>A192</v>
          </cell>
          <cell r="C8" t="str">
            <v>A192</v>
          </cell>
          <cell r="D8" t="str">
            <v>C</v>
          </cell>
          <cell r="E8">
            <v>12.5</v>
          </cell>
          <cell r="G8">
            <v>1</v>
          </cell>
          <cell r="I8">
            <v>11.8</v>
          </cell>
          <cell r="J8">
            <v>11.8</v>
          </cell>
          <cell r="K8">
            <v>11.8</v>
          </cell>
          <cell r="L8">
            <v>11.8</v>
          </cell>
          <cell r="M8">
            <v>11.8</v>
          </cell>
          <cell r="N8">
            <v>11.8</v>
          </cell>
          <cell r="O8">
            <v>11.8</v>
          </cell>
          <cell r="P8">
            <v>11.8</v>
          </cell>
          <cell r="Q8">
            <v>11.8</v>
          </cell>
          <cell r="R8">
            <v>11.8</v>
          </cell>
          <cell r="S8">
            <v>11.8</v>
          </cell>
          <cell r="T8">
            <v>11.8</v>
          </cell>
          <cell r="U8">
            <v>11.8</v>
          </cell>
          <cell r="V8">
            <v>11.8</v>
          </cell>
          <cell r="W8">
            <v>11.8</v>
          </cell>
          <cell r="X8">
            <v>11.5</v>
          </cell>
          <cell r="Y8">
            <v>10.7</v>
          </cell>
          <cell r="Z8">
            <v>9</v>
          </cell>
        </row>
        <row r="9">
          <cell r="A9" t="str">
            <v>A210-A1</v>
          </cell>
          <cell r="C9" t="str">
            <v>A210-A1</v>
          </cell>
          <cell r="D9" t="str">
            <v>C</v>
          </cell>
          <cell r="E9">
            <v>12.5</v>
          </cell>
          <cell r="G9">
            <v>1</v>
          </cell>
          <cell r="I9">
            <v>15</v>
          </cell>
          <cell r="J9">
            <v>15</v>
          </cell>
          <cell r="K9">
            <v>15</v>
          </cell>
          <cell r="L9">
            <v>15</v>
          </cell>
          <cell r="M9">
            <v>15</v>
          </cell>
          <cell r="N9">
            <v>15</v>
          </cell>
          <cell r="O9">
            <v>15</v>
          </cell>
          <cell r="P9">
            <v>15</v>
          </cell>
          <cell r="Q9">
            <v>15</v>
          </cell>
          <cell r="R9">
            <v>15</v>
          </cell>
          <cell r="S9">
            <v>15</v>
          </cell>
          <cell r="T9">
            <v>15</v>
          </cell>
          <cell r="U9">
            <v>15</v>
          </cell>
          <cell r="V9">
            <v>15</v>
          </cell>
          <cell r="W9">
            <v>15</v>
          </cell>
          <cell r="X9">
            <v>14.4</v>
          </cell>
          <cell r="Y9">
            <v>13</v>
          </cell>
          <cell r="Z9">
            <v>10.8</v>
          </cell>
        </row>
        <row r="10">
          <cell r="A10" t="str">
            <v>A210-C</v>
          </cell>
          <cell r="C10" t="str">
            <v>A210-C</v>
          </cell>
          <cell r="D10" t="str">
            <v>C</v>
          </cell>
          <cell r="E10">
            <v>12.5</v>
          </cell>
          <cell r="G10">
            <v>1</v>
          </cell>
          <cell r="I10">
            <v>17.5</v>
          </cell>
          <cell r="J10">
            <v>17.5</v>
          </cell>
          <cell r="K10">
            <v>17.5</v>
          </cell>
          <cell r="L10">
            <v>17.5</v>
          </cell>
          <cell r="M10">
            <v>17.5</v>
          </cell>
          <cell r="N10">
            <v>17.5</v>
          </cell>
          <cell r="O10">
            <v>17.5</v>
          </cell>
          <cell r="P10">
            <v>17.5</v>
          </cell>
          <cell r="Q10">
            <v>17.5</v>
          </cell>
          <cell r="R10">
            <v>17.5</v>
          </cell>
          <cell r="S10">
            <v>17.5</v>
          </cell>
          <cell r="T10">
            <v>17.5</v>
          </cell>
          <cell r="U10">
            <v>17.5</v>
          </cell>
          <cell r="V10">
            <v>17.5</v>
          </cell>
          <cell r="W10">
            <v>17.5</v>
          </cell>
          <cell r="X10">
            <v>16.600000000000001</v>
          </cell>
          <cell r="Y10">
            <v>14.8</v>
          </cell>
          <cell r="Z10">
            <v>12</v>
          </cell>
        </row>
        <row r="11">
          <cell r="A11" t="str">
            <v>A333-1</v>
          </cell>
          <cell r="C11" t="str">
            <v>A333-1</v>
          </cell>
          <cell r="D11" t="str">
            <v>C</v>
          </cell>
          <cell r="E11">
            <v>12.5</v>
          </cell>
          <cell r="G11">
            <v>1</v>
          </cell>
          <cell r="I11">
            <v>13.8</v>
          </cell>
          <cell r="J11">
            <v>13.8</v>
          </cell>
          <cell r="K11">
            <v>13.8</v>
          </cell>
          <cell r="L11">
            <v>13.8</v>
          </cell>
          <cell r="M11">
            <v>13.8</v>
          </cell>
          <cell r="N11">
            <v>13.8</v>
          </cell>
          <cell r="O11">
            <v>13.8</v>
          </cell>
          <cell r="P11">
            <v>13.8</v>
          </cell>
          <cell r="Q11">
            <v>13.8</v>
          </cell>
          <cell r="R11">
            <v>13.8</v>
          </cell>
          <cell r="S11">
            <v>13.8</v>
          </cell>
          <cell r="T11">
            <v>13.8</v>
          </cell>
          <cell r="U11">
            <v>13.8</v>
          </cell>
          <cell r="V11">
            <v>13.8</v>
          </cell>
          <cell r="W11">
            <v>13.8</v>
          </cell>
        </row>
        <row r="12">
          <cell r="A12" t="str">
            <v>A333-6</v>
          </cell>
          <cell r="C12" t="str">
            <v>A333-6</v>
          </cell>
          <cell r="D12" t="str">
            <v>C</v>
          </cell>
          <cell r="E12">
            <v>12.5</v>
          </cell>
          <cell r="G12">
            <v>1</v>
          </cell>
          <cell r="I12">
            <v>15</v>
          </cell>
          <cell r="J12">
            <v>15</v>
          </cell>
          <cell r="K12">
            <v>15</v>
          </cell>
          <cell r="L12">
            <v>15</v>
          </cell>
          <cell r="M12">
            <v>15</v>
          </cell>
          <cell r="N12">
            <v>15</v>
          </cell>
          <cell r="O12">
            <v>15</v>
          </cell>
          <cell r="P12">
            <v>15</v>
          </cell>
          <cell r="Q12">
            <v>15</v>
          </cell>
          <cell r="R12">
            <v>15</v>
          </cell>
          <cell r="S12">
            <v>15</v>
          </cell>
          <cell r="T12">
            <v>15</v>
          </cell>
          <cell r="U12">
            <v>15</v>
          </cell>
          <cell r="V12">
            <v>15</v>
          </cell>
          <cell r="W12">
            <v>15</v>
          </cell>
          <cell r="X12">
            <v>14.4</v>
          </cell>
        </row>
        <row r="13">
          <cell r="A13" t="str">
            <v>A369-FPA</v>
          </cell>
          <cell r="C13" t="str">
            <v>A369-FPA</v>
          </cell>
          <cell r="D13" t="str">
            <v>C</v>
          </cell>
          <cell r="E13">
            <v>12.5</v>
          </cell>
          <cell r="G13">
            <v>1</v>
          </cell>
          <cell r="I13">
            <v>12</v>
          </cell>
          <cell r="J13">
            <v>12</v>
          </cell>
          <cell r="K13">
            <v>12</v>
          </cell>
          <cell r="L13">
            <v>12</v>
          </cell>
          <cell r="M13">
            <v>12</v>
          </cell>
          <cell r="N13">
            <v>12</v>
          </cell>
          <cell r="O13">
            <v>12</v>
          </cell>
          <cell r="P13">
            <v>12</v>
          </cell>
          <cell r="Q13">
            <v>12</v>
          </cell>
          <cell r="R13">
            <v>12</v>
          </cell>
          <cell r="S13">
            <v>12</v>
          </cell>
          <cell r="T13">
            <v>12</v>
          </cell>
          <cell r="U13">
            <v>12</v>
          </cell>
          <cell r="V13">
            <v>12</v>
          </cell>
          <cell r="W13">
            <v>12</v>
          </cell>
          <cell r="X13">
            <v>11.7</v>
          </cell>
          <cell r="Y13">
            <v>10.7</v>
          </cell>
          <cell r="Z13">
            <v>9</v>
          </cell>
        </row>
        <row r="14">
          <cell r="A14" t="str">
            <v>A369-FPB</v>
          </cell>
          <cell r="C14" t="str">
            <v>A369-FPB</v>
          </cell>
          <cell r="D14" t="str">
            <v>C</v>
          </cell>
          <cell r="E14">
            <v>12.5</v>
          </cell>
          <cell r="G14">
            <v>1</v>
          </cell>
          <cell r="I14">
            <v>15</v>
          </cell>
          <cell r="J14">
            <v>15</v>
          </cell>
          <cell r="K14">
            <v>15</v>
          </cell>
          <cell r="L14">
            <v>15</v>
          </cell>
          <cell r="M14">
            <v>15</v>
          </cell>
          <cell r="N14">
            <v>15</v>
          </cell>
          <cell r="O14">
            <v>15</v>
          </cell>
          <cell r="P14">
            <v>15</v>
          </cell>
          <cell r="Q14">
            <v>15</v>
          </cell>
          <cell r="R14">
            <v>15</v>
          </cell>
          <cell r="S14">
            <v>15</v>
          </cell>
          <cell r="T14">
            <v>15</v>
          </cell>
          <cell r="U14">
            <v>15</v>
          </cell>
          <cell r="V14">
            <v>15</v>
          </cell>
          <cell r="W14">
            <v>15</v>
          </cell>
          <cell r="X14">
            <v>14.4</v>
          </cell>
          <cell r="Y14">
            <v>13</v>
          </cell>
          <cell r="Z14">
            <v>10.8</v>
          </cell>
        </row>
        <row r="15">
          <cell r="A15" t="str">
            <v>API-5L-A</v>
          </cell>
          <cell r="C15" t="str">
            <v>API-5L-A</v>
          </cell>
          <cell r="D15" t="str">
            <v>C</v>
          </cell>
          <cell r="E15">
            <v>12.5</v>
          </cell>
          <cell r="G15">
            <v>1</v>
          </cell>
          <cell r="I15">
            <v>12</v>
          </cell>
          <cell r="J15">
            <v>12</v>
          </cell>
          <cell r="K15">
            <v>12</v>
          </cell>
          <cell r="L15">
            <v>12</v>
          </cell>
          <cell r="M15">
            <v>12</v>
          </cell>
          <cell r="N15">
            <v>12</v>
          </cell>
          <cell r="O15">
            <v>12</v>
          </cell>
          <cell r="P15">
            <v>12</v>
          </cell>
          <cell r="Q15">
            <v>12</v>
          </cell>
          <cell r="R15">
            <v>12</v>
          </cell>
          <cell r="S15">
            <v>12</v>
          </cell>
          <cell r="T15">
            <v>12</v>
          </cell>
          <cell r="U15">
            <v>12</v>
          </cell>
          <cell r="V15">
            <v>12</v>
          </cell>
          <cell r="W15">
            <v>12</v>
          </cell>
          <cell r="X15">
            <v>11.7</v>
          </cell>
          <cell r="Y15">
            <v>10.7</v>
          </cell>
          <cell r="Z15">
            <v>9</v>
          </cell>
        </row>
        <row r="16">
          <cell r="A16" t="str">
            <v>API-5L-B</v>
          </cell>
          <cell r="C16" t="str">
            <v>API-5L-B</v>
          </cell>
          <cell r="D16" t="str">
            <v>C</v>
          </cell>
          <cell r="E16">
            <v>12.5</v>
          </cell>
          <cell r="G16">
            <v>1</v>
          </cell>
          <cell r="I16">
            <v>15</v>
          </cell>
          <cell r="J16">
            <v>15</v>
          </cell>
          <cell r="K16">
            <v>15</v>
          </cell>
          <cell r="L16">
            <v>15</v>
          </cell>
          <cell r="M16">
            <v>15</v>
          </cell>
          <cell r="N16">
            <v>15</v>
          </cell>
          <cell r="O16">
            <v>15</v>
          </cell>
          <cell r="P16">
            <v>15</v>
          </cell>
          <cell r="Q16">
            <v>15</v>
          </cell>
          <cell r="R16">
            <v>15</v>
          </cell>
          <cell r="S16">
            <v>15</v>
          </cell>
          <cell r="T16">
            <v>15</v>
          </cell>
          <cell r="U16">
            <v>15</v>
          </cell>
          <cell r="V16">
            <v>15</v>
          </cell>
          <cell r="W16">
            <v>15</v>
          </cell>
          <cell r="X16">
            <v>14.4</v>
          </cell>
          <cell r="Y16">
            <v>13</v>
          </cell>
          <cell r="Z16">
            <v>10.8</v>
          </cell>
        </row>
        <row r="17">
          <cell r="A17" t="str">
            <v>A53</v>
          </cell>
          <cell r="B17" t="str">
            <v>F</v>
          </cell>
          <cell r="C17" t="str">
            <v>A53 Type F</v>
          </cell>
          <cell r="D17" t="str">
            <v>C</v>
          </cell>
          <cell r="E17">
            <v>12.5</v>
          </cell>
          <cell r="G17">
            <v>0.6</v>
          </cell>
          <cell r="I17">
            <v>6.8</v>
          </cell>
          <cell r="J17">
            <v>6.8</v>
          </cell>
          <cell r="K17">
            <v>6.8</v>
          </cell>
          <cell r="L17">
            <v>6.8</v>
          </cell>
          <cell r="M17">
            <v>6.8</v>
          </cell>
          <cell r="N17">
            <v>6.8</v>
          </cell>
          <cell r="O17">
            <v>6.8</v>
          </cell>
          <cell r="P17">
            <v>6.8</v>
          </cell>
          <cell r="Q17">
            <v>6.8</v>
          </cell>
          <cell r="R17">
            <v>6.8</v>
          </cell>
          <cell r="S17">
            <v>6.8</v>
          </cell>
          <cell r="T17">
            <v>6.8</v>
          </cell>
          <cell r="U17">
            <v>6.8</v>
          </cell>
          <cell r="V17">
            <v>6.8</v>
          </cell>
          <cell r="W17">
            <v>6.8</v>
          </cell>
          <cell r="X17">
            <v>6.5</v>
          </cell>
        </row>
        <row r="18">
          <cell r="A18" t="str">
            <v>API-5L-A25</v>
          </cell>
          <cell r="B18">
            <v>1</v>
          </cell>
          <cell r="C18" t="str">
            <v>API-5L-A25 CL.1</v>
          </cell>
          <cell r="D18" t="str">
            <v>C</v>
          </cell>
          <cell r="E18">
            <v>12.5</v>
          </cell>
          <cell r="G18">
            <v>0.6</v>
          </cell>
          <cell r="I18">
            <v>6.7</v>
          </cell>
          <cell r="J18">
            <v>6.7</v>
          </cell>
          <cell r="K18">
            <v>6.7</v>
          </cell>
          <cell r="L18">
            <v>6.7</v>
          </cell>
          <cell r="M18">
            <v>6.7</v>
          </cell>
          <cell r="N18">
            <v>6.7</v>
          </cell>
          <cell r="O18">
            <v>6.7</v>
          </cell>
          <cell r="P18">
            <v>6.7</v>
          </cell>
          <cell r="Q18">
            <v>6.7</v>
          </cell>
          <cell r="R18">
            <v>6.7</v>
          </cell>
          <cell r="S18">
            <v>3.35</v>
          </cell>
        </row>
        <row r="19">
          <cell r="A19" t="str">
            <v>API-5L-A25</v>
          </cell>
          <cell r="B19">
            <v>2</v>
          </cell>
          <cell r="C19" t="str">
            <v>API-5L-A25 CL.2</v>
          </cell>
          <cell r="D19" t="str">
            <v>C</v>
          </cell>
          <cell r="E19">
            <v>12.5</v>
          </cell>
          <cell r="G19">
            <v>0.6</v>
          </cell>
          <cell r="I19">
            <v>6.7</v>
          </cell>
          <cell r="J19">
            <v>6.7</v>
          </cell>
          <cell r="K19">
            <v>6.7</v>
          </cell>
          <cell r="L19">
            <v>6.7</v>
          </cell>
          <cell r="M19">
            <v>6.7</v>
          </cell>
          <cell r="N19">
            <v>6.7</v>
          </cell>
          <cell r="O19">
            <v>6.7</v>
          </cell>
          <cell r="P19">
            <v>6.7</v>
          </cell>
          <cell r="Q19">
            <v>6.7</v>
          </cell>
          <cell r="R19">
            <v>6.7</v>
          </cell>
          <cell r="S19">
            <v>3.35</v>
          </cell>
        </row>
        <row r="20">
          <cell r="A20" t="str">
            <v>A53-A</v>
          </cell>
          <cell r="B20" t="str">
            <v>E</v>
          </cell>
          <cell r="C20" t="str">
            <v>A53-A Type E</v>
          </cell>
          <cell r="D20" t="str">
            <v>C</v>
          </cell>
          <cell r="E20">
            <v>12.5</v>
          </cell>
          <cell r="G20">
            <v>0.85</v>
          </cell>
          <cell r="I20">
            <v>10.199999999999999</v>
          </cell>
          <cell r="J20">
            <v>10.199999999999999</v>
          </cell>
          <cell r="K20">
            <v>10.199999999999999</v>
          </cell>
          <cell r="L20">
            <v>10.199999999999999</v>
          </cell>
          <cell r="M20">
            <v>10.199999999999999</v>
          </cell>
          <cell r="N20">
            <v>10.199999999999999</v>
          </cell>
          <cell r="O20">
            <v>10.199999999999999</v>
          </cell>
          <cell r="P20">
            <v>10.199999999999999</v>
          </cell>
          <cell r="Q20">
            <v>10.199999999999999</v>
          </cell>
          <cell r="R20">
            <v>10.199999999999999</v>
          </cell>
          <cell r="S20">
            <v>10.199999999999999</v>
          </cell>
          <cell r="T20">
            <v>10.199999999999999</v>
          </cell>
          <cell r="U20">
            <v>10.199999999999999</v>
          </cell>
          <cell r="V20">
            <v>10.199999999999999</v>
          </cell>
          <cell r="W20">
            <v>10.199999999999999</v>
          </cell>
          <cell r="X20">
            <v>9.9</v>
          </cell>
          <cell r="Y20">
            <v>9.1</v>
          </cell>
          <cell r="Z20">
            <v>7.7</v>
          </cell>
        </row>
        <row r="21">
          <cell r="A21" t="str">
            <v>A53-B</v>
          </cell>
          <cell r="B21" t="str">
            <v>E</v>
          </cell>
          <cell r="C21" t="str">
            <v>A53-B Type E</v>
          </cell>
          <cell r="D21" t="str">
            <v>C</v>
          </cell>
          <cell r="E21">
            <v>12.5</v>
          </cell>
          <cell r="G21">
            <v>0.85</v>
          </cell>
          <cell r="I21">
            <v>12.8</v>
          </cell>
          <cell r="J21">
            <v>12.8</v>
          </cell>
          <cell r="K21">
            <v>12.8</v>
          </cell>
          <cell r="L21">
            <v>12.8</v>
          </cell>
          <cell r="M21">
            <v>12.8</v>
          </cell>
          <cell r="N21">
            <v>12.8</v>
          </cell>
          <cell r="O21">
            <v>12.8</v>
          </cell>
          <cell r="P21">
            <v>12.8</v>
          </cell>
          <cell r="Q21">
            <v>12.8</v>
          </cell>
          <cell r="R21">
            <v>12.8</v>
          </cell>
          <cell r="S21">
            <v>12.8</v>
          </cell>
          <cell r="T21">
            <v>12.8</v>
          </cell>
          <cell r="U21">
            <v>12.8</v>
          </cell>
          <cell r="V21">
            <v>12.8</v>
          </cell>
          <cell r="W21">
            <v>12.8</v>
          </cell>
          <cell r="X21">
            <v>12.2</v>
          </cell>
          <cell r="Y21">
            <v>11</v>
          </cell>
          <cell r="Z21">
            <v>9.1999999999999993</v>
          </cell>
        </row>
        <row r="22">
          <cell r="A22" t="str">
            <v>A135-A</v>
          </cell>
          <cell r="C22" t="str">
            <v>A135-A</v>
          </cell>
          <cell r="D22" t="str">
            <v>C</v>
          </cell>
          <cell r="E22">
            <v>12.5</v>
          </cell>
          <cell r="G22">
            <v>0.85</v>
          </cell>
          <cell r="I22">
            <v>10.199999999999999</v>
          </cell>
          <cell r="J22">
            <v>10.199999999999999</v>
          </cell>
          <cell r="K22">
            <v>10.199999999999999</v>
          </cell>
          <cell r="L22">
            <v>10.199999999999999</v>
          </cell>
          <cell r="M22">
            <v>10.199999999999999</v>
          </cell>
          <cell r="N22">
            <v>10.199999999999999</v>
          </cell>
          <cell r="O22">
            <v>10.199999999999999</v>
          </cell>
          <cell r="P22">
            <v>10.199999999999999</v>
          </cell>
          <cell r="Q22">
            <v>10.199999999999999</v>
          </cell>
          <cell r="R22">
            <v>10.199999999999999</v>
          </cell>
          <cell r="S22">
            <v>10.199999999999999</v>
          </cell>
          <cell r="T22">
            <v>10.199999999999999</v>
          </cell>
          <cell r="U22">
            <v>10.199999999999999</v>
          </cell>
          <cell r="V22">
            <v>10.199999999999999</v>
          </cell>
          <cell r="W22">
            <v>10.199999999999999</v>
          </cell>
          <cell r="X22">
            <v>9.9</v>
          </cell>
          <cell r="Y22">
            <v>9.1</v>
          </cell>
          <cell r="Z22">
            <v>7.9</v>
          </cell>
        </row>
        <row r="23">
          <cell r="A23" t="str">
            <v>A135-B</v>
          </cell>
          <cell r="C23" t="str">
            <v>A135-B</v>
          </cell>
          <cell r="D23" t="str">
            <v>C</v>
          </cell>
          <cell r="E23">
            <v>12.5</v>
          </cell>
          <cell r="G23">
            <v>0.85</v>
          </cell>
          <cell r="I23">
            <v>12.8</v>
          </cell>
          <cell r="J23">
            <v>12.8</v>
          </cell>
          <cell r="K23">
            <v>12.8</v>
          </cell>
          <cell r="L23">
            <v>12.8</v>
          </cell>
          <cell r="M23">
            <v>12.8</v>
          </cell>
          <cell r="N23">
            <v>12.8</v>
          </cell>
          <cell r="O23">
            <v>12.8</v>
          </cell>
          <cell r="P23">
            <v>12.8</v>
          </cell>
          <cell r="Q23">
            <v>12.8</v>
          </cell>
          <cell r="R23">
            <v>12.8</v>
          </cell>
          <cell r="S23">
            <v>12.8</v>
          </cell>
          <cell r="T23">
            <v>12.8</v>
          </cell>
          <cell r="U23">
            <v>12.8</v>
          </cell>
          <cell r="V23">
            <v>12.8</v>
          </cell>
          <cell r="W23">
            <v>12.8</v>
          </cell>
          <cell r="X23">
            <v>12.2</v>
          </cell>
          <cell r="Y23">
            <v>11</v>
          </cell>
          <cell r="Z23">
            <v>9.1999999999999993</v>
          </cell>
        </row>
        <row r="24">
          <cell r="A24" t="str">
            <v>A178-A</v>
          </cell>
          <cell r="C24" t="str">
            <v>A178-A</v>
          </cell>
          <cell r="D24" t="str">
            <v>C</v>
          </cell>
          <cell r="E24">
            <v>12.5</v>
          </cell>
          <cell r="G24">
            <v>0.85</v>
          </cell>
          <cell r="I24">
            <v>10</v>
          </cell>
          <cell r="J24">
            <v>10</v>
          </cell>
          <cell r="K24">
            <v>10</v>
          </cell>
          <cell r="L24">
            <v>10</v>
          </cell>
          <cell r="M24">
            <v>10</v>
          </cell>
          <cell r="N24">
            <v>10</v>
          </cell>
          <cell r="O24">
            <v>10</v>
          </cell>
          <cell r="P24">
            <v>10</v>
          </cell>
          <cell r="Q24">
            <v>10</v>
          </cell>
          <cell r="R24">
            <v>10</v>
          </cell>
          <cell r="S24">
            <v>10</v>
          </cell>
          <cell r="T24">
            <v>10</v>
          </cell>
          <cell r="U24">
            <v>10</v>
          </cell>
          <cell r="V24">
            <v>10</v>
          </cell>
          <cell r="W24">
            <v>10</v>
          </cell>
          <cell r="X24">
            <v>9.8000000000000007</v>
          </cell>
          <cell r="Y24">
            <v>9.1</v>
          </cell>
          <cell r="Z24">
            <v>7.7</v>
          </cell>
        </row>
        <row r="25">
          <cell r="A25" t="str">
            <v>A178-C</v>
          </cell>
          <cell r="C25" t="str">
            <v>A178-C</v>
          </cell>
          <cell r="D25" t="str">
            <v>C</v>
          </cell>
          <cell r="E25">
            <v>12.5</v>
          </cell>
          <cell r="G25">
            <v>0.85</v>
          </cell>
          <cell r="I25">
            <v>12.8</v>
          </cell>
          <cell r="J25">
            <v>12.8</v>
          </cell>
          <cell r="K25">
            <v>12.8</v>
          </cell>
          <cell r="L25">
            <v>12.8</v>
          </cell>
          <cell r="M25">
            <v>12.8</v>
          </cell>
          <cell r="N25">
            <v>12.8</v>
          </cell>
          <cell r="O25">
            <v>12.8</v>
          </cell>
          <cell r="P25">
            <v>12.8</v>
          </cell>
          <cell r="Q25">
            <v>12.8</v>
          </cell>
          <cell r="R25">
            <v>12.8</v>
          </cell>
          <cell r="S25">
            <v>12.8</v>
          </cell>
          <cell r="T25">
            <v>12.8</v>
          </cell>
          <cell r="U25">
            <v>12.8</v>
          </cell>
          <cell r="V25">
            <v>12.8</v>
          </cell>
          <cell r="W25">
            <v>12.8</v>
          </cell>
          <cell r="X25">
            <v>12.2</v>
          </cell>
          <cell r="Y25">
            <v>11</v>
          </cell>
          <cell r="Z25">
            <v>9.1999999999999993</v>
          </cell>
        </row>
        <row r="26">
          <cell r="A26" t="str">
            <v>A214</v>
          </cell>
          <cell r="C26" t="str">
            <v>A214</v>
          </cell>
          <cell r="D26" t="str">
            <v>C</v>
          </cell>
          <cell r="E26">
            <v>12.5</v>
          </cell>
          <cell r="G26">
            <v>0.85</v>
          </cell>
          <cell r="I26">
            <v>9.9</v>
          </cell>
          <cell r="J26">
            <v>9.9</v>
          </cell>
          <cell r="K26">
            <v>9.9</v>
          </cell>
          <cell r="L26">
            <v>9.9</v>
          </cell>
          <cell r="M26">
            <v>9.9</v>
          </cell>
          <cell r="N26">
            <v>9.9</v>
          </cell>
          <cell r="O26">
            <v>9.9</v>
          </cell>
          <cell r="P26">
            <v>9.9</v>
          </cell>
          <cell r="Q26">
            <v>9.9</v>
          </cell>
          <cell r="R26">
            <v>9.9</v>
          </cell>
          <cell r="S26">
            <v>9.9</v>
          </cell>
          <cell r="T26">
            <v>9.9</v>
          </cell>
          <cell r="U26">
            <v>9.9</v>
          </cell>
          <cell r="V26">
            <v>9.9</v>
          </cell>
          <cell r="W26">
            <v>9.9</v>
          </cell>
          <cell r="X26">
            <v>9.8000000000000007</v>
          </cell>
          <cell r="Y26">
            <v>9.1</v>
          </cell>
          <cell r="Z26">
            <v>7.6</v>
          </cell>
        </row>
        <row r="27">
          <cell r="A27" t="str">
            <v>A226</v>
          </cell>
          <cell r="C27" t="str">
            <v>A226</v>
          </cell>
          <cell r="D27" t="str">
            <v>C</v>
          </cell>
          <cell r="E27">
            <v>12.5</v>
          </cell>
          <cell r="G27">
            <v>0.85</v>
          </cell>
          <cell r="I27">
            <v>10</v>
          </cell>
          <cell r="J27">
            <v>10</v>
          </cell>
          <cell r="K27">
            <v>10</v>
          </cell>
          <cell r="L27">
            <v>10</v>
          </cell>
          <cell r="M27">
            <v>10</v>
          </cell>
          <cell r="N27">
            <v>10</v>
          </cell>
          <cell r="O27">
            <v>10</v>
          </cell>
          <cell r="P27">
            <v>10</v>
          </cell>
          <cell r="Q27">
            <v>10</v>
          </cell>
          <cell r="R27">
            <v>10</v>
          </cell>
          <cell r="S27">
            <v>10</v>
          </cell>
          <cell r="T27">
            <v>10</v>
          </cell>
          <cell r="U27">
            <v>10</v>
          </cell>
          <cell r="V27">
            <v>10</v>
          </cell>
          <cell r="W27">
            <v>10</v>
          </cell>
          <cell r="X27">
            <v>9.8000000000000007</v>
          </cell>
          <cell r="Y27">
            <v>9.1</v>
          </cell>
          <cell r="Z27">
            <v>7.7</v>
          </cell>
        </row>
        <row r="28">
          <cell r="A28" t="str">
            <v>A333-1</v>
          </cell>
          <cell r="C28" t="str">
            <v>A333-1</v>
          </cell>
          <cell r="D28" t="str">
            <v>C</v>
          </cell>
          <cell r="E28">
            <v>12.5</v>
          </cell>
          <cell r="G28">
            <v>0.85</v>
          </cell>
          <cell r="I28">
            <v>11.7</v>
          </cell>
          <cell r="J28">
            <v>11.7</v>
          </cell>
          <cell r="K28">
            <v>11.7</v>
          </cell>
          <cell r="L28">
            <v>11.7</v>
          </cell>
          <cell r="M28">
            <v>11.7</v>
          </cell>
          <cell r="N28">
            <v>11.7</v>
          </cell>
          <cell r="O28">
            <v>11.7</v>
          </cell>
          <cell r="P28">
            <v>11.7</v>
          </cell>
          <cell r="Q28">
            <v>11.7</v>
          </cell>
          <cell r="R28">
            <v>11.7</v>
          </cell>
          <cell r="S28">
            <v>11.7</v>
          </cell>
          <cell r="T28">
            <v>11.7</v>
          </cell>
          <cell r="U28">
            <v>11.7</v>
          </cell>
          <cell r="V28">
            <v>11.7</v>
          </cell>
          <cell r="W28">
            <v>11.7</v>
          </cell>
        </row>
        <row r="29">
          <cell r="A29" t="str">
            <v>A333-6</v>
          </cell>
          <cell r="C29" t="str">
            <v>A333-6</v>
          </cell>
          <cell r="D29" t="str">
            <v>C</v>
          </cell>
          <cell r="E29">
            <v>12.5</v>
          </cell>
          <cell r="G29">
            <v>0.85</v>
          </cell>
          <cell r="I29">
            <v>12.8</v>
          </cell>
          <cell r="J29">
            <v>12.8</v>
          </cell>
          <cell r="K29">
            <v>12.8</v>
          </cell>
          <cell r="L29">
            <v>12.8</v>
          </cell>
          <cell r="M29">
            <v>12.8</v>
          </cell>
          <cell r="N29">
            <v>12.8</v>
          </cell>
          <cell r="O29">
            <v>12.8</v>
          </cell>
          <cell r="P29">
            <v>12.8</v>
          </cell>
          <cell r="Q29">
            <v>12.8</v>
          </cell>
          <cell r="R29">
            <v>12.8</v>
          </cell>
          <cell r="S29">
            <v>12.8</v>
          </cell>
          <cell r="T29">
            <v>12.8</v>
          </cell>
          <cell r="U29">
            <v>12.8</v>
          </cell>
          <cell r="V29">
            <v>12.8</v>
          </cell>
          <cell r="W29">
            <v>12.8</v>
          </cell>
          <cell r="X29">
            <v>12.2</v>
          </cell>
        </row>
        <row r="30">
          <cell r="A30" t="str">
            <v>API-5L-A25</v>
          </cell>
          <cell r="B30">
            <v>1</v>
          </cell>
          <cell r="C30" t="str">
            <v>API-5L-A25 CL.1</v>
          </cell>
          <cell r="D30" t="str">
            <v>C</v>
          </cell>
          <cell r="E30">
            <v>12.5</v>
          </cell>
          <cell r="G30">
            <v>0.85</v>
          </cell>
          <cell r="I30">
            <v>9.5</v>
          </cell>
          <cell r="J30">
            <v>9.5</v>
          </cell>
          <cell r="K30">
            <v>9.5</v>
          </cell>
          <cell r="L30">
            <v>9.5</v>
          </cell>
          <cell r="M30">
            <v>9.5</v>
          </cell>
          <cell r="N30">
            <v>9.5</v>
          </cell>
          <cell r="O30">
            <v>9.5</v>
          </cell>
          <cell r="P30">
            <v>9.5</v>
          </cell>
          <cell r="Q30">
            <v>9.5</v>
          </cell>
          <cell r="R30">
            <v>9.5</v>
          </cell>
          <cell r="S30">
            <v>4.75</v>
          </cell>
        </row>
        <row r="31">
          <cell r="A31" t="str">
            <v>API-5L-A25</v>
          </cell>
          <cell r="B31">
            <v>2</v>
          </cell>
          <cell r="C31" t="str">
            <v>API-5L-A25 CL.2</v>
          </cell>
          <cell r="D31" t="str">
            <v>C</v>
          </cell>
          <cell r="E31">
            <v>12.5</v>
          </cell>
          <cell r="G31">
            <v>0.85</v>
          </cell>
          <cell r="I31">
            <v>9.5</v>
          </cell>
          <cell r="J31">
            <v>9.5</v>
          </cell>
          <cell r="K31">
            <v>9.5</v>
          </cell>
          <cell r="L31">
            <v>9.5</v>
          </cell>
          <cell r="M31">
            <v>9.5</v>
          </cell>
          <cell r="N31">
            <v>9.5</v>
          </cell>
          <cell r="O31">
            <v>9.5</v>
          </cell>
          <cell r="P31">
            <v>9.5</v>
          </cell>
          <cell r="Q31">
            <v>9.5</v>
          </cell>
          <cell r="R31">
            <v>9.5</v>
          </cell>
          <cell r="S31">
            <v>4.75</v>
          </cell>
        </row>
        <row r="32">
          <cell r="A32" t="str">
            <v>API-5L-A</v>
          </cell>
          <cell r="C32" t="str">
            <v>API-5L-A</v>
          </cell>
          <cell r="D32" t="str">
            <v>C</v>
          </cell>
          <cell r="E32">
            <v>12.5</v>
          </cell>
          <cell r="G32">
            <v>0.85</v>
          </cell>
          <cell r="I32">
            <v>10.199999999999999</v>
          </cell>
          <cell r="J32">
            <v>10.199999999999999</v>
          </cell>
          <cell r="K32">
            <v>10.199999999999999</v>
          </cell>
          <cell r="L32">
            <v>10.199999999999999</v>
          </cell>
          <cell r="M32">
            <v>10.199999999999999</v>
          </cell>
          <cell r="N32">
            <v>10.199999999999999</v>
          </cell>
          <cell r="O32">
            <v>10.199999999999999</v>
          </cell>
          <cell r="P32">
            <v>10.199999999999999</v>
          </cell>
          <cell r="Q32">
            <v>10.199999999999999</v>
          </cell>
          <cell r="R32">
            <v>10.199999999999999</v>
          </cell>
          <cell r="S32">
            <v>10.199999999999999</v>
          </cell>
          <cell r="T32">
            <v>10.199999999999999</v>
          </cell>
          <cell r="U32">
            <v>10.199999999999999</v>
          </cell>
          <cell r="V32">
            <v>10.199999999999999</v>
          </cell>
          <cell r="W32">
            <v>10.199999999999999</v>
          </cell>
          <cell r="X32">
            <v>9.9</v>
          </cell>
          <cell r="Y32">
            <v>9.1</v>
          </cell>
          <cell r="Z32">
            <v>7.7</v>
          </cell>
        </row>
        <row r="33">
          <cell r="A33" t="str">
            <v>API-5L-B</v>
          </cell>
          <cell r="C33" t="str">
            <v>API-5L-B</v>
          </cell>
          <cell r="D33" t="str">
            <v>C</v>
          </cell>
          <cell r="E33">
            <v>12.5</v>
          </cell>
          <cell r="G33">
            <v>0.85</v>
          </cell>
          <cell r="I33">
            <v>12.8</v>
          </cell>
          <cell r="J33">
            <v>12.8</v>
          </cell>
          <cell r="K33">
            <v>12.8</v>
          </cell>
          <cell r="L33">
            <v>12.8</v>
          </cell>
          <cell r="M33">
            <v>12.8</v>
          </cell>
          <cell r="N33">
            <v>12.8</v>
          </cell>
          <cell r="O33">
            <v>12.8</v>
          </cell>
          <cell r="P33">
            <v>12.8</v>
          </cell>
          <cell r="Q33">
            <v>12.8</v>
          </cell>
          <cell r="R33">
            <v>12.8</v>
          </cell>
          <cell r="S33">
            <v>12.8</v>
          </cell>
          <cell r="T33">
            <v>12.8</v>
          </cell>
          <cell r="U33">
            <v>12.8</v>
          </cell>
          <cell r="V33">
            <v>12.8</v>
          </cell>
          <cell r="W33">
            <v>12.8</v>
          </cell>
          <cell r="X33">
            <v>12.2</v>
          </cell>
          <cell r="Y33">
            <v>11</v>
          </cell>
          <cell r="Z33">
            <v>9.1999999999999993</v>
          </cell>
        </row>
        <row r="34">
          <cell r="A34" t="str">
            <v>A587</v>
          </cell>
          <cell r="C34" t="str">
            <v>A587</v>
          </cell>
          <cell r="D34" t="str">
            <v>C</v>
          </cell>
          <cell r="E34">
            <v>12.5</v>
          </cell>
          <cell r="G34">
            <v>0.85</v>
          </cell>
          <cell r="I34">
            <v>10.199999999999999</v>
          </cell>
          <cell r="J34">
            <v>10.199999999999999</v>
          </cell>
          <cell r="K34">
            <v>10.199999999999999</v>
          </cell>
          <cell r="L34">
            <v>10.199999999999999</v>
          </cell>
          <cell r="M34">
            <v>10.199999999999999</v>
          </cell>
          <cell r="N34">
            <v>10.199999999999999</v>
          </cell>
          <cell r="O34">
            <v>10.199999999999999</v>
          </cell>
          <cell r="P34">
            <v>10.199999999999999</v>
          </cell>
          <cell r="Q34">
            <v>10.199999999999999</v>
          </cell>
          <cell r="R34">
            <v>10.199999999999999</v>
          </cell>
          <cell r="S34">
            <v>10.199999999999999</v>
          </cell>
          <cell r="T34">
            <v>10.199999999999999</v>
          </cell>
          <cell r="U34">
            <v>10.199999999999999</v>
          </cell>
          <cell r="V34">
            <v>10.199999999999999</v>
          </cell>
          <cell r="W34">
            <v>10.199999999999999</v>
          </cell>
          <cell r="X34">
            <v>9.9</v>
          </cell>
          <cell r="Y34">
            <v>9.1</v>
          </cell>
          <cell r="Z34">
            <v>7.9</v>
          </cell>
        </row>
        <row r="35">
          <cell r="A35" t="str">
            <v>A134-A283A</v>
          </cell>
          <cell r="C35" t="str">
            <v>A134-A283A</v>
          </cell>
          <cell r="D35" t="str">
            <v>C</v>
          </cell>
          <cell r="E35">
            <v>12.5</v>
          </cell>
          <cell r="G35">
            <v>0.8</v>
          </cell>
          <cell r="I35">
            <v>8.3000000000000007</v>
          </cell>
          <cell r="J35">
            <v>8.3000000000000007</v>
          </cell>
          <cell r="K35">
            <v>8.3000000000000007</v>
          </cell>
          <cell r="L35">
            <v>8.3000000000000007</v>
          </cell>
          <cell r="M35">
            <v>8.3000000000000007</v>
          </cell>
          <cell r="N35">
            <v>8.3000000000000007</v>
          </cell>
          <cell r="O35">
            <v>8.3000000000000007</v>
          </cell>
          <cell r="P35">
            <v>8.3000000000000007</v>
          </cell>
          <cell r="Q35">
            <v>8.3000000000000007</v>
          </cell>
          <cell r="R35">
            <v>8.3000000000000007</v>
          </cell>
          <cell r="S35">
            <v>8.3000000000000007</v>
          </cell>
          <cell r="T35">
            <v>8.3000000000000007</v>
          </cell>
          <cell r="U35">
            <v>8.3000000000000007</v>
          </cell>
          <cell r="V35">
            <v>8.3000000000000007</v>
          </cell>
          <cell r="W35">
            <v>8.3000000000000007</v>
          </cell>
        </row>
        <row r="36">
          <cell r="A36" t="str">
            <v>A134-A283B</v>
          </cell>
          <cell r="C36" t="str">
            <v>A134-A283B</v>
          </cell>
          <cell r="D36" t="str">
            <v>C</v>
          </cell>
          <cell r="E36">
            <v>12.5</v>
          </cell>
          <cell r="G36">
            <v>0.8</v>
          </cell>
          <cell r="I36">
            <v>9.1999999999999993</v>
          </cell>
          <cell r="J36">
            <v>9.1999999999999993</v>
          </cell>
          <cell r="K36">
            <v>9.1999999999999993</v>
          </cell>
          <cell r="L36">
            <v>9.1999999999999993</v>
          </cell>
          <cell r="M36">
            <v>9.1999999999999993</v>
          </cell>
          <cell r="N36">
            <v>9.1999999999999993</v>
          </cell>
          <cell r="O36">
            <v>9.1999999999999993</v>
          </cell>
          <cell r="P36">
            <v>9.1999999999999993</v>
          </cell>
          <cell r="Q36">
            <v>9.1999999999999993</v>
          </cell>
          <cell r="R36">
            <v>9.1999999999999993</v>
          </cell>
          <cell r="S36">
            <v>9.1999999999999993</v>
          </cell>
          <cell r="T36">
            <v>9.1999999999999993</v>
          </cell>
          <cell r="U36">
            <v>9.1999999999999993</v>
          </cell>
          <cell r="V36">
            <v>9.1999999999999993</v>
          </cell>
          <cell r="W36">
            <v>9.1999999999999993</v>
          </cell>
        </row>
        <row r="37">
          <cell r="A37" t="str">
            <v>A134-A283C</v>
          </cell>
          <cell r="C37" t="str">
            <v>A134-A283C</v>
          </cell>
          <cell r="D37" t="str">
            <v>C</v>
          </cell>
          <cell r="E37">
            <v>12.5</v>
          </cell>
          <cell r="G37">
            <v>0.8</v>
          </cell>
          <cell r="I37">
            <v>10.199999999999999</v>
          </cell>
          <cell r="J37">
            <v>10.199999999999999</v>
          </cell>
          <cell r="K37">
            <v>10.199999999999999</v>
          </cell>
          <cell r="L37">
            <v>10.199999999999999</v>
          </cell>
          <cell r="M37">
            <v>10.199999999999999</v>
          </cell>
          <cell r="N37">
            <v>10.199999999999999</v>
          </cell>
          <cell r="O37">
            <v>10.199999999999999</v>
          </cell>
          <cell r="P37">
            <v>10.199999999999999</v>
          </cell>
          <cell r="Q37">
            <v>10.199999999999999</v>
          </cell>
          <cell r="R37">
            <v>10.199999999999999</v>
          </cell>
          <cell r="S37">
            <v>10.199999999999999</v>
          </cell>
          <cell r="T37">
            <v>10.199999999999999</v>
          </cell>
          <cell r="U37">
            <v>10.199999999999999</v>
          </cell>
          <cell r="V37">
            <v>10.199999999999999</v>
          </cell>
          <cell r="W37">
            <v>10.199999999999999</v>
          </cell>
        </row>
        <row r="38">
          <cell r="A38" t="str">
            <v>A134-A283D</v>
          </cell>
          <cell r="C38" t="str">
            <v>A134-A283D</v>
          </cell>
          <cell r="D38" t="str">
            <v>C</v>
          </cell>
          <cell r="E38">
            <v>12.5</v>
          </cell>
          <cell r="G38">
            <v>0.8</v>
          </cell>
          <cell r="I38">
            <v>10.199999999999999</v>
          </cell>
          <cell r="J38">
            <v>10.199999999999999</v>
          </cell>
          <cell r="K38">
            <v>10.199999999999999</v>
          </cell>
          <cell r="L38">
            <v>10.199999999999999</v>
          </cell>
          <cell r="M38">
            <v>10.199999999999999</v>
          </cell>
          <cell r="N38">
            <v>10.199999999999999</v>
          </cell>
          <cell r="O38">
            <v>10.199999999999999</v>
          </cell>
          <cell r="P38">
            <v>10.199999999999999</v>
          </cell>
          <cell r="Q38">
            <v>10.199999999999999</v>
          </cell>
          <cell r="R38">
            <v>10.199999999999999</v>
          </cell>
          <cell r="S38">
            <v>10.199999999999999</v>
          </cell>
          <cell r="T38">
            <v>10.199999999999999</v>
          </cell>
          <cell r="U38">
            <v>10.199999999999999</v>
          </cell>
          <cell r="V38">
            <v>10.199999999999999</v>
          </cell>
          <cell r="W38">
            <v>10.199999999999999</v>
          </cell>
        </row>
        <row r="39">
          <cell r="A39" t="str">
            <v>A134-A285A</v>
          </cell>
          <cell r="C39" t="str">
            <v>A134-A285A</v>
          </cell>
          <cell r="D39" t="str">
            <v>C</v>
          </cell>
          <cell r="E39">
            <v>12.5</v>
          </cell>
          <cell r="G39">
            <v>0.8</v>
          </cell>
          <cell r="I39">
            <v>9</v>
          </cell>
          <cell r="J39">
            <v>9</v>
          </cell>
          <cell r="K39">
            <v>9</v>
          </cell>
          <cell r="L39">
            <v>9</v>
          </cell>
          <cell r="M39">
            <v>9</v>
          </cell>
          <cell r="N39">
            <v>9</v>
          </cell>
          <cell r="O39">
            <v>9</v>
          </cell>
          <cell r="P39">
            <v>9</v>
          </cell>
          <cell r="Q39">
            <v>9</v>
          </cell>
          <cell r="R39">
            <v>9</v>
          </cell>
          <cell r="S39">
            <v>9</v>
          </cell>
          <cell r="T39">
            <v>9</v>
          </cell>
          <cell r="U39">
            <v>9</v>
          </cell>
          <cell r="V39">
            <v>9</v>
          </cell>
          <cell r="W39">
            <v>9</v>
          </cell>
          <cell r="X39">
            <v>8.6999999999999993</v>
          </cell>
          <cell r="Y39">
            <v>7.8</v>
          </cell>
          <cell r="Z39">
            <v>6.6</v>
          </cell>
        </row>
        <row r="40">
          <cell r="A40" t="str">
            <v>A134-A285B</v>
          </cell>
          <cell r="C40" t="str">
            <v>A134-A285B</v>
          </cell>
          <cell r="D40" t="str">
            <v>C</v>
          </cell>
          <cell r="E40">
            <v>12.5</v>
          </cell>
          <cell r="G40">
            <v>0.8</v>
          </cell>
          <cell r="I40">
            <v>10</v>
          </cell>
          <cell r="J40">
            <v>10</v>
          </cell>
          <cell r="K40">
            <v>10</v>
          </cell>
          <cell r="L40">
            <v>10</v>
          </cell>
          <cell r="M40">
            <v>10</v>
          </cell>
          <cell r="N40">
            <v>10</v>
          </cell>
          <cell r="O40">
            <v>10</v>
          </cell>
          <cell r="P40">
            <v>10</v>
          </cell>
          <cell r="Q40">
            <v>10</v>
          </cell>
          <cell r="R40">
            <v>10</v>
          </cell>
          <cell r="S40">
            <v>10</v>
          </cell>
          <cell r="T40">
            <v>10</v>
          </cell>
          <cell r="U40">
            <v>10</v>
          </cell>
          <cell r="V40">
            <v>10</v>
          </cell>
          <cell r="W40">
            <v>10</v>
          </cell>
          <cell r="X40">
            <v>9.6999999999999993</v>
          </cell>
          <cell r="Y40">
            <v>8.8000000000000007</v>
          </cell>
          <cell r="Z40">
            <v>7.5</v>
          </cell>
        </row>
        <row r="41">
          <cell r="A41" t="str">
            <v>A134-A285C</v>
          </cell>
          <cell r="C41" t="str">
            <v>A134-A285C</v>
          </cell>
          <cell r="D41" t="str">
            <v>C</v>
          </cell>
          <cell r="E41">
            <v>12.5</v>
          </cell>
          <cell r="G41">
            <v>0.8</v>
          </cell>
          <cell r="I41">
            <v>11</v>
          </cell>
          <cell r="J41">
            <v>11</v>
          </cell>
          <cell r="K41">
            <v>11</v>
          </cell>
          <cell r="L41">
            <v>11</v>
          </cell>
          <cell r="M41">
            <v>11</v>
          </cell>
          <cell r="N41">
            <v>11</v>
          </cell>
          <cell r="O41">
            <v>11</v>
          </cell>
          <cell r="P41">
            <v>11</v>
          </cell>
          <cell r="Q41">
            <v>11</v>
          </cell>
          <cell r="R41">
            <v>11</v>
          </cell>
          <cell r="S41">
            <v>11</v>
          </cell>
          <cell r="T41">
            <v>11</v>
          </cell>
          <cell r="U41">
            <v>11</v>
          </cell>
          <cell r="V41">
            <v>11</v>
          </cell>
          <cell r="W41">
            <v>11</v>
          </cell>
          <cell r="X41">
            <v>10.6</v>
          </cell>
          <cell r="Y41">
            <v>9.6999999999999993</v>
          </cell>
          <cell r="Z41">
            <v>8.1999999999999993</v>
          </cell>
        </row>
        <row r="42">
          <cell r="A42" t="str">
            <v>A139-A</v>
          </cell>
          <cell r="C42" t="str">
            <v>A139-A</v>
          </cell>
          <cell r="D42" t="str">
            <v>C</v>
          </cell>
          <cell r="E42">
            <v>12.5</v>
          </cell>
          <cell r="G42">
            <v>0.8</v>
          </cell>
          <cell r="I42">
            <v>9.6</v>
          </cell>
          <cell r="J42">
            <v>9.6</v>
          </cell>
          <cell r="K42">
            <v>9.6</v>
          </cell>
          <cell r="L42">
            <v>9.6</v>
          </cell>
          <cell r="M42">
            <v>9.6</v>
          </cell>
          <cell r="N42">
            <v>9.6</v>
          </cell>
          <cell r="O42">
            <v>9.6</v>
          </cell>
          <cell r="P42">
            <v>9.6</v>
          </cell>
          <cell r="Q42">
            <v>9.6</v>
          </cell>
          <cell r="R42">
            <v>9.6</v>
          </cell>
          <cell r="S42">
            <v>9.6</v>
          </cell>
          <cell r="T42">
            <v>9.6</v>
          </cell>
          <cell r="U42">
            <v>9.6</v>
          </cell>
          <cell r="V42">
            <v>9.6</v>
          </cell>
          <cell r="W42">
            <v>9.6</v>
          </cell>
          <cell r="X42">
            <v>9.4</v>
          </cell>
          <cell r="Y42">
            <v>8.6</v>
          </cell>
          <cell r="Z42">
            <v>7.2</v>
          </cell>
        </row>
        <row r="43">
          <cell r="A43" t="str">
            <v>A139-B</v>
          </cell>
          <cell r="C43" t="str">
            <v>A139-B</v>
          </cell>
          <cell r="D43" t="str">
            <v>C</v>
          </cell>
          <cell r="E43">
            <v>12.5</v>
          </cell>
          <cell r="G43">
            <v>0.8</v>
          </cell>
          <cell r="I43">
            <v>12</v>
          </cell>
          <cell r="J43">
            <v>12</v>
          </cell>
          <cell r="K43">
            <v>12</v>
          </cell>
          <cell r="L43">
            <v>12</v>
          </cell>
          <cell r="M43">
            <v>12</v>
          </cell>
          <cell r="N43">
            <v>12</v>
          </cell>
          <cell r="O43">
            <v>12</v>
          </cell>
          <cell r="P43">
            <v>12</v>
          </cell>
          <cell r="Q43">
            <v>12</v>
          </cell>
          <cell r="R43">
            <v>12</v>
          </cell>
          <cell r="S43">
            <v>12</v>
          </cell>
          <cell r="T43">
            <v>12</v>
          </cell>
          <cell r="U43">
            <v>12</v>
          </cell>
          <cell r="V43">
            <v>12</v>
          </cell>
          <cell r="W43">
            <v>12</v>
          </cell>
          <cell r="X43">
            <v>11.5</v>
          </cell>
          <cell r="Y43">
            <v>10.4</v>
          </cell>
          <cell r="Z43">
            <v>8.6</v>
          </cell>
        </row>
        <row r="44">
          <cell r="A44" t="str">
            <v>API-5L-A</v>
          </cell>
          <cell r="C44" t="str">
            <v>API-5L-A</v>
          </cell>
          <cell r="D44" t="str">
            <v>C</v>
          </cell>
          <cell r="E44">
            <v>12.5</v>
          </cell>
          <cell r="G44">
            <v>0.9</v>
          </cell>
          <cell r="I44">
            <v>10.8</v>
          </cell>
          <cell r="J44">
            <v>10.8</v>
          </cell>
          <cell r="K44">
            <v>10.8</v>
          </cell>
          <cell r="L44">
            <v>10.8</v>
          </cell>
          <cell r="M44">
            <v>10.8</v>
          </cell>
          <cell r="N44">
            <v>10.8</v>
          </cell>
          <cell r="O44">
            <v>10.8</v>
          </cell>
          <cell r="P44">
            <v>10.8</v>
          </cell>
          <cell r="Q44">
            <v>10.8</v>
          </cell>
          <cell r="R44">
            <v>10.8</v>
          </cell>
          <cell r="S44">
            <v>10.8</v>
          </cell>
          <cell r="T44">
            <v>10.8</v>
          </cell>
          <cell r="U44">
            <v>10.8</v>
          </cell>
          <cell r="V44">
            <v>10.8</v>
          </cell>
          <cell r="W44">
            <v>10.8</v>
          </cell>
          <cell r="X44">
            <v>10.5</v>
          </cell>
          <cell r="Y44">
            <v>9.6</v>
          </cell>
          <cell r="Z44">
            <v>8.1</v>
          </cell>
        </row>
        <row r="45">
          <cell r="A45" t="str">
            <v>API-5L-B</v>
          </cell>
          <cell r="C45" t="str">
            <v>API-5L-B</v>
          </cell>
          <cell r="D45" t="str">
            <v>C</v>
          </cell>
          <cell r="E45">
            <v>12.5</v>
          </cell>
          <cell r="G45">
            <v>0.9</v>
          </cell>
          <cell r="I45">
            <v>13.5</v>
          </cell>
          <cell r="J45">
            <v>13.5</v>
          </cell>
          <cell r="K45">
            <v>13.5</v>
          </cell>
          <cell r="L45">
            <v>13.5</v>
          </cell>
          <cell r="M45">
            <v>13.5</v>
          </cell>
          <cell r="N45">
            <v>13.5</v>
          </cell>
          <cell r="O45">
            <v>13.5</v>
          </cell>
          <cell r="P45">
            <v>13.5</v>
          </cell>
          <cell r="Q45">
            <v>13.5</v>
          </cell>
          <cell r="R45">
            <v>13.5</v>
          </cell>
          <cell r="S45">
            <v>13.5</v>
          </cell>
          <cell r="T45">
            <v>13.5</v>
          </cell>
          <cell r="U45">
            <v>13.5</v>
          </cell>
          <cell r="V45">
            <v>13.5</v>
          </cell>
          <cell r="W45">
            <v>13.5</v>
          </cell>
          <cell r="X45">
            <v>13</v>
          </cell>
          <cell r="Y45">
            <v>11.7</v>
          </cell>
          <cell r="Z45">
            <v>9.6999999999999993</v>
          </cell>
        </row>
        <row r="46">
          <cell r="A46" t="str">
            <v>A211-A570-30</v>
          </cell>
          <cell r="C46" t="str">
            <v>A211-A570-30</v>
          </cell>
          <cell r="D46" t="str">
            <v>C</v>
          </cell>
          <cell r="E46">
            <v>12.5</v>
          </cell>
          <cell r="G46">
            <v>0.75</v>
          </cell>
          <cell r="I46">
            <v>9</v>
          </cell>
          <cell r="J46">
            <v>9</v>
          </cell>
          <cell r="K46">
            <v>9</v>
          </cell>
          <cell r="L46">
            <v>9</v>
          </cell>
          <cell r="M46">
            <v>9</v>
          </cell>
          <cell r="N46">
            <v>9</v>
          </cell>
          <cell r="O46">
            <v>4.5</v>
          </cell>
        </row>
        <row r="47">
          <cell r="A47" t="str">
            <v>A211-A570-33</v>
          </cell>
          <cell r="C47" t="str">
            <v>A211-A570-33</v>
          </cell>
          <cell r="D47" t="str">
            <v>C</v>
          </cell>
          <cell r="E47">
            <v>12.5</v>
          </cell>
          <cell r="G47">
            <v>0.75</v>
          </cell>
          <cell r="I47">
            <v>9.6</v>
          </cell>
          <cell r="J47">
            <v>9.6</v>
          </cell>
          <cell r="K47">
            <v>9.6</v>
          </cell>
          <cell r="L47">
            <v>9.6</v>
          </cell>
          <cell r="M47">
            <v>9.6</v>
          </cell>
          <cell r="N47">
            <v>9.6</v>
          </cell>
          <cell r="O47">
            <v>4.8</v>
          </cell>
        </row>
        <row r="48">
          <cell r="A48" t="str">
            <v>A211-A570-40</v>
          </cell>
          <cell r="C48" t="str">
            <v>A211-A570-40</v>
          </cell>
          <cell r="D48" t="str">
            <v>C</v>
          </cell>
          <cell r="E48">
            <v>12.5</v>
          </cell>
          <cell r="G48">
            <v>0.75</v>
          </cell>
          <cell r="I48">
            <v>10.1</v>
          </cell>
          <cell r="J48">
            <v>10.1</v>
          </cell>
          <cell r="K48">
            <v>10.1</v>
          </cell>
          <cell r="L48">
            <v>10.1</v>
          </cell>
          <cell r="M48">
            <v>10.1</v>
          </cell>
          <cell r="N48">
            <v>10.1</v>
          </cell>
          <cell r="O48">
            <v>5.05</v>
          </cell>
        </row>
        <row r="49">
          <cell r="A49" t="str">
            <v>A671-CA55</v>
          </cell>
          <cell r="B49">
            <v>10</v>
          </cell>
          <cell r="C49" t="str">
            <v>A671-CA55 CL.10</v>
          </cell>
          <cell r="D49" t="str">
            <v>C</v>
          </cell>
          <cell r="E49">
            <v>12.5</v>
          </cell>
          <cell r="G49">
            <v>0.9</v>
          </cell>
          <cell r="I49">
            <v>12.4</v>
          </cell>
          <cell r="J49">
            <v>12.4</v>
          </cell>
          <cell r="K49">
            <v>12.4</v>
          </cell>
          <cell r="L49">
            <v>12.4</v>
          </cell>
          <cell r="M49">
            <v>12.4</v>
          </cell>
          <cell r="N49">
            <v>12.4</v>
          </cell>
          <cell r="O49">
            <v>12.4</v>
          </cell>
          <cell r="P49">
            <v>12.4</v>
          </cell>
          <cell r="Q49">
            <v>12.4</v>
          </cell>
          <cell r="R49">
            <v>12.4</v>
          </cell>
          <cell r="S49">
            <v>12.4</v>
          </cell>
          <cell r="T49">
            <v>12.4</v>
          </cell>
          <cell r="U49">
            <v>12.4</v>
          </cell>
          <cell r="V49">
            <v>12.4</v>
          </cell>
          <cell r="W49">
            <v>12.4</v>
          </cell>
          <cell r="X49">
            <v>12</v>
          </cell>
          <cell r="Y49">
            <v>10.9</v>
          </cell>
          <cell r="Z49">
            <v>9.1999999999999993</v>
          </cell>
        </row>
        <row r="50">
          <cell r="A50" t="str">
            <v>A671-CA55</v>
          </cell>
          <cell r="B50">
            <v>13</v>
          </cell>
          <cell r="C50" t="str">
            <v>A671-CA55 CL.13</v>
          </cell>
          <cell r="D50" t="str">
            <v>C</v>
          </cell>
          <cell r="E50">
            <v>12.5</v>
          </cell>
          <cell r="G50">
            <v>0.9</v>
          </cell>
          <cell r="I50">
            <v>12.4</v>
          </cell>
          <cell r="J50">
            <v>12.4</v>
          </cell>
          <cell r="K50">
            <v>12.4</v>
          </cell>
          <cell r="L50">
            <v>12.4</v>
          </cell>
          <cell r="M50">
            <v>12.4</v>
          </cell>
          <cell r="N50">
            <v>12.4</v>
          </cell>
          <cell r="O50">
            <v>12.4</v>
          </cell>
          <cell r="P50">
            <v>12.4</v>
          </cell>
          <cell r="Q50">
            <v>12.4</v>
          </cell>
          <cell r="R50">
            <v>12.4</v>
          </cell>
          <cell r="S50">
            <v>12.4</v>
          </cell>
          <cell r="T50">
            <v>12.4</v>
          </cell>
          <cell r="U50">
            <v>12.4</v>
          </cell>
          <cell r="V50">
            <v>12.4</v>
          </cell>
          <cell r="W50">
            <v>12.4</v>
          </cell>
          <cell r="X50">
            <v>12</v>
          </cell>
          <cell r="Y50">
            <v>10.9</v>
          </cell>
          <cell r="Z50">
            <v>9.1999999999999993</v>
          </cell>
        </row>
        <row r="51">
          <cell r="A51" t="str">
            <v>A671-CA55</v>
          </cell>
          <cell r="B51">
            <v>11</v>
          </cell>
          <cell r="C51" t="str">
            <v>A671-CA55 CL.11</v>
          </cell>
          <cell r="D51" t="str">
            <v>C</v>
          </cell>
          <cell r="E51">
            <v>12.5</v>
          </cell>
          <cell r="G51">
            <v>1</v>
          </cell>
          <cell r="I51">
            <v>13.8</v>
          </cell>
          <cell r="J51">
            <v>13.8</v>
          </cell>
          <cell r="K51">
            <v>13.8</v>
          </cell>
          <cell r="L51">
            <v>13.8</v>
          </cell>
          <cell r="M51">
            <v>13.8</v>
          </cell>
          <cell r="N51">
            <v>13.8</v>
          </cell>
          <cell r="O51">
            <v>13.8</v>
          </cell>
          <cell r="P51">
            <v>13.8</v>
          </cell>
          <cell r="Q51">
            <v>13.8</v>
          </cell>
          <cell r="R51">
            <v>13.8</v>
          </cell>
          <cell r="S51">
            <v>13.8</v>
          </cell>
          <cell r="T51">
            <v>13.8</v>
          </cell>
          <cell r="U51">
            <v>13.8</v>
          </cell>
          <cell r="V51">
            <v>13.8</v>
          </cell>
          <cell r="W51">
            <v>13.8</v>
          </cell>
          <cell r="X51">
            <v>13.3</v>
          </cell>
          <cell r="Y51">
            <v>12.1</v>
          </cell>
          <cell r="Z51">
            <v>10.199999999999999</v>
          </cell>
        </row>
        <row r="52">
          <cell r="A52" t="str">
            <v>A671-CA55</v>
          </cell>
          <cell r="B52">
            <v>12</v>
          </cell>
          <cell r="C52" t="str">
            <v>A671-CA55 CL.12</v>
          </cell>
          <cell r="D52" t="str">
            <v>C</v>
          </cell>
          <cell r="E52">
            <v>12.5</v>
          </cell>
          <cell r="G52">
            <v>1</v>
          </cell>
          <cell r="I52">
            <v>13.8</v>
          </cell>
          <cell r="J52">
            <v>13.8</v>
          </cell>
          <cell r="K52">
            <v>13.8</v>
          </cell>
          <cell r="L52">
            <v>13.8</v>
          </cell>
          <cell r="M52">
            <v>13.8</v>
          </cell>
          <cell r="N52">
            <v>13.8</v>
          </cell>
          <cell r="O52">
            <v>13.8</v>
          </cell>
          <cell r="P52">
            <v>13.8</v>
          </cell>
          <cell r="Q52">
            <v>13.8</v>
          </cell>
          <cell r="R52">
            <v>13.8</v>
          </cell>
          <cell r="S52">
            <v>13.8</v>
          </cell>
          <cell r="T52">
            <v>13.8</v>
          </cell>
          <cell r="U52">
            <v>13.8</v>
          </cell>
          <cell r="V52">
            <v>13.8</v>
          </cell>
          <cell r="W52">
            <v>13.8</v>
          </cell>
          <cell r="X52">
            <v>13.3</v>
          </cell>
          <cell r="Y52">
            <v>12.1</v>
          </cell>
          <cell r="Z52">
            <v>10.199999999999999</v>
          </cell>
        </row>
        <row r="53">
          <cell r="A53" t="str">
            <v>A671-CA55</v>
          </cell>
          <cell r="B53">
            <v>20</v>
          </cell>
          <cell r="C53" t="str">
            <v>A671-CA55 CL.20</v>
          </cell>
          <cell r="D53" t="str">
            <v>C</v>
          </cell>
          <cell r="E53">
            <v>12.5</v>
          </cell>
          <cell r="G53">
            <v>0.9</v>
          </cell>
          <cell r="I53">
            <v>12.4</v>
          </cell>
          <cell r="J53">
            <v>12.4</v>
          </cell>
          <cell r="K53">
            <v>12.4</v>
          </cell>
          <cell r="L53">
            <v>12.4</v>
          </cell>
          <cell r="M53">
            <v>12.4</v>
          </cell>
          <cell r="N53">
            <v>12.4</v>
          </cell>
          <cell r="O53">
            <v>12.4</v>
          </cell>
          <cell r="P53">
            <v>12.4</v>
          </cell>
          <cell r="Q53">
            <v>12.4</v>
          </cell>
          <cell r="R53">
            <v>12.4</v>
          </cell>
          <cell r="S53">
            <v>12.4</v>
          </cell>
          <cell r="T53">
            <v>12.4</v>
          </cell>
          <cell r="U53">
            <v>12.4</v>
          </cell>
          <cell r="V53">
            <v>12.4</v>
          </cell>
          <cell r="W53">
            <v>12.4</v>
          </cell>
          <cell r="X53">
            <v>12</v>
          </cell>
          <cell r="Y53">
            <v>10.9</v>
          </cell>
          <cell r="Z53">
            <v>9.1999999999999993</v>
          </cell>
        </row>
        <row r="54">
          <cell r="A54" t="str">
            <v>A671-CA55</v>
          </cell>
          <cell r="B54">
            <v>23</v>
          </cell>
          <cell r="C54" t="str">
            <v>A671-CA55 CL.23</v>
          </cell>
          <cell r="D54" t="str">
            <v>C</v>
          </cell>
          <cell r="E54">
            <v>12.5</v>
          </cell>
          <cell r="G54">
            <v>0.9</v>
          </cell>
          <cell r="I54">
            <v>12.4</v>
          </cell>
          <cell r="J54">
            <v>12.4</v>
          </cell>
          <cell r="K54">
            <v>12.4</v>
          </cell>
          <cell r="L54">
            <v>12.4</v>
          </cell>
          <cell r="M54">
            <v>12.4</v>
          </cell>
          <cell r="N54">
            <v>12.4</v>
          </cell>
          <cell r="O54">
            <v>12.4</v>
          </cell>
          <cell r="P54">
            <v>12.4</v>
          </cell>
          <cell r="Q54">
            <v>12.4</v>
          </cell>
          <cell r="R54">
            <v>12.4</v>
          </cell>
          <cell r="S54">
            <v>12.4</v>
          </cell>
          <cell r="T54">
            <v>12.4</v>
          </cell>
          <cell r="U54">
            <v>12.4</v>
          </cell>
          <cell r="V54">
            <v>12.4</v>
          </cell>
          <cell r="W54">
            <v>12.4</v>
          </cell>
          <cell r="X54">
            <v>12</v>
          </cell>
          <cell r="Y54">
            <v>10.9</v>
          </cell>
          <cell r="Z54">
            <v>9.1999999999999993</v>
          </cell>
        </row>
        <row r="55">
          <cell r="A55" t="str">
            <v>A671-CA55</v>
          </cell>
          <cell r="B55">
            <v>30</v>
          </cell>
          <cell r="C55" t="str">
            <v>A671-CA55 CL.30</v>
          </cell>
          <cell r="D55" t="str">
            <v>C</v>
          </cell>
          <cell r="E55">
            <v>12.5</v>
          </cell>
          <cell r="G55">
            <v>0.9</v>
          </cell>
          <cell r="I55">
            <v>12.4</v>
          </cell>
          <cell r="J55">
            <v>12.4</v>
          </cell>
          <cell r="K55">
            <v>12.4</v>
          </cell>
          <cell r="L55">
            <v>12.4</v>
          </cell>
          <cell r="M55">
            <v>12.4</v>
          </cell>
          <cell r="N55">
            <v>12.4</v>
          </cell>
          <cell r="O55">
            <v>12.4</v>
          </cell>
          <cell r="P55">
            <v>12.4</v>
          </cell>
          <cell r="Q55">
            <v>12.4</v>
          </cell>
          <cell r="R55">
            <v>12.4</v>
          </cell>
          <cell r="S55">
            <v>12.4</v>
          </cell>
          <cell r="T55">
            <v>12.4</v>
          </cell>
          <cell r="U55">
            <v>12.4</v>
          </cell>
          <cell r="V55">
            <v>12.4</v>
          </cell>
          <cell r="W55">
            <v>12.4</v>
          </cell>
          <cell r="X55">
            <v>12</v>
          </cell>
          <cell r="Y55">
            <v>10.9</v>
          </cell>
          <cell r="Z55">
            <v>9.1999999999999993</v>
          </cell>
        </row>
        <row r="56">
          <cell r="A56" t="str">
            <v>A671-CA55</v>
          </cell>
          <cell r="B56">
            <v>33</v>
          </cell>
          <cell r="C56" t="str">
            <v>A671-CA55 CL.33</v>
          </cell>
          <cell r="D56" t="str">
            <v>C</v>
          </cell>
          <cell r="E56">
            <v>12.5</v>
          </cell>
          <cell r="G56">
            <v>0.9</v>
          </cell>
          <cell r="I56">
            <v>12.4</v>
          </cell>
          <cell r="J56">
            <v>12.4</v>
          </cell>
          <cell r="K56">
            <v>12.4</v>
          </cell>
          <cell r="L56">
            <v>12.4</v>
          </cell>
          <cell r="M56">
            <v>12.4</v>
          </cell>
          <cell r="N56">
            <v>12.4</v>
          </cell>
          <cell r="O56">
            <v>12.4</v>
          </cell>
          <cell r="P56">
            <v>12.4</v>
          </cell>
          <cell r="Q56">
            <v>12.4</v>
          </cell>
          <cell r="R56">
            <v>12.4</v>
          </cell>
          <cell r="S56">
            <v>12.4</v>
          </cell>
          <cell r="T56">
            <v>12.4</v>
          </cell>
          <cell r="U56">
            <v>12.4</v>
          </cell>
          <cell r="V56">
            <v>12.4</v>
          </cell>
          <cell r="W56">
            <v>12.4</v>
          </cell>
          <cell r="X56">
            <v>12</v>
          </cell>
          <cell r="Y56">
            <v>10.9</v>
          </cell>
          <cell r="Z56">
            <v>9.1999999999999993</v>
          </cell>
        </row>
        <row r="57">
          <cell r="A57" t="str">
            <v>A671-CA55</v>
          </cell>
          <cell r="B57">
            <v>21</v>
          </cell>
          <cell r="C57" t="str">
            <v>A671-CA55 CL.21</v>
          </cell>
          <cell r="D57" t="str">
            <v>C</v>
          </cell>
          <cell r="E57">
            <v>12.5</v>
          </cell>
          <cell r="G57">
            <v>1</v>
          </cell>
          <cell r="I57">
            <v>13.8</v>
          </cell>
          <cell r="J57">
            <v>13.8</v>
          </cell>
          <cell r="K57">
            <v>13.8</v>
          </cell>
          <cell r="L57">
            <v>13.8</v>
          </cell>
          <cell r="M57">
            <v>13.8</v>
          </cell>
          <cell r="N57">
            <v>13.8</v>
          </cell>
          <cell r="O57">
            <v>13.8</v>
          </cell>
          <cell r="P57">
            <v>13.8</v>
          </cell>
          <cell r="Q57">
            <v>13.8</v>
          </cell>
          <cell r="R57">
            <v>13.8</v>
          </cell>
          <cell r="S57">
            <v>13.8</v>
          </cell>
          <cell r="T57">
            <v>13.8</v>
          </cell>
          <cell r="U57">
            <v>13.8</v>
          </cell>
          <cell r="V57">
            <v>13.8</v>
          </cell>
          <cell r="W57">
            <v>13.8</v>
          </cell>
          <cell r="X57">
            <v>13.3</v>
          </cell>
          <cell r="Y57">
            <v>12.1</v>
          </cell>
          <cell r="Z57">
            <v>10.199999999999999</v>
          </cell>
        </row>
        <row r="58">
          <cell r="A58" t="str">
            <v>A671-CA55</v>
          </cell>
          <cell r="B58">
            <v>22</v>
          </cell>
          <cell r="C58" t="str">
            <v>A671-CA55 CL.22</v>
          </cell>
          <cell r="D58" t="str">
            <v>C</v>
          </cell>
          <cell r="E58">
            <v>12.5</v>
          </cell>
          <cell r="G58">
            <v>1</v>
          </cell>
          <cell r="I58">
            <v>13.8</v>
          </cell>
          <cell r="J58">
            <v>13.8</v>
          </cell>
          <cell r="K58">
            <v>13.8</v>
          </cell>
          <cell r="L58">
            <v>13.8</v>
          </cell>
          <cell r="M58">
            <v>13.8</v>
          </cell>
          <cell r="N58">
            <v>13.8</v>
          </cell>
          <cell r="O58">
            <v>13.8</v>
          </cell>
          <cell r="P58">
            <v>13.8</v>
          </cell>
          <cell r="Q58">
            <v>13.8</v>
          </cell>
          <cell r="R58">
            <v>13.8</v>
          </cell>
          <cell r="S58">
            <v>13.8</v>
          </cell>
          <cell r="T58">
            <v>13.8</v>
          </cell>
          <cell r="U58">
            <v>13.8</v>
          </cell>
          <cell r="V58">
            <v>13.8</v>
          </cell>
          <cell r="W58">
            <v>13.8</v>
          </cell>
          <cell r="X58">
            <v>13.3</v>
          </cell>
          <cell r="Y58">
            <v>12.1</v>
          </cell>
          <cell r="Z58">
            <v>10.199999999999999</v>
          </cell>
        </row>
        <row r="59">
          <cell r="A59" t="str">
            <v>A671-CA55</v>
          </cell>
          <cell r="B59">
            <v>31</v>
          </cell>
          <cell r="C59" t="str">
            <v>A671-CA55 CL.31</v>
          </cell>
          <cell r="D59" t="str">
            <v>C</v>
          </cell>
          <cell r="E59">
            <v>12.5</v>
          </cell>
          <cell r="G59">
            <v>1</v>
          </cell>
          <cell r="I59">
            <v>13.8</v>
          </cell>
          <cell r="J59">
            <v>13.8</v>
          </cell>
          <cell r="K59">
            <v>13.8</v>
          </cell>
          <cell r="L59">
            <v>13.8</v>
          </cell>
          <cell r="M59">
            <v>13.8</v>
          </cell>
          <cell r="N59">
            <v>13.8</v>
          </cell>
          <cell r="O59">
            <v>13.8</v>
          </cell>
          <cell r="P59">
            <v>13.8</v>
          </cell>
          <cell r="Q59">
            <v>13.8</v>
          </cell>
          <cell r="R59">
            <v>13.8</v>
          </cell>
          <cell r="S59">
            <v>13.8</v>
          </cell>
          <cell r="T59">
            <v>13.8</v>
          </cell>
          <cell r="U59">
            <v>13.8</v>
          </cell>
          <cell r="V59">
            <v>13.8</v>
          </cell>
          <cell r="W59">
            <v>13.8</v>
          </cell>
          <cell r="X59">
            <v>13.3</v>
          </cell>
          <cell r="Y59">
            <v>12.1</v>
          </cell>
          <cell r="Z59">
            <v>10.199999999999999</v>
          </cell>
        </row>
        <row r="60">
          <cell r="A60" t="str">
            <v>A671-CA55</v>
          </cell>
          <cell r="B60">
            <v>32</v>
          </cell>
          <cell r="C60" t="str">
            <v>A671-CA55 CL.32</v>
          </cell>
          <cell r="D60" t="str">
            <v>C</v>
          </cell>
          <cell r="E60">
            <v>12.5</v>
          </cell>
          <cell r="G60">
            <v>1</v>
          </cell>
          <cell r="I60">
            <v>13.8</v>
          </cell>
          <cell r="J60">
            <v>13.8</v>
          </cell>
          <cell r="K60">
            <v>13.8</v>
          </cell>
          <cell r="L60">
            <v>13.8</v>
          </cell>
          <cell r="M60">
            <v>13.8</v>
          </cell>
          <cell r="N60">
            <v>13.8</v>
          </cell>
          <cell r="O60">
            <v>13.8</v>
          </cell>
          <cell r="P60">
            <v>13.8</v>
          </cell>
          <cell r="Q60">
            <v>13.8</v>
          </cell>
          <cell r="R60">
            <v>13.8</v>
          </cell>
          <cell r="S60">
            <v>13.8</v>
          </cell>
          <cell r="T60">
            <v>13.8</v>
          </cell>
          <cell r="U60">
            <v>13.8</v>
          </cell>
          <cell r="V60">
            <v>13.8</v>
          </cell>
          <cell r="W60">
            <v>13.8</v>
          </cell>
          <cell r="X60">
            <v>13.3</v>
          </cell>
          <cell r="Y60">
            <v>12.1</v>
          </cell>
          <cell r="Z60">
            <v>10.199999999999999</v>
          </cell>
        </row>
        <row r="61">
          <cell r="A61" t="str">
            <v>A671-CB60</v>
          </cell>
          <cell r="B61">
            <v>10</v>
          </cell>
          <cell r="C61" t="str">
            <v>A671-CB60 CL.10</v>
          </cell>
          <cell r="D61" t="str">
            <v>C</v>
          </cell>
          <cell r="E61">
            <v>12.5</v>
          </cell>
          <cell r="G61">
            <v>0.9</v>
          </cell>
          <cell r="I61">
            <v>13.5</v>
          </cell>
          <cell r="J61">
            <v>13.5</v>
          </cell>
          <cell r="K61">
            <v>13.5</v>
          </cell>
          <cell r="L61">
            <v>13.5</v>
          </cell>
          <cell r="M61">
            <v>13.5</v>
          </cell>
          <cell r="N61">
            <v>13.5</v>
          </cell>
          <cell r="O61">
            <v>13.5</v>
          </cell>
          <cell r="P61">
            <v>13.5</v>
          </cell>
          <cell r="Q61">
            <v>13.5</v>
          </cell>
          <cell r="R61">
            <v>13.5</v>
          </cell>
          <cell r="S61">
            <v>13.5</v>
          </cell>
          <cell r="T61">
            <v>13.5</v>
          </cell>
          <cell r="U61">
            <v>13.5</v>
          </cell>
          <cell r="V61">
            <v>13.5</v>
          </cell>
          <cell r="W61">
            <v>13.5</v>
          </cell>
          <cell r="X61">
            <v>13</v>
          </cell>
          <cell r="Y61">
            <v>11.7</v>
          </cell>
          <cell r="Z61">
            <v>9.6999999999999993</v>
          </cell>
        </row>
        <row r="62">
          <cell r="A62" t="str">
            <v>A671-CB60</v>
          </cell>
          <cell r="B62">
            <v>13</v>
          </cell>
          <cell r="C62" t="str">
            <v>A671-CB60 CL.13</v>
          </cell>
          <cell r="D62" t="str">
            <v>C</v>
          </cell>
          <cell r="E62">
            <v>12.5</v>
          </cell>
          <cell r="G62">
            <v>0.9</v>
          </cell>
          <cell r="I62">
            <v>13.5</v>
          </cell>
          <cell r="J62">
            <v>13.5</v>
          </cell>
          <cell r="K62">
            <v>13.5</v>
          </cell>
          <cell r="L62">
            <v>13.5</v>
          </cell>
          <cell r="M62">
            <v>13.5</v>
          </cell>
          <cell r="N62">
            <v>13.5</v>
          </cell>
          <cell r="O62">
            <v>13.5</v>
          </cell>
          <cell r="P62">
            <v>13.5</v>
          </cell>
          <cell r="Q62">
            <v>13.5</v>
          </cell>
          <cell r="R62">
            <v>13.5</v>
          </cell>
          <cell r="S62">
            <v>13.5</v>
          </cell>
          <cell r="T62">
            <v>13.5</v>
          </cell>
          <cell r="U62">
            <v>13.5</v>
          </cell>
          <cell r="V62">
            <v>13.5</v>
          </cell>
          <cell r="W62">
            <v>13.5</v>
          </cell>
          <cell r="X62">
            <v>13</v>
          </cell>
          <cell r="Y62">
            <v>11.7</v>
          </cell>
          <cell r="Z62">
            <v>9.6999999999999993</v>
          </cell>
        </row>
        <row r="63">
          <cell r="A63" t="str">
            <v>A671-CB60</v>
          </cell>
          <cell r="B63">
            <v>11</v>
          </cell>
          <cell r="C63" t="str">
            <v>A671-CB60 CL.11</v>
          </cell>
          <cell r="D63" t="str">
            <v>C</v>
          </cell>
          <cell r="E63">
            <v>12.5</v>
          </cell>
          <cell r="G63">
            <v>1</v>
          </cell>
          <cell r="I63">
            <v>15</v>
          </cell>
          <cell r="J63">
            <v>15</v>
          </cell>
          <cell r="K63">
            <v>15</v>
          </cell>
          <cell r="L63">
            <v>15</v>
          </cell>
          <cell r="M63">
            <v>15</v>
          </cell>
          <cell r="N63">
            <v>15</v>
          </cell>
          <cell r="O63">
            <v>15</v>
          </cell>
          <cell r="P63">
            <v>15</v>
          </cell>
          <cell r="Q63">
            <v>15</v>
          </cell>
          <cell r="R63">
            <v>15</v>
          </cell>
          <cell r="S63">
            <v>15</v>
          </cell>
          <cell r="T63">
            <v>15</v>
          </cell>
          <cell r="U63">
            <v>15</v>
          </cell>
          <cell r="V63">
            <v>15</v>
          </cell>
          <cell r="W63">
            <v>15</v>
          </cell>
          <cell r="X63">
            <v>14.4</v>
          </cell>
          <cell r="Y63">
            <v>13</v>
          </cell>
          <cell r="Z63">
            <v>10.8</v>
          </cell>
        </row>
        <row r="64">
          <cell r="A64" t="str">
            <v>A671-CB60</v>
          </cell>
          <cell r="B64">
            <v>12</v>
          </cell>
          <cell r="C64" t="str">
            <v>A671-CB60 CL.12</v>
          </cell>
          <cell r="D64" t="str">
            <v>C</v>
          </cell>
          <cell r="E64">
            <v>12.5</v>
          </cell>
          <cell r="G64">
            <v>1</v>
          </cell>
          <cell r="I64">
            <v>15</v>
          </cell>
          <cell r="J64">
            <v>15</v>
          </cell>
          <cell r="K64">
            <v>15</v>
          </cell>
          <cell r="L64">
            <v>15</v>
          </cell>
          <cell r="M64">
            <v>15</v>
          </cell>
          <cell r="N64">
            <v>15</v>
          </cell>
          <cell r="O64">
            <v>15</v>
          </cell>
          <cell r="P64">
            <v>15</v>
          </cell>
          <cell r="Q64">
            <v>15</v>
          </cell>
          <cell r="R64">
            <v>15</v>
          </cell>
          <cell r="S64">
            <v>15</v>
          </cell>
          <cell r="T64">
            <v>15</v>
          </cell>
          <cell r="U64">
            <v>15</v>
          </cell>
          <cell r="V64">
            <v>15</v>
          </cell>
          <cell r="W64">
            <v>15</v>
          </cell>
          <cell r="X64">
            <v>14.4</v>
          </cell>
          <cell r="Y64">
            <v>13</v>
          </cell>
          <cell r="Z64">
            <v>10.8</v>
          </cell>
        </row>
        <row r="65">
          <cell r="A65" t="str">
            <v>A671-CB60</v>
          </cell>
          <cell r="B65">
            <v>20</v>
          </cell>
          <cell r="C65" t="str">
            <v>A671-CB60 CL.20</v>
          </cell>
          <cell r="D65" t="str">
            <v>C</v>
          </cell>
          <cell r="E65">
            <v>12.5</v>
          </cell>
          <cell r="G65">
            <v>0.9</v>
          </cell>
          <cell r="I65">
            <v>13.5</v>
          </cell>
          <cell r="J65">
            <v>13.5</v>
          </cell>
          <cell r="K65">
            <v>13.5</v>
          </cell>
          <cell r="L65">
            <v>13.5</v>
          </cell>
          <cell r="M65">
            <v>13.5</v>
          </cell>
          <cell r="N65">
            <v>13.5</v>
          </cell>
          <cell r="O65">
            <v>13.5</v>
          </cell>
          <cell r="P65">
            <v>13.5</v>
          </cell>
          <cell r="Q65">
            <v>13.5</v>
          </cell>
          <cell r="R65">
            <v>13.5</v>
          </cell>
          <cell r="S65">
            <v>13.5</v>
          </cell>
          <cell r="T65">
            <v>13.5</v>
          </cell>
          <cell r="U65">
            <v>13.5</v>
          </cell>
          <cell r="V65">
            <v>13.5</v>
          </cell>
          <cell r="W65">
            <v>13.5</v>
          </cell>
          <cell r="X65">
            <v>13</v>
          </cell>
          <cell r="Y65">
            <v>11.7</v>
          </cell>
          <cell r="Z65">
            <v>9.6999999999999993</v>
          </cell>
        </row>
        <row r="66">
          <cell r="A66" t="str">
            <v>A671-CB60</v>
          </cell>
          <cell r="B66">
            <v>23</v>
          </cell>
          <cell r="C66" t="str">
            <v>A671-CB60 CL.23</v>
          </cell>
          <cell r="D66" t="str">
            <v>C</v>
          </cell>
          <cell r="E66">
            <v>12.5</v>
          </cell>
          <cell r="G66">
            <v>0.9</v>
          </cell>
          <cell r="I66">
            <v>13.5</v>
          </cell>
          <cell r="J66">
            <v>13.5</v>
          </cell>
          <cell r="K66">
            <v>13.5</v>
          </cell>
          <cell r="L66">
            <v>13.5</v>
          </cell>
          <cell r="M66">
            <v>13.5</v>
          </cell>
          <cell r="N66">
            <v>13.5</v>
          </cell>
          <cell r="O66">
            <v>13.5</v>
          </cell>
          <cell r="P66">
            <v>13.5</v>
          </cell>
          <cell r="Q66">
            <v>13.5</v>
          </cell>
          <cell r="R66">
            <v>13.5</v>
          </cell>
          <cell r="S66">
            <v>13.5</v>
          </cell>
          <cell r="T66">
            <v>13.5</v>
          </cell>
          <cell r="U66">
            <v>13.5</v>
          </cell>
          <cell r="V66">
            <v>13.5</v>
          </cell>
          <cell r="W66">
            <v>13.5</v>
          </cell>
          <cell r="X66">
            <v>13</v>
          </cell>
          <cell r="Y66">
            <v>11.7</v>
          </cell>
          <cell r="Z66">
            <v>9.6999999999999993</v>
          </cell>
        </row>
        <row r="67">
          <cell r="A67" t="str">
            <v>A671-CB60</v>
          </cell>
          <cell r="B67">
            <v>30</v>
          </cell>
          <cell r="C67" t="str">
            <v>A671-CB60 CL.30</v>
          </cell>
          <cell r="D67" t="str">
            <v>C</v>
          </cell>
          <cell r="E67">
            <v>12.5</v>
          </cell>
          <cell r="G67">
            <v>0.9</v>
          </cell>
          <cell r="I67">
            <v>13.5</v>
          </cell>
          <cell r="J67">
            <v>13.5</v>
          </cell>
          <cell r="K67">
            <v>13.5</v>
          </cell>
          <cell r="L67">
            <v>13.5</v>
          </cell>
          <cell r="M67">
            <v>13.5</v>
          </cell>
          <cell r="N67">
            <v>13.5</v>
          </cell>
          <cell r="O67">
            <v>13.5</v>
          </cell>
          <cell r="P67">
            <v>13.5</v>
          </cell>
          <cell r="Q67">
            <v>13.5</v>
          </cell>
          <cell r="R67">
            <v>13.5</v>
          </cell>
          <cell r="S67">
            <v>13.5</v>
          </cell>
          <cell r="T67">
            <v>13.5</v>
          </cell>
          <cell r="U67">
            <v>13.5</v>
          </cell>
          <cell r="V67">
            <v>13.5</v>
          </cell>
          <cell r="W67">
            <v>13.5</v>
          </cell>
          <cell r="X67">
            <v>13</v>
          </cell>
          <cell r="Y67">
            <v>11.7</v>
          </cell>
          <cell r="Z67">
            <v>9.6999999999999993</v>
          </cell>
        </row>
        <row r="68">
          <cell r="A68" t="str">
            <v>A671-CB60</v>
          </cell>
          <cell r="B68">
            <v>33</v>
          </cell>
          <cell r="C68" t="str">
            <v>A671-CB60 CL.33</v>
          </cell>
          <cell r="D68" t="str">
            <v>C</v>
          </cell>
          <cell r="E68">
            <v>12.5</v>
          </cell>
          <cell r="G68">
            <v>0.9</v>
          </cell>
          <cell r="I68">
            <v>13.5</v>
          </cell>
          <cell r="J68">
            <v>13.5</v>
          </cell>
          <cell r="K68">
            <v>13.5</v>
          </cell>
          <cell r="L68">
            <v>13.5</v>
          </cell>
          <cell r="M68">
            <v>13.5</v>
          </cell>
          <cell r="N68">
            <v>13.5</v>
          </cell>
          <cell r="O68">
            <v>13.5</v>
          </cell>
          <cell r="P68">
            <v>13.5</v>
          </cell>
          <cell r="Q68">
            <v>13.5</v>
          </cell>
          <cell r="R68">
            <v>13.5</v>
          </cell>
          <cell r="S68">
            <v>13.5</v>
          </cell>
          <cell r="T68">
            <v>13.5</v>
          </cell>
          <cell r="U68">
            <v>13.5</v>
          </cell>
          <cell r="V68">
            <v>13.5</v>
          </cell>
          <cell r="W68">
            <v>13.5</v>
          </cell>
          <cell r="X68">
            <v>13</v>
          </cell>
          <cell r="Y68">
            <v>11.7</v>
          </cell>
          <cell r="Z68">
            <v>9.6999999999999993</v>
          </cell>
        </row>
        <row r="69">
          <cell r="A69" t="str">
            <v>A671-CB60</v>
          </cell>
          <cell r="B69">
            <v>21</v>
          </cell>
          <cell r="C69" t="str">
            <v>A671-CB60 CL.21</v>
          </cell>
          <cell r="D69" t="str">
            <v>C</v>
          </cell>
          <cell r="E69">
            <v>12.5</v>
          </cell>
          <cell r="G69">
            <v>1</v>
          </cell>
          <cell r="I69">
            <v>15</v>
          </cell>
          <cell r="J69">
            <v>15</v>
          </cell>
          <cell r="K69">
            <v>15</v>
          </cell>
          <cell r="L69">
            <v>15</v>
          </cell>
          <cell r="M69">
            <v>15</v>
          </cell>
          <cell r="N69">
            <v>15</v>
          </cell>
          <cell r="O69">
            <v>15</v>
          </cell>
          <cell r="P69">
            <v>15</v>
          </cell>
          <cell r="Q69">
            <v>15</v>
          </cell>
          <cell r="R69">
            <v>15</v>
          </cell>
          <cell r="S69">
            <v>15</v>
          </cell>
          <cell r="T69">
            <v>15</v>
          </cell>
          <cell r="U69">
            <v>15</v>
          </cell>
          <cell r="V69">
            <v>15</v>
          </cell>
          <cell r="W69">
            <v>15</v>
          </cell>
          <cell r="X69">
            <v>14.4</v>
          </cell>
          <cell r="Y69">
            <v>13</v>
          </cell>
          <cell r="Z69">
            <v>10.8</v>
          </cell>
        </row>
        <row r="70">
          <cell r="A70" t="str">
            <v>A671-CB60</v>
          </cell>
          <cell r="B70">
            <v>22</v>
          </cell>
          <cell r="C70" t="str">
            <v>A671-CB60 CL.22</v>
          </cell>
          <cell r="D70" t="str">
            <v>C</v>
          </cell>
          <cell r="E70">
            <v>12.5</v>
          </cell>
          <cell r="G70">
            <v>1</v>
          </cell>
          <cell r="I70">
            <v>15</v>
          </cell>
          <cell r="J70">
            <v>15</v>
          </cell>
          <cell r="K70">
            <v>15</v>
          </cell>
          <cell r="L70">
            <v>15</v>
          </cell>
          <cell r="M70">
            <v>15</v>
          </cell>
          <cell r="N70">
            <v>15</v>
          </cell>
          <cell r="O70">
            <v>15</v>
          </cell>
          <cell r="P70">
            <v>15</v>
          </cell>
          <cell r="Q70">
            <v>15</v>
          </cell>
          <cell r="R70">
            <v>15</v>
          </cell>
          <cell r="S70">
            <v>15</v>
          </cell>
          <cell r="T70">
            <v>15</v>
          </cell>
          <cell r="U70">
            <v>15</v>
          </cell>
          <cell r="V70">
            <v>15</v>
          </cell>
          <cell r="W70">
            <v>15</v>
          </cell>
          <cell r="X70">
            <v>14.4</v>
          </cell>
          <cell r="Y70">
            <v>13</v>
          </cell>
          <cell r="Z70">
            <v>10.8</v>
          </cell>
        </row>
        <row r="71">
          <cell r="A71" t="str">
            <v>A671-CB60</v>
          </cell>
          <cell r="B71">
            <v>31</v>
          </cell>
          <cell r="C71" t="str">
            <v>A671-CB60 CL.31</v>
          </cell>
          <cell r="D71" t="str">
            <v>C</v>
          </cell>
          <cell r="E71">
            <v>12.5</v>
          </cell>
          <cell r="G71">
            <v>1</v>
          </cell>
          <cell r="I71">
            <v>15</v>
          </cell>
          <cell r="J71">
            <v>15</v>
          </cell>
          <cell r="K71">
            <v>15</v>
          </cell>
          <cell r="L71">
            <v>15</v>
          </cell>
          <cell r="M71">
            <v>15</v>
          </cell>
          <cell r="N71">
            <v>15</v>
          </cell>
          <cell r="O71">
            <v>15</v>
          </cell>
          <cell r="P71">
            <v>15</v>
          </cell>
          <cell r="Q71">
            <v>15</v>
          </cell>
          <cell r="R71">
            <v>15</v>
          </cell>
          <cell r="S71">
            <v>15</v>
          </cell>
          <cell r="T71">
            <v>15</v>
          </cell>
          <cell r="U71">
            <v>15</v>
          </cell>
          <cell r="V71">
            <v>15</v>
          </cell>
          <cell r="W71">
            <v>15</v>
          </cell>
          <cell r="X71">
            <v>14.4</v>
          </cell>
          <cell r="Y71">
            <v>13</v>
          </cell>
          <cell r="Z71">
            <v>10.8</v>
          </cell>
        </row>
        <row r="72">
          <cell r="A72" t="str">
            <v>A671-CB60</v>
          </cell>
          <cell r="B72">
            <v>32</v>
          </cell>
          <cell r="C72" t="str">
            <v>A671-CB60 CL.32</v>
          </cell>
          <cell r="D72" t="str">
            <v>C</v>
          </cell>
          <cell r="E72">
            <v>12.5</v>
          </cell>
          <cell r="G72">
            <v>1</v>
          </cell>
          <cell r="I72">
            <v>15</v>
          </cell>
          <cell r="J72">
            <v>15</v>
          </cell>
          <cell r="K72">
            <v>15</v>
          </cell>
          <cell r="L72">
            <v>15</v>
          </cell>
          <cell r="M72">
            <v>15</v>
          </cell>
          <cell r="N72">
            <v>15</v>
          </cell>
          <cell r="O72">
            <v>15</v>
          </cell>
          <cell r="P72">
            <v>15</v>
          </cell>
          <cell r="Q72">
            <v>15</v>
          </cell>
          <cell r="R72">
            <v>15</v>
          </cell>
          <cell r="S72">
            <v>15</v>
          </cell>
          <cell r="T72">
            <v>15</v>
          </cell>
          <cell r="U72">
            <v>15</v>
          </cell>
          <cell r="V72">
            <v>15</v>
          </cell>
          <cell r="W72">
            <v>15</v>
          </cell>
          <cell r="X72">
            <v>14.4</v>
          </cell>
          <cell r="Y72">
            <v>13</v>
          </cell>
          <cell r="Z72">
            <v>10.8</v>
          </cell>
        </row>
        <row r="73">
          <cell r="A73" t="str">
            <v>A671-CB65</v>
          </cell>
          <cell r="B73">
            <v>10</v>
          </cell>
          <cell r="C73" t="str">
            <v>A671-CB65 CL.10</v>
          </cell>
          <cell r="D73" t="str">
            <v>C</v>
          </cell>
          <cell r="E73">
            <v>12.5</v>
          </cell>
          <cell r="G73">
            <v>0.9</v>
          </cell>
          <cell r="I73">
            <v>14.7</v>
          </cell>
          <cell r="J73">
            <v>14.7</v>
          </cell>
          <cell r="K73">
            <v>14.7</v>
          </cell>
          <cell r="L73">
            <v>14.7</v>
          </cell>
          <cell r="M73">
            <v>14.7</v>
          </cell>
          <cell r="N73">
            <v>14.7</v>
          </cell>
          <cell r="O73">
            <v>14.7</v>
          </cell>
          <cell r="P73">
            <v>14.7</v>
          </cell>
          <cell r="Q73">
            <v>14.7</v>
          </cell>
          <cell r="R73">
            <v>14.7</v>
          </cell>
          <cell r="S73">
            <v>14.7</v>
          </cell>
          <cell r="T73">
            <v>14.7</v>
          </cell>
          <cell r="U73">
            <v>14.7</v>
          </cell>
          <cell r="V73">
            <v>14.7</v>
          </cell>
          <cell r="W73">
            <v>14.7</v>
          </cell>
          <cell r="X73">
            <v>14</v>
          </cell>
          <cell r="Y73">
            <v>12.5</v>
          </cell>
          <cell r="Z73">
            <v>10.3</v>
          </cell>
        </row>
        <row r="74">
          <cell r="A74" t="str">
            <v>A671-CB65</v>
          </cell>
          <cell r="B74">
            <v>13</v>
          </cell>
          <cell r="C74" t="str">
            <v>A671-CB65 CL.13</v>
          </cell>
          <cell r="D74" t="str">
            <v>C</v>
          </cell>
          <cell r="E74">
            <v>12.5</v>
          </cell>
          <cell r="G74">
            <v>0.9</v>
          </cell>
          <cell r="I74">
            <v>14.7</v>
          </cell>
          <cell r="J74">
            <v>14.7</v>
          </cell>
          <cell r="K74">
            <v>14.7</v>
          </cell>
          <cell r="L74">
            <v>14.7</v>
          </cell>
          <cell r="M74">
            <v>14.7</v>
          </cell>
          <cell r="N74">
            <v>14.7</v>
          </cell>
          <cell r="O74">
            <v>14.7</v>
          </cell>
          <cell r="P74">
            <v>14.7</v>
          </cell>
          <cell r="Q74">
            <v>14.7</v>
          </cell>
          <cell r="R74">
            <v>14.7</v>
          </cell>
          <cell r="S74">
            <v>14.7</v>
          </cell>
          <cell r="T74">
            <v>14.7</v>
          </cell>
          <cell r="U74">
            <v>14.7</v>
          </cell>
          <cell r="V74">
            <v>14.7</v>
          </cell>
          <cell r="W74">
            <v>14.7</v>
          </cell>
          <cell r="X74">
            <v>14</v>
          </cell>
          <cell r="Y74">
            <v>12.5</v>
          </cell>
          <cell r="Z74">
            <v>10.3</v>
          </cell>
        </row>
        <row r="75">
          <cell r="A75" t="str">
            <v>A671-CB65</v>
          </cell>
          <cell r="B75">
            <v>11</v>
          </cell>
          <cell r="C75" t="str">
            <v>A671-CB65 CL.11</v>
          </cell>
          <cell r="D75" t="str">
            <v>C</v>
          </cell>
          <cell r="E75">
            <v>12.5</v>
          </cell>
          <cell r="G75">
            <v>1</v>
          </cell>
          <cell r="I75">
            <v>16.3</v>
          </cell>
          <cell r="J75">
            <v>16.3</v>
          </cell>
          <cell r="K75">
            <v>16.3</v>
          </cell>
          <cell r="L75">
            <v>16.3</v>
          </cell>
          <cell r="M75">
            <v>16.3</v>
          </cell>
          <cell r="N75">
            <v>16.3</v>
          </cell>
          <cell r="O75">
            <v>16.3</v>
          </cell>
          <cell r="P75">
            <v>16.3</v>
          </cell>
          <cell r="Q75">
            <v>16.3</v>
          </cell>
          <cell r="R75">
            <v>16.3</v>
          </cell>
          <cell r="S75">
            <v>16.3</v>
          </cell>
          <cell r="T75">
            <v>16.3</v>
          </cell>
          <cell r="U75">
            <v>16.3</v>
          </cell>
          <cell r="V75">
            <v>16.3</v>
          </cell>
          <cell r="W75">
            <v>16.3</v>
          </cell>
          <cell r="X75">
            <v>15.5</v>
          </cell>
          <cell r="Y75">
            <v>13.9</v>
          </cell>
          <cell r="Z75">
            <v>11.4</v>
          </cell>
        </row>
        <row r="76">
          <cell r="A76" t="str">
            <v>A671-CB65</v>
          </cell>
          <cell r="B76">
            <v>12</v>
          </cell>
          <cell r="C76" t="str">
            <v>A671-CB65 CL.12</v>
          </cell>
          <cell r="D76" t="str">
            <v>C</v>
          </cell>
          <cell r="E76">
            <v>12.5</v>
          </cell>
          <cell r="G76">
            <v>1</v>
          </cell>
          <cell r="I76">
            <v>16.3</v>
          </cell>
          <cell r="J76">
            <v>16.3</v>
          </cell>
          <cell r="K76">
            <v>16.3</v>
          </cell>
          <cell r="L76">
            <v>16.3</v>
          </cell>
          <cell r="M76">
            <v>16.3</v>
          </cell>
          <cell r="N76">
            <v>16.3</v>
          </cell>
          <cell r="O76">
            <v>16.3</v>
          </cell>
          <cell r="P76">
            <v>16.3</v>
          </cell>
          <cell r="Q76">
            <v>16.3</v>
          </cell>
          <cell r="R76">
            <v>16.3</v>
          </cell>
          <cell r="S76">
            <v>16.3</v>
          </cell>
          <cell r="T76">
            <v>16.3</v>
          </cell>
          <cell r="U76">
            <v>16.3</v>
          </cell>
          <cell r="V76">
            <v>16.3</v>
          </cell>
          <cell r="W76">
            <v>16.3</v>
          </cell>
          <cell r="X76">
            <v>15.5</v>
          </cell>
          <cell r="Y76">
            <v>13.9</v>
          </cell>
          <cell r="Z76">
            <v>11.4</v>
          </cell>
        </row>
        <row r="77">
          <cell r="A77" t="str">
            <v>A671-CB65</v>
          </cell>
          <cell r="B77">
            <v>20</v>
          </cell>
          <cell r="C77" t="str">
            <v>A671-CB65 CL.20</v>
          </cell>
          <cell r="D77" t="str">
            <v>C</v>
          </cell>
          <cell r="E77">
            <v>12.5</v>
          </cell>
          <cell r="G77">
            <v>0.9</v>
          </cell>
          <cell r="I77">
            <v>14.7</v>
          </cell>
          <cell r="J77">
            <v>14.7</v>
          </cell>
          <cell r="K77">
            <v>14.7</v>
          </cell>
          <cell r="L77">
            <v>14.7</v>
          </cell>
          <cell r="M77">
            <v>14.7</v>
          </cell>
          <cell r="N77">
            <v>14.7</v>
          </cell>
          <cell r="O77">
            <v>14.7</v>
          </cell>
          <cell r="P77">
            <v>14.7</v>
          </cell>
          <cell r="Q77">
            <v>14.7</v>
          </cell>
          <cell r="R77">
            <v>14.7</v>
          </cell>
          <cell r="S77">
            <v>14.7</v>
          </cell>
          <cell r="T77">
            <v>14.7</v>
          </cell>
          <cell r="U77">
            <v>14.7</v>
          </cell>
          <cell r="V77">
            <v>14.7</v>
          </cell>
          <cell r="W77">
            <v>14.7</v>
          </cell>
          <cell r="X77">
            <v>14</v>
          </cell>
          <cell r="Y77">
            <v>12.5</v>
          </cell>
          <cell r="Z77">
            <v>10.3</v>
          </cell>
        </row>
        <row r="78">
          <cell r="A78" t="str">
            <v>A671-CB65</v>
          </cell>
          <cell r="B78">
            <v>23</v>
          </cell>
          <cell r="C78" t="str">
            <v>A671-CB65 CL.23</v>
          </cell>
          <cell r="D78" t="str">
            <v>C</v>
          </cell>
          <cell r="E78">
            <v>12.5</v>
          </cell>
          <cell r="G78">
            <v>0.9</v>
          </cell>
          <cell r="I78">
            <v>14.7</v>
          </cell>
          <cell r="J78">
            <v>14.7</v>
          </cell>
          <cell r="K78">
            <v>14.7</v>
          </cell>
          <cell r="L78">
            <v>14.7</v>
          </cell>
          <cell r="M78">
            <v>14.7</v>
          </cell>
          <cell r="N78">
            <v>14.7</v>
          </cell>
          <cell r="O78">
            <v>14.7</v>
          </cell>
          <cell r="P78">
            <v>14.7</v>
          </cell>
          <cell r="Q78">
            <v>14.7</v>
          </cell>
          <cell r="R78">
            <v>14.7</v>
          </cell>
          <cell r="S78">
            <v>14.7</v>
          </cell>
          <cell r="T78">
            <v>14.7</v>
          </cell>
          <cell r="U78">
            <v>14.7</v>
          </cell>
          <cell r="V78">
            <v>14.7</v>
          </cell>
          <cell r="W78">
            <v>14.7</v>
          </cell>
          <cell r="X78">
            <v>14</v>
          </cell>
          <cell r="Y78">
            <v>12.5</v>
          </cell>
          <cell r="Z78">
            <v>10.3</v>
          </cell>
        </row>
        <row r="79">
          <cell r="A79" t="str">
            <v>A671-CB65</v>
          </cell>
          <cell r="B79">
            <v>30</v>
          </cell>
          <cell r="C79" t="str">
            <v>A671-CB65 CL.30</v>
          </cell>
          <cell r="D79" t="str">
            <v>C</v>
          </cell>
          <cell r="E79">
            <v>12.5</v>
          </cell>
          <cell r="G79">
            <v>0.9</v>
          </cell>
          <cell r="I79">
            <v>14.7</v>
          </cell>
          <cell r="J79">
            <v>14.7</v>
          </cell>
          <cell r="K79">
            <v>14.7</v>
          </cell>
          <cell r="L79">
            <v>14.7</v>
          </cell>
          <cell r="M79">
            <v>14.7</v>
          </cell>
          <cell r="N79">
            <v>14.7</v>
          </cell>
          <cell r="O79">
            <v>14.7</v>
          </cell>
          <cell r="P79">
            <v>14.7</v>
          </cell>
          <cell r="Q79">
            <v>14.7</v>
          </cell>
          <cell r="R79">
            <v>14.7</v>
          </cell>
          <cell r="S79">
            <v>14.7</v>
          </cell>
          <cell r="T79">
            <v>14.7</v>
          </cell>
          <cell r="U79">
            <v>14.7</v>
          </cell>
          <cell r="V79">
            <v>14.7</v>
          </cell>
          <cell r="W79">
            <v>14.7</v>
          </cell>
          <cell r="X79">
            <v>14</v>
          </cell>
          <cell r="Y79">
            <v>12.5</v>
          </cell>
          <cell r="Z79">
            <v>10.3</v>
          </cell>
        </row>
        <row r="80">
          <cell r="A80" t="str">
            <v>A671-CB65</v>
          </cell>
          <cell r="B80">
            <v>33</v>
          </cell>
          <cell r="C80" t="str">
            <v>A671-CB65 CL.33</v>
          </cell>
          <cell r="D80" t="str">
            <v>C</v>
          </cell>
          <cell r="E80">
            <v>12.5</v>
          </cell>
          <cell r="G80">
            <v>0.9</v>
          </cell>
          <cell r="I80">
            <v>14.7</v>
          </cell>
          <cell r="J80">
            <v>14.7</v>
          </cell>
          <cell r="K80">
            <v>14.7</v>
          </cell>
          <cell r="L80">
            <v>14.7</v>
          </cell>
          <cell r="M80">
            <v>14.7</v>
          </cell>
          <cell r="N80">
            <v>14.7</v>
          </cell>
          <cell r="O80">
            <v>14.7</v>
          </cell>
          <cell r="P80">
            <v>14.7</v>
          </cell>
          <cell r="Q80">
            <v>14.7</v>
          </cell>
          <cell r="R80">
            <v>14.7</v>
          </cell>
          <cell r="S80">
            <v>14.7</v>
          </cell>
          <cell r="T80">
            <v>14.7</v>
          </cell>
          <cell r="U80">
            <v>14.7</v>
          </cell>
          <cell r="V80">
            <v>14.7</v>
          </cell>
          <cell r="W80">
            <v>14.7</v>
          </cell>
          <cell r="X80">
            <v>14</v>
          </cell>
          <cell r="Y80">
            <v>12.5</v>
          </cell>
          <cell r="Z80">
            <v>10.3</v>
          </cell>
        </row>
        <row r="81">
          <cell r="A81" t="str">
            <v>A671-CB65</v>
          </cell>
          <cell r="B81">
            <v>21</v>
          </cell>
          <cell r="C81" t="str">
            <v>A671-CB65 CL.21</v>
          </cell>
          <cell r="D81" t="str">
            <v>C</v>
          </cell>
          <cell r="E81">
            <v>12.5</v>
          </cell>
          <cell r="G81">
            <v>1</v>
          </cell>
          <cell r="I81">
            <v>16.3</v>
          </cell>
          <cell r="J81">
            <v>16.3</v>
          </cell>
          <cell r="K81">
            <v>16.3</v>
          </cell>
          <cell r="L81">
            <v>16.3</v>
          </cell>
          <cell r="M81">
            <v>16.3</v>
          </cell>
          <cell r="N81">
            <v>16.3</v>
          </cell>
          <cell r="O81">
            <v>16.3</v>
          </cell>
          <cell r="P81">
            <v>16.3</v>
          </cell>
          <cell r="Q81">
            <v>16.3</v>
          </cell>
          <cell r="R81">
            <v>16.3</v>
          </cell>
          <cell r="S81">
            <v>16.3</v>
          </cell>
          <cell r="T81">
            <v>16.3</v>
          </cell>
          <cell r="U81">
            <v>16.3</v>
          </cell>
          <cell r="V81">
            <v>16.3</v>
          </cell>
          <cell r="W81">
            <v>16.3</v>
          </cell>
          <cell r="X81">
            <v>15.5</v>
          </cell>
          <cell r="Y81">
            <v>13.9</v>
          </cell>
          <cell r="Z81">
            <v>11.4</v>
          </cell>
        </row>
        <row r="82">
          <cell r="A82" t="str">
            <v>A671-CB65</v>
          </cell>
          <cell r="B82">
            <v>22</v>
          </cell>
          <cell r="C82" t="str">
            <v>A671-CB65 CL.22</v>
          </cell>
          <cell r="D82" t="str">
            <v>C</v>
          </cell>
          <cell r="E82">
            <v>12.5</v>
          </cell>
          <cell r="G82">
            <v>1</v>
          </cell>
          <cell r="I82">
            <v>16.3</v>
          </cell>
          <cell r="J82">
            <v>16.3</v>
          </cell>
          <cell r="K82">
            <v>16.3</v>
          </cell>
          <cell r="L82">
            <v>16.3</v>
          </cell>
          <cell r="M82">
            <v>16.3</v>
          </cell>
          <cell r="N82">
            <v>16.3</v>
          </cell>
          <cell r="O82">
            <v>16.3</v>
          </cell>
          <cell r="P82">
            <v>16.3</v>
          </cell>
          <cell r="Q82">
            <v>16.3</v>
          </cell>
          <cell r="R82">
            <v>16.3</v>
          </cell>
          <cell r="S82">
            <v>16.3</v>
          </cell>
          <cell r="T82">
            <v>16.3</v>
          </cell>
          <cell r="U82">
            <v>16.3</v>
          </cell>
          <cell r="V82">
            <v>16.3</v>
          </cell>
          <cell r="W82">
            <v>16.3</v>
          </cell>
          <cell r="X82">
            <v>15.5</v>
          </cell>
          <cell r="Y82">
            <v>13.9</v>
          </cell>
          <cell r="Z82">
            <v>11.4</v>
          </cell>
        </row>
        <row r="83">
          <cell r="A83" t="str">
            <v>A671-CB65</v>
          </cell>
          <cell r="B83">
            <v>31</v>
          </cell>
          <cell r="C83" t="str">
            <v>A671-CB65 CL.31</v>
          </cell>
          <cell r="D83" t="str">
            <v>C</v>
          </cell>
          <cell r="E83">
            <v>12.5</v>
          </cell>
          <cell r="G83">
            <v>1</v>
          </cell>
          <cell r="I83">
            <v>16.3</v>
          </cell>
          <cell r="J83">
            <v>16.3</v>
          </cell>
          <cell r="K83">
            <v>16.3</v>
          </cell>
          <cell r="L83">
            <v>16.3</v>
          </cell>
          <cell r="M83">
            <v>16.3</v>
          </cell>
          <cell r="N83">
            <v>16.3</v>
          </cell>
          <cell r="O83">
            <v>16.3</v>
          </cell>
          <cell r="P83">
            <v>16.3</v>
          </cell>
          <cell r="Q83">
            <v>16.3</v>
          </cell>
          <cell r="R83">
            <v>16.3</v>
          </cell>
          <cell r="S83">
            <v>16.3</v>
          </cell>
          <cell r="T83">
            <v>16.3</v>
          </cell>
          <cell r="U83">
            <v>16.3</v>
          </cell>
          <cell r="V83">
            <v>16.3</v>
          </cell>
          <cell r="W83">
            <v>16.3</v>
          </cell>
          <cell r="X83">
            <v>15.5</v>
          </cell>
          <cell r="Y83">
            <v>13.9</v>
          </cell>
          <cell r="Z83">
            <v>11.4</v>
          </cell>
        </row>
        <row r="84">
          <cell r="A84" t="str">
            <v>A671-CB65</v>
          </cell>
          <cell r="B84">
            <v>32</v>
          </cell>
          <cell r="C84" t="str">
            <v>A671-CB65 CL.32</v>
          </cell>
          <cell r="D84" t="str">
            <v>C</v>
          </cell>
          <cell r="E84">
            <v>12.5</v>
          </cell>
          <cell r="G84">
            <v>1</v>
          </cell>
          <cell r="I84">
            <v>16.3</v>
          </cell>
          <cell r="J84">
            <v>16.3</v>
          </cell>
          <cell r="K84">
            <v>16.3</v>
          </cell>
          <cell r="L84">
            <v>16.3</v>
          </cell>
          <cell r="M84">
            <v>16.3</v>
          </cell>
          <cell r="N84">
            <v>16.3</v>
          </cell>
          <cell r="O84">
            <v>16.3</v>
          </cell>
          <cell r="P84">
            <v>16.3</v>
          </cell>
          <cell r="Q84">
            <v>16.3</v>
          </cell>
          <cell r="R84">
            <v>16.3</v>
          </cell>
          <cell r="S84">
            <v>16.3</v>
          </cell>
          <cell r="T84">
            <v>16.3</v>
          </cell>
          <cell r="U84">
            <v>16.3</v>
          </cell>
          <cell r="V84">
            <v>16.3</v>
          </cell>
          <cell r="W84">
            <v>16.3</v>
          </cell>
          <cell r="X84">
            <v>15.5</v>
          </cell>
          <cell r="Y84">
            <v>13.9</v>
          </cell>
          <cell r="Z84">
            <v>11.4</v>
          </cell>
        </row>
        <row r="85">
          <cell r="A85" t="str">
            <v>A671-CB70</v>
          </cell>
          <cell r="B85">
            <v>10</v>
          </cell>
          <cell r="C85" t="str">
            <v>A671-CB70 CL.10</v>
          </cell>
          <cell r="D85" t="str">
            <v>C</v>
          </cell>
          <cell r="E85">
            <v>12.5</v>
          </cell>
          <cell r="G85">
            <v>0.9</v>
          </cell>
          <cell r="I85">
            <v>15.8</v>
          </cell>
          <cell r="J85">
            <v>15.8</v>
          </cell>
          <cell r="K85">
            <v>15.8</v>
          </cell>
          <cell r="L85">
            <v>15.8</v>
          </cell>
          <cell r="M85">
            <v>15.8</v>
          </cell>
          <cell r="N85">
            <v>15.8</v>
          </cell>
          <cell r="O85">
            <v>15.8</v>
          </cell>
          <cell r="P85">
            <v>15.8</v>
          </cell>
          <cell r="Q85">
            <v>15.8</v>
          </cell>
          <cell r="R85">
            <v>15.8</v>
          </cell>
          <cell r="S85">
            <v>15.8</v>
          </cell>
          <cell r="T85">
            <v>15.8</v>
          </cell>
          <cell r="U85">
            <v>15.8</v>
          </cell>
          <cell r="V85">
            <v>15.8</v>
          </cell>
          <cell r="W85">
            <v>15.8</v>
          </cell>
          <cell r="X85">
            <v>14.9</v>
          </cell>
          <cell r="Y85">
            <v>13.3</v>
          </cell>
          <cell r="Z85">
            <v>10.8</v>
          </cell>
        </row>
        <row r="86">
          <cell r="A86" t="str">
            <v>A671-CB70</v>
          </cell>
          <cell r="B86">
            <v>13</v>
          </cell>
          <cell r="C86" t="str">
            <v>A671-CB70 CL.13</v>
          </cell>
          <cell r="D86" t="str">
            <v>C</v>
          </cell>
          <cell r="E86">
            <v>12.5</v>
          </cell>
          <cell r="G86">
            <v>0.9</v>
          </cell>
          <cell r="I86">
            <v>15.8</v>
          </cell>
          <cell r="J86">
            <v>15.8</v>
          </cell>
          <cell r="K86">
            <v>15.8</v>
          </cell>
          <cell r="L86">
            <v>15.8</v>
          </cell>
          <cell r="M86">
            <v>15.8</v>
          </cell>
          <cell r="N86">
            <v>15.8</v>
          </cell>
          <cell r="O86">
            <v>15.8</v>
          </cell>
          <cell r="P86">
            <v>15.8</v>
          </cell>
          <cell r="Q86">
            <v>15.8</v>
          </cell>
          <cell r="R86">
            <v>15.8</v>
          </cell>
          <cell r="S86">
            <v>15.8</v>
          </cell>
          <cell r="T86">
            <v>15.8</v>
          </cell>
          <cell r="U86">
            <v>15.8</v>
          </cell>
          <cell r="V86">
            <v>15.8</v>
          </cell>
          <cell r="W86">
            <v>15.8</v>
          </cell>
          <cell r="X86">
            <v>14.9</v>
          </cell>
          <cell r="Y86">
            <v>13.3</v>
          </cell>
          <cell r="Z86">
            <v>10.8</v>
          </cell>
        </row>
        <row r="87">
          <cell r="A87" t="str">
            <v>A671-CB70</v>
          </cell>
          <cell r="B87">
            <v>11</v>
          </cell>
          <cell r="C87" t="str">
            <v>A671-CB70 CL.11</v>
          </cell>
          <cell r="D87" t="str">
            <v>C</v>
          </cell>
          <cell r="E87">
            <v>12.5</v>
          </cell>
          <cell r="G87">
            <v>1</v>
          </cell>
          <cell r="I87">
            <v>17.5</v>
          </cell>
          <cell r="J87">
            <v>17.5</v>
          </cell>
          <cell r="K87">
            <v>17.5</v>
          </cell>
          <cell r="L87">
            <v>17.5</v>
          </cell>
          <cell r="M87">
            <v>17.5</v>
          </cell>
          <cell r="N87">
            <v>17.5</v>
          </cell>
          <cell r="O87">
            <v>17.5</v>
          </cell>
          <cell r="P87">
            <v>17.5</v>
          </cell>
          <cell r="Q87">
            <v>17.5</v>
          </cell>
          <cell r="R87">
            <v>17.5</v>
          </cell>
          <cell r="S87">
            <v>17.5</v>
          </cell>
          <cell r="T87">
            <v>17.5</v>
          </cell>
          <cell r="U87">
            <v>17.5</v>
          </cell>
          <cell r="V87">
            <v>17.5</v>
          </cell>
          <cell r="W87">
            <v>17.5</v>
          </cell>
          <cell r="X87">
            <v>16.600000000000001</v>
          </cell>
          <cell r="Y87">
            <v>14.8</v>
          </cell>
          <cell r="Z87">
            <v>12</v>
          </cell>
        </row>
        <row r="88">
          <cell r="A88" t="str">
            <v>A671-CB70</v>
          </cell>
          <cell r="B88">
            <v>12</v>
          </cell>
          <cell r="C88" t="str">
            <v>A671-CB70 CL.12</v>
          </cell>
          <cell r="D88" t="str">
            <v>C</v>
          </cell>
          <cell r="E88">
            <v>12.5</v>
          </cell>
          <cell r="G88">
            <v>1</v>
          </cell>
          <cell r="I88">
            <v>17.5</v>
          </cell>
          <cell r="J88">
            <v>17.5</v>
          </cell>
          <cell r="K88">
            <v>17.5</v>
          </cell>
          <cell r="L88">
            <v>17.5</v>
          </cell>
          <cell r="M88">
            <v>17.5</v>
          </cell>
          <cell r="N88">
            <v>17.5</v>
          </cell>
          <cell r="O88">
            <v>17.5</v>
          </cell>
          <cell r="P88">
            <v>17.5</v>
          </cell>
          <cell r="Q88">
            <v>17.5</v>
          </cell>
          <cell r="R88">
            <v>17.5</v>
          </cell>
          <cell r="S88">
            <v>17.5</v>
          </cell>
          <cell r="T88">
            <v>17.5</v>
          </cell>
          <cell r="U88">
            <v>17.5</v>
          </cell>
          <cell r="V88">
            <v>17.5</v>
          </cell>
          <cell r="W88">
            <v>17.5</v>
          </cell>
          <cell r="X88">
            <v>16.600000000000001</v>
          </cell>
          <cell r="Y88">
            <v>14.8</v>
          </cell>
          <cell r="Z88">
            <v>12</v>
          </cell>
        </row>
        <row r="89">
          <cell r="A89" t="str">
            <v>A671-CB70</v>
          </cell>
          <cell r="B89">
            <v>20</v>
          </cell>
          <cell r="C89" t="str">
            <v>A671-CB70 CL.20</v>
          </cell>
          <cell r="D89" t="str">
            <v>C</v>
          </cell>
          <cell r="E89">
            <v>12.5</v>
          </cell>
          <cell r="G89">
            <v>0.9</v>
          </cell>
          <cell r="I89">
            <v>15.8</v>
          </cell>
          <cell r="J89">
            <v>15.8</v>
          </cell>
          <cell r="K89">
            <v>15.8</v>
          </cell>
          <cell r="L89">
            <v>15.8</v>
          </cell>
          <cell r="M89">
            <v>15.8</v>
          </cell>
          <cell r="N89">
            <v>15.8</v>
          </cell>
          <cell r="O89">
            <v>15.8</v>
          </cell>
          <cell r="P89">
            <v>15.8</v>
          </cell>
          <cell r="Q89">
            <v>15.8</v>
          </cell>
          <cell r="R89">
            <v>15.8</v>
          </cell>
          <cell r="S89">
            <v>15.8</v>
          </cell>
          <cell r="T89">
            <v>15.8</v>
          </cell>
          <cell r="U89">
            <v>15.8</v>
          </cell>
          <cell r="V89">
            <v>15.8</v>
          </cell>
          <cell r="W89">
            <v>15.8</v>
          </cell>
          <cell r="X89">
            <v>14.9</v>
          </cell>
          <cell r="Y89">
            <v>13.3</v>
          </cell>
          <cell r="Z89">
            <v>10.8</v>
          </cell>
        </row>
        <row r="90">
          <cell r="A90" t="str">
            <v>A671-CB70</v>
          </cell>
          <cell r="B90">
            <v>23</v>
          </cell>
          <cell r="C90" t="str">
            <v>A671-CB70 CL.23</v>
          </cell>
          <cell r="D90" t="str">
            <v>C</v>
          </cell>
          <cell r="E90">
            <v>12.5</v>
          </cell>
          <cell r="G90">
            <v>0.9</v>
          </cell>
          <cell r="I90">
            <v>15.8</v>
          </cell>
          <cell r="J90">
            <v>15.8</v>
          </cell>
          <cell r="K90">
            <v>15.8</v>
          </cell>
          <cell r="L90">
            <v>15.8</v>
          </cell>
          <cell r="M90">
            <v>15.8</v>
          </cell>
          <cell r="N90">
            <v>15.8</v>
          </cell>
          <cell r="O90">
            <v>15.8</v>
          </cell>
          <cell r="P90">
            <v>15.8</v>
          </cell>
          <cell r="Q90">
            <v>15.8</v>
          </cell>
          <cell r="R90">
            <v>15.8</v>
          </cell>
          <cell r="S90">
            <v>15.8</v>
          </cell>
          <cell r="T90">
            <v>15.8</v>
          </cell>
          <cell r="U90">
            <v>15.8</v>
          </cell>
          <cell r="V90">
            <v>15.8</v>
          </cell>
          <cell r="W90">
            <v>15.8</v>
          </cell>
          <cell r="X90">
            <v>14.9</v>
          </cell>
          <cell r="Y90">
            <v>13.3</v>
          </cell>
          <cell r="Z90">
            <v>10.8</v>
          </cell>
        </row>
        <row r="91">
          <cell r="A91" t="str">
            <v>A671-CB70</v>
          </cell>
          <cell r="B91">
            <v>30</v>
          </cell>
          <cell r="C91" t="str">
            <v>A671-CB70 CL.30</v>
          </cell>
          <cell r="D91" t="str">
            <v>C</v>
          </cell>
          <cell r="E91">
            <v>12.5</v>
          </cell>
          <cell r="G91">
            <v>0.9</v>
          </cell>
          <cell r="I91">
            <v>15.8</v>
          </cell>
          <cell r="J91">
            <v>15.8</v>
          </cell>
          <cell r="K91">
            <v>15.8</v>
          </cell>
          <cell r="L91">
            <v>15.8</v>
          </cell>
          <cell r="M91">
            <v>15.8</v>
          </cell>
          <cell r="N91">
            <v>15.8</v>
          </cell>
          <cell r="O91">
            <v>15.8</v>
          </cell>
          <cell r="P91">
            <v>15.8</v>
          </cell>
          <cell r="Q91">
            <v>15.8</v>
          </cell>
          <cell r="R91">
            <v>15.8</v>
          </cell>
          <cell r="S91">
            <v>15.8</v>
          </cell>
          <cell r="T91">
            <v>15.8</v>
          </cell>
          <cell r="U91">
            <v>15.8</v>
          </cell>
          <cell r="V91">
            <v>15.8</v>
          </cell>
          <cell r="W91">
            <v>15.8</v>
          </cell>
          <cell r="X91">
            <v>14.9</v>
          </cell>
          <cell r="Y91">
            <v>13.3</v>
          </cell>
          <cell r="Z91">
            <v>10.8</v>
          </cell>
        </row>
        <row r="92">
          <cell r="A92" t="str">
            <v>A671-CB70</v>
          </cell>
          <cell r="B92">
            <v>33</v>
          </cell>
          <cell r="C92" t="str">
            <v>A671-CB70 CL.33</v>
          </cell>
          <cell r="D92" t="str">
            <v>C</v>
          </cell>
          <cell r="E92">
            <v>12.5</v>
          </cell>
          <cell r="G92">
            <v>0.9</v>
          </cell>
          <cell r="I92">
            <v>15.8</v>
          </cell>
          <cell r="J92">
            <v>15.8</v>
          </cell>
          <cell r="K92">
            <v>15.8</v>
          </cell>
          <cell r="L92">
            <v>15.8</v>
          </cell>
          <cell r="M92">
            <v>15.8</v>
          </cell>
          <cell r="N92">
            <v>15.8</v>
          </cell>
          <cell r="O92">
            <v>15.8</v>
          </cell>
          <cell r="P92">
            <v>15.8</v>
          </cell>
          <cell r="Q92">
            <v>15.8</v>
          </cell>
          <cell r="R92">
            <v>15.8</v>
          </cell>
          <cell r="S92">
            <v>15.8</v>
          </cell>
          <cell r="T92">
            <v>15.8</v>
          </cell>
          <cell r="U92">
            <v>15.8</v>
          </cell>
          <cell r="V92">
            <v>15.8</v>
          </cell>
          <cell r="W92">
            <v>15.8</v>
          </cell>
          <cell r="X92">
            <v>14.9</v>
          </cell>
          <cell r="Y92">
            <v>13.3</v>
          </cell>
          <cell r="Z92">
            <v>10.8</v>
          </cell>
        </row>
        <row r="93">
          <cell r="A93" t="str">
            <v>A671-CB70</v>
          </cell>
          <cell r="B93">
            <v>21</v>
          </cell>
          <cell r="C93" t="str">
            <v>A671-CB70 CL.21</v>
          </cell>
          <cell r="D93" t="str">
            <v>C</v>
          </cell>
          <cell r="E93">
            <v>12.5</v>
          </cell>
          <cell r="G93">
            <v>1</v>
          </cell>
          <cell r="I93">
            <v>17.5</v>
          </cell>
          <cell r="J93">
            <v>17.5</v>
          </cell>
          <cell r="K93">
            <v>17.5</v>
          </cell>
          <cell r="L93">
            <v>17.5</v>
          </cell>
          <cell r="M93">
            <v>17.5</v>
          </cell>
          <cell r="N93">
            <v>17.5</v>
          </cell>
          <cell r="O93">
            <v>17.5</v>
          </cell>
          <cell r="P93">
            <v>17.5</v>
          </cell>
          <cell r="Q93">
            <v>17.5</v>
          </cell>
          <cell r="R93">
            <v>17.5</v>
          </cell>
          <cell r="S93">
            <v>17.5</v>
          </cell>
          <cell r="T93">
            <v>17.5</v>
          </cell>
          <cell r="U93">
            <v>17.5</v>
          </cell>
          <cell r="V93">
            <v>17.5</v>
          </cell>
          <cell r="W93">
            <v>17.5</v>
          </cell>
          <cell r="X93">
            <v>16.600000000000001</v>
          </cell>
          <cell r="Y93">
            <v>14.8</v>
          </cell>
          <cell r="Z93">
            <v>12</v>
          </cell>
        </row>
        <row r="94">
          <cell r="A94" t="str">
            <v>A671-CB70</v>
          </cell>
          <cell r="B94">
            <v>22</v>
          </cell>
          <cell r="C94" t="str">
            <v>A671-CB70 CL.22</v>
          </cell>
          <cell r="D94" t="str">
            <v>C</v>
          </cell>
          <cell r="E94">
            <v>12.5</v>
          </cell>
          <cell r="G94">
            <v>1</v>
          </cell>
          <cell r="I94">
            <v>17.5</v>
          </cell>
          <cell r="J94">
            <v>17.5</v>
          </cell>
          <cell r="K94">
            <v>17.5</v>
          </cell>
          <cell r="L94">
            <v>17.5</v>
          </cell>
          <cell r="M94">
            <v>17.5</v>
          </cell>
          <cell r="N94">
            <v>17.5</v>
          </cell>
          <cell r="O94">
            <v>17.5</v>
          </cell>
          <cell r="P94">
            <v>17.5</v>
          </cell>
          <cell r="Q94">
            <v>17.5</v>
          </cell>
          <cell r="R94">
            <v>17.5</v>
          </cell>
          <cell r="S94">
            <v>17.5</v>
          </cell>
          <cell r="T94">
            <v>17.5</v>
          </cell>
          <cell r="U94">
            <v>17.5</v>
          </cell>
          <cell r="V94">
            <v>17.5</v>
          </cell>
          <cell r="W94">
            <v>17.5</v>
          </cell>
          <cell r="X94">
            <v>16.600000000000001</v>
          </cell>
          <cell r="Y94">
            <v>14.8</v>
          </cell>
          <cell r="Z94">
            <v>12</v>
          </cell>
        </row>
        <row r="95">
          <cell r="A95" t="str">
            <v>A671-CB70</v>
          </cell>
          <cell r="B95">
            <v>31</v>
          </cell>
          <cell r="C95" t="str">
            <v>A671-CB70 CL.31</v>
          </cell>
          <cell r="D95" t="str">
            <v>C</v>
          </cell>
          <cell r="E95">
            <v>12.5</v>
          </cell>
          <cell r="G95">
            <v>1</v>
          </cell>
          <cell r="I95">
            <v>17.5</v>
          </cell>
          <cell r="J95">
            <v>17.5</v>
          </cell>
          <cell r="K95">
            <v>17.5</v>
          </cell>
          <cell r="L95">
            <v>17.5</v>
          </cell>
          <cell r="M95">
            <v>17.5</v>
          </cell>
          <cell r="N95">
            <v>17.5</v>
          </cell>
          <cell r="O95">
            <v>17.5</v>
          </cell>
          <cell r="P95">
            <v>17.5</v>
          </cell>
          <cell r="Q95">
            <v>17.5</v>
          </cell>
          <cell r="R95">
            <v>17.5</v>
          </cell>
          <cell r="S95">
            <v>17.5</v>
          </cell>
          <cell r="T95">
            <v>17.5</v>
          </cell>
          <cell r="U95">
            <v>17.5</v>
          </cell>
          <cell r="V95">
            <v>17.5</v>
          </cell>
          <cell r="W95">
            <v>17.5</v>
          </cell>
          <cell r="X95">
            <v>16.600000000000001</v>
          </cell>
          <cell r="Y95">
            <v>14.8</v>
          </cell>
          <cell r="Z95">
            <v>12</v>
          </cell>
        </row>
        <row r="96">
          <cell r="A96" t="str">
            <v>A671-CB70</v>
          </cell>
          <cell r="B96">
            <v>32</v>
          </cell>
          <cell r="C96" t="str">
            <v>A671-CB70 CL.32</v>
          </cell>
          <cell r="D96" t="str">
            <v>C</v>
          </cell>
          <cell r="E96">
            <v>12.5</v>
          </cell>
          <cell r="G96">
            <v>1</v>
          </cell>
          <cell r="I96">
            <v>17.5</v>
          </cell>
          <cell r="J96">
            <v>17.5</v>
          </cell>
          <cell r="K96">
            <v>17.5</v>
          </cell>
          <cell r="L96">
            <v>17.5</v>
          </cell>
          <cell r="M96">
            <v>17.5</v>
          </cell>
          <cell r="N96">
            <v>17.5</v>
          </cell>
          <cell r="O96">
            <v>17.5</v>
          </cell>
          <cell r="P96">
            <v>17.5</v>
          </cell>
          <cell r="Q96">
            <v>17.5</v>
          </cell>
          <cell r="R96">
            <v>17.5</v>
          </cell>
          <cell r="S96">
            <v>17.5</v>
          </cell>
          <cell r="T96">
            <v>17.5</v>
          </cell>
          <cell r="U96">
            <v>17.5</v>
          </cell>
          <cell r="V96">
            <v>17.5</v>
          </cell>
          <cell r="W96">
            <v>17.5</v>
          </cell>
          <cell r="X96">
            <v>16.600000000000001</v>
          </cell>
          <cell r="Y96">
            <v>14.8</v>
          </cell>
          <cell r="Z96">
            <v>12</v>
          </cell>
        </row>
        <row r="97">
          <cell r="A97" t="str">
            <v>A671-CC60</v>
          </cell>
          <cell r="B97">
            <v>10</v>
          </cell>
          <cell r="C97" t="str">
            <v>A671-CC60 CL.10</v>
          </cell>
          <cell r="D97" t="str">
            <v>C</v>
          </cell>
          <cell r="E97">
            <v>12.5</v>
          </cell>
          <cell r="G97">
            <v>0.9</v>
          </cell>
          <cell r="I97">
            <v>13.5</v>
          </cell>
          <cell r="J97">
            <v>13.5</v>
          </cell>
          <cell r="K97">
            <v>13.5</v>
          </cell>
          <cell r="L97">
            <v>13.5</v>
          </cell>
          <cell r="M97">
            <v>13.5</v>
          </cell>
          <cell r="N97">
            <v>13.5</v>
          </cell>
          <cell r="O97">
            <v>13.5</v>
          </cell>
          <cell r="P97">
            <v>13.5</v>
          </cell>
          <cell r="Q97">
            <v>13.5</v>
          </cell>
          <cell r="R97">
            <v>13.5</v>
          </cell>
          <cell r="S97">
            <v>13.5</v>
          </cell>
          <cell r="T97">
            <v>13.5</v>
          </cell>
          <cell r="U97">
            <v>13.5</v>
          </cell>
          <cell r="V97">
            <v>13.5</v>
          </cell>
          <cell r="W97">
            <v>13.5</v>
          </cell>
          <cell r="X97">
            <v>13</v>
          </cell>
          <cell r="Y97">
            <v>11.7</v>
          </cell>
          <cell r="Z97">
            <v>9.6999999999999993</v>
          </cell>
        </row>
        <row r="98">
          <cell r="A98" t="str">
            <v>A671-CC60</v>
          </cell>
          <cell r="B98">
            <v>13</v>
          </cell>
          <cell r="C98" t="str">
            <v>A671-CC60 CL.13</v>
          </cell>
          <cell r="D98" t="str">
            <v>C</v>
          </cell>
          <cell r="E98">
            <v>12.5</v>
          </cell>
          <cell r="G98">
            <v>0.9</v>
          </cell>
          <cell r="I98">
            <v>13.5</v>
          </cell>
          <cell r="J98">
            <v>13.5</v>
          </cell>
          <cell r="K98">
            <v>13.5</v>
          </cell>
          <cell r="L98">
            <v>13.5</v>
          </cell>
          <cell r="M98">
            <v>13.5</v>
          </cell>
          <cell r="N98">
            <v>13.5</v>
          </cell>
          <cell r="O98">
            <v>13.5</v>
          </cell>
          <cell r="P98">
            <v>13.5</v>
          </cell>
          <cell r="Q98">
            <v>13.5</v>
          </cell>
          <cell r="R98">
            <v>13.5</v>
          </cell>
          <cell r="S98">
            <v>13.5</v>
          </cell>
          <cell r="T98">
            <v>13.5</v>
          </cell>
          <cell r="U98">
            <v>13.5</v>
          </cell>
          <cell r="V98">
            <v>13.5</v>
          </cell>
          <cell r="W98">
            <v>13.5</v>
          </cell>
          <cell r="X98">
            <v>13</v>
          </cell>
          <cell r="Y98">
            <v>11.7</v>
          </cell>
          <cell r="Z98">
            <v>9.6999999999999993</v>
          </cell>
        </row>
        <row r="99">
          <cell r="A99" t="str">
            <v>A671-CC60</v>
          </cell>
          <cell r="B99">
            <v>11</v>
          </cell>
          <cell r="C99" t="str">
            <v>A671-CC60 CL.11</v>
          </cell>
          <cell r="D99" t="str">
            <v>C</v>
          </cell>
          <cell r="E99">
            <v>12.5</v>
          </cell>
          <cell r="G99">
            <v>1</v>
          </cell>
          <cell r="I99">
            <v>15</v>
          </cell>
          <cell r="J99">
            <v>15</v>
          </cell>
          <cell r="K99">
            <v>15</v>
          </cell>
          <cell r="L99">
            <v>15</v>
          </cell>
          <cell r="M99">
            <v>15</v>
          </cell>
          <cell r="N99">
            <v>15</v>
          </cell>
          <cell r="O99">
            <v>15</v>
          </cell>
          <cell r="P99">
            <v>15</v>
          </cell>
          <cell r="Q99">
            <v>15</v>
          </cell>
          <cell r="R99">
            <v>15</v>
          </cell>
          <cell r="S99">
            <v>15</v>
          </cell>
          <cell r="T99">
            <v>15</v>
          </cell>
          <cell r="U99">
            <v>15</v>
          </cell>
          <cell r="V99">
            <v>15</v>
          </cell>
          <cell r="W99">
            <v>15</v>
          </cell>
          <cell r="X99">
            <v>14.4</v>
          </cell>
          <cell r="Y99">
            <v>13</v>
          </cell>
          <cell r="Z99">
            <v>10.8</v>
          </cell>
        </row>
        <row r="100">
          <cell r="A100" t="str">
            <v>A671-CC60</v>
          </cell>
          <cell r="B100">
            <v>12</v>
          </cell>
          <cell r="C100" t="str">
            <v>A671-CC60 CL.12</v>
          </cell>
          <cell r="D100" t="str">
            <v>C</v>
          </cell>
          <cell r="E100">
            <v>12.5</v>
          </cell>
          <cell r="G100">
            <v>1</v>
          </cell>
          <cell r="I100">
            <v>15</v>
          </cell>
          <cell r="J100">
            <v>15</v>
          </cell>
          <cell r="K100">
            <v>15</v>
          </cell>
          <cell r="L100">
            <v>15</v>
          </cell>
          <cell r="M100">
            <v>15</v>
          </cell>
          <cell r="N100">
            <v>15</v>
          </cell>
          <cell r="O100">
            <v>15</v>
          </cell>
          <cell r="P100">
            <v>15</v>
          </cell>
          <cell r="Q100">
            <v>15</v>
          </cell>
          <cell r="R100">
            <v>15</v>
          </cell>
          <cell r="S100">
            <v>15</v>
          </cell>
          <cell r="T100">
            <v>15</v>
          </cell>
          <cell r="U100">
            <v>15</v>
          </cell>
          <cell r="V100">
            <v>15</v>
          </cell>
          <cell r="W100">
            <v>15</v>
          </cell>
          <cell r="X100">
            <v>14.4</v>
          </cell>
          <cell r="Y100">
            <v>13</v>
          </cell>
          <cell r="Z100">
            <v>10.8</v>
          </cell>
        </row>
        <row r="101">
          <cell r="A101" t="str">
            <v>A671-CC60</v>
          </cell>
          <cell r="B101">
            <v>20</v>
          </cell>
          <cell r="C101" t="str">
            <v>A671-CC60 CL.20</v>
          </cell>
          <cell r="D101" t="str">
            <v>C</v>
          </cell>
          <cell r="E101">
            <v>12.5</v>
          </cell>
          <cell r="G101">
            <v>0.9</v>
          </cell>
          <cell r="I101">
            <v>13.5</v>
          </cell>
          <cell r="J101">
            <v>13.5</v>
          </cell>
          <cell r="K101">
            <v>13.5</v>
          </cell>
          <cell r="L101">
            <v>13.5</v>
          </cell>
          <cell r="M101">
            <v>13.5</v>
          </cell>
          <cell r="N101">
            <v>13.5</v>
          </cell>
          <cell r="O101">
            <v>13.5</v>
          </cell>
          <cell r="P101">
            <v>13.5</v>
          </cell>
          <cell r="Q101">
            <v>13.5</v>
          </cell>
          <cell r="R101">
            <v>13.5</v>
          </cell>
          <cell r="S101">
            <v>13.5</v>
          </cell>
          <cell r="T101">
            <v>13.5</v>
          </cell>
          <cell r="U101">
            <v>13.5</v>
          </cell>
          <cell r="V101">
            <v>13.5</v>
          </cell>
          <cell r="W101">
            <v>13.5</v>
          </cell>
          <cell r="X101">
            <v>13</v>
          </cell>
          <cell r="Y101">
            <v>11.7</v>
          </cell>
          <cell r="Z101">
            <v>9.6999999999999993</v>
          </cell>
        </row>
        <row r="102">
          <cell r="A102" t="str">
            <v>A671-CC60</v>
          </cell>
          <cell r="B102">
            <v>23</v>
          </cell>
          <cell r="C102" t="str">
            <v>A671-CC60 CL.23</v>
          </cell>
          <cell r="D102" t="str">
            <v>C</v>
          </cell>
          <cell r="E102">
            <v>12.5</v>
          </cell>
          <cell r="G102">
            <v>0.9</v>
          </cell>
          <cell r="I102">
            <v>13.5</v>
          </cell>
          <cell r="J102">
            <v>13.5</v>
          </cell>
          <cell r="K102">
            <v>13.5</v>
          </cell>
          <cell r="L102">
            <v>13.5</v>
          </cell>
          <cell r="M102">
            <v>13.5</v>
          </cell>
          <cell r="N102">
            <v>13.5</v>
          </cell>
          <cell r="O102">
            <v>13.5</v>
          </cell>
          <cell r="P102">
            <v>13.5</v>
          </cell>
          <cell r="Q102">
            <v>13.5</v>
          </cell>
          <cell r="R102">
            <v>13.5</v>
          </cell>
          <cell r="S102">
            <v>13.5</v>
          </cell>
          <cell r="T102">
            <v>13.5</v>
          </cell>
          <cell r="U102">
            <v>13.5</v>
          </cell>
          <cell r="V102">
            <v>13.5</v>
          </cell>
          <cell r="W102">
            <v>13.5</v>
          </cell>
          <cell r="X102">
            <v>13</v>
          </cell>
          <cell r="Y102">
            <v>11.7</v>
          </cell>
          <cell r="Z102">
            <v>9.6999999999999993</v>
          </cell>
        </row>
        <row r="103">
          <cell r="A103" t="str">
            <v>A671-CC60</v>
          </cell>
          <cell r="B103">
            <v>30</v>
          </cell>
          <cell r="C103" t="str">
            <v>A671-CC60 CL.30</v>
          </cell>
          <cell r="D103" t="str">
            <v>C</v>
          </cell>
          <cell r="E103">
            <v>12.5</v>
          </cell>
          <cell r="G103">
            <v>0.9</v>
          </cell>
          <cell r="I103">
            <v>13.5</v>
          </cell>
          <cell r="J103">
            <v>13.5</v>
          </cell>
          <cell r="K103">
            <v>13.5</v>
          </cell>
          <cell r="L103">
            <v>13.5</v>
          </cell>
          <cell r="M103">
            <v>13.5</v>
          </cell>
          <cell r="N103">
            <v>13.5</v>
          </cell>
          <cell r="O103">
            <v>13.5</v>
          </cell>
          <cell r="P103">
            <v>13.5</v>
          </cell>
          <cell r="Q103">
            <v>13.5</v>
          </cell>
          <cell r="R103">
            <v>13.5</v>
          </cell>
          <cell r="S103">
            <v>13.5</v>
          </cell>
          <cell r="T103">
            <v>13.5</v>
          </cell>
          <cell r="U103">
            <v>13.5</v>
          </cell>
          <cell r="V103">
            <v>13.5</v>
          </cell>
          <cell r="W103">
            <v>13.5</v>
          </cell>
          <cell r="X103">
            <v>13</v>
          </cell>
          <cell r="Y103">
            <v>11.7</v>
          </cell>
          <cell r="Z103">
            <v>9.6999999999999993</v>
          </cell>
        </row>
        <row r="104">
          <cell r="A104" t="str">
            <v>A671-CC60</v>
          </cell>
          <cell r="B104">
            <v>33</v>
          </cell>
          <cell r="C104" t="str">
            <v>A671-CC60 CL.33</v>
          </cell>
          <cell r="D104" t="str">
            <v>C</v>
          </cell>
          <cell r="E104">
            <v>12.5</v>
          </cell>
          <cell r="G104">
            <v>0.9</v>
          </cell>
          <cell r="I104">
            <v>13.5</v>
          </cell>
          <cell r="J104">
            <v>13.5</v>
          </cell>
          <cell r="K104">
            <v>13.5</v>
          </cell>
          <cell r="L104">
            <v>13.5</v>
          </cell>
          <cell r="M104">
            <v>13.5</v>
          </cell>
          <cell r="N104">
            <v>13.5</v>
          </cell>
          <cell r="O104">
            <v>13.5</v>
          </cell>
          <cell r="P104">
            <v>13.5</v>
          </cell>
          <cell r="Q104">
            <v>13.5</v>
          </cell>
          <cell r="R104">
            <v>13.5</v>
          </cell>
          <cell r="S104">
            <v>13.5</v>
          </cell>
          <cell r="T104">
            <v>13.5</v>
          </cell>
          <cell r="U104">
            <v>13.5</v>
          </cell>
          <cell r="V104">
            <v>13.5</v>
          </cell>
          <cell r="W104">
            <v>13.5</v>
          </cell>
          <cell r="X104">
            <v>13</v>
          </cell>
          <cell r="Y104">
            <v>11.7</v>
          </cell>
          <cell r="Z104">
            <v>9.6999999999999993</v>
          </cell>
        </row>
        <row r="105">
          <cell r="A105" t="str">
            <v>A671-CC60</v>
          </cell>
          <cell r="B105">
            <v>21</v>
          </cell>
          <cell r="C105" t="str">
            <v>A671-CC60 CL.21</v>
          </cell>
          <cell r="D105" t="str">
            <v>C</v>
          </cell>
          <cell r="E105">
            <v>12.5</v>
          </cell>
          <cell r="G105">
            <v>1</v>
          </cell>
          <cell r="I105">
            <v>15</v>
          </cell>
          <cell r="J105">
            <v>15</v>
          </cell>
          <cell r="K105">
            <v>15</v>
          </cell>
          <cell r="L105">
            <v>15</v>
          </cell>
          <cell r="M105">
            <v>15</v>
          </cell>
          <cell r="N105">
            <v>15</v>
          </cell>
          <cell r="O105">
            <v>15</v>
          </cell>
          <cell r="P105">
            <v>15</v>
          </cell>
          <cell r="Q105">
            <v>15</v>
          </cell>
          <cell r="R105">
            <v>15</v>
          </cell>
          <cell r="S105">
            <v>15</v>
          </cell>
          <cell r="T105">
            <v>15</v>
          </cell>
          <cell r="U105">
            <v>15</v>
          </cell>
          <cell r="V105">
            <v>15</v>
          </cell>
          <cell r="W105">
            <v>15</v>
          </cell>
          <cell r="X105">
            <v>14.4</v>
          </cell>
          <cell r="Y105">
            <v>13</v>
          </cell>
          <cell r="Z105">
            <v>10.8</v>
          </cell>
        </row>
        <row r="106">
          <cell r="A106" t="str">
            <v>A671-CC60</v>
          </cell>
          <cell r="B106">
            <v>22</v>
          </cell>
          <cell r="C106" t="str">
            <v>A671-CC60 CL.22</v>
          </cell>
          <cell r="D106" t="str">
            <v>C</v>
          </cell>
          <cell r="E106">
            <v>12.5</v>
          </cell>
          <cell r="G106">
            <v>1</v>
          </cell>
          <cell r="I106">
            <v>15</v>
          </cell>
          <cell r="J106">
            <v>15</v>
          </cell>
          <cell r="K106">
            <v>15</v>
          </cell>
          <cell r="L106">
            <v>15</v>
          </cell>
          <cell r="M106">
            <v>15</v>
          </cell>
          <cell r="N106">
            <v>15</v>
          </cell>
          <cell r="O106">
            <v>15</v>
          </cell>
          <cell r="P106">
            <v>15</v>
          </cell>
          <cell r="Q106">
            <v>15</v>
          </cell>
          <cell r="R106">
            <v>15</v>
          </cell>
          <cell r="S106">
            <v>15</v>
          </cell>
          <cell r="T106">
            <v>15</v>
          </cell>
          <cell r="U106">
            <v>15</v>
          </cell>
          <cell r="V106">
            <v>15</v>
          </cell>
          <cell r="W106">
            <v>15</v>
          </cell>
          <cell r="X106">
            <v>14.4</v>
          </cell>
          <cell r="Y106">
            <v>13</v>
          </cell>
          <cell r="Z106">
            <v>10.8</v>
          </cell>
        </row>
        <row r="107">
          <cell r="A107" t="str">
            <v>A671-CC60</v>
          </cell>
          <cell r="B107">
            <v>31</v>
          </cell>
          <cell r="C107" t="str">
            <v>A671-CC60 CL.31</v>
          </cell>
          <cell r="D107" t="str">
            <v>C</v>
          </cell>
          <cell r="E107">
            <v>12.5</v>
          </cell>
          <cell r="G107">
            <v>1</v>
          </cell>
          <cell r="I107">
            <v>15</v>
          </cell>
          <cell r="J107">
            <v>15</v>
          </cell>
          <cell r="K107">
            <v>15</v>
          </cell>
          <cell r="L107">
            <v>15</v>
          </cell>
          <cell r="M107">
            <v>15</v>
          </cell>
          <cell r="N107">
            <v>15</v>
          </cell>
          <cell r="O107">
            <v>15</v>
          </cell>
          <cell r="P107">
            <v>15</v>
          </cell>
          <cell r="Q107">
            <v>15</v>
          </cell>
          <cell r="R107">
            <v>15</v>
          </cell>
          <cell r="S107">
            <v>15</v>
          </cell>
          <cell r="T107">
            <v>15</v>
          </cell>
          <cell r="U107">
            <v>15</v>
          </cell>
          <cell r="V107">
            <v>15</v>
          </cell>
          <cell r="W107">
            <v>15</v>
          </cell>
          <cell r="X107">
            <v>14.4</v>
          </cell>
          <cell r="Y107">
            <v>13</v>
          </cell>
          <cell r="Z107">
            <v>10.8</v>
          </cell>
        </row>
        <row r="108">
          <cell r="A108" t="str">
            <v>A671-CC60</v>
          </cell>
          <cell r="B108">
            <v>32</v>
          </cell>
          <cell r="C108" t="str">
            <v>A671-CC60 CL.32</v>
          </cell>
          <cell r="D108" t="str">
            <v>C</v>
          </cell>
          <cell r="E108">
            <v>12.5</v>
          </cell>
          <cell r="G108">
            <v>1</v>
          </cell>
          <cell r="I108">
            <v>15</v>
          </cell>
          <cell r="J108">
            <v>15</v>
          </cell>
          <cell r="K108">
            <v>15</v>
          </cell>
          <cell r="L108">
            <v>15</v>
          </cell>
          <cell r="M108">
            <v>15</v>
          </cell>
          <cell r="N108">
            <v>15</v>
          </cell>
          <cell r="O108">
            <v>15</v>
          </cell>
          <cell r="P108">
            <v>15</v>
          </cell>
          <cell r="Q108">
            <v>15</v>
          </cell>
          <cell r="R108">
            <v>15</v>
          </cell>
          <cell r="S108">
            <v>15</v>
          </cell>
          <cell r="T108">
            <v>15</v>
          </cell>
          <cell r="U108">
            <v>15</v>
          </cell>
          <cell r="V108">
            <v>15</v>
          </cell>
          <cell r="W108">
            <v>15</v>
          </cell>
          <cell r="X108">
            <v>14.4</v>
          </cell>
          <cell r="Y108">
            <v>13</v>
          </cell>
          <cell r="Z108">
            <v>10.8</v>
          </cell>
        </row>
        <row r="109">
          <cell r="A109" t="str">
            <v>A671-CC65</v>
          </cell>
          <cell r="B109">
            <v>10</v>
          </cell>
          <cell r="C109" t="str">
            <v>A671-CC65 CL.10</v>
          </cell>
          <cell r="D109" t="str">
            <v>C</v>
          </cell>
          <cell r="E109">
            <v>12.5</v>
          </cell>
          <cell r="G109">
            <v>0.9</v>
          </cell>
          <cell r="I109">
            <v>14.7</v>
          </cell>
          <cell r="J109">
            <v>14.7</v>
          </cell>
          <cell r="K109">
            <v>14.7</v>
          </cell>
          <cell r="L109">
            <v>14.7</v>
          </cell>
          <cell r="M109">
            <v>14.7</v>
          </cell>
          <cell r="N109">
            <v>14.7</v>
          </cell>
          <cell r="O109">
            <v>14.7</v>
          </cell>
          <cell r="P109">
            <v>14.7</v>
          </cell>
          <cell r="Q109">
            <v>14.7</v>
          </cell>
          <cell r="R109">
            <v>14.7</v>
          </cell>
          <cell r="S109">
            <v>14.7</v>
          </cell>
          <cell r="T109">
            <v>14.7</v>
          </cell>
          <cell r="U109">
            <v>14.7</v>
          </cell>
          <cell r="V109">
            <v>14.7</v>
          </cell>
          <cell r="W109">
            <v>14.7</v>
          </cell>
          <cell r="X109">
            <v>14</v>
          </cell>
          <cell r="Y109">
            <v>12.5</v>
          </cell>
          <cell r="Z109">
            <v>10.3</v>
          </cell>
        </row>
        <row r="110">
          <cell r="A110" t="str">
            <v>A671-CC65</v>
          </cell>
          <cell r="B110">
            <v>13</v>
          </cell>
          <cell r="C110" t="str">
            <v>A671-CC65 CL.13</v>
          </cell>
          <cell r="D110" t="str">
            <v>C</v>
          </cell>
          <cell r="E110">
            <v>12.5</v>
          </cell>
          <cell r="G110">
            <v>0.9</v>
          </cell>
          <cell r="I110">
            <v>14.7</v>
          </cell>
          <cell r="J110">
            <v>14.7</v>
          </cell>
          <cell r="K110">
            <v>14.7</v>
          </cell>
          <cell r="L110">
            <v>14.7</v>
          </cell>
          <cell r="M110">
            <v>14.7</v>
          </cell>
          <cell r="N110">
            <v>14.7</v>
          </cell>
          <cell r="O110">
            <v>14.7</v>
          </cell>
          <cell r="P110">
            <v>14.7</v>
          </cell>
          <cell r="Q110">
            <v>14.7</v>
          </cell>
          <cell r="R110">
            <v>14.7</v>
          </cell>
          <cell r="S110">
            <v>14.7</v>
          </cell>
          <cell r="T110">
            <v>14.7</v>
          </cell>
          <cell r="U110">
            <v>14.7</v>
          </cell>
          <cell r="V110">
            <v>14.7</v>
          </cell>
          <cell r="W110">
            <v>14.7</v>
          </cell>
          <cell r="X110">
            <v>14</v>
          </cell>
          <cell r="Y110">
            <v>12.5</v>
          </cell>
          <cell r="Z110">
            <v>10.3</v>
          </cell>
        </row>
        <row r="111">
          <cell r="A111" t="str">
            <v>A671-CC65</v>
          </cell>
          <cell r="B111">
            <v>11</v>
          </cell>
          <cell r="C111" t="str">
            <v>A671-CC65 CL.11</v>
          </cell>
          <cell r="D111" t="str">
            <v>C</v>
          </cell>
          <cell r="E111">
            <v>12.5</v>
          </cell>
          <cell r="G111">
            <v>1</v>
          </cell>
          <cell r="I111">
            <v>16.3</v>
          </cell>
          <cell r="J111">
            <v>16.3</v>
          </cell>
          <cell r="K111">
            <v>16.3</v>
          </cell>
          <cell r="L111">
            <v>16.3</v>
          </cell>
          <cell r="M111">
            <v>16.3</v>
          </cell>
          <cell r="N111">
            <v>16.3</v>
          </cell>
          <cell r="O111">
            <v>16.3</v>
          </cell>
          <cell r="P111">
            <v>16.3</v>
          </cell>
          <cell r="Q111">
            <v>16.3</v>
          </cell>
          <cell r="R111">
            <v>16.3</v>
          </cell>
          <cell r="S111">
            <v>16.3</v>
          </cell>
          <cell r="T111">
            <v>16.3</v>
          </cell>
          <cell r="U111">
            <v>16.3</v>
          </cell>
          <cell r="V111">
            <v>16.3</v>
          </cell>
          <cell r="W111">
            <v>16.3</v>
          </cell>
          <cell r="X111">
            <v>15.5</v>
          </cell>
          <cell r="Y111">
            <v>13.9</v>
          </cell>
          <cell r="Z111">
            <v>11.4</v>
          </cell>
        </row>
        <row r="112">
          <cell r="A112" t="str">
            <v>A671-CC65</v>
          </cell>
          <cell r="B112">
            <v>12</v>
          </cell>
          <cell r="C112" t="str">
            <v>A671-CC65 CL.12</v>
          </cell>
          <cell r="D112" t="str">
            <v>C</v>
          </cell>
          <cell r="E112">
            <v>12.5</v>
          </cell>
          <cell r="G112">
            <v>1</v>
          </cell>
          <cell r="I112">
            <v>16.3</v>
          </cell>
          <cell r="J112">
            <v>16.3</v>
          </cell>
          <cell r="K112">
            <v>16.3</v>
          </cell>
          <cell r="L112">
            <v>16.3</v>
          </cell>
          <cell r="M112">
            <v>16.3</v>
          </cell>
          <cell r="N112">
            <v>16.3</v>
          </cell>
          <cell r="O112">
            <v>16.3</v>
          </cell>
          <cell r="P112">
            <v>16.3</v>
          </cell>
          <cell r="Q112">
            <v>16.3</v>
          </cell>
          <cell r="R112">
            <v>16.3</v>
          </cell>
          <cell r="S112">
            <v>16.3</v>
          </cell>
          <cell r="T112">
            <v>16.3</v>
          </cell>
          <cell r="U112">
            <v>16.3</v>
          </cell>
          <cell r="V112">
            <v>16.3</v>
          </cell>
          <cell r="W112">
            <v>16.3</v>
          </cell>
          <cell r="X112">
            <v>15.5</v>
          </cell>
          <cell r="Y112">
            <v>13.9</v>
          </cell>
          <cell r="Z112">
            <v>11.4</v>
          </cell>
        </row>
        <row r="113">
          <cell r="A113" t="str">
            <v>A671-CC65</v>
          </cell>
          <cell r="B113">
            <v>20</v>
          </cell>
          <cell r="C113" t="str">
            <v>A671-CC65 CL.20</v>
          </cell>
          <cell r="D113" t="str">
            <v>C</v>
          </cell>
          <cell r="E113">
            <v>12.5</v>
          </cell>
          <cell r="G113">
            <v>0.9</v>
          </cell>
          <cell r="I113">
            <v>14.7</v>
          </cell>
          <cell r="J113">
            <v>14.7</v>
          </cell>
          <cell r="K113">
            <v>14.7</v>
          </cell>
          <cell r="L113">
            <v>14.7</v>
          </cell>
          <cell r="M113">
            <v>14.7</v>
          </cell>
          <cell r="N113">
            <v>14.7</v>
          </cell>
          <cell r="O113">
            <v>14.7</v>
          </cell>
          <cell r="P113">
            <v>14.7</v>
          </cell>
          <cell r="Q113">
            <v>14.7</v>
          </cell>
          <cell r="R113">
            <v>14.7</v>
          </cell>
          <cell r="S113">
            <v>14.7</v>
          </cell>
          <cell r="T113">
            <v>14.7</v>
          </cell>
          <cell r="U113">
            <v>14.7</v>
          </cell>
          <cell r="V113">
            <v>14.7</v>
          </cell>
          <cell r="W113">
            <v>14.7</v>
          </cell>
          <cell r="X113">
            <v>14</v>
          </cell>
          <cell r="Y113">
            <v>12.5</v>
          </cell>
          <cell r="Z113">
            <v>10.3</v>
          </cell>
        </row>
        <row r="114">
          <cell r="A114" t="str">
            <v>A671-CC65</v>
          </cell>
          <cell r="B114">
            <v>23</v>
          </cell>
          <cell r="C114" t="str">
            <v>A671-CC65 CL.23</v>
          </cell>
          <cell r="D114" t="str">
            <v>C</v>
          </cell>
          <cell r="E114">
            <v>12.5</v>
          </cell>
          <cell r="G114">
            <v>0.9</v>
          </cell>
          <cell r="I114">
            <v>14.7</v>
          </cell>
          <cell r="J114">
            <v>14.7</v>
          </cell>
          <cell r="K114">
            <v>14.7</v>
          </cell>
          <cell r="L114">
            <v>14.7</v>
          </cell>
          <cell r="M114">
            <v>14.7</v>
          </cell>
          <cell r="N114">
            <v>14.7</v>
          </cell>
          <cell r="O114">
            <v>14.7</v>
          </cell>
          <cell r="P114">
            <v>14.7</v>
          </cell>
          <cell r="Q114">
            <v>14.7</v>
          </cell>
          <cell r="R114">
            <v>14.7</v>
          </cell>
          <cell r="S114">
            <v>14.7</v>
          </cell>
          <cell r="T114">
            <v>14.7</v>
          </cell>
          <cell r="U114">
            <v>14.7</v>
          </cell>
          <cell r="V114">
            <v>14.7</v>
          </cell>
          <cell r="W114">
            <v>14.7</v>
          </cell>
          <cell r="X114">
            <v>14</v>
          </cell>
          <cell r="Y114">
            <v>12.5</v>
          </cell>
          <cell r="Z114">
            <v>10.3</v>
          </cell>
        </row>
        <row r="115">
          <cell r="A115" t="str">
            <v>A671-CC65</v>
          </cell>
          <cell r="B115">
            <v>30</v>
          </cell>
          <cell r="C115" t="str">
            <v>A671-CC65 CL.30</v>
          </cell>
          <cell r="D115" t="str">
            <v>C</v>
          </cell>
          <cell r="E115">
            <v>12.5</v>
          </cell>
          <cell r="G115">
            <v>0.9</v>
          </cell>
          <cell r="I115">
            <v>14.7</v>
          </cell>
          <cell r="J115">
            <v>14.7</v>
          </cell>
          <cell r="K115">
            <v>14.7</v>
          </cell>
          <cell r="L115">
            <v>14.7</v>
          </cell>
          <cell r="M115">
            <v>14.7</v>
          </cell>
          <cell r="N115">
            <v>14.7</v>
          </cell>
          <cell r="O115">
            <v>14.7</v>
          </cell>
          <cell r="P115">
            <v>14.7</v>
          </cell>
          <cell r="Q115">
            <v>14.7</v>
          </cell>
          <cell r="R115">
            <v>14.7</v>
          </cell>
          <cell r="S115">
            <v>14.7</v>
          </cell>
          <cell r="T115">
            <v>14.7</v>
          </cell>
          <cell r="U115">
            <v>14.7</v>
          </cell>
          <cell r="V115">
            <v>14.7</v>
          </cell>
          <cell r="W115">
            <v>14.7</v>
          </cell>
          <cell r="X115">
            <v>14</v>
          </cell>
          <cell r="Y115">
            <v>12.5</v>
          </cell>
          <cell r="Z115">
            <v>10.3</v>
          </cell>
        </row>
        <row r="116">
          <cell r="A116" t="str">
            <v>A671-CC65</v>
          </cell>
          <cell r="B116">
            <v>33</v>
          </cell>
          <cell r="C116" t="str">
            <v>A671-CC65 CL.33</v>
          </cell>
          <cell r="D116" t="str">
            <v>C</v>
          </cell>
          <cell r="E116">
            <v>12.5</v>
          </cell>
          <cell r="G116">
            <v>0.9</v>
          </cell>
          <cell r="I116">
            <v>14.7</v>
          </cell>
          <cell r="J116">
            <v>14.7</v>
          </cell>
          <cell r="K116">
            <v>14.7</v>
          </cell>
          <cell r="L116">
            <v>14.7</v>
          </cell>
          <cell r="M116">
            <v>14.7</v>
          </cell>
          <cell r="N116">
            <v>14.7</v>
          </cell>
          <cell r="O116">
            <v>14.7</v>
          </cell>
          <cell r="P116">
            <v>14.7</v>
          </cell>
          <cell r="Q116">
            <v>14.7</v>
          </cell>
          <cell r="R116">
            <v>14.7</v>
          </cell>
          <cell r="S116">
            <v>14.7</v>
          </cell>
          <cell r="T116">
            <v>14.7</v>
          </cell>
          <cell r="U116">
            <v>14.7</v>
          </cell>
          <cell r="V116">
            <v>14.7</v>
          </cell>
          <cell r="W116">
            <v>14.7</v>
          </cell>
          <cell r="X116">
            <v>14</v>
          </cell>
          <cell r="Y116">
            <v>12.5</v>
          </cell>
          <cell r="Z116">
            <v>10.3</v>
          </cell>
        </row>
        <row r="117">
          <cell r="A117" t="str">
            <v>A671-CC65</v>
          </cell>
          <cell r="B117">
            <v>21</v>
          </cell>
          <cell r="C117" t="str">
            <v>A671-CC65 CL.21</v>
          </cell>
          <cell r="D117" t="str">
            <v>C</v>
          </cell>
          <cell r="E117">
            <v>12.5</v>
          </cell>
          <cell r="G117">
            <v>1</v>
          </cell>
          <cell r="I117">
            <v>16.3</v>
          </cell>
          <cell r="J117">
            <v>16.3</v>
          </cell>
          <cell r="K117">
            <v>16.3</v>
          </cell>
          <cell r="L117">
            <v>16.3</v>
          </cell>
          <cell r="M117">
            <v>16.3</v>
          </cell>
          <cell r="N117">
            <v>16.3</v>
          </cell>
          <cell r="O117">
            <v>16.3</v>
          </cell>
          <cell r="P117">
            <v>16.3</v>
          </cell>
          <cell r="Q117">
            <v>16.3</v>
          </cell>
          <cell r="R117">
            <v>16.3</v>
          </cell>
          <cell r="S117">
            <v>16.3</v>
          </cell>
          <cell r="T117">
            <v>16.3</v>
          </cell>
          <cell r="U117">
            <v>16.3</v>
          </cell>
          <cell r="V117">
            <v>16.3</v>
          </cell>
          <cell r="W117">
            <v>16.3</v>
          </cell>
          <cell r="X117">
            <v>15.5</v>
          </cell>
          <cell r="Y117">
            <v>13.9</v>
          </cell>
          <cell r="Z117">
            <v>11.4</v>
          </cell>
        </row>
        <row r="118">
          <cell r="A118" t="str">
            <v>A671-CC65</v>
          </cell>
          <cell r="B118">
            <v>22</v>
          </cell>
          <cell r="C118" t="str">
            <v>A671-CC65 CL.22</v>
          </cell>
          <cell r="D118" t="str">
            <v>C</v>
          </cell>
          <cell r="E118">
            <v>12.5</v>
          </cell>
          <cell r="G118">
            <v>1</v>
          </cell>
          <cell r="I118">
            <v>16.3</v>
          </cell>
          <cell r="J118">
            <v>16.3</v>
          </cell>
          <cell r="K118">
            <v>16.3</v>
          </cell>
          <cell r="L118">
            <v>16.3</v>
          </cell>
          <cell r="M118">
            <v>16.3</v>
          </cell>
          <cell r="N118">
            <v>16.3</v>
          </cell>
          <cell r="O118">
            <v>16.3</v>
          </cell>
          <cell r="P118">
            <v>16.3</v>
          </cell>
          <cell r="Q118">
            <v>16.3</v>
          </cell>
          <cell r="R118">
            <v>16.3</v>
          </cell>
          <cell r="S118">
            <v>16.3</v>
          </cell>
          <cell r="T118">
            <v>16.3</v>
          </cell>
          <cell r="U118">
            <v>16.3</v>
          </cell>
          <cell r="V118">
            <v>16.3</v>
          </cell>
          <cell r="W118">
            <v>16.3</v>
          </cell>
          <cell r="X118">
            <v>15.5</v>
          </cell>
          <cell r="Y118">
            <v>13.9</v>
          </cell>
          <cell r="Z118">
            <v>11.4</v>
          </cell>
        </row>
        <row r="119">
          <cell r="A119" t="str">
            <v>A671-CC65</v>
          </cell>
          <cell r="B119">
            <v>31</v>
          </cell>
          <cell r="C119" t="str">
            <v>A671-CC65 CL.31</v>
          </cell>
          <cell r="D119" t="str">
            <v>C</v>
          </cell>
          <cell r="E119">
            <v>12.5</v>
          </cell>
          <cell r="G119">
            <v>1</v>
          </cell>
          <cell r="I119">
            <v>16.3</v>
          </cell>
          <cell r="J119">
            <v>16.3</v>
          </cell>
          <cell r="K119">
            <v>16.3</v>
          </cell>
          <cell r="L119">
            <v>16.3</v>
          </cell>
          <cell r="M119">
            <v>16.3</v>
          </cell>
          <cell r="N119">
            <v>16.3</v>
          </cell>
          <cell r="O119">
            <v>16.3</v>
          </cell>
          <cell r="P119">
            <v>16.3</v>
          </cell>
          <cell r="Q119">
            <v>16.3</v>
          </cell>
          <cell r="R119">
            <v>16.3</v>
          </cell>
          <cell r="S119">
            <v>16.3</v>
          </cell>
          <cell r="T119">
            <v>16.3</v>
          </cell>
          <cell r="U119">
            <v>16.3</v>
          </cell>
          <cell r="V119">
            <v>16.3</v>
          </cell>
          <cell r="W119">
            <v>16.3</v>
          </cell>
          <cell r="X119">
            <v>15.5</v>
          </cell>
          <cell r="Y119">
            <v>13.9</v>
          </cell>
          <cell r="Z119">
            <v>11.4</v>
          </cell>
        </row>
        <row r="120">
          <cell r="A120" t="str">
            <v>A671-CC65</v>
          </cell>
          <cell r="B120">
            <v>32</v>
          </cell>
          <cell r="C120" t="str">
            <v>A671-CC65 CL.32</v>
          </cell>
          <cell r="D120" t="str">
            <v>C</v>
          </cell>
          <cell r="E120">
            <v>12.5</v>
          </cell>
          <cell r="G120">
            <v>1</v>
          </cell>
          <cell r="I120">
            <v>16.3</v>
          </cell>
          <cell r="J120">
            <v>16.3</v>
          </cell>
          <cell r="K120">
            <v>16.3</v>
          </cell>
          <cell r="L120">
            <v>16.3</v>
          </cell>
          <cell r="M120">
            <v>16.3</v>
          </cell>
          <cell r="N120">
            <v>16.3</v>
          </cell>
          <cell r="O120">
            <v>16.3</v>
          </cell>
          <cell r="P120">
            <v>16.3</v>
          </cell>
          <cell r="Q120">
            <v>16.3</v>
          </cell>
          <cell r="R120">
            <v>16.3</v>
          </cell>
          <cell r="S120">
            <v>16.3</v>
          </cell>
          <cell r="T120">
            <v>16.3</v>
          </cell>
          <cell r="U120">
            <v>16.3</v>
          </cell>
          <cell r="V120">
            <v>16.3</v>
          </cell>
          <cell r="W120">
            <v>16.3</v>
          </cell>
          <cell r="X120">
            <v>15.5</v>
          </cell>
          <cell r="Y120">
            <v>13.9</v>
          </cell>
          <cell r="Z120">
            <v>11.4</v>
          </cell>
        </row>
        <row r="121">
          <cell r="A121" t="str">
            <v>A671-CC70</v>
          </cell>
          <cell r="B121">
            <v>10</v>
          </cell>
          <cell r="C121" t="str">
            <v>A671-CC70 CL.10</v>
          </cell>
          <cell r="D121" t="str">
            <v>C</v>
          </cell>
          <cell r="E121">
            <v>12.5</v>
          </cell>
          <cell r="G121">
            <v>0.9</v>
          </cell>
          <cell r="I121">
            <v>15.8</v>
          </cell>
          <cell r="J121">
            <v>15.8</v>
          </cell>
          <cell r="K121">
            <v>15.8</v>
          </cell>
          <cell r="L121">
            <v>15.8</v>
          </cell>
          <cell r="M121">
            <v>15.8</v>
          </cell>
          <cell r="N121">
            <v>15.8</v>
          </cell>
          <cell r="O121">
            <v>15.8</v>
          </cell>
          <cell r="P121">
            <v>15.8</v>
          </cell>
          <cell r="Q121">
            <v>15.8</v>
          </cell>
          <cell r="R121">
            <v>15.8</v>
          </cell>
          <cell r="S121">
            <v>15.8</v>
          </cell>
          <cell r="T121">
            <v>15.8</v>
          </cell>
          <cell r="U121">
            <v>15.8</v>
          </cell>
          <cell r="V121">
            <v>15.8</v>
          </cell>
          <cell r="W121">
            <v>15.8</v>
          </cell>
          <cell r="X121">
            <v>14.9</v>
          </cell>
          <cell r="Y121">
            <v>13.3</v>
          </cell>
          <cell r="Z121">
            <v>10.8</v>
          </cell>
        </row>
        <row r="122">
          <cell r="A122" t="str">
            <v>A671-CC70</v>
          </cell>
          <cell r="B122">
            <v>13</v>
          </cell>
          <cell r="C122" t="str">
            <v>A671-CC70 CL.13</v>
          </cell>
          <cell r="D122" t="str">
            <v>C</v>
          </cell>
          <cell r="E122">
            <v>12.5</v>
          </cell>
          <cell r="G122">
            <v>0.9</v>
          </cell>
          <cell r="I122">
            <v>15.8</v>
          </cell>
          <cell r="J122">
            <v>15.8</v>
          </cell>
          <cell r="K122">
            <v>15.8</v>
          </cell>
          <cell r="L122">
            <v>15.8</v>
          </cell>
          <cell r="M122">
            <v>15.8</v>
          </cell>
          <cell r="N122">
            <v>15.8</v>
          </cell>
          <cell r="O122">
            <v>15.8</v>
          </cell>
          <cell r="P122">
            <v>15.8</v>
          </cell>
          <cell r="Q122">
            <v>15.8</v>
          </cell>
          <cell r="R122">
            <v>15.8</v>
          </cell>
          <cell r="S122">
            <v>15.8</v>
          </cell>
          <cell r="T122">
            <v>15.8</v>
          </cell>
          <cell r="U122">
            <v>15.8</v>
          </cell>
          <cell r="V122">
            <v>15.8</v>
          </cell>
          <cell r="W122">
            <v>15.8</v>
          </cell>
          <cell r="X122">
            <v>14.9</v>
          </cell>
          <cell r="Y122">
            <v>13.3</v>
          </cell>
          <cell r="Z122">
            <v>10.8</v>
          </cell>
        </row>
        <row r="123">
          <cell r="A123" t="str">
            <v>A671-CC70</v>
          </cell>
          <cell r="B123">
            <v>11</v>
          </cell>
          <cell r="C123" t="str">
            <v>A671-CC70 CL.11</v>
          </cell>
          <cell r="D123" t="str">
            <v>C</v>
          </cell>
          <cell r="E123">
            <v>12.5</v>
          </cell>
          <cell r="G123">
            <v>1</v>
          </cell>
          <cell r="I123">
            <v>17.5</v>
          </cell>
          <cell r="J123">
            <v>17.5</v>
          </cell>
          <cell r="K123">
            <v>17.5</v>
          </cell>
          <cell r="L123">
            <v>17.5</v>
          </cell>
          <cell r="M123">
            <v>17.5</v>
          </cell>
          <cell r="N123">
            <v>17.5</v>
          </cell>
          <cell r="O123">
            <v>17.5</v>
          </cell>
          <cell r="P123">
            <v>17.5</v>
          </cell>
          <cell r="Q123">
            <v>17.5</v>
          </cell>
          <cell r="R123">
            <v>17.5</v>
          </cell>
          <cell r="S123">
            <v>17.5</v>
          </cell>
          <cell r="T123">
            <v>17.5</v>
          </cell>
          <cell r="U123">
            <v>17.5</v>
          </cell>
          <cell r="V123">
            <v>17.5</v>
          </cell>
          <cell r="W123">
            <v>17.5</v>
          </cell>
          <cell r="X123">
            <v>16.600000000000001</v>
          </cell>
          <cell r="Y123">
            <v>14.8</v>
          </cell>
          <cell r="Z123">
            <v>12</v>
          </cell>
        </row>
        <row r="124">
          <cell r="A124" t="str">
            <v>A671-CC70</v>
          </cell>
          <cell r="B124">
            <v>12</v>
          </cell>
          <cell r="C124" t="str">
            <v>A671-CC70 CL.12</v>
          </cell>
          <cell r="D124" t="str">
            <v>C</v>
          </cell>
          <cell r="E124">
            <v>12.5</v>
          </cell>
          <cell r="G124">
            <v>1</v>
          </cell>
          <cell r="I124">
            <v>17.5</v>
          </cell>
          <cell r="J124">
            <v>17.5</v>
          </cell>
          <cell r="K124">
            <v>17.5</v>
          </cell>
          <cell r="L124">
            <v>17.5</v>
          </cell>
          <cell r="M124">
            <v>17.5</v>
          </cell>
          <cell r="N124">
            <v>17.5</v>
          </cell>
          <cell r="O124">
            <v>17.5</v>
          </cell>
          <cell r="P124">
            <v>17.5</v>
          </cell>
          <cell r="Q124">
            <v>17.5</v>
          </cell>
          <cell r="R124">
            <v>17.5</v>
          </cell>
          <cell r="S124">
            <v>17.5</v>
          </cell>
          <cell r="T124">
            <v>17.5</v>
          </cell>
          <cell r="U124">
            <v>17.5</v>
          </cell>
          <cell r="V124">
            <v>17.5</v>
          </cell>
          <cell r="W124">
            <v>17.5</v>
          </cell>
          <cell r="X124">
            <v>16.600000000000001</v>
          </cell>
          <cell r="Y124">
            <v>14.8</v>
          </cell>
          <cell r="Z124">
            <v>12</v>
          </cell>
        </row>
        <row r="125">
          <cell r="A125" t="str">
            <v>A671-CC70</v>
          </cell>
          <cell r="B125">
            <v>20</v>
          </cell>
          <cell r="C125" t="str">
            <v>A671-CC70 CL.20</v>
          </cell>
          <cell r="D125" t="str">
            <v>C</v>
          </cell>
          <cell r="E125">
            <v>12.5</v>
          </cell>
          <cell r="G125">
            <v>0.9</v>
          </cell>
          <cell r="I125">
            <v>15.8</v>
          </cell>
          <cell r="J125">
            <v>15.8</v>
          </cell>
          <cell r="K125">
            <v>15.8</v>
          </cell>
          <cell r="L125">
            <v>15.8</v>
          </cell>
          <cell r="M125">
            <v>15.8</v>
          </cell>
          <cell r="N125">
            <v>15.8</v>
          </cell>
          <cell r="O125">
            <v>15.8</v>
          </cell>
          <cell r="P125">
            <v>15.8</v>
          </cell>
          <cell r="Q125">
            <v>15.8</v>
          </cell>
          <cell r="R125">
            <v>15.8</v>
          </cell>
          <cell r="S125">
            <v>15.8</v>
          </cell>
          <cell r="T125">
            <v>15.8</v>
          </cell>
          <cell r="U125">
            <v>15.8</v>
          </cell>
          <cell r="V125">
            <v>15.8</v>
          </cell>
          <cell r="W125">
            <v>15.8</v>
          </cell>
          <cell r="X125">
            <v>14.9</v>
          </cell>
          <cell r="Y125">
            <v>13.3</v>
          </cell>
          <cell r="Z125">
            <v>10.8</v>
          </cell>
        </row>
        <row r="126">
          <cell r="A126" t="str">
            <v>A671-CC70</v>
          </cell>
          <cell r="B126">
            <v>23</v>
          </cell>
          <cell r="C126" t="str">
            <v>A671-CC70 CL.23</v>
          </cell>
          <cell r="D126" t="str">
            <v>C</v>
          </cell>
          <cell r="E126">
            <v>12.5</v>
          </cell>
          <cell r="G126">
            <v>0.9</v>
          </cell>
          <cell r="I126">
            <v>15.8</v>
          </cell>
          <cell r="J126">
            <v>15.8</v>
          </cell>
          <cell r="K126">
            <v>15.8</v>
          </cell>
          <cell r="L126">
            <v>15.8</v>
          </cell>
          <cell r="M126">
            <v>15.8</v>
          </cell>
          <cell r="N126">
            <v>15.8</v>
          </cell>
          <cell r="O126">
            <v>15.8</v>
          </cell>
          <cell r="P126">
            <v>15.8</v>
          </cell>
          <cell r="Q126">
            <v>15.8</v>
          </cell>
          <cell r="R126">
            <v>15.8</v>
          </cell>
          <cell r="S126">
            <v>15.8</v>
          </cell>
          <cell r="T126">
            <v>15.8</v>
          </cell>
          <cell r="U126">
            <v>15.8</v>
          </cell>
          <cell r="V126">
            <v>15.8</v>
          </cell>
          <cell r="W126">
            <v>15.8</v>
          </cell>
          <cell r="X126">
            <v>14.9</v>
          </cell>
          <cell r="Y126">
            <v>13.3</v>
          </cell>
          <cell r="Z126">
            <v>10.8</v>
          </cell>
        </row>
        <row r="127">
          <cell r="A127" t="str">
            <v>A671-CC70</v>
          </cell>
          <cell r="B127">
            <v>30</v>
          </cell>
          <cell r="C127" t="str">
            <v>A671-CC70 CL.30</v>
          </cell>
          <cell r="D127" t="str">
            <v>C</v>
          </cell>
          <cell r="E127">
            <v>12.5</v>
          </cell>
          <cell r="G127">
            <v>0.9</v>
          </cell>
          <cell r="I127">
            <v>15.8</v>
          </cell>
          <cell r="J127">
            <v>15.8</v>
          </cell>
          <cell r="K127">
            <v>15.8</v>
          </cell>
          <cell r="L127">
            <v>15.8</v>
          </cell>
          <cell r="M127">
            <v>15.8</v>
          </cell>
          <cell r="N127">
            <v>15.8</v>
          </cell>
          <cell r="O127">
            <v>15.8</v>
          </cell>
          <cell r="P127">
            <v>15.8</v>
          </cell>
          <cell r="Q127">
            <v>15.8</v>
          </cell>
          <cell r="R127">
            <v>15.8</v>
          </cell>
          <cell r="S127">
            <v>15.8</v>
          </cell>
          <cell r="T127">
            <v>15.8</v>
          </cell>
          <cell r="U127">
            <v>15.8</v>
          </cell>
          <cell r="V127">
            <v>15.8</v>
          </cell>
          <cell r="W127">
            <v>15.8</v>
          </cell>
          <cell r="X127">
            <v>14.9</v>
          </cell>
          <cell r="Y127">
            <v>13.3</v>
          </cell>
          <cell r="Z127">
            <v>10.8</v>
          </cell>
        </row>
        <row r="128">
          <cell r="A128" t="str">
            <v>A671-CC70</v>
          </cell>
          <cell r="B128">
            <v>33</v>
          </cell>
          <cell r="C128" t="str">
            <v>A671-CC70 CL.33</v>
          </cell>
          <cell r="D128" t="str">
            <v>C</v>
          </cell>
          <cell r="E128">
            <v>12.5</v>
          </cell>
          <cell r="G128">
            <v>0.9</v>
          </cell>
          <cell r="I128">
            <v>15.8</v>
          </cell>
          <cell r="J128">
            <v>15.8</v>
          </cell>
          <cell r="K128">
            <v>15.8</v>
          </cell>
          <cell r="L128">
            <v>15.8</v>
          </cell>
          <cell r="M128">
            <v>15.8</v>
          </cell>
          <cell r="N128">
            <v>15.8</v>
          </cell>
          <cell r="O128">
            <v>15.8</v>
          </cell>
          <cell r="P128">
            <v>15.8</v>
          </cell>
          <cell r="Q128">
            <v>15.8</v>
          </cell>
          <cell r="R128">
            <v>15.8</v>
          </cell>
          <cell r="S128">
            <v>15.8</v>
          </cell>
          <cell r="T128">
            <v>15.8</v>
          </cell>
          <cell r="U128">
            <v>15.8</v>
          </cell>
          <cell r="V128">
            <v>15.8</v>
          </cell>
          <cell r="W128">
            <v>15.8</v>
          </cell>
          <cell r="X128">
            <v>14.9</v>
          </cell>
          <cell r="Y128">
            <v>13.3</v>
          </cell>
          <cell r="Z128">
            <v>10.8</v>
          </cell>
        </row>
        <row r="129">
          <cell r="A129" t="str">
            <v>A671-CC70</v>
          </cell>
          <cell r="B129">
            <v>21</v>
          </cell>
          <cell r="C129" t="str">
            <v>A671-CC70 CL.21</v>
          </cell>
          <cell r="D129" t="str">
            <v>C</v>
          </cell>
          <cell r="E129">
            <v>12.5</v>
          </cell>
          <cell r="G129">
            <v>1</v>
          </cell>
          <cell r="I129">
            <v>17.5</v>
          </cell>
          <cell r="J129">
            <v>17.5</v>
          </cell>
          <cell r="K129">
            <v>17.5</v>
          </cell>
          <cell r="L129">
            <v>17.5</v>
          </cell>
          <cell r="M129">
            <v>17.5</v>
          </cell>
          <cell r="N129">
            <v>17.5</v>
          </cell>
          <cell r="O129">
            <v>17.5</v>
          </cell>
          <cell r="P129">
            <v>17.5</v>
          </cell>
          <cell r="Q129">
            <v>17.5</v>
          </cell>
          <cell r="R129">
            <v>17.5</v>
          </cell>
          <cell r="S129">
            <v>17.5</v>
          </cell>
          <cell r="T129">
            <v>17.5</v>
          </cell>
          <cell r="U129">
            <v>17.5</v>
          </cell>
          <cell r="V129">
            <v>17.5</v>
          </cell>
          <cell r="W129">
            <v>17.5</v>
          </cell>
          <cell r="X129">
            <v>16.600000000000001</v>
          </cell>
          <cell r="Y129">
            <v>14.8</v>
          </cell>
          <cell r="Z129">
            <v>12</v>
          </cell>
        </row>
        <row r="130">
          <cell r="A130" t="str">
            <v>A671-CC70</v>
          </cell>
          <cell r="B130">
            <v>22</v>
          </cell>
          <cell r="C130" t="str">
            <v>A671-CC70 CL.22</v>
          </cell>
          <cell r="D130" t="str">
            <v>C</v>
          </cell>
          <cell r="E130">
            <v>12.5</v>
          </cell>
          <cell r="G130">
            <v>1</v>
          </cell>
          <cell r="I130">
            <v>17.5</v>
          </cell>
          <cell r="J130">
            <v>17.5</v>
          </cell>
          <cell r="K130">
            <v>17.5</v>
          </cell>
          <cell r="L130">
            <v>17.5</v>
          </cell>
          <cell r="M130">
            <v>17.5</v>
          </cell>
          <cell r="N130">
            <v>17.5</v>
          </cell>
          <cell r="O130">
            <v>17.5</v>
          </cell>
          <cell r="P130">
            <v>17.5</v>
          </cell>
          <cell r="Q130">
            <v>17.5</v>
          </cell>
          <cell r="R130">
            <v>17.5</v>
          </cell>
          <cell r="S130">
            <v>17.5</v>
          </cell>
          <cell r="T130">
            <v>17.5</v>
          </cell>
          <cell r="U130">
            <v>17.5</v>
          </cell>
          <cell r="V130">
            <v>17.5</v>
          </cell>
          <cell r="W130">
            <v>17.5</v>
          </cell>
          <cell r="X130">
            <v>16.600000000000001</v>
          </cell>
          <cell r="Y130">
            <v>14.8</v>
          </cell>
          <cell r="Z130">
            <v>12</v>
          </cell>
        </row>
        <row r="131">
          <cell r="A131" t="str">
            <v>A671-CC70</v>
          </cell>
          <cell r="B131">
            <v>31</v>
          </cell>
          <cell r="C131" t="str">
            <v>A671-CC70 CL.31</v>
          </cell>
          <cell r="D131" t="str">
            <v>C</v>
          </cell>
          <cell r="E131">
            <v>12.5</v>
          </cell>
          <cell r="G131">
            <v>1</v>
          </cell>
          <cell r="I131">
            <v>17.5</v>
          </cell>
          <cell r="J131">
            <v>17.5</v>
          </cell>
          <cell r="K131">
            <v>17.5</v>
          </cell>
          <cell r="L131">
            <v>17.5</v>
          </cell>
          <cell r="M131">
            <v>17.5</v>
          </cell>
          <cell r="N131">
            <v>17.5</v>
          </cell>
          <cell r="O131">
            <v>17.5</v>
          </cell>
          <cell r="P131">
            <v>17.5</v>
          </cell>
          <cell r="Q131">
            <v>17.5</v>
          </cell>
          <cell r="R131">
            <v>17.5</v>
          </cell>
          <cell r="S131">
            <v>17.5</v>
          </cell>
          <cell r="T131">
            <v>17.5</v>
          </cell>
          <cell r="U131">
            <v>17.5</v>
          </cell>
          <cell r="V131">
            <v>17.5</v>
          </cell>
          <cell r="W131">
            <v>17.5</v>
          </cell>
          <cell r="X131">
            <v>16.600000000000001</v>
          </cell>
          <cell r="Y131">
            <v>14.8</v>
          </cell>
          <cell r="Z131">
            <v>12</v>
          </cell>
        </row>
        <row r="132">
          <cell r="A132" t="str">
            <v>A671-CC70</v>
          </cell>
          <cell r="B132">
            <v>32</v>
          </cell>
          <cell r="C132" t="str">
            <v>A671-CC70 CL.32</v>
          </cell>
          <cell r="D132" t="str">
            <v>C</v>
          </cell>
          <cell r="E132">
            <v>12.5</v>
          </cell>
          <cell r="G132">
            <v>1</v>
          </cell>
          <cell r="I132">
            <v>17.5</v>
          </cell>
          <cell r="J132">
            <v>17.5</v>
          </cell>
          <cell r="K132">
            <v>17.5</v>
          </cell>
          <cell r="L132">
            <v>17.5</v>
          </cell>
          <cell r="M132">
            <v>17.5</v>
          </cell>
          <cell r="N132">
            <v>17.5</v>
          </cell>
          <cell r="O132">
            <v>17.5</v>
          </cell>
          <cell r="P132">
            <v>17.5</v>
          </cell>
          <cell r="Q132">
            <v>17.5</v>
          </cell>
          <cell r="R132">
            <v>17.5</v>
          </cell>
          <cell r="S132">
            <v>17.5</v>
          </cell>
          <cell r="T132">
            <v>17.5</v>
          </cell>
          <cell r="U132">
            <v>17.5</v>
          </cell>
          <cell r="V132">
            <v>17.5</v>
          </cell>
          <cell r="W132">
            <v>17.5</v>
          </cell>
          <cell r="X132">
            <v>16.600000000000001</v>
          </cell>
          <cell r="Y132">
            <v>14.8</v>
          </cell>
          <cell r="Z132">
            <v>12</v>
          </cell>
        </row>
        <row r="133">
          <cell r="A133" t="str">
            <v>A671-CK75</v>
          </cell>
          <cell r="B133">
            <v>10</v>
          </cell>
          <cell r="C133" t="str">
            <v>A671-CK75 CL.10</v>
          </cell>
          <cell r="D133" t="str">
            <v>C</v>
          </cell>
          <cell r="E133">
            <v>12.5</v>
          </cell>
          <cell r="G133">
            <v>0.9</v>
          </cell>
          <cell r="I133">
            <v>16.899999999999999</v>
          </cell>
          <cell r="J133">
            <v>16.899999999999999</v>
          </cell>
          <cell r="K133">
            <v>16.899999999999999</v>
          </cell>
          <cell r="L133">
            <v>16.899999999999999</v>
          </cell>
          <cell r="M133">
            <v>16.899999999999999</v>
          </cell>
          <cell r="N133">
            <v>16.899999999999999</v>
          </cell>
          <cell r="O133">
            <v>16.899999999999999</v>
          </cell>
          <cell r="P133">
            <v>16.899999999999999</v>
          </cell>
          <cell r="Q133">
            <v>16.899999999999999</v>
          </cell>
          <cell r="R133">
            <v>16.899999999999999</v>
          </cell>
          <cell r="S133">
            <v>16.899999999999999</v>
          </cell>
          <cell r="T133">
            <v>16.899999999999999</v>
          </cell>
          <cell r="U133">
            <v>16.899999999999999</v>
          </cell>
          <cell r="V133">
            <v>16.899999999999999</v>
          </cell>
          <cell r="W133">
            <v>16.899999999999999</v>
          </cell>
          <cell r="X133">
            <v>15.9</v>
          </cell>
          <cell r="Y133">
            <v>14.1</v>
          </cell>
          <cell r="Z133">
            <v>10.8</v>
          </cell>
        </row>
        <row r="134">
          <cell r="A134" t="str">
            <v>A671-CK75</v>
          </cell>
          <cell r="B134">
            <v>13</v>
          </cell>
          <cell r="C134" t="str">
            <v>A671-CK75 CL.13</v>
          </cell>
          <cell r="D134" t="str">
            <v>C</v>
          </cell>
          <cell r="E134">
            <v>12.5</v>
          </cell>
          <cell r="G134">
            <v>0.9</v>
          </cell>
          <cell r="I134">
            <v>16.899999999999999</v>
          </cell>
          <cell r="J134">
            <v>16.899999999999999</v>
          </cell>
          <cell r="K134">
            <v>16.899999999999999</v>
          </cell>
          <cell r="L134">
            <v>16.899999999999999</v>
          </cell>
          <cell r="M134">
            <v>16.899999999999999</v>
          </cell>
          <cell r="N134">
            <v>16.899999999999999</v>
          </cell>
          <cell r="O134">
            <v>16.899999999999999</v>
          </cell>
          <cell r="P134">
            <v>16.899999999999999</v>
          </cell>
          <cell r="Q134">
            <v>16.899999999999999</v>
          </cell>
          <cell r="R134">
            <v>16.899999999999999</v>
          </cell>
          <cell r="S134">
            <v>16.899999999999999</v>
          </cell>
          <cell r="T134">
            <v>16.899999999999999</v>
          </cell>
          <cell r="U134">
            <v>16.899999999999999</v>
          </cell>
          <cell r="V134">
            <v>16.899999999999999</v>
          </cell>
          <cell r="W134">
            <v>16.899999999999999</v>
          </cell>
          <cell r="X134">
            <v>15.9</v>
          </cell>
          <cell r="Y134">
            <v>14.1</v>
          </cell>
          <cell r="Z134">
            <v>10.8</v>
          </cell>
        </row>
        <row r="135">
          <cell r="A135" t="str">
            <v>A671-CK75</v>
          </cell>
          <cell r="B135">
            <v>11</v>
          </cell>
          <cell r="C135" t="str">
            <v>A671-CK75 CL.11</v>
          </cell>
          <cell r="D135" t="str">
            <v>C</v>
          </cell>
          <cell r="E135">
            <v>12.5</v>
          </cell>
          <cell r="G135">
            <v>1</v>
          </cell>
          <cell r="I135">
            <v>18.8</v>
          </cell>
          <cell r="J135">
            <v>18.8</v>
          </cell>
          <cell r="K135">
            <v>18.8</v>
          </cell>
          <cell r="L135">
            <v>18.8</v>
          </cell>
          <cell r="M135">
            <v>18.8</v>
          </cell>
          <cell r="N135">
            <v>18.8</v>
          </cell>
          <cell r="O135">
            <v>18.8</v>
          </cell>
          <cell r="P135">
            <v>18.8</v>
          </cell>
          <cell r="Q135">
            <v>18.8</v>
          </cell>
          <cell r="R135">
            <v>18.8</v>
          </cell>
          <cell r="S135">
            <v>18.8</v>
          </cell>
          <cell r="T135">
            <v>18.8</v>
          </cell>
          <cell r="U135">
            <v>18.8</v>
          </cell>
          <cell r="V135">
            <v>18.8</v>
          </cell>
          <cell r="W135">
            <v>18.8</v>
          </cell>
          <cell r="X135">
            <v>17.7</v>
          </cell>
          <cell r="Y135">
            <v>15.7</v>
          </cell>
          <cell r="Z135">
            <v>12</v>
          </cell>
        </row>
        <row r="136">
          <cell r="A136" t="str">
            <v>A671-CK75</v>
          </cell>
          <cell r="B136">
            <v>12</v>
          </cell>
          <cell r="C136" t="str">
            <v>A671-CK75 CL.12</v>
          </cell>
          <cell r="D136" t="str">
            <v>C</v>
          </cell>
          <cell r="E136">
            <v>12.5</v>
          </cell>
          <cell r="G136">
            <v>1</v>
          </cell>
          <cell r="I136">
            <v>18.8</v>
          </cell>
          <cell r="J136">
            <v>18.8</v>
          </cell>
          <cell r="K136">
            <v>18.8</v>
          </cell>
          <cell r="L136">
            <v>18.8</v>
          </cell>
          <cell r="M136">
            <v>18.8</v>
          </cell>
          <cell r="N136">
            <v>18.8</v>
          </cell>
          <cell r="O136">
            <v>18.8</v>
          </cell>
          <cell r="P136">
            <v>18.8</v>
          </cell>
          <cell r="Q136">
            <v>18.8</v>
          </cell>
          <cell r="R136">
            <v>18.8</v>
          </cell>
          <cell r="S136">
            <v>18.8</v>
          </cell>
          <cell r="T136">
            <v>18.8</v>
          </cell>
          <cell r="U136">
            <v>18.8</v>
          </cell>
          <cell r="V136">
            <v>18.8</v>
          </cell>
          <cell r="W136">
            <v>18.8</v>
          </cell>
          <cell r="X136">
            <v>17.7</v>
          </cell>
          <cell r="Y136">
            <v>15.7</v>
          </cell>
          <cell r="Z136">
            <v>12</v>
          </cell>
        </row>
        <row r="137">
          <cell r="A137" t="str">
            <v>A671-CK75</v>
          </cell>
          <cell r="B137">
            <v>20</v>
          </cell>
          <cell r="C137" t="str">
            <v>A671-CK75 CL.20</v>
          </cell>
          <cell r="D137" t="str">
            <v>C</v>
          </cell>
          <cell r="E137">
            <v>12.5</v>
          </cell>
          <cell r="G137">
            <v>0.9</v>
          </cell>
          <cell r="I137">
            <v>16.899999999999999</v>
          </cell>
          <cell r="J137">
            <v>16.899999999999999</v>
          </cell>
          <cell r="K137">
            <v>16.899999999999999</v>
          </cell>
          <cell r="L137">
            <v>16.899999999999999</v>
          </cell>
          <cell r="M137">
            <v>16.899999999999999</v>
          </cell>
          <cell r="N137">
            <v>16.899999999999999</v>
          </cell>
          <cell r="O137">
            <v>16.899999999999999</v>
          </cell>
          <cell r="P137">
            <v>16.899999999999999</v>
          </cell>
          <cell r="Q137">
            <v>16.899999999999999</v>
          </cell>
          <cell r="R137">
            <v>16.899999999999999</v>
          </cell>
          <cell r="S137">
            <v>16.899999999999999</v>
          </cell>
          <cell r="T137">
            <v>16.899999999999999</v>
          </cell>
          <cell r="U137">
            <v>16.899999999999999</v>
          </cell>
          <cell r="V137">
            <v>16.899999999999999</v>
          </cell>
          <cell r="W137">
            <v>16.899999999999999</v>
          </cell>
          <cell r="X137">
            <v>15.9</v>
          </cell>
          <cell r="Y137">
            <v>14.1</v>
          </cell>
          <cell r="Z137">
            <v>10.8</v>
          </cell>
        </row>
        <row r="138">
          <cell r="A138" t="str">
            <v>A671-CK75</v>
          </cell>
          <cell r="B138">
            <v>23</v>
          </cell>
          <cell r="C138" t="str">
            <v>A671-CK75 CL.23</v>
          </cell>
          <cell r="D138" t="str">
            <v>C</v>
          </cell>
          <cell r="E138">
            <v>12.5</v>
          </cell>
          <cell r="G138">
            <v>0.9</v>
          </cell>
          <cell r="I138">
            <v>16.899999999999999</v>
          </cell>
          <cell r="J138">
            <v>16.899999999999999</v>
          </cell>
          <cell r="K138">
            <v>16.899999999999999</v>
          </cell>
          <cell r="L138">
            <v>16.899999999999999</v>
          </cell>
          <cell r="M138">
            <v>16.899999999999999</v>
          </cell>
          <cell r="N138">
            <v>16.899999999999999</v>
          </cell>
          <cell r="O138">
            <v>16.899999999999999</v>
          </cell>
          <cell r="P138">
            <v>16.899999999999999</v>
          </cell>
          <cell r="Q138">
            <v>16.899999999999999</v>
          </cell>
          <cell r="R138">
            <v>16.899999999999999</v>
          </cell>
          <cell r="S138">
            <v>16.899999999999999</v>
          </cell>
          <cell r="T138">
            <v>16.899999999999999</v>
          </cell>
          <cell r="U138">
            <v>16.899999999999999</v>
          </cell>
          <cell r="V138">
            <v>16.899999999999999</v>
          </cell>
          <cell r="W138">
            <v>16.899999999999999</v>
          </cell>
          <cell r="X138">
            <v>15.9</v>
          </cell>
          <cell r="Y138">
            <v>14.1</v>
          </cell>
          <cell r="Z138">
            <v>10.8</v>
          </cell>
        </row>
        <row r="139">
          <cell r="A139" t="str">
            <v>A671-CK75</v>
          </cell>
          <cell r="B139">
            <v>30</v>
          </cell>
          <cell r="C139" t="str">
            <v>A671-CK75 CL.30</v>
          </cell>
          <cell r="D139" t="str">
            <v>C</v>
          </cell>
          <cell r="E139">
            <v>12.5</v>
          </cell>
          <cell r="G139">
            <v>0.9</v>
          </cell>
          <cell r="I139">
            <v>16.899999999999999</v>
          </cell>
          <cell r="J139">
            <v>16.899999999999999</v>
          </cell>
          <cell r="K139">
            <v>16.899999999999999</v>
          </cell>
          <cell r="L139">
            <v>16.899999999999999</v>
          </cell>
          <cell r="M139">
            <v>16.899999999999999</v>
          </cell>
          <cell r="N139">
            <v>16.899999999999999</v>
          </cell>
          <cell r="O139">
            <v>16.899999999999999</v>
          </cell>
          <cell r="P139">
            <v>16.899999999999999</v>
          </cell>
          <cell r="Q139">
            <v>16.899999999999999</v>
          </cell>
          <cell r="R139">
            <v>16.899999999999999</v>
          </cell>
          <cell r="S139">
            <v>16.899999999999999</v>
          </cell>
          <cell r="T139">
            <v>16.899999999999999</v>
          </cell>
          <cell r="U139">
            <v>16.899999999999999</v>
          </cell>
          <cell r="V139">
            <v>16.899999999999999</v>
          </cell>
          <cell r="W139">
            <v>16.899999999999999</v>
          </cell>
          <cell r="X139">
            <v>15.9</v>
          </cell>
          <cell r="Y139">
            <v>14.1</v>
          </cell>
          <cell r="Z139">
            <v>10.8</v>
          </cell>
        </row>
        <row r="140">
          <cell r="A140" t="str">
            <v>A671-CK75</v>
          </cell>
          <cell r="B140">
            <v>33</v>
          </cell>
          <cell r="C140" t="str">
            <v>A671-CK75 CL.33</v>
          </cell>
          <cell r="D140" t="str">
            <v>C</v>
          </cell>
          <cell r="E140">
            <v>12.5</v>
          </cell>
          <cell r="G140">
            <v>0.9</v>
          </cell>
          <cell r="I140">
            <v>16.899999999999999</v>
          </cell>
          <cell r="J140">
            <v>16.899999999999999</v>
          </cell>
          <cell r="K140">
            <v>16.899999999999999</v>
          </cell>
          <cell r="L140">
            <v>16.899999999999999</v>
          </cell>
          <cell r="M140">
            <v>16.899999999999999</v>
          </cell>
          <cell r="N140">
            <v>16.899999999999999</v>
          </cell>
          <cell r="O140">
            <v>16.899999999999999</v>
          </cell>
          <cell r="P140">
            <v>16.899999999999999</v>
          </cell>
          <cell r="Q140">
            <v>16.899999999999999</v>
          </cell>
          <cell r="R140">
            <v>16.899999999999999</v>
          </cell>
          <cell r="S140">
            <v>16.899999999999999</v>
          </cell>
          <cell r="T140">
            <v>16.899999999999999</v>
          </cell>
          <cell r="U140">
            <v>16.899999999999999</v>
          </cell>
          <cell r="V140">
            <v>16.899999999999999</v>
          </cell>
          <cell r="W140">
            <v>16.899999999999999</v>
          </cell>
          <cell r="X140">
            <v>15.9</v>
          </cell>
          <cell r="Y140">
            <v>14.1</v>
          </cell>
          <cell r="Z140">
            <v>10.8</v>
          </cell>
        </row>
        <row r="141">
          <cell r="A141" t="str">
            <v>A671-CK75</v>
          </cell>
          <cell r="B141">
            <v>21</v>
          </cell>
          <cell r="C141" t="str">
            <v>A671-CK75 CL.21</v>
          </cell>
          <cell r="D141" t="str">
            <v>C</v>
          </cell>
          <cell r="E141">
            <v>12.5</v>
          </cell>
          <cell r="G141">
            <v>1</v>
          </cell>
          <cell r="I141">
            <v>18.8</v>
          </cell>
          <cell r="J141">
            <v>18.8</v>
          </cell>
          <cell r="K141">
            <v>18.8</v>
          </cell>
          <cell r="L141">
            <v>18.8</v>
          </cell>
          <cell r="M141">
            <v>18.8</v>
          </cell>
          <cell r="N141">
            <v>18.8</v>
          </cell>
          <cell r="O141">
            <v>18.8</v>
          </cell>
          <cell r="P141">
            <v>18.8</v>
          </cell>
          <cell r="Q141">
            <v>18.8</v>
          </cell>
          <cell r="R141">
            <v>18.8</v>
          </cell>
          <cell r="S141">
            <v>18.8</v>
          </cell>
          <cell r="T141">
            <v>18.8</v>
          </cell>
          <cell r="U141">
            <v>18.8</v>
          </cell>
          <cell r="V141">
            <v>18.8</v>
          </cell>
          <cell r="W141">
            <v>18.8</v>
          </cell>
          <cell r="X141">
            <v>17.7</v>
          </cell>
          <cell r="Y141">
            <v>15.7</v>
          </cell>
          <cell r="Z141">
            <v>12</v>
          </cell>
        </row>
        <row r="142">
          <cell r="A142" t="str">
            <v>A671-CK75</v>
          </cell>
          <cell r="B142">
            <v>22</v>
          </cell>
          <cell r="C142" t="str">
            <v>A671-CK75 CL.22</v>
          </cell>
          <cell r="D142" t="str">
            <v>C</v>
          </cell>
          <cell r="E142">
            <v>12.5</v>
          </cell>
          <cell r="G142">
            <v>1</v>
          </cell>
          <cell r="I142">
            <v>18.8</v>
          </cell>
          <cell r="J142">
            <v>18.8</v>
          </cell>
          <cell r="K142">
            <v>18.8</v>
          </cell>
          <cell r="L142">
            <v>18.8</v>
          </cell>
          <cell r="M142">
            <v>18.8</v>
          </cell>
          <cell r="N142">
            <v>18.8</v>
          </cell>
          <cell r="O142">
            <v>18.8</v>
          </cell>
          <cell r="P142">
            <v>18.8</v>
          </cell>
          <cell r="Q142">
            <v>18.8</v>
          </cell>
          <cell r="R142">
            <v>18.8</v>
          </cell>
          <cell r="S142">
            <v>18.8</v>
          </cell>
          <cell r="T142">
            <v>18.8</v>
          </cell>
          <cell r="U142">
            <v>18.8</v>
          </cell>
          <cell r="V142">
            <v>18.8</v>
          </cell>
          <cell r="W142">
            <v>18.8</v>
          </cell>
          <cell r="X142">
            <v>17.7</v>
          </cell>
          <cell r="Y142">
            <v>15.7</v>
          </cell>
          <cell r="Z142">
            <v>12</v>
          </cell>
        </row>
        <row r="143">
          <cell r="A143" t="str">
            <v>A671-CK75</v>
          </cell>
          <cell r="B143">
            <v>31</v>
          </cell>
          <cell r="C143" t="str">
            <v>A671-CK75 CL.31</v>
          </cell>
          <cell r="D143" t="str">
            <v>C</v>
          </cell>
          <cell r="E143">
            <v>12.5</v>
          </cell>
          <cell r="G143">
            <v>1</v>
          </cell>
          <cell r="I143">
            <v>18.8</v>
          </cell>
          <cell r="J143">
            <v>18.8</v>
          </cell>
          <cell r="K143">
            <v>18.8</v>
          </cell>
          <cell r="L143">
            <v>18.8</v>
          </cell>
          <cell r="M143">
            <v>18.8</v>
          </cell>
          <cell r="N143">
            <v>18.8</v>
          </cell>
          <cell r="O143">
            <v>18.8</v>
          </cell>
          <cell r="P143">
            <v>18.8</v>
          </cell>
          <cell r="Q143">
            <v>18.8</v>
          </cell>
          <cell r="R143">
            <v>18.8</v>
          </cell>
          <cell r="S143">
            <v>18.8</v>
          </cell>
          <cell r="T143">
            <v>18.8</v>
          </cell>
          <cell r="U143">
            <v>18.8</v>
          </cell>
          <cell r="V143">
            <v>18.8</v>
          </cell>
          <cell r="W143">
            <v>18.8</v>
          </cell>
          <cell r="X143">
            <v>17.7</v>
          </cell>
          <cell r="Y143">
            <v>15.7</v>
          </cell>
          <cell r="Z143">
            <v>12</v>
          </cell>
        </row>
        <row r="144">
          <cell r="A144" t="str">
            <v>A671-CK75</v>
          </cell>
          <cell r="B144">
            <v>32</v>
          </cell>
          <cell r="C144" t="str">
            <v>A671-CK75 CL.32</v>
          </cell>
          <cell r="D144" t="str">
            <v>C</v>
          </cell>
          <cell r="E144">
            <v>12.5</v>
          </cell>
          <cell r="G144">
            <v>1</v>
          </cell>
          <cell r="I144">
            <v>18.8</v>
          </cell>
          <cell r="J144">
            <v>18.8</v>
          </cell>
          <cell r="K144">
            <v>18.8</v>
          </cell>
          <cell r="L144">
            <v>18.8</v>
          </cell>
          <cell r="M144">
            <v>18.8</v>
          </cell>
          <cell r="N144">
            <v>18.8</v>
          </cell>
          <cell r="O144">
            <v>18.8</v>
          </cell>
          <cell r="P144">
            <v>18.8</v>
          </cell>
          <cell r="Q144">
            <v>18.8</v>
          </cell>
          <cell r="R144">
            <v>18.8</v>
          </cell>
          <cell r="S144">
            <v>18.8</v>
          </cell>
          <cell r="T144">
            <v>18.8</v>
          </cell>
          <cell r="U144">
            <v>18.8</v>
          </cell>
          <cell r="V144">
            <v>18.8</v>
          </cell>
          <cell r="W144">
            <v>18.8</v>
          </cell>
          <cell r="X144">
            <v>17.7</v>
          </cell>
          <cell r="Y144">
            <v>15.7</v>
          </cell>
          <cell r="Z144">
            <v>12</v>
          </cell>
        </row>
        <row r="145">
          <cell r="A145" t="str">
            <v>A671-CD70</v>
          </cell>
          <cell r="B145">
            <v>10</v>
          </cell>
          <cell r="C145" t="str">
            <v>A671-CD70 CL.10</v>
          </cell>
          <cell r="D145" t="str">
            <v>C</v>
          </cell>
          <cell r="E145">
            <v>12.5</v>
          </cell>
          <cell r="G145">
            <v>0.9</v>
          </cell>
          <cell r="I145">
            <v>15.8</v>
          </cell>
          <cell r="J145">
            <v>15.8</v>
          </cell>
          <cell r="K145">
            <v>15.8</v>
          </cell>
          <cell r="L145">
            <v>15.8</v>
          </cell>
          <cell r="M145">
            <v>15.8</v>
          </cell>
          <cell r="N145">
            <v>15.8</v>
          </cell>
          <cell r="O145">
            <v>15.65</v>
          </cell>
          <cell r="P145">
            <v>15.5</v>
          </cell>
          <cell r="Q145">
            <v>15.5</v>
          </cell>
          <cell r="R145">
            <v>15.5</v>
          </cell>
          <cell r="S145">
            <v>15.5</v>
          </cell>
          <cell r="T145">
            <v>15.5</v>
          </cell>
          <cell r="U145">
            <v>15.5</v>
          </cell>
          <cell r="V145">
            <v>15.5</v>
          </cell>
          <cell r="W145">
            <v>15.5</v>
          </cell>
        </row>
        <row r="146">
          <cell r="A146" t="str">
            <v>A671-CD70</v>
          </cell>
          <cell r="B146">
            <v>13</v>
          </cell>
          <cell r="C146" t="str">
            <v>A671-CD70 CL.13</v>
          </cell>
          <cell r="D146" t="str">
            <v>C</v>
          </cell>
          <cell r="E146">
            <v>12.5</v>
          </cell>
          <cell r="G146">
            <v>0.9</v>
          </cell>
          <cell r="I146">
            <v>15.8</v>
          </cell>
          <cell r="J146">
            <v>15.8</v>
          </cell>
          <cell r="K146">
            <v>15.8</v>
          </cell>
          <cell r="L146">
            <v>15.8</v>
          </cell>
          <cell r="M146">
            <v>15.8</v>
          </cell>
          <cell r="N146">
            <v>15.8</v>
          </cell>
          <cell r="O146">
            <v>15.65</v>
          </cell>
          <cell r="P146">
            <v>15.5</v>
          </cell>
          <cell r="Q146">
            <v>15.5</v>
          </cell>
          <cell r="R146">
            <v>15.5</v>
          </cell>
          <cell r="S146">
            <v>15.5</v>
          </cell>
          <cell r="T146">
            <v>15.5</v>
          </cell>
          <cell r="U146">
            <v>15.5</v>
          </cell>
          <cell r="V146">
            <v>15.5</v>
          </cell>
          <cell r="W146">
            <v>15.5</v>
          </cell>
        </row>
        <row r="147">
          <cell r="A147" t="str">
            <v>A671-CD70</v>
          </cell>
          <cell r="B147">
            <v>11</v>
          </cell>
          <cell r="C147" t="str">
            <v>A671-CD70 CL.11</v>
          </cell>
          <cell r="D147" t="str">
            <v>C</v>
          </cell>
          <cell r="E147">
            <v>12.5</v>
          </cell>
          <cell r="G147">
            <v>1</v>
          </cell>
          <cell r="I147">
            <v>17.5</v>
          </cell>
          <cell r="J147">
            <v>17.5</v>
          </cell>
          <cell r="K147">
            <v>17.5</v>
          </cell>
          <cell r="L147">
            <v>17.5</v>
          </cell>
          <cell r="M147">
            <v>17.5</v>
          </cell>
          <cell r="N147">
            <v>17.5</v>
          </cell>
          <cell r="O147">
            <v>17.350000000000001</v>
          </cell>
          <cell r="P147">
            <v>17.2</v>
          </cell>
          <cell r="Q147">
            <v>17.2</v>
          </cell>
          <cell r="R147">
            <v>17.2</v>
          </cell>
          <cell r="S147">
            <v>17.2</v>
          </cell>
          <cell r="T147">
            <v>17.2</v>
          </cell>
          <cell r="U147">
            <v>17.2</v>
          </cell>
          <cell r="V147">
            <v>17.2</v>
          </cell>
          <cell r="W147">
            <v>17.2</v>
          </cell>
        </row>
        <row r="148">
          <cell r="A148" t="str">
            <v>A671-CD70</v>
          </cell>
          <cell r="B148">
            <v>12</v>
          </cell>
          <cell r="C148" t="str">
            <v>A671-CD70 CL.12</v>
          </cell>
          <cell r="D148" t="str">
            <v>C</v>
          </cell>
          <cell r="E148">
            <v>12.5</v>
          </cell>
          <cell r="G148">
            <v>1</v>
          </cell>
          <cell r="I148">
            <v>17.5</v>
          </cell>
          <cell r="J148">
            <v>17.5</v>
          </cell>
          <cell r="K148">
            <v>17.5</v>
          </cell>
          <cell r="L148">
            <v>17.5</v>
          </cell>
          <cell r="M148">
            <v>17.5</v>
          </cell>
          <cell r="N148">
            <v>17.5</v>
          </cell>
          <cell r="O148">
            <v>17.350000000000001</v>
          </cell>
          <cell r="P148">
            <v>17.2</v>
          </cell>
          <cell r="Q148">
            <v>17.2</v>
          </cell>
          <cell r="R148">
            <v>17.2</v>
          </cell>
          <cell r="S148">
            <v>17.2</v>
          </cell>
          <cell r="T148">
            <v>17.2</v>
          </cell>
          <cell r="U148">
            <v>17.2</v>
          </cell>
          <cell r="V148">
            <v>17.2</v>
          </cell>
          <cell r="W148">
            <v>17.2</v>
          </cell>
        </row>
        <row r="149">
          <cell r="A149" t="str">
            <v>A671-CD70</v>
          </cell>
          <cell r="B149">
            <v>20</v>
          </cell>
          <cell r="C149" t="str">
            <v>A671-CD70 CL.20</v>
          </cell>
          <cell r="D149" t="str">
            <v>C</v>
          </cell>
          <cell r="E149">
            <v>12.5</v>
          </cell>
          <cell r="G149">
            <v>0.9</v>
          </cell>
          <cell r="I149">
            <v>15.8</v>
          </cell>
          <cell r="J149">
            <v>15.8</v>
          </cell>
          <cell r="K149">
            <v>15.8</v>
          </cell>
          <cell r="L149">
            <v>15.8</v>
          </cell>
          <cell r="M149">
            <v>15.8</v>
          </cell>
          <cell r="N149">
            <v>15.8</v>
          </cell>
          <cell r="O149">
            <v>15.65</v>
          </cell>
          <cell r="P149">
            <v>15.5</v>
          </cell>
          <cell r="Q149">
            <v>15.5</v>
          </cell>
          <cell r="R149">
            <v>15.5</v>
          </cell>
          <cell r="S149">
            <v>15.5</v>
          </cell>
          <cell r="T149">
            <v>15.5</v>
          </cell>
          <cell r="U149">
            <v>15.5</v>
          </cell>
          <cell r="V149">
            <v>15.5</v>
          </cell>
          <cell r="W149">
            <v>15.5</v>
          </cell>
        </row>
        <row r="150">
          <cell r="A150" t="str">
            <v>A671-CD70</v>
          </cell>
          <cell r="B150">
            <v>23</v>
          </cell>
          <cell r="C150" t="str">
            <v>A671-CD70 CL.23</v>
          </cell>
          <cell r="D150" t="str">
            <v>C</v>
          </cell>
          <cell r="E150">
            <v>12.5</v>
          </cell>
          <cell r="G150">
            <v>0.9</v>
          </cell>
          <cell r="I150">
            <v>15.8</v>
          </cell>
          <cell r="J150">
            <v>15.8</v>
          </cell>
          <cell r="K150">
            <v>15.8</v>
          </cell>
          <cell r="L150">
            <v>15.8</v>
          </cell>
          <cell r="M150">
            <v>15.8</v>
          </cell>
          <cell r="N150">
            <v>15.8</v>
          </cell>
          <cell r="O150">
            <v>15.65</v>
          </cell>
          <cell r="P150">
            <v>15.5</v>
          </cell>
          <cell r="Q150">
            <v>15.5</v>
          </cell>
          <cell r="R150">
            <v>15.5</v>
          </cell>
          <cell r="S150">
            <v>15.5</v>
          </cell>
          <cell r="T150">
            <v>15.5</v>
          </cell>
          <cell r="U150">
            <v>15.5</v>
          </cell>
          <cell r="V150">
            <v>15.5</v>
          </cell>
          <cell r="W150">
            <v>15.5</v>
          </cell>
        </row>
        <row r="151">
          <cell r="A151" t="str">
            <v>A671-CD70</v>
          </cell>
          <cell r="B151">
            <v>30</v>
          </cell>
          <cell r="C151" t="str">
            <v>A671-CD70 CL.30</v>
          </cell>
          <cell r="D151" t="str">
            <v>C</v>
          </cell>
          <cell r="E151">
            <v>12.5</v>
          </cell>
          <cell r="G151">
            <v>0.9</v>
          </cell>
          <cell r="I151">
            <v>15.8</v>
          </cell>
          <cell r="J151">
            <v>15.8</v>
          </cell>
          <cell r="K151">
            <v>15.8</v>
          </cell>
          <cell r="L151">
            <v>15.8</v>
          </cell>
          <cell r="M151">
            <v>15.8</v>
          </cell>
          <cell r="N151">
            <v>15.8</v>
          </cell>
          <cell r="O151">
            <v>15.65</v>
          </cell>
          <cell r="P151">
            <v>15.5</v>
          </cell>
          <cell r="Q151">
            <v>15.5</v>
          </cell>
          <cell r="R151">
            <v>15.5</v>
          </cell>
          <cell r="S151">
            <v>15.5</v>
          </cell>
          <cell r="T151">
            <v>15.5</v>
          </cell>
          <cell r="U151">
            <v>15.5</v>
          </cell>
          <cell r="V151">
            <v>15.5</v>
          </cell>
          <cell r="W151">
            <v>15.5</v>
          </cell>
        </row>
        <row r="152">
          <cell r="A152" t="str">
            <v>A671-CD70</v>
          </cell>
          <cell r="B152">
            <v>33</v>
          </cell>
          <cell r="C152" t="str">
            <v>A671-CD70 CL.33</v>
          </cell>
          <cell r="D152" t="str">
            <v>C</v>
          </cell>
          <cell r="E152">
            <v>12.5</v>
          </cell>
          <cell r="G152">
            <v>0.9</v>
          </cell>
          <cell r="I152">
            <v>15.8</v>
          </cell>
          <cell r="J152">
            <v>15.8</v>
          </cell>
          <cell r="K152">
            <v>15.8</v>
          </cell>
          <cell r="L152">
            <v>15.8</v>
          </cell>
          <cell r="M152">
            <v>15.8</v>
          </cell>
          <cell r="N152">
            <v>15.8</v>
          </cell>
          <cell r="O152">
            <v>15.65</v>
          </cell>
          <cell r="P152">
            <v>15.5</v>
          </cell>
          <cell r="Q152">
            <v>15.5</v>
          </cell>
          <cell r="R152">
            <v>15.5</v>
          </cell>
          <cell r="S152">
            <v>15.5</v>
          </cell>
          <cell r="T152">
            <v>15.5</v>
          </cell>
          <cell r="U152">
            <v>15.5</v>
          </cell>
          <cell r="V152">
            <v>15.5</v>
          </cell>
          <cell r="W152">
            <v>15.5</v>
          </cell>
        </row>
        <row r="153">
          <cell r="A153" t="str">
            <v>A671-CD70</v>
          </cell>
          <cell r="B153">
            <v>21</v>
          </cell>
          <cell r="C153" t="str">
            <v>A671-CD70 CL.21</v>
          </cell>
          <cell r="D153" t="str">
            <v>C</v>
          </cell>
          <cell r="E153">
            <v>12.5</v>
          </cell>
          <cell r="G153">
            <v>1</v>
          </cell>
          <cell r="I153">
            <v>17.5</v>
          </cell>
          <cell r="J153">
            <v>17.5</v>
          </cell>
          <cell r="K153">
            <v>17.5</v>
          </cell>
          <cell r="L153">
            <v>17.5</v>
          </cell>
          <cell r="M153">
            <v>17.5</v>
          </cell>
          <cell r="N153">
            <v>17.5</v>
          </cell>
          <cell r="O153">
            <v>17.350000000000001</v>
          </cell>
          <cell r="P153">
            <v>17.2</v>
          </cell>
          <cell r="Q153">
            <v>17.2</v>
          </cell>
          <cell r="R153">
            <v>17.2</v>
          </cell>
          <cell r="S153">
            <v>17.2</v>
          </cell>
          <cell r="T153">
            <v>17.2</v>
          </cell>
          <cell r="U153">
            <v>17.2</v>
          </cell>
          <cell r="V153">
            <v>17.2</v>
          </cell>
          <cell r="W153">
            <v>17.2</v>
          </cell>
        </row>
        <row r="154">
          <cell r="A154" t="str">
            <v>A671-CD70</v>
          </cell>
          <cell r="B154">
            <v>22</v>
          </cell>
          <cell r="C154" t="str">
            <v>A671-CD70 CL.22</v>
          </cell>
          <cell r="D154" t="str">
            <v>C</v>
          </cell>
          <cell r="E154">
            <v>12.5</v>
          </cell>
          <cell r="G154">
            <v>1</v>
          </cell>
          <cell r="I154">
            <v>17.5</v>
          </cell>
          <cell r="J154">
            <v>17.5</v>
          </cell>
          <cell r="K154">
            <v>17.5</v>
          </cell>
          <cell r="L154">
            <v>17.5</v>
          </cell>
          <cell r="M154">
            <v>17.5</v>
          </cell>
          <cell r="N154">
            <v>17.5</v>
          </cell>
          <cell r="O154">
            <v>17.350000000000001</v>
          </cell>
          <cell r="P154">
            <v>17.2</v>
          </cell>
          <cell r="Q154">
            <v>17.2</v>
          </cell>
          <cell r="R154">
            <v>17.2</v>
          </cell>
          <cell r="S154">
            <v>17.2</v>
          </cell>
          <cell r="T154">
            <v>17.2</v>
          </cell>
          <cell r="U154">
            <v>17.2</v>
          </cell>
          <cell r="V154">
            <v>17.2</v>
          </cell>
          <cell r="W154">
            <v>17.2</v>
          </cell>
        </row>
        <row r="155">
          <cell r="A155" t="str">
            <v>A671-CD70</v>
          </cell>
          <cell r="B155">
            <v>31</v>
          </cell>
          <cell r="C155" t="str">
            <v>A671-CD70 CL.31</v>
          </cell>
          <cell r="D155" t="str">
            <v>C</v>
          </cell>
          <cell r="E155">
            <v>12.5</v>
          </cell>
          <cell r="G155">
            <v>1</v>
          </cell>
          <cell r="I155">
            <v>17.5</v>
          </cell>
          <cell r="J155">
            <v>17.5</v>
          </cell>
          <cell r="K155">
            <v>17.5</v>
          </cell>
          <cell r="L155">
            <v>17.5</v>
          </cell>
          <cell r="M155">
            <v>17.5</v>
          </cell>
          <cell r="N155">
            <v>17.5</v>
          </cell>
          <cell r="O155">
            <v>17.350000000000001</v>
          </cell>
          <cell r="P155">
            <v>17.2</v>
          </cell>
          <cell r="Q155">
            <v>17.2</v>
          </cell>
          <cell r="R155">
            <v>17.2</v>
          </cell>
          <cell r="S155">
            <v>17.2</v>
          </cell>
          <cell r="T155">
            <v>17.2</v>
          </cell>
          <cell r="U155">
            <v>17.2</v>
          </cell>
          <cell r="V155">
            <v>17.2</v>
          </cell>
          <cell r="W155">
            <v>17.2</v>
          </cell>
        </row>
        <row r="156">
          <cell r="A156" t="str">
            <v>A671-CD70</v>
          </cell>
          <cell r="B156">
            <v>32</v>
          </cell>
          <cell r="C156" t="str">
            <v>A671-CD70 CL.32</v>
          </cell>
          <cell r="D156" t="str">
            <v>C</v>
          </cell>
          <cell r="E156">
            <v>12.5</v>
          </cell>
          <cell r="G156">
            <v>1</v>
          </cell>
          <cell r="I156">
            <v>17.5</v>
          </cell>
          <cell r="J156">
            <v>17.5</v>
          </cell>
          <cell r="K156">
            <v>17.5</v>
          </cell>
          <cell r="L156">
            <v>17.5</v>
          </cell>
          <cell r="M156">
            <v>17.5</v>
          </cell>
          <cell r="N156">
            <v>17.5</v>
          </cell>
          <cell r="O156">
            <v>17.350000000000001</v>
          </cell>
          <cell r="P156">
            <v>17.2</v>
          </cell>
          <cell r="Q156">
            <v>17.2</v>
          </cell>
          <cell r="R156">
            <v>17.2</v>
          </cell>
          <cell r="S156">
            <v>17.2</v>
          </cell>
          <cell r="T156">
            <v>17.2</v>
          </cell>
          <cell r="U156">
            <v>17.2</v>
          </cell>
          <cell r="V156">
            <v>17.2</v>
          </cell>
          <cell r="W156">
            <v>17.2</v>
          </cell>
        </row>
        <row r="157">
          <cell r="A157" t="str">
            <v>A671-CD80</v>
          </cell>
          <cell r="B157">
            <v>10</v>
          </cell>
          <cell r="C157" t="str">
            <v>A671-CD80 CL.10</v>
          </cell>
          <cell r="D157" t="str">
            <v>C</v>
          </cell>
          <cell r="E157">
            <v>12.5</v>
          </cell>
          <cell r="G157">
            <v>0.9</v>
          </cell>
          <cell r="I157">
            <v>18</v>
          </cell>
          <cell r="J157">
            <v>18</v>
          </cell>
          <cell r="K157">
            <v>18</v>
          </cell>
          <cell r="L157">
            <v>18</v>
          </cell>
          <cell r="M157">
            <v>18</v>
          </cell>
          <cell r="N157">
            <v>18</v>
          </cell>
          <cell r="O157">
            <v>18</v>
          </cell>
          <cell r="P157">
            <v>18</v>
          </cell>
          <cell r="Q157">
            <v>17.899999999999999</v>
          </cell>
          <cell r="R157">
            <v>17.8</v>
          </cell>
          <cell r="S157">
            <v>17.8</v>
          </cell>
          <cell r="T157">
            <v>17.8</v>
          </cell>
          <cell r="U157">
            <v>17.8</v>
          </cell>
          <cell r="V157">
            <v>17.8</v>
          </cell>
          <cell r="W157">
            <v>17.8</v>
          </cell>
        </row>
        <row r="158">
          <cell r="A158" t="str">
            <v>A671-CD80</v>
          </cell>
          <cell r="B158">
            <v>13</v>
          </cell>
          <cell r="C158" t="str">
            <v>A671-CD80 CL.13</v>
          </cell>
          <cell r="D158" t="str">
            <v>C</v>
          </cell>
          <cell r="E158">
            <v>12.5</v>
          </cell>
          <cell r="G158">
            <v>0.9</v>
          </cell>
          <cell r="I158">
            <v>18</v>
          </cell>
          <cell r="J158">
            <v>18</v>
          </cell>
          <cell r="K158">
            <v>18</v>
          </cell>
          <cell r="L158">
            <v>18</v>
          </cell>
          <cell r="M158">
            <v>18</v>
          </cell>
          <cell r="N158">
            <v>18</v>
          </cell>
          <cell r="O158">
            <v>18</v>
          </cell>
          <cell r="P158">
            <v>18</v>
          </cell>
          <cell r="Q158">
            <v>17.899999999999999</v>
          </cell>
          <cell r="R158">
            <v>17.8</v>
          </cell>
          <cell r="S158">
            <v>17.8</v>
          </cell>
          <cell r="T158">
            <v>17.8</v>
          </cell>
          <cell r="U158">
            <v>17.8</v>
          </cell>
          <cell r="V158">
            <v>17.8</v>
          </cell>
          <cell r="W158">
            <v>17.8</v>
          </cell>
        </row>
        <row r="159">
          <cell r="A159" t="str">
            <v>A671-CD80</v>
          </cell>
          <cell r="B159">
            <v>11</v>
          </cell>
          <cell r="C159" t="str">
            <v>A671-CD80 CL.11</v>
          </cell>
          <cell r="D159" t="str">
            <v>C</v>
          </cell>
          <cell r="E159">
            <v>12.5</v>
          </cell>
          <cell r="G159">
            <v>1</v>
          </cell>
          <cell r="I159">
            <v>20</v>
          </cell>
          <cell r="J159">
            <v>20</v>
          </cell>
          <cell r="K159">
            <v>20</v>
          </cell>
          <cell r="L159">
            <v>20</v>
          </cell>
          <cell r="M159">
            <v>20</v>
          </cell>
          <cell r="N159">
            <v>20</v>
          </cell>
          <cell r="O159">
            <v>20</v>
          </cell>
          <cell r="P159">
            <v>20</v>
          </cell>
          <cell r="Q159">
            <v>19.899999999999999</v>
          </cell>
          <cell r="R159">
            <v>19.8</v>
          </cell>
          <cell r="S159">
            <v>19.8</v>
          </cell>
          <cell r="T159">
            <v>19.8</v>
          </cell>
          <cell r="U159">
            <v>19.8</v>
          </cell>
          <cell r="V159">
            <v>19.8</v>
          </cell>
          <cell r="W159">
            <v>19.8</v>
          </cell>
        </row>
        <row r="160">
          <cell r="A160" t="str">
            <v>A671-CD80</v>
          </cell>
          <cell r="B160">
            <v>12</v>
          </cell>
          <cell r="C160" t="str">
            <v>A671-CD80 CL.12</v>
          </cell>
          <cell r="D160" t="str">
            <v>C</v>
          </cell>
          <cell r="E160">
            <v>12.5</v>
          </cell>
          <cell r="G160">
            <v>1</v>
          </cell>
          <cell r="I160">
            <v>20</v>
          </cell>
          <cell r="J160">
            <v>20</v>
          </cell>
          <cell r="K160">
            <v>20</v>
          </cell>
          <cell r="L160">
            <v>20</v>
          </cell>
          <cell r="M160">
            <v>20</v>
          </cell>
          <cell r="N160">
            <v>20</v>
          </cell>
          <cell r="O160">
            <v>20</v>
          </cell>
          <cell r="P160">
            <v>20</v>
          </cell>
          <cell r="Q160">
            <v>19.899999999999999</v>
          </cell>
          <cell r="R160">
            <v>19.8</v>
          </cell>
          <cell r="S160">
            <v>19.8</v>
          </cell>
          <cell r="T160">
            <v>19.8</v>
          </cell>
          <cell r="U160">
            <v>19.8</v>
          </cell>
          <cell r="V160">
            <v>19.8</v>
          </cell>
          <cell r="W160">
            <v>19.8</v>
          </cell>
        </row>
        <row r="161">
          <cell r="A161" t="str">
            <v>A671-CD80</v>
          </cell>
          <cell r="B161">
            <v>20</v>
          </cell>
          <cell r="C161" t="str">
            <v>A671-CD80 CL.20</v>
          </cell>
          <cell r="D161" t="str">
            <v>C</v>
          </cell>
          <cell r="E161">
            <v>12.5</v>
          </cell>
          <cell r="G161">
            <v>0.9</v>
          </cell>
          <cell r="I161">
            <v>18</v>
          </cell>
          <cell r="J161">
            <v>18</v>
          </cell>
          <cell r="K161">
            <v>18</v>
          </cell>
          <cell r="L161">
            <v>18</v>
          </cell>
          <cell r="M161">
            <v>18</v>
          </cell>
          <cell r="N161">
            <v>18</v>
          </cell>
          <cell r="O161">
            <v>18</v>
          </cell>
          <cell r="P161">
            <v>18</v>
          </cell>
          <cell r="Q161">
            <v>17.899999999999999</v>
          </cell>
          <cell r="R161">
            <v>17.8</v>
          </cell>
          <cell r="S161">
            <v>17.8</v>
          </cell>
          <cell r="T161">
            <v>17.8</v>
          </cell>
          <cell r="U161">
            <v>17.8</v>
          </cell>
          <cell r="V161">
            <v>17.8</v>
          </cell>
          <cell r="W161">
            <v>17.8</v>
          </cell>
        </row>
        <row r="162">
          <cell r="A162" t="str">
            <v>A671-CD80</v>
          </cell>
          <cell r="B162">
            <v>23</v>
          </cell>
          <cell r="C162" t="str">
            <v>A671-CD80 CL.23</v>
          </cell>
          <cell r="D162" t="str">
            <v>C</v>
          </cell>
          <cell r="E162">
            <v>12.5</v>
          </cell>
          <cell r="G162">
            <v>0.9</v>
          </cell>
          <cell r="I162">
            <v>18</v>
          </cell>
          <cell r="J162">
            <v>18</v>
          </cell>
          <cell r="K162">
            <v>18</v>
          </cell>
          <cell r="L162">
            <v>18</v>
          </cell>
          <cell r="M162">
            <v>18</v>
          </cell>
          <cell r="N162">
            <v>18</v>
          </cell>
          <cell r="O162">
            <v>18</v>
          </cell>
          <cell r="P162">
            <v>18</v>
          </cell>
          <cell r="Q162">
            <v>17.899999999999999</v>
          </cell>
          <cell r="R162">
            <v>17.8</v>
          </cell>
          <cell r="S162">
            <v>17.8</v>
          </cell>
          <cell r="T162">
            <v>17.8</v>
          </cell>
          <cell r="U162">
            <v>17.8</v>
          </cell>
          <cell r="V162">
            <v>17.8</v>
          </cell>
          <cell r="W162">
            <v>17.8</v>
          </cell>
        </row>
        <row r="163">
          <cell r="A163" t="str">
            <v>A671-CD80</v>
          </cell>
          <cell r="B163">
            <v>21</v>
          </cell>
          <cell r="C163" t="str">
            <v>A671-CD80 CL.21</v>
          </cell>
          <cell r="D163" t="str">
            <v>C</v>
          </cell>
          <cell r="E163">
            <v>12.5</v>
          </cell>
          <cell r="G163">
            <v>1</v>
          </cell>
          <cell r="I163">
            <v>20</v>
          </cell>
          <cell r="J163">
            <v>20</v>
          </cell>
          <cell r="K163">
            <v>20</v>
          </cell>
          <cell r="L163">
            <v>20</v>
          </cell>
          <cell r="M163">
            <v>20</v>
          </cell>
          <cell r="N163">
            <v>20</v>
          </cell>
          <cell r="O163">
            <v>20</v>
          </cell>
          <cell r="P163">
            <v>20</v>
          </cell>
          <cell r="Q163">
            <v>19.899999999999999</v>
          </cell>
          <cell r="R163">
            <v>19.8</v>
          </cell>
          <cell r="S163">
            <v>19.8</v>
          </cell>
          <cell r="T163">
            <v>19.8</v>
          </cell>
          <cell r="U163">
            <v>19.8</v>
          </cell>
          <cell r="V163">
            <v>19.8</v>
          </cell>
          <cell r="W163">
            <v>19.8</v>
          </cell>
        </row>
        <row r="164">
          <cell r="A164" t="str">
            <v>A671-CD80</v>
          </cell>
          <cell r="B164">
            <v>22</v>
          </cell>
          <cell r="C164" t="str">
            <v>A671-CD80 CL.22</v>
          </cell>
          <cell r="D164" t="str">
            <v>C</v>
          </cell>
          <cell r="E164">
            <v>12.5</v>
          </cell>
          <cell r="G164">
            <v>1</v>
          </cell>
          <cell r="I164">
            <v>20</v>
          </cell>
          <cell r="J164">
            <v>20</v>
          </cell>
          <cell r="K164">
            <v>20</v>
          </cell>
          <cell r="L164">
            <v>20</v>
          </cell>
          <cell r="M164">
            <v>20</v>
          </cell>
          <cell r="N164">
            <v>20</v>
          </cell>
          <cell r="O164">
            <v>20</v>
          </cell>
          <cell r="P164">
            <v>20</v>
          </cell>
          <cell r="Q164">
            <v>19.899999999999999</v>
          </cell>
          <cell r="R164">
            <v>19.8</v>
          </cell>
          <cell r="S164">
            <v>19.8</v>
          </cell>
          <cell r="T164">
            <v>19.8</v>
          </cell>
          <cell r="U164">
            <v>19.8</v>
          </cell>
          <cell r="V164">
            <v>19.8</v>
          </cell>
          <cell r="W164">
            <v>19.8</v>
          </cell>
        </row>
        <row r="165">
          <cell r="A165" t="str">
            <v>A672-A45</v>
          </cell>
          <cell r="B165">
            <v>10</v>
          </cell>
          <cell r="C165" t="str">
            <v>A672-A45 CL.10</v>
          </cell>
          <cell r="D165" t="str">
            <v>C</v>
          </cell>
          <cell r="E165">
            <v>0</v>
          </cell>
          <cell r="F165">
            <v>0.01</v>
          </cell>
          <cell r="G165">
            <v>0.9</v>
          </cell>
          <cell r="I165">
            <v>10.199999999999999</v>
          </cell>
          <cell r="J165">
            <v>10.199999999999999</v>
          </cell>
          <cell r="K165">
            <v>10.199999999999999</v>
          </cell>
          <cell r="L165">
            <v>10.199999999999999</v>
          </cell>
          <cell r="M165">
            <v>10.199999999999999</v>
          </cell>
          <cell r="N165">
            <v>10.199999999999999</v>
          </cell>
          <cell r="O165">
            <v>10.199999999999999</v>
          </cell>
          <cell r="P165">
            <v>10.199999999999999</v>
          </cell>
          <cell r="Q165">
            <v>10.199999999999999</v>
          </cell>
          <cell r="R165">
            <v>10.199999999999999</v>
          </cell>
          <cell r="S165">
            <v>10.199999999999999</v>
          </cell>
          <cell r="T165">
            <v>10.199999999999999</v>
          </cell>
          <cell r="U165">
            <v>10.199999999999999</v>
          </cell>
          <cell r="V165">
            <v>10.199999999999999</v>
          </cell>
          <cell r="W165">
            <v>10.199999999999999</v>
          </cell>
          <cell r="X165">
            <v>9.8000000000000007</v>
          </cell>
          <cell r="Y165">
            <v>8.6999999999999993</v>
          </cell>
          <cell r="Z165">
            <v>7.5</v>
          </cell>
        </row>
        <row r="166">
          <cell r="A166" t="str">
            <v>A672-A45</v>
          </cell>
          <cell r="B166">
            <v>13</v>
          </cell>
          <cell r="C166" t="str">
            <v>A672-A45 CL.13</v>
          </cell>
          <cell r="D166" t="str">
            <v>C</v>
          </cell>
          <cell r="E166">
            <v>0</v>
          </cell>
          <cell r="F166">
            <v>0.01</v>
          </cell>
          <cell r="G166">
            <v>0.9</v>
          </cell>
          <cell r="I166">
            <v>10.199999999999999</v>
          </cell>
          <cell r="J166">
            <v>10.199999999999999</v>
          </cell>
          <cell r="K166">
            <v>10.199999999999999</v>
          </cell>
          <cell r="L166">
            <v>10.199999999999999</v>
          </cell>
          <cell r="M166">
            <v>10.199999999999999</v>
          </cell>
          <cell r="N166">
            <v>10.199999999999999</v>
          </cell>
          <cell r="O166">
            <v>10.199999999999999</v>
          </cell>
          <cell r="P166">
            <v>10.199999999999999</v>
          </cell>
          <cell r="Q166">
            <v>10.199999999999999</v>
          </cell>
          <cell r="R166">
            <v>10.199999999999999</v>
          </cell>
          <cell r="S166">
            <v>10.199999999999999</v>
          </cell>
          <cell r="T166">
            <v>10.199999999999999</v>
          </cell>
          <cell r="U166">
            <v>10.199999999999999</v>
          </cell>
          <cell r="V166">
            <v>10.199999999999999</v>
          </cell>
          <cell r="W166">
            <v>10.199999999999999</v>
          </cell>
          <cell r="X166">
            <v>9.8000000000000007</v>
          </cell>
          <cell r="Y166">
            <v>8.6999999999999993</v>
          </cell>
          <cell r="Z166">
            <v>7.5</v>
          </cell>
        </row>
        <row r="167">
          <cell r="A167" t="str">
            <v>A672-A45</v>
          </cell>
          <cell r="B167">
            <v>11</v>
          </cell>
          <cell r="C167" t="str">
            <v>A672-A45 CL.11</v>
          </cell>
          <cell r="D167" t="str">
            <v>C</v>
          </cell>
          <cell r="E167">
            <v>0</v>
          </cell>
          <cell r="F167">
            <v>0.01</v>
          </cell>
          <cell r="G167">
            <v>1</v>
          </cell>
          <cell r="I167">
            <v>11.3</v>
          </cell>
          <cell r="J167">
            <v>11.3</v>
          </cell>
          <cell r="K167">
            <v>11.3</v>
          </cell>
          <cell r="L167">
            <v>11.3</v>
          </cell>
          <cell r="M167">
            <v>11.3</v>
          </cell>
          <cell r="N167">
            <v>11.3</v>
          </cell>
          <cell r="O167">
            <v>11.3</v>
          </cell>
          <cell r="P167">
            <v>11.3</v>
          </cell>
          <cell r="Q167">
            <v>11.3</v>
          </cell>
          <cell r="R167">
            <v>11.3</v>
          </cell>
          <cell r="S167">
            <v>11.3</v>
          </cell>
          <cell r="T167">
            <v>11.3</v>
          </cell>
          <cell r="U167">
            <v>11.3</v>
          </cell>
          <cell r="V167">
            <v>11.3</v>
          </cell>
          <cell r="W167">
            <v>11.3</v>
          </cell>
          <cell r="X167">
            <v>10.9</v>
          </cell>
          <cell r="Y167">
            <v>9.6999999999999993</v>
          </cell>
          <cell r="Z167">
            <v>8.3000000000000007</v>
          </cell>
        </row>
        <row r="168">
          <cell r="A168" t="str">
            <v>A672-A45</v>
          </cell>
          <cell r="B168">
            <v>12</v>
          </cell>
          <cell r="C168" t="str">
            <v>A672-A45 CL.12</v>
          </cell>
          <cell r="D168" t="str">
            <v>C</v>
          </cell>
          <cell r="E168">
            <v>0</v>
          </cell>
          <cell r="F168">
            <v>0.01</v>
          </cell>
          <cell r="G168">
            <v>1</v>
          </cell>
          <cell r="I168">
            <v>11.3</v>
          </cell>
          <cell r="J168">
            <v>11.3</v>
          </cell>
          <cell r="K168">
            <v>11.3</v>
          </cell>
          <cell r="L168">
            <v>11.3</v>
          </cell>
          <cell r="M168">
            <v>11.3</v>
          </cell>
          <cell r="N168">
            <v>11.3</v>
          </cell>
          <cell r="O168">
            <v>11.3</v>
          </cell>
          <cell r="P168">
            <v>11.3</v>
          </cell>
          <cell r="Q168">
            <v>11.3</v>
          </cell>
          <cell r="R168">
            <v>11.3</v>
          </cell>
          <cell r="S168">
            <v>11.3</v>
          </cell>
          <cell r="T168">
            <v>11.3</v>
          </cell>
          <cell r="U168">
            <v>11.3</v>
          </cell>
          <cell r="V168">
            <v>11.3</v>
          </cell>
          <cell r="W168">
            <v>11.3</v>
          </cell>
          <cell r="X168">
            <v>10.9</v>
          </cell>
          <cell r="Y168">
            <v>9.6999999999999993</v>
          </cell>
          <cell r="Z168">
            <v>8.3000000000000007</v>
          </cell>
        </row>
        <row r="169">
          <cell r="A169" t="str">
            <v>A672-A45</v>
          </cell>
          <cell r="B169">
            <v>20</v>
          </cell>
          <cell r="C169" t="str">
            <v>A672-A45 CL.20</v>
          </cell>
          <cell r="D169" t="str">
            <v>C</v>
          </cell>
          <cell r="E169">
            <v>0</v>
          </cell>
          <cell r="F169">
            <v>0.01</v>
          </cell>
          <cell r="G169">
            <v>0.9</v>
          </cell>
          <cell r="I169">
            <v>10.199999999999999</v>
          </cell>
          <cell r="J169">
            <v>10.199999999999999</v>
          </cell>
          <cell r="K169">
            <v>10.199999999999999</v>
          </cell>
          <cell r="L169">
            <v>10.199999999999999</v>
          </cell>
          <cell r="M169">
            <v>10.199999999999999</v>
          </cell>
          <cell r="N169">
            <v>10.199999999999999</v>
          </cell>
          <cell r="O169">
            <v>10.199999999999999</v>
          </cell>
          <cell r="P169">
            <v>10.199999999999999</v>
          </cell>
          <cell r="Q169">
            <v>10.199999999999999</v>
          </cell>
          <cell r="R169">
            <v>10.199999999999999</v>
          </cell>
          <cell r="S169">
            <v>10.199999999999999</v>
          </cell>
          <cell r="T169">
            <v>10.199999999999999</v>
          </cell>
          <cell r="U169">
            <v>10.199999999999999</v>
          </cell>
          <cell r="V169">
            <v>10.199999999999999</v>
          </cell>
          <cell r="W169">
            <v>10.199999999999999</v>
          </cell>
          <cell r="X169">
            <v>9.8000000000000007</v>
          </cell>
          <cell r="Y169">
            <v>8.6999999999999993</v>
          </cell>
          <cell r="Z169">
            <v>7.5</v>
          </cell>
        </row>
        <row r="170">
          <cell r="A170" t="str">
            <v>A672-A45</v>
          </cell>
          <cell r="B170">
            <v>23</v>
          </cell>
          <cell r="C170" t="str">
            <v>A672-A45 CL.23</v>
          </cell>
          <cell r="D170" t="str">
            <v>C</v>
          </cell>
          <cell r="E170">
            <v>0</v>
          </cell>
          <cell r="F170">
            <v>0.01</v>
          </cell>
          <cell r="G170">
            <v>0.9</v>
          </cell>
          <cell r="I170">
            <v>10.199999999999999</v>
          </cell>
          <cell r="J170">
            <v>10.199999999999999</v>
          </cell>
          <cell r="K170">
            <v>10.199999999999999</v>
          </cell>
          <cell r="L170">
            <v>10.199999999999999</v>
          </cell>
          <cell r="M170">
            <v>10.199999999999999</v>
          </cell>
          <cell r="N170">
            <v>10.199999999999999</v>
          </cell>
          <cell r="O170">
            <v>10.199999999999999</v>
          </cell>
          <cell r="P170">
            <v>10.199999999999999</v>
          </cell>
          <cell r="Q170">
            <v>10.199999999999999</v>
          </cell>
          <cell r="R170">
            <v>10.199999999999999</v>
          </cell>
          <cell r="S170">
            <v>10.199999999999999</v>
          </cell>
          <cell r="T170">
            <v>10.199999999999999</v>
          </cell>
          <cell r="U170">
            <v>10.199999999999999</v>
          </cell>
          <cell r="V170">
            <v>10.199999999999999</v>
          </cell>
          <cell r="W170">
            <v>10.199999999999999</v>
          </cell>
          <cell r="X170">
            <v>9.8000000000000007</v>
          </cell>
          <cell r="Y170">
            <v>8.6999999999999993</v>
          </cell>
          <cell r="Z170">
            <v>7.5</v>
          </cell>
        </row>
        <row r="171">
          <cell r="A171" t="str">
            <v>A672-A45</v>
          </cell>
          <cell r="B171">
            <v>30</v>
          </cell>
          <cell r="C171" t="str">
            <v>A672-A45 CL.30</v>
          </cell>
          <cell r="D171" t="str">
            <v>C</v>
          </cell>
          <cell r="E171">
            <v>0</v>
          </cell>
          <cell r="F171">
            <v>0.01</v>
          </cell>
          <cell r="G171">
            <v>0.9</v>
          </cell>
          <cell r="I171">
            <v>10.199999999999999</v>
          </cell>
          <cell r="J171">
            <v>10.199999999999999</v>
          </cell>
          <cell r="K171">
            <v>10.199999999999999</v>
          </cell>
          <cell r="L171">
            <v>10.199999999999999</v>
          </cell>
          <cell r="M171">
            <v>10.199999999999999</v>
          </cell>
          <cell r="N171">
            <v>10.199999999999999</v>
          </cell>
          <cell r="O171">
            <v>10.199999999999999</v>
          </cell>
          <cell r="P171">
            <v>10.199999999999999</v>
          </cell>
          <cell r="Q171">
            <v>10.199999999999999</v>
          </cell>
          <cell r="R171">
            <v>10.199999999999999</v>
          </cell>
          <cell r="S171">
            <v>10.199999999999999</v>
          </cell>
          <cell r="T171">
            <v>10.199999999999999</v>
          </cell>
          <cell r="U171">
            <v>10.199999999999999</v>
          </cell>
          <cell r="V171">
            <v>10.199999999999999</v>
          </cell>
          <cell r="W171">
            <v>10.199999999999999</v>
          </cell>
          <cell r="X171">
            <v>9.8000000000000007</v>
          </cell>
          <cell r="Y171">
            <v>8.6999999999999993</v>
          </cell>
          <cell r="Z171">
            <v>7.5</v>
          </cell>
        </row>
        <row r="172">
          <cell r="A172" t="str">
            <v>A672-A45</v>
          </cell>
          <cell r="B172">
            <v>33</v>
          </cell>
          <cell r="C172" t="str">
            <v>A672-A45 CL.33</v>
          </cell>
          <cell r="D172" t="str">
            <v>C</v>
          </cell>
          <cell r="E172">
            <v>0</v>
          </cell>
          <cell r="F172">
            <v>0.01</v>
          </cell>
          <cell r="G172">
            <v>0.9</v>
          </cell>
          <cell r="I172">
            <v>10.199999999999999</v>
          </cell>
          <cell r="J172">
            <v>10.199999999999999</v>
          </cell>
          <cell r="K172">
            <v>10.199999999999999</v>
          </cell>
          <cell r="L172">
            <v>10.199999999999999</v>
          </cell>
          <cell r="M172">
            <v>10.199999999999999</v>
          </cell>
          <cell r="N172">
            <v>10.199999999999999</v>
          </cell>
          <cell r="O172">
            <v>10.199999999999999</v>
          </cell>
          <cell r="P172">
            <v>10.199999999999999</v>
          </cell>
          <cell r="Q172">
            <v>10.199999999999999</v>
          </cell>
          <cell r="R172">
            <v>10.199999999999999</v>
          </cell>
          <cell r="S172">
            <v>10.199999999999999</v>
          </cell>
          <cell r="T172">
            <v>10.199999999999999</v>
          </cell>
          <cell r="U172">
            <v>10.199999999999999</v>
          </cell>
          <cell r="V172">
            <v>10.199999999999999</v>
          </cell>
          <cell r="W172">
            <v>10.199999999999999</v>
          </cell>
          <cell r="X172">
            <v>9.8000000000000007</v>
          </cell>
          <cell r="Y172">
            <v>8.6999999999999993</v>
          </cell>
          <cell r="Z172">
            <v>7.5</v>
          </cell>
        </row>
        <row r="173">
          <cell r="A173" t="str">
            <v>A672-A45</v>
          </cell>
          <cell r="B173">
            <v>21</v>
          </cell>
          <cell r="C173" t="str">
            <v>A672-A45 CL.21</v>
          </cell>
          <cell r="D173" t="str">
            <v>C</v>
          </cell>
          <cell r="E173">
            <v>0</v>
          </cell>
          <cell r="F173">
            <v>0.01</v>
          </cell>
          <cell r="G173">
            <v>1</v>
          </cell>
          <cell r="I173">
            <v>11.3</v>
          </cell>
          <cell r="J173">
            <v>11.3</v>
          </cell>
          <cell r="K173">
            <v>11.3</v>
          </cell>
          <cell r="L173">
            <v>11.3</v>
          </cell>
          <cell r="M173">
            <v>11.3</v>
          </cell>
          <cell r="N173">
            <v>11.3</v>
          </cell>
          <cell r="O173">
            <v>11.3</v>
          </cell>
          <cell r="P173">
            <v>11.3</v>
          </cell>
          <cell r="Q173">
            <v>11.3</v>
          </cell>
          <cell r="R173">
            <v>11.3</v>
          </cell>
          <cell r="S173">
            <v>11.3</v>
          </cell>
          <cell r="T173">
            <v>11.3</v>
          </cell>
          <cell r="U173">
            <v>11.3</v>
          </cell>
          <cell r="V173">
            <v>11.3</v>
          </cell>
          <cell r="W173">
            <v>11.3</v>
          </cell>
          <cell r="X173">
            <v>10.9</v>
          </cell>
          <cell r="Y173">
            <v>9.6999999999999993</v>
          </cell>
          <cell r="Z173">
            <v>8.3000000000000007</v>
          </cell>
        </row>
        <row r="174">
          <cell r="A174" t="str">
            <v>A672-A45</v>
          </cell>
          <cell r="B174">
            <v>22</v>
          </cell>
          <cell r="C174" t="str">
            <v>A672-A45 CL.22</v>
          </cell>
          <cell r="D174" t="str">
            <v>C</v>
          </cell>
          <cell r="E174">
            <v>0</v>
          </cell>
          <cell r="F174">
            <v>0.01</v>
          </cell>
          <cell r="G174">
            <v>1</v>
          </cell>
          <cell r="I174">
            <v>11.3</v>
          </cell>
          <cell r="J174">
            <v>11.3</v>
          </cell>
          <cell r="K174">
            <v>11.3</v>
          </cell>
          <cell r="L174">
            <v>11.3</v>
          </cell>
          <cell r="M174">
            <v>11.3</v>
          </cell>
          <cell r="N174">
            <v>11.3</v>
          </cell>
          <cell r="O174">
            <v>11.3</v>
          </cell>
          <cell r="P174">
            <v>11.3</v>
          </cell>
          <cell r="Q174">
            <v>11.3</v>
          </cell>
          <cell r="R174">
            <v>11.3</v>
          </cell>
          <cell r="S174">
            <v>11.3</v>
          </cell>
          <cell r="T174">
            <v>11.3</v>
          </cell>
          <cell r="U174">
            <v>11.3</v>
          </cell>
          <cell r="V174">
            <v>11.3</v>
          </cell>
          <cell r="W174">
            <v>11.3</v>
          </cell>
          <cell r="X174">
            <v>10.9</v>
          </cell>
          <cell r="Y174">
            <v>9.6999999999999993</v>
          </cell>
          <cell r="Z174">
            <v>8.3000000000000007</v>
          </cell>
        </row>
        <row r="175">
          <cell r="A175" t="str">
            <v>A672-A45</v>
          </cell>
          <cell r="B175">
            <v>31</v>
          </cell>
          <cell r="C175" t="str">
            <v>A672-A45 CL.31</v>
          </cell>
          <cell r="D175" t="str">
            <v>C</v>
          </cell>
          <cell r="E175">
            <v>0</v>
          </cell>
          <cell r="F175">
            <v>0.01</v>
          </cell>
          <cell r="G175">
            <v>1</v>
          </cell>
          <cell r="I175">
            <v>11.3</v>
          </cell>
          <cell r="J175">
            <v>11.3</v>
          </cell>
          <cell r="K175">
            <v>11.3</v>
          </cell>
          <cell r="L175">
            <v>11.3</v>
          </cell>
          <cell r="M175">
            <v>11.3</v>
          </cell>
          <cell r="N175">
            <v>11.3</v>
          </cell>
          <cell r="O175">
            <v>11.3</v>
          </cell>
          <cell r="P175">
            <v>11.3</v>
          </cell>
          <cell r="Q175">
            <v>11.3</v>
          </cell>
          <cell r="R175">
            <v>11.3</v>
          </cell>
          <cell r="S175">
            <v>11.3</v>
          </cell>
          <cell r="T175">
            <v>11.3</v>
          </cell>
          <cell r="U175">
            <v>11.3</v>
          </cell>
          <cell r="V175">
            <v>11.3</v>
          </cell>
          <cell r="W175">
            <v>11.3</v>
          </cell>
          <cell r="X175">
            <v>10.9</v>
          </cell>
          <cell r="Y175">
            <v>9.6999999999999993</v>
          </cell>
          <cell r="Z175">
            <v>8.3000000000000007</v>
          </cell>
        </row>
        <row r="176">
          <cell r="A176" t="str">
            <v>A672-A45</v>
          </cell>
          <cell r="B176">
            <v>32</v>
          </cell>
          <cell r="C176" t="str">
            <v>A672-A45 CL.32</v>
          </cell>
          <cell r="D176" t="str">
            <v>C</v>
          </cell>
          <cell r="E176">
            <v>0</v>
          </cell>
          <cell r="F176">
            <v>0.01</v>
          </cell>
          <cell r="G176">
            <v>1</v>
          </cell>
          <cell r="I176">
            <v>11.3</v>
          </cell>
          <cell r="J176">
            <v>11.3</v>
          </cell>
          <cell r="K176">
            <v>11.3</v>
          </cell>
          <cell r="L176">
            <v>11.3</v>
          </cell>
          <cell r="M176">
            <v>11.3</v>
          </cell>
          <cell r="N176">
            <v>11.3</v>
          </cell>
          <cell r="O176">
            <v>11.3</v>
          </cell>
          <cell r="P176">
            <v>11.3</v>
          </cell>
          <cell r="Q176">
            <v>11.3</v>
          </cell>
          <cell r="R176">
            <v>11.3</v>
          </cell>
          <cell r="S176">
            <v>11.3</v>
          </cell>
          <cell r="T176">
            <v>11.3</v>
          </cell>
          <cell r="U176">
            <v>11.3</v>
          </cell>
          <cell r="V176">
            <v>11.3</v>
          </cell>
          <cell r="W176">
            <v>11.3</v>
          </cell>
          <cell r="X176">
            <v>10.9</v>
          </cell>
          <cell r="Y176">
            <v>9.6999999999999993</v>
          </cell>
          <cell r="Z176">
            <v>8.3000000000000007</v>
          </cell>
        </row>
        <row r="177">
          <cell r="A177" t="str">
            <v>A672-A50</v>
          </cell>
          <cell r="B177">
            <v>10</v>
          </cell>
          <cell r="C177" t="str">
            <v>A672-A50 CL.10</v>
          </cell>
          <cell r="D177" t="str">
            <v>C</v>
          </cell>
          <cell r="E177">
            <v>0</v>
          </cell>
          <cell r="F177">
            <v>0.01</v>
          </cell>
          <cell r="G177">
            <v>0.9</v>
          </cell>
          <cell r="I177">
            <v>11.3</v>
          </cell>
          <cell r="J177">
            <v>11.3</v>
          </cell>
          <cell r="K177">
            <v>11.3</v>
          </cell>
          <cell r="L177">
            <v>11.3</v>
          </cell>
          <cell r="M177">
            <v>11.3</v>
          </cell>
          <cell r="N177">
            <v>11.3</v>
          </cell>
          <cell r="O177">
            <v>11.3</v>
          </cell>
          <cell r="P177">
            <v>11.3</v>
          </cell>
          <cell r="Q177">
            <v>11.3</v>
          </cell>
          <cell r="R177">
            <v>11.3</v>
          </cell>
          <cell r="S177">
            <v>11.3</v>
          </cell>
          <cell r="T177">
            <v>11.3</v>
          </cell>
          <cell r="U177">
            <v>11.3</v>
          </cell>
          <cell r="V177">
            <v>11.3</v>
          </cell>
          <cell r="W177">
            <v>11.3</v>
          </cell>
          <cell r="X177">
            <v>10.9</v>
          </cell>
          <cell r="Y177">
            <v>9.9</v>
          </cell>
          <cell r="Z177">
            <v>8.5</v>
          </cell>
        </row>
        <row r="178">
          <cell r="A178" t="str">
            <v>A672-A50</v>
          </cell>
          <cell r="B178">
            <v>13</v>
          </cell>
          <cell r="C178" t="str">
            <v>A672-A50 CL.13</v>
          </cell>
          <cell r="D178" t="str">
            <v>C</v>
          </cell>
          <cell r="E178">
            <v>0</v>
          </cell>
          <cell r="F178">
            <v>0.01</v>
          </cell>
          <cell r="G178">
            <v>0.9</v>
          </cell>
          <cell r="I178">
            <v>11.3</v>
          </cell>
          <cell r="J178">
            <v>11.3</v>
          </cell>
          <cell r="K178">
            <v>11.3</v>
          </cell>
          <cell r="L178">
            <v>11.3</v>
          </cell>
          <cell r="M178">
            <v>11.3</v>
          </cell>
          <cell r="N178">
            <v>11.3</v>
          </cell>
          <cell r="O178">
            <v>11.3</v>
          </cell>
          <cell r="P178">
            <v>11.3</v>
          </cell>
          <cell r="Q178">
            <v>11.3</v>
          </cell>
          <cell r="R178">
            <v>11.3</v>
          </cell>
          <cell r="S178">
            <v>11.3</v>
          </cell>
          <cell r="T178">
            <v>11.3</v>
          </cell>
          <cell r="U178">
            <v>11.3</v>
          </cell>
          <cell r="V178">
            <v>11.3</v>
          </cell>
          <cell r="W178">
            <v>11.3</v>
          </cell>
          <cell r="X178">
            <v>10.9</v>
          </cell>
          <cell r="Y178">
            <v>9.9</v>
          </cell>
          <cell r="Z178">
            <v>8.5</v>
          </cell>
        </row>
        <row r="179">
          <cell r="A179" t="str">
            <v>A672-A50</v>
          </cell>
          <cell r="B179">
            <v>11</v>
          </cell>
          <cell r="C179" t="str">
            <v>A672-A50 CL.11</v>
          </cell>
          <cell r="D179" t="str">
            <v>C</v>
          </cell>
          <cell r="E179">
            <v>0</v>
          </cell>
          <cell r="F179">
            <v>0.01</v>
          </cell>
          <cell r="G179">
            <v>1</v>
          </cell>
          <cell r="I179">
            <v>12.5</v>
          </cell>
          <cell r="J179">
            <v>12.5</v>
          </cell>
          <cell r="K179">
            <v>12.5</v>
          </cell>
          <cell r="L179">
            <v>12.5</v>
          </cell>
          <cell r="M179">
            <v>12.5</v>
          </cell>
          <cell r="N179">
            <v>12.5</v>
          </cell>
          <cell r="O179">
            <v>12.5</v>
          </cell>
          <cell r="P179">
            <v>12.5</v>
          </cell>
          <cell r="Q179">
            <v>12.5</v>
          </cell>
          <cell r="R179">
            <v>12.5</v>
          </cell>
          <cell r="S179">
            <v>12.5</v>
          </cell>
          <cell r="T179">
            <v>12.5</v>
          </cell>
          <cell r="U179">
            <v>12.5</v>
          </cell>
          <cell r="V179">
            <v>12.5</v>
          </cell>
          <cell r="W179">
            <v>12.5</v>
          </cell>
          <cell r="X179">
            <v>12.1</v>
          </cell>
          <cell r="Y179">
            <v>11</v>
          </cell>
          <cell r="Z179">
            <v>9.4</v>
          </cell>
        </row>
        <row r="180">
          <cell r="A180" t="str">
            <v>A672-A50</v>
          </cell>
          <cell r="B180">
            <v>12</v>
          </cell>
          <cell r="C180" t="str">
            <v>A672-A50 CL.12</v>
          </cell>
          <cell r="D180" t="str">
            <v>C</v>
          </cell>
          <cell r="E180">
            <v>0</v>
          </cell>
          <cell r="F180">
            <v>0.01</v>
          </cell>
          <cell r="G180">
            <v>1</v>
          </cell>
          <cell r="I180">
            <v>12.5</v>
          </cell>
          <cell r="J180">
            <v>12.5</v>
          </cell>
          <cell r="K180">
            <v>12.5</v>
          </cell>
          <cell r="L180">
            <v>12.5</v>
          </cell>
          <cell r="M180">
            <v>12.5</v>
          </cell>
          <cell r="N180">
            <v>12.5</v>
          </cell>
          <cell r="O180">
            <v>12.5</v>
          </cell>
          <cell r="P180">
            <v>12.5</v>
          </cell>
          <cell r="Q180">
            <v>12.5</v>
          </cell>
          <cell r="R180">
            <v>12.5</v>
          </cell>
          <cell r="S180">
            <v>12.5</v>
          </cell>
          <cell r="T180">
            <v>12.5</v>
          </cell>
          <cell r="U180">
            <v>12.5</v>
          </cell>
          <cell r="V180">
            <v>12.5</v>
          </cell>
          <cell r="W180">
            <v>12.5</v>
          </cell>
          <cell r="X180">
            <v>12.1</v>
          </cell>
          <cell r="Y180">
            <v>11</v>
          </cell>
          <cell r="Z180">
            <v>9.4</v>
          </cell>
        </row>
        <row r="181">
          <cell r="A181" t="str">
            <v>A672-A50</v>
          </cell>
          <cell r="B181">
            <v>20</v>
          </cell>
          <cell r="C181" t="str">
            <v>A672-A50 CL.20</v>
          </cell>
          <cell r="D181" t="str">
            <v>C</v>
          </cell>
          <cell r="E181">
            <v>0</v>
          </cell>
          <cell r="F181">
            <v>0.01</v>
          </cell>
          <cell r="G181">
            <v>0.9</v>
          </cell>
          <cell r="I181">
            <v>11.3</v>
          </cell>
          <cell r="J181">
            <v>11.3</v>
          </cell>
          <cell r="K181">
            <v>11.3</v>
          </cell>
          <cell r="L181">
            <v>11.3</v>
          </cell>
          <cell r="M181">
            <v>11.3</v>
          </cell>
          <cell r="N181">
            <v>11.3</v>
          </cell>
          <cell r="O181">
            <v>11.3</v>
          </cell>
          <cell r="P181">
            <v>11.3</v>
          </cell>
          <cell r="Q181">
            <v>11.3</v>
          </cell>
          <cell r="R181">
            <v>11.3</v>
          </cell>
          <cell r="S181">
            <v>11.3</v>
          </cell>
          <cell r="T181">
            <v>11.3</v>
          </cell>
          <cell r="U181">
            <v>11.3</v>
          </cell>
          <cell r="V181">
            <v>11.3</v>
          </cell>
          <cell r="W181">
            <v>11.3</v>
          </cell>
          <cell r="X181">
            <v>10.9</v>
          </cell>
          <cell r="Y181">
            <v>9.9</v>
          </cell>
          <cell r="Z181">
            <v>8.5</v>
          </cell>
        </row>
        <row r="182">
          <cell r="A182" t="str">
            <v>A672-A50</v>
          </cell>
          <cell r="B182">
            <v>23</v>
          </cell>
          <cell r="C182" t="str">
            <v>A672-A50 CL.23</v>
          </cell>
          <cell r="D182" t="str">
            <v>C</v>
          </cell>
          <cell r="E182">
            <v>0</v>
          </cell>
          <cell r="F182">
            <v>0.01</v>
          </cell>
          <cell r="G182">
            <v>0.9</v>
          </cell>
          <cell r="I182">
            <v>11.3</v>
          </cell>
          <cell r="J182">
            <v>11.3</v>
          </cell>
          <cell r="K182">
            <v>11.3</v>
          </cell>
          <cell r="L182">
            <v>11.3</v>
          </cell>
          <cell r="M182">
            <v>11.3</v>
          </cell>
          <cell r="N182">
            <v>11.3</v>
          </cell>
          <cell r="O182">
            <v>11.3</v>
          </cell>
          <cell r="P182">
            <v>11.3</v>
          </cell>
          <cell r="Q182">
            <v>11.3</v>
          </cell>
          <cell r="R182">
            <v>11.3</v>
          </cell>
          <cell r="S182">
            <v>11.3</v>
          </cell>
          <cell r="T182">
            <v>11.3</v>
          </cell>
          <cell r="U182">
            <v>11.3</v>
          </cell>
          <cell r="V182">
            <v>11.3</v>
          </cell>
          <cell r="W182">
            <v>11.3</v>
          </cell>
          <cell r="X182">
            <v>10.9</v>
          </cell>
          <cell r="Y182">
            <v>9.9</v>
          </cell>
          <cell r="Z182">
            <v>8.5</v>
          </cell>
        </row>
        <row r="183">
          <cell r="A183" t="str">
            <v>A672-A50</v>
          </cell>
          <cell r="B183">
            <v>30</v>
          </cell>
          <cell r="C183" t="str">
            <v>A672-A50 CL.30</v>
          </cell>
          <cell r="D183" t="str">
            <v>C</v>
          </cell>
          <cell r="E183">
            <v>0</v>
          </cell>
          <cell r="F183">
            <v>0.01</v>
          </cell>
          <cell r="G183">
            <v>0.9</v>
          </cell>
          <cell r="I183">
            <v>11.3</v>
          </cell>
          <cell r="J183">
            <v>11.3</v>
          </cell>
          <cell r="K183">
            <v>11.3</v>
          </cell>
          <cell r="L183">
            <v>11.3</v>
          </cell>
          <cell r="M183">
            <v>11.3</v>
          </cell>
          <cell r="N183">
            <v>11.3</v>
          </cell>
          <cell r="O183">
            <v>11.3</v>
          </cell>
          <cell r="P183">
            <v>11.3</v>
          </cell>
          <cell r="Q183">
            <v>11.3</v>
          </cell>
          <cell r="R183">
            <v>11.3</v>
          </cell>
          <cell r="S183">
            <v>11.3</v>
          </cell>
          <cell r="T183">
            <v>11.3</v>
          </cell>
          <cell r="U183">
            <v>11.3</v>
          </cell>
          <cell r="V183">
            <v>11.3</v>
          </cell>
          <cell r="W183">
            <v>11.3</v>
          </cell>
          <cell r="X183">
            <v>10.9</v>
          </cell>
          <cell r="Y183">
            <v>9.9</v>
          </cell>
          <cell r="Z183">
            <v>8.5</v>
          </cell>
        </row>
        <row r="184">
          <cell r="A184" t="str">
            <v>A672-A50</v>
          </cell>
          <cell r="B184">
            <v>33</v>
          </cell>
          <cell r="C184" t="str">
            <v>A672-A50 CL.33</v>
          </cell>
          <cell r="D184" t="str">
            <v>C</v>
          </cell>
          <cell r="E184">
            <v>0</v>
          </cell>
          <cell r="F184">
            <v>0.01</v>
          </cell>
          <cell r="G184">
            <v>0.9</v>
          </cell>
          <cell r="I184">
            <v>11.3</v>
          </cell>
          <cell r="J184">
            <v>11.3</v>
          </cell>
          <cell r="K184">
            <v>11.3</v>
          </cell>
          <cell r="L184">
            <v>11.3</v>
          </cell>
          <cell r="M184">
            <v>11.3</v>
          </cell>
          <cell r="N184">
            <v>11.3</v>
          </cell>
          <cell r="O184">
            <v>11.3</v>
          </cell>
          <cell r="P184">
            <v>11.3</v>
          </cell>
          <cell r="Q184">
            <v>11.3</v>
          </cell>
          <cell r="R184">
            <v>11.3</v>
          </cell>
          <cell r="S184">
            <v>11.3</v>
          </cell>
          <cell r="T184">
            <v>11.3</v>
          </cell>
          <cell r="U184">
            <v>11.3</v>
          </cell>
          <cell r="V184">
            <v>11.3</v>
          </cell>
          <cell r="W184">
            <v>11.3</v>
          </cell>
          <cell r="X184">
            <v>10.9</v>
          </cell>
          <cell r="Y184">
            <v>9.9</v>
          </cell>
          <cell r="Z184">
            <v>8.5</v>
          </cell>
        </row>
        <row r="185">
          <cell r="A185" t="str">
            <v>A672-A50</v>
          </cell>
          <cell r="B185">
            <v>21</v>
          </cell>
          <cell r="C185" t="str">
            <v>A672-A50 CL.21</v>
          </cell>
          <cell r="D185" t="str">
            <v>C</v>
          </cell>
          <cell r="E185">
            <v>0</v>
          </cell>
          <cell r="F185">
            <v>0.01</v>
          </cell>
          <cell r="G185">
            <v>1</v>
          </cell>
          <cell r="I185">
            <v>12.5</v>
          </cell>
          <cell r="J185">
            <v>12.5</v>
          </cell>
          <cell r="K185">
            <v>12.5</v>
          </cell>
          <cell r="L185">
            <v>12.5</v>
          </cell>
          <cell r="M185">
            <v>12.5</v>
          </cell>
          <cell r="N185">
            <v>12.5</v>
          </cell>
          <cell r="O185">
            <v>12.5</v>
          </cell>
          <cell r="P185">
            <v>12.5</v>
          </cell>
          <cell r="Q185">
            <v>12.5</v>
          </cell>
          <cell r="R185">
            <v>12.5</v>
          </cell>
          <cell r="S185">
            <v>12.5</v>
          </cell>
          <cell r="T185">
            <v>12.5</v>
          </cell>
          <cell r="U185">
            <v>12.5</v>
          </cell>
          <cell r="V185">
            <v>12.5</v>
          </cell>
          <cell r="W185">
            <v>12.5</v>
          </cell>
          <cell r="X185">
            <v>12.1</v>
          </cell>
          <cell r="Y185">
            <v>11</v>
          </cell>
          <cell r="Z185">
            <v>9.4</v>
          </cell>
        </row>
        <row r="186">
          <cell r="A186" t="str">
            <v>A672-A50</v>
          </cell>
          <cell r="B186">
            <v>22</v>
          </cell>
          <cell r="C186" t="str">
            <v>A672-A50 CL.22</v>
          </cell>
          <cell r="D186" t="str">
            <v>C</v>
          </cell>
          <cell r="E186">
            <v>0</v>
          </cell>
          <cell r="F186">
            <v>0.01</v>
          </cell>
          <cell r="G186">
            <v>1</v>
          </cell>
          <cell r="I186">
            <v>12.5</v>
          </cell>
          <cell r="J186">
            <v>12.5</v>
          </cell>
          <cell r="K186">
            <v>12.5</v>
          </cell>
          <cell r="L186">
            <v>12.5</v>
          </cell>
          <cell r="M186">
            <v>12.5</v>
          </cell>
          <cell r="N186">
            <v>12.5</v>
          </cell>
          <cell r="O186">
            <v>12.5</v>
          </cell>
          <cell r="P186">
            <v>12.5</v>
          </cell>
          <cell r="Q186">
            <v>12.5</v>
          </cell>
          <cell r="R186">
            <v>12.5</v>
          </cell>
          <cell r="S186">
            <v>12.5</v>
          </cell>
          <cell r="T186">
            <v>12.5</v>
          </cell>
          <cell r="U186">
            <v>12.5</v>
          </cell>
          <cell r="V186">
            <v>12.5</v>
          </cell>
          <cell r="W186">
            <v>12.5</v>
          </cell>
          <cell r="X186">
            <v>12.1</v>
          </cell>
          <cell r="Y186">
            <v>11</v>
          </cell>
          <cell r="Z186">
            <v>9.4</v>
          </cell>
        </row>
        <row r="187">
          <cell r="A187" t="str">
            <v>A672-A50</v>
          </cell>
          <cell r="B187">
            <v>31</v>
          </cell>
          <cell r="C187" t="str">
            <v>A672-A50 CL.31</v>
          </cell>
          <cell r="D187" t="str">
            <v>C</v>
          </cell>
          <cell r="E187">
            <v>0</v>
          </cell>
          <cell r="F187">
            <v>0.01</v>
          </cell>
          <cell r="G187">
            <v>1</v>
          </cell>
          <cell r="I187">
            <v>12.5</v>
          </cell>
          <cell r="J187">
            <v>12.5</v>
          </cell>
          <cell r="K187">
            <v>12.5</v>
          </cell>
          <cell r="L187">
            <v>12.5</v>
          </cell>
          <cell r="M187">
            <v>12.5</v>
          </cell>
          <cell r="N187">
            <v>12.5</v>
          </cell>
          <cell r="O187">
            <v>12.5</v>
          </cell>
          <cell r="P187">
            <v>12.5</v>
          </cell>
          <cell r="Q187">
            <v>12.5</v>
          </cell>
          <cell r="R187">
            <v>12.5</v>
          </cell>
          <cell r="S187">
            <v>12.5</v>
          </cell>
          <cell r="T187">
            <v>12.5</v>
          </cell>
          <cell r="U187">
            <v>12.5</v>
          </cell>
          <cell r="V187">
            <v>12.5</v>
          </cell>
          <cell r="W187">
            <v>12.5</v>
          </cell>
          <cell r="X187">
            <v>12.1</v>
          </cell>
          <cell r="Y187">
            <v>11</v>
          </cell>
          <cell r="Z187">
            <v>9.4</v>
          </cell>
        </row>
        <row r="188">
          <cell r="A188" t="str">
            <v>A672-A50</v>
          </cell>
          <cell r="B188">
            <v>32</v>
          </cell>
          <cell r="C188" t="str">
            <v>A672-A50 CL.32</v>
          </cell>
          <cell r="D188" t="str">
            <v>C</v>
          </cell>
          <cell r="E188">
            <v>0</v>
          </cell>
          <cell r="F188">
            <v>0.01</v>
          </cell>
          <cell r="G188">
            <v>1</v>
          </cell>
          <cell r="I188">
            <v>12.5</v>
          </cell>
          <cell r="J188">
            <v>12.5</v>
          </cell>
          <cell r="K188">
            <v>12.5</v>
          </cell>
          <cell r="L188">
            <v>12.5</v>
          </cell>
          <cell r="M188">
            <v>12.5</v>
          </cell>
          <cell r="N188">
            <v>12.5</v>
          </cell>
          <cell r="O188">
            <v>12.5</v>
          </cell>
          <cell r="P188">
            <v>12.5</v>
          </cell>
          <cell r="Q188">
            <v>12.5</v>
          </cell>
          <cell r="R188">
            <v>12.5</v>
          </cell>
          <cell r="S188">
            <v>12.5</v>
          </cell>
          <cell r="T188">
            <v>12.5</v>
          </cell>
          <cell r="U188">
            <v>12.5</v>
          </cell>
          <cell r="V188">
            <v>12.5</v>
          </cell>
          <cell r="W188">
            <v>12.5</v>
          </cell>
          <cell r="X188">
            <v>12.1</v>
          </cell>
          <cell r="Y188">
            <v>11</v>
          </cell>
          <cell r="Z188">
            <v>9.4</v>
          </cell>
        </row>
        <row r="189">
          <cell r="A189" t="str">
            <v>A672-A55</v>
          </cell>
          <cell r="B189">
            <v>10</v>
          </cell>
          <cell r="C189" t="str">
            <v>A672-A55 CL.10</v>
          </cell>
          <cell r="D189" t="str">
            <v>C</v>
          </cell>
          <cell r="E189">
            <v>0</v>
          </cell>
          <cell r="F189">
            <v>0.01</v>
          </cell>
          <cell r="G189">
            <v>0.9</v>
          </cell>
          <cell r="I189">
            <v>12.4</v>
          </cell>
          <cell r="J189">
            <v>12.4</v>
          </cell>
          <cell r="K189">
            <v>12.4</v>
          </cell>
          <cell r="L189">
            <v>12.4</v>
          </cell>
          <cell r="M189">
            <v>12.4</v>
          </cell>
          <cell r="N189">
            <v>12.4</v>
          </cell>
          <cell r="O189">
            <v>12.4</v>
          </cell>
          <cell r="P189">
            <v>12.4</v>
          </cell>
          <cell r="Q189">
            <v>12.4</v>
          </cell>
          <cell r="R189">
            <v>12.4</v>
          </cell>
          <cell r="S189">
            <v>12.4</v>
          </cell>
          <cell r="T189">
            <v>12.4</v>
          </cell>
          <cell r="U189">
            <v>12.4</v>
          </cell>
          <cell r="V189">
            <v>12.4</v>
          </cell>
          <cell r="W189">
            <v>12.4</v>
          </cell>
          <cell r="X189">
            <v>12</v>
          </cell>
          <cell r="Y189">
            <v>10.9</v>
          </cell>
          <cell r="Z189">
            <v>9.1999999999999993</v>
          </cell>
        </row>
        <row r="190">
          <cell r="A190" t="str">
            <v>A672-A55</v>
          </cell>
          <cell r="B190">
            <v>13</v>
          </cell>
          <cell r="C190" t="str">
            <v>A672-A55 CL.13</v>
          </cell>
          <cell r="D190" t="str">
            <v>C</v>
          </cell>
          <cell r="E190">
            <v>0</v>
          </cell>
          <cell r="F190">
            <v>0.01</v>
          </cell>
          <cell r="G190">
            <v>0.9</v>
          </cell>
          <cell r="I190">
            <v>12.4</v>
          </cell>
          <cell r="J190">
            <v>12.4</v>
          </cell>
          <cell r="K190">
            <v>12.4</v>
          </cell>
          <cell r="L190">
            <v>12.4</v>
          </cell>
          <cell r="M190">
            <v>12.4</v>
          </cell>
          <cell r="N190">
            <v>12.4</v>
          </cell>
          <cell r="O190">
            <v>12.4</v>
          </cell>
          <cell r="P190">
            <v>12.4</v>
          </cell>
          <cell r="Q190">
            <v>12.4</v>
          </cell>
          <cell r="R190">
            <v>12.4</v>
          </cell>
          <cell r="S190">
            <v>12.4</v>
          </cell>
          <cell r="T190">
            <v>12.4</v>
          </cell>
          <cell r="U190">
            <v>12.4</v>
          </cell>
          <cell r="V190">
            <v>12.4</v>
          </cell>
          <cell r="W190">
            <v>12.4</v>
          </cell>
          <cell r="X190">
            <v>12</v>
          </cell>
          <cell r="Y190">
            <v>10.9</v>
          </cell>
          <cell r="Z190">
            <v>9.1999999999999993</v>
          </cell>
        </row>
        <row r="191">
          <cell r="A191" t="str">
            <v>A672-A55</v>
          </cell>
          <cell r="B191">
            <v>11</v>
          </cell>
          <cell r="C191" t="str">
            <v>A672-A55 CL.11</v>
          </cell>
          <cell r="D191" t="str">
            <v>C</v>
          </cell>
          <cell r="E191">
            <v>0</v>
          </cell>
          <cell r="F191">
            <v>0.01</v>
          </cell>
          <cell r="G191">
            <v>1</v>
          </cell>
          <cell r="I191">
            <v>13.8</v>
          </cell>
          <cell r="J191">
            <v>13.8</v>
          </cell>
          <cell r="K191">
            <v>13.8</v>
          </cell>
          <cell r="L191">
            <v>13.8</v>
          </cell>
          <cell r="M191">
            <v>13.8</v>
          </cell>
          <cell r="N191">
            <v>13.8</v>
          </cell>
          <cell r="O191">
            <v>13.8</v>
          </cell>
          <cell r="P191">
            <v>13.8</v>
          </cell>
          <cell r="Q191">
            <v>13.8</v>
          </cell>
          <cell r="R191">
            <v>13.8</v>
          </cell>
          <cell r="S191">
            <v>13.8</v>
          </cell>
          <cell r="T191">
            <v>13.8</v>
          </cell>
          <cell r="U191">
            <v>13.8</v>
          </cell>
          <cell r="V191">
            <v>13.8</v>
          </cell>
          <cell r="W191">
            <v>13.8</v>
          </cell>
          <cell r="X191">
            <v>13.3</v>
          </cell>
          <cell r="Y191">
            <v>12.1</v>
          </cell>
          <cell r="Z191">
            <v>10.199999999999999</v>
          </cell>
        </row>
        <row r="192">
          <cell r="A192" t="str">
            <v>A672-A55</v>
          </cell>
          <cell r="B192">
            <v>12</v>
          </cell>
          <cell r="C192" t="str">
            <v>A672-A55 CL.12</v>
          </cell>
          <cell r="D192" t="str">
            <v>C</v>
          </cell>
          <cell r="E192">
            <v>0</v>
          </cell>
          <cell r="F192">
            <v>0.01</v>
          </cell>
          <cell r="G192">
            <v>1</v>
          </cell>
          <cell r="I192">
            <v>13.8</v>
          </cell>
          <cell r="J192">
            <v>13.8</v>
          </cell>
          <cell r="K192">
            <v>13.8</v>
          </cell>
          <cell r="L192">
            <v>13.8</v>
          </cell>
          <cell r="M192">
            <v>13.8</v>
          </cell>
          <cell r="N192">
            <v>13.8</v>
          </cell>
          <cell r="O192">
            <v>13.8</v>
          </cell>
          <cell r="P192">
            <v>13.8</v>
          </cell>
          <cell r="Q192">
            <v>13.8</v>
          </cell>
          <cell r="R192">
            <v>13.8</v>
          </cell>
          <cell r="S192">
            <v>13.8</v>
          </cell>
          <cell r="T192">
            <v>13.8</v>
          </cell>
          <cell r="U192">
            <v>13.8</v>
          </cell>
          <cell r="V192">
            <v>13.8</v>
          </cell>
          <cell r="W192">
            <v>13.8</v>
          </cell>
          <cell r="X192">
            <v>13.3</v>
          </cell>
          <cell r="Y192">
            <v>12.1</v>
          </cell>
          <cell r="Z192">
            <v>10.199999999999999</v>
          </cell>
        </row>
        <row r="193">
          <cell r="A193" t="str">
            <v>A672-A55</v>
          </cell>
          <cell r="B193">
            <v>20</v>
          </cell>
          <cell r="C193" t="str">
            <v>A672-A55 CL.20</v>
          </cell>
          <cell r="D193" t="str">
            <v>C</v>
          </cell>
          <cell r="E193">
            <v>0</v>
          </cell>
          <cell r="F193">
            <v>0.01</v>
          </cell>
          <cell r="G193">
            <v>0.9</v>
          </cell>
          <cell r="I193">
            <v>12.4</v>
          </cell>
          <cell r="J193">
            <v>12.4</v>
          </cell>
          <cell r="K193">
            <v>12.4</v>
          </cell>
          <cell r="L193">
            <v>12.4</v>
          </cell>
          <cell r="M193">
            <v>12.4</v>
          </cell>
          <cell r="N193">
            <v>12.4</v>
          </cell>
          <cell r="O193">
            <v>12.4</v>
          </cell>
          <cell r="P193">
            <v>12.4</v>
          </cell>
          <cell r="Q193">
            <v>12.4</v>
          </cell>
          <cell r="R193">
            <v>12.4</v>
          </cell>
          <cell r="S193">
            <v>12.4</v>
          </cell>
          <cell r="T193">
            <v>12.4</v>
          </cell>
          <cell r="U193">
            <v>12.4</v>
          </cell>
          <cell r="V193">
            <v>12.4</v>
          </cell>
          <cell r="W193">
            <v>12.4</v>
          </cell>
          <cell r="X193">
            <v>12</v>
          </cell>
          <cell r="Y193">
            <v>10.9</v>
          </cell>
          <cell r="Z193">
            <v>9.1999999999999993</v>
          </cell>
        </row>
        <row r="194">
          <cell r="A194" t="str">
            <v>A672-A55</v>
          </cell>
          <cell r="B194">
            <v>23</v>
          </cell>
          <cell r="C194" t="str">
            <v>A672-A55 CL.23</v>
          </cell>
          <cell r="D194" t="str">
            <v>C</v>
          </cell>
          <cell r="E194">
            <v>0</v>
          </cell>
          <cell r="F194">
            <v>0.01</v>
          </cell>
          <cell r="G194">
            <v>0.9</v>
          </cell>
          <cell r="I194">
            <v>12.4</v>
          </cell>
          <cell r="J194">
            <v>12.4</v>
          </cell>
          <cell r="K194">
            <v>12.4</v>
          </cell>
          <cell r="L194">
            <v>12.4</v>
          </cell>
          <cell r="M194">
            <v>12.4</v>
          </cell>
          <cell r="N194">
            <v>12.4</v>
          </cell>
          <cell r="O194">
            <v>12.4</v>
          </cell>
          <cell r="P194">
            <v>12.4</v>
          </cell>
          <cell r="Q194">
            <v>12.4</v>
          </cell>
          <cell r="R194">
            <v>12.4</v>
          </cell>
          <cell r="S194">
            <v>12.4</v>
          </cell>
          <cell r="T194">
            <v>12.4</v>
          </cell>
          <cell r="U194">
            <v>12.4</v>
          </cell>
          <cell r="V194">
            <v>12.4</v>
          </cell>
          <cell r="W194">
            <v>12.4</v>
          </cell>
          <cell r="X194">
            <v>12</v>
          </cell>
          <cell r="Y194">
            <v>10.9</v>
          </cell>
          <cell r="Z194">
            <v>9.1999999999999993</v>
          </cell>
        </row>
        <row r="195">
          <cell r="A195" t="str">
            <v>A672-A55</v>
          </cell>
          <cell r="B195">
            <v>30</v>
          </cell>
          <cell r="C195" t="str">
            <v>A672-A55 CL.30</v>
          </cell>
          <cell r="D195" t="str">
            <v>C</v>
          </cell>
          <cell r="E195">
            <v>0</v>
          </cell>
          <cell r="F195">
            <v>0.01</v>
          </cell>
          <cell r="G195">
            <v>0.9</v>
          </cell>
          <cell r="I195">
            <v>12.4</v>
          </cell>
          <cell r="J195">
            <v>12.4</v>
          </cell>
          <cell r="K195">
            <v>12.4</v>
          </cell>
          <cell r="L195">
            <v>12.4</v>
          </cell>
          <cell r="M195">
            <v>12.4</v>
          </cell>
          <cell r="N195">
            <v>12.4</v>
          </cell>
          <cell r="O195">
            <v>12.4</v>
          </cell>
          <cell r="P195">
            <v>12.4</v>
          </cell>
          <cell r="Q195">
            <v>12.4</v>
          </cell>
          <cell r="R195">
            <v>12.4</v>
          </cell>
          <cell r="S195">
            <v>12.4</v>
          </cell>
          <cell r="T195">
            <v>12.4</v>
          </cell>
          <cell r="U195">
            <v>12.4</v>
          </cell>
          <cell r="V195">
            <v>12.4</v>
          </cell>
          <cell r="W195">
            <v>12.4</v>
          </cell>
          <cell r="X195">
            <v>12</v>
          </cell>
          <cell r="Y195">
            <v>10.9</v>
          </cell>
          <cell r="Z195">
            <v>9.1999999999999993</v>
          </cell>
        </row>
        <row r="196">
          <cell r="A196" t="str">
            <v>A672-A55</v>
          </cell>
          <cell r="B196">
            <v>33</v>
          </cell>
          <cell r="C196" t="str">
            <v>A672-A55 CL.33</v>
          </cell>
          <cell r="D196" t="str">
            <v>C</v>
          </cell>
          <cell r="E196">
            <v>0</v>
          </cell>
          <cell r="F196">
            <v>0.01</v>
          </cell>
          <cell r="G196">
            <v>0.9</v>
          </cell>
          <cell r="I196">
            <v>12.4</v>
          </cell>
          <cell r="J196">
            <v>12.4</v>
          </cell>
          <cell r="K196">
            <v>12.4</v>
          </cell>
          <cell r="L196">
            <v>12.4</v>
          </cell>
          <cell r="M196">
            <v>12.4</v>
          </cell>
          <cell r="N196">
            <v>12.4</v>
          </cell>
          <cell r="O196">
            <v>12.4</v>
          </cell>
          <cell r="P196">
            <v>12.4</v>
          </cell>
          <cell r="Q196">
            <v>12.4</v>
          </cell>
          <cell r="R196">
            <v>12.4</v>
          </cell>
          <cell r="S196">
            <v>12.4</v>
          </cell>
          <cell r="T196">
            <v>12.4</v>
          </cell>
          <cell r="U196">
            <v>12.4</v>
          </cell>
          <cell r="V196">
            <v>12.4</v>
          </cell>
          <cell r="W196">
            <v>12.4</v>
          </cell>
          <cell r="X196">
            <v>12</v>
          </cell>
          <cell r="Y196">
            <v>10.9</v>
          </cell>
          <cell r="Z196">
            <v>9.1999999999999993</v>
          </cell>
        </row>
        <row r="197">
          <cell r="A197" t="str">
            <v>A672-A55</v>
          </cell>
          <cell r="B197">
            <v>21</v>
          </cell>
          <cell r="C197" t="str">
            <v>A672-A55 CL.21</v>
          </cell>
          <cell r="D197" t="str">
            <v>C</v>
          </cell>
          <cell r="E197">
            <v>0</v>
          </cell>
          <cell r="F197">
            <v>0.01</v>
          </cell>
          <cell r="G197">
            <v>1</v>
          </cell>
          <cell r="I197">
            <v>13.8</v>
          </cell>
          <cell r="J197">
            <v>13.8</v>
          </cell>
          <cell r="K197">
            <v>13.8</v>
          </cell>
          <cell r="L197">
            <v>13.8</v>
          </cell>
          <cell r="M197">
            <v>13.8</v>
          </cell>
          <cell r="N197">
            <v>13.8</v>
          </cell>
          <cell r="O197">
            <v>13.8</v>
          </cell>
          <cell r="P197">
            <v>13.8</v>
          </cell>
          <cell r="Q197">
            <v>13.8</v>
          </cell>
          <cell r="R197">
            <v>13.8</v>
          </cell>
          <cell r="S197">
            <v>13.8</v>
          </cell>
          <cell r="T197">
            <v>13.8</v>
          </cell>
          <cell r="U197">
            <v>13.8</v>
          </cell>
          <cell r="V197">
            <v>13.8</v>
          </cell>
          <cell r="W197">
            <v>13.8</v>
          </cell>
          <cell r="X197">
            <v>13.3</v>
          </cell>
          <cell r="Y197">
            <v>12.1</v>
          </cell>
          <cell r="Z197">
            <v>10.199999999999999</v>
          </cell>
        </row>
        <row r="198">
          <cell r="A198" t="str">
            <v>A672-A55</v>
          </cell>
          <cell r="B198">
            <v>22</v>
          </cell>
          <cell r="C198" t="str">
            <v>A672-A55 CL.22</v>
          </cell>
          <cell r="D198" t="str">
            <v>C</v>
          </cell>
          <cell r="E198">
            <v>0</v>
          </cell>
          <cell r="F198">
            <v>0.01</v>
          </cell>
          <cell r="G198">
            <v>1</v>
          </cell>
          <cell r="I198">
            <v>13.8</v>
          </cell>
          <cell r="J198">
            <v>13.8</v>
          </cell>
          <cell r="K198">
            <v>13.8</v>
          </cell>
          <cell r="L198">
            <v>13.8</v>
          </cell>
          <cell r="M198">
            <v>13.8</v>
          </cell>
          <cell r="N198">
            <v>13.8</v>
          </cell>
          <cell r="O198">
            <v>13.8</v>
          </cell>
          <cell r="P198">
            <v>13.8</v>
          </cell>
          <cell r="Q198">
            <v>13.8</v>
          </cell>
          <cell r="R198">
            <v>13.8</v>
          </cell>
          <cell r="S198">
            <v>13.8</v>
          </cell>
          <cell r="T198">
            <v>13.8</v>
          </cell>
          <cell r="U198">
            <v>13.8</v>
          </cell>
          <cell r="V198">
            <v>13.8</v>
          </cell>
          <cell r="W198">
            <v>13.8</v>
          </cell>
          <cell r="X198">
            <v>13.3</v>
          </cell>
          <cell r="Y198">
            <v>12.1</v>
          </cell>
          <cell r="Z198">
            <v>10.199999999999999</v>
          </cell>
        </row>
        <row r="199">
          <cell r="A199" t="str">
            <v>A672-A55</v>
          </cell>
          <cell r="B199">
            <v>31</v>
          </cell>
          <cell r="C199" t="str">
            <v>A672-A55 CL.31</v>
          </cell>
          <cell r="D199" t="str">
            <v>C</v>
          </cell>
          <cell r="E199">
            <v>0</v>
          </cell>
          <cell r="F199">
            <v>0.01</v>
          </cell>
          <cell r="G199">
            <v>1</v>
          </cell>
          <cell r="I199">
            <v>13.8</v>
          </cell>
          <cell r="J199">
            <v>13.8</v>
          </cell>
          <cell r="K199">
            <v>13.8</v>
          </cell>
          <cell r="L199">
            <v>13.8</v>
          </cell>
          <cell r="M199">
            <v>13.8</v>
          </cell>
          <cell r="N199">
            <v>13.8</v>
          </cell>
          <cell r="O199">
            <v>13.8</v>
          </cell>
          <cell r="P199">
            <v>13.8</v>
          </cell>
          <cell r="Q199">
            <v>13.8</v>
          </cell>
          <cell r="R199">
            <v>13.8</v>
          </cell>
          <cell r="S199">
            <v>13.8</v>
          </cell>
          <cell r="T199">
            <v>13.8</v>
          </cell>
          <cell r="U199">
            <v>13.8</v>
          </cell>
          <cell r="V199">
            <v>13.8</v>
          </cell>
          <cell r="W199">
            <v>13.8</v>
          </cell>
          <cell r="X199">
            <v>13.3</v>
          </cell>
          <cell r="Y199">
            <v>12.1</v>
          </cell>
          <cell r="Z199">
            <v>10.199999999999999</v>
          </cell>
        </row>
        <row r="200">
          <cell r="A200" t="str">
            <v>A672-A55</v>
          </cell>
          <cell r="B200">
            <v>32</v>
          </cell>
          <cell r="C200" t="str">
            <v>A672-A55 CL.32</v>
          </cell>
          <cell r="D200" t="str">
            <v>C</v>
          </cell>
          <cell r="E200">
            <v>0</v>
          </cell>
          <cell r="F200">
            <v>0.01</v>
          </cell>
          <cell r="G200">
            <v>1</v>
          </cell>
          <cell r="I200">
            <v>13.8</v>
          </cell>
          <cell r="J200">
            <v>13.8</v>
          </cell>
          <cell r="K200">
            <v>13.8</v>
          </cell>
          <cell r="L200">
            <v>13.8</v>
          </cell>
          <cell r="M200">
            <v>13.8</v>
          </cell>
          <cell r="N200">
            <v>13.8</v>
          </cell>
          <cell r="O200">
            <v>13.8</v>
          </cell>
          <cell r="P200">
            <v>13.8</v>
          </cell>
          <cell r="Q200">
            <v>13.8</v>
          </cell>
          <cell r="R200">
            <v>13.8</v>
          </cell>
          <cell r="S200">
            <v>13.8</v>
          </cell>
          <cell r="T200">
            <v>13.8</v>
          </cell>
          <cell r="U200">
            <v>13.8</v>
          </cell>
          <cell r="V200">
            <v>13.8</v>
          </cell>
          <cell r="W200">
            <v>13.8</v>
          </cell>
          <cell r="X200">
            <v>13.3</v>
          </cell>
          <cell r="Y200">
            <v>12.1</v>
          </cell>
          <cell r="Z200">
            <v>10.199999999999999</v>
          </cell>
        </row>
        <row r="201">
          <cell r="A201" t="str">
            <v>A672-B55</v>
          </cell>
          <cell r="B201">
            <v>10</v>
          </cell>
          <cell r="C201" t="str">
            <v>A672-B55 CL.10</v>
          </cell>
          <cell r="D201" t="str">
            <v>C</v>
          </cell>
          <cell r="E201">
            <v>0</v>
          </cell>
          <cell r="F201">
            <v>0.01</v>
          </cell>
          <cell r="G201">
            <v>0.9</v>
          </cell>
          <cell r="I201">
            <v>12.4</v>
          </cell>
          <cell r="J201">
            <v>12.4</v>
          </cell>
          <cell r="K201">
            <v>12.4</v>
          </cell>
          <cell r="L201">
            <v>12.4</v>
          </cell>
          <cell r="M201">
            <v>12.4</v>
          </cell>
          <cell r="N201">
            <v>12.4</v>
          </cell>
          <cell r="O201">
            <v>12.4</v>
          </cell>
          <cell r="P201">
            <v>12.4</v>
          </cell>
          <cell r="Q201">
            <v>12.4</v>
          </cell>
          <cell r="R201">
            <v>12.4</v>
          </cell>
          <cell r="S201">
            <v>12.4</v>
          </cell>
          <cell r="T201">
            <v>12.4</v>
          </cell>
          <cell r="U201">
            <v>12.4</v>
          </cell>
          <cell r="V201">
            <v>12.4</v>
          </cell>
          <cell r="W201">
            <v>12.4</v>
          </cell>
          <cell r="X201">
            <v>12</v>
          </cell>
          <cell r="Y201">
            <v>10.9</v>
          </cell>
          <cell r="Z201">
            <v>9.1999999999999993</v>
          </cell>
        </row>
        <row r="202">
          <cell r="A202" t="str">
            <v>A672-B55</v>
          </cell>
          <cell r="B202">
            <v>13</v>
          </cell>
          <cell r="C202" t="str">
            <v>A672-B55 CL.13</v>
          </cell>
          <cell r="D202" t="str">
            <v>C</v>
          </cell>
          <cell r="E202">
            <v>0</v>
          </cell>
          <cell r="F202">
            <v>0.01</v>
          </cell>
          <cell r="G202">
            <v>0.9</v>
          </cell>
          <cell r="I202">
            <v>12.4</v>
          </cell>
          <cell r="J202">
            <v>12.4</v>
          </cell>
          <cell r="K202">
            <v>12.4</v>
          </cell>
          <cell r="L202">
            <v>12.4</v>
          </cell>
          <cell r="M202">
            <v>12.4</v>
          </cell>
          <cell r="N202">
            <v>12.4</v>
          </cell>
          <cell r="O202">
            <v>12.4</v>
          </cell>
          <cell r="P202">
            <v>12.4</v>
          </cell>
          <cell r="Q202">
            <v>12.4</v>
          </cell>
          <cell r="R202">
            <v>12.4</v>
          </cell>
          <cell r="S202">
            <v>12.4</v>
          </cell>
          <cell r="T202">
            <v>12.4</v>
          </cell>
          <cell r="U202">
            <v>12.4</v>
          </cell>
          <cell r="V202">
            <v>12.4</v>
          </cell>
          <cell r="W202">
            <v>12.4</v>
          </cell>
          <cell r="X202">
            <v>12</v>
          </cell>
          <cell r="Y202">
            <v>10.9</v>
          </cell>
          <cell r="Z202">
            <v>9.1999999999999993</v>
          </cell>
        </row>
        <row r="203">
          <cell r="A203" t="str">
            <v>A672-B55</v>
          </cell>
          <cell r="B203">
            <v>11</v>
          </cell>
          <cell r="C203" t="str">
            <v>A672-B55 CL.11</v>
          </cell>
          <cell r="D203" t="str">
            <v>C</v>
          </cell>
          <cell r="E203">
            <v>0</v>
          </cell>
          <cell r="F203">
            <v>0.01</v>
          </cell>
          <cell r="G203">
            <v>1</v>
          </cell>
          <cell r="I203">
            <v>13.8</v>
          </cell>
          <cell r="J203">
            <v>13.8</v>
          </cell>
          <cell r="K203">
            <v>13.8</v>
          </cell>
          <cell r="L203">
            <v>13.8</v>
          </cell>
          <cell r="M203">
            <v>13.8</v>
          </cell>
          <cell r="N203">
            <v>13.8</v>
          </cell>
          <cell r="O203">
            <v>13.8</v>
          </cell>
          <cell r="P203">
            <v>13.8</v>
          </cell>
          <cell r="Q203">
            <v>13.8</v>
          </cell>
          <cell r="R203">
            <v>13.8</v>
          </cell>
          <cell r="S203">
            <v>13.8</v>
          </cell>
          <cell r="T203">
            <v>13.8</v>
          </cell>
          <cell r="U203">
            <v>13.8</v>
          </cell>
          <cell r="V203">
            <v>13.8</v>
          </cell>
          <cell r="W203">
            <v>13.8</v>
          </cell>
          <cell r="X203">
            <v>13.3</v>
          </cell>
          <cell r="Y203">
            <v>12.1</v>
          </cell>
          <cell r="Z203">
            <v>10.199999999999999</v>
          </cell>
        </row>
        <row r="204">
          <cell r="A204" t="str">
            <v>A672-B55</v>
          </cell>
          <cell r="B204">
            <v>12</v>
          </cell>
          <cell r="C204" t="str">
            <v>A672-B55 CL.12</v>
          </cell>
          <cell r="D204" t="str">
            <v>C</v>
          </cell>
          <cell r="E204">
            <v>0</v>
          </cell>
          <cell r="F204">
            <v>0.01</v>
          </cell>
          <cell r="G204">
            <v>1</v>
          </cell>
          <cell r="I204">
            <v>13.8</v>
          </cell>
          <cell r="J204">
            <v>13.8</v>
          </cell>
          <cell r="K204">
            <v>13.8</v>
          </cell>
          <cell r="L204">
            <v>13.8</v>
          </cell>
          <cell r="M204">
            <v>13.8</v>
          </cell>
          <cell r="N204">
            <v>13.8</v>
          </cell>
          <cell r="O204">
            <v>13.8</v>
          </cell>
          <cell r="P204">
            <v>13.8</v>
          </cell>
          <cell r="Q204">
            <v>13.8</v>
          </cell>
          <cell r="R204">
            <v>13.8</v>
          </cell>
          <cell r="S204">
            <v>13.8</v>
          </cell>
          <cell r="T204">
            <v>13.8</v>
          </cell>
          <cell r="U204">
            <v>13.8</v>
          </cell>
          <cell r="V204">
            <v>13.8</v>
          </cell>
          <cell r="W204">
            <v>13.8</v>
          </cell>
          <cell r="X204">
            <v>13.3</v>
          </cell>
          <cell r="Y204">
            <v>12.1</v>
          </cell>
          <cell r="Z204">
            <v>10.199999999999999</v>
          </cell>
        </row>
        <row r="205">
          <cell r="A205" t="str">
            <v>A672-B55</v>
          </cell>
          <cell r="B205">
            <v>20</v>
          </cell>
          <cell r="C205" t="str">
            <v>A672-B55 CL.20</v>
          </cell>
          <cell r="D205" t="str">
            <v>C</v>
          </cell>
          <cell r="E205">
            <v>0</v>
          </cell>
          <cell r="F205">
            <v>0.01</v>
          </cell>
          <cell r="G205">
            <v>0.9</v>
          </cell>
          <cell r="I205">
            <v>12.4</v>
          </cell>
          <cell r="J205">
            <v>12.4</v>
          </cell>
          <cell r="K205">
            <v>12.4</v>
          </cell>
          <cell r="L205">
            <v>12.4</v>
          </cell>
          <cell r="M205">
            <v>12.4</v>
          </cell>
          <cell r="N205">
            <v>12.4</v>
          </cell>
          <cell r="O205">
            <v>12.4</v>
          </cell>
          <cell r="P205">
            <v>12.4</v>
          </cell>
          <cell r="Q205">
            <v>12.4</v>
          </cell>
          <cell r="R205">
            <v>12.4</v>
          </cell>
          <cell r="S205">
            <v>12.4</v>
          </cell>
          <cell r="T205">
            <v>12.4</v>
          </cell>
          <cell r="U205">
            <v>12.4</v>
          </cell>
          <cell r="V205">
            <v>12.4</v>
          </cell>
          <cell r="W205">
            <v>12.4</v>
          </cell>
          <cell r="X205">
            <v>12</v>
          </cell>
          <cell r="Y205">
            <v>10.9</v>
          </cell>
          <cell r="Z205">
            <v>9.1999999999999993</v>
          </cell>
        </row>
        <row r="206">
          <cell r="A206" t="str">
            <v>A672-B55</v>
          </cell>
          <cell r="B206">
            <v>23</v>
          </cell>
          <cell r="C206" t="str">
            <v>A672-B55 CL.23</v>
          </cell>
          <cell r="D206" t="str">
            <v>C</v>
          </cell>
          <cell r="E206">
            <v>0</v>
          </cell>
          <cell r="F206">
            <v>0.01</v>
          </cell>
          <cell r="G206">
            <v>0.9</v>
          </cell>
          <cell r="I206">
            <v>12.4</v>
          </cell>
          <cell r="J206">
            <v>12.4</v>
          </cell>
          <cell r="K206">
            <v>12.4</v>
          </cell>
          <cell r="L206">
            <v>12.4</v>
          </cell>
          <cell r="M206">
            <v>12.4</v>
          </cell>
          <cell r="N206">
            <v>12.4</v>
          </cell>
          <cell r="O206">
            <v>12.4</v>
          </cell>
          <cell r="P206">
            <v>12.4</v>
          </cell>
          <cell r="Q206">
            <v>12.4</v>
          </cell>
          <cell r="R206">
            <v>12.4</v>
          </cell>
          <cell r="S206">
            <v>12.4</v>
          </cell>
          <cell r="T206">
            <v>12.4</v>
          </cell>
          <cell r="U206">
            <v>12.4</v>
          </cell>
          <cell r="V206">
            <v>12.4</v>
          </cell>
          <cell r="W206">
            <v>12.4</v>
          </cell>
          <cell r="X206">
            <v>12</v>
          </cell>
          <cell r="Y206">
            <v>10.9</v>
          </cell>
          <cell r="Z206">
            <v>9.1999999999999993</v>
          </cell>
        </row>
        <row r="207">
          <cell r="A207" t="str">
            <v>A672-B55</v>
          </cell>
          <cell r="B207">
            <v>30</v>
          </cell>
          <cell r="C207" t="str">
            <v>A672-B55 CL.30</v>
          </cell>
          <cell r="D207" t="str">
            <v>C</v>
          </cell>
          <cell r="E207">
            <v>0</v>
          </cell>
          <cell r="F207">
            <v>0.01</v>
          </cell>
          <cell r="G207">
            <v>0.9</v>
          </cell>
          <cell r="I207">
            <v>12.4</v>
          </cell>
          <cell r="J207">
            <v>12.4</v>
          </cell>
          <cell r="K207">
            <v>12.4</v>
          </cell>
          <cell r="L207">
            <v>12.4</v>
          </cell>
          <cell r="M207">
            <v>12.4</v>
          </cell>
          <cell r="N207">
            <v>12.4</v>
          </cell>
          <cell r="O207">
            <v>12.4</v>
          </cell>
          <cell r="P207">
            <v>12.4</v>
          </cell>
          <cell r="Q207">
            <v>12.4</v>
          </cell>
          <cell r="R207">
            <v>12.4</v>
          </cell>
          <cell r="S207">
            <v>12.4</v>
          </cell>
          <cell r="T207">
            <v>12.4</v>
          </cell>
          <cell r="U207">
            <v>12.4</v>
          </cell>
          <cell r="V207">
            <v>12.4</v>
          </cell>
          <cell r="W207">
            <v>12.4</v>
          </cell>
          <cell r="X207">
            <v>12</v>
          </cell>
          <cell r="Y207">
            <v>10.9</v>
          </cell>
          <cell r="Z207">
            <v>9.1999999999999993</v>
          </cell>
        </row>
        <row r="208">
          <cell r="A208" t="str">
            <v>A672-B55</v>
          </cell>
          <cell r="B208">
            <v>33</v>
          </cell>
          <cell r="C208" t="str">
            <v>A672-B55 CL.33</v>
          </cell>
          <cell r="D208" t="str">
            <v>C</v>
          </cell>
          <cell r="E208">
            <v>0</v>
          </cell>
          <cell r="F208">
            <v>0.01</v>
          </cell>
          <cell r="G208">
            <v>0.9</v>
          </cell>
          <cell r="I208">
            <v>12.4</v>
          </cell>
          <cell r="J208">
            <v>12.4</v>
          </cell>
          <cell r="K208">
            <v>12.4</v>
          </cell>
          <cell r="L208">
            <v>12.4</v>
          </cell>
          <cell r="M208">
            <v>12.4</v>
          </cell>
          <cell r="N208">
            <v>12.4</v>
          </cell>
          <cell r="O208">
            <v>12.4</v>
          </cell>
          <cell r="P208">
            <v>12.4</v>
          </cell>
          <cell r="Q208">
            <v>12.4</v>
          </cell>
          <cell r="R208">
            <v>12.4</v>
          </cell>
          <cell r="S208">
            <v>12.4</v>
          </cell>
          <cell r="T208">
            <v>12.4</v>
          </cell>
          <cell r="U208">
            <v>12.4</v>
          </cell>
          <cell r="V208">
            <v>12.4</v>
          </cell>
          <cell r="W208">
            <v>12.4</v>
          </cell>
          <cell r="X208">
            <v>12</v>
          </cell>
          <cell r="Y208">
            <v>10.9</v>
          </cell>
          <cell r="Z208">
            <v>9.1999999999999993</v>
          </cell>
        </row>
        <row r="209">
          <cell r="A209" t="str">
            <v>A672-B55</v>
          </cell>
          <cell r="B209">
            <v>21</v>
          </cell>
          <cell r="C209" t="str">
            <v>A672-B55 CL.21</v>
          </cell>
          <cell r="D209" t="str">
            <v>C</v>
          </cell>
          <cell r="E209">
            <v>0</v>
          </cell>
          <cell r="F209">
            <v>0.01</v>
          </cell>
          <cell r="G209">
            <v>1</v>
          </cell>
          <cell r="I209">
            <v>13.8</v>
          </cell>
          <cell r="J209">
            <v>13.8</v>
          </cell>
          <cell r="K209">
            <v>13.8</v>
          </cell>
          <cell r="L209">
            <v>13.8</v>
          </cell>
          <cell r="M209">
            <v>13.8</v>
          </cell>
          <cell r="N209">
            <v>13.8</v>
          </cell>
          <cell r="O209">
            <v>13.8</v>
          </cell>
          <cell r="P209">
            <v>13.8</v>
          </cell>
          <cell r="Q209">
            <v>13.8</v>
          </cell>
          <cell r="R209">
            <v>13.8</v>
          </cell>
          <cell r="S209">
            <v>13.8</v>
          </cell>
          <cell r="T209">
            <v>13.8</v>
          </cell>
          <cell r="U209">
            <v>13.8</v>
          </cell>
          <cell r="V209">
            <v>13.8</v>
          </cell>
          <cell r="W209">
            <v>13.8</v>
          </cell>
          <cell r="X209">
            <v>13.3</v>
          </cell>
          <cell r="Y209">
            <v>12.1</v>
          </cell>
          <cell r="Z209">
            <v>10.199999999999999</v>
          </cell>
        </row>
        <row r="210">
          <cell r="A210" t="str">
            <v>A672-B55</v>
          </cell>
          <cell r="B210">
            <v>22</v>
          </cell>
          <cell r="C210" t="str">
            <v>A672-B55 CL.22</v>
          </cell>
          <cell r="D210" t="str">
            <v>C</v>
          </cell>
          <cell r="E210">
            <v>0</v>
          </cell>
          <cell r="F210">
            <v>0.01</v>
          </cell>
          <cell r="G210">
            <v>1</v>
          </cell>
          <cell r="I210">
            <v>13.8</v>
          </cell>
          <cell r="J210">
            <v>13.8</v>
          </cell>
          <cell r="K210">
            <v>13.8</v>
          </cell>
          <cell r="L210">
            <v>13.8</v>
          </cell>
          <cell r="M210">
            <v>13.8</v>
          </cell>
          <cell r="N210">
            <v>13.8</v>
          </cell>
          <cell r="O210">
            <v>13.8</v>
          </cell>
          <cell r="P210">
            <v>13.8</v>
          </cell>
          <cell r="Q210">
            <v>13.8</v>
          </cell>
          <cell r="R210">
            <v>13.8</v>
          </cell>
          <cell r="S210">
            <v>13.8</v>
          </cell>
          <cell r="T210">
            <v>13.8</v>
          </cell>
          <cell r="U210">
            <v>13.8</v>
          </cell>
          <cell r="V210">
            <v>13.8</v>
          </cell>
          <cell r="W210">
            <v>13.8</v>
          </cell>
          <cell r="X210">
            <v>13.3</v>
          </cell>
          <cell r="Y210">
            <v>12.1</v>
          </cell>
          <cell r="Z210">
            <v>10.199999999999999</v>
          </cell>
        </row>
        <row r="211">
          <cell r="A211" t="str">
            <v>A672-B55</v>
          </cell>
          <cell r="B211">
            <v>31</v>
          </cell>
          <cell r="C211" t="str">
            <v>A672-B55 CL.31</v>
          </cell>
          <cell r="D211" t="str">
            <v>C</v>
          </cell>
          <cell r="E211">
            <v>0</v>
          </cell>
          <cell r="F211">
            <v>0.01</v>
          </cell>
          <cell r="G211">
            <v>1</v>
          </cell>
          <cell r="I211">
            <v>13.8</v>
          </cell>
          <cell r="J211">
            <v>13.8</v>
          </cell>
          <cell r="K211">
            <v>13.8</v>
          </cell>
          <cell r="L211">
            <v>13.8</v>
          </cell>
          <cell r="M211">
            <v>13.8</v>
          </cell>
          <cell r="N211">
            <v>13.8</v>
          </cell>
          <cell r="O211">
            <v>13.8</v>
          </cell>
          <cell r="P211">
            <v>13.8</v>
          </cell>
          <cell r="Q211">
            <v>13.8</v>
          </cell>
          <cell r="R211">
            <v>13.8</v>
          </cell>
          <cell r="S211">
            <v>13.8</v>
          </cell>
          <cell r="T211">
            <v>13.8</v>
          </cell>
          <cell r="U211">
            <v>13.8</v>
          </cell>
          <cell r="V211">
            <v>13.8</v>
          </cell>
          <cell r="W211">
            <v>13.8</v>
          </cell>
          <cell r="X211">
            <v>13.3</v>
          </cell>
          <cell r="Y211">
            <v>12.1</v>
          </cell>
          <cell r="Z211">
            <v>10.199999999999999</v>
          </cell>
        </row>
        <row r="212">
          <cell r="A212" t="str">
            <v>A672-B55</v>
          </cell>
          <cell r="B212">
            <v>32</v>
          </cell>
          <cell r="C212" t="str">
            <v>A672-B55 CL.32</v>
          </cell>
          <cell r="D212" t="str">
            <v>C</v>
          </cell>
          <cell r="E212">
            <v>0</v>
          </cell>
          <cell r="F212">
            <v>0.01</v>
          </cell>
          <cell r="G212">
            <v>1</v>
          </cell>
          <cell r="I212">
            <v>13.8</v>
          </cell>
          <cell r="J212">
            <v>13.8</v>
          </cell>
          <cell r="K212">
            <v>13.8</v>
          </cell>
          <cell r="L212">
            <v>13.8</v>
          </cell>
          <cell r="M212">
            <v>13.8</v>
          </cell>
          <cell r="N212">
            <v>13.8</v>
          </cell>
          <cell r="O212">
            <v>13.8</v>
          </cell>
          <cell r="P212">
            <v>13.8</v>
          </cell>
          <cell r="Q212">
            <v>13.8</v>
          </cell>
          <cell r="R212">
            <v>13.8</v>
          </cell>
          <cell r="S212">
            <v>13.8</v>
          </cell>
          <cell r="T212">
            <v>13.8</v>
          </cell>
          <cell r="U212">
            <v>13.8</v>
          </cell>
          <cell r="V212">
            <v>13.8</v>
          </cell>
          <cell r="W212">
            <v>13.8</v>
          </cell>
          <cell r="X212">
            <v>13.3</v>
          </cell>
          <cell r="Y212">
            <v>12.1</v>
          </cell>
          <cell r="Z212">
            <v>10.199999999999999</v>
          </cell>
        </row>
        <row r="213">
          <cell r="A213" t="str">
            <v>A672-B60</v>
          </cell>
          <cell r="B213">
            <v>10</v>
          </cell>
          <cell r="C213" t="str">
            <v>A672-B60 CL.10</v>
          </cell>
          <cell r="D213" t="str">
            <v>C</v>
          </cell>
          <cell r="E213">
            <v>0</v>
          </cell>
          <cell r="F213">
            <v>0.01</v>
          </cell>
          <cell r="G213">
            <v>0.9</v>
          </cell>
          <cell r="I213">
            <v>13.5</v>
          </cell>
          <cell r="J213">
            <v>13.5</v>
          </cell>
          <cell r="K213">
            <v>13.5</v>
          </cell>
          <cell r="L213">
            <v>13.5</v>
          </cell>
          <cell r="M213">
            <v>13.5</v>
          </cell>
          <cell r="N213">
            <v>13.5</v>
          </cell>
          <cell r="O213">
            <v>13.5</v>
          </cell>
          <cell r="P213">
            <v>13.5</v>
          </cell>
          <cell r="Q213">
            <v>13.5</v>
          </cell>
          <cell r="R213">
            <v>13.5</v>
          </cell>
          <cell r="S213">
            <v>13.5</v>
          </cell>
          <cell r="T213">
            <v>13.5</v>
          </cell>
          <cell r="U213">
            <v>13.5</v>
          </cell>
          <cell r="V213">
            <v>13.5</v>
          </cell>
          <cell r="W213">
            <v>13.5</v>
          </cell>
          <cell r="X213">
            <v>13</v>
          </cell>
          <cell r="Y213">
            <v>11.7</v>
          </cell>
          <cell r="Z213">
            <v>9.6999999999999993</v>
          </cell>
        </row>
        <row r="214">
          <cell r="A214" t="str">
            <v>A672-B60</v>
          </cell>
          <cell r="B214">
            <v>13</v>
          </cell>
          <cell r="C214" t="str">
            <v>A672-B60 CL.13</v>
          </cell>
          <cell r="D214" t="str">
            <v>C</v>
          </cell>
          <cell r="E214">
            <v>0</v>
          </cell>
          <cell r="F214">
            <v>0.01</v>
          </cell>
          <cell r="G214">
            <v>0.9</v>
          </cell>
          <cell r="I214">
            <v>13.5</v>
          </cell>
          <cell r="J214">
            <v>13.5</v>
          </cell>
          <cell r="K214">
            <v>13.5</v>
          </cell>
          <cell r="L214">
            <v>13.5</v>
          </cell>
          <cell r="M214">
            <v>13.5</v>
          </cell>
          <cell r="N214">
            <v>13.5</v>
          </cell>
          <cell r="O214">
            <v>13.5</v>
          </cell>
          <cell r="P214">
            <v>13.5</v>
          </cell>
          <cell r="Q214">
            <v>13.5</v>
          </cell>
          <cell r="R214">
            <v>13.5</v>
          </cell>
          <cell r="S214">
            <v>13.5</v>
          </cell>
          <cell r="T214">
            <v>13.5</v>
          </cell>
          <cell r="U214">
            <v>13.5</v>
          </cell>
          <cell r="V214">
            <v>13.5</v>
          </cell>
          <cell r="W214">
            <v>13.5</v>
          </cell>
          <cell r="X214">
            <v>13</v>
          </cell>
          <cell r="Y214">
            <v>11.7</v>
          </cell>
          <cell r="Z214">
            <v>9.6999999999999993</v>
          </cell>
        </row>
        <row r="215">
          <cell r="A215" t="str">
            <v>A672-B60</v>
          </cell>
          <cell r="B215">
            <v>11</v>
          </cell>
          <cell r="C215" t="str">
            <v>A672-B60 CL.11</v>
          </cell>
          <cell r="D215" t="str">
            <v>C</v>
          </cell>
          <cell r="E215">
            <v>0</v>
          </cell>
          <cell r="F215">
            <v>0.01</v>
          </cell>
          <cell r="G215">
            <v>1</v>
          </cell>
          <cell r="I215">
            <v>15</v>
          </cell>
          <cell r="J215">
            <v>15</v>
          </cell>
          <cell r="K215">
            <v>15</v>
          </cell>
          <cell r="L215">
            <v>15</v>
          </cell>
          <cell r="M215">
            <v>15</v>
          </cell>
          <cell r="N215">
            <v>15</v>
          </cell>
          <cell r="O215">
            <v>15</v>
          </cell>
          <cell r="P215">
            <v>15</v>
          </cell>
          <cell r="Q215">
            <v>15</v>
          </cell>
          <cell r="R215">
            <v>15</v>
          </cell>
          <cell r="S215">
            <v>15</v>
          </cell>
          <cell r="T215">
            <v>15</v>
          </cell>
          <cell r="U215">
            <v>15</v>
          </cell>
          <cell r="V215">
            <v>15</v>
          </cell>
          <cell r="W215">
            <v>15</v>
          </cell>
          <cell r="X215">
            <v>14.4</v>
          </cell>
          <cell r="Y215">
            <v>13</v>
          </cell>
          <cell r="Z215">
            <v>10.8</v>
          </cell>
        </row>
        <row r="216">
          <cell r="A216" t="str">
            <v>A672-B60</v>
          </cell>
          <cell r="B216">
            <v>12</v>
          </cell>
          <cell r="C216" t="str">
            <v>A672-B60 CL.12</v>
          </cell>
          <cell r="D216" t="str">
            <v>C</v>
          </cell>
          <cell r="E216">
            <v>0</v>
          </cell>
          <cell r="F216">
            <v>0.01</v>
          </cell>
          <cell r="G216">
            <v>1</v>
          </cell>
          <cell r="I216">
            <v>15</v>
          </cell>
          <cell r="J216">
            <v>15</v>
          </cell>
          <cell r="K216">
            <v>15</v>
          </cell>
          <cell r="L216">
            <v>15</v>
          </cell>
          <cell r="M216">
            <v>15</v>
          </cell>
          <cell r="N216">
            <v>15</v>
          </cell>
          <cell r="O216">
            <v>15</v>
          </cell>
          <cell r="P216">
            <v>15</v>
          </cell>
          <cell r="Q216">
            <v>15</v>
          </cell>
          <cell r="R216">
            <v>15</v>
          </cell>
          <cell r="S216">
            <v>15</v>
          </cell>
          <cell r="T216">
            <v>15</v>
          </cell>
          <cell r="U216">
            <v>15</v>
          </cell>
          <cell r="V216">
            <v>15</v>
          </cell>
          <cell r="W216">
            <v>15</v>
          </cell>
          <cell r="X216">
            <v>14.4</v>
          </cell>
          <cell r="Y216">
            <v>13</v>
          </cell>
          <cell r="Z216">
            <v>10.8</v>
          </cell>
        </row>
        <row r="217">
          <cell r="A217" t="str">
            <v>A672-B60</v>
          </cell>
          <cell r="B217">
            <v>20</v>
          </cell>
          <cell r="C217" t="str">
            <v>A672-B60 CL.20</v>
          </cell>
          <cell r="D217" t="str">
            <v>C</v>
          </cell>
          <cell r="E217">
            <v>0</v>
          </cell>
          <cell r="F217">
            <v>0.01</v>
          </cell>
          <cell r="G217">
            <v>0.9</v>
          </cell>
          <cell r="I217">
            <v>13.5</v>
          </cell>
          <cell r="J217">
            <v>13.5</v>
          </cell>
          <cell r="K217">
            <v>13.5</v>
          </cell>
          <cell r="L217">
            <v>13.5</v>
          </cell>
          <cell r="M217">
            <v>13.5</v>
          </cell>
          <cell r="N217">
            <v>13.5</v>
          </cell>
          <cell r="O217">
            <v>13.5</v>
          </cell>
          <cell r="P217">
            <v>13.5</v>
          </cell>
          <cell r="Q217">
            <v>13.5</v>
          </cell>
          <cell r="R217">
            <v>13.5</v>
          </cell>
          <cell r="S217">
            <v>13.5</v>
          </cell>
          <cell r="T217">
            <v>13.5</v>
          </cell>
          <cell r="U217">
            <v>13.5</v>
          </cell>
          <cell r="V217">
            <v>13.5</v>
          </cell>
          <cell r="W217">
            <v>13.5</v>
          </cell>
          <cell r="X217">
            <v>13</v>
          </cell>
          <cell r="Y217">
            <v>11.7</v>
          </cell>
          <cell r="Z217">
            <v>9.6999999999999993</v>
          </cell>
        </row>
        <row r="218">
          <cell r="A218" t="str">
            <v>A672-B60</v>
          </cell>
          <cell r="B218">
            <v>23</v>
          </cell>
          <cell r="C218" t="str">
            <v>A672-B60 CL.23</v>
          </cell>
          <cell r="D218" t="str">
            <v>C</v>
          </cell>
          <cell r="E218">
            <v>0</v>
          </cell>
          <cell r="F218">
            <v>0.01</v>
          </cell>
          <cell r="G218">
            <v>0.9</v>
          </cell>
          <cell r="I218">
            <v>13.5</v>
          </cell>
          <cell r="J218">
            <v>13.5</v>
          </cell>
          <cell r="K218">
            <v>13.5</v>
          </cell>
          <cell r="L218">
            <v>13.5</v>
          </cell>
          <cell r="M218">
            <v>13.5</v>
          </cell>
          <cell r="N218">
            <v>13.5</v>
          </cell>
          <cell r="O218">
            <v>13.5</v>
          </cell>
          <cell r="P218">
            <v>13.5</v>
          </cell>
          <cell r="Q218">
            <v>13.5</v>
          </cell>
          <cell r="R218">
            <v>13.5</v>
          </cell>
          <cell r="S218">
            <v>13.5</v>
          </cell>
          <cell r="T218">
            <v>13.5</v>
          </cell>
          <cell r="U218">
            <v>13.5</v>
          </cell>
          <cell r="V218">
            <v>13.5</v>
          </cell>
          <cell r="W218">
            <v>13.5</v>
          </cell>
          <cell r="X218">
            <v>13</v>
          </cell>
          <cell r="Y218">
            <v>11.7</v>
          </cell>
          <cell r="Z218">
            <v>9.6999999999999993</v>
          </cell>
        </row>
        <row r="219">
          <cell r="A219" t="str">
            <v>A672-B60</v>
          </cell>
          <cell r="B219">
            <v>30</v>
          </cell>
          <cell r="C219" t="str">
            <v>A672-B60 CL.30</v>
          </cell>
          <cell r="D219" t="str">
            <v>C</v>
          </cell>
          <cell r="E219">
            <v>0</v>
          </cell>
          <cell r="F219">
            <v>0.01</v>
          </cell>
          <cell r="G219">
            <v>0.9</v>
          </cell>
          <cell r="I219">
            <v>13.5</v>
          </cell>
          <cell r="J219">
            <v>13.5</v>
          </cell>
          <cell r="K219">
            <v>13.5</v>
          </cell>
          <cell r="L219">
            <v>13.5</v>
          </cell>
          <cell r="M219">
            <v>13.5</v>
          </cell>
          <cell r="N219">
            <v>13.5</v>
          </cell>
          <cell r="O219">
            <v>13.5</v>
          </cell>
          <cell r="P219">
            <v>13.5</v>
          </cell>
          <cell r="Q219">
            <v>13.5</v>
          </cell>
          <cell r="R219">
            <v>13.5</v>
          </cell>
          <cell r="S219">
            <v>13.5</v>
          </cell>
          <cell r="T219">
            <v>13.5</v>
          </cell>
          <cell r="U219">
            <v>13.5</v>
          </cell>
          <cell r="V219">
            <v>13.5</v>
          </cell>
          <cell r="W219">
            <v>13.5</v>
          </cell>
          <cell r="X219">
            <v>13</v>
          </cell>
          <cell r="Y219">
            <v>11.7</v>
          </cell>
          <cell r="Z219">
            <v>9.6999999999999993</v>
          </cell>
        </row>
        <row r="220">
          <cell r="A220" t="str">
            <v>A672-B60</v>
          </cell>
          <cell r="B220">
            <v>33</v>
          </cell>
          <cell r="C220" t="str">
            <v>A672-B60 CL.33</v>
          </cell>
          <cell r="D220" t="str">
            <v>C</v>
          </cell>
          <cell r="E220">
            <v>0</v>
          </cell>
          <cell r="F220">
            <v>0.01</v>
          </cell>
          <cell r="G220">
            <v>0.9</v>
          </cell>
          <cell r="I220">
            <v>13.5</v>
          </cell>
          <cell r="J220">
            <v>13.5</v>
          </cell>
          <cell r="K220">
            <v>13.5</v>
          </cell>
          <cell r="L220">
            <v>13.5</v>
          </cell>
          <cell r="M220">
            <v>13.5</v>
          </cell>
          <cell r="N220">
            <v>13.5</v>
          </cell>
          <cell r="O220">
            <v>13.5</v>
          </cell>
          <cell r="P220">
            <v>13.5</v>
          </cell>
          <cell r="Q220">
            <v>13.5</v>
          </cell>
          <cell r="R220">
            <v>13.5</v>
          </cell>
          <cell r="S220">
            <v>13.5</v>
          </cell>
          <cell r="T220">
            <v>13.5</v>
          </cell>
          <cell r="U220">
            <v>13.5</v>
          </cell>
          <cell r="V220">
            <v>13.5</v>
          </cell>
          <cell r="W220">
            <v>13.5</v>
          </cell>
          <cell r="X220">
            <v>13</v>
          </cell>
          <cell r="Y220">
            <v>11.7</v>
          </cell>
          <cell r="Z220">
            <v>9.6999999999999993</v>
          </cell>
        </row>
        <row r="221">
          <cell r="A221" t="str">
            <v>A672-B60</v>
          </cell>
          <cell r="B221">
            <v>21</v>
          </cell>
          <cell r="C221" t="str">
            <v>A672-B60 CL.21</v>
          </cell>
          <cell r="D221" t="str">
            <v>C</v>
          </cell>
          <cell r="E221">
            <v>0</v>
          </cell>
          <cell r="F221">
            <v>0.01</v>
          </cell>
          <cell r="G221">
            <v>1</v>
          </cell>
          <cell r="I221">
            <v>15</v>
          </cell>
          <cell r="J221">
            <v>15</v>
          </cell>
          <cell r="K221">
            <v>15</v>
          </cell>
          <cell r="L221">
            <v>15</v>
          </cell>
          <cell r="M221">
            <v>15</v>
          </cell>
          <cell r="N221">
            <v>15</v>
          </cell>
          <cell r="O221">
            <v>15</v>
          </cell>
          <cell r="P221">
            <v>15</v>
          </cell>
          <cell r="Q221">
            <v>15</v>
          </cell>
          <cell r="R221">
            <v>15</v>
          </cell>
          <cell r="S221">
            <v>15</v>
          </cell>
          <cell r="T221">
            <v>15</v>
          </cell>
          <cell r="U221">
            <v>15</v>
          </cell>
          <cell r="V221">
            <v>15</v>
          </cell>
          <cell r="W221">
            <v>15</v>
          </cell>
          <cell r="X221">
            <v>14.4</v>
          </cell>
          <cell r="Y221">
            <v>13</v>
          </cell>
          <cell r="Z221">
            <v>10.8</v>
          </cell>
        </row>
        <row r="222">
          <cell r="A222" t="str">
            <v>A672-B60</v>
          </cell>
          <cell r="B222">
            <v>22</v>
          </cell>
          <cell r="C222" t="str">
            <v>A672-B60 CL.22</v>
          </cell>
          <cell r="D222" t="str">
            <v>C</v>
          </cell>
          <cell r="E222">
            <v>0</v>
          </cell>
          <cell r="F222">
            <v>0.01</v>
          </cell>
          <cell r="G222">
            <v>1</v>
          </cell>
          <cell r="I222">
            <v>15</v>
          </cell>
          <cell r="J222">
            <v>15</v>
          </cell>
          <cell r="K222">
            <v>15</v>
          </cell>
          <cell r="L222">
            <v>15</v>
          </cell>
          <cell r="M222">
            <v>15</v>
          </cell>
          <cell r="N222">
            <v>15</v>
          </cell>
          <cell r="O222">
            <v>15</v>
          </cell>
          <cell r="P222">
            <v>15</v>
          </cell>
          <cell r="Q222">
            <v>15</v>
          </cell>
          <cell r="R222">
            <v>15</v>
          </cell>
          <cell r="S222">
            <v>15</v>
          </cell>
          <cell r="T222">
            <v>15</v>
          </cell>
          <cell r="U222">
            <v>15</v>
          </cell>
          <cell r="V222">
            <v>15</v>
          </cell>
          <cell r="W222">
            <v>15</v>
          </cell>
          <cell r="X222">
            <v>14.4</v>
          </cell>
          <cell r="Y222">
            <v>13</v>
          </cell>
          <cell r="Z222">
            <v>10.8</v>
          </cell>
        </row>
        <row r="223">
          <cell r="A223" t="str">
            <v>A672-B60</v>
          </cell>
          <cell r="B223">
            <v>31</v>
          </cell>
          <cell r="C223" t="str">
            <v>A672-B60 CL.31</v>
          </cell>
          <cell r="D223" t="str">
            <v>C</v>
          </cell>
          <cell r="E223">
            <v>0</v>
          </cell>
          <cell r="F223">
            <v>0.01</v>
          </cell>
          <cell r="G223">
            <v>1</v>
          </cell>
          <cell r="I223">
            <v>15</v>
          </cell>
          <cell r="J223">
            <v>15</v>
          </cell>
          <cell r="K223">
            <v>15</v>
          </cell>
          <cell r="L223">
            <v>15</v>
          </cell>
          <cell r="M223">
            <v>15</v>
          </cell>
          <cell r="N223">
            <v>15</v>
          </cell>
          <cell r="O223">
            <v>15</v>
          </cell>
          <cell r="P223">
            <v>15</v>
          </cell>
          <cell r="Q223">
            <v>15</v>
          </cell>
          <cell r="R223">
            <v>15</v>
          </cell>
          <cell r="S223">
            <v>15</v>
          </cell>
          <cell r="T223">
            <v>15</v>
          </cell>
          <cell r="U223">
            <v>15</v>
          </cell>
          <cell r="V223">
            <v>15</v>
          </cell>
          <cell r="W223">
            <v>15</v>
          </cell>
          <cell r="X223">
            <v>14.4</v>
          </cell>
          <cell r="Y223">
            <v>13</v>
          </cell>
          <cell r="Z223">
            <v>10.8</v>
          </cell>
        </row>
        <row r="224">
          <cell r="A224" t="str">
            <v>A672-B60</v>
          </cell>
          <cell r="B224">
            <v>32</v>
          </cell>
          <cell r="C224" t="str">
            <v>A672-B60 CL.32</v>
          </cell>
          <cell r="D224" t="str">
            <v>C</v>
          </cell>
          <cell r="E224">
            <v>0</v>
          </cell>
          <cell r="F224">
            <v>0.01</v>
          </cell>
          <cell r="G224">
            <v>1</v>
          </cell>
          <cell r="I224">
            <v>15</v>
          </cell>
          <cell r="J224">
            <v>15</v>
          </cell>
          <cell r="K224">
            <v>15</v>
          </cell>
          <cell r="L224">
            <v>15</v>
          </cell>
          <cell r="M224">
            <v>15</v>
          </cell>
          <cell r="N224">
            <v>15</v>
          </cell>
          <cell r="O224">
            <v>15</v>
          </cell>
          <cell r="P224">
            <v>15</v>
          </cell>
          <cell r="Q224">
            <v>15</v>
          </cell>
          <cell r="R224">
            <v>15</v>
          </cell>
          <cell r="S224">
            <v>15</v>
          </cell>
          <cell r="T224">
            <v>15</v>
          </cell>
          <cell r="U224">
            <v>15</v>
          </cell>
          <cell r="V224">
            <v>15</v>
          </cell>
          <cell r="W224">
            <v>15</v>
          </cell>
          <cell r="X224">
            <v>14.4</v>
          </cell>
          <cell r="Y224">
            <v>13</v>
          </cell>
          <cell r="Z224">
            <v>10.8</v>
          </cell>
        </row>
        <row r="225">
          <cell r="A225" t="str">
            <v>A672-B65</v>
          </cell>
          <cell r="B225">
            <v>10</v>
          </cell>
          <cell r="C225" t="str">
            <v>A672-B65 CL.10</v>
          </cell>
          <cell r="D225" t="str">
            <v>C</v>
          </cell>
          <cell r="E225">
            <v>0</v>
          </cell>
          <cell r="F225">
            <v>0.01</v>
          </cell>
          <cell r="G225">
            <v>0.9</v>
          </cell>
          <cell r="I225">
            <v>14.7</v>
          </cell>
          <cell r="J225">
            <v>14.7</v>
          </cell>
          <cell r="K225">
            <v>14.7</v>
          </cell>
          <cell r="L225">
            <v>14.7</v>
          </cell>
          <cell r="M225">
            <v>14.7</v>
          </cell>
          <cell r="N225">
            <v>14.7</v>
          </cell>
          <cell r="O225">
            <v>14.7</v>
          </cell>
          <cell r="P225">
            <v>14.7</v>
          </cell>
          <cell r="Q225">
            <v>14.7</v>
          </cell>
          <cell r="R225">
            <v>14.7</v>
          </cell>
          <cell r="S225">
            <v>14.7</v>
          </cell>
          <cell r="T225">
            <v>14.7</v>
          </cell>
          <cell r="U225">
            <v>14.7</v>
          </cell>
          <cell r="V225">
            <v>14.7</v>
          </cell>
          <cell r="W225">
            <v>14.7</v>
          </cell>
          <cell r="X225">
            <v>14</v>
          </cell>
          <cell r="Y225">
            <v>12.5</v>
          </cell>
          <cell r="Z225">
            <v>10.3</v>
          </cell>
        </row>
        <row r="226">
          <cell r="A226" t="str">
            <v>A672-B65</v>
          </cell>
          <cell r="B226">
            <v>13</v>
          </cell>
          <cell r="C226" t="str">
            <v>A672-B65 CL.13</v>
          </cell>
          <cell r="D226" t="str">
            <v>C</v>
          </cell>
          <cell r="E226">
            <v>0</v>
          </cell>
          <cell r="F226">
            <v>0.01</v>
          </cell>
          <cell r="G226">
            <v>0.9</v>
          </cell>
          <cell r="I226">
            <v>14.7</v>
          </cell>
          <cell r="J226">
            <v>14.7</v>
          </cell>
          <cell r="K226">
            <v>14.7</v>
          </cell>
          <cell r="L226">
            <v>14.7</v>
          </cell>
          <cell r="M226">
            <v>14.7</v>
          </cell>
          <cell r="N226">
            <v>14.7</v>
          </cell>
          <cell r="O226">
            <v>14.7</v>
          </cell>
          <cell r="P226">
            <v>14.7</v>
          </cell>
          <cell r="Q226">
            <v>14.7</v>
          </cell>
          <cell r="R226">
            <v>14.7</v>
          </cell>
          <cell r="S226">
            <v>14.7</v>
          </cell>
          <cell r="T226">
            <v>14.7</v>
          </cell>
          <cell r="U226">
            <v>14.7</v>
          </cell>
          <cell r="V226">
            <v>14.7</v>
          </cell>
          <cell r="W226">
            <v>14.7</v>
          </cell>
          <cell r="X226">
            <v>14</v>
          </cell>
          <cell r="Y226">
            <v>12.5</v>
          </cell>
          <cell r="Z226">
            <v>10.3</v>
          </cell>
        </row>
        <row r="227">
          <cell r="A227" t="str">
            <v>A672-B65</v>
          </cell>
          <cell r="B227">
            <v>11</v>
          </cell>
          <cell r="C227" t="str">
            <v>A672-B65 CL.11</v>
          </cell>
          <cell r="D227" t="str">
            <v>C</v>
          </cell>
          <cell r="E227">
            <v>0</v>
          </cell>
          <cell r="F227">
            <v>0.01</v>
          </cell>
          <cell r="G227">
            <v>1</v>
          </cell>
          <cell r="I227">
            <v>16.3</v>
          </cell>
          <cell r="J227">
            <v>16.3</v>
          </cell>
          <cell r="K227">
            <v>16.3</v>
          </cell>
          <cell r="L227">
            <v>16.3</v>
          </cell>
          <cell r="M227">
            <v>16.3</v>
          </cell>
          <cell r="N227">
            <v>16.3</v>
          </cell>
          <cell r="O227">
            <v>16.3</v>
          </cell>
          <cell r="P227">
            <v>16.3</v>
          </cell>
          <cell r="Q227">
            <v>16.3</v>
          </cell>
          <cell r="R227">
            <v>16.3</v>
          </cell>
          <cell r="S227">
            <v>16.3</v>
          </cell>
          <cell r="T227">
            <v>16.3</v>
          </cell>
          <cell r="U227">
            <v>16.3</v>
          </cell>
          <cell r="V227">
            <v>16.3</v>
          </cell>
          <cell r="W227">
            <v>16.3</v>
          </cell>
          <cell r="X227">
            <v>15.5</v>
          </cell>
          <cell r="Y227">
            <v>13.9</v>
          </cell>
          <cell r="Z227">
            <v>11.4</v>
          </cell>
        </row>
        <row r="228">
          <cell r="A228" t="str">
            <v>A672-B65</v>
          </cell>
          <cell r="B228">
            <v>12</v>
          </cell>
          <cell r="C228" t="str">
            <v>A672-B65 CL.12</v>
          </cell>
          <cell r="D228" t="str">
            <v>C</v>
          </cell>
          <cell r="E228">
            <v>0</v>
          </cell>
          <cell r="F228">
            <v>0.01</v>
          </cell>
          <cell r="G228">
            <v>1</v>
          </cell>
          <cell r="I228">
            <v>16.3</v>
          </cell>
          <cell r="J228">
            <v>16.3</v>
          </cell>
          <cell r="K228">
            <v>16.3</v>
          </cell>
          <cell r="L228">
            <v>16.3</v>
          </cell>
          <cell r="M228">
            <v>16.3</v>
          </cell>
          <cell r="N228">
            <v>16.3</v>
          </cell>
          <cell r="O228">
            <v>16.3</v>
          </cell>
          <cell r="P228">
            <v>16.3</v>
          </cell>
          <cell r="Q228">
            <v>16.3</v>
          </cell>
          <cell r="R228">
            <v>16.3</v>
          </cell>
          <cell r="S228">
            <v>16.3</v>
          </cell>
          <cell r="T228">
            <v>16.3</v>
          </cell>
          <cell r="U228">
            <v>16.3</v>
          </cell>
          <cell r="V228">
            <v>16.3</v>
          </cell>
          <cell r="W228">
            <v>16.3</v>
          </cell>
          <cell r="X228">
            <v>15.5</v>
          </cell>
          <cell r="Y228">
            <v>13.9</v>
          </cell>
          <cell r="Z228">
            <v>11.4</v>
          </cell>
        </row>
        <row r="229">
          <cell r="A229" t="str">
            <v>A672-B65</v>
          </cell>
          <cell r="B229">
            <v>20</v>
          </cell>
          <cell r="C229" t="str">
            <v>A672-B65 CL.20</v>
          </cell>
          <cell r="D229" t="str">
            <v>C</v>
          </cell>
          <cell r="E229">
            <v>0</v>
          </cell>
          <cell r="F229">
            <v>0.01</v>
          </cell>
          <cell r="G229">
            <v>0.9</v>
          </cell>
          <cell r="I229">
            <v>14.7</v>
          </cell>
          <cell r="J229">
            <v>14.7</v>
          </cell>
          <cell r="K229">
            <v>14.7</v>
          </cell>
          <cell r="L229">
            <v>14.7</v>
          </cell>
          <cell r="M229">
            <v>14.7</v>
          </cell>
          <cell r="N229">
            <v>14.7</v>
          </cell>
          <cell r="O229">
            <v>14.7</v>
          </cell>
          <cell r="P229">
            <v>14.7</v>
          </cell>
          <cell r="Q229">
            <v>14.7</v>
          </cell>
          <cell r="R229">
            <v>14.7</v>
          </cell>
          <cell r="S229">
            <v>14.7</v>
          </cell>
          <cell r="T229">
            <v>14.7</v>
          </cell>
          <cell r="U229">
            <v>14.7</v>
          </cell>
          <cell r="V229">
            <v>14.7</v>
          </cell>
          <cell r="W229">
            <v>14.7</v>
          </cell>
          <cell r="X229">
            <v>14</v>
          </cell>
          <cell r="Y229">
            <v>12.5</v>
          </cell>
          <cell r="Z229">
            <v>10.3</v>
          </cell>
        </row>
        <row r="230">
          <cell r="A230" t="str">
            <v>A672-B65</v>
          </cell>
          <cell r="B230">
            <v>23</v>
          </cell>
          <cell r="C230" t="str">
            <v>A672-B65 CL.23</v>
          </cell>
          <cell r="D230" t="str">
            <v>C</v>
          </cell>
          <cell r="E230">
            <v>0</v>
          </cell>
          <cell r="F230">
            <v>0.01</v>
          </cell>
          <cell r="G230">
            <v>0.9</v>
          </cell>
          <cell r="I230">
            <v>14.7</v>
          </cell>
          <cell r="J230">
            <v>14.7</v>
          </cell>
          <cell r="K230">
            <v>14.7</v>
          </cell>
          <cell r="L230">
            <v>14.7</v>
          </cell>
          <cell r="M230">
            <v>14.7</v>
          </cell>
          <cell r="N230">
            <v>14.7</v>
          </cell>
          <cell r="O230">
            <v>14.7</v>
          </cell>
          <cell r="P230">
            <v>14.7</v>
          </cell>
          <cell r="Q230">
            <v>14.7</v>
          </cell>
          <cell r="R230">
            <v>14.7</v>
          </cell>
          <cell r="S230">
            <v>14.7</v>
          </cell>
          <cell r="T230">
            <v>14.7</v>
          </cell>
          <cell r="U230">
            <v>14.7</v>
          </cell>
          <cell r="V230">
            <v>14.7</v>
          </cell>
          <cell r="W230">
            <v>14.7</v>
          </cell>
          <cell r="X230">
            <v>14</v>
          </cell>
          <cell r="Y230">
            <v>12.5</v>
          </cell>
          <cell r="Z230">
            <v>10.3</v>
          </cell>
        </row>
        <row r="231">
          <cell r="A231" t="str">
            <v>A672-B65</v>
          </cell>
          <cell r="B231">
            <v>30</v>
          </cell>
          <cell r="C231" t="str">
            <v>A672-B65 CL.30</v>
          </cell>
          <cell r="D231" t="str">
            <v>C</v>
          </cell>
          <cell r="E231">
            <v>0</v>
          </cell>
          <cell r="F231">
            <v>0.01</v>
          </cell>
          <cell r="G231">
            <v>0.9</v>
          </cell>
          <cell r="I231">
            <v>14.7</v>
          </cell>
          <cell r="J231">
            <v>14.7</v>
          </cell>
          <cell r="K231">
            <v>14.7</v>
          </cell>
          <cell r="L231">
            <v>14.7</v>
          </cell>
          <cell r="M231">
            <v>14.7</v>
          </cell>
          <cell r="N231">
            <v>14.7</v>
          </cell>
          <cell r="O231">
            <v>14.7</v>
          </cell>
          <cell r="P231">
            <v>14.7</v>
          </cell>
          <cell r="Q231">
            <v>14.7</v>
          </cell>
          <cell r="R231">
            <v>14.7</v>
          </cell>
          <cell r="S231">
            <v>14.7</v>
          </cell>
          <cell r="T231">
            <v>14.7</v>
          </cell>
          <cell r="U231">
            <v>14.7</v>
          </cell>
          <cell r="V231">
            <v>14.7</v>
          </cell>
          <cell r="W231">
            <v>14.7</v>
          </cell>
          <cell r="X231">
            <v>14</v>
          </cell>
          <cell r="Y231">
            <v>12.5</v>
          </cell>
          <cell r="Z231">
            <v>10.3</v>
          </cell>
        </row>
        <row r="232">
          <cell r="A232" t="str">
            <v>A672-B65</v>
          </cell>
          <cell r="B232">
            <v>33</v>
          </cell>
          <cell r="C232" t="str">
            <v>A672-B65 CL.33</v>
          </cell>
          <cell r="D232" t="str">
            <v>C</v>
          </cell>
          <cell r="E232">
            <v>0</v>
          </cell>
          <cell r="F232">
            <v>0.01</v>
          </cell>
          <cell r="G232">
            <v>0.9</v>
          </cell>
          <cell r="I232">
            <v>14.7</v>
          </cell>
          <cell r="J232">
            <v>14.7</v>
          </cell>
          <cell r="K232">
            <v>14.7</v>
          </cell>
          <cell r="L232">
            <v>14.7</v>
          </cell>
          <cell r="M232">
            <v>14.7</v>
          </cell>
          <cell r="N232">
            <v>14.7</v>
          </cell>
          <cell r="O232">
            <v>14.7</v>
          </cell>
          <cell r="P232">
            <v>14.7</v>
          </cell>
          <cell r="Q232">
            <v>14.7</v>
          </cell>
          <cell r="R232">
            <v>14.7</v>
          </cell>
          <cell r="S232">
            <v>14.7</v>
          </cell>
          <cell r="T232">
            <v>14.7</v>
          </cell>
          <cell r="U232">
            <v>14.7</v>
          </cell>
          <cell r="V232">
            <v>14.7</v>
          </cell>
          <cell r="W232">
            <v>14.7</v>
          </cell>
          <cell r="X232">
            <v>14</v>
          </cell>
          <cell r="Y232">
            <v>12.5</v>
          </cell>
          <cell r="Z232">
            <v>10.3</v>
          </cell>
        </row>
        <row r="233">
          <cell r="A233" t="str">
            <v>A672-B65</v>
          </cell>
          <cell r="B233">
            <v>21</v>
          </cell>
          <cell r="C233" t="str">
            <v>A672-B65 CL.21</v>
          </cell>
          <cell r="D233" t="str">
            <v>C</v>
          </cell>
          <cell r="E233">
            <v>0</v>
          </cell>
          <cell r="F233">
            <v>0.01</v>
          </cell>
          <cell r="G233">
            <v>1</v>
          </cell>
          <cell r="I233">
            <v>16.3</v>
          </cell>
          <cell r="J233">
            <v>16.3</v>
          </cell>
          <cell r="K233">
            <v>16.3</v>
          </cell>
          <cell r="L233">
            <v>16.3</v>
          </cell>
          <cell r="M233">
            <v>16.3</v>
          </cell>
          <cell r="N233">
            <v>16.3</v>
          </cell>
          <cell r="O233">
            <v>16.3</v>
          </cell>
          <cell r="P233">
            <v>16.3</v>
          </cell>
          <cell r="Q233">
            <v>16.3</v>
          </cell>
          <cell r="R233">
            <v>16.3</v>
          </cell>
          <cell r="S233">
            <v>16.3</v>
          </cell>
          <cell r="T233">
            <v>16.3</v>
          </cell>
          <cell r="U233">
            <v>16.3</v>
          </cell>
          <cell r="V233">
            <v>16.3</v>
          </cell>
          <cell r="W233">
            <v>16.3</v>
          </cell>
          <cell r="X233">
            <v>15.5</v>
          </cell>
          <cell r="Y233">
            <v>13.9</v>
          </cell>
          <cell r="Z233">
            <v>11.4</v>
          </cell>
        </row>
        <row r="234">
          <cell r="A234" t="str">
            <v>A672-B65</v>
          </cell>
          <cell r="B234">
            <v>22</v>
          </cell>
          <cell r="C234" t="str">
            <v>A672-B65 CL.22</v>
          </cell>
          <cell r="D234" t="str">
            <v>C</v>
          </cell>
          <cell r="E234">
            <v>0</v>
          </cell>
          <cell r="F234">
            <v>0.01</v>
          </cell>
          <cell r="G234">
            <v>1</v>
          </cell>
          <cell r="I234">
            <v>16.3</v>
          </cell>
          <cell r="J234">
            <v>16.3</v>
          </cell>
          <cell r="K234">
            <v>16.3</v>
          </cell>
          <cell r="L234">
            <v>16.3</v>
          </cell>
          <cell r="M234">
            <v>16.3</v>
          </cell>
          <cell r="N234">
            <v>16.3</v>
          </cell>
          <cell r="O234">
            <v>16.3</v>
          </cell>
          <cell r="P234">
            <v>16.3</v>
          </cell>
          <cell r="Q234">
            <v>16.3</v>
          </cell>
          <cell r="R234">
            <v>16.3</v>
          </cell>
          <cell r="S234">
            <v>16.3</v>
          </cell>
          <cell r="T234">
            <v>16.3</v>
          </cell>
          <cell r="U234">
            <v>16.3</v>
          </cell>
          <cell r="V234">
            <v>16.3</v>
          </cell>
          <cell r="W234">
            <v>16.3</v>
          </cell>
          <cell r="X234">
            <v>15.5</v>
          </cell>
          <cell r="Y234">
            <v>13.9</v>
          </cell>
          <cell r="Z234">
            <v>11.4</v>
          </cell>
        </row>
        <row r="235">
          <cell r="A235" t="str">
            <v>A672-B65</v>
          </cell>
          <cell r="B235">
            <v>31</v>
          </cell>
          <cell r="C235" t="str">
            <v>A672-B65 CL.31</v>
          </cell>
          <cell r="D235" t="str">
            <v>C</v>
          </cell>
          <cell r="E235">
            <v>0</v>
          </cell>
          <cell r="F235">
            <v>0.01</v>
          </cell>
          <cell r="G235">
            <v>1</v>
          </cell>
          <cell r="I235">
            <v>16.3</v>
          </cell>
          <cell r="J235">
            <v>16.3</v>
          </cell>
          <cell r="K235">
            <v>16.3</v>
          </cell>
          <cell r="L235">
            <v>16.3</v>
          </cell>
          <cell r="M235">
            <v>16.3</v>
          </cell>
          <cell r="N235">
            <v>16.3</v>
          </cell>
          <cell r="O235">
            <v>16.3</v>
          </cell>
          <cell r="P235">
            <v>16.3</v>
          </cell>
          <cell r="Q235">
            <v>16.3</v>
          </cell>
          <cell r="R235">
            <v>16.3</v>
          </cell>
          <cell r="S235">
            <v>16.3</v>
          </cell>
          <cell r="T235">
            <v>16.3</v>
          </cell>
          <cell r="U235">
            <v>16.3</v>
          </cell>
          <cell r="V235">
            <v>16.3</v>
          </cell>
          <cell r="W235">
            <v>16.3</v>
          </cell>
          <cell r="X235">
            <v>15.5</v>
          </cell>
          <cell r="Y235">
            <v>13.9</v>
          </cell>
          <cell r="Z235">
            <v>11.4</v>
          </cell>
        </row>
        <row r="236">
          <cell r="A236" t="str">
            <v>A672-B65</v>
          </cell>
          <cell r="B236">
            <v>32</v>
          </cell>
          <cell r="C236" t="str">
            <v>A672-B65 CL.32</v>
          </cell>
          <cell r="D236" t="str">
            <v>C</v>
          </cell>
          <cell r="E236">
            <v>0</v>
          </cell>
          <cell r="F236">
            <v>0.01</v>
          </cell>
          <cell r="G236">
            <v>1</v>
          </cell>
          <cell r="I236">
            <v>16.3</v>
          </cell>
          <cell r="J236">
            <v>16.3</v>
          </cell>
          <cell r="K236">
            <v>16.3</v>
          </cell>
          <cell r="L236">
            <v>16.3</v>
          </cell>
          <cell r="M236">
            <v>16.3</v>
          </cell>
          <cell r="N236">
            <v>16.3</v>
          </cell>
          <cell r="O236">
            <v>16.3</v>
          </cell>
          <cell r="P236">
            <v>16.3</v>
          </cell>
          <cell r="Q236">
            <v>16.3</v>
          </cell>
          <cell r="R236">
            <v>16.3</v>
          </cell>
          <cell r="S236">
            <v>16.3</v>
          </cell>
          <cell r="T236">
            <v>16.3</v>
          </cell>
          <cell r="U236">
            <v>16.3</v>
          </cell>
          <cell r="V236">
            <v>16.3</v>
          </cell>
          <cell r="W236">
            <v>16.3</v>
          </cell>
          <cell r="X236">
            <v>15.5</v>
          </cell>
          <cell r="Y236">
            <v>13.9</v>
          </cell>
          <cell r="Z236">
            <v>11.4</v>
          </cell>
        </row>
        <row r="237">
          <cell r="A237" t="str">
            <v>A672-B70</v>
          </cell>
          <cell r="B237">
            <v>10</v>
          </cell>
          <cell r="C237" t="str">
            <v>A672-B70 CL.10</v>
          </cell>
          <cell r="D237" t="str">
            <v>C</v>
          </cell>
          <cell r="E237">
            <v>0</v>
          </cell>
          <cell r="F237">
            <v>0.01</v>
          </cell>
          <cell r="G237">
            <v>0.9</v>
          </cell>
          <cell r="I237">
            <v>15.8</v>
          </cell>
          <cell r="J237">
            <v>15.8</v>
          </cell>
          <cell r="K237">
            <v>15.8</v>
          </cell>
          <cell r="L237">
            <v>15.8</v>
          </cell>
          <cell r="M237">
            <v>15.8</v>
          </cell>
          <cell r="N237">
            <v>15.8</v>
          </cell>
          <cell r="O237">
            <v>15.8</v>
          </cell>
          <cell r="P237">
            <v>15.8</v>
          </cell>
          <cell r="Q237">
            <v>15.8</v>
          </cell>
          <cell r="R237">
            <v>15.8</v>
          </cell>
          <cell r="S237">
            <v>15.8</v>
          </cell>
          <cell r="T237">
            <v>15.8</v>
          </cell>
          <cell r="U237">
            <v>15.8</v>
          </cell>
          <cell r="V237">
            <v>15.8</v>
          </cell>
          <cell r="W237">
            <v>15.8</v>
          </cell>
          <cell r="X237">
            <v>14.9</v>
          </cell>
          <cell r="Y237">
            <v>13.3</v>
          </cell>
          <cell r="Z237">
            <v>10.8</v>
          </cell>
        </row>
        <row r="238">
          <cell r="A238" t="str">
            <v>A672-B70</v>
          </cell>
          <cell r="B238">
            <v>13</v>
          </cell>
          <cell r="C238" t="str">
            <v>A672-B70 CL.13</v>
          </cell>
          <cell r="D238" t="str">
            <v>C</v>
          </cell>
          <cell r="E238">
            <v>0</v>
          </cell>
          <cell r="F238">
            <v>0.01</v>
          </cell>
          <cell r="G238">
            <v>0.9</v>
          </cell>
          <cell r="I238">
            <v>15.8</v>
          </cell>
          <cell r="J238">
            <v>15.8</v>
          </cell>
          <cell r="K238">
            <v>15.8</v>
          </cell>
          <cell r="L238">
            <v>15.8</v>
          </cell>
          <cell r="M238">
            <v>15.8</v>
          </cell>
          <cell r="N238">
            <v>15.8</v>
          </cell>
          <cell r="O238">
            <v>15.8</v>
          </cell>
          <cell r="P238">
            <v>15.8</v>
          </cell>
          <cell r="Q238">
            <v>15.8</v>
          </cell>
          <cell r="R238">
            <v>15.8</v>
          </cell>
          <cell r="S238">
            <v>15.8</v>
          </cell>
          <cell r="T238">
            <v>15.8</v>
          </cell>
          <cell r="U238">
            <v>15.8</v>
          </cell>
          <cell r="V238">
            <v>15.8</v>
          </cell>
          <cell r="W238">
            <v>15.8</v>
          </cell>
          <cell r="X238">
            <v>14.9</v>
          </cell>
          <cell r="Y238">
            <v>13.3</v>
          </cell>
          <cell r="Z238">
            <v>10.8</v>
          </cell>
        </row>
        <row r="239">
          <cell r="A239" t="str">
            <v>A672-B70</v>
          </cell>
          <cell r="B239">
            <v>11</v>
          </cell>
          <cell r="C239" t="str">
            <v>A672-B70 CL.11</v>
          </cell>
          <cell r="D239" t="str">
            <v>C</v>
          </cell>
          <cell r="E239">
            <v>0</v>
          </cell>
          <cell r="F239">
            <v>0.01</v>
          </cell>
          <cell r="G239">
            <v>1</v>
          </cell>
          <cell r="I239">
            <v>17.5</v>
          </cell>
          <cell r="J239">
            <v>17.5</v>
          </cell>
          <cell r="K239">
            <v>17.5</v>
          </cell>
          <cell r="L239">
            <v>17.5</v>
          </cell>
          <cell r="M239">
            <v>17.5</v>
          </cell>
          <cell r="N239">
            <v>17.5</v>
          </cell>
          <cell r="O239">
            <v>17.5</v>
          </cell>
          <cell r="P239">
            <v>17.5</v>
          </cell>
          <cell r="Q239">
            <v>17.5</v>
          </cell>
          <cell r="R239">
            <v>17.5</v>
          </cell>
          <cell r="S239">
            <v>17.5</v>
          </cell>
          <cell r="T239">
            <v>17.5</v>
          </cell>
          <cell r="U239">
            <v>17.5</v>
          </cell>
          <cell r="V239">
            <v>17.5</v>
          </cell>
          <cell r="W239">
            <v>17.5</v>
          </cell>
          <cell r="X239">
            <v>16.600000000000001</v>
          </cell>
          <cell r="Y239">
            <v>14.8</v>
          </cell>
          <cell r="Z239">
            <v>12</v>
          </cell>
        </row>
        <row r="240">
          <cell r="A240" t="str">
            <v>A672-B70</v>
          </cell>
          <cell r="B240">
            <v>12</v>
          </cell>
          <cell r="C240" t="str">
            <v>A672-B70 CL.12</v>
          </cell>
          <cell r="D240" t="str">
            <v>C</v>
          </cell>
          <cell r="E240">
            <v>0</v>
          </cell>
          <cell r="F240">
            <v>0.01</v>
          </cell>
          <cell r="G240">
            <v>1</v>
          </cell>
          <cell r="I240">
            <v>17.5</v>
          </cell>
          <cell r="J240">
            <v>17.5</v>
          </cell>
          <cell r="K240">
            <v>17.5</v>
          </cell>
          <cell r="L240">
            <v>17.5</v>
          </cell>
          <cell r="M240">
            <v>17.5</v>
          </cell>
          <cell r="N240">
            <v>17.5</v>
          </cell>
          <cell r="O240">
            <v>17.5</v>
          </cell>
          <cell r="P240">
            <v>17.5</v>
          </cell>
          <cell r="Q240">
            <v>17.5</v>
          </cell>
          <cell r="R240">
            <v>17.5</v>
          </cell>
          <cell r="S240">
            <v>17.5</v>
          </cell>
          <cell r="T240">
            <v>17.5</v>
          </cell>
          <cell r="U240">
            <v>17.5</v>
          </cell>
          <cell r="V240">
            <v>17.5</v>
          </cell>
          <cell r="W240">
            <v>17.5</v>
          </cell>
          <cell r="X240">
            <v>16.600000000000001</v>
          </cell>
          <cell r="Y240">
            <v>14.8</v>
          </cell>
          <cell r="Z240">
            <v>12</v>
          </cell>
        </row>
        <row r="241">
          <cell r="A241" t="str">
            <v>A672-B70</v>
          </cell>
          <cell r="B241">
            <v>20</v>
          </cell>
          <cell r="C241" t="str">
            <v>A672-B70 CL.20</v>
          </cell>
          <cell r="D241" t="str">
            <v>C</v>
          </cell>
          <cell r="E241">
            <v>0</v>
          </cell>
          <cell r="F241">
            <v>0.01</v>
          </cell>
          <cell r="G241">
            <v>0.9</v>
          </cell>
          <cell r="I241">
            <v>15.8</v>
          </cell>
          <cell r="J241">
            <v>15.8</v>
          </cell>
          <cell r="K241">
            <v>15.8</v>
          </cell>
          <cell r="L241">
            <v>15.8</v>
          </cell>
          <cell r="M241">
            <v>15.8</v>
          </cell>
          <cell r="N241">
            <v>15.8</v>
          </cell>
          <cell r="O241">
            <v>15.8</v>
          </cell>
          <cell r="P241">
            <v>15.8</v>
          </cell>
          <cell r="Q241">
            <v>15.8</v>
          </cell>
          <cell r="R241">
            <v>15.8</v>
          </cell>
          <cell r="S241">
            <v>15.8</v>
          </cell>
          <cell r="T241">
            <v>15.8</v>
          </cell>
          <cell r="U241">
            <v>15.8</v>
          </cell>
          <cell r="V241">
            <v>15.8</v>
          </cell>
          <cell r="W241">
            <v>15.8</v>
          </cell>
          <cell r="X241">
            <v>14.9</v>
          </cell>
          <cell r="Y241">
            <v>13.3</v>
          </cell>
          <cell r="Z241">
            <v>10.8</v>
          </cell>
        </row>
        <row r="242">
          <cell r="A242" t="str">
            <v>A672-B70</v>
          </cell>
          <cell r="B242">
            <v>23</v>
          </cell>
          <cell r="C242" t="str">
            <v>A672-B70 CL.23</v>
          </cell>
          <cell r="D242" t="str">
            <v>C</v>
          </cell>
          <cell r="E242">
            <v>0</v>
          </cell>
          <cell r="F242">
            <v>0.01</v>
          </cell>
          <cell r="G242">
            <v>0.9</v>
          </cell>
          <cell r="I242">
            <v>15.8</v>
          </cell>
          <cell r="J242">
            <v>15.8</v>
          </cell>
          <cell r="K242">
            <v>15.8</v>
          </cell>
          <cell r="L242">
            <v>15.8</v>
          </cell>
          <cell r="M242">
            <v>15.8</v>
          </cell>
          <cell r="N242">
            <v>15.8</v>
          </cell>
          <cell r="O242">
            <v>15.8</v>
          </cell>
          <cell r="P242">
            <v>15.8</v>
          </cell>
          <cell r="Q242">
            <v>15.8</v>
          </cell>
          <cell r="R242">
            <v>15.8</v>
          </cell>
          <cell r="S242">
            <v>15.8</v>
          </cell>
          <cell r="T242">
            <v>15.8</v>
          </cell>
          <cell r="U242">
            <v>15.8</v>
          </cell>
          <cell r="V242">
            <v>15.8</v>
          </cell>
          <cell r="W242">
            <v>15.8</v>
          </cell>
          <cell r="X242">
            <v>14.9</v>
          </cell>
          <cell r="Y242">
            <v>13.3</v>
          </cell>
          <cell r="Z242">
            <v>10.8</v>
          </cell>
        </row>
        <row r="243">
          <cell r="A243" t="str">
            <v>A672-B70</v>
          </cell>
          <cell r="B243">
            <v>30</v>
          </cell>
          <cell r="C243" t="str">
            <v>A672-B70 CL.30</v>
          </cell>
          <cell r="D243" t="str">
            <v>C</v>
          </cell>
          <cell r="E243">
            <v>0</v>
          </cell>
          <cell r="F243">
            <v>0.01</v>
          </cell>
          <cell r="G243">
            <v>0.9</v>
          </cell>
          <cell r="I243">
            <v>15.8</v>
          </cell>
          <cell r="J243">
            <v>15.8</v>
          </cell>
          <cell r="K243">
            <v>15.8</v>
          </cell>
          <cell r="L243">
            <v>15.8</v>
          </cell>
          <cell r="M243">
            <v>15.8</v>
          </cell>
          <cell r="N243">
            <v>15.8</v>
          </cell>
          <cell r="O243">
            <v>15.8</v>
          </cell>
          <cell r="P243">
            <v>15.8</v>
          </cell>
          <cell r="Q243">
            <v>15.8</v>
          </cell>
          <cell r="R243">
            <v>15.8</v>
          </cell>
          <cell r="S243">
            <v>15.8</v>
          </cell>
          <cell r="T243">
            <v>15.8</v>
          </cell>
          <cell r="U243">
            <v>15.8</v>
          </cell>
          <cell r="V243">
            <v>15.8</v>
          </cell>
          <cell r="W243">
            <v>15.8</v>
          </cell>
          <cell r="X243">
            <v>14.9</v>
          </cell>
          <cell r="Y243">
            <v>13.3</v>
          </cell>
          <cell r="Z243">
            <v>10.8</v>
          </cell>
        </row>
        <row r="244">
          <cell r="A244" t="str">
            <v>A672-B70</v>
          </cell>
          <cell r="B244">
            <v>33</v>
          </cell>
          <cell r="C244" t="str">
            <v>A672-B70 CL.33</v>
          </cell>
          <cell r="D244" t="str">
            <v>C</v>
          </cell>
          <cell r="E244">
            <v>0</v>
          </cell>
          <cell r="F244">
            <v>0.01</v>
          </cell>
          <cell r="G244">
            <v>0.9</v>
          </cell>
          <cell r="I244">
            <v>15.8</v>
          </cell>
          <cell r="J244">
            <v>15.8</v>
          </cell>
          <cell r="K244">
            <v>15.8</v>
          </cell>
          <cell r="L244">
            <v>15.8</v>
          </cell>
          <cell r="M244">
            <v>15.8</v>
          </cell>
          <cell r="N244">
            <v>15.8</v>
          </cell>
          <cell r="O244">
            <v>15.8</v>
          </cell>
          <cell r="P244">
            <v>15.8</v>
          </cell>
          <cell r="Q244">
            <v>15.8</v>
          </cell>
          <cell r="R244">
            <v>15.8</v>
          </cell>
          <cell r="S244">
            <v>15.8</v>
          </cell>
          <cell r="T244">
            <v>15.8</v>
          </cell>
          <cell r="U244">
            <v>15.8</v>
          </cell>
          <cell r="V244">
            <v>15.8</v>
          </cell>
          <cell r="W244">
            <v>15.8</v>
          </cell>
          <cell r="X244">
            <v>14.9</v>
          </cell>
          <cell r="Y244">
            <v>13.3</v>
          </cell>
          <cell r="Z244">
            <v>10.8</v>
          </cell>
        </row>
        <row r="245">
          <cell r="A245" t="str">
            <v>A672-B70</v>
          </cell>
          <cell r="B245">
            <v>21</v>
          </cell>
          <cell r="C245" t="str">
            <v>A672-B70 CL.21</v>
          </cell>
          <cell r="D245" t="str">
            <v>C</v>
          </cell>
          <cell r="E245">
            <v>0</v>
          </cell>
          <cell r="F245">
            <v>0.01</v>
          </cell>
          <cell r="G245">
            <v>1</v>
          </cell>
          <cell r="I245">
            <v>17.5</v>
          </cell>
          <cell r="J245">
            <v>17.5</v>
          </cell>
          <cell r="K245">
            <v>17.5</v>
          </cell>
          <cell r="L245">
            <v>17.5</v>
          </cell>
          <cell r="M245">
            <v>17.5</v>
          </cell>
          <cell r="N245">
            <v>17.5</v>
          </cell>
          <cell r="O245">
            <v>17.5</v>
          </cell>
          <cell r="P245">
            <v>17.5</v>
          </cell>
          <cell r="Q245">
            <v>17.5</v>
          </cell>
          <cell r="R245">
            <v>17.5</v>
          </cell>
          <cell r="S245">
            <v>17.5</v>
          </cell>
          <cell r="T245">
            <v>17.5</v>
          </cell>
          <cell r="U245">
            <v>17.5</v>
          </cell>
          <cell r="V245">
            <v>17.5</v>
          </cell>
          <cell r="W245">
            <v>17.5</v>
          </cell>
          <cell r="X245">
            <v>16.600000000000001</v>
          </cell>
          <cell r="Y245">
            <v>14.8</v>
          </cell>
          <cell r="Z245">
            <v>12</v>
          </cell>
        </row>
        <row r="246">
          <cell r="A246" t="str">
            <v>A672-B70</v>
          </cell>
          <cell r="B246">
            <v>22</v>
          </cell>
          <cell r="C246" t="str">
            <v>A672-B70 CL.22</v>
          </cell>
          <cell r="D246" t="str">
            <v>C</v>
          </cell>
          <cell r="E246">
            <v>0</v>
          </cell>
          <cell r="F246">
            <v>0.01</v>
          </cell>
          <cell r="G246">
            <v>1</v>
          </cell>
          <cell r="I246">
            <v>17.5</v>
          </cell>
          <cell r="J246">
            <v>17.5</v>
          </cell>
          <cell r="K246">
            <v>17.5</v>
          </cell>
          <cell r="L246">
            <v>17.5</v>
          </cell>
          <cell r="M246">
            <v>17.5</v>
          </cell>
          <cell r="N246">
            <v>17.5</v>
          </cell>
          <cell r="O246">
            <v>17.5</v>
          </cell>
          <cell r="P246">
            <v>17.5</v>
          </cell>
          <cell r="Q246">
            <v>17.5</v>
          </cell>
          <cell r="R246">
            <v>17.5</v>
          </cell>
          <cell r="S246">
            <v>17.5</v>
          </cell>
          <cell r="T246">
            <v>17.5</v>
          </cell>
          <cell r="U246">
            <v>17.5</v>
          </cell>
          <cell r="V246">
            <v>17.5</v>
          </cell>
          <cell r="W246">
            <v>17.5</v>
          </cell>
          <cell r="X246">
            <v>16.600000000000001</v>
          </cell>
          <cell r="Y246">
            <v>14.8</v>
          </cell>
          <cell r="Z246">
            <v>12</v>
          </cell>
        </row>
        <row r="247">
          <cell r="A247" t="str">
            <v>A672-B70</v>
          </cell>
          <cell r="B247">
            <v>31</v>
          </cell>
          <cell r="C247" t="str">
            <v>A672-B70 CL.31</v>
          </cell>
          <cell r="D247" t="str">
            <v>C</v>
          </cell>
          <cell r="E247">
            <v>0</v>
          </cell>
          <cell r="F247">
            <v>0.01</v>
          </cell>
          <cell r="G247">
            <v>1</v>
          </cell>
          <cell r="I247">
            <v>17.5</v>
          </cell>
          <cell r="J247">
            <v>17.5</v>
          </cell>
          <cell r="K247">
            <v>17.5</v>
          </cell>
          <cell r="L247">
            <v>17.5</v>
          </cell>
          <cell r="M247">
            <v>17.5</v>
          </cell>
          <cell r="N247">
            <v>17.5</v>
          </cell>
          <cell r="O247">
            <v>17.5</v>
          </cell>
          <cell r="P247">
            <v>17.5</v>
          </cell>
          <cell r="Q247">
            <v>17.5</v>
          </cell>
          <cell r="R247">
            <v>17.5</v>
          </cell>
          <cell r="S247">
            <v>17.5</v>
          </cell>
          <cell r="T247">
            <v>17.5</v>
          </cell>
          <cell r="U247">
            <v>17.5</v>
          </cell>
          <cell r="V247">
            <v>17.5</v>
          </cell>
          <cell r="W247">
            <v>17.5</v>
          </cell>
          <cell r="X247">
            <v>16.600000000000001</v>
          </cell>
          <cell r="Y247">
            <v>14.8</v>
          </cell>
          <cell r="Z247">
            <v>12</v>
          </cell>
        </row>
        <row r="248">
          <cell r="A248" t="str">
            <v>A672-B70</v>
          </cell>
          <cell r="B248">
            <v>32</v>
          </cell>
          <cell r="C248" t="str">
            <v>A672-B70 CL.32</v>
          </cell>
          <cell r="D248" t="str">
            <v>C</v>
          </cell>
          <cell r="E248">
            <v>0</v>
          </cell>
          <cell r="F248">
            <v>0.01</v>
          </cell>
          <cell r="G248">
            <v>1</v>
          </cell>
          <cell r="I248">
            <v>17.5</v>
          </cell>
          <cell r="J248">
            <v>17.5</v>
          </cell>
          <cell r="K248">
            <v>17.5</v>
          </cell>
          <cell r="L248">
            <v>17.5</v>
          </cell>
          <cell r="M248">
            <v>17.5</v>
          </cell>
          <cell r="N248">
            <v>17.5</v>
          </cell>
          <cell r="O248">
            <v>17.5</v>
          </cell>
          <cell r="P248">
            <v>17.5</v>
          </cell>
          <cell r="Q248">
            <v>17.5</v>
          </cell>
          <cell r="R248">
            <v>17.5</v>
          </cell>
          <cell r="S248">
            <v>17.5</v>
          </cell>
          <cell r="T248">
            <v>17.5</v>
          </cell>
          <cell r="U248">
            <v>17.5</v>
          </cell>
          <cell r="V248">
            <v>17.5</v>
          </cell>
          <cell r="W248">
            <v>17.5</v>
          </cell>
          <cell r="X248">
            <v>16.600000000000001</v>
          </cell>
          <cell r="Y248">
            <v>14.8</v>
          </cell>
          <cell r="Z248">
            <v>12</v>
          </cell>
        </row>
        <row r="249">
          <cell r="A249" t="str">
            <v>A672-C55</v>
          </cell>
          <cell r="B249">
            <v>10</v>
          </cell>
          <cell r="C249" t="str">
            <v>A672-C55 CL.10</v>
          </cell>
          <cell r="D249" t="str">
            <v>C</v>
          </cell>
          <cell r="E249">
            <v>0</v>
          </cell>
          <cell r="F249">
            <v>0.01</v>
          </cell>
          <cell r="G249">
            <v>0.9</v>
          </cell>
          <cell r="I249">
            <v>12.4</v>
          </cell>
          <cell r="J249">
            <v>12.4</v>
          </cell>
          <cell r="K249">
            <v>12.4</v>
          </cell>
          <cell r="L249">
            <v>12.4</v>
          </cell>
          <cell r="M249">
            <v>12.4</v>
          </cell>
          <cell r="N249">
            <v>12.4</v>
          </cell>
          <cell r="O249">
            <v>12.4</v>
          </cell>
          <cell r="P249">
            <v>12.4</v>
          </cell>
          <cell r="Q249">
            <v>12.4</v>
          </cell>
          <cell r="R249">
            <v>12.4</v>
          </cell>
          <cell r="S249">
            <v>12.4</v>
          </cell>
          <cell r="T249">
            <v>12.4</v>
          </cell>
          <cell r="U249">
            <v>12.4</v>
          </cell>
          <cell r="V249">
            <v>12.4</v>
          </cell>
          <cell r="W249">
            <v>12.4</v>
          </cell>
          <cell r="X249">
            <v>12</v>
          </cell>
          <cell r="Y249">
            <v>10.9</v>
          </cell>
          <cell r="Z249">
            <v>9.1999999999999993</v>
          </cell>
        </row>
        <row r="250">
          <cell r="A250" t="str">
            <v>A672-C55</v>
          </cell>
          <cell r="B250">
            <v>13</v>
          </cell>
          <cell r="C250" t="str">
            <v>A672-C55 CL.13</v>
          </cell>
          <cell r="D250" t="str">
            <v>C</v>
          </cell>
          <cell r="E250">
            <v>0</v>
          </cell>
          <cell r="F250">
            <v>0.01</v>
          </cell>
          <cell r="G250">
            <v>0.9</v>
          </cell>
          <cell r="I250">
            <v>12.4</v>
          </cell>
          <cell r="J250">
            <v>12.4</v>
          </cell>
          <cell r="K250">
            <v>12.4</v>
          </cell>
          <cell r="L250">
            <v>12.4</v>
          </cell>
          <cell r="M250">
            <v>12.4</v>
          </cell>
          <cell r="N250">
            <v>12.4</v>
          </cell>
          <cell r="O250">
            <v>12.4</v>
          </cell>
          <cell r="P250">
            <v>12.4</v>
          </cell>
          <cell r="Q250">
            <v>12.4</v>
          </cell>
          <cell r="R250">
            <v>12.4</v>
          </cell>
          <cell r="S250">
            <v>12.4</v>
          </cell>
          <cell r="T250">
            <v>12.4</v>
          </cell>
          <cell r="U250">
            <v>12.4</v>
          </cell>
          <cell r="V250">
            <v>12.4</v>
          </cell>
          <cell r="W250">
            <v>12.4</v>
          </cell>
          <cell r="X250">
            <v>12</v>
          </cell>
          <cell r="Y250">
            <v>10.9</v>
          </cell>
          <cell r="Z250">
            <v>9.1999999999999993</v>
          </cell>
        </row>
        <row r="251">
          <cell r="A251" t="str">
            <v>A672-C55</v>
          </cell>
          <cell r="B251">
            <v>11</v>
          </cell>
          <cell r="C251" t="str">
            <v>A672-C55 CL.11</v>
          </cell>
          <cell r="D251" t="str">
            <v>C</v>
          </cell>
          <cell r="E251">
            <v>0</v>
          </cell>
          <cell r="F251">
            <v>0.01</v>
          </cell>
          <cell r="G251">
            <v>1</v>
          </cell>
          <cell r="I251">
            <v>13.8</v>
          </cell>
          <cell r="J251">
            <v>13.8</v>
          </cell>
          <cell r="K251">
            <v>13.8</v>
          </cell>
          <cell r="L251">
            <v>13.8</v>
          </cell>
          <cell r="M251">
            <v>13.8</v>
          </cell>
          <cell r="N251">
            <v>13.8</v>
          </cell>
          <cell r="O251">
            <v>13.8</v>
          </cell>
          <cell r="P251">
            <v>13.8</v>
          </cell>
          <cell r="Q251">
            <v>13.8</v>
          </cell>
          <cell r="R251">
            <v>13.8</v>
          </cell>
          <cell r="S251">
            <v>13.8</v>
          </cell>
          <cell r="T251">
            <v>13.8</v>
          </cell>
          <cell r="U251">
            <v>13.8</v>
          </cell>
          <cell r="V251">
            <v>13.8</v>
          </cell>
          <cell r="W251">
            <v>13.8</v>
          </cell>
          <cell r="X251">
            <v>13.3</v>
          </cell>
          <cell r="Y251">
            <v>12.1</v>
          </cell>
          <cell r="Z251">
            <v>10.199999999999999</v>
          </cell>
        </row>
        <row r="252">
          <cell r="A252" t="str">
            <v>A672-C55</v>
          </cell>
          <cell r="B252">
            <v>12</v>
          </cell>
          <cell r="C252" t="str">
            <v>A672-C55 CL.12</v>
          </cell>
          <cell r="D252" t="str">
            <v>C</v>
          </cell>
          <cell r="E252">
            <v>0</v>
          </cell>
          <cell r="F252">
            <v>0.01</v>
          </cell>
          <cell r="G252">
            <v>1</v>
          </cell>
          <cell r="I252">
            <v>13.8</v>
          </cell>
          <cell r="J252">
            <v>13.8</v>
          </cell>
          <cell r="K252">
            <v>13.8</v>
          </cell>
          <cell r="L252">
            <v>13.8</v>
          </cell>
          <cell r="M252">
            <v>13.8</v>
          </cell>
          <cell r="N252">
            <v>13.8</v>
          </cell>
          <cell r="O252">
            <v>13.8</v>
          </cell>
          <cell r="P252">
            <v>13.8</v>
          </cell>
          <cell r="Q252">
            <v>13.8</v>
          </cell>
          <cell r="R252">
            <v>13.8</v>
          </cell>
          <cell r="S252">
            <v>13.8</v>
          </cell>
          <cell r="T252">
            <v>13.8</v>
          </cell>
          <cell r="U252">
            <v>13.8</v>
          </cell>
          <cell r="V252">
            <v>13.8</v>
          </cell>
          <cell r="W252">
            <v>13.8</v>
          </cell>
          <cell r="X252">
            <v>13.3</v>
          </cell>
          <cell r="Y252">
            <v>12.1</v>
          </cell>
          <cell r="Z252">
            <v>10.199999999999999</v>
          </cell>
        </row>
        <row r="253">
          <cell r="A253" t="str">
            <v>A672-C55</v>
          </cell>
          <cell r="B253">
            <v>20</v>
          </cell>
          <cell r="C253" t="str">
            <v>A672-C55 CL.20</v>
          </cell>
          <cell r="D253" t="str">
            <v>C</v>
          </cell>
          <cell r="E253">
            <v>0</v>
          </cell>
          <cell r="F253">
            <v>0.01</v>
          </cell>
          <cell r="G253">
            <v>0.9</v>
          </cell>
          <cell r="I253">
            <v>12.4</v>
          </cell>
          <cell r="J253">
            <v>12.4</v>
          </cell>
          <cell r="K253">
            <v>12.4</v>
          </cell>
          <cell r="L253">
            <v>12.4</v>
          </cell>
          <cell r="M253">
            <v>12.4</v>
          </cell>
          <cell r="N253">
            <v>12.4</v>
          </cell>
          <cell r="O253">
            <v>12.4</v>
          </cell>
          <cell r="P253">
            <v>12.4</v>
          </cell>
          <cell r="Q253">
            <v>12.4</v>
          </cell>
          <cell r="R253">
            <v>12.4</v>
          </cell>
          <cell r="S253">
            <v>12.4</v>
          </cell>
          <cell r="T253">
            <v>12.4</v>
          </cell>
          <cell r="U253">
            <v>12.4</v>
          </cell>
          <cell r="V253">
            <v>12.4</v>
          </cell>
          <cell r="W253">
            <v>12.4</v>
          </cell>
          <cell r="X253">
            <v>12</v>
          </cell>
          <cell r="Y253">
            <v>10.9</v>
          </cell>
          <cell r="Z253">
            <v>9.1999999999999993</v>
          </cell>
        </row>
        <row r="254">
          <cell r="A254" t="str">
            <v>A672-C55</v>
          </cell>
          <cell r="B254">
            <v>23</v>
          </cell>
          <cell r="C254" t="str">
            <v>A672-C55 CL.23</v>
          </cell>
          <cell r="D254" t="str">
            <v>C</v>
          </cell>
          <cell r="E254">
            <v>0</v>
          </cell>
          <cell r="F254">
            <v>0.01</v>
          </cell>
          <cell r="G254">
            <v>0.9</v>
          </cell>
          <cell r="I254">
            <v>12.4</v>
          </cell>
          <cell r="J254">
            <v>12.4</v>
          </cell>
          <cell r="K254">
            <v>12.4</v>
          </cell>
          <cell r="L254">
            <v>12.4</v>
          </cell>
          <cell r="M254">
            <v>12.4</v>
          </cell>
          <cell r="N254">
            <v>12.4</v>
          </cell>
          <cell r="O254">
            <v>12.4</v>
          </cell>
          <cell r="P254">
            <v>12.4</v>
          </cell>
          <cell r="Q254">
            <v>12.4</v>
          </cell>
          <cell r="R254">
            <v>12.4</v>
          </cell>
          <cell r="S254">
            <v>12.4</v>
          </cell>
          <cell r="T254">
            <v>12.4</v>
          </cell>
          <cell r="U254">
            <v>12.4</v>
          </cell>
          <cell r="V254">
            <v>12.4</v>
          </cell>
          <cell r="W254">
            <v>12.4</v>
          </cell>
          <cell r="X254">
            <v>12</v>
          </cell>
          <cell r="Y254">
            <v>10.9</v>
          </cell>
          <cell r="Z254">
            <v>9.1999999999999993</v>
          </cell>
        </row>
        <row r="255">
          <cell r="A255" t="str">
            <v>A672-C55</v>
          </cell>
          <cell r="B255">
            <v>30</v>
          </cell>
          <cell r="C255" t="str">
            <v>A672-C55 CL.30</v>
          </cell>
          <cell r="D255" t="str">
            <v>C</v>
          </cell>
          <cell r="E255">
            <v>0</v>
          </cell>
          <cell r="F255">
            <v>0.01</v>
          </cell>
          <cell r="G255">
            <v>0.9</v>
          </cell>
          <cell r="I255">
            <v>12.4</v>
          </cell>
          <cell r="J255">
            <v>12.4</v>
          </cell>
          <cell r="K255">
            <v>12.4</v>
          </cell>
          <cell r="L255">
            <v>12.4</v>
          </cell>
          <cell r="M255">
            <v>12.4</v>
          </cell>
          <cell r="N255">
            <v>12.4</v>
          </cell>
          <cell r="O255">
            <v>12.4</v>
          </cell>
          <cell r="P255">
            <v>12.4</v>
          </cell>
          <cell r="Q255">
            <v>12.4</v>
          </cell>
          <cell r="R255">
            <v>12.4</v>
          </cell>
          <cell r="S255">
            <v>12.4</v>
          </cell>
          <cell r="T255">
            <v>12.4</v>
          </cell>
          <cell r="U255">
            <v>12.4</v>
          </cell>
          <cell r="V255">
            <v>12.4</v>
          </cell>
          <cell r="W255">
            <v>12.4</v>
          </cell>
          <cell r="X255">
            <v>12</v>
          </cell>
          <cell r="Y255">
            <v>10.9</v>
          </cell>
          <cell r="Z255">
            <v>9.1999999999999993</v>
          </cell>
        </row>
        <row r="256">
          <cell r="A256" t="str">
            <v>A672-C55</v>
          </cell>
          <cell r="B256">
            <v>33</v>
          </cell>
          <cell r="C256" t="str">
            <v>A672-C55 CL.33</v>
          </cell>
          <cell r="D256" t="str">
            <v>C</v>
          </cell>
          <cell r="E256">
            <v>0</v>
          </cell>
          <cell r="F256">
            <v>0.01</v>
          </cell>
          <cell r="G256">
            <v>0.9</v>
          </cell>
          <cell r="I256">
            <v>12.4</v>
          </cell>
          <cell r="J256">
            <v>12.4</v>
          </cell>
          <cell r="K256">
            <v>12.4</v>
          </cell>
          <cell r="L256">
            <v>12.4</v>
          </cell>
          <cell r="M256">
            <v>12.4</v>
          </cell>
          <cell r="N256">
            <v>12.4</v>
          </cell>
          <cell r="O256">
            <v>12.4</v>
          </cell>
          <cell r="P256">
            <v>12.4</v>
          </cell>
          <cell r="Q256">
            <v>12.4</v>
          </cell>
          <cell r="R256">
            <v>12.4</v>
          </cell>
          <cell r="S256">
            <v>12.4</v>
          </cell>
          <cell r="T256">
            <v>12.4</v>
          </cell>
          <cell r="U256">
            <v>12.4</v>
          </cell>
          <cell r="V256">
            <v>12.4</v>
          </cell>
          <cell r="W256">
            <v>12.4</v>
          </cell>
          <cell r="X256">
            <v>12</v>
          </cell>
          <cell r="Y256">
            <v>10.9</v>
          </cell>
          <cell r="Z256">
            <v>9.1999999999999993</v>
          </cell>
        </row>
        <row r="257">
          <cell r="A257" t="str">
            <v>A672-C55</v>
          </cell>
          <cell r="B257">
            <v>21</v>
          </cell>
          <cell r="C257" t="str">
            <v>A672-C55 CL.21</v>
          </cell>
          <cell r="D257" t="str">
            <v>C</v>
          </cell>
          <cell r="E257">
            <v>0</v>
          </cell>
          <cell r="F257">
            <v>0.01</v>
          </cell>
          <cell r="G257">
            <v>1</v>
          </cell>
          <cell r="I257">
            <v>13.8</v>
          </cell>
          <cell r="J257">
            <v>13.8</v>
          </cell>
          <cell r="K257">
            <v>13.8</v>
          </cell>
          <cell r="L257">
            <v>13.8</v>
          </cell>
          <cell r="M257">
            <v>13.8</v>
          </cell>
          <cell r="N257">
            <v>13.8</v>
          </cell>
          <cell r="O257">
            <v>13.8</v>
          </cell>
          <cell r="P257">
            <v>13.8</v>
          </cell>
          <cell r="Q257">
            <v>13.8</v>
          </cell>
          <cell r="R257">
            <v>13.8</v>
          </cell>
          <cell r="S257">
            <v>13.8</v>
          </cell>
          <cell r="T257">
            <v>13.8</v>
          </cell>
          <cell r="U257">
            <v>13.8</v>
          </cell>
          <cell r="V257">
            <v>13.8</v>
          </cell>
          <cell r="W257">
            <v>13.8</v>
          </cell>
          <cell r="X257">
            <v>13.3</v>
          </cell>
          <cell r="Y257">
            <v>12.1</v>
          </cell>
          <cell r="Z257">
            <v>10.199999999999999</v>
          </cell>
        </row>
        <row r="258">
          <cell r="A258" t="str">
            <v>A672-C55</v>
          </cell>
          <cell r="B258">
            <v>22</v>
          </cell>
          <cell r="C258" t="str">
            <v>A672-C55 CL.22</v>
          </cell>
          <cell r="D258" t="str">
            <v>C</v>
          </cell>
          <cell r="E258">
            <v>0</v>
          </cell>
          <cell r="F258">
            <v>0.01</v>
          </cell>
          <cell r="G258">
            <v>1</v>
          </cell>
          <cell r="I258">
            <v>13.8</v>
          </cell>
          <cell r="J258">
            <v>13.8</v>
          </cell>
          <cell r="K258">
            <v>13.8</v>
          </cell>
          <cell r="L258">
            <v>13.8</v>
          </cell>
          <cell r="M258">
            <v>13.8</v>
          </cell>
          <cell r="N258">
            <v>13.8</v>
          </cell>
          <cell r="O258">
            <v>13.8</v>
          </cell>
          <cell r="P258">
            <v>13.8</v>
          </cell>
          <cell r="Q258">
            <v>13.8</v>
          </cell>
          <cell r="R258">
            <v>13.8</v>
          </cell>
          <cell r="S258">
            <v>13.8</v>
          </cell>
          <cell r="T258">
            <v>13.8</v>
          </cell>
          <cell r="U258">
            <v>13.8</v>
          </cell>
          <cell r="V258">
            <v>13.8</v>
          </cell>
          <cell r="W258">
            <v>13.8</v>
          </cell>
          <cell r="X258">
            <v>13.3</v>
          </cell>
          <cell r="Y258">
            <v>12.1</v>
          </cell>
          <cell r="Z258">
            <v>10.199999999999999</v>
          </cell>
        </row>
        <row r="259">
          <cell r="A259" t="str">
            <v>A672-C55</v>
          </cell>
          <cell r="B259">
            <v>31</v>
          </cell>
          <cell r="C259" t="str">
            <v>A672-C55 CL.31</v>
          </cell>
          <cell r="D259" t="str">
            <v>C</v>
          </cell>
          <cell r="E259">
            <v>0</v>
          </cell>
          <cell r="F259">
            <v>0.01</v>
          </cell>
          <cell r="G259">
            <v>1</v>
          </cell>
          <cell r="I259">
            <v>13.8</v>
          </cell>
          <cell r="J259">
            <v>13.8</v>
          </cell>
          <cell r="K259">
            <v>13.8</v>
          </cell>
          <cell r="L259">
            <v>13.8</v>
          </cell>
          <cell r="M259">
            <v>13.8</v>
          </cell>
          <cell r="N259">
            <v>13.8</v>
          </cell>
          <cell r="O259">
            <v>13.8</v>
          </cell>
          <cell r="P259">
            <v>13.8</v>
          </cell>
          <cell r="Q259">
            <v>13.8</v>
          </cell>
          <cell r="R259">
            <v>13.8</v>
          </cell>
          <cell r="S259">
            <v>13.8</v>
          </cell>
          <cell r="T259">
            <v>13.8</v>
          </cell>
          <cell r="U259">
            <v>13.8</v>
          </cell>
          <cell r="V259">
            <v>13.8</v>
          </cell>
          <cell r="W259">
            <v>13.8</v>
          </cell>
          <cell r="X259">
            <v>13.3</v>
          </cell>
          <cell r="Y259">
            <v>12.1</v>
          </cell>
          <cell r="Z259">
            <v>10.199999999999999</v>
          </cell>
        </row>
        <row r="260">
          <cell r="A260" t="str">
            <v>A672-C55</v>
          </cell>
          <cell r="B260">
            <v>32</v>
          </cell>
          <cell r="C260" t="str">
            <v>A672-C55 CL.32</v>
          </cell>
          <cell r="D260" t="str">
            <v>C</v>
          </cell>
          <cell r="E260">
            <v>0</v>
          </cell>
          <cell r="F260">
            <v>0.01</v>
          </cell>
          <cell r="G260">
            <v>1</v>
          </cell>
          <cell r="I260">
            <v>13.8</v>
          </cell>
          <cell r="J260">
            <v>13.8</v>
          </cell>
          <cell r="K260">
            <v>13.8</v>
          </cell>
          <cell r="L260">
            <v>13.8</v>
          </cell>
          <cell r="M260">
            <v>13.8</v>
          </cell>
          <cell r="N260">
            <v>13.8</v>
          </cell>
          <cell r="O260">
            <v>13.8</v>
          </cell>
          <cell r="P260">
            <v>13.8</v>
          </cell>
          <cell r="Q260">
            <v>13.8</v>
          </cell>
          <cell r="R260">
            <v>13.8</v>
          </cell>
          <cell r="S260">
            <v>13.8</v>
          </cell>
          <cell r="T260">
            <v>13.8</v>
          </cell>
          <cell r="U260">
            <v>13.8</v>
          </cell>
          <cell r="V260">
            <v>13.8</v>
          </cell>
          <cell r="W260">
            <v>13.8</v>
          </cell>
          <cell r="X260">
            <v>13.3</v>
          </cell>
          <cell r="Y260">
            <v>12.1</v>
          </cell>
          <cell r="Z260">
            <v>10.199999999999999</v>
          </cell>
        </row>
        <row r="261">
          <cell r="A261" t="str">
            <v>A672-C60</v>
          </cell>
          <cell r="B261">
            <v>10</v>
          </cell>
          <cell r="C261" t="str">
            <v>A672-C60 CL.10</v>
          </cell>
          <cell r="D261" t="str">
            <v>C</v>
          </cell>
          <cell r="E261">
            <v>0</v>
          </cell>
          <cell r="F261">
            <v>0.01</v>
          </cell>
          <cell r="G261">
            <v>0.9</v>
          </cell>
          <cell r="I261">
            <v>13.5</v>
          </cell>
          <cell r="J261">
            <v>13.5</v>
          </cell>
          <cell r="K261">
            <v>13.5</v>
          </cell>
          <cell r="L261">
            <v>13.5</v>
          </cell>
          <cell r="M261">
            <v>13.5</v>
          </cell>
          <cell r="N261">
            <v>13.5</v>
          </cell>
          <cell r="O261">
            <v>13.5</v>
          </cell>
          <cell r="P261">
            <v>13.5</v>
          </cell>
          <cell r="Q261">
            <v>13.5</v>
          </cell>
          <cell r="R261">
            <v>13.5</v>
          </cell>
          <cell r="S261">
            <v>13.5</v>
          </cell>
          <cell r="T261">
            <v>13.5</v>
          </cell>
          <cell r="U261">
            <v>13.5</v>
          </cell>
          <cell r="V261">
            <v>13.5</v>
          </cell>
          <cell r="W261">
            <v>13.5</v>
          </cell>
          <cell r="X261">
            <v>13</v>
          </cell>
          <cell r="Y261">
            <v>11.7</v>
          </cell>
          <cell r="Z261">
            <v>9.6999999999999993</v>
          </cell>
        </row>
        <row r="262">
          <cell r="A262" t="str">
            <v>A672-C60</v>
          </cell>
          <cell r="B262">
            <v>13</v>
          </cell>
          <cell r="C262" t="str">
            <v>A672-C60 CL.13</v>
          </cell>
          <cell r="D262" t="str">
            <v>C</v>
          </cell>
          <cell r="E262">
            <v>0</v>
          </cell>
          <cell r="F262">
            <v>0.01</v>
          </cell>
          <cell r="G262">
            <v>0.9</v>
          </cell>
          <cell r="I262">
            <v>13.5</v>
          </cell>
          <cell r="J262">
            <v>13.5</v>
          </cell>
          <cell r="K262">
            <v>13.5</v>
          </cell>
          <cell r="L262">
            <v>13.5</v>
          </cell>
          <cell r="M262">
            <v>13.5</v>
          </cell>
          <cell r="N262">
            <v>13.5</v>
          </cell>
          <cell r="O262">
            <v>13.5</v>
          </cell>
          <cell r="P262">
            <v>13.5</v>
          </cell>
          <cell r="Q262">
            <v>13.5</v>
          </cell>
          <cell r="R262">
            <v>13.5</v>
          </cell>
          <cell r="S262">
            <v>13.5</v>
          </cell>
          <cell r="T262">
            <v>13.5</v>
          </cell>
          <cell r="U262">
            <v>13.5</v>
          </cell>
          <cell r="V262">
            <v>13.5</v>
          </cell>
          <cell r="W262">
            <v>13.5</v>
          </cell>
          <cell r="X262">
            <v>13</v>
          </cell>
          <cell r="Y262">
            <v>11.7</v>
          </cell>
          <cell r="Z262">
            <v>9.6999999999999993</v>
          </cell>
        </row>
        <row r="263">
          <cell r="A263" t="str">
            <v>A672-C60</v>
          </cell>
          <cell r="B263">
            <v>11</v>
          </cell>
          <cell r="C263" t="str">
            <v>A672-C60 CL.11</v>
          </cell>
          <cell r="D263" t="str">
            <v>C</v>
          </cell>
          <cell r="E263">
            <v>0</v>
          </cell>
          <cell r="F263">
            <v>0.01</v>
          </cell>
          <cell r="G263">
            <v>1</v>
          </cell>
          <cell r="I263">
            <v>15</v>
          </cell>
          <cell r="J263">
            <v>15</v>
          </cell>
          <cell r="K263">
            <v>15</v>
          </cell>
          <cell r="L263">
            <v>15</v>
          </cell>
          <cell r="M263">
            <v>15</v>
          </cell>
          <cell r="N263">
            <v>15</v>
          </cell>
          <cell r="O263">
            <v>15</v>
          </cell>
          <cell r="P263">
            <v>15</v>
          </cell>
          <cell r="Q263">
            <v>15</v>
          </cell>
          <cell r="R263">
            <v>15</v>
          </cell>
          <cell r="S263">
            <v>15</v>
          </cell>
          <cell r="T263">
            <v>15</v>
          </cell>
          <cell r="U263">
            <v>15</v>
          </cell>
          <cell r="V263">
            <v>15</v>
          </cell>
          <cell r="W263">
            <v>15</v>
          </cell>
          <cell r="X263">
            <v>14.4</v>
          </cell>
          <cell r="Y263">
            <v>13</v>
          </cell>
          <cell r="Z263">
            <v>10.8</v>
          </cell>
        </row>
        <row r="264">
          <cell r="A264" t="str">
            <v>A672-C60</v>
          </cell>
          <cell r="B264">
            <v>12</v>
          </cell>
          <cell r="C264" t="str">
            <v>A672-C60 CL.12</v>
          </cell>
          <cell r="D264" t="str">
            <v>C</v>
          </cell>
          <cell r="E264">
            <v>0</v>
          </cell>
          <cell r="F264">
            <v>0.01</v>
          </cell>
          <cell r="G264">
            <v>1</v>
          </cell>
          <cell r="I264">
            <v>15</v>
          </cell>
          <cell r="J264">
            <v>15</v>
          </cell>
          <cell r="K264">
            <v>15</v>
          </cell>
          <cell r="L264">
            <v>15</v>
          </cell>
          <cell r="M264">
            <v>15</v>
          </cell>
          <cell r="N264">
            <v>15</v>
          </cell>
          <cell r="O264">
            <v>15</v>
          </cell>
          <cell r="P264">
            <v>15</v>
          </cell>
          <cell r="Q264">
            <v>15</v>
          </cell>
          <cell r="R264">
            <v>15</v>
          </cell>
          <cell r="S264">
            <v>15</v>
          </cell>
          <cell r="T264">
            <v>15</v>
          </cell>
          <cell r="U264">
            <v>15</v>
          </cell>
          <cell r="V264">
            <v>15</v>
          </cell>
          <cell r="W264">
            <v>15</v>
          </cell>
          <cell r="X264">
            <v>14.4</v>
          </cell>
          <cell r="Y264">
            <v>13</v>
          </cell>
          <cell r="Z264">
            <v>10.8</v>
          </cell>
        </row>
        <row r="265">
          <cell r="A265" t="str">
            <v>A672-C60</v>
          </cell>
          <cell r="B265">
            <v>20</v>
          </cell>
          <cell r="C265" t="str">
            <v>A672-C60 CL.20</v>
          </cell>
          <cell r="D265" t="str">
            <v>C</v>
          </cell>
          <cell r="E265">
            <v>0</v>
          </cell>
          <cell r="F265">
            <v>0.01</v>
          </cell>
          <cell r="G265">
            <v>0.9</v>
          </cell>
          <cell r="I265">
            <v>13.5</v>
          </cell>
          <cell r="J265">
            <v>13.5</v>
          </cell>
          <cell r="K265">
            <v>13.5</v>
          </cell>
          <cell r="L265">
            <v>13.5</v>
          </cell>
          <cell r="M265">
            <v>13.5</v>
          </cell>
          <cell r="N265">
            <v>13.5</v>
          </cell>
          <cell r="O265">
            <v>13.5</v>
          </cell>
          <cell r="P265">
            <v>13.5</v>
          </cell>
          <cell r="Q265">
            <v>13.5</v>
          </cell>
          <cell r="R265">
            <v>13.5</v>
          </cell>
          <cell r="S265">
            <v>13.5</v>
          </cell>
          <cell r="T265">
            <v>13.5</v>
          </cell>
          <cell r="U265">
            <v>13.5</v>
          </cell>
          <cell r="V265">
            <v>13.5</v>
          </cell>
          <cell r="W265">
            <v>13.5</v>
          </cell>
          <cell r="X265">
            <v>13</v>
          </cell>
          <cell r="Y265">
            <v>11.7</v>
          </cell>
          <cell r="Z265">
            <v>9.6999999999999993</v>
          </cell>
        </row>
        <row r="266">
          <cell r="A266" t="str">
            <v>A672-C60</v>
          </cell>
          <cell r="B266">
            <v>23</v>
          </cell>
          <cell r="C266" t="str">
            <v>A672-C60 CL.23</v>
          </cell>
          <cell r="D266" t="str">
            <v>C</v>
          </cell>
          <cell r="E266">
            <v>0</v>
          </cell>
          <cell r="F266">
            <v>0.01</v>
          </cell>
          <cell r="G266">
            <v>0.9</v>
          </cell>
          <cell r="I266">
            <v>13.5</v>
          </cell>
          <cell r="J266">
            <v>13.5</v>
          </cell>
          <cell r="K266">
            <v>13.5</v>
          </cell>
          <cell r="L266">
            <v>13.5</v>
          </cell>
          <cell r="M266">
            <v>13.5</v>
          </cell>
          <cell r="N266">
            <v>13.5</v>
          </cell>
          <cell r="O266">
            <v>13.5</v>
          </cell>
          <cell r="P266">
            <v>13.5</v>
          </cell>
          <cell r="Q266">
            <v>13.5</v>
          </cell>
          <cell r="R266">
            <v>13.5</v>
          </cell>
          <cell r="S266">
            <v>13.5</v>
          </cell>
          <cell r="T266">
            <v>13.5</v>
          </cell>
          <cell r="U266">
            <v>13.5</v>
          </cell>
          <cell r="V266">
            <v>13.5</v>
          </cell>
          <cell r="W266">
            <v>13.5</v>
          </cell>
          <cell r="X266">
            <v>13</v>
          </cell>
          <cell r="Y266">
            <v>11.7</v>
          </cell>
          <cell r="Z266">
            <v>9.6999999999999993</v>
          </cell>
        </row>
        <row r="267">
          <cell r="A267" t="str">
            <v>A672-C60</v>
          </cell>
          <cell r="B267">
            <v>30</v>
          </cell>
          <cell r="C267" t="str">
            <v>A672-C60 CL.30</v>
          </cell>
          <cell r="D267" t="str">
            <v>C</v>
          </cell>
          <cell r="E267">
            <v>0</v>
          </cell>
          <cell r="F267">
            <v>0.01</v>
          </cell>
          <cell r="G267">
            <v>0.9</v>
          </cell>
          <cell r="I267">
            <v>13.5</v>
          </cell>
          <cell r="J267">
            <v>13.5</v>
          </cell>
          <cell r="K267">
            <v>13.5</v>
          </cell>
          <cell r="L267">
            <v>13.5</v>
          </cell>
          <cell r="M267">
            <v>13.5</v>
          </cell>
          <cell r="N267">
            <v>13.5</v>
          </cell>
          <cell r="O267">
            <v>13.5</v>
          </cell>
          <cell r="P267">
            <v>13.5</v>
          </cell>
          <cell r="Q267">
            <v>13.5</v>
          </cell>
          <cell r="R267">
            <v>13.5</v>
          </cell>
          <cell r="S267">
            <v>13.5</v>
          </cell>
          <cell r="T267">
            <v>13.5</v>
          </cell>
          <cell r="U267">
            <v>13.5</v>
          </cell>
          <cell r="V267">
            <v>13.5</v>
          </cell>
          <cell r="W267">
            <v>13.5</v>
          </cell>
          <cell r="X267">
            <v>13</v>
          </cell>
          <cell r="Y267">
            <v>11.7</v>
          </cell>
          <cell r="Z267">
            <v>9.6999999999999993</v>
          </cell>
        </row>
        <row r="268">
          <cell r="A268" t="str">
            <v>A672-C60</v>
          </cell>
          <cell r="B268">
            <v>33</v>
          </cell>
          <cell r="C268" t="str">
            <v>A672-C60 CL.33</v>
          </cell>
          <cell r="D268" t="str">
            <v>C</v>
          </cell>
          <cell r="E268">
            <v>0</v>
          </cell>
          <cell r="F268">
            <v>0.01</v>
          </cell>
          <cell r="G268">
            <v>0.9</v>
          </cell>
          <cell r="I268">
            <v>13.5</v>
          </cell>
          <cell r="J268">
            <v>13.5</v>
          </cell>
          <cell r="K268">
            <v>13.5</v>
          </cell>
          <cell r="L268">
            <v>13.5</v>
          </cell>
          <cell r="M268">
            <v>13.5</v>
          </cell>
          <cell r="N268">
            <v>13.5</v>
          </cell>
          <cell r="O268">
            <v>13.5</v>
          </cell>
          <cell r="P268">
            <v>13.5</v>
          </cell>
          <cell r="Q268">
            <v>13.5</v>
          </cell>
          <cell r="R268">
            <v>13.5</v>
          </cell>
          <cell r="S268">
            <v>13.5</v>
          </cell>
          <cell r="T268">
            <v>13.5</v>
          </cell>
          <cell r="U268">
            <v>13.5</v>
          </cell>
          <cell r="V268">
            <v>13.5</v>
          </cell>
          <cell r="W268">
            <v>13.5</v>
          </cell>
          <cell r="X268">
            <v>13</v>
          </cell>
          <cell r="Y268">
            <v>11.7</v>
          </cell>
          <cell r="Z268">
            <v>9.6999999999999993</v>
          </cell>
        </row>
        <row r="269">
          <cell r="A269" t="str">
            <v>A672-C60</v>
          </cell>
          <cell r="B269">
            <v>21</v>
          </cell>
          <cell r="C269" t="str">
            <v>A672-C60 CL.21</v>
          </cell>
          <cell r="D269" t="str">
            <v>C</v>
          </cell>
          <cell r="E269">
            <v>0</v>
          </cell>
          <cell r="F269">
            <v>0.01</v>
          </cell>
          <cell r="G269">
            <v>1</v>
          </cell>
          <cell r="I269">
            <v>15</v>
          </cell>
          <cell r="J269">
            <v>15</v>
          </cell>
          <cell r="K269">
            <v>15</v>
          </cell>
          <cell r="L269">
            <v>15</v>
          </cell>
          <cell r="M269">
            <v>15</v>
          </cell>
          <cell r="N269">
            <v>15</v>
          </cell>
          <cell r="O269">
            <v>15</v>
          </cell>
          <cell r="P269">
            <v>15</v>
          </cell>
          <cell r="Q269">
            <v>15</v>
          </cell>
          <cell r="R269">
            <v>15</v>
          </cell>
          <cell r="S269">
            <v>15</v>
          </cell>
          <cell r="T269">
            <v>15</v>
          </cell>
          <cell r="U269">
            <v>15</v>
          </cell>
          <cell r="V269">
            <v>15</v>
          </cell>
          <cell r="W269">
            <v>15</v>
          </cell>
          <cell r="X269">
            <v>14.4</v>
          </cell>
          <cell r="Y269">
            <v>13</v>
          </cell>
          <cell r="Z269">
            <v>10.8</v>
          </cell>
        </row>
        <row r="270">
          <cell r="A270" t="str">
            <v>A672-C60</v>
          </cell>
          <cell r="B270">
            <v>22</v>
          </cell>
          <cell r="C270" t="str">
            <v>A672-C60 CL.22</v>
          </cell>
          <cell r="D270" t="str">
            <v>C</v>
          </cell>
          <cell r="E270">
            <v>0</v>
          </cell>
          <cell r="F270">
            <v>0.01</v>
          </cell>
          <cell r="G270">
            <v>1</v>
          </cell>
          <cell r="I270">
            <v>15</v>
          </cell>
          <cell r="J270">
            <v>15</v>
          </cell>
          <cell r="K270">
            <v>15</v>
          </cell>
          <cell r="L270">
            <v>15</v>
          </cell>
          <cell r="M270">
            <v>15</v>
          </cell>
          <cell r="N270">
            <v>15</v>
          </cell>
          <cell r="O270">
            <v>15</v>
          </cell>
          <cell r="P270">
            <v>15</v>
          </cell>
          <cell r="Q270">
            <v>15</v>
          </cell>
          <cell r="R270">
            <v>15</v>
          </cell>
          <cell r="S270">
            <v>15</v>
          </cell>
          <cell r="T270">
            <v>15</v>
          </cell>
          <cell r="U270">
            <v>15</v>
          </cell>
          <cell r="V270">
            <v>15</v>
          </cell>
          <cell r="W270">
            <v>15</v>
          </cell>
          <cell r="X270">
            <v>14.4</v>
          </cell>
          <cell r="Y270">
            <v>13</v>
          </cell>
          <cell r="Z270">
            <v>10.8</v>
          </cell>
        </row>
        <row r="271">
          <cell r="A271" t="str">
            <v>A672-C60</v>
          </cell>
          <cell r="B271">
            <v>31</v>
          </cell>
          <cell r="C271" t="str">
            <v>A672-C60 CL.31</v>
          </cell>
          <cell r="D271" t="str">
            <v>C</v>
          </cell>
          <cell r="E271">
            <v>0</v>
          </cell>
          <cell r="F271">
            <v>0.01</v>
          </cell>
          <cell r="G271">
            <v>1</v>
          </cell>
          <cell r="I271">
            <v>15</v>
          </cell>
          <cell r="J271">
            <v>15</v>
          </cell>
          <cell r="K271">
            <v>15</v>
          </cell>
          <cell r="L271">
            <v>15</v>
          </cell>
          <cell r="M271">
            <v>15</v>
          </cell>
          <cell r="N271">
            <v>15</v>
          </cell>
          <cell r="O271">
            <v>15</v>
          </cell>
          <cell r="P271">
            <v>15</v>
          </cell>
          <cell r="Q271">
            <v>15</v>
          </cell>
          <cell r="R271">
            <v>15</v>
          </cell>
          <cell r="S271">
            <v>15</v>
          </cell>
          <cell r="T271">
            <v>15</v>
          </cell>
          <cell r="U271">
            <v>15</v>
          </cell>
          <cell r="V271">
            <v>15</v>
          </cell>
          <cell r="W271">
            <v>15</v>
          </cell>
          <cell r="X271">
            <v>14.4</v>
          </cell>
          <cell r="Y271">
            <v>13</v>
          </cell>
          <cell r="Z271">
            <v>10.8</v>
          </cell>
        </row>
        <row r="272">
          <cell r="A272" t="str">
            <v>A672-C60</v>
          </cell>
          <cell r="B272">
            <v>32</v>
          </cell>
          <cell r="C272" t="str">
            <v>A672-C60 CL.32</v>
          </cell>
          <cell r="D272" t="str">
            <v>C</v>
          </cell>
          <cell r="E272">
            <v>0</v>
          </cell>
          <cell r="F272">
            <v>0.01</v>
          </cell>
          <cell r="G272">
            <v>1</v>
          </cell>
          <cell r="I272">
            <v>15</v>
          </cell>
          <cell r="J272">
            <v>15</v>
          </cell>
          <cell r="K272">
            <v>15</v>
          </cell>
          <cell r="L272">
            <v>15</v>
          </cell>
          <cell r="M272">
            <v>15</v>
          </cell>
          <cell r="N272">
            <v>15</v>
          </cell>
          <cell r="O272">
            <v>15</v>
          </cell>
          <cell r="P272">
            <v>15</v>
          </cell>
          <cell r="Q272">
            <v>15</v>
          </cell>
          <cell r="R272">
            <v>15</v>
          </cell>
          <cell r="S272">
            <v>15</v>
          </cell>
          <cell r="T272">
            <v>15</v>
          </cell>
          <cell r="U272">
            <v>15</v>
          </cell>
          <cell r="V272">
            <v>15</v>
          </cell>
          <cell r="W272">
            <v>15</v>
          </cell>
          <cell r="X272">
            <v>14.4</v>
          </cell>
          <cell r="Y272">
            <v>13</v>
          </cell>
          <cell r="Z272">
            <v>10.8</v>
          </cell>
        </row>
        <row r="273">
          <cell r="A273" t="str">
            <v>A672-C65</v>
          </cell>
          <cell r="B273">
            <v>10</v>
          </cell>
          <cell r="C273" t="str">
            <v>A672-C65 CL.10</v>
          </cell>
          <cell r="D273" t="str">
            <v>C</v>
          </cell>
          <cell r="E273">
            <v>0</v>
          </cell>
          <cell r="F273">
            <v>0.01</v>
          </cell>
          <cell r="G273">
            <v>0.9</v>
          </cell>
          <cell r="I273">
            <v>14.7</v>
          </cell>
          <cell r="J273">
            <v>14.7</v>
          </cell>
          <cell r="K273">
            <v>14.7</v>
          </cell>
          <cell r="L273">
            <v>14.7</v>
          </cell>
          <cell r="M273">
            <v>14.7</v>
          </cell>
          <cell r="N273">
            <v>14.7</v>
          </cell>
          <cell r="O273">
            <v>14.7</v>
          </cell>
          <cell r="P273">
            <v>14.7</v>
          </cell>
          <cell r="Q273">
            <v>14.7</v>
          </cell>
          <cell r="R273">
            <v>14.7</v>
          </cell>
          <cell r="S273">
            <v>14.7</v>
          </cell>
          <cell r="T273">
            <v>14.7</v>
          </cell>
          <cell r="U273">
            <v>14.7</v>
          </cell>
          <cell r="V273">
            <v>14.7</v>
          </cell>
          <cell r="W273">
            <v>14.7</v>
          </cell>
          <cell r="X273">
            <v>14</v>
          </cell>
          <cell r="Y273">
            <v>12.5</v>
          </cell>
          <cell r="Z273">
            <v>10.3</v>
          </cell>
        </row>
        <row r="274">
          <cell r="A274" t="str">
            <v>A672-C65</v>
          </cell>
          <cell r="B274">
            <v>13</v>
          </cell>
          <cell r="C274" t="str">
            <v>A672-C65 CL.13</v>
          </cell>
          <cell r="D274" t="str">
            <v>C</v>
          </cell>
          <cell r="E274">
            <v>0</v>
          </cell>
          <cell r="F274">
            <v>0.01</v>
          </cell>
          <cell r="G274">
            <v>0.9</v>
          </cell>
          <cell r="I274">
            <v>14.7</v>
          </cell>
          <cell r="J274">
            <v>14.7</v>
          </cell>
          <cell r="K274">
            <v>14.7</v>
          </cell>
          <cell r="L274">
            <v>14.7</v>
          </cell>
          <cell r="M274">
            <v>14.7</v>
          </cell>
          <cell r="N274">
            <v>14.7</v>
          </cell>
          <cell r="O274">
            <v>14.7</v>
          </cell>
          <cell r="P274">
            <v>14.7</v>
          </cell>
          <cell r="Q274">
            <v>14.7</v>
          </cell>
          <cell r="R274">
            <v>14.7</v>
          </cell>
          <cell r="S274">
            <v>14.7</v>
          </cell>
          <cell r="T274">
            <v>14.7</v>
          </cell>
          <cell r="U274">
            <v>14.7</v>
          </cell>
          <cell r="V274">
            <v>14.7</v>
          </cell>
          <cell r="W274">
            <v>14.7</v>
          </cell>
          <cell r="X274">
            <v>14</v>
          </cell>
          <cell r="Y274">
            <v>12.5</v>
          </cell>
          <cell r="Z274">
            <v>10.3</v>
          </cell>
        </row>
        <row r="275">
          <cell r="A275" t="str">
            <v>A672-C65</v>
          </cell>
          <cell r="B275">
            <v>11</v>
          </cell>
          <cell r="C275" t="str">
            <v>A672-C65 CL.11</v>
          </cell>
          <cell r="D275" t="str">
            <v>C</v>
          </cell>
          <cell r="E275">
            <v>0</v>
          </cell>
          <cell r="F275">
            <v>0.01</v>
          </cell>
          <cell r="G275">
            <v>1</v>
          </cell>
          <cell r="I275">
            <v>16.3</v>
          </cell>
          <cell r="J275">
            <v>16.3</v>
          </cell>
          <cell r="K275">
            <v>16.3</v>
          </cell>
          <cell r="L275">
            <v>16.3</v>
          </cell>
          <cell r="M275">
            <v>16.3</v>
          </cell>
          <cell r="N275">
            <v>16.3</v>
          </cell>
          <cell r="O275">
            <v>16.3</v>
          </cell>
          <cell r="P275">
            <v>16.3</v>
          </cell>
          <cell r="Q275">
            <v>16.3</v>
          </cell>
          <cell r="R275">
            <v>16.3</v>
          </cell>
          <cell r="S275">
            <v>16.3</v>
          </cell>
          <cell r="T275">
            <v>16.3</v>
          </cell>
          <cell r="U275">
            <v>16.3</v>
          </cell>
          <cell r="V275">
            <v>16.3</v>
          </cell>
          <cell r="W275">
            <v>16.3</v>
          </cell>
          <cell r="X275">
            <v>15.5</v>
          </cell>
          <cell r="Y275">
            <v>13.9</v>
          </cell>
          <cell r="Z275">
            <v>11.4</v>
          </cell>
        </row>
        <row r="276">
          <cell r="A276" t="str">
            <v>A672-C65</v>
          </cell>
          <cell r="B276">
            <v>12</v>
          </cell>
          <cell r="C276" t="str">
            <v>A672-C65 CL.12</v>
          </cell>
          <cell r="D276" t="str">
            <v>C</v>
          </cell>
          <cell r="E276">
            <v>0</v>
          </cell>
          <cell r="F276">
            <v>0.01</v>
          </cell>
          <cell r="G276">
            <v>1</v>
          </cell>
          <cell r="I276">
            <v>16.3</v>
          </cell>
          <cell r="J276">
            <v>16.3</v>
          </cell>
          <cell r="K276">
            <v>16.3</v>
          </cell>
          <cell r="L276">
            <v>16.3</v>
          </cell>
          <cell r="M276">
            <v>16.3</v>
          </cell>
          <cell r="N276">
            <v>16.3</v>
          </cell>
          <cell r="O276">
            <v>16.3</v>
          </cell>
          <cell r="P276">
            <v>16.3</v>
          </cell>
          <cell r="Q276">
            <v>16.3</v>
          </cell>
          <cell r="R276">
            <v>16.3</v>
          </cell>
          <cell r="S276">
            <v>16.3</v>
          </cell>
          <cell r="T276">
            <v>16.3</v>
          </cell>
          <cell r="U276">
            <v>16.3</v>
          </cell>
          <cell r="V276">
            <v>16.3</v>
          </cell>
          <cell r="W276">
            <v>16.3</v>
          </cell>
          <cell r="X276">
            <v>15.5</v>
          </cell>
          <cell r="Y276">
            <v>13.9</v>
          </cell>
          <cell r="Z276">
            <v>11.4</v>
          </cell>
        </row>
        <row r="277">
          <cell r="A277" t="str">
            <v>A672-C65</v>
          </cell>
          <cell r="B277">
            <v>20</v>
          </cell>
          <cell r="C277" t="str">
            <v>A672-C65 CL.20</v>
          </cell>
          <cell r="D277" t="str">
            <v>C</v>
          </cell>
          <cell r="E277">
            <v>0</v>
          </cell>
          <cell r="F277">
            <v>0.01</v>
          </cell>
          <cell r="G277">
            <v>0.9</v>
          </cell>
          <cell r="I277">
            <v>14.7</v>
          </cell>
          <cell r="J277">
            <v>14.7</v>
          </cell>
          <cell r="K277">
            <v>14.7</v>
          </cell>
          <cell r="L277">
            <v>14.7</v>
          </cell>
          <cell r="M277">
            <v>14.7</v>
          </cell>
          <cell r="N277">
            <v>14.7</v>
          </cell>
          <cell r="O277">
            <v>14.7</v>
          </cell>
          <cell r="P277">
            <v>14.7</v>
          </cell>
          <cell r="Q277">
            <v>14.7</v>
          </cell>
          <cell r="R277">
            <v>14.7</v>
          </cell>
          <cell r="S277">
            <v>14.7</v>
          </cell>
          <cell r="T277">
            <v>14.7</v>
          </cell>
          <cell r="U277">
            <v>14.7</v>
          </cell>
          <cell r="V277">
            <v>14.7</v>
          </cell>
          <cell r="W277">
            <v>14.7</v>
          </cell>
          <cell r="X277">
            <v>14</v>
          </cell>
          <cell r="Y277">
            <v>12.5</v>
          </cell>
          <cell r="Z277">
            <v>10.3</v>
          </cell>
        </row>
        <row r="278">
          <cell r="A278" t="str">
            <v>A672-C65</v>
          </cell>
          <cell r="B278">
            <v>23</v>
          </cell>
          <cell r="C278" t="str">
            <v>A672-C65 CL.23</v>
          </cell>
          <cell r="D278" t="str">
            <v>C</v>
          </cell>
          <cell r="E278">
            <v>0</v>
          </cell>
          <cell r="F278">
            <v>0.01</v>
          </cell>
          <cell r="G278">
            <v>0.9</v>
          </cell>
          <cell r="I278">
            <v>14.7</v>
          </cell>
          <cell r="J278">
            <v>14.7</v>
          </cell>
          <cell r="K278">
            <v>14.7</v>
          </cell>
          <cell r="L278">
            <v>14.7</v>
          </cell>
          <cell r="M278">
            <v>14.7</v>
          </cell>
          <cell r="N278">
            <v>14.7</v>
          </cell>
          <cell r="O278">
            <v>14.7</v>
          </cell>
          <cell r="P278">
            <v>14.7</v>
          </cell>
          <cell r="Q278">
            <v>14.7</v>
          </cell>
          <cell r="R278">
            <v>14.7</v>
          </cell>
          <cell r="S278">
            <v>14.7</v>
          </cell>
          <cell r="T278">
            <v>14.7</v>
          </cell>
          <cell r="U278">
            <v>14.7</v>
          </cell>
          <cell r="V278">
            <v>14.7</v>
          </cell>
          <cell r="W278">
            <v>14.7</v>
          </cell>
          <cell r="X278">
            <v>14</v>
          </cell>
          <cell r="Y278">
            <v>12.5</v>
          </cell>
          <cell r="Z278">
            <v>10.3</v>
          </cell>
        </row>
        <row r="279">
          <cell r="A279" t="str">
            <v>A672-C65</v>
          </cell>
          <cell r="B279">
            <v>30</v>
          </cell>
          <cell r="C279" t="str">
            <v>A672-C65 CL.30</v>
          </cell>
          <cell r="D279" t="str">
            <v>C</v>
          </cell>
          <cell r="E279">
            <v>0</v>
          </cell>
          <cell r="F279">
            <v>0.01</v>
          </cell>
          <cell r="G279">
            <v>0.9</v>
          </cell>
          <cell r="I279">
            <v>14.7</v>
          </cell>
          <cell r="J279">
            <v>14.7</v>
          </cell>
          <cell r="K279">
            <v>14.7</v>
          </cell>
          <cell r="L279">
            <v>14.7</v>
          </cell>
          <cell r="M279">
            <v>14.7</v>
          </cell>
          <cell r="N279">
            <v>14.7</v>
          </cell>
          <cell r="O279">
            <v>14.7</v>
          </cell>
          <cell r="P279">
            <v>14.7</v>
          </cell>
          <cell r="Q279">
            <v>14.7</v>
          </cell>
          <cell r="R279">
            <v>14.7</v>
          </cell>
          <cell r="S279">
            <v>14.7</v>
          </cell>
          <cell r="T279">
            <v>14.7</v>
          </cell>
          <cell r="U279">
            <v>14.7</v>
          </cell>
          <cell r="V279">
            <v>14.7</v>
          </cell>
          <cell r="W279">
            <v>14.7</v>
          </cell>
          <cell r="X279">
            <v>14</v>
          </cell>
          <cell r="Y279">
            <v>12.5</v>
          </cell>
          <cell r="Z279">
            <v>10.3</v>
          </cell>
        </row>
        <row r="280">
          <cell r="A280" t="str">
            <v>A672-C65</v>
          </cell>
          <cell r="B280">
            <v>33</v>
          </cell>
          <cell r="C280" t="str">
            <v>A672-C65 CL.33</v>
          </cell>
          <cell r="D280" t="str">
            <v>C</v>
          </cell>
          <cell r="E280">
            <v>0</v>
          </cell>
          <cell r="F280">
            <v>0.01</v>
          </cell>
          <cell r="G280">
            <v>0.9</v>
          </cell>
          <cell r="I280">
            <v>14.7</v>
          </cell>
          <cell r="J280">
            <v>14.7</v>
          </cell>
          <cell r="K280">
            <v>14.7</v>
          </cell>
          <cell r="L280">
            <v>14.7</v>
          </cell>
          <cell r="M280">
            <v>14.7</v>
          </cell>
          <cell r="N280">
            <v>14.7</v>
          </cell>
          <cell r="O280">
            <v>14.7</v>
          </cell>
          <cell r="P280">
            <v>14.7</v>
          </cell>
          <cell r="Q280">
            <v>14.7</v>
          </cell>
          <cell r="R280">
            <v>14.7</v>
          </cell>
          <cell r="S280">
            <v>14.7</v>
          </cell>
          <cell r="T280">
            <v>14.7</v>
          </cell>
          <cell r="U280">
            <v>14.7</v>
          </cell>
          <cell r="V280">
            <v>14.7</v>
          </cell>
          <cell r="W280">
            <v>14.7</v>
          </cell>
          <cell r="X280">
            <v>14</v>
          </cell>
          <cell r="Y280">
            <v>12.5</v>
          </cell>
          <cell r="Z280">
            <v>10.3</v>
          </cell>
        </row>
        <row r="281">
          <cell r="A281" t="str">
            <v>A672-C65</v>
          </cell>
          <cell r="B281">
            <v>21</v>
          </cell>
          <cell r="C281" t="str">
            <v>A672-C65 CL.21</v>
          </cell>
          <cell r="D281" t="str">
            <v>C</v>
          </cell>
          <cell r="E281">
            <v>0</v>
          </cell>
          <cell r="F281">
            <v>0.01</v>
          </cell>
          <cell r="G281">
            <v>1</v>
          </cell>
          <cell r="I281">
            <v>16.3</v>
          </cell>
          <cell r="J281">
            <v>16.3</v>
          </cell>
          <cell r="K281">
            <v>16.3</v>
          </cell>
          <cell r="L281">
            <v>16.3</v>
          </cell>
          <cell r="M281">
            <v>16.3</v>
          </cell>
          <cell r="N281">
            <v>16.3</v>
          </cell>
          <cell r="O281">
            <v>16.3</v>
          </cell>
          <cell r="P281">
            <v>16.3</v>
          </cell>
          <cell r="Q281">
            <v>16.3</v>
          </cell>
          <cell r="R281">
            <v>16.3</v>
          </cell>
          <cell r="S281">
            <v>16.3</v>
          </cell>
          <cell r="T281">
            <v>16.3</v>
          </cell>
          <cell r="U281">
            <v>16.3</v>
          </cell>
          <cell r="V281">
            <v>16.3</v>
          </cell>
          <cell r="W281">
            <v>16.3</v>
          </cell>
          <cell r="X281">
            <v>15.5</v>
          </cell>
          <cell r="Y281">
            <v>13.9</v>
          </cell>
          <cell r="Z281">
            <v>11.4</v>
          </cell>
        </row>
        <row r="282">
          <cell r="A282" t="str">
            <v>A672-C65</v>
          </cell>
          <cell r="B282">
            <v>22</v>
          </cell>
          <cell r="C282" t="str">
            <v>A672-C65 CL.22</v>
          </cell>
          <cell r="D282" t="str">
            <v>C</v>
          </cell>
          <cell r="E282">
            <v>0</v>
          </cell>
          <cell r="F282">
            <v>0.01</v>
          </cell>
          <cell r="G282">
            <v>1</v>
          </cell>
          <cell r="I282">
            <v>16.3</v>
          </cell>
          <cell r="J282">
            <v>16.3</v>
          </cell>
          <cell r="K282">
            <v>16.3</v>
          </cell>
          <cell r="L282">
            <v>16.3</v>
          </cell>
          <cell r="M282">
            <v>16.3</v>
          </cell>
          <cell r="N282">
            <v>16.3</v>
          </cell>
          <cell r="O282">
            <v>16.3</v>
          </cell>
          <cell r="P282">
            <v>16.3</v>
          </cell>
          <cell r="Q282">
            <v>16.3</v>
          </cell>
          <cell r="R282">
            <v>16.3</v>
          </cell>
          <cell r="S282">
            <v>16.3</v>
          </cell>
          <cell r="T282">
            <v>16.3</v>
          </cell>
          <cell r="U282">
            <v>16.3</v>
          </cell>
          <cell r="V282">
            <v>16.3</v>
          </cell>
          <cell r="W282">
            <v>16.3</v>
          </cell>
          <cell r="X282">
            <v>15.5</v>
          </cell>
          <cell r="Y282">
            <v>13.9</v>
          </cell>
          <cell r="Z282">
            <v>11.4</v>
          </cell>
        </row>
        <row r="283">
          <cell r="A283" t="str">
            <v>A672-C65</v>
          </cell>
          <cell r="B283">
            <v>31</v>
          </cell>
          <cell r="C283" t="str">
            <v>A672-C65 CL.31</v>
          </cell>
          <cell r="D283" t="str">
            <v>C</v>
          </cell>
          <cell r="E283">
            <v>0</v>
          </cell>
          <cell r="F283">
            <v>0.01</v>
          </cell>
          <cell r="G283">
            <v>1</v>
          </cell>
          <cell r="I283">
            <v>16.3</v>
          </cell>
          <cell r="J283">
            <v>16.3</v>
          </cell>
          <cell r="K283">
            <v>16.3</v>
          </cell>
          <cell r="L283">
            <v>16.3</v>
          </cell>
          <cell r="M283">
            <v>16.3</v>
          </cell>
          <cell r="N283">
            <v>16.3</v>
          </cell>
          <cell r="O283">
            <v>16.3</v>
          </cell>
          <cell r="P283">
            <v>16.3</v>
          </cell>
          <cell r="Q283">
            <v>16.3</v>
          </cell>
          <cell r="R283">
            <v>16.3</v>
          </cell>
          <cell r="S283">
            <v>16.3</v>
          </cell>
          <cell r="T283">
            <v>16.3</v>
          </cell>
          <cell r="U283">
            <v>16.3</v>
          </cell>
          <cell r="V283">
            <v>16.3</v>
          </cell>
          <cell r="W283">
            <v>16.3</v>
          </cell>
          <cell r="X283">
            <v>15.5</v>
          </cell>
          <cell r="Y283">
            <v>13.9</v>
          </cell>
          <cell r="Z283">
            <v>11.4</v>
          </cell>
        </row>
        <row r="284">
          <cell r="A284" t="str">
            <v>A672-C65</v>
          </cell>
          <cell r="B284">
            <v>32</v>
          </cell>
          <cell r="C284" t="str">
            <v>A672-C65 CL.32</v>
          </cell>
          <cell r="D284" t="str">
            <v>C</v>
          </cell>
          <cell r="E284">
            <v>0</v>
          </cell>
          <cell r="F284">
            <v>0.01</v>
          </cell>
          <cell r="G284">
            <v>1</v>
          </cell>
          <cell r="I284">
            <v>16.3</v>
          </cell>
          <cell r="J284">
            <v>16.3</v>
          </cell>
          <cell r="K284">
            <v>16.3</v>
          </cell>
          <cell r="L284">
            <v>16.3</v>
          </cell>
          <cell r="M284">
            <v>16.3</v>
          </cell>
          <cell r="N284">
            <v>16.3</v>
          </cell>
          <cell r="O284">
            <v>16.3</v>
          </cell>
          <cell r="P284">
            <v>16.3</v>
          </cell>
          <cell r="Q284">
            <v>16.3</v>
          </cell>
          <cell r="R284">
            <v>16.3</v>
          </cell>
          <cell r="S284">
            <v>16.3</v>
          </cell>
          <cell r="T284">
            <v>16.3</v>
          </cell>
          <cell r="U284">
            <v>16.3</v>
          </cell>
          <cell r="V284">
            <v>16.3</v>
          </cell>
          <cell r="W284">
            <v>16.3</v>
          </cell>
          <cell r="X284">
            <v>15.5</v>
          </cell>
          <cell r="Y284">
            <v>13.9</v>
          </cell>
          <cell r="Z284">
            <v>11.4</v>
          </cell>
        </row>
        <row r="285">
          <cell r="A285" t="str">
            <v>A672-C70</v>
          </cell>
          <cell r="B285">
            <v>10</v>
          </cell>
          <cell r="C285" t="str">
            <v>A672-C70 CL.10</v>
          </cell>
          <cell r="D285" t="str">
            <v>C</v>
          </cell>
          <cell r="E285">
            <v>0</v>
          </cell>
          <cell r="F285">
            <v>0.01</v>
          </cell>
          <cell r="G285">
            <v>0.9</v>
          </cell>
          <cell r="I285">
            <v>15.8</v>
          </cell>
          <cell r="J285">
            <v>15.8</v>
          </cell>
          <cell r="K285">
            <v>15.8</v>
          </cell>
          <cell r="L285">
            <v>15.8</v>
          </cell>
          <cell r="M285">
            <v>15.8</v>
          </cell>
          <cell r="N285">
            <v>15.8</v>
          </cell>
          <cell r="O285">
            <v>15.8</v>
          </cell>
          <cell r="P285">
            <v>15.8</v>
          </cell>
          <cell r="Q285">
            <v>15.8</v>
          </cell>
          <cell r="R285">
            <v>15.8</v>
          </cell>
          <cell r="S285">
            <v>15.8</v>
          </cell>
          <cell r="T285">
            <v>15.8</v>
          </cell>
          <cell r="U285">
            <v>15.8</v>
          </cell>
          <cell r="V285">
            <v>15.8</v>
          </cell>
          <cell r="W285">
            <v>15.8</v>
          </cell>
          <cell r="X285">
            <v>14.9</v>
          </cell>
          <cell r="Y285">
            <v>13.3</v>
          </cell>
          <cell r="Z285">
            <v>10.8</v>
          </cell>
        </row>
        <row r="286">
          <cell r="A286" t="str">
            <v>A672-C70</v>
          </cell>
          <cell r="B286">
            <v>13</v>
          </cell>
          <cell r="C286" t="str">
            <v>A672-C70 CL.13</v>
          </cell>
          <cell r="D286" t="str">
            <v>C</v>
          </cell>
          <cell r="E286">
            <v>0</v>
          </cell>
          <cell r="F286">
            <v>0.01</v>
          </cell>
          <cell r="G286">
            <v>0.9</v>
          </cell>
          <cell r="I286">
            <v>15.8</v>
          </cell>
          <cell r="J286">
            <v>15.8</v>
          </cell>
          <cell r="K286">
            <v>15.8</v>
          </cell>
          <cell r="L286">
            <v>15.8</v>
          </cell>
          <cell r="M286">
            <v>15.8</v>
          </cell>
          <cell r="N286">
            <v>15.8</v>
          </cell>
          <cell r="O286">
            <v>15.8</v>
          </cell>
          <cell r="P286">
            <v>15.8</v>
          </cell>
          <cell r="Q286">
            <v>15.8</v>
          </cell>
          <cell r="R286">
            <v>15.8</v>
          </cell>
          <cell r="S286">
            <v>15.8</v>
          </cell>
          <cell r="T286">
            <v>15.8</v>
          </cell>
          <cell r="U286">
            <v>15.8</v>
          </cell>
          <cell r="V286">
            <v>15.8</v>
          </cell>
          <cell r="W286">
            <v>15.8</v>
          </cell>
          <cell r="X286">
            <v>14.9</v>
          </cell>
          <cell r="Y286">
            <v>13.3</v>
          </cell>
          <cell r="Z286">
            <v>10.8</v>
          </cell>
        </row>
        <row r="287">
          <cell r="A287" t="str">
            <v>A672-C70</v>
          </cell>
          <cell r="B287">
            <v>11</v>
          </cell>
          <cell r="C287" t="str">
            <v>A672-C70 CL.11</v>
          </cell>
          <cell r="D287" t="str">
            <v>C</v>
          </cell>
          <cell r="E287">
            <v>0</v>
          </cell>
          <cell r="F287">
            <v>0.01</v>
          </cell>
          <cell r="G287">
            <v>1</v>
          </cell>
          <cell r="I287">
            <v>17.5</v>
          </cell>
          <cell r="J287">
            <v>17.5</v>
          </cell>
          <cell r="K287">
            <v>17.5</v>
          </cell>
          <cell r="L287">
            <v>17.5</v>
          </cell>
          <cell r="M287">
            <v>17.5</v>
          </cell>
          <cell r="N287">
            <v>17.5</v>
          </cell>
          <cell r="O287">
            <v>17.5</v>
          </cell>
          <cell r="P287">
            <v>17.5</v>
          </cell>
          <cell r="Q287">
            <v>17.5</v>
          </cell>
          <cell r="R287">
            <v>17.5</v>
          </cell>
          <cell r="S287">
            <v>17.5</v>
          </cell>
          <cell r="T287">
            <v>17.5</v>
          </cell>
          <cell r="U287">
            <v>17.5</v>
          </cell>
          <cell r="V287">
            <v>17.5</v>
          </cell>
          <cell r="W287">
            <v>17.5</v>
          </cell>
          <cell r="X287">
            <v>16.600000000000001</v>
          </cell>
          <cell r="Y287">
            <v>14.8</v>
          </cell>
          <cell r="Z287">
            <v>12</v>
          </cell>
        </row>
        <row r="288">
          <cell r="A288" t="str">
            <v>A672-C70</v>
          </cell>
          <cell r="B288">
            <v>12</v>
          </cell>
          <cell r="C288" t="str">
            <v>A672-C70 CL.12</v>
          </cell>
          <cell r="D288" t="str">
            <v>C</v>
          </cell>
          <cell r="E288">
            <v>0</v>
          </cell>
          <cell r="F288">
            <v>0.01</v>
          </cell>
          <cell r="G288">
            <v>1</v>
          </cell>
          <cell r="I288">
            <v>17.5</v>
          </cell>
          <cell r="J288">
            <v>17.5</v>
          </cell>
          <cell r="K288">
            <v>17.5</v>
          </cell>
          <cell r="L288">
            <v>17.5</v>
          </cell>
          <cell r="M288">
            <v>17.5</v>
          </cell>
          <cell r="N288">
            <v>17.5</v>
          </cell>
          <cell r="O288">
            <v>17.5</v>
          </cell>
          <cell r="P288">
            <v>17.5</v>
          </cell>
          <cell r="Q288">
            <v>17.5</v>
          </cell>
          <cell r="R288">
            <v>17.5</v>
          </cell>
          <cell r="S288">
            <v>17.5</v>
          </cell>
          <cell r="T288">
            <v>17.5</v>
          </cell>
          <cell r="U288">
            <v>17.5</v>
          </cell>
          <cell r="V288">
            <v>17.5</v>
          </cell>
          <cell r="W288">
            <v>17.5</v>
          </cell>
          <cell r="X288">
            <v>16.600000000000001</v>
          </cell>
          <cell r="Y288">
            <v>14.8</v>
          </cell>
          <cell r="Z288">
            <v>12</v>
          </cell>
        </row>
        <row r="289">
          <cell r="A289" t="str">
            <v>A672-C70</v>
          </cell>
          <cell r="B289">
            <v>20</v>
          </cell>
          <cell r="C289" t="str">
            <v>A672-C70 CL.20</v>
          </cell>
          <cell r="D289" t="str">
            <v>C</v>
          </cell>
          <cell r="E289">
            <v>0</v>
          </cell>
          <cell r="F289">
            <v>0.01</v>
          </cell>
          <cell r="G289">
            <v>0.9</v>
          </cell>
          <cell r="I289">
            <v>15.8</v>
          </cell>
          <cell r="J289">
            <v>15.8</v>
          </cell>
          <cell r="K289">
            <v>15.8</v>
          </cell>
          <cell r="L289">
            <v>15.8</v>
          </cell>
          <cell r="M289">
            <v>15.8</v>
          </cell>
          <cell r="N289">
            <v>15.8</v>
          </cell>
          <cell r="O289">
            <v>15.8</v>
          </cell>
          <cell r="P289">
            <v>15.8</v>
          </cell>
          <cell r="Q289">
            <v>15.8</v>
          </cell>
          <cell r="R289">
            <v>15.8</v>
          </cell>
          <cell r="S289">
            <v>15.8</v>
          </cell>
          <cell r="T289">
            <v>15.8</v>
          </cell>
          <cell r="U289">
            <v>15.8</v>
          </cell>
          <cell r="V289">
            <v>15.8</v>
          </cell>
          <cell r="W289">
            <v>15.8</v>
          </cell>
          <cell r="X289">
            <v>14.9</v>
          </cell>
          <cell r="Y289">
            <v>13.3</v>
          </cell>
          <cell r="Z289">
            <v>10.8</v>
          </cell>
        </row>
        <row r="290">
          <cell r="A290" t="str">
            <v>A672-C70</v>
          </cell>
          <cell r="B290">
            <v>23</v>
          </cell>
          <cell r="C290" t="str">
            <v>A672-C70 CL.23</v>
          </cell>
          <cell r="D290" t="str">
            <v>C</v>
          </cell>
          <cell r="E290">
            <v>0</v>
          </cell>
          <cell r="F290">
            <v>0.01</v>
          </cell>
          <cell r="G290">
            <v>0.9</v>
          </cell>
          <cell r="I290">
            <v>15.8</v>
          </cell>
          <cell r="J290">
            <v>15.8</v>
          </cell>
          <cell r="K290">
            <v>15.8</v>
          </cell>
          <cell r="L290">
            <v>15.8</v>
          </cell>
          <cell r="M290">
            <v>15.8</v>
          </cell>
          <cell r="N290">
            <v>15.8</v>
          </cell>
          <cell r="O290">
            <v>15.8</v>
          </cell>
          <cell r="P290">
            <v>15.8</v>
          </cell>
          <cell r="Q290">
            <v>15.8</v>
          </cell>
          <cell r="R290">
            <v>15.8</v>
          </cell>
          <cell r="S290">
            <v>15.8</v>
          </cell>
          <cell r="T290">
            <v>15.8</v>
          </cell>
          <cell r="U290">
            <v>15.8</v>
          </cell>
          <cell r="V290">
            <v>15.8</v>
          </cell>
          <cell r="W290">
            <v>15.8</v>
          </cell>
          <cell r="X290">
            <v>14.9</v>
          </cell>
          <cell r="Y290">
            <v>13.3</v>
          </cell>
          <cell r="Z290">
            <v>10.8</v>
          </cell>
        </row>
        <row r="291">
          <cell r="A291" t="str">
            <v>A672-C70</v>
          </cell>
          <cell r="B291">
            <v>30</v>
          </cell>
          <cell r="C291" t="str">
            <v>A672-C70 CL.30</v>
          </cell>
          <cell r="D291" t="str">
            <v>C</v>
          </cell>
          <cell r="E291">
            <v>0</v>
          </cell>
          <cell r="F291">
            <v>0.01</v>
          </cell>
          <cell r="G291">
            <v>0.9</v>
          </cell>
          <cell r="I291">
            <v>15.8</v>
          </cell>
          <cell r="J291">
            <v>15.8</v>
          </cell>
          <cell r="K291">
            <v>15.8</v>
          </cell>
          <cell r="L291">
            <v>15.8</v>
          </cell>
          <cell r="M291">
            <v>15.8</v>
          </cell>
          <cell r="N291">
            <v>15.8</v>
          </cell>
          <cell r="O291">
            <v>15.8</v>
          </cell>
          <cell r="P291">
            <v>15.8</v>
          </cell>
          <cell r="Q291">
            <v>15.8</v>
          </cell>
          <cell r="R291">
            <v>15.8</v>
          </cell>
          <cell r="S291">
            <v>15.8</v>
          </cell>
          <cell r="T291">
            <v>15.8</v>
          </cell>
          <cell r="U291">
            <v>15.8</v>
          </cell>
          <cell r="V291">
            <v>15.8</v>
          </cell>
          <cell r="W291">
            <v>15.8</v>
          </cell>
          <cell r="X291">
            <v>14.9</v>
          </cell>
          <cell r="Y291">
            <v>13.3</v>
          </cell>
          <cell r="Z291">
            <v>10.8</v>
          </cell>
        </row>
        <row r="292">
          <cell r="A292" t="str">
            <v>A672-C70</v>
          </cell>
          <cell r="B292">
            <v>33</v>
          </cell>
          <cell r="C292" t="str">
            <v>A672-C70 CL.33</v>
          </cell>
          <cell r="D292" t="str">
            <v>C</v>
          </cell>
          <cell r="E292">
            <v>0</v>
          </cell>
          <cell r="F292">
            <v>0.01</v>
          </cell>
          <cell r="G292">
            <v>0.9</v>
          </cell>
          <cell r="I292">
            <v>15.8</v>
          </cell>
          <cell r="J292">
            <v>15.8</v>
          </cell>
          <cell r="K292">
            <v>15.8</v>
          </cell>
          <cell r="L292">
            <v>15.8</v>
          </cell>
          <cell r="M292">
            <v>15.8</v>
          </cell>
          <cell r="N292">
            <v>15.8</v>
          </cell>
          <cell r="O292">
            <v>15.8</v>
          </cell>
          <cell r="P292">
            <v>15.8</v>
          </cell>
          <cell r="Q292">
            <v>15.8</v>
          </cell>
          <cell r="R292">
            <v>15.8</v>
          </cell>
          <cell r="S292">
            <v>15.8</v>
          </cell>
          <cell r="T292">
            <v>15.8</v>
          </cell>
          <cell r="U292">
            <v>15.8</v>
          </cell>
          <cell r="V292">
            <v>15.8</v>
          </cell>
          <cell r="W292">
            <v>15.8</v>
          </cell>
          <cell r="X292">
            <v>14.9</v>
          </cell>
          <cell r="Y292">
            <v>13.3</v>
          </cell>
          <cell r="Z292">
            <v>10.8</v>
          </cell>
        </row>
        <row r="293">
          <cell r="A293" t="str">
            <v>A672-C70</v>
          </cell>
          <cell r="B293">
            <v>21</v>
          </cell>
          <cell r="C293" t="str">
            <v>A672-C70 CL.21</v>
          </cell>
          <cell r="D293" t="str">
            <v>C</v>
          </cell>
          <cell r="E293">
            <v>0</v>
          </cell>
          <cell r="F293">
            <v>0.01</v>
          </cell>
          <cell r="G293">
            <v>1</v>
          </cell>
          <cell r="I293">
            <v>17.5</v>
          </cell>
          <cell r="J293">
            <v>17.5</v>
          </cell>
          <cell r="K293">
            <v>17.5</v>
          </cell>
          <cell r="L293">
            <v>17.5</v>
          </cell>
          <cell r="M293">
            <v>17.5</v>
          </cell>
          <cell r="N293">
            <v>17.5</v>
          </cell>
          <cell r="O293">
            <v>17.5</v>
          </cell>
          <cell r="P293">
            <v>17.5</v>
          </cell>
          <cell r="Q293">
            <v>17.5</v>
          </cell>
          <cell r="R293">
            <v>17.5</v>
          </cell>
          <cell r="S293">
            <v>17.5</v>
          </cell>
          <cell r="T293">
            <v>17.5</v>
          </cell>
          <cell r="U293">
            <v>17.5</v>
          </cell>
          <cell r="V293">
            <v>17.5</v>
          </cell>
          <cell r="W293">
            <v>17.5</v>
          </cell>
          <cell r="X293">
            <v>16.600000000000001</v>
          </cell>
          <cell r="Y293">
            <v>14.8</v>
          </cell>
          <cell r="Z293">
            <v>12</v>
          </cell>
        </row>
        <row r="294">
          <cell r="A294" t="str">
            <v>A672-C70</v>
          </cell>
          <cell r="B294">
            <v>22</v>
          </cell>
          <cell r="C294" t="str">
            <v>A672-C70 CL.22</v>
          </cell>
          <cell r="D294" t="str">
            <v>C</v>
          </cell>
          <cell r="E294">
            <v>0</v>
          </cell>
          <cell r="F294">
            <v>0.01</v>
          </cell>
          <cell r="G294">
            <v>1</v>
          </cell>
          <cell r="I294">
            <v>17.5</v>
          </cell>
          <cell r="J294">
            <v>17.5</v>
          </cell>
          <cell r="K294">
            <v>17.5</v>
          </cell>
          <cell r="L294">
            <v>17.5</v>
          </cell>
          <cell r="M294">
            <v>17.5</v>
          </cell>
          <cell r="N294">
            <v>17.5</v>
          </cell>
          <cell r="O294">
            <v>17.5</v>
          </cell>
          <cell r="P294">
            <v>17.5</v>
          </cell>
          <cell r="Q294">
            <v>17.5</v>
          </cell>
          <cell r="R294">
            <v>17.5</v>
          </cell>
          <cell r="S294">
            <v>17.5</v>
          </cell>
          <cell r="T294">
            <v>17.5</v>
          </cell>
          <cell r="U294">
            <v>17.5</v>
          </cell>
          <cell r="V294">
            <v>17.5</v>
          </cell>
          <cell r="W294">
            <v>17.5</v>
          </cell>
          <cell r="X294">
            <v>16.600000000000001</v>
          </cell>
          <cell r="Y294">
            <v>14.8</v>
          </cell>
          <cell r="Z294">
            <v>12</v>
          </cell>
        </row>
        <row r="295">
          <cell r="A295" t="str">
            <v>A672-C70</v>
          </cell>
          <cell r="B295">
            <v>31</v>
          </cell>
          <cell r="C295" t="str">
            <v>A672-C70 CL.31</v>
          </cell>
          <cell r="D295" t="str">
            <v>C</v>
          </cell>
          <cell r="E295">
            <v>0</v>
          </cell>
          <cell r="F295">
            <v>0.01</v>
          </cell>
          <cell r="G295">
            <v>1</v>
          </cell>
          <cell r="I295">
            <v>17.5</v>
          </cell>
          <cell r="J295">
            <v>17.5</v>
          </cell>
          <cell r="K295">
            <v>17.5</v>
          </cell>
          <cell r="L295">
            <v>17.5</v>
          </cell>
          <cell r="M295">
            <v>17.5</v>
          </cell>
          <cell r="N295">
            <v>17.5</v>
          </cell>
          <cell r="O295">
            <v>17.5</v>
          </cell>
          <cell r="P295">
            <v>17.5</v>
          </cell>
          <cell r="Q295">
            <v>17.5</v>
          </cell>
          <cell r="R295">
            <v>17.5</v>
          </cell>
          <cell r="S295">
            <v>17.5</v>
          </cell>
          <cell r="T295">
            <v>17.5</v>
          </cell>
          <cell r="U295">
            <v>17.5</v>
          </cell>
          <cell r="V295">
            <v>17.5</v>
          </cell>
          <cell r="W295">
            <v>17.5</v>
          </cell>
          <cell r="X295">
            <v>16.600000000000001</v>
          </cell>
          <cell r="Y295">
            <v>14.8</v>
          </cell>
          <cell r="Z295">
            <v>12</v>
          </cell>
        </row>
        <row r="296">
          <cell r="A296" t="str">
            <v>A672-C70</v>
          </cell>
          <cell r="B296">
            <v>32</v>
          </cell>
          <cell r="C296" t="str">
            <v>A672-C70 CL.32</v>
          </cell>
          <cell r="D296" t="str">
            <v>C</v>
          </cell>
          <cell r="E296">
            <v>0</v>
          </cell>
          <cell r="F296">
            <v>0.01</v>
          </cell>
          <cell r="G296">
            <v>1</v>
          </cell>
          <cell r="I296">
            <v>17.5</v>
          </cell>
          <cell r="J296">
            <v>17.5</v>
          </cell>
          <cell r="K296">
            <v>17.5</v>
          </cell>
          <cell r="L296">
            <v>17.5</v>
          </cell>
          <cell r="M296">
            <v>17.5</v>
          </cell>
          <cell r="N296">
            <v>17.5</v>
          </cell>
          <cell r="O296">
            <v>17.5</v>
          </cell>
          <cell r="P296">
            <v>17.5</v>
          </cell>
          <cell r="Q296">
            <v>17.5</v>
          </cell>
          <cell r="R296">
            <v>17.5</v>
          </cell>
          <cell r="S296">
            <v>17.5</v>
          </cell>
          <cell r="T296">
            <v>17.5</v>
          </cell>
          <cell r="U296">
            <v>17.5</v>
          </cell>
          <cell r="V296">
            <v>17.5</v>
          </cell>
          <cell r="W296">
            <v>17.5</v>
          </cell>
          <cell r="X296">
            <v>16.600000000000001</v>
          </cell>
          <cell r="Y296">
            <v>14.8</v>
          </cell>
          <cell r="Z296">
            <v>12</v>
          </cell>
        </row>
        <row r="297">
          <cell r="A297" t="str">
            <v>A672-D70</v>
          </cell>
          <cell r="B297">
            <v>10</v>
          </cell>
          <cell r="C297" t="str">
            <v>A672-D70 CL.10</v>
          </cell>
          <cell r="D297" t="str">
            <v>C</v>
          </cell>
          <cell r="E297">
            <v>0</v>
          </cell>
          <cell r="F297">
            <v>0.01</v>
          </cell>
          <cell r="G297">
            <v>0.9</v>
          </cell>
          <cell r="I297">
            <v>15.8</v>
          </cell>
          <cell r="J297">
            <v>15.8</v>
          </cell>
          <cell r="K297">
            <v>15.8</v>
          </cell>
          <cell r="L297">
            <v>15.8</v>
          </cell>
          <cell r="M297">
            <v>15.8</v>
          </cell>
          <cell r="N297">
            <v>15.8</v>
          </cell>
          <cell r="O297">
            <v>15.65</v>
          </cell>
          <cell r="P297">
            <v>15.5</v>
          </cell>
          <cell r="Q297">
            <v>15.5</v>
          </cell>
          <cell r="R297">
            <v>15.5</v>
          </cell>
          <cell r="S297">
            <v>15.5</v>
          </cell>
          <cell r="T297">
            <v>15.5</v>
          </cell>
          <cell r="U297">
            <v>15.5</v>
          </cell>
          <cell r="V297">
            <v>15.5</v>
          </cell>
          <cell r="W297">
            <v>15.5</v>
          </cell>
        </row>
        <row r="298">
          <cell r="A298" t="str">
            <v>A672-D70</v>
          </cell>
          <cell r="B298">
            <v>13</v>
          </cell>
          <cell r="C298" t="str">
            <v>A672-D70 CL.13</v>
          </cell>
          <cell r="D298" t="str">
            <v>C</v>
          </cell>
          <cell r="E298">
            <v>0</v>
          </cell>
          <cell r="F298">
            <v>0.01</v>
          </cell>
          <cell r="G298">
            <v>0.9</v>
          </cell>
          <cell r="I298">
            <v>15.8</v>
          </cell>
          <cell r="J298">
            <v>15.8</v>
          </cell>
          <cell r="K298">
            <v>15.8</v>
          </cell>
          <cell r="L298">
            <v>15.8</v>
          </cell>
          <cell r="M298">
            <v>15.8</v>
          </cell>
          <cell r="N298">
            <v>15.8</v>
          </cell>
          <cell r="O298">
            <v>15.65</v>
          </cell>
          <cell r="P298">
            <v>15.5</v>
          </cell>
          <cell r="Q298">
            <v>15.5</v>
          </cell>
          <cell r="R298">
            <v>15.5</v>
          </cell>
          <cell r="S298">
            <v>15.5</v>
          </cell>
          <cell r="T298">
            <v>15.5</v>
          </cell>
          <cell r="U298">
            <v>15.5</v>
          </cell>
          <cell r="V298">
            <v>15.5</v>
          </cell>
          <cell r="W298">
            <v>15.5</v>
          </cell>
        </row>
        <row r="299">
          <cell r="A299" t="str">
            <v>A672-D70</v>
          </cell>
          <cell r="B299">
            <v>11</v>
          </cell>
          <cell r="C299" t="str">
            <v>A672-D70 CL.11</v>
          </cell>
          <cell r="D299" t="str">
            <v>C</v>
          </cell>
          <cell r="E299">
            <v>0</v>
          </cell>
          <cell r="F299">
            <v>0.01</v>
          </cell>
          <cell r="G299">
            <v>1</v>
          </cell>
          <cell r="I299">
            <v>17.5</v>
          </cell>
          <cell r="J299">
            <v>17.5</v>
          </cell>
          <cell r="K299">
            <v>17.5</v>
          </cell>
          <cell r="L299">
            <v>17.5</v>
          </cell>
          <cell r="M299">
            <v>17.5</v>
          </cell>
          <cell r="N299">
            <v>17.5</v>
          </cell>
          <cell r="O299">
            <v>17.350000000000001</v>
          </cell>
          <cell r="P299">
            <v>17.2</v>
          </cell>
          <cell r="Q299">
            <v>17.2</v>
          </cell>
          <cell r="R299">
            <v>17.2</v>
          </cell>
          <cell r="S299">
            <v>17.2</v>
          </cell>
          <cell r="T299">
            <v>17.2</v>
          </cell>
          <cell r="U299">
            <v>17.2</v>
          </cell>
          <cell r="V299">
            <v>17.2</v>
          </cell>
          <cell r="W299">
            <v>17.2</v>
          </cell>
        </row>
        <row r="300">
          <cell r="A300" t="str">
            <v>A672-D70</v>
          </cell>
          <cell r="B300">
            <v>12</v>
          </cell>
          <cell r="C300" t="str">
            <v>A672-D70 CL.12</v>
          </cell>
          <cell r="D300" t="str">
            <v>C</v>
          </cell>
          <cell r="E300">
            <v>0</v>
          </cell>
          <cell r="F300">
            <v>0.01</v>
          </cell>
          <cell r="G300">
            <v>1</v>
          </cell>
          <cell r="I300">
            <v>17.5</v>
          </cell>
          <cell r="J300">
            <v>17.5</v>
          </cell>
          <cell r="K300">
            <v>17.5</v>
          </cell>
          <cell r="L300">
            <v>17.5</v>
          </cell>
          <cell r="M300">
            <v>17.5</v>
          </cell>
          <cell r="N300">
            <v>17.5</v>
          </cell>
          <cell r="O300">
            <v>17.350000000000001</v>
          </cell>
          <cell r="P300">
            <v>17.2</v>
          </cell>
          <cell r="Q300">
            <v>17.2</v>
          </cell>
          <cell r="R300">
            <v>17.2</v>
          </cell>
          <cell r="S300">
            <v>17.2</v>
          </cell>
          <cell r="T300">
            <v>17.2</v>
          </cell>
          <cell r="U300">
            <v>17.2</v>
          </cell>
          <cell r="V300">
            <v>17.2</v>
          </cell>
          <cell r="W300">
            <v>17.2</v>
          </cell>
        </row>
        <row r="301">
          <cell r="A301" t="str">
            <v>A672-D70</v>
          </cell>
          <cell r="B301">
            <v>20</v>
          </cell>
          <cell r="C301" t="str">
            <v>A672-D70 CL.20</v>
          </cell>
          <cell r="D301" t="str">
            <v>C</v>
          </cell>
          <cell r="E301">
            <v>0</v>
          </cell>
          <cell r="F301">
            <v>0.01</v>
          </cell>
          <cell r="G301">
            <v>0.9</v>
          </cell>
          <cell r="I301">
            <v>15.8</v>
          </cell>
          <cell r="J301">
            <v>15.8</v>
          </cell>
          <cell r="K301">
            <v>15.8</v>
          </cell>
          <cell r="L301">
            <v>15.8</v>
          </cell>
          <cell r="M301">
            <v>15.8</v>
          </cell>
          <cell r="N301">
            <v>15.8</v>
          </cell>
          <cell r="O301">
            <v>15.65</v>
          </cell>
          <cell r="P301">
            <v>15.5</v>
          </cell>
          <cell r="Q301">
            <v>15.5</v>
          </cell>
          <cell r="R301">
            <v>15.5</v>
          </cell>
          <cell r="S301">
            <v>15.5</v>
          </cell>
          <cell r="T301">
            <v>15.5</v>
          </cell>
          <cell r="U301">
            <v>15.5</v>
          </cell>
          <cell r="V301">
            <v>15.5</v>
          </cell>
          <cell r="W301">
            <v>15.5</v>
          </cell>
        </row>
        <row r="302">
          <cell r="A302" t="str">
            <v>A672-D70</v>
          </cell>
          <cell r="B302">
            <v>23</v>
          </cell>
          <cell r="C302" t="str">
            <v>A672-D70 CL.23</v>
          </cell>
          <cell r="D302" t="str">
            <v>C</v>
          </cell>
          <cell r="E302">
            <v>0</v>
          </cell>
          <cell r="F302">
            <v>0.01</v>
          </cell>
          <cell r="G302">
            <v>0.9</v>
          </cell>
          <cell r="I302">
            <v>15.8</v>
          </cell>
          <cell r="J302">
            <v>15.8</v>
          </cell>
          <cell r="K302">
            <v>15.8</v>
          </cell>
          <cell r="L302">
            <v>15.8</v>
          </cell>
          <cell r="M302">
            <v>15.8</v>
          </cell>
          <cell r="N302">
            <v>15.8</v>
          </cell>
          <cell r="O302">
            <v>15.65</v>
          </cell>
          <cell r="P302">
            <v>15.5</v>
          </cell>
          <cell r="Q302">
            <v>15.5</v>
          </cell>
          <cell r="R302">
            <v>15.5</v>
          </cell>
          <cell r="S302">
            <v>15.5</v>
          </cell>
          <cell r="T302">
            <v>15.5</v>
          </cell>
          <cell r="U302">
            <v>15.5</v>
          </cell>
          <cell r="V302">
            <v>15.5</v>
          </cell>
          <cell r="W302">
            <v>15.5</v>
          </cell>
        </row>
        <row r="303">
          <cell r="A303" t="str">
            <v>A672-D70</v>
          </cell>
          <cell r="B303">
            <v>30</v>
          </cell>
          <cell r="C303" t="str">
            <v>A672-D70 CL.30</v>
          </cell>
          <cell r="D303" t="str">
            <v>C</v>
          </cell>
          <cell r="E303">
            <v>0</v>
          </cell>
          <cell r="F303">
            <v>0.01</v>
          </cell>
          <cell r="G303">
            <v>0.9</v>
          </cell>
          <cell r="I303">
            <v>15.8</v>
          </cell>
          <cell r="J303">
            <v>15.8</v>
          </cell>
          <cell r="K303">
            <v>15.8</v>
          </cell>
          <cell r="L303">
            <v>15.8</v>
          </cell>
          <cell r="M303">
            <v>15.8</v>
          </cell>
          <cell r="N303">
            <v>15.8</v>
          </cell>
          <cell r="O303">
            <v>15.65</v>
          </cell>
          <cell r="P303">
            <v>15.5</v>
          </cell>
          <cell r="Q303">
            <v>15.5</v>
          </cell>
          <cell r="R303">
            <v>15.5</v>
          </cell>
          <cell r="S303">
            <v>15.5</v>
          </cell>
          <cell r="T303">
            <v>15.5</v>
          </cell>
          <cell r="U303">
            <v>15.5</v>
          </cell>
          <cell r="V303">
            <v>15.5</v>
          </cell>
          <cell r="W303">
            <v>15.5</v>
          </cell>
        </row>
        <row r="304">
          <cell r="A304" t="str">
            <v>A672-D70</v>
          </cell>
          <cell r="B304">
            <v>33</v>
          </cell>
          <cell r="C304" t="str">
            <v>A672-D70 CL.33</v>
          </cell>
          <cell r="D304" t="str">
            <v>C</v>
          </cell>
          <cell r="E304">
            <v>0</v>
          </cell>
          <cell r="F304">
            <v>0.01</v>
          </cell>
          <cell r="G304">
            <v>0.9</v>
          </cell>
          <cell r="I304">
            <v>15.8</v>
          </cell>
          <cell r="J304">
            <v>15.8</v>
          </cell>
          <cell r="K304">
            <v>15.8</v>
          </cell>
          <cell r="L304">
            <v>15.8</v>
          </cell>
          <cell r="M304">
            <v>15.8</v>
          </cell>
          <cell r="N304">
            <v>15.8</v>
          </cell>
          <cell r="O304">
            <v>15.65</v>
          </cell>
          <cell r="P304">
            <v>15.5</v>
          </cell>
          <cell r="Q304">
            <v>15.5</v>
          </cell>
          <cell r="R304">
            <v>15.5</v>
          </cell>
          <cell r="S304">
            <v>15.5</v>
          </cell>
          <cell r="T304">
            <v>15.5</v>
          </cell>
          <cell r="U304">
            <v>15.5</v>
          </cell>
          <cell r="V304">
            <v>15.5</v>
          </cell>
          <cell r="W304">
            <v>15.5</v>
          </cell>
        </row>
        <row r="305">
          <cell r="A305" t="str">
            <v>A672-D70</v>
          </cell>
          <cell r="B305">
            <v>21</v>
          </cell>
          <cell r="C305" t="str">
            <v>A672-D70 CL.21</v>
          </cell>
          <cell r="D305" t="str">
            <v>C</v>
          </cell>
          <cell r="E305">
            <v>0</v>
          </cell>
          <cell r="F305">
            <v>0.01</v>
          </cell>
          <cell r="G305">
            <v>1</v>
          </cell>
          <cell r="I305">
            <v>17.5</v>
          </cell>
          <cell r="J305">
            <v>17.5</v>
          </cell>
          <cell r="K305">
            <v>17.5</v>
          </cell>
          <cell r="L305">
            <v>17.5</v>
          </cell>
          <cell r="M305">
            <v>17.5</v>
          </cell>
          <cell r="N305">
            <v>17.5</v>
          </cell>
          <cell r="O305">
            <v>17.350000000000001</v>
          </cell>
          <cell r="P305">
            <v>17.2</v>
          </cell>
          <cell r="Q305">
            <v>17.2</v>
          </cell>
          <cell r="R305">
            <v>17.2</v>
          </cell>
          <cell r="S305">
            <v>17.2</v>
          </cell>
          <cell r="T305">
            <v>17.2</v>
          </cell>
          <cell r="U305">
            <v>17.2</v>
          </cell>
          <cell r="V305">
            <v>17.2</v>
          </cell>
          <cell r="W305">
            <v>17.2</v>
          </cell>
        </row>
        <row r="306">
          <cell r="A306" t="str">
            <v>A672-D70</v>
          </cell>
          <cell r="B306">
            <v>22</v>
          </cell>
          <cell r="C306" t="str">
            <v>A672-D70 CL.22</v>
          </cell>
          <cell r="D306" t="str">
            <v>C</v>
          </cell>
          <cell r="E306">
            <v>0</v>
          </cell>
          <cell r="F306">
            <v>0.01</v>
          </cell>
          <cell r="G306">
            <v>1</v>
          </cell>
          <cell r="I306">
            <v>17.5</v>
          </cell>
          <cell r="J306">
            <v>17.5</v>
          </cell>
          <cell r="K306">
            <v>17.5</v>
          </cell>
          <cell r="L306">
            <v>17.5</v>
          </cell>
          <cell r="M306">
            <v>17.5</v>
          </cell>
          <cell r="N306">
            <v>17.5</v>
          </cell>
          <cell r="O306">
            <v>17.350000000000001</v>
          </cell>
          <cell r="P306">
            <v>17.2</v>
          </cell>
          <cell r="Q306">
            <v>17.2</v>
          </cell>
          <cell r="R306">
            <v>17.2</v>
          </cell>
          <cell r="S306">
            <v>17.2</v>
          </cell>
          <cell r="T306">
            <v>17.2</v>
          </cell>
          <cell r="U306">
            <v>17.2</v>
          </cell>
          <cell r="V306">
            <v>17.2</v>
          </cell>
          <cell r="W306">
            <v>17.2</v>
          </cell>
        </row>
        <row r="307">
          <cell r="A307" t="str">
            <v>A672-D70</v>
          </cell>
          <cell r="B307">
            <v>31</v>
          </cell>
          <cell r="C307" t="str">
            <v>A672-D70 CL.31</v>
          </cell>
          <cell r="D307" t="str">
            <v>C</v>
          </cell>
          <cell r="E307">
            <v>0</v>
          </cell>
          <cell r="F307">
            <v>0.01</v>
          </cell>
          <cell r="G307">
            <v>1</v>
          </cell>
          <cell r="I307">
            <v>17.5</v>
          </cell>
          <cell r="J307">
            <v>17.5</v>
          </cell>
          <cell r="K307">
            <v>17.5</v>
          </cell>
          <cell r="L307">
            <v>17.5</v>
          </cell>
          <cell r="M307">
            <v>17.5</v>
          </cell>
          <cell r="N307">
            <v>17.5</v>
          </cell>
          <cell r="O307">
            <v>17.350000000000001</v>
          </cell>
          <cell r="P307">
            <v>17.2</v>
          </cell>
          <cell r="Q307">
            <v>17.2</v>
          </cell>
          <cell r="R307">
            <v>17.2</v>
          </cell>
          <cell r="S307">
            <v>17.2</v>
          </cell>
          <cell r="T307">
            <v>17.2</v>
          </cell>
          <cell r="U307">
            <v>17.2</v>
          </cell>
          <cell r="V307">
            <v>17.2</v>
          </cell>
          <cell r="W307">
            <v>17.2</v>
          </cell>
        </row>
        <row r="308">
          <cell r="A308" t="str">
            <v>A672-D70</v>
          </cell>
          <cell r="B308">
            <v>32</v>
          </cell>
          <cell r="C308" t="str">
            <v>A672-D70 CL.32</v>
          </cell>
          <cell r="D308" t="str">
            <v>C</v>
          </cell>
          <cell r="E308">
            <v>0</v>
          </cell>
          <cell r="F308">
            <v>0.01</v>
          </cell>
          <cell r="G308">
            <v>1</v>
          </cell>
          <cell r="I308">
            <v>17.5</v>
          </cell>
          <cell r="J308">
            <v>17.5</v>
          </cell>
          <cell r="K308">
            <v>17.5</v>
          </cell>
          <cell r="L308">
            <v>17.5</v>
          </cell>
          <cell r="M308">
            <v>17.5</v>
          </cell>
          <cell r="N308">
            <v>17.5</v>
          </cell>
          <cell r="O308">
            <v>17.350000000000001</v>
          </cell>
          <cell r="P308">
            <v>17.2</v>
          </cell>
          <cell r="Q308">
            <v>17.2</v>
          </cell>
          <cell r="R308">
            <v>17.2</v>
          </cell>
          <cell r="S308">
            <v>17.2</v>
          </cell>
          <cell r="T308">
            <v>17.2</v>
          </cell>
          <cell r="U308">
            <v>17.2</v>
          </cell>
          <cell r="V308">
            <v>17.2</v>
          </cell>
          <cell r="W308">
            <v>17.2</v>
          </cell>
        </row>
        <row r="309">
          <cell r="A309" t="str">
            <v>A672-D80</v>
          </cell>
          <cell r="B309">
            <v>10</v>
          </cell>
          <cell r="C309" t="str">
            <v>A672-D80 CL.10</v>
          </cell>
          <cell r="D309" t="str">
            <v>C</v>
          </cell>
          <cell r="E309">
            <v>0</v>
          </cell>
          <cell r="F309">
            <v>0.01</v>
          </cell>
          <cell r="G309">
            <v>0.9</v>
          </cell>
          <cell r="I309">
            <v>18</v>
          </cell>
          <cell r="J309">
            <v>18</v>
          </cell>
          <cell r="K309">
            <v>18</v>
          </cell>
          <cell r="L309">
            <v>18</v>
          </cell>
          <cell r="M309">
            <v>18</v>
          </cell>
          <cell r="N309">
            <v>18</v>
          </cell>
          <cell r="O309">
            <v>18</v>
          </cell>
          <cell r="P309">
            <v>18</v>
          </cell>
          <cell r="Q309">
            <v>17.899999999999999</v>
          </cell>
          <cell r="R309">
            <v>17.8</v>
          </cell>
          <cell r="S309">
            <v>17.8</v>
          </cell>
          <cell r="T309">
            <v>17.8</v>
          </cell>
          <cell r="U309">
            <v>17.8</v>
          </cell>
          <cell r="V309">
            <v>17.8</v>
          </cell>
          <cell r="W309">
            <v>17.8</v>
          </cell>
        </row>
        <row r="310">
          <cell r="A310" t="str">
            <v>A672-D80</v>
          </cell>
          <cell r="B310">
            <v>13</v>
          </cell>
          <cell r="C310" t="str">
            <v>A672-D80 CL.13</v>
          </cell>
          <cell r="D310" t="str">
            <v>C</v>
          </cell>
          <cell r="E310">
            <v>0</v>
          </cell>
          <cell r="F310">
            <v>0.01</v>
          </cell>
          <cell r="G310">
            <v>0.9</v>
          </cell>
          <cell r="I310">
            <v>18</v>
          </cell>
          <cell r="J310">
            <v>18</v>
          </cell>
          <cell r="K310">
            <v>18</v>
          </cell>
          <cell r="L310">
            <v>18</v>
          </cell>
          <cell r="M310">
            <v>18</v>
          </cell>
          <cell r="N310">
            <v>18</v>
          </cell>
          <cell r="O310">
            <v>18</v>
          </cell>
          <cell r="P310">
            <v>18</v>
          </cell>
          <cell r="Q310">
            <v>17.899999999999999</v>
          </cell>
          <cell r="R310">
            <v>17.8</v>
          </cell>
          <cell r="S310">
            <v>17.8</v>
          </cell>
          <cell r="T310">
            <v>17.8</v>
          </cell>
          <cell r="U310">
            <v>17.8</v>
          </cell>
          <cell r="V310">
            <v>17.8</v>
          </cell>
          <cell r="W310">
            <v>17.8</v>
          </cell>
        </row>
        <row r="311">
          <cell r="A311" t="str">
            <v>A672-D80</v>
          </cell>
          <cell r="B311">
            <v>11</v>
          </cell>
          <cell r="C311" t="str">
            <v>A672-D80 CL.11</v>
          </cell>
          <cell r="D311" t="str">
            <v>C</v>
          </cell>
          <cell r="E311">
            <v>0</v>
          </cell>
          <cell r="F311">
            <v>0.01</v>
          </cell>
          <cell r="G311">
            <v>1</v>
          </cell>
          <cell r="I311">
            <v>20</v>
          </cell>
          <cell r="J311">
            <v>20</v>
          </cell>
          <cell r="K311">
            <v>20</v>
          </cell>
          <cell r="L311">
            <v>20</v>
          </cell>
          <cell r="M311">
            <v>20</v>
          </cell>
          <cell r="N311">
            <v>20</v>
          </cell>
          <cell r="O311">
            <v>20</v>
          </cell>
          <cell r="P311">
            <v>20</v>
          </cell>
          <cell r="Q311">
            <v>19.899999999999999</v>
          </cell>
          <cell r="R311">
            <v>19.8</v>
          </cell>
          <cell r="S311">
            <v>19.8</v>
          </cell>
          <cell r="T311">
            <v>19.8</v>
          </cell>
          <cell r="U311">
            <v>19.8</v>
          </cell>
          <cell r="V311">
            <v>19.8</v>
          </cell>
          <cell r="W311">
            <v>19.8</v>
          </cell>
        </row>
        <row r="312">
          <cell r="A312" t="str">
            <v>A672-D80</v>
          </cell>
          <cell r="B312">
            <v>12</v>
          </cell>
          <cell r="C312" t="str">
            <v>A672-D80 CL.12</v>
          </cell>
          <cell r="D312" t="str">
            <v>C</v>
          </cell>
          <cell r="E312">
            <v>0</v>
          </cell>
          <cell r="F312">
            <v>0.01</v>
          </cell>
          <cell r="G312">
            <v>1</v>
          </cell>
          <cell r="I312">
            <v>20</v>
          </cell>
          <cell r="J312">
            <v>20</v>
          </cell>
          <cell r="K312">
            <v>20</v>
          </cell>
          <cell r="L312">
            <v>20</v>
          </cell>
          <cell r="M312">
            <v>20</v>
          </cell>
          <cell r="N312">
            <v>20</v>
          </cell>
          <cell r="O312">
            <v>20</v>
          </cell>
          <cell r="P312">
            <v>20</v>
          </cell>
          <cell r="Q312">
            <v>19.899999999999999</v>
          </cell>
          <cell r="R312">
            <v>19.8</v>
          </cell>
          <cell r="S312">
            <v>19.8</v>
          </cell>
          <cell r="T312">
            <v>19.8</v>
          </cell>
          <cell r="U312">
            <v>19.8</v>
          </cell>
          <cell r="V312">
            <v>19.8</v>
          </cell>
          <cell r="W312">
            <v>19.8</v>
          </cell>
        </row>
        <row r="313">
          <cell r="A313" t="str">
            <v>A672-D80</v>
          </cell>
          <cell r="B313">
            <v>20</v>
          </cell>
          <cell r="C313" t="str">
            <v>A672-D80 CL.20</v>
          </cell>
          <cell r="D313" t="str">
            <v>C</v>
          </cell>
          <cell r="E313">
            <v>0</v>
          </cell>
          <cell r="F313">
            <v>0.01</v>
          </cell>
          <cell r="G313">
            <v>0.9</v>
          </cell>
          <cell r="I313">
            <v>18</v>
          </cell>
          <cell r="J313">
            <v>18</v>
          </cell>
          <cell r="K313">
            <v>18</v>
          </cell>
          <cell r="L313">
            <v>18</v>
          </cell>
          <cell r="M313">
            <v>18</v>
          </cell>
          <cell r="N313">
            <v>18</v>
          </cell>
          <cell r="O313">
            <v>18</v>
          </cell>
          <cell r="P313">
            <v>18</v>
          </cell>
          <cell r="Q313">
            <v>17.899999999999999</v>
          </cell>
          <cell r="R313">
            <v>17.8</v>
          </cell>
          <cell r="S313">
            <v>17.8</v>
          </cell>
          <cell r="T313">
            <v>17.8</v>
          </cell>
          <cell r="U313">
            <v>17.8</v>
          </cell>
          <cell r="V313">
            <v>17.8</v>
          </cell>
          <cell r="W313">
            <v>17.8</v>
          </cell>
        </row>
        <row r="314">
          <cell r="A314" t="str">
            <v>A672-D80</v>
          </cell>
          <cell r="B314">
            <v>23</v>
          </cell>
          <cell r="C314" t="str">
            <v>A672-D80 CL.23</v>
          </cell>
          <cell r="D314" t="str">
            <v>C</v>
          </cell>
          <cell r="E314">
            <v>0</v>
          </cell>
          <cell r="F314">
            <v>0.01</v>
          </cell>
          <cell r="G314">
            <v>0.9</v>
          </cell>
          <cell r="I314">
            <v>18</v>
          </cell>
          <cell r="J314">
            <v>18</v>
          </cell>
          <cell r="K314">
            <v>18</v>
          </cell>
          <cell r="L314">
            <v>18</v>
          </cell>
          <cell r="M314">
            <v>18</v>
          </cell>
          <cell r="N314">
            <v>18</v>
          </cell>
          <cell r="O314">
            <v>18</v>
          </cell>
          <cell r="P314">
            <v>18</v>
          </cell>
          <cell r="Q314">
            <v>17.899999999999999</v>
          </cell>
          <cell r="R314">
            <v>17.8</v>
          </cell>
          <cell r="S314">
            <v>17.8</v>
          </cell>
          <cell r="T314">
            <v>17.8</v>
          </cell>
          <cell r="U314">
            <v>17.8</v>
          </cell>
          <cell r="V314">
            <v>17.8</v>
          </cell>
          <cell r="W314">
            <v>17.8</v>
          </cell>
        </row>
        <row r="315">
          <cell r="A315" t="str">
            <v>A672-D80</v>
          </cell>
          <cell r="B315">
            <v>21</v>
          </cell>
          <cell r="C315" t="str">
            <v>A672-D80 CL.21</v>
          </cell>
          <cell r="D315" t="str">
            <v>C</v>
          </cell>
          <cell r="E315">
            <v>0</v>
          </cell>
          <cell r="F315">
            <v>0.01</v>
          </cell>
          <cell r="G315">
            <v>1</v>
          </cell>
          <cell r="I315">
            <v>20</v>
          </cell>
          <cell r="J315">
            <v>20</v>
          </cell>
          <cell r="K315">
            <v>20</v>
          </cell>
          <cell r="L315">
            <v>20</v>
          </cell>
          <cell r="M315">
            <v>20</v>
          </cell>
          <cell r="N315">
            <v>20</v>
          </cell>
          <cell r="O315">
            <v>20</v>
          </cell>
          <cell r="P315">
            <v>20</v>
          </cell>
          <cell r="Q315">
            <v>19.899999999999999</v>
          </cell>
          <cell r="R315">
            <v>19.8</v>
          </cell>
          <cell r="S315">
            <v>19.8</v>
          </cell>
          <cell r="T315">
            <v>19.8</v>
          </cell>
          <cell r="U315">
            <v>19.8</v>
          </cell>
          <cell r="V315">
            <v>19.8</v>
          </cell>
          <cell r="W315">
            <v>19.8</v>
          </cell>
        </row>
        <row r="316">
          <cell r="A316" t="str">
            <v>A672-D80</v>
          </cell>
          <cell r="B316">
            <v>22</v>
          </cell>
          <cell r="C316" t="str">
            <v>A672-D80 CL.22</v>
          </cell>
          <cell r="D316" t="str">
            <v>C</v>
          </cell>
          <cell r="E316">
            <v>0</v>
          </cell>
          <cell r="F316">
            <v>0.01</v>
          </cell>
          <cell r="G316">
            <v>1</v>
          </cell>
          <cell r="I316">
            <v>20</v>
          </cell>
          <cell r="J316">
            <v>20</v>
          </cell>
          <cell r="K316">
            <v>20</v>
          </cell>
          <cell r="L316">
            <v>20</v>
          </cell>
          <cell r="M316">
            <v>20</v>
          </cell>
          <cell r="N316">
            <v>20</v>
          </cell>
          <cell r="O316">
            <v>20</v>
          </cell>
          <cell r="P316">
            <v>20</v>
          </cell>
          <cell r="Q316">
            <v>19.899999999999999</v>
          </cell>
          <cell r="R316">
            <v>19.8</v>
          </cell>
          <cell r="S316">
            <v>19.8</v>
          </cell>
          <cell r="T316">
            <v>19.8</v>
          </cell>
          <cell r="U316">
            <v>19.8</v>
          </cell>
          <cell r="V316">
            <v>19.8</v>
          </cell>
          <cell r="W316">
            <v>19.8</v>
          </cell>
        </row>
        <row r="317">
          <cell r="A317" t="str">
            <v>A672-N75</v>
          </cell>
          <cell r="B317">
            <v>10</v>
          </cell>
          <cell r="C317" t="str">
            <v>A672-N75 CL.10</v>
          </cell>
          <cell r="D317" t="str">
            <v>C</v>
          </cell>
          <cell r="E317">
            <v>0</v>
          </cell>
          <cell r="F317">
            <v>0.01</v>
          </cell>
          <cell r="G317">
            <v>0.9</v>
          </cell>
          <cell r="I317">
            <v>16.899999999999999</v>
          </cell>
          <cell r="J317">
            <v>16.899999999999999</v>
          </cell>
          <cell r="K317">
            <v>16.899999999999999</v>
          </cell>
          <cell r="L317">
            <v>16.899999999999999</v>
          </cell>
          <cell r="M317">
            <v>16.899999999999999</v>
          </cell>
          <cell r="N317">
            <v>16.899999999999999</v>
          </cell>
          <cell r="O317">
            <v>16.899999999999999</v>
          </cell>
          <cell r="P317">
            <v>16.899999999999999</v>
          </cell>
          <cell r="Q317">
            <v>16.899999999999999</v>
          </cell>
          <cell r="R317">
            <v>16.899999999999999</v>
          </cell>
          <cell r="S317">
            <v>16.899999999999999</v>
          </cell>
          <cell r="T317">
            <v>16.899999999999999</v>
          </cell>
          <cell r="U317">
            <v>16.899999999999999</v>
          </cell>
          <cell r="V317">
            <v>16.899999999999999</v>
          </cell>
          <cell r="W317">
            <v>16.899999999999999</v>
          </cell>
          <cell r="X317">
            <v>15.9</v>
          </cell>
          <cell r="Y317">
            <v>14.1</v>
          </cell>
          <cell r="Z317">
            <v>10.8</v>
          </cell>
        </row>
        <row r="318">
          <cell r="A318" t="str">
            <v>A672-N75</v>
          </cell>
          <cell r="B318">
            <v>13</v>
          </cell>
          <cell r="C318" t="str">
            <v>A672-N75 CL.13</v>
          </cell>
          <cell r="D318" t="str">
            <v>C</v>
          </cell>
          <cell r="E318">
            <v>0</v>
          </cell>
          <cell r="F318">
            <v>0.01</v>
          </cell>
          <cell r="G318">
            <v>0.9</v>
          </cell>
          <cell r="I318">
            <v>16.899999999999999</v>
          </cell>
          <cell r="J318">
            <v>16.899999999999999</v>
          </cell>
          <cell r="K318">
            <v>16.899999999999999</v>
          </cell>
          <cell r="L318">
            <v>16.899999999999999</v>
          </cell>
          <cell r="M318">
            <v>16.899999999999999</v>
          </cell>
          <cell r="N318">
            <v>16.899999999999999</v>
          </cell>
          <cell r="O318">
            <v>16.899999999999999</v>
          </cell>
          <cell r="P318">
            <v>16.899999999999999</v>
          </cell>
          <cell r="Q318">
            <v>16.899999999999999</v>
          </cell>
          <cell r="R318">
            <v>16.899999999999999</v>
          </cell>
          <cell r="S318">
            <v>16.899999999999999</v>
          </cell>
          <cell r="T318">
            <v>16.899999999999999</v>
          </cell>
          <cell r="U318">
            <v>16.899999999999999</v>
          </cell>
          <cell r="V318">
            <v>16.899999999999999</v>
          </cell>
          <cell r="W318">
            <v>16.899999999999999</v>
          </cell>
          <cell r="X318">
            <v>15.9</v>
          </cell>
          <cell r="Y318">
            <v>14.1</v>
          </cell>
          <cell r="Z318">
            <v>10.8</v>
          </cell>
        </row>
        <row r="319">
          <cell r="A319" t="str">
            <v>A672-N75</v>
          </cell>
          <cell r="B319">
            <v>11</v>
          </cell>
          <cell r="C319" t="str">
            <v>A672-N75 CL.11</v>
          </cell>
          <cell r="D319" t="str">
            <v>C</v>
          </cell>
          <cell r="E319">
            <v>0</v>
          </cell>
          <cell r="F319">
            <v>0.01</v>
          </cell>
          <cell r="G319">
            <v>1</v>
          </cell>
          <cell r="I319">
            <v>18.8</v>
          </cell>
          <cell r="J319">
            <v>18.8</v>
          </cell>
          <cell r="K319">
            <v>18.8</v>
          </cell>
          <cell r="L319">
            <v>18.8</v>
          </cell>
          <cell r="M319">
            <v>18.8</v>
          </cell>
          <cell r="N319">
            <v>18.8</v>
          </cell>
          <cell r="O319">
            <v>18.8</v>
          </cell>
          <cell r="P319">
            <v>18.8</v>
          </cell>
          <cell r="Q319">
            <v>18.8</v>
          </cell>
          <cell r="R319">
            <v>18.8</v>
          </cell>
          <cell r="S319">
            <v>18.8</v>
          </cell>
          <cell r="T319">
            <v>18.8</v>
          </cell>
          <cell r="U319">
            <v>18.8</v>
          </cell>
          <cell r="V319">
            <v>18.8</v>
          </cell>
          <cell r="W319">
            <v>18.8</v>
          </cell>
          <cell r="X319">
            <v>17.7</v>
          </cell>
          <cell r="Y319">
            <v>15.7</v>
          </cell>
          <cell r="Z319">
            <v>12</v>
          </cell>
        </row>
        <row r="320">
          <cell r="A320" t="str">
            <v>A672-N75</v>
          </cell>
          <cell r="B320">
            <v>12</v>
          </cell>
          <cell r="C320" t="str">
            <v>A672-N75 CL.12</v>
          </cell>
          <cell r="D320" t="str">
            <v>C</v>
          </cell>
          <cell r="E320">
            <v>0</v>
          </cell>
          <cell r="F320">
            <v>0.01</v>
          </cell>
          <cell r="G320">
            <v>1</v>
          </cell>
          <cell r="I320">
            <v>18.8</v>
          </cell>
          <cell r="J320">
            <v>18.8</v>
          </cell>
          <cell r="K320">
            <v>18.8</v>
          </cell>
          <cell r="L320">
            <v>18.8</v>
          </cell>
          <cell r="M320">
            <v>18.8</v>
          </cell>
          <cell r="N320">
            <v>18.8</v>
          </cell>
          <cell r="O320">
            <v>18.8</v>
          </cell>
          <cell r="P320">
            <v>18.8</v>
          </cell>
          <cell r="Q320">
            <v>18.8</v>
          </cell>
          <cell r="R320">
            <v>18.8</v>
          </cell>
          <cell r="S320">
            <v>18.8</v>
          </cell>
          <cell r="T320">
            <v>18.8</v>
          </cell>
          <cell r="U320">
            <v>18.8</v>
          </cell>
          <cell r="V320">
            <v>18.8</v>
          </cell>
          <cell r="W320">
            <v>18.8</v>
          </cell>
          <cell r="X320">
            <v>17.7</v>
          </cell>
          <cell r="Y320">
            <v>15.7</v>
          </cell>
          <cell r="Z320">
            <v>12</v>
          </cell>
        </row>
        <row r="321">
          <cell r="A321" t="str">
            <v>A672-N75</v>
          </cell>
          <cell r="B321">
            <v>20</v>
          </cell>
          <cell r="C321" t="str">
            <v>A672-N75 CL.20</v>
          </cell>
          <cell r="D321" t="str">
            <v>C</v>
          </cell>
          <cell r="E321">
            <v>0</v>
          </cell>
          <cell r="F321">
            <v>0.01</v>
          </cell>
          <cell r="G321">
            <v>0.9</v>
          </cell>
          <cell r="I321">
            <v>16.899999999999999</v>
          </cell>
          <cell r="J321">
            <v>16.899999999999999</v>
          </cell>
          <cell r="K321">
            <v>16.899999999999999</v>
          </cell>
          <cell r="L321">
            <v>16.899999999999999</v>
          </cell>
          <cell r="M321">
            <v>16.899999999999999</v>
          </cell>
          <cell r="N321">
            <v>16.899999999999999</v>
          </cell>
          <cell r="O321">
            <v>16.899999999999999</v>
          </cell>
          <cell r="P321">
            <v>16.899999999999999</v>
          </cell>
          <cell r="Q321">
            <v>16.899999999999999</v>
          </cell>
          <cell r="R321">
            <v>16.899999999999999</v>
          </cell>
          <cell r="S321">
            <v>16.899999999999999</v>
          </cell>
          <cell r="T321">
            <v>16.899999999999999</v>
          </cell>
          <cell r="U321">
            <v>16.899999999999999</v>
          </cell>
          <cell r="V321">
            <v>16.899999999999999</v>
          </cell>
          <cell r="W321">
            <v>16.899999999999999</v>
          </cell>
          <cell r="X321">
            <v>15.9</v>
          </cell>
          <cell r="Y321">
            <v>14.1</v>
          </cell>
          <cell r="Z321">
            <v>10.8</v>
          </cell>
        </row>
        <row r="322">
          <cell r="A322" t="str">
            <v>A672-N75</v>
          </cell>
          <cell r="B322">
            <v>23</v>
          </cell>
          <cell r="C322" t="str">
            <v>A672-N75 CL.23</v>
          </cell>
          <cell r="D322" t="str">
            <v>C</v>
          </cell>
          <cell r="E322">
            <v>0</v>
          </cell>
          <cell r="F322">
            <v>0.01</v>
          </cell>
          <cell r="G322">
            <v>0.9</v>
          </cell>
          <cell r="I322">
            <v>16.899999999999999</v>
          </cell>
          <cell r="J322">
            <v>16.899999999999999</v>
          </cell>
          <cell r="K322">
            <v>16.899999999999999</v>
          </cell>
          <cell r="L322">
            <v>16.899999999999999</v>
          </cell>
          <cell r="M322">
            <v>16.899999999999999</v>
          </cell>
          <cell r="N322">
            <v>16.899999999999999</v>
          </cell>
          <cell r="O322">
            <v>16.899999999999999</v>
          </cell>
          <cell r="P322">
            <v>16.899999999999999</v>
          </cell>
          <cell r="Q322">
            <v>16.899999999999999</v>
          </cell>
          <cell r="R322">
            <v>16.899999999999999</v>
          </cell>
          <cell r="S322">
            <v>16.899999999999999</v>
          </cell>
          <cell r="T322">
            <v>16.899999999999999</v>
          </cell>
          <cell r="U322">
            <v>16.899999999999999</v>
          </cell>
          <cell r="V322">
            <v>16.899999999999999</v>
          </cell>
          <cell r="W322">
            <v>16.899999999999999</v>
          </cell>
          <cell r="X322">
            <v>15.9</v>
          </cell>
          <cell r="Y322">
            <v>14.1</v>
          </cell>
          <cell r="Z322">
            <v>10.8</v>
          </cell>
        </row>
        <row r="323">
          <cell r="A323" t="str">
            <v>A672-N75</v>
          </cell>
          <cell r="B323">
            <v>30</v>
          </cell>
          <cell r="C323" t="str">
            <v>A672-N75 CL.30</v>
          </cell>
          <cell r="D323" t="str">
            <v>C</v>
          </cell>
          <cell r="E323">
            <v>0</v>
          </cell>
          <cell r="F323">
            <v>0.01</v>
          </cell>
          <cell r="G323">
            <v>0.9</v>
          </cell>
          <cell r="I323">
            <v>16.899999999999999</v>
          </cell>
          <cell r="J323">
            <v>16.899999999999999</v>
          </cell>
          <cell r="K323">
            <v>16.899999999999999</v>
          </cell>
          <cell r="L323">
            <v>16.899999999999999</v>
          </cell>
          <cell r="M323">
            <v>16.899999999999999</v>
          </cell>
          <cell r="N323">
            <v>16.899999999999999</v>
          </cell>
          <cell r="O323">
            <v>16.899999999999999</v>
          </cell>
          <cell r="P323">
            <v>16.899999999999999</v>
          </cell>
          <cell r="Q323">
            <v>16.899999999999999</v>
          </cell>
          <cell r="R323">
            <v>16.899999999999999</v>
          </cell>
          <cell r="S323">
            <v>16.899999999999999</v>
          </cell>
          <cell r="T323">
            <v>16.899999999999999</v>
          </cell>
          <cell r="U323">
            <v>16.899999999999999</v>
          </cell>
          <cell r="V323">
            <v>16.899999999999999</v>
          </cell>
          <cell r="W323">
            <v>16.899999999999999</v>
          </cell>
          <cell r="X323">
            <v>15.9</v>
          </cell>
          <cell r="Y323">
            <v>14.1</v>
          </cell>
          <cell r="Z323">
            <v>10.8</v>
          </cell>
        </row>
        <row r="324">
          <cell r="A324" t="str">
            <v>A672-N75</v>
          </cell>
          <cell r="B324">
            <v>33</v>
          </cell>
          <cell r="C324" t="str">
            <v>A672-N75 CL.33</v>
          </cell>
          <cell r="D324" t="str">
            <v>C</v>
          </cell>
          <cell r="E324">
            <v>0</v>
          </cell>
          <cell r="F324">
            <v>0.01</v>
          </cell>
          <cell r="G324">
            <v>0.9</v>
          </cell>
          <cell r="I324">
            <v>16.899999999999999</v>
          </cell>
          <cell r="J324">
            <v>16.899999999999999</v>
          </cell>
          <cell r="K324">
            <v>16.899999999999999</v>
          </cell>
          <cell r="L324">
            <v>16.899999999999999</v>
          </cell>
          <cell r="M324">
            <v>16.899999999999999</v>
          </cell>
          <cell r="N324">
            <v>16.899999999999999</v>
          </cell>
          <cell r="O324">
            <v>16.899999999999999</v>
          </cell>
          <cell r="P324">
            <v>16.899999999999999</v>
          </cell>
          <cell r="Q324">
            <v>16.899999999999999</v>
          </cell>
          <cell r="R324">
            <v>16.899999999999999</v>
          </cell>
          <cell r="S324">
            <v>16.899999999999999</v>
          </cell>
          <cell r="T324">
            <v>16.899999999999999</v>
          </cell>
          <cell r="U324">
            <v>16.899999999999999</v>
          </cell>
          <cell r="V324">
            <v>16.899999999999999</v>
          </cell>
          <cell r="W324">
            <v>16.899999999999999</v>
          </cell>
          <cell r="X324">
            <v>15.9</v>
          </cell>
          <cell r="Y324">
            <v>14.1</v>
          </cell>
          <cell r="Z324">
            <v>10.8</v>
          </cell>
        </row>
        <row r="325">
          <cell r="A325" t="str">
            <v>A672-N75</v>
          </cell>
          <cell r="B325">
            <v>21</v>
          </cell>
          <cell r="C325" t="str">
            <v>A672-N75 CL.21</v>
          </cell>
          <cell r="D325" t="str">
            <v>C</v>
          </cell>
          <cell r="E325">
            <v>0</v>
          </cell>
          <cell r="F325">
            <v>0.01</v>
          </cell>
          <cell r="G325">
            <v>1</v>
          </cell>
          <cell r="I325">
            <v>18.8</v>
          </cell>
          <cell r="J325">
            <v>18.8</v>
          </cell>
          <cell r="K325">
            <v>18.8</v>
          </cell>
          <cell r="L325">
            <v>18.8</v>
          </cell>
          <cell r="M325">
            <v>18.8</v>
          </cell>
          <cell r="N325">
            <v>18.8</v>
          </cell>
          <cell r="O325">
            <v>18.8</v>
          </cell>
          <cell r="P325">
            <v>18.8</v>
          </cell>
          <cell r="Q325">
            <v>18.8</v>
          </cell>
          <cell r="R325">
            <v>18.8</v>
          </cell>
          <cell r="S325">
            <v>18.8</v>
          </cell>
          <cell r="T325">
            <v>18.8</v>
          </cell>
          <cell r="U325">
            <v>18.8</v>
          </cell>
          <cell r="V325">
            <v>18.8</v>
          </cell>
          <cell r="W325">
            <v>18.8</v>
          </cell>
          <cell r="X325">
            <v>17.7</v>
          </cell>
          <cell r="Y325">
            <v>15.7</v>
          </cell>
          <cell r="Z325">
            <v>12</v>
          </cell>
        </row>
        <row r="326">
          <cell r="A326" t="str">
            <v>A672-N75</v>
          </cell>
          <cell r="B326">
            <v>22</v>
          </cell>
          <cell r="C326" t="str">
            <v>A672-N75 CL.22</v>
          </cell>
          <cell r="D326" t="str">
            <v>C</v>
          </cell>
          <cell r="E326">
            <v>0</v>
          </cell>
          <cell r="F326">
            <v>0.01</v>
          </cell>
          <cell r="G326">
            <v>1</v>
          </cell>
          <cell r="I326">
            <v>18.8</v>
          </cell>
          <cell r="J326">
            <v>18.8</v>
          </cell>
          <cell r="K326">
            <v>18.8</v>
          </cell>
          <cell r="L326">
            <v>18.8</v>
          </cell>
          <cell r="M326">
            <v>18.8</v>
          </cell>
          <cell r="N326">
            <v>18.8</v>
          </cell>
          <cell r="O326">
            <v>18.8</v>
          </cell>
          <cell r="P326">
            <v>18.8</v>
          </cell>
          <cell r="Q326">
            <v>18.8</v>
          </cell>
          <cell r="R326">
            <v>18.8</v>
          </cell>
          <cell r="S326">
            <v>18.8</v>
          </cell>
          <cell r="T326">
            <v>18.8</v>
          </cell>
          <cell r="U326">
            <v>18.8</v>
          </cell>
          <cell r="V326">
            <v>18.8</v>
          </cell>
          <cell r="W326">
            <v>18.8</v>
          </cell>
          <cell r="X326">
            <v>17.7</v>
          </cell>
          <cell r="Y326">
            <v>15.7</v>
          </cell>
          <cell r="Z326">
            <v>12</v>
          </cell>
        </row>
        <row r="327">
          <cell r="A327" t="str">
            <v>A672-N75</v>
          </cell>
          <cell r="B327">
            <v>31</v>
          </cell>
          <cell r="C327" t="str">
            <v>A672-N75 CL.31</v>
          </cell>
          <cell r="D327" t="str">
            <v>C</v>
          </cell>
          <cell r="E327">
            <v>0</v>
          </cell>
          <cell r="F327">
            <v>0.01</v>
          </cell>
          <cell r="G327">
            <v>1</v>
          </cell>
          <cell r="I327">
            <v>18.8</v>
          </cell>
          <cell r="J327">
            <v>18.8</v>
          </cell>
          <cell r="K327">
            <v>18.8</v>
          </cell>
          <cell r="L327">
            <v>18.8</v>
          </cell>
          <cell r="M327">
            <v>18.8</v>
          </cell>
          <cell r="N327">
            <v>18.8</v>
          </cell>
          <cell r="O327">
            <v>18.8</v>
          </cell>
          <cell r="P327">
            <v>18.8</v>
          </cell>
          <cell r="Q327">
            <v>18.8</v>
          </cell>
          <cell r="R327">
            <v>18.8</v>
          </cell>
          <cell r="S327">
            <v>18.8</v>
          </cell>
          <cell r="T327">
            <v>18.8</v>
          </cell>
          <cell r="U327">
            <v>18.8</v>
          </cell>
          <cell r="V327">
            <v>18.8</v>
          </cell>
          <cell r="W327">
            <v>18.8</v>
          </cell>
          <cell r="X327">
            <v>17.7</v>
          </cell>
          <cell r="Y327">
            <v>15.7</v>
          </cell>
          <cell r="Z327">
            <v>12</v>
          </cell>
        </row>
        <row r="328">
          <cell r="A328" t="str">
            <v>A672-N75</v>
          </cell>
          <cell r="B328">
            <v>32</v>
          </cell>
          <cell r="C328" t="str">
            <v>A672-N75 CL.32</v>
          </cell>
          <cell r="D328" t="str">
            <v>C</v>
          </cell>
          <cell r="E328">
            <v>0</v>
          </cell>
          <cell r="F328">
            <v>0.01</v>
          </cell>
          <cell r="G328">
            <v>1</v>
          </cell>
          <cell r="I328">
            <v>18.8</v>
          </cell>
          <cell r="J328">
            <v>18.8</v>
          </cell>
          <cell r="K328">
            <v>18.8</v>
          </cell>
          <cell r="L328">
            <v>18.8</v>
          </cell>
          <cell r="M328">
            <v>18.8</v>
          </cell>
          <cell r="N328">
            <v>18.8</v>
          </cell>
          <cell r="O328">
            <v>18.8</v>
          </cell>
          <cell r="P328">
            <v>18.8</v>
          </cell>
          <cell r="Q328">
            <v>18.8</v>
          </cell>
          <cell r="R328">
            <v>18.8</v>
          </cell>
          <cell r="S328">
            <v>18.8</v>
          </cell>
          <cell r="T328">
            <v>18.8</v>
          </cell>
          <cell r="U328">
            <v>18.8</v>
          </cell>
          <cell r="V328">
            <v>18.8</v>
          </cell>
          <cell r="W328">
            <v>18.8</v>
          </cell>
          <cell r="X328">
            <v>17.7</v>
          </cell>
          <cell r="Y328">
            <v>15.7</v>
          </cell>
          <cell r="Z328">
            <v>12</v>
          </cell>
        </row>
        <row r="329">
          <cell r="A329" t="str">
            <v>A691-CMSH70</v>
          </cell>
          <cell r="B329">
            <v>10</v>
          </cell>
          <cell r="C329" t="str">
            <v>A691-CMSH70 CL.10</v>
          </cell>
          <cell r="D329" t="str">
            <v>C</v>
          </cell>
          <cell r="E329">
            <v>12.5</v>
          </cell>
          <cell r="G329">
            <v>0.9</v>
          </cell>
          <cell r="I329">
            <v>15.8</v>
          </cell>
          <cell r="J329">
            <v>15.8</v>
          </cell>
          <cell r="K329">
            <v>15.8</v>
          </cell>
          <cell r="L329">
            <v>15.8</v>
          </cell>
          <cell r="M329">
            <v>15.8</v>
          </cell>
          <cell r="N329">
            <v>15.8</v>
          </cell>
          <cell r="O329">
            <v>15.65</v>
          </cell>
          <cell r="P329">
            <v>15.5</v>
          </cell>
          <cell r="Q329">
            <v>15.5</v>
          </cell>
          <cell r="R329">
            <v>15.5</v>
          </cell>
          <cell r="S329">
            <v>15.5</v>
          </cell>
          <cell r="T329">
            <v>15.5</v>
          </cell>
          <cell r="U329">
            <v>15.5</v>
          </cell>
          <cell r="V329">
            <v>15.5</v>
          </cell>
          <cell r="W329">
            <v>15.5</v>
          </cell>
        </row>
        <row r="330">
          <cell r="A330" t="str">
            <v>A691-CMSH70</v>
          </cell>
          <cell r="B330">
            <v>13</v>
          </cell>
          <cell r="C330" t="str">
            <v>A691-CMSH70 CL.13</v>
          </cell>
          <cell r="D330" t="str">
            <v>C</v>
          </cell>
          <cell r="E330">
            <v>12.5</v>
          </cell>
          <cell r="G330">
            <v>0.9</v>
          </cell>
          <cell r="I330">
            <v>15.8</v>
          </cell>
          <cell r="J330">
            <v>15.8</v>
          </cell>
          <cell r="K330">
            <v>15.8</v>
          </cell>
          <cell r="L330">
            <v>15.8</v>
          </cell>
          <cell r="M330">
            <v>15.8</v>
          </cell>
          <cell r="N330">
            <v>15.8</v>
          </cell>
          <cell r="O330">
            <v>15.65</v>
          </cell>
          <cell r="P330">
            <v>15.5</v>
          </cell>
          <cell r="Q330">
            <v>15.5</v>
          </cell>
          <cell r="R330">
            <v>15.5</v>
          </cell>
          <cell r="S330">
            <v>15.5</v>
          </cell>
          <cell r="T330">
            <v>15.5</v>
          </cell>
          <cell r="U330">
            <v>15.5</v>
          </cell>
          <cell r="V330">
            <v>15.5</v>
          </cell>
          <cell r="W330">
            <v>15.5</v>
          </cell>
        </row>
        <row r="331">
          <cell r="A331" t="str">
            <v>A691-CMSH70</v>
          </cell>
          <cell r="B331">
            <v>11</v>
          </cell>
          <cell r="C331" t="str">
            <v>A691-CMSH70 CL.11</v>
          </cell>
          <cell r="D331" t="str">
            <v>C</v>
          </cell>
          <cell r="E331">
            <v>12.5</v>
          </cell>
          <cell r="G331">
            <v>1</v>
          </cell>
          <cell r="I331">
            <v>17.5</v>
          </cell>
          <cell r="J331">
            <v>17.5</v>
          </cell>
          <cell r="K331">
            <v>17.5</v>
          </cell>
          <cell r="L331">
            <v>17.5</v>
          </cell>
          <cell r="M331">
            <v>17.5</v>
          </cell>
          <cell r="N331">
            <v>17.5</v>
          </cell>
          <cell r="O331">
            <v>17.350000000000001</v>
          </cell>
          <cell r="P331">
            <v>17.2</v>
          </cell>
          <cell r="Q331">
            <v>17.2</v>
          </cell>
          <cell r="R331">
            <v>17.2</v>
          </cell>
          <cell r="S331">
            <v>17.2</v>
          </cell>
          <cell r="T331">
            <v>17.2</v>
          </cell>
          <cell r="U331">
            <v>17.2</v>
          </cell>
          <cell r="V331">
            <v>17.2</v>
          </cell>
          <cell r="W331">
            <v>17.2</v>
          </cell>
        </row>
        <row r="332">
          <cell r="A332" t="str">
            <v>A691-CMSH70</v>
          </cell>
          <cell r="B332">
            <v>12</v>
          </cell>
          <cell r="C332" t="str">
            <v>A691-CMSH70 CL.12</v>
          </cell>
          <cell r="D332" t="str">
            <v>C</v>
          </cell>
          <cell r="E332">
            <v>12.5</v>
          </cell>
          <cell r="G332">
            <v>1</v>
          </cell>
          <cell r="I332">
            <v>17.5</v>
          </cell>
          <cell r="J332">
            <v>17.5</v>
          </cell>
          <cell r="K332">
            <v>17.5</v>
          </cell>
          <cell r="L332">
            <v>17.5</v>
          </cell>
          <cell r="M332">
            <v>17.5</v>
          </cell>
          <cell r="N332">
            <v>17.5</v>
          </cell>
          <cell r="O332">
            <v>17.350000000000001</v>
          </cell>
          <cell r="P332">
            <v>17.2</v>
          </cell>
          <cell r="Q332">
            <v>17.2</v>
          </cell>
          <cell r="R332">
            <v>17.2</v>
          </cell>
          <cell r="S332">
            <v>17.2</v>
          </cell>
          <cell r="T332">
            <v>17.2</v>
          </cell>
          <cell r="U332">
            <v>17.2</v>
          </cell>
          <cell r="V332">
            <v>17.2</v>
          </cell>
          <cell r="W332">
            <v>17.2</v>
          </cell>
        </row>
        <row r="333">
          <cell r="A333" t="str">
            <v>A691-CMSH70</v>
          </cell>
          <cell r="B333">
            <v>20</v>
          </cell>
          <cell r="C333" t="str">
            <v>A691-CMSH70 CL.20</v>
          </cell>
          <cell r="D333" t="str">
            <v>C</v>
          </cell>
          <cell r="E333">
            <v>12.5</v>
          </cell>
          <cell r="G333">
            <v>0.9</v>
          </cell>
          <cell r="I333">
            <v>15.8</v>
          </cell>
          <cell r="J333">
            <v>15.8</v>
          </cell>
          <cell r="K333">
            <v>15.8</v>
          </cell>
          <cell r="L333">
            <v>15.8</v>
          </cell>
          <cell r="M333">
            <v>15.8</v>
          </cell>
          <cell r="N333">
            <v>15.8</v>
          </cell>
          <cell r="O333">
            <v>15.65</v>
          </cell>
          <cell r="P333">
            <v>15.5</v>
          </cell>
          <cell r="Q333">
            <v>15.5</v>
          </cell>
          <cell r="R333">
            <v>15.5</v>
          </cell>
          <cell r="S333">
            <v>15.5</v>
          </cell>
          <cell r="T333">
            <v>15.5</v>
          </cell>
          <cell r="U333">
            <v>15.5</v>
          </cell>
          <cell r="V333">
            <v>15.5</v>
          </cell>
          <cell r="W333">
            <v>15.5</v>
          </cell>
        </row>
        <row r="334">
          <cell r="A334" t="str">
            <v>A691-CMSH70</v>
          </cell>
          <cell r="B334">
            <v>23</v>
          </cell>
          <cell r="C334" t="str">
            <v>A691-CMSH70 CL.23</v>
          </cell>
          <cell r="D334" t="str">
            <v>C</v>
          </cell>
          <cell r="E334">
            <v>12.5</v>
          </cell>
          <cell r="G334">
            <v>0.9</v>
          </cell>
          <cell r="I334">
            <v>15.8</v>
          </cell>
          <cell r="J334">
            <v>15.8</v>
          </cell>
          <cell r="K334">
            <v>15.8</v>
          </cell>
          <cell r="L334">
            <v>15.8</v>
          </cell>
          <cell r="M334">
            <v>15.8</v>
          </cell>
          <cell r="N334">
            <v>15.8</v>
          </cell>
          <cell r="O334">
            <v>15.65</v>
          </cell>
          <cell r="P334">
            <v>15.5</v>
          </cell>
          <cell r="Q334">
            <v>15.5</v>
          </cell>
          <cell r="R334">
            <v>15.5</v>
          </cell>
          <cell r="S334">
            <v>15.5</v>
          </cell>
          <cell r="T334">
            <v>15.5</v>
          </cell>
          <cell r="U334">
            <v>15.5</v>
          </cell>
          <cell r="V334">
            <v>15.5</v>
          </cell>
          <cell r="W334">
            <v>15.5</v>
          </cell>
        </row>
        <row r="335">
          <cell r="A335" t="str">
            <v>A691-CMSH70</v>
          </cell>
          <cell r="B335">
            <v>30</v>
          </cell>
          <cell r="C335" t="str">
            <v>A691-CMSH70 CL.30</v>
          </cell>
          <cell r="D335" t="str">
            <v>C</v>
          </cell>
          <cell r="E335">
            <v>12.5</v>
          </cell>
          <cell r="G335">
            <v>0.9</v>
          </cell>
          <cell r="I335">
            <v>15.8</v>
          </cell>
          <cell r="J335">
            <v>15.8</v>
          </cell>
          <cell r="K335">
            <v>15.8</v>
          </cell>
          <cell r="L335">
            <v>15.8</v>
          </cell>
          <cell r="M335">
            <v>15.8</v>
          </cell>
          <cell r="N335">
            <v>15.8</v>
          </cell>
          <cell r="O335">
            <v>15.65</v>
          </cell>
          <cell r="P335">
            <v>15.5</v>
          </cell>
          <cell r="Q335">
            <v>15.5</v>
          </cell>
          <cell r="R335">
            <v>15.5</v>
          </cell>
          <cell r="S335">
            <v>15.5</v>
          </cell>
          <cell r="T335">
            <v>15.5</v>
          </cell>
          <cell r="U335">
            <v>15.5</v>
          </cell>
          <cell r="V335">
            <v>15.5</v>
          </cell>
          <cell r="W335">
            <v>15.5</v>
          </cell>
        </row>
        <row r="336">
          <cell r="A336" t="str">
            <v>A691-CMSH70</v>
          </cell>
          <cell r="B336">
            <v>33</v>
          </cell>
          <cell r="C336" t="str">
            <v>A691-CMSH70 CL.33</v>
          </cell>
          <cell r="D336" t="str">
            <v>C</v>
          </cell>
          <cell r="E336">
            <v>12.5</v>
          </cell>
          <cell r="G336">
            <v>0.9</v>
          </cell>
          <cell r="I336">
            <v>15.8</v>
          </cell>
          <cell r="J336">
            <v>15.8</v>
          </cell>
          <cell r="K336">
            <v>15.8</v>
          </cell>
          <cell r="L336">
            <v>15.8</v>
          </cell>
          <cell r="M336">
            <v>15.8</v>
          </cell>
          <cell r="N336">
            <v>15.8</v>
          </cell>
          <cell r="O336">
            <v>15.65</v>
          </cell>
          <cell r="P336">
            <v>15.5</v>
          </cell>
          <cell r="Q336">
            <v>15.5</v>
          </cell>
          <cell r="R336">
            <v>15.5</v>
          </cell>
          <cell r="S336">
            <v>15.5</v>
          </cell>
          <cell r="T336">
            <v>15.5</v>
          </cell>
          <cell r="U336">
            <v>15.5</v>
          </cell>
          <cell r="V336">
            <v>15.5</v>
          </cell>
          <cell r="W336">
            <v>15.5</v>
          </cell>
        </row>
        <row r="337">
          <cell r="A337" t="str">
            <v>A691-CMSH70</v>
          </cell>
          <cell r="B337">
            <v>21</v>
          </cell>
          <cell r="C337" t="str">
            <v>A691-CMSH70 CL.21</v>
          </cell>
          <cell r="D337" t="str">
            <v>C</v>
          </cell>
          <cell r="E337">
            <v>12.5</v>
          </cell>
          <cell r="G337">
            <v>1</v>
          </cell>
          <cell r="I337">
            <v>17.5</v>
          </cell>
          <cell r="J337">
            <v>17.5</v>
          </cell>
          <cell r="K337">
            <v>17.5</v>
          </cell>
          <cell r="L337">
            <v>17.5</v>
          </cell>
          <cell r="M337">
            <v>17.5</v>
          </cell>
          <cell r="N337">
            <v>17.5</v>
          </cell>
          <cell r="O337">
            <v>17.350000000000001</v>
          </cell>
          <cell r="P337">
            <v>17.2</v>
          </cell>
          <cell r="Q337">
            <v>17.2</v>
          </cell>
          <cell r="R337">
            <v>17.2</v>
          </cell>
          <cell r="S337">
            <v>17.2</v>
          </cell>
          <cell r="T337">
            <v>17.2</v>
          </cell>
          <cell r="U337">
            <v>17.2</v>
          </cell>
          <cell r="V337">
            <v>17.2</v>
          </cell>
          <cell r="W337">
            <v>17.2</v>
          </cell>
        </row>
        <row r="338">
          <cell r="A338" t="str">
            <v>A691-CMSH70</v>
          </cell>
          <cell r="B338">
            <v>22</v>
          </cell>
          <cell r="C338" t="str">
            <v>A691-CMSH70 CL.22</v>
          </cell>
          <cell r="D338" t="str">
            <v>C</v>
          </cell>
          <cell r="E338">
            <v>12.5</v>
          </cell>
          <cell r="G338">
            <v>1</v>
          </cell>
          <cell r="I338">
            <v>17.5</v>
          </cell>
          <cell r="J338">
            <v>17.5</v>
          </cell>
          <cell r="K338">
            <v>17.5</v>
          </cell>
          <cell r="L338">
            <v>17.5</v>
          </cell>
          <cell r="M338">
            <v>17.5</v>
          </cell>
          <cell r="N338">
            <v>17.5</v>
          </cell>
          <cell r="O338">
            <v>17.350000000000001</v>
          </cell>
          <cell r="P338">
            <v>17.2</v>
          </cell>
          <cell r="Q338">
            <v>17.2</v>
          </cell>
          <cell r="R338">
            <v>17.2</v>
          </cell>
          <cell r="S338">
            <v>17.2</v>
          </cell>
          <cell r="T338">
            <v>17.2</v>
          </cell>
          <cell r="U338">
            <v>17.2</v>
          </cell>
          <cell r="V338">
            <v>17.2</v>
          </cell>
          <cell r="W338">
            <v>17.2</v>
          </cell>
        </row>
        <row r="339">
          <cell r="A339" t="str">
            <v>A691-CMSH70</v>
          </cell>
          <cell r="B339">
            <v>31</v>
          </cell>
          <cell r="C339" t="str">
            <v>A691-CMSH70 CL.31</v>
          </cell>
          <cell r="D339" t="str">
            <v>C</v>
          </cell>
          <cell r="E339">
            <v>12.5</v>
          </cell>
          <cell r="G339">
            <v>1</v>
          </cell>
          <cell r="I339">
            <v>17.5</v>
          </cell>
          <cell r="J339">
            <v>17.5</v>
          </cell>
          <cell r="K339">
            <v>17.5</v>
          </cell>
          <cell r="L339">
            <v>17.5</v>
          </cell>
          <cell r="M339">
            <v>17.5</v>
          </cell>
          <cell r="N339">
            <v>17.5</v>
          </cell>
          <cell r="O339">
            <v>17.350000000000001</v>
          </cell>
          <cell r="P339">
            <v>17.2</v>
          </cell>
          <cell r="Q339">
            <v>17.2</v>
          </cell>
          <cell r="R339">
            <v>17.2</v>
          </cell>
          <cell r="S339">
            <v>17.2</v>
          </cell>
          <cell r="T339">
            <v>17.2</v>
          </cell>
          <cell r="U339">
            <v>17.2</v>
          </cell>
          <cell r="V339">
            <v>17.2</v>
          </cell>
          <cell r="W339">
            <v>17.2</v>
          </cell>
        </row>
        <row r="340">
          <cell r="A340" t="str">
            <v>A691-CMSH70</v>
          </cell>
          <cell r="B340">
            <v>32</v>
          </cell>
          <cell r="C340" t="str">
            <v>A691-CMSH70 CL.32</v>
          </cell>
          <cell r="D340" t="str">
            <v>C</v>
          </cell>
          <cell r="E340">
            <v>12.5</v>
          </cell>
          <cell r="G340">
            <v>1</v>
          </cell>
          <cell r="I340">
            <v>17.5</v>
          </cell>
          <cell r="J340">
            <v>17.5</v>
          </cell>
          <cell r="K340">
            <v>17.5</v>
          </cell>
          <cell r="L340">
            <v>17.5</v>
          </cell>
          <cell r="M340">
            <v>17.5</v>
          </cell>
          <cell r="N340">
            <v>17.5</v>
          </cell>
          <cell r="O340">
            <v>17.350000000000001</v>
          </cell>
          <cell r="P340">
            <v>17.2</v>
          </cell>
          <cell r="Q340">
            <v>17.2</v>
          </cell>
          <cell r="R340">
            <v>17.2</v>
          </cell>
          <cell r="S340">
            <v>17.2</v>
          </cell>
          <cell r="T340">
            <v>17.2</v>
          </cell>
          <cell r="U340">
            <v>17.2</v>
          </cell>
          <cell r="V340">
            <v>17.2</v>
          </cell>
          <cell r="W340">
            <v>17.2</v>
          </cell>
        </row>
        <row r="341">
          <cell r="A341" t="str">
            <v>A691-CMSH80</v>
          </cell>
          <cell r="B341">
            <v>10</v>
          </cell>
          <cell r="C341" t="str">
            <v>A691-CMSH80 CL.10</v>
          </cell>
          <cell r="D341" t="str">
            <v>C</v>
          </cell>
          <cell r="E341">
            <v>12.5</v>
          </cell>
          <cell r="G341">
            <v>0.9</v>
          </cell>
          <cell r="I341">
            <v>18</v>
          </cell>
          <cell r="J341">
            <v>18</v>
          </cell>
          <cell r="K341">
            <v>18</v>
          </cell>
          <cell r="L341">
            <v>18</v>
          </cell>
          <cell r="M341">
            <v>18</v>
          </cell>
          <cell r="N341">
            <v>18</v>
          </cell>
          <cell r="O341">
            <v>18</v>
          </cell>
          <cell r="P341">
            <v>18</v>
          </cell>
          <cell r="Q341">
            <v>17.899999999999999</v>
          </cell>
          <cell r="R341">
            <v>17.8</v>
          </cell>
          <cell r="S341">
            <v>17.8</v>
          </cell>
          <cell r="T341">
            <v>17.8</v>
          </cell>
          <cell r="U341">
            <v>17.8</v>
          </cell>
          <cell r="V341">
            <v>17.8</v>
          </cell>
          <cell r="W341">
            <v>17.8</v>
          </cell>
        </row>
        <row r="342">
          <cell r="A342" t="str">
            <v>A691-CMSH80</v>
          </cell>
          <cell r="B342">
            <v>13</v>
          </cell>
          <cell r="C342" t="str">
            <v>A691-CMSH80 CL.13</v>
          </cell>
          <cell r="D342" t="str">
            <v>C</v>
          </cell>
          <cell r="E342">
            <v>12.5</v>
          </cell>
          <cell r="G342">
            <v>0.9</v>
          </cell>
          <cell r="I342">
            <v>18</v>
          </cell>
          <cell r="J342">
            <v>18</v>
          </cell>
          <cell r="K342">
            <v>18</v>
          </cell>
          <cell r="L342">
            <v>18</v>
          </cell>
          <cell r="M342">
            <v>18</v>
          </cell>
          <cell r="N342">
            <v>18</v>
          </cell>
          <cell r="O342">
            <v>18</v>
          </cell>
          <cell r="P342">
            <v>18</v>
          </cell>
          <cell r="Q342">
            <v>17.899999999999999</v>
          </cell>
          <cell r="R342">
            <v>17.8</v>
          </cell>
          <cell r="S342">
            <v>17.8</v>
          </cell>
          <cell r="T342">
            <v>17.8</v>
          </cell>
          <cell r="U342">
            <v>17.8</v>
          </cell>
          <cell r="V342">
            <v>17.8</v>
          </cell>
          <cell r="W342">
            <v>17.8</v>
          </cell>
        </row>
        <row r="343">
          <cell r="A343" t="str">
            <v>A691-CMSH80</v>
          </cell>
          <cell r="B343">
            <v>11</v>
          </cell>
          <cell r="C343" t="str">
            <v>A691-CMSH80 CL.11</v>
          </cell>
          <cell r="D343" t="str">
            <v>C</v>
          </cell>
          <cell r="E343">
            <v>12.5</v>
          </cell>
          <cell r="G343">
            <v>1</v>
          </cell>
          <cell r="I343">
            <v>20</v>
          </cell>
          <cell r="J343">
            <v>20</v>
          </cell>
          <cell r="K343">
            <v>20</v>
          </cell>
          <cell r="L343">
            <v>20</v>
          </cell>
          <cell r="M343">
            <v>20</v>
          </cell>
          <cell r="N343">
            <v>20</v>
          </cell>
          <cell r="O343">
            <v>20</v>
          </cell>
          <cell r="P343">
            <v>20</v>
          </cell>
          <cell r="Q343">
            <v>19.899999999999999</v>
          </cell>
          <cell r="R343">
            <v>19.8</v>
          </cell>
          <cell r="S343">
            <v>19.8</v>
          </cell>
          <cell r="T343">
            <v>19.8</v>
          </cell>
          <cell r="U343">
            <v>19.8</v>
          </cell>
          <cell r="V343">
            <v>19.8</v>
          </cell>
          <cell r="W343">
            <v>19.8</v>
          </cell>
        </row>
        <row r="344">
          <cell r="A344" t="str">
            <v>A691-CMSH80</v>
          </cell>
          <cell r="B344">
            <v>12</v>
          </cell>
          <cell r="C344" t="str">
            <v>A691-CMSH80 CL.12</v>
          </cell>
          <cell r="D344" t="str">
            <v>C</v>
          </cell>
          <cell r="E344">
            <v>12.5</v>
          </cell>
          <cell r="G344">
            <v>1</v>
          </cell>
          <cell r="I344">
            <v>20</v>
          </cell>
          <cell r="J344">
            <v>20</v>
          </cell>
          <cell r="K344">
            <v>20</v>
          </cell>
          <cell r="L344">
            <v>20</v>
          </cell>
          <cell r="M344">
            <v>20</v>
          </cell>
          <cell r="N344">
            <v>20</v>
          </cell>
          <cell r="O344">
            <v>20</v>
          </cell>
          <cell r="P344">
            <v>20</v>
          </cell>
          <cell r="Q344">
            <v>19.899999999999999</v>
          </cell>
          <cell r="R344">
            <v>19.8</v>
          </cell>
          <cell r="S344">
            <v>19.8</v>
          </cell>
          <cell r="T344">
            <v>19.8</v>
          </cell>
          <cell r="U344">
            <v>19.8</v>
          </cell>
          <cell r="V344">
            <v>19.8</v>
          </cell>
          <cell r="W344">
            <v>19.8</v>
          </cell>
        </row>
        <row r="345">
          <cell r="A345" t="str">
            <v>A691-CMSH80</v>
          </cell>
          <cell r="B345">
            <v>20</v>
          </cell>
          <cell r="C345" t="str">
            <v>A691-CMSH80 CL.20</v>
          </cell>
          <cell r="D345" t="str">
            <v>C</v>
          </cell>
          <cell r="E345">
            <v>12.5</v>
          </cell>
          <cell r="G345">
            <v>0.9</v>
          </cell>
          <cell r="I345">
            <v>18</v>
          </cell>
          <cell r="J345">
            <v>18</v>
          </cell>
          <cell r="K345">
            <v>18</v>
          </cell>
          <cell r="L345">
            <v>18</v>
          </cell>
          <cell r="M345">
            <v>18</v>
          </cell>
          <cell r="N345">
            <v>18</v>
          </cell>
          <cell r="O345">
            <v>18</v>
          </cell>
          <cell r="P345">
            <v>18</v>
          </cell>
          <cell r="Q345">
            <v>17.899999999999999</v>
          </cell>
          <cell r="R345">
            <v>17.8</v>
          </cell>
          <cell r="S345">
            <v>17.8</v>
          </cell>
          <cell r="T345">
            <v>17.8</v>
          </cell>
          <cell r="U345">
            <v>17.8</v>
          </cell>
          <cell r="V345">
            <v>17.8</v>
          </cell>
          <cell r="W345">
            <v>17.8</v>
          </cell>
        </row>
        <row r="346">
          <cell r="A346" t="str">
            <v>A691-CMSH80</v>
          </cell>
          <cell r="B346">
            <v>23</v>
          </cell>
          <cell r="C346" t="str">
            <v>A691-CMSH80 CL.23</v>
          </cell>
          <cell r="D346" t="str">
            <v>C</v>
          </cell>
          <cell r="E346">
            <v>12.5</v>
          </cell>
          <cell r="G346">
            <v>0.9</v>
          </cell>
          <cell r="I346">
            <v>18</v>
          </cell>
          <cell r="J346">
            <v>18</v>
          </cell>
          <cell r="K346">
            <v>18</v>
          </cell>
          <cell r="L346">
            <v>18</v>
          </cell>
          <cell r="M346">
            <v>18</v>
          </cell>
          <cell r="N346">
            <v>18</v>
          </cell>
          <cell r="O346">
            <v>18</v>
          </cell>
          <cell r="P346">
            <v>18</v>
          </cell>
          <cell r="Q346">
            <v>17.899999999999999</v>
          </cell>
          <cell r="R346">
            <v>17.8</v>
          </cell>
          <cell r="S346">
            <v>17.8</v>
          </cell>
          <cell r="T346">
            <v>17.8</v>
          </cell>
          <cell r="U346">
            <v>17.8</v>
          </cell>
          <cell r="V346">
            <v>17.8</v>
          </cell>
          <cell r="W346">
            <v>17.8</v>
          </cell>
        </row>
        <row r="347">
          <cell r="A347" t="str">
            <v>A691-CMSH80</v>
          </cell>
          <cell r="B347">
            <v>21</v>
          </cell>
          <cell r="C347" t="str">
            <v>A691-CMSH80 CL.21</v>
          </cell>
          <cell r="D347" t="str">
            <v>C</v>
          </cell>
          <cell r="E347">
            <v>12.5</v>
          </cell>
          <cell r="G347">
            <v>1</v>
          </cell>
          <cell r="I347">
            <v>20</v>
          </cell>
          <cell r="J347">
            <v>20</v>
          </cell>
          <cell r="K347">
            <v>20</v>
          </cell>
          <cell r="L347">
            <v>20</v>
          </cell>
          <cell r="M347">
            <v>20</v>
          </cell>
          <cell r="N347">
            <v>20</v>
          </cell>
          <cell r="O347">
            <v>20</v>
          </cell>
          <cell r="P347">
            <v>20</v>
          </cell>
          <cell r="Q347">
            <v>19.899999999999999</v>
          </cell>
          <cell r="R347">
            <v>19.8</v>
          </cell>
          <cell r="S347">
            <v>19.8</v>
          </cell>
          <cell r="T347">
            <v>19.8</v>
          </cell>
          <cell r="U347">
            <v>19.8</v>
          </cell>
          <cell r="V347">
            <v>19.8</v>
          </cell>
          <cell r="W347">
            <v>19.8</v>
          </cell>
        </row>
        <row r="348">
          <cell r="A348" t="str">
            <v>A691-CMSH80</v>
          </cell>
          <cell r="B348">
            <v>22</v>
          </cell>
          <cell r="C348" t="str">
            <v>A691-CMSH80 CL.22</v>
          </cell>
          <cell r="D348" t="str">
            <v>C</v>
          </cell>
          <cell r="E348">
            <v>12.5</v>
          </cell>
          <cell r="G348">
            <v>1</v>
          </cell>
          <cell r="I348">
            <v>20</v>
          </cell>
          <cell r="J348">
            <v>20</v>
          </cell>
          <cell r="K348">
            <v>20</v>
          </cell>
          <cell r="L348">
            <v>20</v>
          </cell>
          <cell r="M348">
            <v>20</v>
          </cell>
          <cell r="N348">
            <v>20</v>
          </cell>
          <cell r="O348">
            <v>20</v>
          </cell>
          <cell r="P348">
            <v>20</v>
          </cell>
          <cell r="Q348">
            <v>19.899999999999999</v>
          </cell>
          <cell r="R348">
            <v>19.8</v>
          </cell>
          <cell r="S348">
            <v>19.8</v>
          </cell>
          <cell r="T348">
            <v>19.8</v>
          </cell>
          <cell r="U348">
            <v>19.8</v>
          </cell>
          <cell r="V348">
            <v>19.8</v>
          </cell>
          <cell r="W348">
            <v>19.8</v>
          </cell>
        </row>
        <row r="349">
          <cell r="A349" t="str">
            <v>A691-CMS75</v>
          </cell>
          <cell r="B349">
            <v>10</v>
          </cell>
          <cell r="C349" t="str">
            <v>A691-CMS75 CL.10</v>
          </cell>
          <cell r="D349" t="str">
            <v>C</v>
          </cell>
          <cell r="E349">
            <v>12.5</v>
          </cell>
          <cell r="G349">
            <v>0.9</v>
          </cell>
          <cell r="I349">
            <v>16.899999999999999</v>
          </cell>
          <cell r="J349">
            <v>16.899999999999999</v>
          </cell>
          <cell r="K349">
            <v>16.899999999999999</v>
          </cell>
          <cell r="L349">
            <v>16.899999999999999</v>
          </cell>
          <cell r="M349">
            <v>16.899999999999999</v>
          </cell>
          <cell r="N349">
            <v>16.899999999999999</v>
          </cell>
          <cell r="O349">
            <v>16.899999999999999</v>
          </cell>
          <cell r="P349">
            <v>16.899999999999999</v>
          </cell>
          <cell r="Q349">
            <v>16.899999999999999</v>
          </cell>
          <cell r="R349">
            <v>16.899999999999999</v>
          </cell>
          <cell r="S349">
            <v>16.899999999999999</v>
          </cell>
          <cell r="T349">
            <v>16.899999999999999</v>
          </cell>
          <cell r="U349">
            <v>16.899999999999999</v>
          </cell>
          <cell r="V349">
            <v>16.899999999999999</v>
          </cell>
          <cell r="W349">
            <v>16.899999999999999</v>
          </cell>
          <cell r="X349">
            <v>15.9</v>
          </cell>
          <cell r="Y349">
            <v>14.1</v>
          </cell>
          <cell r="Z349">
            <v>10.8</v>
          </cell>
        </row>
        <row r="350">
          <cell r="A350" t="str">
            <v>A691-CMS75</v>
          </cell>
          <cell r="B350">
            <v>13</v>
          </cell>
          <cell r="C350" t="str">
            <v>A691-CMS75 CL.13</v>
          </cell>
          <cell r="D350" t="str">
            <v>C</v>
          </cell>
          <cell r="E350">
            <v>12.5</v>
          </cell>
          <cell r="G350">
            <v>0.9</v>
          </cell>
          <cell r="I350">
            <v>16.899999999999999</v>
          </cell>
          <cell r="J350">
            <v>16.899999999999999</v>
          </cell>
          <cell r="K350">
            <v>16.899999999999999</v>
          </cell>
          <cell r="L350">
            <v>16.899999999999999</v>
          </cell>
          <cell r="M350">
            <v>16.899999999999999</v>
          </cell>
          <cell r="N350">
            <v>16.899999999999999</v>
          </cell>
          <cell r="O350">
            <v>16.899999999999999</v>
          </cell>
          <cell r="P350">
            <v>16.899999999999999</v>
          </cell>
          <cell r="Q350">
            <v>16.899999999999999</v>
          </cell>
          <cell r="R350">
            <v>16.899999999999999</v>
          </cell>
          <cell r="S350">
            <v>16.899999999999999</v>
          </cell>
          <cell r="T350">
            <v>16.899999999999999</v>
          </cell>
          <cell r="U350">
            <v>16.899999999999999</v>
          </cell>
          <cell r="V350">
            <v>16.899999999999999</v>
          </cell>
          <cell r="W350">
            <v>16.899999999999999</v>
          </cell>
          <cell r="X350">
            <v>15.9</v>
          </cell>
          <cell r="Y350">
            <v>14.1</v>
          </cell>
          <cell r="Z350">
            <v>10.8</v>
          </cell>
        </row>
        <row r="351">
          <cell r="A351" t="str">
            <v>A691-CMS75</v>
          </cell>
          <cell r="B351">
            <v>11</v>
          </cell>
          <cell r="C351" t="str">
            <v>A691-CMS75 CL.11</v>
          </cell>
          <cell r="D351" t="str">
            <v>C</v>
          </cell>
          <cell r="E351">
            <v>12.5</v>
          </cell>
          <cell r="G351">
            <v>1</v>
          </cell>
          <cell r="I351">
            <v>18.8</v>
          </cell>
          <cell r="J351">
            <v>18.8</v>
          </cell>
          <cell r="K351">
            <v>18.8</v>
          </cell>
          <cell r="L351">
            <v>18.8</v>
          </cell>
          <cell r="M351">
            <v>18.8</v>
          </cell>
          <cell r="N351">
            <v>18.8</v>
          </cell>
          <cell r="O351">
            <v>18.8</v>
          </cell>
          <cell r="P351">
            <v>18.8</v>
          </cell>
          <cell r="Q351">
            <v>18.8</v>
          </cell>
          <cell r="R351">
            <v>18.8</v>
          </cell>
          <cell r="S351">
            <v>18.8</v>
          </cell>
          <cell r="T351">
            <v>18.8</v>
          </cell>
          <cell r="U351">
            <v>18.8</v>
          </cell>
          <cell r="V351">
            <v>18.8</v>
          </cell>
          <cell r="W351">
            <v>18.8</v>
          </cell>
          <cell r="X351">
            <v>17.7</v>
          </cell>
          <cell r="Y351">
            <v>15.7</v>
          </cell>
          <cell r="Z351">
            <v>12</v>
          </cell>
        </row>
        <row r="352">
          <cell r="A352" t="str">
            <v>A691-CMS75</v>
          </cell>
          <cell r="B352">
            <v>12</v>
          </cell>
          <cell r="C352" t="str">
            <v>A691-CMS75 CL.12</v>
          </cell>
          <cell r="D352" t="str">
            <v>C</v>
          </cell>
          <cell r="E352">
            <v>12.5</v>
          </cell>
          <cell r="G352">
            <v>1</v>
          </cell>
          <cell r="I352">
            <v>18.8</v>
          </cell>
          <cell r="J352">
            <v>18.8</v>
          </cell>
          <cell r="K352">
            <v>18.8</v>
          </cell>
          <cell r="L352">
            <v>18.8</v>
          </cell>
          <cell r="M352">
            <v>18.8</v>
          </cell>
          <cell r="N352">
            <v>18.8</v>
          </cell>
          <cell r="O352">
            <v>18.8</v>
          </cell>
          <cell r="P352">
            <v>18.8</v>
          </cell>
          <cell r="Q352">
            <v>18.8</v>
          </cell>
          <cell r="R352">
            <v>18.8</v>
          </cell>
          <cell r="S352">
            <v>18.8</v>
          </cell>
          <cell r="T352">
            <v>18.8</v>
          </cell>
          <cell r="U352">
            <v>18.8</v>
          </cell>
          <cell r="V352">
            <v>18.8</v>
          </cell>
          <cell r="W352">
            <v>18.8</v>
          </cell>
          <cell r="X352">
            <v>17.7</v>
          </cell>
          <cell r="Y352">
            <v>15.7</v>
          </cell>
          <cell r="Z352">
            <v>12</v>
          </cell>
        </row>
        <row r="353">
          <cell r="A353" t="str">
            <v>A691-CMS75</v>
          </cell>
          <cell r="B353">
            <v>20</v>
          </cell>
          <cell r="C353" t="str">
            <v>A691-CMS75 CL.20</v>
          </cell>
          <cell r="D353" t="str">
            <v>C</v>
          </cell>
          <cell r="E353">
            <v>12.5</v>
          </cell>
          <cell r="G353">
            <v>0.9</v>
          </cell>
          <cell r="I353">
            <v>16.899999999999999</v>
          </cell>
          <cell r="J353">
            <v>16.899999999999999</v>
          </cell>
          <cell r="K353">
            <v>16.899999999999999</v>
          </cell>
          <cell r="L353">
            <v>16.899999999999999</v>
          </cell>
          <cell r="M353">
            <v>16.899999999999999</v>
          </cell>
          <cell r="N353">
            <v>16.899999999999999</v>
          </cell>
          <cell r="O353">
            <v>16.899999999999999</v>
          </cell>
          <cell r="P353">
            <v>16.899999999999999</v>
          </cell>
          <cell r="Q353">
            <v>16.899999999999999</v>
          </cell>
          <cell r="R353">
            <v>16.899999999999999</v>
          </cell>
          <cell r="S353">
            <v>16.899999999999999</v>
          </cell>
          <cell r="T353">
            <v>16.899999999999999</v>
          </cell>
          <cell r="U353">
            <v>16.899999999999999</v>
          </cell>
          <cell r="V353">
            <v>16.899999999999999</v>
          </cell>
          <cell r="W353">
            <v>16.899999999999999</v>
          </cell>
          <cell r="X353">
            <v>15.9</v>
          </cell>
          <cell r="Y353">
            <v>14.1</v>
          </cell>
          <cell r="Z353">
            <v>10.8</v>
          </cell>
        </row>
        <row r="354">
          <cell r="A354" t="str">
            <v>A691-CMS75</v>
          </cell>
          <cell r="B354">
            <v>23</v>
          </cell>
          <cell r="C354" t="str">
            <v>A691-CMS75 CL.23</v>
          </cell>
          <cell r="D354" t="str">
            <v>C</v>
          </cell>
          <cell r="E354">
            <v>12.5</v>
          </cell>
          <cell r="G354">
            <v>0.9</v>
          </cell>
          <cell r="I354">
            <v>16.899999999999999</v>
          </cell>
          <cell r="J354">
            <v>16.899999999999999</v>
          </cell>
          <cell r="K354">
            <v>16.899999999999999</v>
          </cell>
          <cell r="L354">
            <v>16.899999999999999</v>
          </cell>
          <cell r="M354">
            <v>16.899999999999999</v>
          </cell>
          <cell r="N354">
            <v>16.899999999999999</v>
          </cell>
          <cell r="O354">
            <v>16.899999999999999</v>
          </cell>
          <cell r="P354">
            <v>16.899999999999999</v>
          </cell>
          <cell r="Q354">
            <v>16.899999999999999</v>
          </cell>
          <cell r="R354">
            <v>16.899999999999999</v>
          </cell>
          <cell r="S354">
            <v>16.899999999999999</v>
          </cell>
          <cell r="T354">
            <v>16.899999999999999</v>
          </cell>
          <cell r="U354">
            <v>16.899999999999999</v>
          </cell>
          <cell r="V354">
            <v>16.899999999999999</v>
          </cell>
          <cell r="W354">
            <v>16.899999999999999</v>
          </cell>
          <cell r="X354">
            <v>15.9</v>
          </cell>
          <cell r="Y354">
            <v>14.1</v>
          </cell>
          <cell r="Z354">
            <v>10.8</v>
          </cell>
        </row>
        <row r="355">
          <cell r="A355" t="str">
            <v>A691-CMS75</v>
          </cell>
          <cell r="B355">
            <v>30</v>
          </cell>
          <cell r="C355" t="str">
            <v>A691-CMS75 CL.30</v>
          </cell>
          <cell r="D355" t="str">
            <v>C</v>
          </cell>
          <cell r="E355">
            <v>12.5</v>
          </cell>
          <cell r="G355">
            <v>0.9</v>
          </cell>
          <cell r="I355">
            <v>16.899999999999999</v>
          </cell>
          <cell r="J355">
            <v>16.899999999999999</v>
          </cell>
          <cell r="K355">
            <v>16.899999999999999</v>
          </cell>
          <cell r="L355">
            <v>16.899999999999999</v>
          </cell>
          <cell r="M355">
            <v>16.899999999999999</v>
          </cell>
          <cell r="N355">
            <v>16.899999999999999</v>
          </cell>
          <cell r="O355">
            <v>16.899999999999999</v>
          </cell>
          <cell r="P355">
            <v>16.899999999999999</v>
          </cell>
          <cell r="Q355">
            <v>16.899999999999999</v>
          </cell>
          <cell r="R355">
            <v>16.899999999999999</v>
          </cell>
          <cell r="S355">
            <v>16.899999999999999</v>
          </cell>
          <cell r="T355">
            <v>16.899999999999999</v>
          </cell>
          <cell r="U355">
            <v>16.899999999999999</v>
          </cell>
          <cell r="V355">
            <v>16.899999999999999</v>
          </cell>
          <cell r="W355">
            <v>16.899999999999999</v>
          </cell>
          <cell r="X355">
            <v>15.9</v>
          </cell>
          <cell r="Y355">
            <v>14.1</v>
          </cell>
          <cell r="Z355">
            <v>10.8</v>
          </cell>
        </row>
        <row r="356">
          <cell r="A356" t="str">
            <v>A691-CMS75</v>
          </cell>
          <cell r="B356">
            <v>33</v>
          </cell>
          <cell r="C356" t="str">
            <v>A691-CMS75 CL.33</v>
          </cell>
          <cell r="D356" t="str">
            <v>C</v>
          </cell>
          <cell r="E356">
            <v>12.5</v>
          </cell>
          <cell r="G356">
            <v>0.9</v>
          </cell>
          <cell r="I356">
            <v>16.899999999999999</v>
          </cell>
          <cell r="J356">
            <v>16.899999999999999</v>
          </cell>
          <cell r="K356">
            <v>16.899999999999999</v>
          </cell>
          <cell r="L356">
            <v>16.899999999999999</v>
          </cell>
          <cell r="M356">
            <v>16.899999999999999</v>
          </cell>
          <cell r="N356">
            <v>16.899999999999999</v>
          </cell>
          <cell r="O356">
            <v>16.899999999999999</v>
          </cell>
          <cell r="P356">
            <v>16.899999999999999</v>
          </cell>
          <cell r="Q356">
            <v>16.899999999999999</v>
          </cell>
          <cell r="R356">
            <v>16.899999999999999</v>
          </cell>
          <cell r="S356">
            <v>16.899999999999999</v>
          </cell>
          <cell r="T356">
            <v>16.899999999999999</v>
          </cell>
          <cell r="U356">
            <v>16.899999999999999</v>
          </cell>
          <cell r="V356">
            <v>16.899999999999999</v>
          </cell>
          <cell r="W356">
            <v>16.899999999999999</v>
          </cell>
          <cell r="X356">
            <v>15.9</v>
          </cell>
          <cell r="Y356">
            <v>14.1</v>
          </cell>
          <cell r="Z356">
            <v>10.8</v>
          </cell>
        </row>
        <row r="357">
          <cell r="A357" t="str">
            <v>A691-CMS75</v>
          </cell>
          <cell r="B357">
            <v>21</v>
          </cell>
          <cell r="C357" t="str">
            <v>A691-CMS75 CL.21</v>
          </cell>
          <cell r="D357" t="str">
            <v>C</v>
          </cell>
          <cell r="E357">
            <v>12.5</v>
          </cell>
          <cell r="G357">
            <v>1</v>
          </cell>
          <cell r="I357">
            <v>18.8</v>
          </cell>
          <cell r="J357">
            <v>18.8</v>
          </cell>
          <cell r="K357">
            <v>18.8</v>
          </cell>
          <cell r="L357">
            <v>18.8</v>
          </cell>
          <cell r="M357">
            <v>18.8</v>
          </cell>
          <cell r="N357">
            <v>18.8</v>
          </cell>
          <cell r="O357">
            <v>18.8</v>
          </cell>
          <cell r="P357">
            <v>18.8</v>
          </cell>
          <cell r="Q357">
            <v>18.8</v>
          </cell>
          <cell r="R357">
            <v>18.8</v>
          </cell>
          <cell r="S357">
            <v>18.8</v>
          </cell>
          <cell r="T357">
            <v>18.8</v>
          </cell>
          <cell r="U357">
            <v>18.8</v>
          </cell>
          <cell r="V357">
            <v>18.8</v>
          </cell>
          <cell r="W357">
            <v>18.8</v>
          </cell>
          <cell r="X357">
            <v>17.7</v>
          </cell>
          <cell r="Y357">
            <v>15.7</v>
          </cell>
          <cell r="Z357">
            <v>12</v>
          </cell>
        </row>
        <row r="358">
          <cell r="A358" t="str">
            <v>A691-CMS75</v>
          </cell>
          <cell r="B358">
            <v>22</v>
          </cell>
          <cell r="C358" t="str">
            <v>A691-CMS75 CL.22</v>
          </cell>
          <cell r="D358" t="str">
            <v>C</v>
          </cell>
          <cell r="E358">
            <v>12.5</v>
          </cell>
          <cell r="G358">
            <v>1</v>
          </cell>
          <cell r="I358">
            <v>18.8</v>
          </cell>
          <cell r="J358">
            <v>18.8</v>
          </cell>
          <cell r="K358">
            <v>18.8</v>
          </cell>
          <cell r="L358">
            <v>18.8</v>
          </cell>
          <cell r="M358">
            <v>18.8</v>
          </cell>
          <cell r="N358">
            <v>18.8</v>
          </cell>
          <cell r="O358">
            <v>18.8</v>
          </cell>
          <cell r="P358">
            <v>18.8</v>
          </cell>
          <cell r="Q358">
            <v>18.8</v>
          </cell>
          <cell r="R358">
            <v>18.8</v>
          </cell>
          <cell r="S358">
            <v>18.8</v>
          </cell>
          <cell r="T358">
            <v>18.8</v>
          </cell>
          <cell r="U358">
            <v>18.8</v>
          </cell>
          <cell r="V358">
            <v>18.8</v>
          </cell>
          <cell r="W358">
            <v>18.8</v>
          </cell>
          <cell r="X358">
            <v>17.7</v>
          </cell>
          <cell r="Y358">
            <v>15.7</v>
          </cell>
          <cell r="Z358">
            <v>12</v>
          </cell>
        </row>
        <row r="359">
          <cell r="A359" t="str">
            <v>A691-CMS75</v>
          </cell>
          <cell r="B359">
            <v>31</v>
          </cell>
          <cell r="C359" t="str">
            <v>A691-CMS75 CL.31</v>
          </cell>
          <cell r="D359" t="str">
            <v>C</v>
          </cell>
          <cell r="E359">
            <v>12.5</v>
          </cell>
          <cell r="G359">
            <v>1</v>
          </cell>
          <cell r="I359">
            <v>18.8</v>
          </cell>
          <cell r="J359">
            <v>18.8</v>
          </cell>
          <cell r="K359">
            <v>18.8</v>
          </cell>
          <cell r="L359">
            <v>18.8</v>
          </cell>
          <cell r="M359">
            <v>18.8</v>
          </cell>
          <cell r="N359">
            <v>18.8</v>
          </cell>
          <cell r="O359">
            <v>18.8</v>
          </cell>
          <cell r="P359">
            <v>18.8</v>
          </cell>
          <cell r="Q359">
            <v>18.8</v>
          </cell>
          <cell r="R359">
            <v>18.8</v>
          </cell>
          <cell r="S359">
            <v>18.8</v>
          </cell>
          <cell r="T359">
            <v>18.8</v>
          </cell>
          <cell r="U359">
            <v>18.8</v>
          </cell>
          <cell r="V359">
            <v>18.8</v>
          </cell>
          <cell r="W359">
            <v>18.8</v>
          </cell>
          <cell r="X359">
            <v>17.7</v>
          </cell>
          <cell r="Y359">
            <v>15.7</v>
          </cell>
          <cell r="Z359">
            <v>12</v>
          </cell>
        </row>
        <row r="360">
          <cell r="A360" t="str">
            <v>A691-CMS75</v>
          </cell>
          <cell r="B360">
            <v>32</v>
          </cell>
          <cell r="C360" t="str">
            <v>A691-CMS75 CL.32</v>
          </cell>
          <cell r="D360" t="str">
            <v>C</v>
          </cell>
          <cell r="E360">
            <v>12.5</v>
          </cell>
          <cell r="G360">
            <v>1</v>
          </cell>
          <cell r="I360">
            <v>18.8</v>
          </cell>
          <cell r="J360">
            <v>18.8</v>
          </cell>
          <cell r="K360">
            <v>18.8</v>
          </cell>
          <cell r="L360">
            <v>18.8</v>
          </cell>
          <cell r="M360">
            <v>18.8</v>
          </cell>
          <cell r="N360">
            <v>18.8</v>
          </cell>
          <cell r="O360">
            <v>18.8</v>
          </cell>
          <cell r="P360">
            <v>18.8</v>
          </cell>
          <cell r="Q360">
            <v>18.8</v>
          </cell>
          <cell r="R360">
            <v>18.8</v>
          </cell>
          <cell r="S360">
            <v>18.8</v>
          </cell>
          <cell r="T360">
            <v>18.8</v>
          </cell>
          <cell r="U360">
            <v>18.8</v>
          </cell>
          <cell r="V360">
            <v>18.8</v>
          </cell>
          <cell r="W360">
            <v>18.8</v>
          </cell>
          <cell r="X360">
            <v>17.7</v>
          </cell>
          <cell r="Y360">
            <v>15.7</v>
          </cell>
          <cell r="Z360">
            <v>12</v>
          </cell>
        </row>
        <row r="361">
          <cell r="A361" t="str">
            <v>A254</v>
          </cell>
          <cell r="C361" t="str">
            <v>A254</v>
          </cell>
          <cell r="D361" t="str">
            <v>C</v>
          </cell>
          <cell r="E361">
            <v>12.5</v>
          </cell>
          <cell r="G361">
            <v>1</v>
          </cell>
          <cell r="I361">
            <v>6</v>
          </cell>
          <cell r="J361">
            <v>6</v>
          </cell>
          <cell r="K361">
            <v>6</v>
          </cell>
          <cell r="L361">
            <v>6</v>
          </cell>
          <cell r="M361">
            <v>5.75</v>
          </cell>
          <cell r="N361">
            <v>5.5</v>
          </cell>
          <cell r="O361">
            <v>5.15</v>
          </cell>
          <cell r="P361">
            <v>4.8</v>
          </cell>
          <cell r="Q361">
            <v>3.9</v>
          </cell>
          <cell r="R361">
            <v>3</v>
          </cell>
          <cell r="S361">
            <v>1.5</v>
          </cell>
          <cell r="U361">
            <v>0</v>
          </cell>
        </row>
        <row r="362">
          <cell r="A362" t="str">
            <v>A36</v>
          </cell>
          <cell r="C362" t="str">
            <v>A36</v>
          </cell>
          <cell r="D362" t="str">
            <v>C</v>
          </cell>
          <cell r="E362">
            <v>12.5</v>
          </cell>
          <cell r="G362">
            <v>0.92</v>
          </cell>
          <cell r="I362">
            <v>12.7</v>
          </cell>
          <cell r="J362">
            <v>12.7</v>
          </cell>
          <cell r="K362">
            <v>12.7</v>
          </cell>
          <cell r="L362">
            <v>12.7</v>
          </cell>
          <cell r="M362">
            <v>12.7</v>
          </cell>
          <cell r="N362">
            <v>12.7</v>
          </cell>
          <cell r="O362">
            <v>12.7</v>
          </cell>
          <cell r="P362">
            <v>12.7</v>
          </cell>
          <cell r="Q362">
            <v>12.7</v>
          </cell>
          <cell r="R362">
            <v>12.7</v>
          </cell>
          <cell r="S362">
            <v>12.7</v>
          </cell>
          <cell r="T362">
            <v>12.7</v>
          </cell>
          <cell r="U362">
            <v>12.7</v>
          </cell>
          <cell r="V362">
            <v>12.7</v>
          </cell>
          <cell r="W362">
            <v>12.7</v>
          </cell>
        </row>
        <row r="363">
          <cell r="A363" t="str">
            <v>A283-A</v>
          </cell>
          <cell r="C363" t="str">
            <v>A283-A</v>
          </cell>
          <cell r="D363" t="str">
            <v>C</v>
          </cell>
          <cell r="E363">
            <v>0</v>
          </cell>
          <cell r="F363">
            <v>0.01</v>
          </cell>
          <cell r="G363">
            <v>0.92</v>
          </cell>
          <cell r="I363">
            <v>10.4</v>
          </cell>
          <cell r="J363">
            <v>10.4</v>
          </cell>
          <cell r="K363">
            <v>10.4</v>
          </cell>
          <cell r="L363">
            <v>10.4</v>
          </cell>
          <cell r="M363">
            <v>10.4</v>
          </cell>
          <cell r="N363">
            <v>10.4</v>
          </cell>
          <cell r="O363">
            <v>10.4</v>
          </cell>
          <cell r="P363">
            <v>10.4</v>
          </cell>
          <cell r="Q363">
            <v>10.4</v>
          </cell>
          <cell r="R363">
            <v>10.4</v>
          </cell>
          <cell r="S363">
            <v>10.4</v>
          </cell>
          <cell r="T363">
            <v>10.4</v>
          </cell>
          <cell r="U363">
            <v>10.4</v>
          </cell>
          <cell r="V363">
            <v>10.4</v>
          </cell>
          <cell r="W363">
            <v>10.4</v>
          </cell>
        </row>
        <row r="364">
          <cell r="A364" t="str">
            <v>A283-B</v>
          </cell>
          <cell r="C364" t="str">
            <v>A283-B</v>
          </cell>
          <cell r="D364" t="str">
            <v>C</v>
          </cell>
          <cell r="E364">
            <v>0</v>
          </cell>
          <cell r="F364">
            <v>0.01</v>
          </cell>
          <cell r="G364">
            <v>0.92</v>
          </cell>
          <cell r="I364">
            <v>11.5</v>
          </cell>
          <cell r="J364">
            <v>11.5</v>
          </cell>
          <cell r="K364">
            <v>11.5</v>
          </cell>
          <cell r="L364">
            <v>11.5</v>
          </cell>
          <cell r="M364">
            <v>11.5</v>
          </cell>
          <cell r="N364">
            <v>11.5</v>
          </cell>
          <cell r="O364">
            <v>11.5</v>
          </cell>
          <cell r="P364">
            <v>11.5</v>
          </cell>
          <cell r="Q364">
            <v>11.5</v>
          </cell>
          <cell r="R364">
            <v>11.5</v>
          </cell>
          <cell r="S364">
            <v>11.5</v>
          </cell>
          <cell r="T364">
            <v>11.5</v>
          </cell>
          <cell r="U364">
            <v>11.5</v>
          </cell>
          <cell r="V364">
            <v>11.5</v>
          </cell>
          <cell r="W364">
            <v>11.5</v>
          </cell>
        </row>
        <row r="365">
          <cell r="A365" t="str">
            <v>A283-C</v>
          </cell>
          <cell r="C365" t="str">
            <v>A283-C</v>
          </cell>
          <cell r="D365" t="str">
            <v>C</v>
          </cell>
          <cell r="E365">
            <v>0</v>
          </cell>
          <cell r="F365">
            <v>0.01</v>
          </cell>
          <cell r="G365">
            <v>0.92</v>
          </cell>
          <cell r="H365">
            <v>30000</v>
          </cell>
          <cell r="I365">
            <v>12.7</v>
          </cell>
          <cell r="J365">
            <v>12.7</v>
          </cell>
          <cell r="K365">
            <v>12.7</v>
          </cell>
          <cell r="L365">
            <v>12.7</v>
          </cell>
          <cell r="M365">
            <v>12.7</v>
          </cell>
          <cell r="N365">
            <v>12.7</v>
          </cell>
          <cell r="O365">
            <v>12.7</v>
          </cell>
          <cell r="P365">
            <v>12.7</v>
          </cell>
          <cell r="Q365">
            <v>12.7</v>
          </cell>
          <cell r="R365">
            <v>12.7</v>
          </cell>
          <cell r="S365">
            <v>12.7</v>
          </cell>
          <cell r="T365">
            <v>12.7</v>
          </cell>
          <cell r="U365">
            <v>12.7</v>
          </cell>
          <cell r="V365">
            <v>12.7</v>
          </cell>
          <cell r="W365">
            <v>12.7</v>
          </cell>
        </row>
        <row r="366">
          <cell r="A366" t="str">
            <v>A283-D</v>
          </cell>
          <cell r="C366" t="str">
            <v>A283-D</v>
          </cell>
          <cell r="D366" t="str">
            <v>C</v>
          </cell>
          <cell r="E366">
            <v>0</v>
          </cell>
          <cell r="F366">
            <v>0.01</v>
          </cell>
          <cell r="G366">
            <v>0.92</v>
          </cell>
          <cell r="H366">
            <v>33000</v>
          </cell>
          <cell r="I366">
            <v>12.7</v>
          </cell>
          <cell r="J366">
            <v>12.7</v>
          </cell>
          <cell r="K366">
            <v>12.7</v>
          </cell>
          <cell r="L366">
            <v>12.7</v>
          </cell>
          <cell r="M366">
            <v>12.7</v>
          </cell>
          <cell r="N366">
            <v>12.7</v>
          </cell>
          <cell r="O366">
            <v>12.7</v>
          </cell>
          <cell r="P366">
            <v>12.7</v>
          </cell>
          <cell r="Q366">
            <v>12.7</v>
          </cell>
          <cell r="R366">
            <v>12.7</v>
          </cell>
          <cell r="S366">
            <v>12.7</v>
          </cell>
          <cell r="T366">
            <v>12.7</v>
          </cell>
          <cell r="U366">
            <v>12.7</v>
          </cell>
          <cell r="V366">
            <v>12.7</v>
          </cell>
          <cell r="W366">
            <v>12.7</v>
          </cell>
        </row>
        <row r="367">
          <cell r="A367" t="str">
            <v>A285-A</v>
          </cell>
          <cell r="C367" t="str">
            <v>A285-A</v>
          </cell>
          <cell r="D367" t="str">
            <v>C</v>
          </cell>
          <cell r="E367">
            <v>12.5</v>
          </cell>
          <cell r="G367">
            <v>1</v>
          </cell>
          <cell r="I367">
            <v>11.3</v>
          </cell>
          <cell r="J367">
            <v>11.3</v>
          </cell>
          <cell r="K367">
            <v>11.3</v>
          </cell>
          <cell r="L367">
            <v>11.3</v>
          </cell>
          <cell r="M367">
            <v>11.3</v>
          </cell>
          <cell r="N367">
            <v>11.3</v>
          </cell>
          <cell r="O367">
            <v>11.3</v>
          </cell>
          <cell r="P367">
            <v>11.3</v>
          </cell>
          <cell r="Q367">
            <v>11.3</v>
          </cell>
          <cell r="R367">
            <v>11.3</v>
          </cell>
          <cell r="S367">
            <v>11.3</v>
          </cell>
          <cell r="T367">
            <v>11.3</v>
          </cell>
          <cell r="U367">
            <v>11.3</v>
          </cell>
          <cell r="V367">
            <v>11.3</v>
          </cell>
          <cell r="W367">
            <v>11.3</v>
          </cell>
          <cell r="X367">
            <v>10.9</v>
          </cell>
          <cell r="Y367">
            <v>9.6999999999999993</v>
          </cell>
          <cell r="Z367">
            <v>8.3000000000000007</v>
          </cell>
        </row>
        <row r="368">
          <cell r="A368" t="str">
            <v>A285-B</v>
          </cell>
          <cell r="C368" t="str">
            <v>A285-B</v>
          </cell>
          <cell r="D368" t="str">
            <v>C</v>
          </cell>
          <cell r="E368">
            <v>12.5</v>
          </cell>
          <cell r="G368">
            <v>1</v>
          </cell>
          <cell r="I368">
            <v>12.5</v>
          </cell>
          <cell r="J368">
            <v>12.5</v>
          </cell>
          <cell r="K368">
            <v>12.5</v>
          </cell>
          <cell r="L368">
            <v>12.5</v>
          </cell>
          <cell r="M368">
            <v>12.5</v>
          </cell>
          <cell r="N368">
            <v>12.5</v>
          </cell>
          <cell r="O368">
            <v>12.5</v>
          </cell>
          <cell r="P368">
            <v>12.5</v>
          </cell>
          <cell r="Q368">
            <v>12.5</v>
          </cell>
          <cell r="R368">
            <v>12.5</v>
          </cell>
          <cell r="S368">
            <v>12.5</v>
          </cell>
          <cell r="T368">
            <v>12.5</v>
          </cell>
          <cell r="U368">
            <v>12.5</v>
          </cell>
          <cell r="V368">
            <v>12.5</v>
          </cell>
          <cell r="W368">
            <v>12.5</v>
          </cell>
          <cell r="X368">
            <v>12.1</v>
          </cell>
          <cell r="Y368">
            <v>11</v>
          </cell>
          <cell r="Z368">
            <v>9.4</v>
          </cell>
        </row>
        <row r="369">
          <cell r="A369" t="str">
            <v>A285-C</v>
          </cell>
          <cell r="C369" t="str">
            <v>A285-C</v>
          </cell>
          <cell r="D369" t="str">
            <v>C</v>
          </cell>
          <cell r="E369">
            <v>12.5</v>
          </cell>
          <cell r="G369">
            <v>1</v>
          </cell>
          <cell r="I369">
            <v>13.8</v>
          </cell>
          <cell r="J369">
            <v>13.8</v>
          </cell>
          <cell r="K369">
            <v>13.8</v>
          </cell>
          <cell r="L369">
            <v>13.8</v>
          </cell>
          <cell r="M369">
            <v>13.8</v>
          </cell>
          <cell r="N369">
            <v>13.8</v>
          </cell>
          <cell r="O369">
            <v>13.8</v>
          </cell>
          <cell r="P369">
            <v>13.8</v>
          </cell>
          <cell r="Q369">
            <v>13.8</v>
          </cell>
          <cell r="R369">
            <v>13.8</v>
          </cell>
          <cell r="S369">
            <v>13.8</v>
          </cell>
          <cell r="T369">
            <v>13.8</v>
          </cell>
          <cell r="U369">
            <v>13.8</v>
          </cell>
          <cell r="V369">
            <v>13.8</v>
          </cell>
          <cell r="W369">
            <v>13.8</v>
          </cell>
          <cell r="X369">
            <v>13.3</v>
          </cell>
          <cell r="Y369">
            <v>12.1</v>
          </cell>
          <cell r="Z369">
            <v>10.199999999999999</v>
          </cell>
        </row>
        <row r="370">
          <cell r="A370" t="str">
            <v>A299</v>
          </cell>
          <cell r="C370" t="str">
            <v>A299</v>
          </cell>
          <cell r="D370" t="str">
            <v>C</v>
          </cell>
          <cell r="E370">
            <v>12.5</v>
          </cell>
          <cell r="G370">
            <v>1</v>
          </cell>
          <cell r="I370">
            <v>18.8</v>
          </cell>
          <cell r="J370">
            <v>18.8</v>
          </cell>
          <cell r="K370">
            <v>18.8</v>
          </cell>
          <cell r="L370">
            <v>18.8</v>
          </cell>
          <cell r="M370">
            <v>18.8</v>
          </cell>
          <cell r="N370">
            <v>18.8</v>
          </cell>
          <cell r="O370">
            <v>18.8</v>
          </cell>
          <cell r="P370">
            <v>18.8</v>
          </cell>
          <cell r="Q370">
            <v>18.8</v>
          </cell>
          <cell r="R370">
            <v>18.8</v>
          </cell>
          <cell r="S370">
            <v>18.8</v>
          </cell>
          <cell r="T370">
            <v>18.8</v>
          </cell>
          <cell r="U370">
            <v>18.8</v>
          </cell>
          <cell r="V370">
            <v>18.8</v>
          </cell>
          <cell r="W370">
            <v>18.8</v>
          </cell>
          <cell r="X370">
            <v>17.7</v>
          </cell>
          <cell r="Y370">
            <v>15.7</v>
          </cell>
          <cell r="Z370">
            <v>12</v>
          </cell>
        </row>
        <row r="371">
          <cell r="A371" t="str">
            <v>A515-55</v>
          </cell>
          <cell r="C371" t="str">
            <v>A515-55</v>
          </cell>
          <cell r="D371" t="str">
            <v>C</v>
          </cell>
          <cell r="E371">
            <v>12.5</v>
          </cell>
          <cell r="G371">
            <v>1</v>
          </cell>
          <cell r="I371">
            <v>13.8</v>
          </cell>
          <cell r="J371">
            <v>13.8</v>
          </cell>
          <cell r="K371">
            <v>13.8</v>
          </cell>
          <cell r="L371">
            <v>13.8</v>
          </cell>
          <cell r="M371">
            <v>13.8</v>
          </cell>
          <cell r="N371">
            <v>13.8</v>
          </cell>
          <cell r="O371">
            <v>13.8</v>
          </cell>
          <cell r="P371">
            <v>13.8</v>
          </cell>
          <cell r="Q371">
            <v>13.8</v>
          </cell>
          <cell r="R371">
            <v>13.8</v>
          </cell>
          <cell r="S371">
            <v>13.8</v>
          </cell>
          <cell r="T371">
            <v>13.8</v>
          </cell>
          <cell r="U371">
            <v>13.8</v>
          </cell>
          <cell r="V371">
            <v>13.8</v>
          </cell>
          <cell r="W371">
            <v>13.8</v>
          </cell>
          <cell r="X371">
            <v>13.3</v>
          </cell>
          <cell r="Y371">
            <v>12.1</v>
          </cell>
          <cell r="Z371">
            <v>10.199999999999999</v>
          </cell>
        </row>
        <row r="372">
          <cell r="A372" t="str">
            <v>A515-60</v>
          </cell>
          <cell r="C372" t="str">
            <v>A515-60</v>
          </cell>
          <cell r="D372" t="str">
            <v>C</v>
          </cell>
          <cell r="E372">
            <v>12.5</v>
          </cell>
          <cell r="G372">
            <v>1</v>
          </cell>
          <cell r="I372">
            <v>15</v>
          </cell>
          <cell r="J372">
            <v>15</v>
          </cell>
          <cell r="K372">
            <v>15</v>
          </cell>
          <cell r="L372">
            <v>15</v>
          </cell>
          <cell r="M372">
            <v>15</v>
          </cell>
          <cell r="N372">
            <v>15</v>
          </cell>
          <cell r="O372">
            <v>15</v>
          </cell>
          <cell r="P372">
            <v>15</v>
          </cell>
          <cell r="Q372">
            <v>15</v>
          </cell>
          <cell r="R372">
            <v>15</v>
          </cell>
          <cell r="S372">
            <v>15</v>
          </cell>
          <cell r="T372">
            <v>15</v>
          </cell>
          <cell r="U372">
            <v>15</v>
          </cell>
          <cell r="V372">
            <v>15</v>
          </cell>
          <cell r="W372">
            <v>15</v>
          </cell>
          <cell r="X372">
            <v>14.4</v>
          </cell>
          <cell r="Y372">
            <v>13</v>
          </cell>
          <cell r="Z372">
            <v>10.8</v>
          </cell>
        </row>
        <row r="373">
          <cell r="A373" t="str">
            <v>A515-65</v>
          </cell>
          <cell r="C373" t="str">
            <v>A515-65</v>
          </cell>
          <cell r="D373" t="str">
            <v>C</v>
          </cell>
          <cell r="E373">
            <v>12.5</v>
          </cell>
          <cell r="G373">
            <v>1</v>
          </cell>
          <cell r="I373">
            <v>16.3</v>
          </cell>
          <cell r="J373">
            <v>16.3</v>
          </cell>
          <cell r="K373">
            <v>16.3</v>
          </cell>
          <cell r="L373">
            <v>16.3</v>
          </cell>
          <cell r="M373">
            <v>16.3</v>
          </cell>
          <cell r="N373">
            <v>16.3</v>
          </cell>
          <cell r="O373">
            <v>16.3</v>
          </cell>
          <cell r="P373">
            <v>16.3</v>
          </cell>
          <cell r="Q373">
            <v>16.3</v>
          </cell>
          <cell r="R373">
            <v>16.3</v>
          </cell>
          <cell r="S373">
            <v>16.3</v>
          </cell>
          <cell r="T373">
            <v>16.3</v>
          </cell>
          <cell r="U373">
            <v>16.3</v>
          </cell>
          <cell r="V373">
            <v>16.3</v>
          </cell>
          <cell r="W373">
            <v>16.3</v>
          </cell>
          <cell r="X373">
            <v>15.5</v>
          </cell>
          <cell r="Y373">
            <v>13.9</v>
          </cell>
          <cell r="Z373">
            <v>11.4</v>
          </cell>
        </row>
        <row r="374">
          <cell r="A374" t="str">
            <v>A515-70</v>
          </cell>
          <cell r="C374" t="str">
            <v>A515-70</v>
          </cell>
          <cell r="D374" t="str">
            <v>C</v>
          </cell>
          <cell r="E374">
            <v>12.5</v>
          </cell>
          <cell r="G374">
            <v>1</v>
          </cell>
          <cell r="I374">
            <v>17.5</v>
          </cell>
          <cell r="J374">
            <v>17.5</v>
          </cell>
          <cell r="K374">
            <v>17.5</v>
          </cell>
          <cell r="L374">
            <v>17.5</v>
          </cell>
          <cell r="M374">
            <v>17.5</v>
          </cell>
          <cell r="N374">
            <v>17.5</v>
          </cell>
          <cell r="O374">
            <v>17.5</v>
          </cell>
          <cell r="P374">
            <v>17.5</v>
          </cell>
          <cell r="Q374">
            <v>17.5</v>
          </cell>
          <cell r="R374">
            <v>17.5</v>
          </cell>
          <cell r="S374">
            <v>17.5</v>
          </cell>
          <cell r="T374">
            <v>17.5</v>
          </cell>
          <cell r="U374">
            <v>17.5</v>
          </cell>
          <cell r="V374">
            <v>17.5</v>
          </cell>
          <cell r="W374">
            <v>17.5</v>
          </cell>
          <cell r="X374">
            <v>16.600000000000001</v>
          </cell>
          <cell r="Y374">
            <v>14.8</v>
          </cell>
          <cell r="Z374">
            <v>12</v>
          </cell>
        </row>
        <row r="375">
          <cell r="A375" t="str">
            <v>A516-55</v>
          </cell>
          <cell r="C375" t="str">
            <v>A516-55</v>
          </cell>
          <cell r="D375" t="str">
            <v>C</v>
          </cell>
          <cell r="E375">
            <v>12.5</v>
          </cell>
          <cell r="G375">
            <v>1</v>
          </cell>
          <cell r="I375">
            <v>13.8</v>
          </cell>
          <cell r="J375">
            <v>13.8</v>
          </cell>
          <cell r="K375">
            <v>13.8</v>
          </cell>
          <cell r="L375">
            <v>13.8</v>
          </cell>
          <cell r="M375">
            <v>13.8</v>
          </cell>
          <cell r="N375">
            <v>13.8</v>
          </cell>
          <cell r="O375">
            <v>13.8</v>
          </cell>
          <cell r="P375">
            <v>13.8</v>
          </cell>
          <cell r="Q375">
            <v>13.8</v>
          </cell>
          <cell r="R375">
            <v>13.8</v>
          </cell>
          <cell r="S375">
            <v>13.8</v>
          </cell>
          <cell r="T375">
            <v>13.8</v>
          </cell>
          <cell r="U375">
            <v>13.8</v>
          </cell>
          <cell r="V375">
            <v>13.8</v>
          </cell>
          <cell r="W375">
            <v>13.8</v>
          </cell>
          <cell r="X375">
            <v>13.3</v>
          </cell>
          <cell r="Y375">
            <v>12.1</v>
          </cell>
          <cell r="Z375">
            <v>10.199999999999999</v>
          </cell>
        </row>
        <row r="376">
          <cell r="A376" t="str">
            <v>A516-60</v>
          </cell>
          <cell r="C376" t="str">
            <v>A516-60</v>
          </cell>
          <cell r="D376" t="str">
            <v>C</v>
          </cell>
          <cell r="E376">
            <v>12.5</v>
          </cell>
          <cell r="G376">
            <v>1</v>
          </cell>
          <cell r="I376">
            <v>15</v>
          </cell>
          <cell r="J376">
            <v>15</v>
          </cell>
          <cell r="K376">
            <v>15</v>
          </cell>
          <cell r="L376">
            <v>15</v>
          </cell>
          <cell r="M376">
            <v>15</v>
          </cell>
          <cell r="N376">
            <v>15</v>
          </cell>
          <cell r="O376">
            <v>15</v>
          </cell>
          <cell r="P376">
            <v>15</v>
          </cell>
          <cell r="Q376">
            <v>15</v>
          </cell>
          <cell r="R376">
            <v>15</v>
          </cell>
          <cell r="S376">
            <v>15</v>
          </cell>
          <cell r="T376">
            <v>15</v>
          </cell>
          <cell r="U376">
            <v>15</v>
          </cell>
          <cell r="V376">
            <v>15</v>
          </cell>
          <cell r="W376">
            <v>15</v>
          </cell>
          <cell r="X376">
            <v>14.4</v>
          </cell>
          <cell r="Y376">
            <v>13</v>
          </cell>
          <cell r="Z376">
            <v>10.8</v>
          </cell>
        </row>
        <row r="377">
          <cell r="A377" t="str">
            <v>A516-65</v>
          </cell>
          <cell r="C377" t="str">
            <v>A516-65</v>
          </cell>
          <cell r="D377" t="str">
            <v>C</v>
          </cell>
          <cell r="E377">
            <v>12.5</v>
          </cell>
          <cell r="G377">
            <v>1</v>
          </cell>
          <cell r="I377">
            <v>16.3</v>
          </cell>
          <cell r="J377">
            <v>16.3</v>
          </cell>
          <cell r="K377">
            <v>16.3</v>
          </cell>
          <cell r="L377">
            <v>16.3</v>
          </cell>
          <cell r="M377">
            <v>16.3</v>
          </cell>
          <cell r="N377">
            <v>16.3</v>
          </cell>
          <cell r="O377">
            <v>16.3</v>
          </cell>
          <cell r="P377">
            <v>16.3</v>
          </cell>
          <cell r="Q377">
            <v>16.3</v>
          </cell>
          <cell r="R377">
            <v>16.3</v>
          </cell>
          <cell r="S377">
            <v>16.3</v>
          </cell>
          <cell r="T377">
            <v>16.3</v>
          </cell>
          <cell r="U377">
            <v>16.3</v>
          </cell>
          <cell r="V377">
            <v>16.3</v>
          </cell>
          <cell r="W377">
            <v>16.3</v>
          </cell>
          <cell r="X377">
            <v>15.5</v>
          </cell>
          <cell r="Y377">
            <v>13.9</v>
          </cell>
          <cell r="Z377">
            <v>11.4</v>
          </cell>
        </row>
        <row r="378">
          <cell r="A378" t="str">
            <v>A516-70</v>
          </cell>
          <cell r="C378" t="str">
            <v>A516-70</v>
          </cell>
          <cell r="D378" t="str">
            <v>C</v>
          </cell>
          <cell r="E378">
            <v>12.5</v>
          </cell>
          <cell r="G378">
            <v>1</v>
          </cell>
          <cell r="I378">
            <v>17.5</v>
          </cell>
          <cell r="J378">
            <v>17.5</v>
          </cell>
          <cell r="K378">
            <v>17.5</v>
          </cell>
          <cell r="L378">
            <v>17.5</v>
          </cell>
          <cell r="M378">
            <v>17.5</v>
          </cell>
          <cell r="N378">
            <v>17.5</v>
          </cell>
          <cell r="O378">
            <v>17.5</v>
          </cell>
          <cell r="P378">
            <v>17.5</v>
          </cell>
          <cell r="Q378">
            <v>17.5</v>
          </cell>
          <cell r="R378">
            <v>17.5</v>
          </cell>
          <cell r="S378">
            <v>17.5</v>
          </cell>
          <cell r="T378">
            <v>17.5</v>
          </cell>
          <cell r="U378">
            <v>17.5</v>
          </cell>
          <cell r="V378">
            <v>17.5</v>
          </cell>
          <cell r="W378">
            <v>17.5</v>
          </cell>
          <cell r="X378">
            <v>16.600000000000001</v>
          </cell>
          <cell r="Y378">
            <v>14.8</v>
          </cell>
          <cell r="Z378">
            <v>12</v>
          </cell>
        </row>
        <row r="379">
          <cell r="A379" t="str">
            <v>A105</v>
          </cell>
          <cell r="C379" t="str">
            <v>A105</v>
          </cell>
          <cell r="D379" t="str">
            <v>C</v>
          </cell>
          <cell r="E379">
            <v>12.5</v>
          </cell>
          <cell r="G379">
            <v>1</v>
          </cell>
          <cell r="I379">
            <v>17.5</v>
          </cell>
          <cell r="J379">
            <v>17.5</v>
          </cell>
          <cell r="K379">
            <v>17.5</v>
          </cell>
          <cell r="L379">
            <v>17.5</v>
          </cell>
          <cell r="M379">
            <v>17.5</v>
          </cell>
          <cell r="N379">
            <v>17.5</v>
          </cell>
          <cell r="O379">
            <v>17.5</v>
          </cell>
          <cell r="P379">
            <v>17.5</v>
          </cell>
          <cell r="Q379">
            <v>17.5</v>
          </cell>
          <cell r="R379">
            <v>17.5</v>
          </cell>
          <cell r="S379">
            <v>17.5</v>
          </cell>
          <cell r="T379">
            <v>17.5</v>
          </cell>
          <cell r="U379">
            <v>17.5</v>
          </cell>
          <cell r="V379">
            <v>17.5</v>
          </cell>
          <cell r="W379">
            <v>17.5</v>
          </cell>
          <cell r="X379">
            <v>16.600000000000001</v>
          </cell>
          <cell r="Y379">
            <v>14.8</v>
          </cell>
          <cell r="Z379">
            <v>12</v>
          </cell>
        </row>
        <row r="380">
          <cell r="A380" t="str">
            <v>A181</v>
          </cell>
          <cell r="B380">
            <v>60</v>
          </cell>
          <cell r="C380" t="str">
            <v>A181 CL.60</v>
          </cell>
          <cell r="D380" t="str">
            <v>C</v>
          </cell>
          <cell r="E380">
            <v>12.5</v>
          </cell>
          <cell r="G380">
            <v>1</v>
          </cell>
          <cell r="I380">
            <v>15</v>
          </cell>
          <cell r="J380">
            <v>15</v>
          </cell>
          <cell r="K380">
            <v>15</v>
          </cell>
          <cell r="L380">
            <v>15</v>
          </cell>
          <cell r="M380">
            <v>15</v>
          </cell>
          <cell r="N380">
            <v>15</v>
          </cell>
          <cell r="O380">
            <v>15</v>
          </cell>
          <cell r="P380">
            <v>15</v>
          </cell>
          <cell r="Q380">
            <v>15</v>
          </cell>
          <cell r="R380">
            <v>15</v>
          </cell>
          <cell r="S380">
            <v>15</v>
          </cell>
          <cell r="T380">
            <v>15</v>
          </cell>
          <cell r="U380">
            <v>15</v>
          </cell>
          <cell r="V380">
            <v>15</v>
          </cell>
          <cell r="W380">
            <v>15</v>
          </cell>
          <cell r="X380">
            <v>14.4</v>
          </cell>
          <cell r="Y380">
            <v>13</v>
          </cell>
          <cell r="Z380">
            <v>10.8</v>
          </cell>
        </row>
        <row r="381">
          <cell r="A381" t="str">
            <v>A181</v>
          </cell>
          <cell r="B381">
            <v>70</v>
          </cell>
          <cell r="C381" t="str">
            <v>A181 CL.70</v>
          </cell>
          <cell r="D381" t="str">
            <v>C</v>
          </cell>
          <cell r="E381">
            <v>12.5</v>
          </cell>
          <cell r="G381">
            <v>1</v>
          </cell>
          <cell r="I381">
            <v>17.5</v>
          </cell>
          <cell r="J381">
            <v>17.5</v>
          </cell>
          <cell r="K381">
            <v>17.5</v>
          </cell>
          <cell r="L381">
            <v>17.5</v>
          </cell>
          <cell r="M381">
            <v>17.5</v>
          </cell>
          <cell r="N381">
            <v>17.5</v>
          </cell>
          <cell r="O381">
            <v>17.5</v>
          </cell>
          <cell r="P381">
            <v>17.5</v>
          </cell>
          <cell r="Q381">
            <v>17.5</v>
          </cell>
          <cell r="R381">
            <v>17.5</v>
          </cell>
          <cell r="S381">
            <v>17.5</v>
          </cell>
          <cell r="T381">
            <v>17.5</v>
          </cell>
          <cell r="U381">
            <v>17.5</v>
          </cell>
          <cell r="V381">
            <v>17.5</v>
          </cell>
          <cell r="W381">
            <v>17.5</v>
          </cell>
          <cell r="X381">
            <v>16.600000000000001</v>
          </cell>
          <cell r="Y381">
            <v>14.8</v>
          </cell>
          <cell r="Z381">
            <v>12</v>
          </cell>
        </row>
        <row r="382">
          <cell r="A382" t="str">
            <v>A234-WPB</v>
          </cell>
          <cell r="C382" t="str">
            <v>A234-WPB</v>
          </cell>
          <cell r="D382" t="str">
            <v>C</v>
          </cell>
          <cell r="E382">
            <v>12.5</v>
          </cell>
          <cell r="G382">
            <v>1</v>
          </cell>
          <cell r="I382">
            <v>15</v>
          </cell>
          <cell r="J382">
            <v>15</v>
          </cell>
          <cell r="K382">
            <v>15</v>
          </cell>
          <cell r="L382">
            <v>15</v>
          </cell>
          <cell r="M382">
            <v>15</v>
          </cell>
          <cell r="N382">
            <v>15</v>
          </cell>
          <cell r="O382">
            <v>15</v>
          </cell>
          <cell r="P382">
            <v>15</v>
          </cell>
          <cell r="Q382">
            <v>15</v>
          </cell>
          <cell r="R382">
            <v>15</v>
          </cell>
          <cell r="S382">
            <v>15</v>
          </cell>
          <cell r="T382">
            <v>15</v>
          </cell>
          <cell r="U382">
            <v>15</v>
          </cell>
          <cell r="V382">
            <v>15</v>
          </cell>
          <cell r="W382">
            <v>15</v>
          </cell>
          <cell r="X382">
            <v>14.4</v>
          </cell>
          <cell r="Y382">
            <v>13</v>
          </cell>
          <cell r="Z382">
            <v>10.8</v>
          </cell>
        </row>
        <row r="383">
          <cell r="A383" t="str">
            <v>A234-WPC</v>
          </cell>
          <cell r="C383" t="str">
            <v>A234-WPC</v>
          </cell>
          <cell r="D383" t="str">
            <v>C</v>
          </cell>
          <cell r="E383">
            <v>12.5</v>
          </cell>
          <cell r="G383">
            <v>1</v>
          </cell>
          <cell r="I383">
            <v>17.5</v>
          </cell>
          <cell r="J383">
            <v>17.5</v>
          </cell>
          <cell r="K383">
            <v>17.5</v>
          </cell>
          <cell r="L383">
            <v>17.5</v>
          </cell>
          <cell r="M383">
            <v>17.5</v>
          </cell>
          <cell r="N383">
            <v>17.5</v>
          </cell>
          <cell r="O383">
            <v>17.5</v>
          </cell>
          <cell r="P383">
            <v>17.5</v>
          </cell>
          <cell r="Q383">
            <v>17.5</v>
          </cell>
          <cell r="R383">
            <v>17.5</v>
          </cell>
          <cell r="S383">
            <v>17.5</v>
          </cell>
          <cell r="T383">
            <v>17.5</v>
          </cell>
          <cell r="U383">
            <v>17.5</v>
          </cell>
          <cell r="V383">
            <v>17.5</v>
          </cell>
          <cell r="W383">
            <v>17.5</v>
          </cell>
          <cell r="X383">
            <v>16.600000000000001</v>
          </cell>
          <cell r="Y383">
            <v>14.8</v>
          </cell>
          <cell r="Z383">
            <v>12</v>
          </cell>
        </row>
        <row r="384">
          <cell r="A384" t="str">
            <v>A216-WCA</v>
          </cell>
          <cell r="C384" t="str">
            <v>A216-WCA</v>
          </cell>
          <cell r="D384" t="str">
            <v>C</v>
          </cell>
          <cell r="E384">
            <v>12.5</v>
          </cell>
          <cell r="G384">
            <v>0.8</v>
          </cell>
          <cell r="I384">
            <v>12</v>
          </cell>
          <cell r="J384">
            <v>12</v>
          </cell>
          <cell r="K384">
            <v>12</v>
          </cell>
          <cell r="L384">
            <v>12</v>
          </cell>
          <cell r="M384">
            <v>12</v>
          </cell>
          <cell r="N384">
            <v>12</v>
          </cell>
          <cell r="O384">
            <v>12</v>
          </cell>
          <cell r="P384">
            <v>12</v>
          </cell>
          <cell r="Q384">
            <v>12</v>
          </cell>
          <cell r="R384">
            <v>12</v>
          </cell>
          <cell r="S384">
            <v>12</v>
          </cell>
          <cell r="T384">
            <v>12</v>
          </cell>
          <cell r="U384">
            <v>12</v>
          </cell>
          <cell r="V384">
            <v>12</v>
          </cell>
          <cell r="W384">
            <v>12</v>
          </cell>
          <cell r="X384">
            <v>11.5</v>
          </cell>
          <cell r="Y384">
            <v>10.4</v>
          </cell>
          <cell r="Z384">
            <v>8.6</v>
          </cell>
        </row>
        <row r="385">
          <cell r="A385" t="str">
            <v>A216-WCB</v>
          </cell>
          <cell r="C385" t="str">
            <v>A216-WCB</v>
          </cell>
          <cell r="D385" t="str">
            <v>C</v>
          </cell>
          <cell r="E385">
            <v>12.5</v>
          </cell>
          <cell r="G385">
            <v>0.8</v>
          </cell>
          <cell r="I385">
            <v>14</v>
          </cell>
          <cell r="J385">
            <v>14</v>
          </cell>
          <cell r="K385">
            <v>14</v>
          </cell>
          <cell r="L385">
            <v>14</v>
          </cell>
          <cell r="M385">
            <v>14</v>
          </cell>
          <cell r="N385">
            <v>14</v>
          </cell>
          <cell r="O385">
            <v>14</v>
          </cell>
          <cell r="P385">
            <v>14</v>
          </cell>
          <cell r="Q385">
            <v>14</v>
          </cell>
          <cell r="R385">
            <v>14</v>
          </cell>
          <cell r="S385">
            <v>14</v>
          </cell>
          <cell r="T385">
            <v>14</v>
          </cell>
          <cell r="U385">
            <v>14</v>
          </cell>
          <cell r="V385">
            <v>14</v>
          </cell>
          <cell r="W385">
            <v>14</v>
          </cell>
          <cell r="X385">
            <v>13.3</v>
          </cell>
          <cell r="Y385">
            <v>11.8</v>
          </cell>
          <cell r="Z385">
            <v>9.6</v>
          </cell>
        </row>
        <row r="386">
          <cell r="A386" t="str">
            <v>A216-WCC</v>
          </cell>
          <cell r="C386" t="str">
            <v>A216-WCC</v>
          </cell>
          <cell r="D386" t="str">
            <v>C</v>
          </cell>
          <cell r="E386">
            <v>12.5</v>
          </cell>
          <cell r="G386">
            <v>0.8</v>
          </cell>
          <cell r="I386">
            <v>14</v>
          </cell>
          <cell r="J386">
            <v>14</v>
          </cell>
          <cell r="K386">
            <v>14</v>
          </cell>
          <cell r="L386">
            <v>14</v>
          </cell>
          <cell r="M386">
            <v>14</v>
          </cell>
          <cell r="N386">
            <v>14</v>
          </cell>
          <cell r="O386">
            <v>14</v>
          </cell>
          <cell r="P386">
            <v>14</v>
          </cell>
          <cell r="Q386">
            <v>14</v>
          </cell>
          <cell r="R386">
            <v>14</v>
          </cell>
          <cell r="S386">
            <v>14</v>
          </cell>
          <cell r="T386">
            <v>14</v>
          </cell>
          <cell r="U386">
            <v>14</v>
          </cell>
          <cell r="V386">
            <v>14</v>
          </cell>
          <cell r="W386">
            <v>14</v>
          </cell>
          <cell r="X386">
            <v>13.3</v>
          </cell>
          <cell r="Y386">
            <v>11.8</v>
          </cell>
          <cell r="Z386">
            <v>9.6</v>
          </cell>
        </row>
        <row r="387">
          <cell r="A387" t="str">
            <v>A36</v>
          </cell>
          <cell r="C387" t="str">
            <v>A36</v>
          </cell>
          <cell r="D387" t="str">
            <v>C</v>
          </cell>
          <cell r="E387">
            <v>12.5</v>
          </cell>
          <cell r="G387">
            <v>1</v>
          </cell>
          <cell r="I387">
            <v>14.5</v>
          </cell>
          <cell r="J387">
            <v>14.5</v>
          </cell>
          <cell r="K387">
            <v>14.5</v>
          </cell>
          <cell r="L387">
            <v>14.5</v>
          </cell>
          <cell r="M387">
            <v>14.5</v>
          </cell>
          <cell r="N387">
            <v>14.5</v>
          </cell>
          <cell r="O387">
            <v>14.5</v>
          </cell>
          <cell r="P387">
            <v>14.5</v>
          </cell>
          <cell r="Q387">
            <v>14.5</v>
          </cell>
          <cell r="R387">
            <v>14.5</v>
          </cell>
          <cell r="S387">
            <v>14.5</v>
          </cell>
          <cell r="T387">
            <v>14.5</v>
          </cell>
          <cell r="U387">
            <v>14.5</v>
          </cell>
          <cell r="V387">
            <v>14.5</v>
          </cell>
          <cell r="W387">
            <v>14.5</v>
          </cell>
          <cell r="X387">
            <v>13.9</v>
          </cell>
          <cell r="Y387">
            <v>12.6</v>
          </cell>
          <cell r="Z387">
            <v>10.5</v>
          </cell>
        </row>
        <row r="388">
          <cell r="A388" t="str">
            <v>A199-T3b</v>
          </cell>
          <cell r="C388" t="str">
            <v>A199-T3b</v>
          </cell>
          <cell r="D388" t="str">
            <v>LA</v>
          </cell>
          <cell r="E388">
            <v>12.5</v>
          </cell>
          <cell r="G388">
            <v>1</v>
          </cell>
          <cell r="I388">
            <v>15</v>
          </cell>
          <cell r="J388">
            <v>15</v>
          </cell>
          <cell r="K388">
            <v>15</v>
          </cell>
          <cell r="L388">
            <v>15</v>
          </cell>
          <cell r="M388">
            <v>15</v>
          </cell>
          <cell r="N388">
            <v>15</v>
          </cell>
          <cell r="O388">
            <v>15</v>
          </cell>
          <cell r="P388">
            <v>15</v>
          </cell>
          <cell r="Q388">
            <v>15</v>
          </cell>
          <cell r="R388">
            <v>15</v>
          </cell>
          <cell r="S388">
            <v>15</v>
          </cell>
          <cell r="T388">
            <v>15</v>
          </cell>
          <cell r="U388">
            <v>15</v>
          </cell>
          <cell r="V388">
            <v>15</v>
          </cell>
          <cell r="W388">
            <v>15</v>
          </cell>
          <cell r="X388">
            <v>15</v>
          </cell>
          <cell r="Y388">
            <v>15</v>
          </cell>
          <cell r="Z388">
            <v>14.7</v>
          </cell>
          <cell r="AA388">
            <v>14</v>
          </cell>
          <cell r="AB388">
            <v>12.5</v>
          </cell>
          <cell r="AC388">
            <v>10</v>
          </cell>
          <cell r="AD388">
            <v>6.2</v>
          </cell>
          <cell r="AE388">
            <v>4.2</v>
          </cell>
          <cell r="AF388">
            <v>2.8</v>
          </cell>
          <cell r="AG388">
            <v>1.8</v>
          </cell>
          <cell r="AH388">
            <v>1.2</v>
          </cell>
        </row>
        <row r="389">
          <cell r="A389" t="str">
            <v>A199-T5</v>
          </cell>
          <cell r="C389" t="str">
            <v>A199-T5</v>
          </cell>
          <cell r="D389" t="str">
            <v>LA</v>
          </cell>
          <cell r="E389">
            <v>12.5</v>
          </cell>
          <cell r="G389">
            <v>1</v>
          </cell>
          <cell r="I389">
            <v>15</v>
          </cell>
          <cell r="J389">
            <v>15</v>
          </cell>
          <cell r="K389">
            <v>15</v>
          </cell>
          <cell r="L389">
            <v>15</v>
          </cell>
          <cell r="M389">
            <v>14.55</v>
          </cell>
          <cell r="N389">
            <v>14.1</v>
          </cell>
          <cell r="O389">
            <v>13.85</v>
          </cell>
          <cell r="P389">
            <v>13.6</v>
          </cell>
          <cell r="Q389">
            <v>13.5</v>
          </cell>
          <cell r="R389">
            <v>13.4</v>
          </cell>
          <cell r="S389">
            <v>13.350000000000001</v>
          </cell>
          <cell r="T389">
            <v>13.3</v>
          </cell>
          <cell r="U389">
            <v>13.2</v>
          </cell>
          <cell r="V389">
            <v>13.1</v>
          </cell>
          <cell r="W389">
            <v>12.9</v>
          </cell>
          <cell r="X389">
            <v>12.8</v>
          </cell>
          <cell r="Y389">
            <v>12.4</v>
          </cell>
          <cell r="Z389">
            <v>12.1</v>
          </cell>
          <cell r="AA389">
            <v>11.6</v>
          </cell>
          <cell r="AB389">
            <v>10.9</v>
          </cell>
          <cell r="AC389">
            <v>8</v>
          </cell>
          <cell r="AD389">
            <v>5.8</v>
          </cell>
          <cell r="AE389">
            <v>4.2</v>
          </cell>
          <cell r="AF389">
            <v>2.9</v>
          </cell>
          <cell r="AG389">
            <v>2</v>
          </cell>
          <cell r="AH389">
            <v>1.3</v>
          </cell>
        </row>
        <row r="390">
          <cell r="A390" t="str">
            <v>A199-T7</v>
          </cell>
          <cell r="C390" t="str">
            <v>A199-T7</v>
          </cell>
          <cell r="D390" t="str">
            <v>LA</v>
          </cell>
          <cell r="E390">
            <v>12.5</v>
          </cell>
          <cell r="G390">
            <v>1</v>
          </cell>
          <cell r="I390">
            <v>15</v>
          </cell>
          <cell r="J390">
            <v>15</v>
          </cell>
          <cell r="K390">
            <v>15</v>
          </cell>
          <cell r="L390">
            <v>15</v>
          </cell>
          <cell r="M390">
            <v>14.55</v>
          </cell>
          <cell r="N390">
            <v>14.1</v>
          </cell>
          <cell r="O390">
            <v>13.85</v>
          </cell>
          <cell r="P390">
            <v>13.6</v>
          </cell>
          <cell r="Q390">
            <v>13.5</v>
          </cell>
          <cell r="R390">
            <v>13.4</v>
          </cell>
          <cell r="S390">
            <v>13.350000000000001</v>
          </cell>
          <cell r="T390">
            <v>13.3</v>
          </cell>
          <cell r="U390">
            <v>13.2</v>
          </cell>
          <cell r="V390">
            <v>13.1</v>
          </cell>
          <cell r="W390">
            <v>12.9</v>
          </cell>
          <cell r="X390">
            <v>12.8</v>
          </cell>
          <cell r="Y390">
            <v>12.4</v>
          </cell>
          <cell r="Z390">
            <v>12.1</v>
          </cell>
          <cell r="AA390">
            <v>11.6</v>
          </cell>
          <cell r="AB390">
            <v>10.9</v>
          </cell>
          <cell r="AC390">
            <v>8</v>
          </cell>
          <cell r="AD390">
            <v>5.8</v>
          </cell>
          <cell r="AE390">
            <v>4.2</v>
          </cell>
          <cell r="AF390">
            <v>2.9</v>
          </cell>
          <cell r="AG390">
            <v>2</v>
          </cell>
          <cell r="AH390">
            <v>1.3</v>
          </cell>
        </row>
        <row r="391">
          <cell r="A391" t="str">
            <v>A199-T9</v>
          </cell>
          <cell r="C391" t="str">
            <v>A199-T9</v>
          </cell>
          <cell r="D391" t="str">
            <v>LA</v>
          </cell>
          <cell r="E391">
            <v>12.5</v>
          </cell>
          <cell r="G391">
            <v>1</v>
          </cell>
          <cell r="I391">
            <v>15</v>
          </cell>
          <cell r="J391">
            <v>15</v>
          </cell>
          <cell r="K391">
            <v>15</v>
          </cell>
          <cell r="L391">
            <v>15</v>
          </cell>
          <cell r="M391">
            <v>14.55</v>
          </cell>
          <cell r="N391">
            <v>14.1</v>
          </cell>
          <cell r="O391">
            <v>13.85</v>
          </cell>
          <cell r="P391">
            <v>13.6</v>
          </cell>
          <cell r="Q391">
            <v>13.5</v>
          </cell>
          <cell r="R391">
            <v>13.4</v>
          </cell>
          <cell r="S391">
            <v>13.350000000000001</v>
          </cell>
          <cell r="T391">
            <v>13.3</v>
          </cell>
          <cell r="U391">
            <v>13.2</v>
          </cell>
          <cell r="V391">
            <v>13.1</v>
          </cell>
          <cell r="W391">
            <v>12.9</v>
          </cell>
          <cell r="X391">
            <v>12.8</v>
          </cell>
          <cell r="Y391">
            <v>12.4</v>
          </cell>
          <cell r="Z391">
            <v>12.1</v>
          </cell>
          <cell r="AA391">
            <v>11.6</v>
          </cell>
          <cell r="AB391">
            <v>11</v>
          </cell>
          <cell r="AC391">
            <v>10.3</v>
          </cell>
          <cell r="AD391">
            <v>7.4</v>
          </cell>
          <cell r="AE391">
            <v>5</v>
          </cell>
          <cell r="AF391">
            <v>3.3</v>
          </cell>
          <cell r="AG391">
            <v>2.2000000000000002</v>
          </cell>
          <cell r="AH391">
            <v>1.5</v>
          </cell>
        </row>
        <row r="392">
          <cell r="A392" t="str">
            <v>A199-T11</v>
          </cell>
          <cell r="C392" t="str">
            <v>A199-T11</v>
          </cell>
          <cell r="D392" t="str">
            <v>LA</v>
          </cell>
          <cell r="E392">
            <v>12.5</v>
          </cell>
          <cell r="G392">
            <v>1</v>
          </cell>
          <cell r="I392">
            <v>14</v>
          </cell>
          <cell r="J392">
            <v>14</v>
          </cell>
          <cell r="K392">
            <v>14</v>
          </cell>
          <cell r="L392">
            <v>14</v>
          </cell>
          <cell r="M392">
            <v>14</v>
          </cell>
          <cell r="N392">
            <v>14</v>
          </cell>
          <cell r="O392">
            <v>14</v>
          </cell>
          <cell r="P392">
            <v>14</v>
          </cell>
          <cell r="Q392">
            <v>14</v>
          </cell>
          <cell r="R392">
            <v>14</v>
          </cell>
          <cell r="S392">
            <v>13.75</v>
          </cell>
          <cell r="T392">
            <v>13.5</v>
          </cell>
          <cell r="U392">
            <v>13.3</v>
          </cell>
          <cell r="V392">
            <v>13.1</v>
          </cell>
          <cell r="W392">
            <v>12.8</v>
          </cell>
          <cell r="X392">
            <v>12.6</v>
          </cell>
          <cell r="Y392">
            <v>12.3</v>
          </cell>
          <cell r="Z392">
            <v>12</v>
          </cell>
          <cell r="AA392">
            <v>11.7</v>
          </cell>
          <cell r="AB392">
            <v>11.3</v>
          </cell>
          <cell r="AC392">
            <v>9.3000000000000007</v>
          </cell>
          <cell r="AD392">
            <v>6.3</v>
          </cell>
          <cell r="AE392">
            <v>4.2</v>
          </cell>
          <cell r="AF392">
            <v>2.8</v>
          </cell>
          <cell r="AG392">
            <v>1.9</v>
          </cell>
          <cell r="AH392">
            <v>1.2</v>
          </cell>
        </row>
        <row r="393">
          <cell r="A393" t="str">
            <v>A199-T21</v>
          </cell>
          <cell r="C393" t="str">
            <v>A199-T21</v>
          </cell>
          <cell r="D393" t="str">
            <v>LA</v>
          </cell>
          <cell r="E393">
            <v>12.5</v>
          </cell>
          <cell r="G393">
            <v>1</v>
          </cell>
          <cell r="I393">
            <v>15</v>
          </cell>
          <cell r="J393">
            <v>15</v>
          </cell>
          <cell r="K393">
            <v>15</v>
          </cell>
          <cell r="L393">
            <v>15</v>
          </cell>
          <cell r="M393">
            <v>15</v>
          </cell>
          <cell r="N393">
            <v>15</v>
          </cell>
          <cell r="O393">
            <v>15</v>
          </cell>
          <cell r="P393">
            <v>15</v>
          </cell>
          <cell r="Q393">
            <v>15</v>
          </cell>
          <cell r="R393">
            <v>15</v>
          </cell>
          <cell r="S393">
            <v>15</v>
          </cell>
          <cell r="T393">
            <v>15</v>
          </cell>
          <cell r="U393">
            <v>15</v>
          </cell>
          <cell r="V393">
            <v>15</v>
          </cell>
          <cell r="W393">
            <v>15</v>
          </cell>
          <cell r="X393">
            <v>14.8</v>
          </cell>
          <cell r="Y393">
            <v>14.5</v>
          </cell>
          <cell r="Z393">
            <v>13.9</v>
          </cell>
          <cell r="AA393">
            <v>13.2</v>
          </cell>
          <cell r="AB393">
            <v>12</v>
          </cell>
          <cell r="AC393">
            <v>9</v>
          </cell>
          <cell r="AD393">
            <v>7</v>
          </cell>
          <cell r="AE393">
            <v>5.5</v>
          </cell>
          <cell r="AF393">
            <v>4</v>
          </cell>
          <cell r="AG393">
            <v>2.7</v>
          </cell>
          <cell r="AH393">
            <v>1.5</v>
          </cell>
        </row>
        <row r="394">
          <cell r="A394" t="str">
            <v>A199-T22</v>
          </cell>
          <cell r="C394" t="str">
            <v>A199-T22</v>
          </cell>
          <cell r="D394" t="str">
            <v>LA</v>
          </cell>
          <cell r="E394">
            <v>12.5</v>
          </cell>
          <cell r="G394">
            <v>1</v>
          </cell>
          <cell r="I394">
            <v>15</v>
          </cell>
          <cell r="J394">
            <v>15</v>
          </cell>
          <cell r="K394">
            <v>15</v>
          </cell>
          <cell r="L394">
            <v>15</v>
          </cell>
          <cell r="M394">
            <v>15</v>
          </cell>
          <cell r="N394">
            <v>15</v>
          </cell>
          <cell r="O394">
            <v>15</v>
          </cell>
          <cell r="P394">
            <v>15</v>
          </cell>
          <cell r="Q394">
            <v>15</v>
          </cell>
          <cell r="R394">
            <v>15</v>
          </cell>
          <cell r="S394">
            <v>15</v>
          </cell>
          <cell r="T394">
            <v>15</v>
          </cell>
          <cell r="U394">
            <v>15</v>
          </cell>
          <cell r="V394">
            <v>15</v>
          </cell>
          <cell r="W394">
            <v>15</v>
          </cell>
          <cell r="X394">
            <v>15</v>
          </cell>
          <cell r="Y394">
            <v>15</v>
          </cell>
          <cell r="Z394">
            <v>15</v>
          </cell>
          <cell r="AA394">
            <v>14.4</v>
          </cell>
          <cell r="AB394">
            <v>13.1</v>
          </cell>
          <cell r="AC394">
            <v>11</v>
          </cell>
          <cell r="AD394">
            <v>7.8</v>
          </cell>
          <cell r="AE394">
            <v>5.8</v>
          </cell>
          <cell r="AF394">
            <v>4.2</v>
          </cell>
          <cell r="AG394">
            <v>3</v>
          </cell>
          <cell r="AH394">
            <v>1.6</v>
          </cell>
        </row>
        <row r="395">
          <cell r="A395" t="str">
            <v>A213-T2</v>
          </cell>
          <cell r="C395" t="str">
            <v>A213-T2</v>
          </cell>
          <cell r="D395" t="str">
            <v>LA</v>
          </cell>
          <cell r="E395">
            <v>12.5</v>
          </cell>
          <cell r="G395">
            <v>1</v>
          </cell>
          <cell r="I395">
            <v>15</v>
          </cell>
          <cell r="J395">
            <v>15</v>
          </cell>
          <cell r="K395">
            <v>15</v>
          </cell>
          <cell r="L395">
            <v>15</v>
          </cell>
          <cell r="M395">
            <v>15</v>
          </cell>
          <cell r="N395">
            <v>15</v>
          </cell>
          <cell r="O395">
            <v>15</v>
          </cell>
          <cell r="P395">
            <v>15</v>
          </cell>
          <cell r="Q395">
            <v>15</v>
          </cell>
          <cell r="R395">
            <v>15</v>
          </cell>
          <cell r="S395">
            <v>15</v>
          </cell>
          <cell r="T395">
            <v>15</v>
          </cell>
          <cell r="U395">
            <v>15</v>
          </cell>
          <cell r="V395">
            <v>15</v>
          </cell>
          <cell r="W395">
            <v>15</v>
          </cell>
          <cell r="X395">
            <v>15</v>
          </cell>
          <cell r="Y395">
            <v>14.8</v>
          </cell>
          <cell r="Z395">
            <v>14.4</v>
          </cell>
          <cell r="AA395">
            <v>14</v>
          </cell>
          <cell r="AB395">
            <v>13.7</v>
          </cell>
          <cell r="AC395">
            <v>9.1999999999999993</v>
          </cell>
          <cell r="AD395">
            <v>5.9</v>
          </cell>
        </row>
        <row r="396">
          <cell r="A396" t="str">
            <v>A213-T3b</v>
          </cell>
          <cell r="C396" t="str">
            <v>A213-T3b</v>
          </cell>
          <cell r="D396" t="str">
            <v>LA</v>
          </cell>
          <cell r="E396">
            <v>12.5</v>
          </cell>
          <cell r="G396">
            <v>1</v>
          </cell>
          <cell r="I396">
            <v>15</v>
          </cell>
          <cell r="J396">
            <v>15</v>
          </cell>
          <cell r="K396">
            <v>15</v>
          </cell>
          <cell r="L396">
            <v>15</v>
          </cell>
          <cell r="M396">
            <v>15</v>
          </cell>
          <cell r="N396">
            <v>15</v>
          </cell>
          <cell r="O396">
            <v>15</v>
          </cell>
          <cell r="P396">
            <v>15</v>
          </cell>
          <cell r="Q396">
            <v>15</v>
          </cell>
          <cell r="R396">
            <v>15</v>
          </cell>
          <cell r="S396">
            <v>15</v>
          </cell>
          <cell r="T396">
            <v>15</v>
          </cell>
          <cell r="U396">
            <v>14.85</v>
          </cell>
          <cell r="V396">
            <v>14.7</v>
          </cell>
          <cell r="W396">
            <v>14.4</v>
          </cell>
          <cell r="X396">
            <v>14.2</v>
          </cell>
          <cell r="Y396">
            <v>13.9</v>
          </cell>
          <cell r="Z396">
            <v>13.5</v>
          </cell>
          <cell r="AA396">
            <v>13.1</v>
          </cell>
          <cell r="AB396">
            <v>12.5</v>
          </cell>
          <cell r="AC396">
            <v>10</v>
          </cell>
          <cell r="AD396">
            <v>6.2</v>
          </cell>
          <cell r="AE396">
            <v>4.2</v>
          </cell>
          <cell r="AF396">
            <v>2.6</v>
          </cell>
        </row>
        <row r="397">
          <cell r="A397" t="str">
            <v>A213-T5</v>
          </cell>
          <cell r="C397" t="str">
            <v>A213-T5</v>
          </cell>
          <cell r="D397" t="str">
            <v>LA</v>
          </cell>
          <cell r="E397">
            <v>12.5</v>
          </cell>
          <cell r="G397">
            <v>1</v>
          </cell>
          <cell r="I397">
            <v>15</v>
          </cell>
          <cell r="J397">
            <v>15</v>
          </cell>
          <cell r="K397">
            <v>15</v>
          </cell>
          <cell r="L397">
            <v>15</v>
          </cell>
          <cell r="M397">
            <v>15</v>
          </cell>
          <cell r="N397">
            <v>15</v>
          </cell>
          <cell r="O397">
            <v>14.75</v>
          </cell>
          <cell r="P397">
            <v>14.5</v>
          </cell>
          <cell r="Q397">
            <v>14.45</v>
          </cell>
          <cell r="R397">
            <v>14.4</v>
          </cell>
          <cell r="S397">
            <v>14.4</v>
          </cell>
          <cell r="T397">
            <v>14.4</v>
          </cell>
          <cell r="U397">
            <v>14.25</v>
          </cell>
          <cell r="V397">
            <v>14.1</v>
          </cell>
          <cell r="W397">
            <v>13.9</v>
          </cell>
          <cell r="X397">
            <v>13.7</v>
          </cell>
          <cell r="Y397">
            <v>13.2</v>
          </cell>
          <cell r="Z397">
            <v>12.8</v>
          </cell>
          <cell r="AA397">
            <v>12.1</v>
          </cell>
          <cell r="AB397">
            <v>10.9</v>
          </cell>
          <cell r="AC397">
            <v>8</v>
          </cell>
          <cell r="AD397">
            <v>5.8</v>
          </cell>
          <cell r="AE397">
            <v>4.2</v>
          </cell>
          <cell r="AF397">
            <v>2.9</v>
          </cell>
          <cell r="AG397">
            <v>2</v>
          </cell>
          <cell r="AH397">
            <v>1.3</v>
          </cell>
        </row>
        <row r="398">
          <cell r="A398" t="str">
            <v>A213-T5b</v>
          </cell>
          <cell r="C398" t="str">
            <v>A213-T5b</v>
          </cell>
          <cell r="D398" t="str">
            <v>LA</v>
          </cell>
          <cell r="E398">
            <v>12.5</v>
          </cell>
          <cell r="G398">
            <v>1</v>
          </cell>
          <cell r="I398">
            <v>15</v>
          </cell>
          <cell r="J398">
            <v>15</v>
          </cell>
          <cell r="K398">
            <v>15</v>
          </cell>
          <cell r="L398">
            <v>15</v>
          </cell>
          <cell r="M398">
            <v>15</v>
          </cell>
          <cell r="N398">
            <v>15</v>
          </cell>
          <cell r="O398">
            <v>14.75</v>
          </cell>
          <cell r="P398">
            <v>14.5</v>
          </cell>
          <cell r="Q398">
            <v>14.45</v>
          </cell>
          <cell r="R398">
            <v>14.4</v>
          </cell>
          <cell r="S398">
            <v>14.4</v>
          </cell>
          <cell r="T398">
            <v>14.4</v>
          </cell>
          <cell r="U398">
            <v>14.25</v>
          </cell>
          <cell r="V398">
            <v>14.1</v>
          </cell>
          <cell r="W398">
            <v>13.9</v>
          </cell>
          <cell r="X398">
            <v>13.7</v>
          </cell>
          <cell r="Y398">
            <v>13.2</v>
          </cell>
          <cell r="Z398">
            <v>12.8</v>
          </cell>
          <cell r="AA398">
            <v>12.1</v>
          </cell>
          <cell r="AB398">
            <v>10.9</v>
          </cell>
          <cell r="AC398">
            <v>8</v>
          </cell>
          <cell r="AD398">
            <v>5.8</v>
          </cell>
          <cell r="AE398">
            <v>4.2</v>
          </cell>
          <cell r="AF398">
            <v>2.9</v>
          </cell>
          <cell r="AG398">
            <v>2</v>
          </cell>
          <cell r="AH398">
            <v>1.3</v>
          </cell>
        </row>
        <row r="399">
          <cell r="A399" t="str">
            <v>A213-T5c</v>
          </cell>
          <cell r="C399" t="str">
            <v>A213-T5c</v>
          </cell>
          <cell r="D399" t="str">
            <v>LA</v>
          </cell>
          <cell r="E399">
            <v>12.5</v>
          </cell>
          <cell r="G399">
            <v>1</v>
          </cell>
          <cell r="I399">
            <v>15</v>
          </cell>
          <cell r="J399">
            <v>15</v>
          </cell>
          <cell r="K399">
            <v>15</v>
          </cell>
          <cell r="L399">
            <v>15</v>
          </cell>
          <cell r="M399">
            <v>15</v>
          </cell>
          <cell r="N399">
            <v>15</v>
          </cell>
          <cell r="O399">
            <v>14.75</v>
          </cell>
          <cell r="P399">
            <v>14.5</v>
          </cell>
          <cell r="Q399">
            <v>14.45</v>
          </cell>
          <cell r="R399">
            <v>14.4</v>
          </cell>
          <cell r="S399">
            <v>14.4</v>
          </cell>
          <cell r="T399">
            <v>14.4</v>
          </cell>
          <cell r="U399">
            <v>14.25</v>
          </cell>
          <cell r="V399">
            <v>14.1</v>
          </cell>
          <cell r="W399">
            <v>13.9</v>
          </cell>
          <cell r="X399">
            <v>13.7</v>
          </cell>
          <cell r="Y399">
            <v>13.2</v>
          </cell>
          <cell r="Z399">
            <v>12.8</v>
          </cell>
          <cell r="AA399">
            <v>12.1</v>
          </cell>
          <cell r="AB399">
            <v>10.9</v>
          </cell>
          <cell r="AC399">
            <v>8</v>
          </cell>
          <cell r="AD399">
            <v>5.8</v>
          </cell>
          <cell r="AE399">
            <v>4.2</v>
          </cell>
          <cell r="AF399">
            <v>2.9</v>
          </cell>
          <cell r="AG399">
            <v>2</v>
          </cell>
          <cell r="AH399">
            <v>1.3</v>
          </cell>
        </row>
        <row r="400">
          <cell r="A400" t="str">
            <v>A213-T7</v>
          </cell>
          <cell r="C400" t="str">
            <v>A213-T7</v>
          </cell>
          <cell r="D400" t="str">
            <v>LA</v>
          </cell>
          <cell r="E400">
            <v>12.5</v>
          </cell>
          <cell r="G400">
            <v>1</v>
          </cell>
          <cell r="I400">
            <v>15</v>
          </cell>
          <cell r="J400">
            <v>15</v>
          </cell>
          <cell r="K400">
            <v>15</v>
          </cell>
          <cell r="L400">
            <v>15</v>
          </cell>
          <cell r="M400">
            <v>15</v>
          </cell>
          <cell r="N400">
            <v>15</v>
          </cell>
          <cell r="O400">
            <v>14.75</v>
          </cell>
          <cell r="P400">
            <v>14.5</v>
          </cell>
          <cell r="Q400">
            <v>14.45</v>
          </cell>
          <cell r="R400">
            <v>14.4</v>
          </cell>
          <cell r="S400">
            <v>14.4</v>
          </cell>
          <cell r="T400">
            <v>14.4</v>
          </cell>
          <cell r="U400">
            <v>14.3</v>
          </cell>
          <cell r="V400">
            <v>14.2</v>
          </cell>
          <cell r="W400">
            <v>13.9</v>
          </cell>
          <cell r="X400">
            <v>13.7</v>
          </cell>
          <cell r="Y400">
            <v>13.2</v>
          </cell>
          <cell r="Z400">
            <v>12.8</v>
          </cell>
          <cell r="AA400">
            <v>12.1</v>
          </cell>
          <cell r="AB400">
            <v>10.9</v>
          </cell>
          <cell r="AC400">
            <v>8</v>
          </cell>
          <cell r="AD400">
            <v>5.8</v>
          </cell>
          <cell r="AE400">
            <v>4.2</v>
          </cell>
          <cell r="AF400">
            <v>2.9</v>
          </cell>
          <cell r="AG400">
            <v>2</v>
          </cell>
          <cell r="AH400">
            <v>1.3</v>
          </cell>
        </row>
        <row r="401">
          <cell r="A401" t="str">
            <v>A213-T9</v>
          </cell>
          <cell r="C401" t="str">
            <v>A213-T9</v>
          </cell>
          <cell r="D401" t="str">
            <v>LA</v>
          </cell>
          <cell r="E401">
            <v>12.5</v>
          </cell>
          <cell r="G401">
            <v>1</v>
          </cell>
          <cell r="I401">
            <v>15</v>
          </cell>
          <cell r="J401">
            <v>15</v>
          </cell>
          <cell r="K401">
            <v>15</v>
          </cell>
          <cell r="L401">
            <v>15</v>
          </cell>
          <cell r="M401">
            <v>15</v>
          </cell>
          <cell r="N401">
            <v>15</v>
          </cell>
          <cell r="O401">
            <v>14.75</v>
          </cell>
          <cell r="P401">
            <v>14.5</v>
          </cell>
          <cell r="Q401">
            <v>14.45</v>
          </cell>
          <cell r="R401">
            <v>14.4</v>
          </cell>
          <cell r="S401">
            <v>14.4</v>
          </cell>
          <cell r="T401">
            <v>14.4</v>
          </cell>
          <cell r="U401">
            <v>14.3</v>
          </cell>
          <cell r="V401">
            <v>14.2</v>
          </cell>
          <cell r="W401">
            <v>13.9</v>
          </cell>
          <cell r="X401">
            <v>13.7</v>
          </cell>
          <cell r="Y401">
            <v>13.2</v>
          </cell>
          <cell r="Z401">
            <v>12.3</v>
          </cell>
          <cell r="AA401">
            <v>12.1</v>
          </cell>
          <cell r="AB401">
            <v>11.4</v>
          </cell>
          <cell r="AC401">
            <v>10.6</v>
          </cell>
          <cell r="AD401">
            <v>7.4</v>
          </cell>
          <cell r="AE401">
            <v>5</v>
          </cell>
          <cell r="AF401">
            <v>3.3</v>
          </cell>
          <cell r="AG401">
            <v>2.2000000000000002</v>
          </cell>
          <cell r="AH401">
            <v>1.5</v>
          </cell>
        </row>
        <row r="402">
          <cell r="A402" t="str">
            <v>A213-T11</v>
          </cell>
          <cell r="C402" t="str">
            <v>A213-T11</v>
          </cell>
          <cell r="D402" t="str">
            <v>LA</v>
          </cell>
          <cell r="E402">
            <v>12.5</v>
          </cell>
          <cell r="G402">
            <v>1</v>
          </cell>
          <cell r="I402">
            <v>15</v>
          </cell>
          <cell r="J402">
            <v>15</v>
          </cell>
          <cell r="K402">
            <v>15</v>
          </cell>
          <cell r="L402">
            <v>15</v>
          </cell>
          <cell r="M402">
            <v>15</v>
          </cell>
          <cell r="N402">
            <v>15</v>
          </cell>
          <cell r="O402">
            <v>15</v>
          </cell>
          <cell r="P402">
            <v>15</v>
          </cell>
          <cell r="Q402">
            <v>15</v>
          </cell>
          <cell r="R402">
            <v>15</v>
          </cell>
          <cell r="S402">
            <v>15</v>
          </cell>
          <cell r="T402">
            <v>15</v>
          </cell>
          <cell r="U402">
            <v>15</v>
          </cell>
          <cell r="V402">
            <v>15</v>
          </cell>
          <cell r="W402">
            <v>15</v>
          </cell>
          <cell r="X402">
            <v>15</v>
          </cell>
          <cell r="Y402">
            <v>14.8</v>
          </cell>
          <cell r="Z402">
            <v>14.4</v>
          </cell>
          <cell r="AA402">
            <v>14</v>
          </cell>
          <cell r="AB402">
            <v>13.6</v>
          </cell>
          <cell r="AC402">
            <v>9.3000000000000007</v>
          </cell>
          <cell r="AD402">
            <v>6.3</v>
          </cell>
          <cell r="AE402">
            <v>4.2</v>
          </cell>
          <cell r="AF402">
            <v>2.8</v>
          </cell>
        </row>
        <row r="403">
          <cell r="A403" t="str">
            <v>A213-T12</v>
          </cell>
          <cell r="C403" t="str">
            <v>A213-T12</v>
          </cell>
          <cell r="D403" t="str">
            <v>LA</v>
          </cell>
          <cell r="E403">
            <v>12.5</v>
          </cell>
          <cell r="G403">
            <v>1</v>
          </cell>
          <cell r="I403">
            <v>15</v>
          </cell>
          <cell r="J403">
            <v>15</v>
          </cell>
          <cell r="K403">
            <v>15</v>
          </cell>
          <cell r="L403">
            <v>15</v>
          </cell>
          <cell r="M403">
            <v>15</v>
          </cell>
          <cell r="N403">
            <v>15</v>
          </cell>
          <cell r="O403">
            <v>15</v>
          </cell>
          <cell r="P403">
            <v>15</v>
          </cell>
          <cell r="Q403">
            <v>15</v>
          </cell>
          <cell r="R403">
            <v>15</v>
          </cell>
          <cell r="S403">
            <v>15</v>
          </cell>
          <cell r="T403">
            <v>15</v>
          </cell>
          <cell r="U403">
            <v>15</v>
          </cell>
          <cell r="V403">
            <v>15</v>
          </cell>
          <cell r="W403">
            <v>15</v>
          </cell>
          <cell r="X403">
            <v>15</v>
          </cell>
          <cell r="Y403">
            <v>15</v>
          </cell>
          <cell r="Z403">
            <v>14.8</v>
          </cell>
          <cell r="AA403">
            <v>14.2</v>
          </cell>
          <cell r="AB403">
            <v>13.1</v>
          </cell>
          <cell r="AC403">
            <v>11</v>
          </cell>
          <cell r="AD403">
            <v>6.6</v>
          </cell>
          <cell r="AE403">
            <v>4.0999999999999996</v>
          </cell>
          <cell r="AF403">
            <v>2.8</v>
          </cell>
        </row>
        <row r="404">
          <cell r="A404" t="str">
            <v>A213-T21</v>
          </cell>
          <cell r="C404" t="str">
            <v>A213-T21</v>
          </cell>
          <cell r="D404" t="str">
            <v>LA</v>
          </cell>
          <cell r="E404">
            <v>12.5</v>
          </cell>
          <cell r="G404">
            <v>1</v>
          </cell>
          <cell r="I404">
            <v>15</v>
          </cell>
          <cell r="J404">
            <v>15</v>
          </cell>
          <cell r="K404">
            <v>15</v>
          </cell>
          <cell r="L404">
            <v>15</v>
          </cell>
          <cell r="M404">
            <v>15</v>
          </cell>
          <cell r="N404">
            <v>15</v>
          </cell>
          <cell r="O404">
            <v>15</v>
          </cell>
          <cell r="P404">
            <v>15</v>
          </cell>
          <cell r="Q404">
            <v>15</v>
          </cell>
          <cell r="R404">
            <v>15</v>
          </cell>
          <cell r="S404">
            <v>15</v>
          </cell>
          <cell r="T404">
            <v>15</v>
          </cell>
          <cell r="U404">
            <v>15</v>
          </cell>
          <cell r="V404">
            <v>15</v>
          </cell>
          <cell r="W404">
            <v>15</v>
          </cell>
          <cell r="X404">
            <v>14.8</v>
          </cell>
          <cell r="Y404">
            <v>14.5</v>
          </cell>
          <cell r="Z404">
            <v>13.9</v>
          </cell>
          <cell r="AA404">
            <v>13.2</v>
          </cell>
          <cell r="AB404">
            <v>12</v>
          </cell>
          <cell r="AC404">
            <v>9</v>
          </cell>
          <cell r="AD404">
            <v>7</v>
          </cell>
          <cell r="AE404">
            <v>5.5</v>
          </cell>
          <cell r="AF404">
            <v>4</v>
          </cell>
        </row>
        <row r="405">
          <cell r="A405" t="str">
            <v>A213-T22</v>
          </cell>
          <cell r="C405" t="str">
            <v>A213-T22</v>
          </cell>
          <cell r="D405" t="str">
            <v>LA</v>
          </cell>
          <cell r="E405">
            <v>12.5</v>
          </cell>
          <cell r="G405">
            <v>1</v>
          </cell>
          <cell r="I405">
            <v>15</v>
          </cell>
          <cell r="J405">
            <v>15</v>
          </cell>
          <cell r="K405">
            <v>15</v>
          </cell>
          <cell r="L405">
            <v>15</v>
          </cell>
          <cell r="M405">
            <v>15</v>
          </cell>
          <cell r="N405">
            <v>15</v>
          </cell>
          <cell r="O405">
            <v>15</v>
          </cell>
          <cell r="P405">
            <v>15</v>
          </cell>
          <cell r="Q405">
            <v>15</v>
          </cell>
          <cell r="R405">
            <v>15</v>
          </cell>
          <cell r="S405">
            <v>15</v>
          </cell>
          <cell r="T405">
            <v>15</v>
          </cell>
          <cell r="U405">
            <v>15</v>
          </cell>
          <cell r="V405">
            <v>15</v>
          </cell>
          <cell r="W405">
            <v>15</v>
          </cell>
          <cell r="X405">
            <v>15</v>
          </cell>
          <cell r="Y405">
            <v>15</v>
          </cell>
          <cell r="Z405">
            <v>15</v>
          </cell>
          <cell r="AA405">
            <v>14.4</v>
          </cell>
          <cell r="AB405">
            <v>13.1</v>
          </cell>
          <cell r="AC405">
            <v>11</v>
          </cell>
          <cell r="AD405">
            <v>7.8</v>
          </cell>
          <cell r="AE405">
            <v>5.8</v>
          </cell>
          <cell r="AF405">
            <v>4.2</v>
          </cell>
        </row>
        <row r="406">
          <cell r="A406" t="str">
            <v>A333-3</v>
          </cell>
          <cell r="C406" t="str">
            <v>A333-3</v>
          </cell>
          <cell r="D406" t="str">
            <v>LA</v>
          </cell>
          <cell r="E406">
            <v>12.5</v>
          </cell>
          <cell r="G406">
            <v>1</v>
          </cell>
          <cell r="I406">
            <v>16.3</v>
          </cell>
          <cell r="J406">
            <v>16.3</v>
          </cell>
          <cell r="K406">
            <v>16.3</v>
          </cell>
          <cell r="L406">
            <v>16.3</v>
          </cell>
          <cell r="M406">
            <v>16.3</v>
          </cell>
          <cell r="N406">
            <v>16.3</v>
          </cell>
          <cell r="O406">
            <v>16.3</v>
          </cell>
          <cell r="P406">
            <v>16.3</v>
          </cell>
          <cell r="Q406">
            <v>16.3</v>
          </cell>
          <cell r="R406">
            <v>16.3</v>
          </cell>
          <cell r="S406">
            <v>16.3</v>
          </cell>
          <cell r="T406">
            <v>16.3</v>
          </cell>
          <cell r="U406">
            <v>16.3</v>
          </cell>
          <cell r="V406">
            <v>16.3</v>
          </cell>
          <cell r="W406">
            <v>16.3</v>
          </cell>
        </row>
        <row r="407">
          <cell r="A407" t="str">
            <v>A333-4</v>
          </cell>
          <cell r="C407" t="str">
            <v>A333-4</v>
          </cell>
          <cell r="D407" t="str">
            <v>LA</v>
          </cell>
          <cell r="E407">
            <v>12.5</v>
          </cell>
          <cell r="G407">
            <v>1</v>
          </cell>
          <cell r="I407">
            <v>15</v>
          </cell>
          <cell r="J407">
            <v>15</v>
          </cell>
          <cell r="K407">
            <v>15</v>
          </cell>
          <cell r="L407">
            <v>15</v>
          </cell>
          <cell r="M407">
            <v>15</v>
          </cell>
          <cell r="N407">
            <v>15</v>
          </cell>
          <cell r="O407">
            <v>15</v>
          </cell>
          <cell r="P407">
            <v>15</v>
          </cell>
          <cell r="Q407">
            <v>15</v>
          </cell>
          <cell r="R407">
            <v>15</v>
          </cell>
          <cell r="S407">
            <v>15</v>
          </cell>
          <cell r="T407">
            <v>15</v>
          </cell>
          <cell r="U407">
            <v>15</v>
          </cell>
          <cell r="V407">
            <v>15</v>
          </cell>
          <cell r="W407">
            <v>15</v>
          </cell>
        </row>
        <row r="408">
          <cell r="A408" t="str">
            <v>A333-7</v>
          </cell>
          <cell r="C408" t="str">
            <v>A333-7</v>
          </cell>
          <cell r="D408" t="str">
            <v>LA</v>
          </cell>
          <cell r="E408">
            <v>12.5</v>
          </cell>
          <cell r="G408">
            <v>1</v>
          </cell>
          <cell r="I408">
            <v>16.3</v>
          </cell>
          <cell r="J408">
            <v>16.3</v>
          </cell>
          <cell r="K408">
            <v>16.3</v>
          </cell>
          <cell r="L408">
            <v>16.3</v>
          </cell>
          <cell r="M408">
            <v>16.3</v>
          </cell>
          <cell r="N408">
            <v>16.3</v>
          </cell>
          <cell r="O408">
            <v>16.3</v>
          </cell>
          <cell r="P408">
            <v>16.3</v>
          </cell>
          <cell r="Q408">
            <v>16.3</v>
          </cell>
          <cell r="R408">
            <v>16.3</v>
          </cell>
          <cell r="S408">
            <v>16.3</v>
          </cell>
          <cell r="T408">
            <v>16.3</v>
          </cell>
          <cell r="U408">
            <v>16.3</v>
          </cell>
          <cell r="V408">
            <v>16.3</v>
          </cell>
          <cell r="W408">
            <v>16.3</v>
          </cell>
        </row>
        <row r="409">
          <cell r="A409" t="str">
            <v>A333-9</v>
          </cell>
          <cell r="C409" t="str">
            <v>A333-9</v>
          </cell>
          <cell r="D409" t="str">
            <v>LA</v>
          </cell>
          <cell r="E409">
            <v>12.5</v>
          </cell>
          <cell r="G409">
            <v>1</v>
          </cell>
          <cell r="I409">
            <v>15.8</v>
          </cell>
          <cell r="J409">
            <v>15.8</v>
          </cell>
          <cell r="K409">
            <v>15.8</v>
          </cell>
          <cell r="L409">
            <v>15.8</v>
          </cell>
          <cell r="M409">
            <v>7.9</v>
          </cell>
        </row>
        <row r="410">
          <cell r="A410" t="str">
            <v>A335-P1</v>
          </cell>
          <cell r="C410" t="str">
            <v>A335-P1</v>
          </cell>
          <cell r="D410" t="str">
            <v>LA</v>
          </cell>
          <cell r="E410">
            <v>12.5</v>
          </cell>
          <cell r="G410">
            <v>1</v>
          </cell>
          <cell r="I410">
            <v>13.8</v>
          </cell>
          <cell r="J410">
            <v>13.8</v>
          </cell>
          <cell r="K410">
            <v>13.8</v>
          </cell>
          <cell r="L410">
            <v>13.8</v>
          </cell>
          <cell r="M410">
            <v>13.8</v>
          </cell>
          <cell r="N410">
            <v>13.8</v>
          </cell>
          <cell r="O410">
            <v>13.8</v>
          </cell>
          <cell r="P410">
            <v>13.8</v>
          </cell>
          <cell r="Q410">
            <v>13.8</v>
          </cell>
          <cell r="R410">
            <v>13.8</v>
          </cell>
          <cell r="S410">
            <v>13.8</v>
          </cell>
          <cell r="T410">
            <v>13.8</v>
          </cell>
          <cell r="U410">
            <v>13.8</v>
          </cell>
          <cell r="V410">
            <v>13.8</v>
          </cell>
          <cell r="W410">
            <v>13.8</v>
          </cell>
          <cell r="X410">
            <v>13.8</v>
          </cell>
          <cell r="Y410">
            <v>13.8</v>
          </cell>
          <cell r="Z410">
            <v>13.5</v>
          </cell>
          <cell r="AA410">
            <v>13.1</v>
          </cell>
        </row>
        <row r="411">
          <cell r="A411" t="str">
            <v>A335-P2</v>
          </cell>
          <cell r="C411" t="str">
            <v>A335-P2</v>
          </cell>
          <cell r="D411" t="str">
            <v>LA</v>
          </cell>
          <cell r="E411">
            <v>12.5</v>
          </cell>
          <cell r="G411">
            <v>1</v>
          </cell>
          <cell r="I411">
            <v>13.8</v>
          </cell>
          <cell r="J411">
            <v>13.8</v>
          </cell>
          <cell r="K411">
            <v>13.8</v>
          </cell>
          <cell r="L411">
            <v>13.8</v>
          </cell>
          <cell r="M411">
            <v>13.8</v>
          </cell>
          <cell r="N411">
            <v>13.8</v>
          </cell>
          <cell r="O411">
            <v>13.8</v>
          </cell>
          <cell r="P411">
            <v>13.8</v>
          </cell>
          <cell r="Q411">
            <v>13.8</v>
          </cell>
          <cell r="R411">
            <v>13.8</v>
          </cell>
          <cell r="S411">
            <v>13.8</v>
          </cell>
          <cell r="T411">
            <v>13.8</v>
          </cell>
          <cell r="U411">
            <v>13.8</v>
          </cell>
          <cell r="V411">
            <v>13.8</v>
          </cell>
          <cell r="W411">
            <v>13.8</v>
          </cell>
          <cell r="X411">
            <v>13.8</v>
          </cell>
          <cell r="Y411">
            <v>13.8</v>
          </cell>
          <cell r="Z411">
            <v>13.8</v>
          </cell>
          <cell r="AA411">
            <v>13.8</v>
          </cell>
          <cell r="AB411">
            <v>13.3</v>
          </cell>
          <cell r="AC411">
            <v>9.1999999999999993</v>
          </cell>
          <cell r="AD411">
            <v>5.9</v>
          </cell>
        </row>
        <row r="412">
          <cell r="A412" t="str">
            <v>A335-P5</v>
          </cell>
          <cell r="C412" t="str">
            <v>A335-P5</v>
          </cell>
          <cell r="D412" t="str">
            <v>LA</v>
          </cell>
          <cell r="E412">
            <v>12.5</v>
          </cell>
          <cell r="G412">
            <v>1</v>
          </cell>
          <cell r="I412">
            <v>15</v>
          </cell>
          <cell r="J412">
            <v>15</v>
          </cell>
          <cell r="K412">
            <v>15</v>
          </cell>
          <cell r="L412">
            <v>15</v>
          </cell>
          <cell r="M412">
            <v>15</v>
          </cell>
          <cell r="N412">
            <v>15</v>
          </cell>
          <cell r="O412">
            <v>14.75</v>
          </cell>
          <cell r="P412">
            <v>14.5</v>
          </cell>
          <cell r="Q412">
            <v>14.45</v>
          </cell>
          <cell r="R412">
            <v>14.4</v>
          </cell>
          <cell r="S412">
            <v>14.4</v>
          </cell>
          <cell r="T412">
            <v>14.4</v>
          </cell>
          <cell r="U412">
            <v>14.25</v>
          </cell>
          <cell r="V412">
            <v>14.1</v>
          </cell>
          <cell r="W412">
            <v>13.9</v>
          </cell>
          <cell r="X412">
            <v>13.7</v>
          </cell>
          <cell r="Y412">
            <v>13.2</v>
          </cell>
          <cell r="Z412">
            <v>12.8</v>
          </cell>
          <cell r="AA412">
            <v>12.1</v>
          </cell>
          <cell r="AB412">
            <v>10.9</v>
          </cell>
          <cell r="AC412">
            <v>8</v>
          </cell>
          <cell r="AD412">
            <v>5.8</v>
          </cell>
          <cell r="AE412">
            <v>4.2</v>
          </cell>
          <cell r="AF412">
            <v>2.9</v>
          </cell>
          <cell r="AG412">
            <v>2</v>
          </cell>
          <cell r="AH412">
            <v>1.3</v>
          </cell>
        </row>
        <row r="413">
          <cell r="A413" t="str">
            <v>A335-P5b</v>
          </cell>
          <cell r="C413" t="str">
            <v>A335-P5b</v>
          </cell>
          <cell r="D413" t="str">
            <v>LA</v>
          </cell>
          <cell r="E413">
            <v>12.5</v>
          </cell>
          <cell r="G413">
            <v>1</v>
          </cell>
          <cell r="I413">
            <v>15</v>
          </cell>
          <cell r="J413">
            <v>15</v>
          </cell>
          <cell r="K413">
            <v>15</v>
          </cell>
          <cell r="L413">
            <v>15</v>
          </cell>
          <cell r="M413">
            <v>15</v>
          </cell>
          <cell r="N413">
            <v>15</v>
          </cell>
          <cell r="O413">
            <v>14.75</v>
          </cell>
          <cell r="P413">
            <v>14.5</v>
          </cell>
          <cell r="Q413">
            <v>14.45</v>
          </cell>
          <cell r="R413">
            <v>14.4</v>
          </cell>
          <cell r="S413">
            <v>14.4</v>
          </cell>
          <cell r="T413">
            <v>14.4</v>
          </cell>
          <cell r="U413">
            <v>14.25</v>
          </cell>
          <cell r="V413">
            <v>14.1</v>
          </cell>
          <cell r="W413">
            <v>13.9</v>
          </cell>
          <cell r="X413">
            <v>13.7</v>
          </cell>
          <cell r="Y413">
            <v>13.2</v>
          </cell>
          <cell r="Z413">
            <v>12.8</v>
          </cell>
          <cell r="AA413">
            <v>12.1</v>
          </cell>
          <cell r="AB413">
            <v>10.9</v>
          </cell>
          <cell r="AC413">
            <v>8</v>
          </cell>
          <cell r="AD413">
            <v>5.8</v>
          </cell>
          <cell r="AE413">
            <v>4.2</v>
          </cell>
          <cell r="AF413">
            <v>2.9</v>
          </cell>
          <cell r="AG413">
            <v>2</v>
          </cell>
          <cell r="AH413">
            <v>1.3</v>
          </cell>
        </row>
        <row r="414">
          <cell r="A414" t="str">
            <v>A335-P5c</v>
          </cell>
          <cell r="C414" t="str">
            <v>A335-P5c</v>
          </cell>
          <cell r="D414" t="str">
            <v>LA</v>
          </cell>
          <cell r="E414">
            <v>12.5</v>
          </cell>
          <cell r="G414">
            <v>1</v>
          </cell>
          <cell r="I414">
            <v>15</v>
          </cell>
          <cell r="J414">
            <v>15</v>
          </cell>
          <cell r="K414">
            <v>15</v>
          </cell>
          <cell r="L414">
            <v>15</v>
          </cell>
          <cell r="M414">
            <v>15</v>
          </cell>
          <cell r="N414">
            <v>15</v>
          </cell>
          <cell r="O414">
            <v>14.75</v>
          </cell>
          <cell r="P414">
            <v>14.5</v>
          </cell>
          <cell r="Q414">
            <v>14.45</v>
          </cell>
          <cell r="R414">
            <v>14.4</v>
          </cell>
          <cell r="S414">
            <v>14.4</v>
          </cell>
          <cell r="T414">
            <v>14.4</v>
          </cell>
          <cell r="U414">
            <v>14.25</v>
          </cell>
          <cell r="V414">
            <v>14.1</v>
          </cell>
          <cell r="W414">
            <v>13.9</v>
          </cell>
          <cell r="X414">
            <v>13.7</v>
          </cell>
          <cell r="Y414">
            <v>13.2</v>
          </cell>
          <cell r="Z414">
            <v>12.8</v>
          </cell>
          <cell r="AA414">
            <v>12.1</v>
          </cell>
          <cell r="AB414">
            <v>10.9</v>
          </cell>
          <cell r="AC414">
            <v>8</v>
          </cell>
          <cell r="AD414">
            <v>5.8</v>
          </cell>
          <cell r="AE414">
            <v>4.2</v>
          </cell>
          <cell r="AF414">
            <v>2.9</v>
          </cell>
          <cell r="AG414">
            <v>2</v>
          </cell>
          <cell r="AH414">
            <v>1.3</v>
          </cell>
        </row>
        <row r="415">
          <cell r="A415" t="str">
            <v>A335-P7</v>
          </cell>
          <cell r="C415" t="str">
            <v>A335-P7</v>
          </cell>
          <cell r="D415" t="str">
            <v>LA</v>
          </cell>
          <cell r="E415">
            <v>12.5</v>
          </cell>
          <cell r="G415">
            <v>1</v>
          </cell>
          <cell r="I415">
            <v>15</v>
          </cell>
          <cell r="J415">
            <v>15</v>
          </cell>
          <cell r="K415">
            <v>15</v>
          </cell>
          <cell r="L415">
            <v>15</v>
          </cell>
          <cell r="M415">
            <v>15</v>
          </cell>
          <cell r="N415">
            <v>15</v>
          </cell>
          <cell r="O415">
            <v>14.75</v>
          </cell>
          <cell r="P415">
            <v>14.5</v>
          </cell>
          <cell r="Q415">
            <v>14.45</v>
          </cell>
          <cell r="R415">
            <v>14.4</v>
          </cell>
          <cell r="S415">
            <v>14.4</v>
          </cell>
          <cell r="T415">
            <v>14.4</v>
          </cell>
          <cell r="U415">
            <v>14.3</v>
          </cell>
          <cell r="V415">
            <v>14.2</v>
          </cell>
          <cell r="W415">
            <v>13.9</v>
          </cell>
          <cell r="X415">
            <v>13.7</v>
          </cell>
          <cell r="Y415">
            <v>13.2</v>
          </cell>
          <cell r="Z415">
            <v>12.8</v>
          </cell>
          <cell r="AA415">
            <v>12.1</v>
          </cell>
          <cell r="AB415">
            <v>10.9</v>
          </cell>
          <cell r="AC415">
            <v>8</v>
          </cell>
          <cell r="AD415">
            <v>5.8</v>
          </cell>
          <cell r="AE415">
            <v>4.2</v>
          </cell>
          <cell r="AF415">
            <v>2.9</v>
          </cell>
          <cell r="AG415">
            <v>2</v>
          </cell>
          <cell r="AH415">
            <v>1.3</v>
          </cell>
        </row>
        <row r="416">
          <cell r="A416" t="str">
            <v>A335-P9</v>
          </cell>
          <cell r="C416" t="str">
            <v>A335-P9</v>
          </cell>
          <cell r="D416" t="str">
            <v>LA</v>
          </cell>
          <cell r="E416">
            <v>12.5</v>
          </cell>
          <cell r="G416">
            <v>1</v>
          </cell>
          <cell r="I416">
            <v>15</v>
          </cell>
          <cell r="J416">
            <v>15</v>
          </cell>
          <cell r="K416">
            <v>15</v>
          </cell>
          <cell r="L416">
            <v>15</v>
          </cell>
          <cell r="M416">
            <v>15</v>
          </cell>
          <cell r="N416">
            <v>15</v>
          </cell>
          <cell r="O416">
            <v>14.75</v>
          </cell>
          <cell r="P416">
            <v>14.5</v>
          </cell>
          <cell r="Q416">
            <v>14.45</v>
          </cell>
          <cell r="R416">
            <v>14.4</v>
          </cell>
          <cell r="S416">
            <v>14.4</v>
          </cell>
          <cell r="T416">
            <v>14.4</v>
          </cell>
          <cell r="U416">
            <v>14.3</v>
          </cell>
          <cell r="V416">
            <v>14.2</v>
          </cell>
          <cell r="W416">
            <v>13.9</v>
          </cell>
          <cell r="X416">
            <v>13.7</v>
          </cell>
          <cell r="Y416">
            <v>13.2</v>
          </cell>
          <cell r="Z416">
            <v>12.3</v>
          </cell>
          <cell r="AA416">
            <v>12.1</v>
          </cell>
          <cell r="AB416">
            <v>11.4</v>
          </cell>
          <cell r="AC416">
            <v>10.6</v>
          </cell>
          <cell r="AD416">
            <v>7.4</v>
          </cell>
          <cell r="AE416">
            <v>5</v>
          </cell>
          <cell r="AF416">
            <v>3.3</v>
          </cell>
          <cell r="AG416">
            <v>2.2000000000000002</v>
          </cell>
          <cell r="AH416">
            <v>1.5</v>
          </cell>
        </row>
        <row r="417">
          <cell r="A417" t="str">
            <v>A335-P11</v>
          </cell>
          <cell r="C417" t="str">
            <v>A335-P11</v>
          </cell>
          <cell r="D417" t="str">
            <v>LA</v>
          </cell>
          <cell r="E417">
            <v>12.5</v>
          </cell>
          <cell r="G417">
            <v>1</v>
          </cell>
          <cell r="I417">
            <v>15</v>
          </cell>
          <cell r="J417">
            <v>15</v>
          </cell>
          <cell r="K417">
            <v>15</v>
          </cell>
          <cell r="L417">
            <v>15</v>
          </cell>
          <cell r="M417">
            <v>15</v>
          </cell>
          <cell r="N417">
            <v>15</v>
          </cell>
          <cell r="O417">
            <v>15</v>
          </cell>
          <cell r="P417">
            <v>15</v>
          </cell>
          <cell r="Q417">
            <v>15</v>
          </cell>
          <cell r="R417">
            <v>15</v>
          </cell>
          <cell r="S417">
            <v>15</v>
          </cell>
          <cell r="T417">
            <v>15</v>
          </cell>
          <cell r="U417">
            <v>15</v>
          </cell>
          <cell r="V417">
            <v>15</v>
          </cell>
          <cell r="W417">
            <v>15</v>
          </cell>
          <cell r="X417">
            <v>15</v>
          </cell>
          <cell r="Y417">
            <v>14.8</v>
          </cell>
          <cell r="Z417">
            <v>14.4</v>
          </cell>
          <cell r="AA417">
            <v>14</v>
          </cell>
          <cell r="AB417">
            <v>13.6</v>
          </cell>
          <cell r="AC417">
            <v>9.3000000000000007</v>
          </cell>
          <cell r="AD417">
            <v>6.3</v>
          </cell>
          <cell r="AE417">
            <v>4.2</v>
          </cell>
          <cell r="AF417">
            <v>2.8</v>
          </cell>
        </row>
        <row r="418">
          <cell r="A418" t="str">
            <v>A335-P12</v>
          </cell>
          <cell r="C418" t="str">
            <v>A335-P12</v>
          </cell>
          <cell r="D418" t="str">
            <v>LA</v>
          </cell>
          <cell r="E418">
            <v>12.5</v>
          </cell>
          <cell r="G418">
            <v>1</v>
          </cell>
          <cell r="I418">
            <v>15</v>
          </cell>
          <cell r="J418">
            <v>15</v>
          </cell>
          <cell r="K418">
            <v>15</v>
          </cell>
          <cell r="L418">
            <v>15</v>
          </cell>
          <cell r="M418">
            <v>15</v>
          </cell>
          <cell r="N418">
            <v>15</v>
          </cell>
          <cell r="O418">
            <v>15</v>
          </cell>
          <cell r="P418">
            <v>15</v>
          </cell>
          <cell r="Q418">
            <v>15</v>
          </cell>
          <cell r="R418">
            <v>15</v>
          </cell>
          <cell r="S418">
            <v>15</v>
          </cell>
          <cell r="T418">
            <v>15</v>
          </cell>
          <cell r="U418">
            <v>15</v>
          </cell>
          <cell r="V418">
            <v>15</v>
          </cell>
          <cell r="W418">
            <v>15</v>
          </cell>
          <cell r="X418">
            <v>15</v>
          </cell>
          <cell r="Y418">
            <v>15</v>
          </cell>
          <cell r="Z418">
            <v>14.8</v>
          </cell>
          <cell r="AA418">
            <v>14.2</v>
          </cell>
          <cell r="AB418">
            <v>13.1</v>
          </cell>
          <cell r="AC418">
            <v>11</v>
          </cell>
          <cell r="AD418">
            <v>6.6</v>
          </cell>
          <cell r="AE418">
            <v>4.0999999999999996</v>
          </cell>
          <cell r="AF418">
            <v>2.8</v>
          </cell>
        </row>
        <row r="419">
          <cell r="A419" t="str">
            <v>A335-P21</v>
          </cell>
          <cell r="C419" t="str">
            <v>A335-P21</v>
          </cell>
          <cell r="D419" t="str">
            <v>LA</v>
          </cell>
          <cell r="E419">
            <v>12.5</v>
          </cell>
          <cell r="G419">
            <v>1</v>
          </cell>
          <cell r="I419">
            <v>15</v>
          </cell>
          <cell r="J419">
            <v>15</v>
          </cell>
          <cell r="K419">
            <v>15</v>
          </cell>
          <cell r="L419">
            <v>15</v>
          </cell>
          <cell r="M419">
            <v>15</v>
          </cell>
          <cell r="N419">
            <v>15</v>
          </cell>
          <cell r="O419">
            <v>15</v>
          </cell>
          <cell r="P419">
            <v>15</v>
          </cell>
          <cell r="Q419">
            <v>15</v>
          </cell>
          <cell r="R419">
            <v>15</v>
          </cell>
          <cell r="S419">
            <v>15</v>
          </cell>
          <cell r="T419">
            <v>15</v>
          </cell>
          <cell r="U419">
            <v>15</v>
          </cell>
          <cell r="V419">
            <v>15</v>
          </cell>
          <cell r="W419">
            <v>15</v>
          </cell>
          <cell r="X419">
            <v>14.8</v>
          </cell>
          <cell r="Y419">
            <v>14.5</v>
          </cell>
          <cell r="Z419">
            <v>13.9</v>
          </cell>
          <cell r="AA419">
            <v>13.2</v>
          </cell>
          <cell r="AB419">
            <v>12</v>
          </cell>
          <cell r="AC419">
            <v>9</v>
          </cell>
          <cell r="AD419">
            <v>7</v>
          </cell>
          <cell r="AE419">
            <v>5.5</v>
          </cell>
          <cell r="AF419">
            <v>4</v>
          </cell>
        </row>
        <row r="420">
          <cell r="A420" t="str">
            <v>A335-P22</v>
          </cell>
          <cell r="C420" t="str">
            <v>A335-P22</v>
          </cell>
          <cell r="D420" t="str">
            <v>LA</v>
          </cell>
          <cell r="E420">
            <v>12.5</v>
          </cell>
          <cell r="G420">
            <v>1</v>
          </cell>
          <cell r="I420">
            <v>15</v>
          </cell>
          <cell r="J420">
            <v>15</v>
          </cell>
          <cell r="K420">
            <v>15</v>
          </cell>
          <cell r="L420">
            <v>15</v>
          </cell>
          <cell r="M420">
            <v>15</v>
          </cell>
          <cell r="N420">
            <v>15</v>
          </cell>
          <cell r="O420">
            <v>15</v>
          </cell>
          <cell r="P420">
            <v>15</v>
          </cell>
          <cell r="Q420">
            <v>15</v>
          </cell>
          <cell r="R420">
            <v>15</v>
          </cell>
          <cell r="S420">
            <v>15</v>
          </cell>
          <cell r="T420">
            <v>15</v>
          </cell>
          <cell r="U420">
            <v>15</v>
          </cell>
          <cell r="V420">
            <v>15</v>
          </cell>
          <cell r="W420">
            <v>15</v>
          </cell>
          <cell r="X420">
            <v>15</v>
          </cell>
          <cell r="Y420">
            <v>15</v>
          </cell>
          <cell r="Z420">
            <v>15</v>
          </cell>
          <cell r="AA420">
            <v>14.4</v>
          </cell>
          <cell r="AB420">
            <v>13.1</v>
          </cell>
          <cell r="AC420">
            <v>11</v>
          </cell>
          <cell r="AD420">
            <v>7.8</v>
          </cell>
          <cell r="AE420">
            <v>5.8</v>
          </cell>
          <cell r="AF420">
            <v>4.2</v>
          </cell>
        </row>
        <row r="421">
          <cell r="A421" t="str">
            <v>A335-P91</v>
          </cell>
          <cell r="C421" t="str">
            <v>A335-P91</v>
          </cell>
          <cell r="D421" t="str">
            <v>LA</v>
          </cell>
          <cell r="E421">
            <v>12.5</v>
          </cell>
          <cell r="G421">
            <v>1</v>
          </cell>
          <cell r="I421">
            <v>21.1</v>
          </cell>
          <cell r="J421">
            <v>21.1</v>
          </cell>
          <cell r="K421">
            <v>21.1</v>
          </cell>
          <cell r="L421">
            <v>21.1</v>
          </cell>
          <cell r="M421">
            <v>21.1</v>
          </cell>
          <cell r="N421">
            <v>21.1</v>
          </cell>
          <cell r="O421">
            <v>21.1</v>
          </cell>
          <cell r="P421">
            <v>21.1</v>
          </cell>
          <cell r="Q421">
            <v>21.1</v>
          </cell>
          <cell r="R421">
            <v>21.1</v>
          </cell>
          <cell r="S421">
            <v>21.1</v>
          </cell>
          <cell r="T421">
            <v>21.1</v>
          </cell>
          <cell r="U421">
            <v>20.95</v>
          </cell>
          <cell r="V421">
            <v>20.8</v>
          </cell>
          <cell r="W421">
            <v>20.5</v>
          </cell>
          <cell r="X421">
            <v>20</v>
          </cell>
          <cell r="Y421">
            <v>19.399999999999999</v>
          </cell>
          <cell r="Z421">
            <v>18.7</v>
          </cell>
          <cell r="AA421">
            <v>17.8</v>
          </cell>
          <cell r="AB421">
            <v>16.7</v>
          </cell>
          <cell r="AC421">
            <v>15.5</v>
          </cell>
          <cell r="AD421">
            <v>14.3</v>
          </cell>
          <cell r="AE421">
            <v>12.9</v>
          </cell>
          <cell r="AF421">
            <v>10.3</v>
          </cell>
          <cell r="AG421">
            <v>7</v>
          </cell>
          <cell r="AH421">
            <v>4.3</v>
          </cell>
        </row>
        <row r="422">
          <cell r="A422" t="str">
            <v>A369-FP1</v>
          </cell>
          <cell r="C422" t="str">
            <v>A369-FP1</v>
          </cell>
          <cell r="D422" t="str">
            <v>LA</v>
          </cell>
          <cell r="E422">
            <v>12.5</v>
          </cell>
          <cell r="G422">
            <v>1</v>
          </cell>
          <cell r="I422">
            <v>13.8</v>
          </cell>
          <cell r="J422">
            <v>13.8</v>
          </cell>
          <cell r="K422">
            <v>13.8</v>
          </cell>
          <cell r="L422">
            <v>13.8</v>
          </cell>
          <cell r="M422">
            <v>13.8</v>
          </cell>
          <cell r="N422">
            <v>13.8</v>
          </cell>
          <cell r="O422">
            <v>13.8</v>
          </cell>
          <cell r="P422">
            <v>13.8</v>
          </cell>
          <cell r="Q422">
            <v>13.8</v>
          </cell>
          <cell r="R422">
            <v>13.8</v>
          </cell>
          <cell r="S422">
            <v>13.8</v>
          </cell>
          <cell r="T422">
            <v>13.8</v>
          </cell>
          <cell r="U422">
            <v>13.8</v>
          </cell>
          <cell r="V422">
            <v>13.8</v>
          </cell>
          <cell r="W422">
            <v>13.8</v>
          </cell>
          <cell r="X422">
            <v>13.8</v>
          </cell>
          <cell r="Y422">
            <v>13.8</v>
          </cell>
          <cell r="Z422">
            <v>13.8</v>
          </cell>
          <cell r="AA422">
            <v>13.1</v>
          </cell>
        </row>
        <row r="423">
          <cell r="A423" t="str">
            <v>A369-FP2</v>
          </cell>
          <cell r="C423" t="str">
            <v>A369-FP2</v>
          </cell>
          <cell r="D423" t="str">
            <v>LA</v>
          </cell>
          <cell r="E423">
            <v>12.5</v>
          </cell>
          <cell r="G423">
            <v>1</v>
          </cell>
          <cell r="I423">
            <v>13.8</v>
          </cell>
          <cell r="J423">
            <v>13.8</v>
          </cell>
          <cell r="K423">
            <v>13.8</v>
          </cell>
          <cell r="L423">
            <v>13.8</v>
          </cell>
          <cell r="M423">
            <v>13.8</v>
          </cell>
          <cell r="N423">
            <v>13.8</v>
          </cell>
          <cell r="O423">
            <v>13.8</v>
          </cell>
          <cell r="P423">
            <v>13.8</v>
          </cell>
          <cell r="Q423">
            <v>13.8</v>
          </cell>
          <cell r="R423">
            <v>13.8</v>
          </cell>
          <cell r="S423">
            <v>13.8</v>
          </cell>
          <cell r="T423">
            <v>13.8</v>
          </cell>
          <cell r="U423">
            <v>13.8</v>
          </cell>
          <cell r="V423">
            <v>13.8</v>
          </cell>
          <cell r="W423">
            <v>13.8</v>
          </cell>
          <cell r="X423">
            <v>13.8</v>
          </cell>
          <cell r="Y423">
            <v>13.8</v>
          </cell>
          <cell r="Z423">
            <v>13.8</v>
          </cell>
          <cell r="AA423">
            <v>13.8</v>
          </cell>
          <cell r="AB423">
            <v>13.3</v>
          </cell>
          <cell r="AC423">
            <v>9.1999999999999993</v>
          </cell>
          <cell r="AD423">
            <v>5.9</v>
          </cell>
        </row>
        <row r="424">
          <cell r="A424" t="str">
            <v>A369-FP3b</v>
          </cell>
          <cell r="C424" t="str">
            <v>A369-FP3b</v>
          </cell>
          <cell r="D424" t="str">
            <v>LA</v>
          </cell>
          <cell r="E424">
            <v>12.5</v>
          </cell>
          <cell r="G424">
            <v>1</v>
          </cell>
          <cell r="I424">
            <v>15</v>
          </cell>
          <cell r="J424">
            <v>15</v>
          </cell>
          <cell r="K424">
            <v>15</v>
          </cell>
          <cell r="L424">
            <v>15</v>
          </cell>
          <cell r="M424">
            <v>15</v>
          </cell>
          <cell r="N424">
            <v>15</v>
          </cell>
          <cell r="O424">
            <v>15</v>
          </cell>
          <cell r="P424">
            <v>15</v>
          </cell>
          <cell r="Q424">
            <v>15</v>
          </cell>
          <cell r="R424">
            <v>15</v>
          </cell>
          <cell r="S424">
            <v>15</v>
          </cell>
          <cell r="T424">
            <v>15</v>
          </cell>
          <cell r="U424">
            <v>14.85</v>
          </cell>
          <cell r="V424">
            <v>14.7</v>
          </cell>
          <cell r="W424">
            <v>14.4</v>
          </cell>
          <cell r="X424">
            <v>14.2</v>
          </cell>
          <cell r="Y424">
            <v>13.9</v>
          </cell>
          <cell r="Z424">
            <v>13.5</v>
          </cell>
          <cell r="AA424">
            <v>13.1</v>
          </cell>
          <cell r="AB424">
            <v>12.5</v>
          </cell>
          <cell r="AC424">
            <v>10</v>
          </cell>
          <cell r="AD424">
            <v>6.2</v>
          </cell>
          <cell r="AE424">
            <v>4.2</v>
          </cell>
          <cell r="AF424">
            <v>2.6</v>
          </cell>
        </row>
        <row r="425">
          <cell r="A425" t="str">
            <v>A369-FP5</v>
          </cell>
          <cell r="C425" t="str">
            <v>A369-FP5</v>
          </cell>
          <cell r="D425" t="str">
            <v>LA</v>
          </cell>
          <cell r="E425">
            <v>12.5</v>
          </cell>
          <cell r="G425">
            <v>1</v>
          </cell>
          <cell r="I425">
            <v>15</v>
          </cell>
          <cell r="J425">
            <v>15</v>
          </cell>
          <cell r="K425">
            <v>15</v>
          </cell>
          <cell r="L425">
            <v>15</v>
          </cell>
          <cell r="M425">
            <v>15</v>
          </cell>
          <cell r="N425">
            <v>15</v>
          </cell>
          <cell r="O425">
            <v>14.75</v>
          </cell>
          <cell r="P425">
            <v>14.5</v>
          </cell>
          <cell r="Q425">
            <v>14.45</v>
          </cell>
          <cell r="R425">
            <v>14.4</v>
          </cell>
          <cell r="S425">
            <v>14.4</v>
          </cell>
          <cell r="T425">
            <v>14.4</v>
          </cell>
          <cell r="U425">
            <v>14.25</v>
          </cell>
          <cell r="V425">
            <v>14.1</v>
          </cell>
          <cell r="W425">
            <v>13.9</v>
          </cell>
          <cell r="X425">
            <v>13.7</v>
          </cell>
          <cell r="Y425">
            <v>13.2</v>
          </cell>
          <cell r="Z425">
            <v>12.8</v>
          </cell>
          <cell r="AA425">
            <v>12.1</v>
          </cell>
          <cell r="AB425">
            <v>10.9</v>
          </cell>
          <cell r="AC425">
            <v>8</v>
          </cell>
          <cell r="AD425">
            <v>5.8</v>
          </cell>
          <cell r="AE425">
            <v>4.2</v>
          </cell>
          <cell r="AF425">
            <v>2.9</v>
          </cell>
          <cell r="AG425">
            <v>2</v>
          </cell>
          <cell r="AH425">
            <v>1.3</v>
          </cell>
        </row>
        <row r="426">
          <cell r="A426" t="str">
            <v>A369-FP7</v>
          </cell>
          <cell r="C426" t="str">
            <v>A369-FP7</v>
          </cell>
          <cell r="D426" t="str">
            <v>LA</v>
          </cell>
          <cell r="E426">
            <v>12.5</v>
          </cell>
          <cell r="G426">
            <v>1</v>
          </cell>
          <cell r="I426">
            <v>15</v>
          </cell>
          <cell r="J426">
            <v>15</v>
          </cell>
          <cell r="K426">
            <v>15</v>
          </cell>
          <cell r="L426">
            <v>15</v>
          </cell>
          <cell r="M426">
            <v>15</v>
          </cell>
          <cell r="N426">
            <v>15</v>
          </cell>
          <cell r="O426">
            <v>14.75</v>
          </cell>
          <cell r="P426">
            <v>14.5</v>
          </cell>
          <cell r="Q426">
            <v>14.45</v>
          </cell>
          <cell r="R426">
            <v>14.4</v>
          </cell>
          <cell r="S426">
            <v>14.4</v>
          </cell>
          <cell r="T426">
            <v>14.4</v>
          </cell>
          <cell r="U426">
            <v>14.3</v>
          </cell>
          <cell r="V426">
            <v>14.2</v>
          </cell>
          <cell r="W426">
            <v>13.9</v>
          </cell>
          <cell r="X426">
            <v>13.7</v>
          </cell>
          <cell r="Y426">
            <v>13.2</v>
          </cell>
          <cell r="Z426">
            <v>12.8</v>
          </cell>
          <cell r="AA426">
            <v>12.1</v>
          </cell>
          <cell r="AB426">
            <v>10.9</v>
          </cell>
          <cell r="AC426">
            <v>8</v>
          </cell>
          <cell r="AD426">
            <v>5.8</v>
          </cell>
          <cell r="AE426">
            <v>4.2</v>
          </cell>
          <cell r="AF426">
            <v>2.9</v>
          </cell>
          <cell r="AG426">
            <v>2</v>
          </cell>
          <cell r="AH426">
            <v>1.3</v>
          </cell>
        </row>
        <row r="427">
          <cell r="A427" t="str">
            <v>A369-FP9</v>
          </cell>
          <cell r="C427" t="str">
            <v>A369-FP9</v>
          </cell>
          <cell r="D427" t="str">
            <v>LA</v>
          </cell>
          <cell r="E427">
            <v>12.5</v>
          </cell>
          <cell r="G427">
            <v>1</v>
          </cell>
          <cell r="I427">
            <v>15</v>
          </cell>
          <cell r="J427">
            <v>15</v>
          </cell>
          <cell r="K427">
            <v>15</v>
          </cell>
          <cell r="L427">
            <v>15</v>
          </cell>
          <cell r="M427">
            <v>15</v>
          </cell>
          <cell r="N427">
            <v>15</v>
          </cell>
          <cell r="O427">
            <v>14.75</v>
          </cell>
          <cell r="P427">
            <v>14.5</v>
          </cell>
          <cell r="Q427">
            <v>14.45</v>
          </cell>
          <cell r="R427">
            <v>14.4</v>
          </cell>
          <cell r="S427">
            <v>14.4</v>
          </cell>
          <cell r="T427">
            <v>14.4</v>
          </cell>
          <cell r="U427">
            <v>14.3</v>
          </cell>
          <cell r="V427">
            <v>14.2</v>
          </cell>
          <cell r="W427">
            <v>13.9</v>
          </cell>
          <cell r="X427">
            <v>13.7</v>
          </cell>
          <cell r="Y427">
            <v>13.2</v>
          </cell>
          <cell r="Z427">
            <v>12.3</v>
          </cell>
          <cell r="AA427">
            <v>12.1</v>
          </cell>
          <cell r="AB427">
            <v>11.4</v>
          </cell>
          <cell r="AC427">
            <v>10.6</v>
          </cell>
          <cell r="AD427">
            <v>7.4</v>
          </cell>
          <cell r="AE427">
            <v>5</v>
          </cell>
          <cell r="AF427">
            <v>3.3</v>
          </cell>
          <cell r="AG427">
            <v>2.2000000000000002</v>
          </cell>
          <cell r="AH427">
            <v>1.5</v>
          </cell>
        </row>
        <row r="428">
          <cell r="A428" t="str">
            <v>A369-FP11</v>
          </cell>
          <cell r="C428" t="str">
            <v>A369-FP11</v>
          </cell>
          <cell r="D428" t="str">
            <v>LA</v>
          </cell>
          <cell r="E428">
            <v>12.5</v>
          </cell>
          <cell r="G428">
            <v>1</v>
          </cell>
          <cell r="I428">
            <v>15</v>
          </cell>
          <cell r="J428">
            <v>15</v>
          </cell>
          <cell r="K428">
            <v>15</v>
          </cell>
          <cell r="L428">
            <v>15</v>
          </cell>
          <cell r="M428">
            <v>15</v>
          </cell>
          <cell r="N428">
            <v>15</v>
          </cell>
          <cell r="O428">
            <v>15</v>
          </cell>
          <cell r="P428">
            <v>15</v>
          </cell>
          <cell r="Q428">
            <v>15</v>
          </cell>
          <cell r="R428">
            <v>15</v>
          </cell>
          <cell r="S428">
            <v>15</v>
          </cell>
          <cell r="T428">
            <v>15</v>
          </cell>
          <cell r="U428">
            <v>15</v>
          </cell>
          <cell r="V428">
            <v>15</v>
          </cell>
          <cell r="W428">
            <v>15</v>
          </cell>
          <cell r="X428">
            <v>15</v>
          </cell>
          <cell r="Y428">
            <v>14.8</v>
          </cell>
          <cell r="Z428">
            <v>14.4</v>
          </cell>
          <cell r="AA428">
            <v>14</v>
          </cell>
          <cell r="AB428">
            <v>13.6</v>
          </cell>
          <cell r="AC428">
            <v>9.3000000000000007</v>
          </cell>
          <cell r="AD428">
            <v>6.3</v>
          </cell>
          <cell r="AE428">
            <v>4.2</v>
          </cell>
          <cell r="AF428">
            <v>2.8</v>
          </cell>
        </row>
        <row r="429">
          <cell r="A429" t="str">
            <v>A369-FP12</v>
          </cell>
          <cell r="C429" t="str">
            <v>A369-FP12</v>
          </cell>
          <cell r="D429" t="str">
            <v>LA</v>
          </cell>
          <cell r="E429">
            <v>12.5</v>
          </cell>
          <cell r="G429">
            <v>1</v>
          </cell>
          <cell r="I429">
            <v>15</v>
          </cell>
          <cell r="J429">
            <v>15</v>
          </cell>
          <cell r="K429">
            <v>15</v>
          </cell>
          <cell r="L429">
            <v>15</v>
          </cell>
          <cell r="M429">
            <v>15</v>
          </cell>
          <cell r="N429">
            <v>15</v>
          </cell>
          <cell r="O429">
            <v>15</v>
          </cell>
          <cell r="P429">
            <v>15</v>
          </cell>
          <cell r="Q429">
            <v>15</v>
          </cell>
          <cell r="R429">
            <v>15</v>
          </cell>
          <cell r="S429">
            <v>15</v>
          </cell>
          <cell r="T429">
            <v>15</v>
          </cell>
          <cell r="U429">
            <v>15</v>
          </cell>
          <cell r="V429">
            <v>15</v>
          </cell>
          <cell r="W429">
            <v>15</v>
          </cell>
          <cell r="X429">
            <v>15</v>
          </cell>
          <cell r="Y429">
            <v>15</v>
          </cell>
          <cell r="Z429">
            <v>14.8</v>
          </cell>
          <cell r="AA429">
            <v>14.2</v>
          </cell>
          <cell r="AB429">
            <v>13.1</v>
          </cell>
          <cell r="AC429">
            <v>11</v>
          </cell>
          <cell r="AD429">
            <v>6.6</v>
          </cell>
          <cell r="AE429">
            <v>4.0999999999999996</v>
          </cell>
          <cell r="AF429">
            <v>2.8</v>
          </cell>
        </row>
        <row r="430">
          <cell r="A430" t="str">
            <v>A369-FP21</v>
          </cell>
          <cell r="C430" t="str">
            <v>A369-FP21</v>
          </cell>
          <cell r="D430" t="str">
            <v>LA</v>
          </cell>
          <cell r="E430">
            <v>12.5</v>
          </cell>
          <cell r="G430">
            <v>1</v>
          </cell>
          <cell r="I430">
            <v>15</v>
          </cell>
          <cell r="J430">
            <v>15</v>
          </cell>
          <cell r="K430">
            <v>15</v>
          </cell>
          <cell r="L430">
            <v>15</v>
          </cell>
          <cell r="M430">
            <v>15</v>
          </cell>
          <cell r="N430">
            <v>15</v>
          </cell>
          <cell r="O430">
            <v>15</v>
          </cell>
          <cell r="P430">
            <v>15</v>
          </cell>
          <cell r="Q430">
            <v>15</v>
          </cell>
          <cell r="R430">
            <v>15</v>
          </cell>
          <cell r="S430">
            <v>15</v>
          </cell>
          <cell r="T430">
            <v>15</v>
          </cell>
          <cell r="U430">
            <v>15</v>
          </cell>
          <cell r="V430">
            <v>15</v>
          </cell>
          <cell r="W430">
            <v>15</v>
          </cell>
          <cell r="X430">
            <v>14.8</v>
          </cell>
          <cell r="Y430">
            <v>14.5</v>
          </cell>
          <cell r="Z430">
            <v>13.9</v>
          </cell>
          <cell r="AA430">
            <v>13.2</v>
          </cell>
          <cell r="AB430">
            <v>12</v>
          </cell>
          <cell r="AC430">
            <v>9</v>
          </cell>
          <cell r="AD430">
            <v>7</v>
          </cell>
          <cell r="AE430">
            <v>5.5</v>
          </cell>
          <cell r="AF430">
            <v>4</v>
          </cell>
        </row>
        <row r="431">
          <cell r="A431" t="str">
            <v>A369-FP22</v>
          </cell>
          <cell r="C431" t="str">
            <v>A369-FP22</v>
          </cell>
          <cell r="D431" t="str">
            <v>LA</v>
          </cell>
          <cell r="E431">
            <v>12.5</v>
          </cell>
          <cell r="G431">
            <v>1</v>
          </cell>
          <cell r="I431">
            <v>15</v>
          </cell>
          <cell r="J431">
            <v>15</v>
          </cell>
          <cell r="K431">
            <v>15</v>
          </cell>
          <cell r="L431">
            <v>15</v>
          </cell>
          <cell r="M431">
            <v>15</v>
          </cell>
          <cell r="N431">
            <v>15</v>
          </cell>
          <cell r="O431">
            <v>15</v>
          </cell>
          <cell r="P431">
            <v>15</v>
          </cell>
          <cell r="Q431">
            <v>15</v>
          </cell>
          <cell r="R431">
            <v>15</v>
          </cell>
          <cell r="S431">
            <v>15</v>
          </cell>
          <cell r="T431">
            <v>15</v>
          </cell>
          <cell r="U431">
            <v>15</v>
          </cell>
          <cell r="V431">
            <v>15</v>
          </cell>
          <cell r="W431">
            <v>15</v>
          </cell>
          <cell r="X431">
            <v>15</v>
          </cell>
          <cell r="Y431">
            <v>15</v>
          </cell>
          <cell r="Z431">
            <v>15</v>
          </cell>
          <cell r="AA431">
            <v>14.4</v>
          </cell>
          <cell r="AB431">
            <v>13.1</v>
          </cell>
          <cell r="AC431">
            <v>11</v>
          </cell>
          <cell r="AD431">
            <v>7.8</v>
          </cell>
          <cell r="AE431">
            <v>5.8</v>
          </cell>
          <cell r="AF431">
            <v>4.2</v>
          </cell>
        </row>
        <row r="432">
          <cell r="A432" t="str">
            <v>A714-V</v>
          </cell>
          <cell r="B432" t="str">
            <v>S</v>
          </cell>
          <cell r="C432" t="str">
            <v>A714-V Type S</v>
          </cell>
          <cell r="D432" t="str">
            <v>LA</v>
          </cell>
          <cell r="E432">
            <v>12.5</v>
          </cell>
          <cell r="G432">
            <v>1</v>
          </cell>
          <cell r="I432">
            <v>15.8</v>
          </cell>
          <cell r="J432">
            <v>15.8</v>
          </cell>
          <cell r="K432">
            <v>15.8</v>
          </cell>
          <cell r="L432">
            <v>15.8</v>
          </cell>
          <cell r="M432">
            <v>7.9</v>
          </cell>
        </row>
        <row r="433">
          <cell r="A433" t="str">
            <v>A426-CP1</v>
          </cell>
          <cell r="C433" t="str">
            <v>A426-CP1</v>
          </cell>
          <cell r="D433" t="str">
            <v>LA</v>
          </cell>
          <cell r="E433">
            <v>12.5</v>
          </cell>
          <cell r="G433">
            <v>0.85</v>
          </cell>
          <cell r="I433">
            <v>13.8</v>
          </cell>
          <cell r="J433">
            <v>13.8</v>
          </cell>
          <cell r="K433">
            <v>13.8</v>
          </cell>
          <cell r="L433">
            <v>13.8</v>
          </cell>
          <cell r="M433">
            <v>13.8</v>
          </cell>
          <cell r="N433">
            <v>13.8</v>
          </cell>
          <cell r="O433">
            <v>13.8</v>
          </cell>
          <cell r="P433">
            <v>13.8</v>
          </cell>
          <cell r="Q433">
            <v>13.8</v>
          </cell>
          <cell r="R433">
            <v>13.8</v>
          </cell>
          <cell r="S433">
            <v>13.8</v>
          </cell>
          <cell r="T433">
            <v>13.8</v>
          </cell>
          <cell r="U433">
            <v>13.8</v>
          </cell>
          <cell r="V433">
            <v>13.8</v>
          </cell>
          <cell r="W433">
            <v>13.8</v>
          </cell>
          <cell r="X433">
            <v>13.8</v>
          </cell>
          <cell r="Y433">
            <v>13.8</v>
          </cell>
          <cell r="Z433">
            <v>13.4</v>
          </cell>
          <cell r="AA433">
            <v>13</v>
          </cell>
        </row>
        <row r="434">
          <cell r="A434" t="str">
            <v>A426-CP2</v>
          </cell>
          <cell r="C434" t="str">
            <v>A426-CP2</v>
          </cell>
          <cell r="D434" t="str">
            <v>LA</v>
          </cell>
          <cell r="E434">
            <v>12.5</v>
          </cell>
          <cell r="G434">
            <v>0.85</v>
          </cell>
          <cell r="I434">
            <v>12.8</v>
          </cell>
          <cell r="J434">
            <v>12.8</v>
          </cell>
          <cell r="K434">
            <v>12.8</v>
          </cell>
          <cell r="L434">
            <v>12.8</v>
          </cell>
          <cell r="M434">
            <v>12.8</v>
          </cell>
          <cell r="N434">
            <v>12.8</v>
          </cell>
          <cell r="O434">
            <v>12.8</v>
          </cell>
          <cell r="P434">
            <v>12.8</v>
          </cell>
          <cell r="Q434">
            <v>12.8</v>
          </cell>
          <cell r="R434">
            <v>12.8</v>
          </cell>
          <cell r="S434">
            <v>12.8</v>
          </cell>
          <cell r="T434">
            <v>12.8</v>
          </cell>
          <cell r="U434">
            <v>12.65</v>
          </cell>
          <cell r="V434">
            <v>12.5</v>
          </cell>
          <cell r="W434">
            <v>12.2</v>
          </cell>
          <cell r="X434">
            <v>12.1</v>
          </cell>
          <cell r="Y434">
            <v>11.8</v>
          </cell>
          <cell r="Z434">
            <v>11.5</v>
          </cell>
          <cell r="AA434">
            <v>11.1</v>
          </cell>
          <cell r="AB434">
            <v>10.9</v>
          </cell>
          <cell r="AC434">
            <v>7.8</v>
          </cell>
          <cell r="AD434">
            <v>5</v>
          </cell>
        </row>
        <row r="435">
          <cell r="A435" t="str">
            <v>A426-CP5</v>
          </cell>
          <cell r="C435" t="str">
            <v>A426-CP5</v>
          </cell>
          <cell r="D435" t="str">
            <v>LA</v>
          </cell>
          <cell r="E435">
            <v>12.5</v>
          </cell>
          <cell r="G435">
            <v>0.85</v>
          </cell>
          <cell r="I435">
            <v>19.100000000000001</v>
          </cell>
          <cell r="J435">
            <v>19.100000000000001</v>
          </cell>
          <cell r="K435">
            <v>19.100000000000001</v>
          </cell>
          <cell r="L435">
            <v>19.100000000000001</v>
          </cell>
          <cell r="M435">
            <v>19.05</v>
          </cell>
          <cell r="N435">
            <v>19</v>
          </cell>
          <cell r="O435">
            <v>18.75</v>
          </cell>
          <cell r="P435">
            <v>18.5</v>
          </cell>
          <cell r="Q435">
            <v>18.45</v>
          </cell>
          <cell r="R435">
            <v>18.399999999999999</v>
          </cell>
          <cell r="S435">
            <v>18.399999999999999</v>
          </cell>
          <cell r="T435">
            <v>18.399999999999999</v>
          </cell>
          <cell r="U435">
            <v>18.25</v>
          </cell>
          <cell r="V435">
            <v>18.100000000000001</v>
          </cell>
          <cell r="W435">
            <v>17.7</v>
          </cell>
          <cell r="X435">
            <v>17.399999999999999</v>
          </cell>
          <cell r="Y435">
            <v>16.8</v>
          </cell>
          <cell r="Z435">
            <v>16.3</v>
          </cell>
          <cell r="AA435">
            <v>12.1</v>
          </cell>
          <cell r="AB435">
            <v>9.1999999999999993</v>
          </cell>
          <cell r="AC435">
            <v>6.8</v>
          </cell>
          <cell r="AD435">
            <v>4.9000000000000004</v>
          </cell>
          <cell r="AE435">
            <v>3.6</v>
          </cell>
          <cell r="AF435">
            <v>2.4</v>
          </cell>
          <cell r="AG435">
            <v>1.7</v>
          </cell>
          <cell r="AH435">
            <v>1.1000000000000001</v>
          </cell>
        </row>
        <row r="436">
          <cell r="A436" t="str">
            <v>A426-CP5b</v>
          </cell>
          <cell r="C436" t="str">
            <v>A426-CP5b</v>
          </cell>
          <cell r="D436" t="str">
            <v>LA</v>
          </cell>
          <cell r="E436">
            <v>12.5</v>
          </cell>
          <cell r="G436">
            <v>0.85</v>
          </cell>
          <cell r="I436">
            <v>12.8</v>
          </cell>
          <cell r="J436">
            <v>12.8</v>
          </cell>
          <cell r="K436">
            <v>12.8</v>
          </cell>
          <cell r="L436">
            <v>12.8</v>
          </cell>
          <cell r="M436">
            <v>12.8</v>
          </cell>
          <cell r="N436">
            <v>12.8</v>
          </cell>
          <cell r="O436">
            <v>12.55</v>
          </cell>
          <cell r="P436">
            <v>12.3</v>
          </cell>
          <cell r="Q436">
            <v>12.25</v>
          </cell>
          <cell r="R436">
            <v>12.2</v>
          </cell>
          <cell r="S436">
            <v>12.2</v>
          </cell>
          <cell r="T436">
            <v>12.2</v>
          </cell>
          <cell r="U436">
            <v>12.1</v>
          </cell>
          <cell r="V436">
            <v>12</v>
          </cell>
          <cell r="W436">
            <v>11.8</v>
          </cell>
          <cell r="X436">
            <v>11.6</v>
          </cell>
          <cell r="Y436">
            <v>11.2</v>
          </cell>
          <cell r="Z436">
            <v>10.9</v>
          </cell>
          <cell r="AA436">
            <v>10.3</v>
          </cell>
          <cell r="AB436">
            <v>9.3000000000000007</v>
          </cell>
          <cell r="AC436">
            <v>6.8</v>
          </cell>
          <cell r="AD436">
            <v>4.9000000000000004</v>
          </cell>
          <cell r="AE436">
            <v>3.6</v>
          </cell>
          <cell r="AF436">
            <v>2.5</v>
          </cell>
          <cell r="AG436">
            <v>1.7</v>
          </cell>
          <cell r="AH436">
            <v>1.1000000000000001</v>
          </cell>
        </row>
        <row r="437">
          <cell r="A437" t="str">
            <v>A426-CP7</v>
          </cell>
          <cell r="C437" t="str">
            <v>A426-CP7</v>
          </cell>
          <cell r="D437" t="str">
            <v>LA</v>
          </cell>
          <cell r="E437">
            <v>12.5</v>
          </cell>
          <cell r="G437">
            <v>0.85</v>
          </cell>
          <cell r="I437">
            <v>12.8</v>
          </cell>
          <cell r="J437">
            <v>12.8</v>
          </cell>
          <cell r="K437">
            <v>12.8</v>
          </cell>
          <cell r="L437">
            <v>12.8</v>
          </cell>
          <cell r="M437">
            <v>12.8</v>
          </cell>
          <cell r="N437">
            <v>12.8</v>
          </cell>
          <cell r="O437">
            <v>12.55</v>
          </cell>
          <cell r="P437">
            <v>12.3</v>
          </cell>
          <cell r="Q437">
            <v>12.25</v>
          </cell>
          <cell r="R437">
            <v>12.2</v>
          </cell>
          <cell r="S437">
            <v>12.2</v>
          </cell>
          <cell r="T437">
            <v>12.2</v>
          </cell>
          <cell r="U437">
            <v>12.149999999999999</v>
          </cell>
          <cell r="V437">
            <v>12.1</v>
          </cell>
          <cell r="W437">
            <v>11.8</v>
          </cell>
          <cell r="X437">
            <v>11.6</v>
          </cell>
          <cell r="Y437">
            <v>11.2</v>
          </cell>
          <cell r="Z437">
            <v>10.9</v>
          </cell>
          <cell r="AA437">
            <v>10.3</v>
          </cell>
          <cell r="AB437">
            <v>9.3000000000000007</v>
          </cell>
          <cell r="AC437">
            <v>6.8</v>
          </cell>
          <cell r="AD437">
            <v>4.9000000000000004</v>
          </cell>
          <cell r="AE437">
            <v>3.6</v>
          </cell>
          <cell r="AF437">
            <v>2.5</v>
          </cell>
          <cell r="AG437">
            <v>1.7</v>
          </cell>
          <cell r="AH437">
            <v>1.1000000000000001</v>
          </cell>
        </row>
        <row r="438">
          <cell r="A438" t="str">
            <v>A426-CP9</v>
          </cell>
          <cell r="C438" t="str">
            <v>A426-CP9</v>
          </cell>
          <cell r="D438" t="str">
            <v>LA</v>
          </cell>
          <cell r="E438">
            <v>12.5</v>
          </cell>
          <cell r="G438">
            <v>0.85</v>
          </cell>
          <cell r="I438">
            <v>19.100000000000001</v>
          </cell>
          <cell r="J438">
            <v>19.100000000000001</v>
          </cell>
          <cell r="K438">
            <v>19.100000000000001</v>
          </cell>
          <cell r="L438">
            <v>19.100000000000001</v>
          </cell>
          <cell r="M438">
            <v>19.05</v>
          </cell>
          <cell r="N438">
            <v>19</v>
          </cell>
          <cell r="O438">
            <v>18.75</v>
          </cell>
          <cell r="P438">
            <v>18.5</v>
          </cell>
          <cell r="Q438">
            <v>18.45</v>
          </cell>
          <cell r="R438">
            <v>18.399999999999999</v>
          </cell>
          <cell r="S438">
            <v>18.399999999999999</v>
          </cell>
          <cell r="T438">
            <v>18.399999999999999</v>
          </cell>
          <cell r="U438">
            <v>18.25</v>
          </cell>
          <cell r="V438">
            <v>18.100000000000001</v>
          </cell>
          <cell r="W438">
            <v>17.7</v>
          </cell>
          <cell r="X438">
            <v>17.399999999999999</v>
          </cell>
          <cell r="Y438">
            <v>16.8</v>
          </cell>
          <cell r="Z438">
            <v>16.3</v>
          </cell>
          <cell r="AA438">
            <v>15.5</v>
          </cell>
          <cell r="AB438">
            <v>14</v>
          </cell>
          <cell r="AC438">
            <v>9.4</v>
          </cell>
          <cell r="AD438">
            <v>6.3</v>
          </cell>
          <cell r="AE438">
            <v>4.3</v>
          </cell>
          <cell r="AF438">
            <v>2.8</v>
          </cell>
          <cell r="AG438">
            <v>1.8</v>
          </cell>
          <cell r="AH438">
            <v>1.3</v>
          </cell>
        </row>
        <row r="439">
          <cell r="A439" t="str">
            <v>A426-CP11</v>
          </cell>
          <cell r="C439" t="str">
            <v>A426-CP11</v>
          </cell>
          <cell r="D439" t="str">
            <v>LA</v>
          </cell>
          <cell r="E439">
            <v>12.5</v>
          </cell>
          <cell r="G439">
            <v>0.85</v>
          </cell>
          <cell r="I439">
            <v>14.9</v>
          </cell>
          <cell r="J439">
            <v>14.9</v>
          </cell>
          <cell r="K439">
            <v>14.9</v>
          </cell>
          <cell r="L439">
            <v>14.9</v>
          </cell>
          <cell r="M439">
            <v>14.9</v>
          </cell>
          <cell r="N439">
            <v>14.9</v>
          </cell>
          <cell r="O439">
            <v>14.9</v>
          </cell>
          <cell r="P439">
            <v>14.9</v>
          </cell>
          <cell r="Q439">
            <v>14.9</v>
          </cell>
          <cell r="R439">
            <v>14.9</v>
          </cell>
          <cell r="S439">
            <v>14.9</v>
          </cell>
          <cell r="T439">
            <v>14.9</v>
          </cell>
          <cell r="U439">
            <v>14.9</v>
          </cell>
          <cell r="V439">
            <v>14.9</v>
          </cell>
          <cell r="W439">
            <v>14.9</v>
          </cell>
          <cell r="X439">
            <v>14.9</v>
          </cell>
          <cell r="Y439">
            <v>14.9</v>
          </cell>
          <cell r="Z439">
            <v>14.9</v>
          </cell>
          <cell r="AA439">
            <v>14.6</v>
          </cell>
          <cell r="AB439">
            <v>13.5</v>
          </cell>
          <cell r="AC439">
            <v>9.4</v>
          </cell>
          <cell r="AD439">
            <v>5.8</v>
          </cell>
          <cell r="AE439">
            <v>3.9</v>
          </cell>
          <cell r="AF439">
            <v>2.2999999999999998</v>
          </cell>
        </row>
        <row r="440">
          <cell r="A440" t="str">
            <v>A426-CP12</v>
          </cell>
          <cell r="C440" t="str">
            <v>A426-CP12</v>
          </cell>
          <cell r="D440" t="str">
            <v>LA</v>
          </cell>
          <cell r="E440">
            <v>12.5</v>
          </cell>
          <cell r="G440">
            <v>0.85</v>
          </cell>
          <cell r="I440">
            <v>12.8</v>
          </cell>
          <cell r="J440">
            <v>12.8</v>
          </cell>
          <cell r="K440">
            <v>12.8</v>
          </cell>
          <cell r="L440">
            <v>12.8</v>
          </cell>
          <cell r="M440">
            <v>12.8</v>
          </cell>
          <cell r="N440">
            <v>12.8</v>
          </cell>
          <cell r="O440">
            <v>12.8</v>
          </cell>
          <cell r="P440">
            <v>12.8</v>
          </cell>
          <cell r="Q440">
            <v>12.8</v>
          </cell>
          <cell r="R440">
            <v>12.8</v>
          </cell>
          <cell r="S440">
            <v>12.8</v>
          </cell>
          <cell r="T440">
            <v>12.8</v>
          </cell>
          <cell r="U440">
            <v>12.8</v>
          </cell>
          <cell r="V440">
            <v>12.8</v>
          </cell>
          <cell r="W440">
            <v>12.8</v>
          </cell>
          <cell r="X440">
            <v>12.8</v>
          </cell>
          <cell r="Y440">
            <v>12.8</v>
          </cell>
          <cell r="Z440">
            <v>12.6</v>
          </cell>
          <cell r="AA440">
            <v>12.1</v>
          </cell>
          <cell r="AB440">
            <v>11.1</v>
          </cell>
          <cell r="AC440">
            <v>9.4</v>
          </cell>
          <cell r="AD440">
            <v>5.6</v>
          </cell>
          <cell r="AE440">
            <v>3.5</v>
          </cell>
          <cell r="AF440">
            <v>2.4</v>
          </cell>
        </row>
        <row r="441">
          <cell r="A441" t="str">
            <v>A426-CP21</v>
          </cell>
          <cell r="C441" t="str">
            <v>A426-CP21</v>
          </cell>
          <cell r="D441" t="str">
            <v>LA</v>
          </cell>
          <cell r="E441">
            <v>12.5</v>
          </cell>
          <cell r="G441">
            <v>0.85</v>
          </cell>
          <cell r="I441">
            <v>12.8</v>
          </cell>
          <cell r="J441">
            <v>12.8</v>
          </cell>
          <cell r="K441">
            <v>12.8</v>
          </cell>
          <cell r="L441">
            <v>12.8</v>
          </cell>
          <cell r="M441">
            <v>12.8</v>
          </cell>
          <cell r="N441">
            <v>12.8</v>
          </cell>
          <cell r="O441">
            <v>12.8</v>
          </cell>
          <cell r="P441">
            <v>12.8</v>
          </cell>
          <cell r="Q441">
            <v>12.8</v>
          </cell>
          <cell r="R441">
            <v>12.8</v>
          </cell>
          <cell r="S441">
            <v>12.8</v>
          </cell>
          <cell r="T441">
            <v>12.8</v>
          </cell>
          <cell r="U441">
            <v>12.8</v>
          </cell>
          <cell r="V441">
            <v>12.8</v>
          </cell>
          <cell r="W441">
            <v>12.8</v>
          </cell>
          <cell r="X441">
            <v>12.6</v>
          </cell>
          <cell r="Y441">
            <v>12.3</v>
          </cell>
          <cell r="Z441">
            <v>11.8</v>
          </cell>
          <cell r="AA441">
            <v>11.2</v>
          </cell>
          <cell r="AB441">
            <v>10.199999999999999</v>
          </cell>
          <cell r="AC441">
            <v>7.7</v>
          </cell>
          <cell r="AD441">
            <v>6</v>
          </cell>
          <cell r="AE441">
            <v>4.7</v>
          </cell>
          <cell r="AF441">
            <v>3.4</v>
          </cell>
        </row>
        <row r="442">
          <cell r="A442" t="str">
            <v>A426-CP22</v>
          </cell>
          <cell r="C442" t="str">
            <v>A426-CP22</v>
          </cell>
          <cell r="D442" t="str">
            <v>LA</v>
          </cell>
          <cell r="E442">
            <v>12.5</v>
          </cell>
          <cell r="G442">
            <v>0.85</v>
          </cell>
          <cell r="I442">
            <v>14.2</v>
          </cell>
          <cell r="J442">
            <v>14.2</v>
          </cell>
          <cell r="K442">
            <v>14.2</v>
          </cell>
          <cell r="L442">
            <v>14.2</v>
          </cell>
          <cell r="M442">
            <v>14.55</v>
          </cell>
          <cell r="N442">
            <v>14.9</v>
          </cell>
          <cell r="O442">
            <v>14.9</v>
          </cell>
          <cell r="P442">
            <v>14.9</v>
          </cell>
          <cell r="Q442">
            <v>14.8</v>
          </cell>
          <cell r="R442">
            <v>14.7</v>
          </cell>
          <cell r="S442">
            <v>14.45</v>
          </cell>
          <cell r="T442">
            <v>14.2</v>
          </cell>
          <cell r="U442">
            <v>14.2</v>
          </cell>
          <cell r="V442">
            <v>14.2</v>
          </cell>
          <cell r="W442">
            <v>14.1</v>
          </cell>
          <cell r="X442">
            <v>14</v>
          </cell>
          <cell r="Y442">
            <v>13.7</v>
          </cell>
          <cell r="Z442">
            <v>13.4</v>
          </cell>
          <cell r="AA442">
            <v>12.8</v>
          </cell>
          <cell r="AB442">
            <v>12.1</v>
          </cell>
          <cell r="AC442">
            <v>9.4</v>
          </cell>
          <cell r="AD442">
            <v>6.5</v>
          </cell>
          <cell r="AE442">
            <v>4.9000000000000004</v>
          </cell>
          <cell r="AF442">
            <v>3.7</v>
          </cell>
        </row>
        <row r="443">
          <cell r="A443" t="str">
            <v>A333-3</v>
          </cell>
          <cell r="C443" t="str">
            <v>A333-3</v>
          </cell>
          <cell r="D443" t="str">
            <v>LA</v>
          </cell>
          <cell r="E443">
            <v>12.5</v>
          </cell>
          <cell r="G443">
            <v>0.85</v>
          </cell>
          <cell r="I443">
            <v>13.9</v>
          </cell>
          <cell r="J443">
            <v>13.9</v>
          </cell>
          <cell r="K443">
            <v>13.9</v>
          </cell>
          <cell r="L443">
            <v>13.9</v>
          </cell>
          <cell r="M443">
            <v>13.9</v>
          </cell>
          <cell r="N443">
            <v>13.9</v>
          </cell>
          <cell r="O443">
            <v>13.9</v>
          </cell>
          <cell r="P443">
            <v>13.9</v>
          </cell>
          <cell r="Q443">
            <v>13.9</v>
          </cell>
          <cell r="R443">
            <v>13.9</v>
          </cell>
          <cell r="S443">
            <v>13.9</v>
          </cell>
          <cell r="T443">
            <v>13.9</v>
          </cell>
          <cell r="U443">
            <v>13.9</v>
          </cell>
          <cell r="V443">
            <v>13.9</v>
          </cell>
          <cell r="W443">
            <v>13.9</v>
          </cell>
        </row>
        <row r="444">
          <cell r="A444" t="str">
            <v>A333-7</v>
          </cell>
          <cell r="C444" t="str">
            <v>A333-7</v>
          </cell>
          <cell r="D444" t="str">
            <v>LA</v>
          </cell>
          <cell r="E444">
            <v>12.5</v>
          </cell>
          <cell r="G444">
            <v>0.85</v>
          </cell>
          <cell r="I444">
            <v>13.9</v>
          </cell>
          <cell r="J444">
            <v>13.9</v>
          </cell>
          <cell r="K444">
            <v>13.9</v>
          </cell>
          <cell r="L444">
            <v>13.9</v>
          </cell>
          <cell r="M444">
            <v>13.9</v>
          </cell>
          <cell r="N444">
            <v>13.9</v>
          </cell>
          <cell r="O444">
            <v>13.9</v>
          </cell>
          <cell r="P444">
            <v>13.9</v>
          </cell>
          <cell r="Q444">
            <v>13.9</v>
          </cell>
          <cell r="R444">
            <v>13.9</v>
          </cell>
          <cell r="S444">
            <v>13.9</v>
          </cell>
          <cell r="T444">
            <v>13.9</v>
          </cell>
          <cell r="U444">
            <v>13.9</v>
          </cell>
          <cell r="V444">
            <v>13.9</v>
          </cell>
          <cell r="W444">
            <v>13.9</v>
          </cell>
        </row>
        <row r="445">
          <cell r="A445" t="str">
            <v>A333-9</v>
          </cell>
          <cell r="C445" t="str">
            <v>A333-9</v>
          </cell>
          <cell r="D445" t="str">
            <v>LA</v>
          </cell>
          <cell r="E445">
            <v>12.5</v>
          </cell>
          <cell r="G445">
            <v>0.85</v>
          </cell>
          <cell r="I445">
            <v>13.4</v>
          </cell>
          <cell r="J445">
            <v>13.4</v>
          </cell>
          <cell r="K445">
            <v>13.4</v>
          </cell>
          <cell r="L445">
            <v>13.4</v>
          </cell>
          <cell r="M445">
            <v>6.7</v>
          </cell>
        </row>
        <row r="446">
          <cell r="A446" t="str">
            <v>A714-V</v>
          </cell>
          <cell r="B446" t="str">
            <v>E</v>
          </cell>
          <cell r="C446" t="str">
            <v>A714-V Type E</v>
          </cell>
          <cell r="D446" t="str">
            <v>LA</v>
          </cell>
          <cell r="E446">
            <v>12.5</v>
          </cell>
          <cell r="G446">
            <v>0.85</v>
          </cell>
          <cell r="I446">
            <v>13.4</v>
          </cell>
          <cell r="J446">
            <v>13.4</v>
          </cell>
          <cell r="K446">
            <v>13.4</v>
          </cell>
          <cell r="L446">
            <v>13.4</v>
          </cell>
          <cell r="M446">
            <v>6.7</v>
          </cell>
        </row>
        <row r="447">
          <cell r="A447" t="str">
            <v>A672-L65</v>
          </cell>
          <cell r="B447">
            <v>20</v>
          </cell>
          <cell r="C447" t="str">
            <v>A672-L65 CL.20</v>
          </cell>
          <cell r="D447" t="str">
            <v>LA</v>
          </cell>
          <cell r="E447">
            <v>12.5</v>
          </cell>
          <cell r="G447">
            <v>0.9</v>
          </cell>
          <cell r="I447">
            <v>14.7</v>
          </cell>
          <cell r="J447">
            <v>14.7</v>
          </cell>
          <cell r="K447">
            <v>14.7</v>
          </cell>
          <cell r="L447">
            <v>14.7</v>
          </cell>
          <cell r="M447">
            <v>14.7</v>
          </cell>
          <cell r="N447">
            <v>14.7</v>
          </cell>
          <cell r="O447">
            <v>14.7</v>
          </cell>
          <cell r="P447">
            <v>14.7</v>
          </cell>
          <cell r="Q447">
            <v>14.7</v>
          </cell>
          <cell r="R447">
            <v>14.7</v>
          </cell>
          <cell r="S447">
            <v>14.7</v>
          </cell>
          <cell r="T447">
            <v>14.7</v>
          </cell>
          <cell r="U447">
            <v>14.7</v>
          </cell>
          <cell r="V447">
            <v>14.7</v>
          </cell>
          <cell r="W447">
            <v>14.7</v>
          </cell>
          <cell r="X447">
            <v>14.7</v>
          </cell>
          <cell r="Y447">
            <v>14.7</v>
          </cell>
          <cell r="Z447">
            <v>14.2</v>
          </cell>
          <cell r="AA447">
            <v>13.8</v>
          </cell>
        </row>
        <row r="448">
          <cell r="A448" t="str">
            <v>A672-L65</v>
          </cell>
          <cell r="B448">
            <v>23</v>
          </cell>
          <cell r="C448" t="str">
            <v>A672-L65 CL.23</v>
          </cell>
          <cell r="D448" t="str">
            <v>LA</v>
          </cell>
          <cell r="E448">
            <v>12.5</v>
          </cell>
          <cell r="G448">
            <v>0.9</v>
          </cell>
          <cell r="I448">
            <v>14.7</v>
          </cell>
          <cell r="J448">
            <v>14.7</v>
          </cell>
          <cell r="K448">
            <v>14.7</v>
          </cell>
          <cell r="L448">
            <v>14.7</v>
          </cell>
          <cell r="M448">
            <v>14.7</v>
          </cell>
          <cell r="N448">
            <v>14.7</v>
          </cell>
          <cell r="O448">
            <v>14.7</v>
          </cell>
          <cell r="P448">
            <v>14.7</v>
          </cell>
          <cell r="Q448">
            <v>14.7</v>
          </cell>
          <cell r="R448">
            <v>14.7</v>
          </cell>
          <cell r="S448">
            <v>14.7</v>
          </cell>
          <cell r="T448">
            <v>14.7</v>
          </cell>
          <cell r="U448">
            <v>14.7</v>
          </cell>
          <cell r="V448">
            <v>14.7</v>
          </cell>
          <cell r="W448">
            <v>14.7</v>
          </cell>
          <cell r="X448">
            <v>14.7</v>
          </cell>
          <cell r="Y448">
            <v>14.7</v>
          </cell>
          <cell r="Z448">
            <v>14.2</v>
          </cell>
          <cell r="AA448">
            <v>13.8</v>
          </cell>
        </row>
        <row r="449">
          <cell r="A449" t="str">
            <v>A672-L65</v>
          </cell>
          <cell r="B449">
            <v>30</v>
          </cell>
          <cell r="C449" t="str">
            <v>A672-L65 CL.30</v>
          </cell>
          <cell r="D449" t="str">
            <v>LA</v>
          </cell>
          <cell r="E449">
            <v>12.5</v>
          </cell>
          <cell r="G449">
            <v>0.9</v>
          </cell>
          <cell r="I449">
            <v>14.7</v>
          </cell>
          <cell r="J449">
            <v>14.7</v>
          </cell>
          <cell r="K449">
            <v>14.7</v>
          </cell>
          <cell r="L449">
            <v>14.7</v>
          </cell>
          <cell r="M449">
            <v>14.7</v>
          </cell>
          <cell r="N449">
            <v>14.7</v>
          </cell>
          <cell r="O449">
            <v>14.7</v>
          </cell>
          <cell r="P449">
            <v>14.7</v>
          </cell>
          <cell r="Q449">
            <v>14.7</v>
          </cell>
          <cell r="R449">
            <v>14.7</v>
          </cell>
          <cell r="S449">
            <v>14.7</v>
          </cell>
          <cell r="T449">
            <v>14.7</v>
          </cell>
          <cell r="U449">
            <v>14.7</v>
          </cell>
          <cell r="V449">
            <v>14.7</v>
          </cell>
          <cell r="W449">
            <v>14.7</v>
          </cell>
          <cell r="X449">
            <v>14.7</v>
          </cell>
          <cell r="Y449">
            <v>14.7</v>
          </cell>
          <cell r="Z449">
            <v>14.2</v>
          </cell>
          <cell r="AA449">
            <v>13.8</v>
          </cell>
        </row>
        <row r="450">
          <cell r="A450" t="str">
            <v>A672-L65</v>
          </cell>
          <cell r="B450">
            <v>33</v>
          </cell>
          <cell r="C450" t="str">
            <v>A672-L65 CL.33</v>
          </cell>
          <cell r="D450" t="str">
            <v>LA</v>
          </cell>
          <cell r="E450">
            <v>12.5</v>
          </cell>
          <cell r="G450">
            <v>0.9</v>
          </cell>
          <cell r="I450">
            <v>14.7</v>
          </cell>
          <cell r="J450">
            <v>14.7</v>
          </cell>
          <cell r="K450">
            <v>14.7</v>
          </cell>
          <cell r="L450">
            <v>14.7</v>
          </cell>
          <cell r="M450">
            <v>14.7</v>
          </cell>
          <cell r="N450">
            <v>14.7</v>
          </cell>
          <cell r="O450">
            <v>14.7</v>
          </cell>
          <cell r="P450">
            <v>14.7</v>
          </cell>
          <cell r="Q450">
            <v>14.7</v>
          </cell>
          <cell r="R450">
            <v>14.7</v>
          </cell>
          <cell r="S450">
            <v>14.7</v>
          </cell>
          <cell r="T450">
            <v>14.7</v>
          </cell>
          <cell r="U450">
            <v>14.7</v>
          </cell>
          <cell r="V450">
            <v>14.7</v>
          </cell>
          <cell r="W450">
            <v>14.7</v>
          </cell>
          <cell r="X450">
            <v>14.7</v>
          </cell>
          <cell r="Y450">
            <v>14.7</v>
          </cell>
          <cell r="Z450">
            <v>14.2</v>
          </cell>
          <cell r="AA450">
            <v>13.8</v>
          </cell>
        </row>
        <row r="451">
          <cell r="A451" t="str">
            <v>A672-L65</v>
          </cell>
          <cell r="B451">
            <v>40</v>
          </cell>
          <cell r="C451" t="str">
            <v>A672-L65 CL.40</v>
          </cell>
          <cell r="D451" t="str">
            <v>LA</v>
          </cell>
          <cell r="E451">
            <v>12.5</v>
          </cell>
          <cell r="G451">
            <v>0.9</v>
          </cell>
          <cell r="I451">
            <v>14.7</v>
          </cell>
          <cell r="J451">
            <v>14.7</v>
          </cell>
          <cell r="K451">
            <v>14.7</v>
          </cell>
          <cell r="L451">
            <v>14.7</v>
          </cell>
          <cell r="M451">
            <v>14.7</v>
          </cell>
          <cell r="N451">
            <v>14.7</v>
          </cell>
          <cell r="O451">
            <v>14.7</v>
          </cell>
          <cell r="P451">
            <v>14.7</v>
          </cell>
          <cell r="Q451">
            <v>14.7</v>
          </cell>
          <cell r="R451">
            <v>14.7</v>
          </cell>
          <cell r="S451">
            <v>14.7</v>
          </cell>
          <cell r="T451">
            <v>14.7</v>
          </cell>
          <cell r="U451">
            <v>14.7</v>
          </cell>
          <cell r="V451">
            <v>14.7</v>
          </cell>
          <cell r="W451">
            <v>14.7</v>
          </cell>
          <cell r="X451">
            <v>14.7</v>
          </cell>
          <cell r="Y451">
            <v>14.7</v>
          </cell>
          <cell r="Z451">
            <v>14.2</v>
          </cell>
          <cell r="AA451">
            <v>13.8</v>
          </cell>
        </row>
        <row r="452">
          <cell r="A452" t="str">
            <v>A672-L65</v>
          </cell>
          <cell r="B452">
            <v>43</v>
          </cell>
          <cell r="C452" t="str">
            <v>A672-L65 CL.43</v>
          </cell>
          <cell r="D452" t="str">
            <v>LA</v>
          </cell>
          <cell r="E452">
            <v>12.5</v>
          </cell>
          <cell r="G452">
            <v>0.9</v>
          </cell>
          <cell r="I452">
            <v>14.7</v>
          </cell>
          <cell r="J452">
            <v>14.7</v>
          </cell>
          <cell r="K452">
            <v>14.7</v>
          </cell>
          <cell r="L452">
            <v>14.7</v>
          </cell>
          <cell r="M452">
            <v>14.7</v>
          </cell>
          <cell r="N452">
            <v>14.7</v>
          </cell>
          <cell r="O452">
            <v>14.7</v>
          </cell>
          <cell r="P452">
            <v>14.7</v>
          </cell>
          <cell r="Q452">
            <v>14.7</v>
          </cell>
          <cell r="R452">
            <v>14.7</v>
          </cell>
          <cell r="S452">
            <v>14.7</v>
          </cell>
          <cell r="T452">
            <v>14.7</v>
          </cell>
          <cell r="U452">
            <v>14.7</v>
          </cell>
          <cell r="V452">
            <v>14.7</v>
          </cell>
          <cell r="W452">
            <v>14.7</v>
          </cell>
          <cell r="X452">
            <v>14.7</v>
          </cell>
          <cell r="Y452">
            <v>14.7</v>
          </cell>
          <cell r="Z452">
            <v>14.2</v>
          </cell>
          <cell r="AA452">
            <v>13.8</v>
          </cell>
        </row>
        <row r="453">
          <cell r="A453" t="str">
            <v>A672-L65</v>
          </cell>
          <cell r="B453">
            <v>21</v>
          </cell>
          <cell r="C453" t="str">
            <v>A672-L65 CL.21</v>
          </cell>
          <cell r="D453" t="str">
            <v>LA</v>
          </cell>
          <cell r="E453">
            <v>12.5</v>
          </cell>
          <cell r="G453">
            <v>1</v>
          </cell>
          <cell r="I453">
            <v>16.3</v>
          </cell>
          <cell r="J453">
            <v>16.3</v>
          </cell>
          <cell r="K453">
            <v>16.3</v>
          </cell>
          <cell r="L453">
            <v>16.3</v>
          </cell>
          <cell r="M453">
            <v>16.3</v>
          </cell>
          <cell r="N453">
            <v>16.3</v>
          </cell>
          <cell r="O453">
            <v>16.3</v>
          </cell>
          <cell r="P453">
            <v>16.3</v>
          </cell>
          <cell r="Q453">
            <v>16.3</v>
          </cell>
          <cell r="R453">
            <v>16.3</v>
          </cell>
          <cell r="S453">
            <v>16.3</v>
          </cell>
          <cell r="T453">
            <v>16.3</v>
          </cell>
          <cell r="U453">
            <v>16.3</v>
          </cell>
          <cell r="V453">
            <v>16.3</v>
          </cell>
          <cell r="W453">
            <v>16.3</v>
          </cell>
          <cell r="X453">
            <v>16.3</v>
          </cell>
          <cell r="Y453">
            <v>16.3</v>
          </cell>
          <cell r="Z453">
            <v>15.8</v>
          </cell>
          <cell r="AA453">
            <v>15.3</v>
          </cell>
        </row>
        <row r="454">
          <cell r="A454" t="str">
            <v>A672-L65</v>
          </cell>
          <cell r="B454">
            <v>22</v>
          </cell>
          <cell r="C454" t="str">
            <v>A672-L65 CL.22</v>
          </cell>
          <cell r="D454" t="str">
            <v>LA</v>
          </cell>
          <cell r="E454">
            <v>12.5</v>
          </cell>
          <cell r="G454">
            <v>1</v>
          </cell>
          <cell r="I454">
            <v>16.3</v>
          </cell>
          <cell r="J454">
            <v>16.3</v>
          </cell>
          <cell r="K454">
            <v>16.3</v>
          </cell>
          <cell r="L454">
            <v>16.3</v>
          </cell>
          <cell r="M454">
            <v>16.3</v>
          </cell>
          <cell r="N454">
            <v>16.3</v>
          </cell>
          <cell r="O454">
            <v>16.3</v>
          </cell>
          <cell r="P454">
            <v>16.3</v>
          </cell>
          <cell r="Q454">
            <v>16.3</v>
          </cell>
          <cell r="R454">
            <v>16.3</v>
          </cell>
          <cell r="S454">
            <v>16.3</v>
          </cell>
          <cell r="T454">
            <v>16.3</v>
          </cell>
          <cell r="U454">
            <v>16.3</v>
          </cell>
          <cell r="V454">
            <v>16.3</v>
          </cell>
          <cell r="W454">
            <v>16.3</v>
          </cell>
          <cell r="X454">
            <v>16.3</v>
          </cell>
          <cell r="Y454">
            <v>16.3</v>
          </cell>
          <cell r="Z454">
            <v>15.8</v>
          </cell>
          <cell r="AA454">
            <v>15.3</v>
          </cell>
        </row>
        <row r="455">
          <cell r="A455" t="str">
            <v>A672-L65</v>
          </cell>
          <cell r="B455">
            <v>31</v>
          </cell>
          <cell r="C455" t="str">
            <v>A672-L65 CL.31</v>
          </cell>
          <cell r="D455" t="str">
            <v>LA</v>
          </cell>
          <cell r="E455">
            <v>12.5</v>
          </cell>
          <cell r="G455">
            <v>1</v>
          </cell>
          <cell r="I455">
            <v>16.3</v>
          </cell>
          <cell r="J455">
            <v>16.3</v>
          </cell>
          <cell r="K455">
            <v>16.3</v>
          </cell>
          <cell r="L455">
            <v>16.3</v>
          </cell>
          <cell r="M455">
            <v>16.3</v>
          </cell>
          <cell r="N455">
            <v>16.3</v>
          </cell>
          <cell r="O455">
            <v>16.3</v>
          </cell>
          <cell r="P455">
            <v>16.3</v>
          </cell>
          <cell r="Q455">
            <v>16.3</v>
          </cell>
          <cell r="R455">
            <v>16.3</v>
          </cell>
          <cell r="S455">
            <v>16.3</v>
          </cell>
          <cell r="T455">
            <v>16.3</v>
          </cell>
          <cell r="U455">
            <v>16.3</v>
          </cell>
          <cell r="V455">
            <v>16.3</v>
          </cell>
          <cell r="W455">
            <v>16.3</v>
          </cell>
          <cell r="X455">
            <v>16.3</v>
          </cell>
          <cell r="Y455">
            <v>16.3</v>
          </cell>
          <cell r="Z455">
            <v>15.8</v>
          </cell>
          <cell r="AA455">
            <v>15.3</v>
          </cell>
        </row>
        <row r="456">
          <cell r="A456" t="str">
            <v>A672-L65</v>
          </cell>
          <cell r="B456">
            <v>32</v>
          </cell>
          <cell r="C456" t="str">
            <v>A672-L65 CL.32</v>
          </cell>
          <cell r="D456" t="str">
            <v>LA</v>
          </cell>
          <cell r="E456">
            <v>12.5</v>
          </cell>
          <cell r="G456">
            <v>1</v>
          </cell>
          <cell r="I456">
            <v>16.3</v>
          </cell>
          <cell r="J456">
            <v>16.3</v>
          </cell>
          <cell r="K456">
            <v>16.3</v>
          </cell>
          <cell r="L456">
            <v>16.3</v>
          </cell>
          <cell r="M456">
            <v>16.3</v>
          </cell>
          <cell r="N456">
            <v>16.3</v>
          </cell>
          <cell r="O456">
            <v>16.3</v>
          </cell>
          <cell r="P456">
            <v>16.3</v>
          </cell>
          <cell r="Q456">
            <v>16.3</v>
          </cell>
          <cell r="R456">
            <v>16.3</v>
          </cell>
          <cell r="S456">
            <v>16.3</v>
          </cell>
          <cell r="T456">
            <v>16.3</v>
          </cell>
          <cell r="U456">
            <v>16.3</v>
          </cell>
          <cell r="V456">
            <v>16.3</v>
          </cell>
          <cell r="W456">
            <v>16.3</v>
          </cell>
          <cell r="X456">
            <v>16.3</v>
          </cell>
          <cell r="Y456">
            <v>16.3</v>
          </cell>
          <cell r="Z456">
            <v>15.8</v>
          </cell>
          <cell r="AA456">
            <v>15.3</v>
          </cell>
        </row>
        <row r="457">
          <cell r="A457" t="str">
            <v>A672-L65</v>
          </cell>
          <cell r="B457">
            <v>41</v>
          </cell>
          <cell r="C457" t="str">
            <v>A672-L65 CL.41</v>
          </cell>
          <cell r="D457" t="str">
            <v>LA</v>
          </cell>
          <cell r="E457">
            <v>12.5</v>
          </cell>
          <cell r="G457">
            <v>1</v>
          </cell>
          <cell r="I457">
            <v>16.3</v>
          </cell>
          <cell r="J457">
            <v>16.3</v>
          </cell>
          <cell r="K457">
            <v>16.3</v>
          </cell>
          <cell r="L457">
            <v>16.3</v>
          </cell>
          <cell r="M457">
            <v>16.3</v>
          </cell>
          <cell r="N457">
            <v>16.3</v>
          </cell>
          <cell r="O457">
            <v>16.3</v>
          </cell>
          <cell r="P457">
            <v>16.3</v>
          </cell>
          <cell r="Q457">
            <v>16.3</v>
          </cell>
          <cell r="R457">
            <v>16.3</v>
          </cell>
          <cell r="S457">
            <v>16.3</v>
          </cell>
          <cell r="T457">
            <v>16.3</v>
          </cell>
          <cell r="U457">
            <v>16.3</v>
          </cell>
          <cell r="V457">
            <v>16.3</v>
          </cell>
          <cell r="W457">
            <v>16.3</v>
          </cell>
          <cell r="X457">
            <v>16.3</v>
          </cell>
          <cell r="Y457">
            <v>16.3</v>
          </cell>
          <cell r="Z457">
            <v>15.8</v>
          </cell>
          <cell r="AA457">
            <v>15.3</v>
          </cell>
        </row>
        <row r="458">
          <cell r="A458" t="str">
            <v>A672-L65</v>
          </cell>
          <cell r="B458">
            <v>42</v>
          </cell>
          <cell r="C458" t="str">
            <v>A672-L65 CL.42</v>
          </cell>
          <cell r="D458" t="str">
            <v>LA</v>
          </cell>
          <cell r="E458">
            <v>12.5</v>
          </cell>
          <cell r="G458">
            <v>1</v>
          </cell>
          <cell r="I458">
            <v>16.3</v>
          </cell>
          <cell r="J458">
            <v>16.3</v>
          </cell>
          <cell r="K458">
            <v>16.3</v>
          </cell>
          <cell r="L458">
            <v>16.3</v>
          </cell>
          <cell r="M458">
            <v>16.3</v>
          </cell>
          <cell r="N458">
            <v>16.3</v>
          </cell>
          <cell r="O458">
            <v>16.3</v>
          </cell>
          <cell r="P458">
            <v>16.3</v>
          </cell>
          <cell r="Q458">
            <v>16.3</v>
          </cell>
          <cell r="R458">
            <v>16.3</v>
          </cell>
          <cell r="S458">
            <v>16.3</v>
          </cell>
          <cell r="T458">
            <v>16.3</v>
          </cell>
          <cell r="U458">
            <v>16.3</v>
          </cell>
          <cell r="V458">
            <v>16.3</v>
          </cell>
          <cell r="W458">
            <v>16.3</v>
          </cell>
          <cell r="X458">
            <v>16.3</v>
          </cell>
          <cell r="Y458">
            <v>16.3</v>
          </cell>
          <cell r="Z458">
            <v>15.8</v>
          </cell>
          <cell r="AA458">
            <v>15.3</v>
          </cell>
        </row>
        <row r="459">
          <cell r="A459" t="str">
            <v>A672-L70</v>
          </cell>
          <cell r="B459">
            <v>20</v>
          </cell>
          <cell r="C459" t="str">
            <v>A672-L70 CL.20</v>
          </cell>
          <cell r="D459" t="str">
            <v>LA</v>
          </cell>
          <cell r="E459">
            <v>12.5</v>
          </cell>
          <cell r="G459">
            <v>0.9</v>
          </cell>
          <cell r="I459">
            <v>15.8</v>
          </cell>
          <cell r="J459">
            <v>15.8</v>
          </cell>
          <cell r="K459">
            <v>15.8</v>
          </cell>
          <cell r="L459">
            <v>15.8</v>
          </cell>
          <cell r="M459">
            <v>15.8</v>
          </cell>
          <cell r="N459">
            <v>15.8</v>
          </cell>
          <cell r="O459">
            <v>15.8</v>
          </cell>
          <cell r="P459">
            <v>15.8</v>
          </cell>
          <cell r="Q459">
            <v>15.8</v>
          </cell>
          <cell r="R459">
            <v>15.8</v>
          </cell>
          <cell r="S459">
            <v>15.8</v>
          </cell>
          <cell r="T459">
            <v>15.8</v>
          </cell>
          <cell r="U459">
            <v>15.8</v>
          </cell>
          <cell r="V459">
            <v>15.8</v>
          </cell>
          <cell r="W459">
            <v>15.8</v>
          </cell>
          <cell r="X459">
            <v>15.8</v>
          </cell>
          <cell r="Y459">
            <v>15.8</v>
          </cell>
          <cell r="Z459">
            <v>15.8</v>
          </cell>
          <cell r="AA459">
            <v>15.4</v>
          </cell>
        </row>
        <row r="460">
          <cell r="A460" t="str">
            <v>A672-L70</v>
          </cell>
          <cell r="B460">
            <v>23</v>
          </cell>
          <cell r="C460" t="str">
            <v>A672-L70 CL.23</v>
          </cell>
          <cell r="D460" t="str">
            <v>LA</v>
          </cell>
          <cell r="E460">
            <v>12.5</v>
          </cell>
          <cell r="G460">
            <v>0.9</v>
          </cell>
          <cell r="I460">
            <v>15.8</v>
          </cell>
          <cell r="J460">
            <v>15.8</v>
          </cell>
          <cell r="K460">
            <v>15.8</v>
          </cell>
          <cell r="L460">
            <v>15.8</v>
          </cell>
          <cell r="M460">
            <v>15.8</v>
          </cell>
          <cell r="N460">
            <v>15.8</v>
          </cell>
          <cell r="O460">
            <v>15.8</v>
          </cell>
          <cell r="P460">
            <v>15.8</v>
          </cell>
          <cell r="Q460">
            <v>15.8</v>
          </cell>
          <cell r="R460">
            <v>15.8</v>
          </cell>
          <cell r="S460">
            <v>15.8</v>
          </cell>
          <cell r="T460">
            <v>15.8</v>
          </cell>
          <cell r="U460">
            <v>15.8</v>
          </cell>
          <cell r="V460">
            <v>15.8</v>
          </cell>
          <cell r="W460">
            <v>15.8</v>
          </cell>
          <cell r="X460">
            <v>15.8</v>
          </cell>
          <cell r="Y460">
            <v>15.8</v>
          </cell>
          <cell r="Z460">
            <v>15.8</v>
          </cell>
          <cell r="AA460">
            <v>15.4</v>
          </cell>
        </row>
        <row r="461">
          <cell r="A461" t="str">
            <v>A672-L70</v>
          </cell>
          <cell r="B461">
            <v>30</v>
          </cell>
          <cell r="C461" t="str">
            <v>A672-L70 CL.30</v>
          </cell>
          <cell r="D461" t="str">
            <v>LA</v>
          </cell>
          <cell r="E461">
            <v>12.5</v>
          </cell>
          <cell r="G461">
            <v>0.9</v>
          </cell>
          <cell r="I461">
            <v>15.8</v>
          </cell>
          <cell r="J461">
            <v>15.8</v>
          </cell>
          <cell r="K461">
            <v>15.8</v>
          </cell>
          <cell r="L461">
            <v>15.8</v>
          </cell>
          <cell r="M461">
            <v>15.8</v>
          </cell>
          <cell r="N461">
            <v>15.8</v>
          </cell>
          <cell r="O461">
            <v>15.8</v>
          </cell>
          <cell r="P461">
            <v>15.8</v>
          </cell>
          <cell r="Q461">
            <v>15.8</v>
          </cell>
          <cell r="R461">
            <v>15.8</v>
          </cell>
          <cell r="S461">
            <v>15.8</v>
          </cell>
          <cell r="T461">
            <v>15.8</v>
          </cell>
          <cell r="U461">
            <v>15.8</v>
          </cell>
          <cell r="V461">
            <v>15.8</v>
          </cell>
          <cell r="W461">
            <v>15.8</v>
          </cell>
          <cell r="X461">
            <v>15.8</v>
          </cell>
          <cell r="Y461">
            <v>15.8</v>
          </cell>
          <cell r="Z461">
            <v>15.8</v>
          </cell>
          <cell r="AA461">
            <v>15.4</v>
          </cell>
        </row>
        <row r="462">
          <cell r="A462" t="str">
            <v>A672-L70</v>
          </cell>
          <cell r="B462">
            <v>33</v>
          </cell>
          <cell r="C462" t="str">
            <v>A672-L70 CL.33</v>
          </cell>
          <cell r="D462" t="str">
            <v>LA</v>
          </cell>
          <cell r="E462">
            <v>12.5</v>
          </cell>
          <cell r="G462">
            <v>0.9</v>
          </cell>
          <cell r="I462">
            <v>15.8</v>
          </cell>
          <cell r="J462">
            <v>15.8</v>
          </cell>
          <cell r="K462">
            <v>15.8</v>
          </cell>
          <cell r="L462">
            <v>15.8</v>
          </cell>
          <cell r="M462">
            <v>15.8</v>
          </cell>
          <cell r="N462">
            <v>15.8</v>
          </cell>
          <cell r="O462">
            <v>15.8</v>
          </cell>
          <cell r="P462">
            <v>15.8</v>
          </cell>
          <cell r="Q462">
            <v>15.8</v>
          </cell>
          <cell r="R462">
            <v>15.8</v>
          </cell>
          <cell r="S462">
            <v>15.8</v>
          </cell>
          <cell r="T462">
            <v>15.8</v>
          </cell>
          <cell r="U462">
            <v>15.8</v>
          </cell>
          <cell r="V462">
            <v>15.8</v>
          </cell>
          <cell r="W462">
            <v>15.8</v>
          </cell>
          <cell r="X462">
            <v>15.8</v>
          </cell>
          <cell r="Y462">
            <v>15.8</v>
          </cell>
          <cell r="Z462">
            <v>15.8</v>
          </cell>
          <cell r="AA462">
            <v>15.4</v>
          </cell>
        </row>
        <row r="463">
          <cell r="A463" t="str">
            <v>A672-L70</v>
          </cell>
          <cell r="B463">
            <v>40</v>
          </cell>
          <cell r="C463" t="str">
            <v>A672-L70 CL.40</v>
          </cell>
          <cell r="D463" t="str">
            <v>LA</v>
          </cell>
          <cell r="E463">
            <v>12.5</v>
          </cell>
          <cell r="G463">
            <v>0.9</v>
          </cell>
          <cell r="I463">
            <v>15.8</v>
          </cell>
          <cell r="J463">
            <v>15.8</v>
          </cell>
          <cell r="K463">
            <v>15.8</v>
          </cell>
          <cell r="L463">
            <v>15.8</v>
          </cell>
          <cell r="M463">
            <v>15.8</v>
          </cell>
          <cell r="N463">
            <v>15.8</v>
          </cell>
          <cell r="O463">
            <v>15.8</v>
          </cell>
          <cell r="P463">
            <v>15.8</v>
          </cell>
          <cell r="Q463">
            <v>15.8</v>
          </cell>
          <cell r="R463">
            <v>15.8</v>
          </cell>
          <cell r="S463">
            <v>15.8</v>
          </cell>
          <cell r="T463">
            <v>15.8</v>
          </cell>
          <cell r="U463">
            <v>15.8</v>
          </cell>
          <cell r="V463">
            <v>15.8</v>
          </cell>
          <cell r="W463">
            <v>15.8</v>
          </cell>
          <cell r="X463">
            <v>15.8</v>
          </cell>
          <cell r="Y463">
            <v>15.8</v>
          </cell>
          <cell r="Z463">
            <v>15.8</v>
          </cell>
          <cell r="AA463">
            <v>15.4</v>
          </cell>
        </row>
        <row r="464">
          <cell r="A464" t="str">
            <v>A672-L70</v>
          </cell>
          <cell r="B464">
            <v>43</v>
          </cell>
          <cell r="C464" t="str">
            <v>A672-L70 CL.43</v>
          </cell>
          <cell r="D464" t="str">
            <v>LA</v>
          </cell>
          <cell r="E464">
            <v>12.5</v>
          </cell>
          <cell r="G464">
            <v>0.9</v>
          </cell>
          <cell r="I464">
            <v>15.8</v>
          </cell>
          <cell r="J464">
            <v>15.8</v>
          </cell>
          <cell r="K464">
            <v>15.8</v>
          </cell>
          <cell r="L464">
            <v>15.8</v>
          </cell>
          <cell r="M464">
            <v>15.8</v>
          </cell>
          <cell r="N464">
            <v>15.8</v>
          </cell>
          <cell r="O464">
            <v>15.8</v>
          </cell>
          <cell r="P464">
            <v>15.8</v>
          </cell>
          <cell r="Q464">
            <v>15.8</v>
          </cell>
          <cell r="R464">
            <v>15.8</v>
          </cell>
          <cell r="S464">
            <v>15.8</v>
          </cell>
          <cell r="T464">
            <v>15.8</v>
          </cell>
          <cell r="U464">
            <v>15.8</v>
          </cell>
          <cell r="V464">
            <v>15.8</v>
          </cell>
          <cell r="W464">
            <v>15.8</v>
          </cell>
          <cell r="X464">
            <v>15.8</v>
          </cell>
          <cell r="Y464">
            <v>15.8</v>
          </cell>
          <cell r="Z464">
            <v>15.8</v>
          </cell>
          <cell r="AA464">
            <v>15.4</v>
          </cell>
        </row>
        <row r="465">
          <cell r="A465" t="str">
            <v>A672-L70</v>
          </cell>
          <cell r="B465">
            <v>21</v>
          </cell>
          <cell r="C465" t="str">
            <v>A672-L70 CL.21</v>
          </cell>
          <cell r="D465" t="str">
            <v>LA</v>
          </cell>
          <cell r="E465">
            <v>12.5</v>
          </cell>
          <cell r="G465">
            <v>1</v>
          </cell>
          <cell r="I465">
            <v>17.5</v>
          </cell>
          <cell r="J465">
            <v>17.5</v>
          </cell>
          <cell r="K465">
            <v>17.5</v>
          </cell>
          <cell r="L465">
            <v>17.5</v>
          </cell>
          <cell r="M465">
            <v>17.5</v>
          </cell>
          <cell r="N465">
            <v>17.5</v>
          </cell>
          <cell r="O465">
            <v>17.5</v>
          </cell>
          <cell r="P465">
            <v>17.5</v>
          </cell>
          <cell r="Q465">
            <v>17.5</v>
          </cell>
          <cell r="R465">
            <v>17.5</v>
          </cell>
          <cell r="S465">
            <v>17.5</v>
          </cell>
          <cell r="T465">
            <v>17.5</v>
          </cell>
          <cell r="U465">
            <v>17.5</v>
          </cell>
          <cell r="V465">
            <v>17.5</v>
          </cell>
          <cell r="W465">
            <v>17.5</v>
          </cell>
          <cell r="X465">
            <v>17.5</v>
          </cell>
          <cell r="Y465">
            <v>17.5</v>
          </cell>
          <cell r="Z465">
            <v>17.5</v>
          </cell>
          <cell r="AA465">
            <v>17.100000000000001</v>
          </cell>
        </row>
        <row r="466">
          <cell r="A466" t="str">
            <v>A672-L70</v>
          </cell>
          <cell r="B466">
            <v>22</v>
          </cell>
          <cell r="C466" t="str">
            <v>A672-L70 CL.22</v>
          </cell>
          <cell r="D466" t="str">
            <v>LA</v>
          </cell>
          <cell r="E466">
            <v>12.5</v>
          </cell>
          <cell r="G466">
            <v>1</v>
          </cell>
          <cell r="I466">
            <v>17.5</v>
          </cell>
          <cell r="J466">
            <v>17.5</v>
          </cell>
          <cell r="K466">
            <v>17.5</v>
          </cell>
          <cell r="L466">
            <v>17.5</v>
          </cell>
          <cell r="M466">
            <v>17.5</v>
          </cell>
          <cell r="N466">
            <v>17.5</v>
          </cell>
          <cell r="O466">
            <v>17.5</v>
          </cell>
          <cell r="P466">
            <v>17.5</v>
          </cell>
          <cell r="Q466">
            <v>17.5</v>
          </cell>
          <cell r="R466">
            <v>17.5</v>
          </cell>
          <cell r="S466">
            <v>17.5</v>
          </cell>
          <cell r="T466">
            <v>17.5</v>
          </cell>
          <cell r="U466">
            <v>17.5</v>
          </cell>
          <cell r="V466">
            <v>17.5</v>
          </cell>
          <cell r="W466">
            <v>17.5</v>
          </cell>
          <cell r="X466">
            <v>17.5</v>
          </cell>
          <cell r="Y466">
            <v>17.5</v>
          </cell>
          <cell r="Z466">
            <v>17.5</v>
          </cell>
          <cell r="AA466">
            <v>17.100000000000001</v>
          </cell>
        </row>
        <row r="467">
          <cell r="A467" t="str">
            <v>A672-L70</v>
          </cell>
          <cell r="B467">
            <v>31</v>
          </cell>
          <cell r="C467" t="str">
            <v>A672-L70 CL.31</v>
          </cell>
          <cell r="D467" t="str">
            <v>LA</v>
          </cell>
          <cell r="E467">
            <v>12.5</v>
          </cell>
          <cell r="G467">
            <v>1</v>
          </cell>
          <cell r="I467">
            <v>17.5</v>
          </cell>
          <cell r="J467">
            <v>17.5</v>
          </cell>
          <cell r="K467">
            <v>17.5</v>
          </cell>
          <cell r="L467">
            <v>17.5</v>
          </cell>
          <cell r="M467">
            <v>17.5</v>
          </cell>
          <cell r="N467">
            <v>17.5</v>
          </cell>
          <cell r="O467">
            <v>17.5</v>
          </cell>
          <cell r="P467">
            <v>17.5</v>
          </cell>
          <cell r="Q467">
            <v>17.5</v>
          </cell>
          <cell r="R467">
            <v>17.5</v>
          </cell>
          <cell r="S467">
            <v>17.5</v>
          </cell>
          <cell r="T467">
            <v>17.5</v>
          </cell>
          <cell r="U467">
            <v>17.5</v>
          </cell>
          <cell r="V467">
            <v>17.5</v>
          </cell>
          <cell r="W467">
            <v>17.5</v>
          </cell>
          <cell r="X467">
            <v>17.5</v>
          </cell>
          <cell r="Y467">
            <v>17.5</v>
          </cell>
          <cell r="Z467">
            <v>17.5</v>
          </cell>
          <cell r="AA467">
            <v>17.100000000000001</v>
          </cell>
        </row>
        <row r="468">
          <cell r="A468" t="str">
            <v>A672-L70</v>
          </cell>
          <cell r="B468">
            <v>32</v>
          </cell>
          <cell r="C468" t="str">
            <v>A672-L70 CL.32</v>
          </cell>
          <cell r="D468" t="str">
            <v>LA</v>
          </cell>
          <cell r="E468">
            <v>12.5</v>
          </cell>
          <cell r="G468">
            <v>1</v>
          </cell>
          <cell r="I468">
            <v>17.5</v>
          </cell>
          <cell r="J468">
            <v>17.5</v>
          </cell>
          <cell r="K468">
            <v>17.5</v>
          </cell>
          <cell r="L468">
            <v>17.5</v>
          </cell>
          <cell r="M468">
            <v>17.5</v>
          </cell>
          <cell r="N468">
            <v>17.5</v>
          </cell>
          <cell r="O468">
            <v>17.5</v>
          </cell>
          <cell r="P468">
            <v>17.5</v>
          </cell>
          <cell r="Q468">
            <v>17.5</v>
          </cell>
          <cell r="R468">
            <v>17.5</v>
          </cell>
          <cell r="S468">
            <v>17.5</v>
          </cell>
          <cell r="T468">
            <v>17.5</v>
          </cell>
          <cell r="U468">
            <v>17.5</v>
          </cell>
          <cell r="V468">
            <v>17.5</v>
          </cell>
          <cell r="W468">
            <v>17.5</v>
          </cell>
          <cell r="X468">
            <v>17.5</v>
          </cell>
          <cell r="Y468">
            <v>17.5</v>
          </cell>
          <cell r="Z468">
            <v>17.5</v>
          </cell>
          <cell r="AA468">
            <v>17.100000000000001</v>
          </cell>
        </row>
        <row r="469">
          <cell r="A469" t="str">
            <v>A672-L70</v>
          </cell>
          <cell r="B469">
            <v>41</v>
          </cell>
          <cell r="C469" t="str">
            <v>A672-L70 CL.41</v>
          </cell>
          <cell r="D469" t="str">
            <v>LA</v>
          </cell>
          <cell r="E469">
            <v>12.5</v>
          </cell>
          <cell r="G469">
            <v>1</v>
          </cell>
          <cell r="I469">
            <v>17.5</v>
          </cell>
          <cell r="J469">
            <v>17.5</v>
          </cell>
          <cell r="K469">
            <v>17.5</v>
          </cell>
          <cell r="L469">
            <v>17.5</v>
          </cell>
          <cell r="M469">
            <v>17.5</v>
          </cell>
          <cell r="N469">
            <v>17.5</v>
          </cell>
          <cell r="O469">
            <v>17.5</v>
          </cell>
          <cell r="P469">
            <v>17.5</v>
          </cell>
          <cell r="Q469">
            <v>17.5</v>
          </cell>
          <cell r="R469">
            <v>17.5</v>
          </cell>
          <cell r="S469">
            <v>17.5</v>
          </cell>
          <cell r="T469">
            <v>17.5</v>
          </cell>
          <cell r="U469">
            <v>17.5</v>
          </cell>
          <cell r="V469">
            <v>17.5</v>
          </cell>
          <cell r="W469">
            <v>17.5</v>
          </cell>
          <cell r="X469">
            <v>17.5</v>
          </cell>
          <cell r="Y469">
            <v>17.5</v>
          </cell>
          <cell r="Z469">
            <v>17.5</v>
          </cell>
          <cell r="AA469">
            <v>17.100000000000001</v>
          </cell>
        </row>
        <row r="470">
          <cell r="A470" t="str">
            <v>A672-L70</v>
          </cell>
          <cell r="B470">
            <v>42</v>
          </cell>
          <cell r="C470" t="str">
            <v>A672-L70 CL.42</v>
          </cell>
          <cell r="D470" t="str">
            <v>LA</v>
          </cell>
          <cell r="E470">
            <v>12.5</v>
          </cell>
          <cell r="G470">
            <v>1</v>
          </cell>
          <cell r="I470">
            <v>17.5</v>
          </cell>
          <cell r="J470">
            <v>17.5</v>
          </cell>
          <cell r="K470">
            <v>17.5</v>
          </cell>
          <cell r="L470">
            <v>17.5</v>
          </cell>
          <cell r="M470">
            <v>17.5</v>
          </cell>
          <cell r="N470">
            <v>17.5</v>
          </cell>
          <cell r="O470">
            <v>17.5</v>
          </cell>
          <cell r="P470">
            <v>17.5</v>
          </cell>
          <cell r="Q470">
            <v>17.5</v>
          </cell>
          <cell r="R470">
            <v>17.5</v>
          </cell>
          <cell r="S470">
            <v>17.5</v>
          </cell>
          <cell r="T470">
            <v>17.5</v>
          </cell>
          <cell r="U470">
            <v>17.5</v>
          </cell>
          <cell r="V470">
            <v>17.5</v>
          </cell>
          <cell r="W470">
            <v>17.5</v>
          </cell>
          <cell r="X470">
            <v>17.5</v>
          </cell>
          <cell r="Y470">
            <v>17.5</v>
          </cell>
          <cell r="Z470">
            <v>17.5</v>
          </cell>
          <cell r="AA470">
            <v>17.100000000000001</v>
          </cell>
        </row>
        <row r="471">
          <cell r="A471" t="str">
            <v>A672-L75</v>
          </cell>
          <cell r="B471">
            <v>20</v>
          </cell>
          <cell r="C471" t="str">
            <v>A672-L75 CL.20</v>
          </cell>
          <cell r="D471" t="str">
            <v>LA</v>
          </cell>
          <cell r="E471">
            <v>12.5</v>
          </cell>
          <cell r="G471">
            <v>0.9</v>
          </cell>
          <cell r="I471">
            <v>16.899999999999999</v>
          </cell>
          <cell r="J471">
            <v>16.899999999999999</v>
          </cell>
          <cell r="K471">
            <v>16.899999999999999</v>
          </cell>
          <cell r="L471">
            <v>16.899999999999999</v>
          </cell>
          <cell r="M471">
            <v>16.899999999999999</v>
          </cell>
          <cell r="N471">
            <v>16.899999999999999</v>
          </cell>
          <cell r="O471">
            <v>16.899999999999999</v>
          </cell>
          <cell r="P471">
            <v>16.899999999999999</v>
          </cell>
          <cell r="Q471">
            <v>16.899999999999999</v>
          </cell>
          <cell r="R471">
            <v>16.899999999999999</v>
          </cell>
          <cell r="S471">
            <v>16.899999999999999</v>
          </cell>
          <cell r="T471">
            <v>16.899999999999999</v>
          </cell>
          <cell r="U471">
            <v>16.899999999999999</v>
          </cell>
          <cell r="V471">
            <v>16.899999999999999</v>
          </cell>
          <cell r="W471">
            <v>16.899999999999999</v>
          </cell>
          <cell r="X471">
            <v>16.899999999999999</v>
          </cell>
          <cell r="Y471">
            <v>16.899999999999999</v>
          </cell>
          <cell r="Z471">
            <v>16.899999999999999</v>
          </cell>
          <cell r="AA471">
            <v>16.5</v>
          </cell>
        </row>
        <row r="472">
          <cell r="A472" t="str">
            <v>A672-L75</v>
          </cell>
          <cell r="B472">
            <v>23</v>
          </cell>
          <cell r="C472" t="str">
            <v>A672-L75 CL.23</v>
          </cell>
          <cell r="D472" t="str">
            <v>LA</v>
          </cell>
          <cell r="E472">
            <v>12.5</v>
          </cell>
          <cell r="G472">
            <v>0.9</v>
          </cell>
          <cell r="I472">
            <v>16.899999999999999</v>
          </cell>
          <cell r="J472">
            <v>16.899999999999999</v>
          </cell>
          <cell r="K472">
            <v>16.899999999999999</v>
          </cell>
          <cell r="L472">
            <v>16.899999999999999</v>
          </cell>
          <cell r="M472">
            <v>16.899999999999999</v>
          </cell>
          <cell r="N472">
            <v>16.899999999999999</v>
          </cell>
          <cell r="O472">
            <v>16.899999999999999</v>
          </cell>
          <cell r="P472">
            <v>16.899999999999999</v>
          </cell>
          <cell r="Q472">
            <v>16.899999999999999</v>
          </cell>
          <cell r="R472">
            <v>16.899999999999999</v>
          </cell>
          <cell r="S472">
            <v>16.899999999999999</v>
          </cell>
          <cell r="T472">
            <v>16.899999999999999</v>
          </cell>
          <cell r="U472">
            <v>16.899999999999999</v>
          </cell>
          <cell r="V472">
            <v>16.899999999999999</v>
          </cell>
          <cell r="W472">
            <v>16.899999999999999</v>
          </cell>
          <cell r="X472">
            <v>16.899999999999999</v>
          </cell>
          <cell r="Y472">
            <v>16.899999999999999</v>
          </cell>
          <cell r="Z472">
            <v>16.899999999999999</v>
          </cell>
          <cell r="AA472">
            <v>16.5</v>
          </cell>
        </row>
        <row r="473">
          <cell r="A473" t="str">
            <v>A672-L75</v>
          </cell>
          <cell r="B473">
            <v>30</v>
          </cell>
          <cell r="C473" t="str">
            <v>A672-L75 CL.30</v>
          </cell>
          <cell r="D473" t="str">
            <v>LA</v>
          </cell>
          <cell r="E473">
            <v>12.5</v>
          </cell>
          <cell r="G473">
            <v>0.9</v>
          </cell>
          <cell r="I473">
            <v>16.899999999999999</v>
          </cell>
          <cell r="J473">
            <v>16.899999999999999</v>
          </cell>
          <cell r="K473">
            <v>16.899999999999999</v>
          </cell>
          <cell r="L473">
            <v>16.899999999999999</v>
          </cell>
          <cell r="M473">
            <v>16.899999999999999</v>
          </cell>
          <cell r="N473">
            <v>16.899999999999999</v>
          </cell>
          <cell r="O473">
            <v>16.899999999999999</v>
          </cell>
          <cell r="P473">
            <v>16.899999999999999</v>
          </cell>
          <cell r="Q473">
            <v>16.899999999999999</v>
          </cell>
          <cell r="R473">
            <v>16.899999999999999</v>
          </cell>
          <cell r="S473">
            <v>16.899999999999999</v>
          </cell>
          <cell r="T473">
            <v>16.899999999999999</v>
          </cell>
          <cell r="U473">
            <v>16.899999999999999</v>
          </cell>
          <cell r="V473">
            <v>16.899999999999999</v>
          </cell>
          <cell r="W473">
            <v>16.899999999999999</v>
          </cell>
          <cell r="X473">
            <v>16.899999999999999</v>
          </cell>
          <cell r="Y473">
            <v>16.899999999999999</v>
          </cell>
          <cell r="Z473">
            <v>16.899999999999999</v>
          </cell>
          <cell r="AA473">
            <v>16.5</v>
          </cell>
        </row>
        <row r="474">
          <cell r="A474" t="str">
            <v>A672-L75</v>
          </cell>
          <cell r="B474">
            <v>33</v>
          </cell>
          <cell r="C474" t="str">
            <v>A672-L75 CL.33</v>
          </cell>
          <cell r="D474" t="str">
            <v>LA</v>
          </cell>
          <cell r="E474">
            <v>12.5</v>
          </cell>
          <cell r="G474">
            <v>0.9</v>
          </cell>
          <cell r="I474">
            <v>16.899999999999999</v>
          </cell>
          <cell r="J474">
            <v>16.899999999999999</v>
          </cell>
          <cell r="K474">
            <v>16.899999999999999</v>
          </cell>
          <cell r="L474">
            <v>16.899999999999999</v>
          </cell>
          <cell r="M474">
            <v>16.899999999999999</v>
          </cell>
          <cell r="N474">
            <v>16.899999999999999</v>
          </cell>
          <cell r="O474">
            <v>16.899999999999999</v>
          </cell>
          <cell r="P474">
            <v>16.899999999999999</v>
          </cell>
          <cell r="Q474">
            <v>16.899999999999999</v>
          </cell>
          <cell r="R474">
            <v>16.899999999999999</v>
          </cell>
          <cell r="S474">
            <v>16.899999999999999</v>
          </cell>
          <cell r="T474">
            <v>16.899999999999999</v>
          </cell>
          <cell r="U474">
            <v>16.899999999999999</v>
          </cell>
          <cell r="V474">
            <v>16.899999999999999</v>
          </cell>
          <cell r="W474">
            <v>16.899999999999999</v>
          </cell>
          <cell r="X474">
            <v>16.899999999999999</v>
          </cell>
          <cell r="Y474">
            <v>16.899999999999999</v>
          </cell>
          <cell r="Z474">
            <v>16.899999999999999</v>
          </cell>
          <cell r="AA474">
            <v>16.5</v>
          </cell>
        </row>
        <row r="475">
          <cell r="A475" t="str">
            <v>A672-L75</v>
          </cell>
          <cell r="B475">
            <v>40</v>
          </cell>
          <cell r="C475" t="str">
            <v>A672-L75 CL.40</v>
          </cell>
          <cell r="D475" t="str">
            <v>LA</v>
          </cell>
          <cell r="E475">
            <v>12.5</v>
          </cell>
          <cell r="G475">
            <v>0.9</v>
          </cell>
          <cell r="I475">
            <v>16.899999999999999</v>
          </cell>
          <cell r="J475">
            <v>16.899999999999999</v>
          </cell>
          <cell r="K475">
            <v>16.899999999999999</v>
          </cell>
          <cell r="L475">
            <v>16.899999999999999</v>
          </cell>
          <cell r="M475">
            <v>16.899999999999999</v>
          </cell>
          <cell r="N475">
            <v>16.899999999999999</v>
          </cell>
          <cell r="O475">
            <v>16.899999999999999</v>
          </cell>
          <cell r="P475">
            <v>16.899999999999999</v>
          </cell>
          <cell r="Q475">
            <v>16.899999999999999</v>
          </cell>
          <cell r="R475">
            <v>16.899999999999999</v>
          </cell>
          <cell r="S475">
            <v>16.899999999999999</v>
          </cell>
          <cell r="T475">
            <v>16.899999999999999</v>
          </cell>
          <cell r="U475">
            <v>16.899999999999999</v>
          </cell>
          <cell r="V475">
            <v>16.899999999999999</v>
          </cell>
          <cell r="W475">
            <v>16.899999999999999</v>
          </cell>
          <cell r="X475">
            <v>16.899999999999999</v>
          </cell>
          <cell r="Y475">
            <v>16.899999999999999</v>
          </cell>
          <cell r="Z475">
            <v>16.899999999999999</v>
          </cell>
          <cell r="AA475">
            <v>16.5</v>
          </cell>
        </row>
        <row r="476">
          <cell r="A476" t="str">
            <v>A672-L75</v>
          </cell>
          <cell r="B476">
            <v>43</v>
          </cell>
          <cell r="C476" t="str">
            <v>A672-L75 CL.43</v>
          </cell>
          <cell r="D476" t="str">
            <v>LA</v>
          </cell>
          <cell r="E476">
            <v>12.5</v>
          </cell>
          <cell r="G476">
            <v>0.9</v>
          </cell>
          <cell r="I476">
            <v>16.899999999999999</v>
          </cell>
          <cell r="J476">
            <v>16.899999999999999</v>
          </cell>
          <cell r="K476">
            <v>16.899999999999999</v>
          </cell>
          <cell r="L476">
            <v>16.899999999999999</v>
          </cell>
          <cell r="M476">
            <v>16.899999999999999</v>
          </cell>
          <cell r="N476">
            <v>16.899999999999999</v>
          </cell>
          <cell r="O476">
            <v>16.899999999999999</v>
          </cell>
          <cell r="P476">
            <v>16.899999999999999</v>
          </cell>
          <cell r="Q476">
            <v>16.899999999999999</v>
          </cell>
          <cell r="R476">
            <v>16.899999999999999</v>
          </cell>
          <cell r="S476">
            <v>16.899999999999999</v>
          </cell>
          <cell r="T476">
            <v>16.899999999999999</v>
          </cell>
          <cell r="U476">
            <v>16.899999999999999</v>
          </cell>
          <cell r="V476">
            <v>16.899999999999999</v>
          </cell>
          <cell r="W476">
            <v>16.899999999999999</v>
          </cell>
          <cell r="X476">
            <v>16.899999999999999</v>
          </cell>
          <cell r="Y476">
            <v>16.899999999999999</v>
          </cell>
          <cell r="Z476">
            <v>16.899999999999999</v>
          </cell>
          <cell r="AA476">
            <v>16.5</v>
          </cell>
        </row>
        <row r="477">
          <cell r="A477" t="str">
            <v>A672-L75</v>
          </cell>
          <cell r="B477">
            <v>21</v>
          </cell>
          <cell r="C477" t="str">
            <v>A672-L75 CL.21</v>
          </cell>
          <cell r="D477" t="str">
            <v>LA</v>
          </cell>
          <cell r="E477">
            <v>12.5</v>
          </cell>
          <cell r="G477">
            <v>1</v>
          </cell>
          <cell r="I477">
            <v>18.8</v>
          </cell>
          <cell r="J477">
            <v>18.8</v>
          </cell>
          <cell r="K477">
            <v>18.8</v>
          </cell>
          <cell r="L477">
            <v>18.8</v>
          </cell>
          <cell r="M477">
            <v>18.8</v>
          </cell>
          <cell r="N477">
            <v>18.8</v>
          </cell>
          <cell r="O477">
            <v>18.8</v>
          </cell>
          <cell r="P477">
            <v>18.8</v>
          </cell>
          <cell r="Q477">
            <v>18.8</v>
          </cell>
          <cell r="R477">
            <v>18.8</v>
          </cell>
          <cell r="S477">
            <v>18.8</v>
          </cell>
          <cell r="T477">
            <v>18.8</v>
          </cell>
          <cell r="U477">
            <v>18.8</v>
          </cell>
          <cell r="V477">
            <v>18.8</v>
          </cell>
          <cell r="W477">
            <v>18.8</v>
          </cell>
          <cell r="X477">
            <v>18.8</v>
          </cell>
          <cell r="Y477">
            <v>18.8</v>
          </cell>
          <cell r="Z477">
            <v>18.8</v>
          </cell>
          <cell r="AA477">
            <v>18.3</v>
          </cell>
        </row>
        <row r="478">
          <cell r="A478" t="str">
            <v>A672-L75</v>
          </cell>
          <cell r="B478">
            <v>22</v>
          </cell>
          <cell r="C478" t="str">
            <v>A672-L75 CL.22</v>
          </cell>
          <cell r="D478" t="str">
            <v>LA</v>
          </cell>
          <cell r="E478">
            <v>12.5</v>
          </cell>
          <cell r="G478">
            <v>1</v>
          </cell>
          <cell r="I478">
            <v>18.8</v>
          </cell>
          <cell r="J478">
            <v>18.8</v>
          </cell>
          <cell r="K478">
            <v>18.8</v>
          </cell>
          <cell r="L478">
            <v>18.8</v>
          </cell>
          <cell r="M478">
            <v>18.8</v>
          </cell>
          <cell r="N478">
            <v>18.8</v>
          </cell>
          <cell r="O478">
            <v>18.8</v>
          </cell>
          <cell r="P478">
            <v>18.8</v>
          </cell>
          <cell r="Q478">
            <v>18.8</v>
          </cell>
          <cell r="R478">
            <v>18.8</v>
          </cell>
          <cell r="S478">
            <v>18.8</v>
          </cell>
          <cell r="T478">
            <v>18.8</v>
          </cell>
          <cell r="U478">
            <v>18.8</v>
          </cell>
          <cell r="V478">
            <v>18.8</v>
          </cell>
          <cell r="W478">
            <v>18.8</v>
          </cell>
          <cell r="X478">
            <v>18.8</v>
          </cell>
          <cell r="Y478">
            <v>18.8</v>
          </cell>
          <cell r="Z478">
            <v>18.8</v>
          </cell>
          <cell r="AA478">
            <v>18.3</v>
          </cell>
        </row>
        <row r="479">
          <cell r="A479" t="str">
            <v>A672-L75</v>
          </cell>
          <cell r="B479">
            <v>31</v>
          </cell>
          <cell r="C479" t="str">
            <v>A672-L75 CL.31</v>
          </cell>
          <cell r="D479" t="str">
            <v>LA</v>
          </cell>
          <cell r="E479">
            <v>12.5</v>
          </cell>
          <cell r="G479">
            <v>1</v>
          </cell>
          <cell r="I479">
            <v>18.8</v>
          </cell>
          <cell r="J479">
            <v>18.8</v>
          </cell>
          <cell r="K479">
            <v>18.8</v>
          </cell>
          <cell r="L479">
            <v>18.8</v>
          </cell>
          <cell r="M479">
            <v>18.8</v>
          </cell>
          <cell r="N479">
            <v>18.8</v>
          </cell>
          <cell r="O479">
            <v>18.8</v>
          </cell>
          <cell r="P479">
            <v>18.8</v>
          </cell>
          <cell r="Q479">
            <v>18.8</v>
          </cell>
          <cell r="R479">
            <v>18.8</v>
          </cell>
          <cell r="S479">
            <v>18.8</v>
          </cell>
          <cell r="T479">
            <v>18.8</v>
          </cell>
          <cell r="U479">
            <v>18.8</v>
          </cell>
          <cell r="V479">
            <v>18.8</v>
          </cell>
          <cell r="W479">
            <v>18.8</v>
          </cell>
          <cell r="X479">
            <v>18.8</v>
          </cell>
          <cell r="Y479">
            <v>18.8</v>
          </cell>
          <cell r="Z479">
            <v>18.8</v>
          </cell>
          <cell r="AA479">
            <v>18.3</v>
          </cell>
        </row>
        <row r="480">
          <cell r="A480" t="str">
            <v>A672-L75</v>
          </cell>
          <cell r="B480">
            <v>32</v>
          </cell>
          <cell r="C480" t="str">
            <v>A672-L75 CL.32</v>
          </cell>
          <cell r="D480" t="str">
            <v>LA</v>
          </cell>
          <cell r="E480">
            <v>12.5</v>
          </cell>
          <cell r="G480">
            <v>1</v>
          </cell>
          <cell r="I480">
            <v>18.8</v>
          </cell>
          <cell r="J480">
            <v>18.8</v>
          </cell>
          <cell r="K480">
            <v>18.8</v>
          </cell>
          <cell r="L480">
            <v>18.8</v>
          </cell>
          <cell r="M480">
            <v>18.8</v>
          </cell>
          <cell r="N480">
            <v>18.8</v>
          </cell>
          <cell r="O480">
            <v>18.8</v>
          </cell>
          <cell r="P480">
            <v>18.8</v>
          </cell>
          <cell r="Q480">
            <v>18.8</v>
          </cell>
          <cell r="R480">
            <v>18.8</v>
          </cell>
          <cell r="S480">
            <v>18.8</v>
          </cell>
          <cell r="T480">
            <v>18.8</v>
          </cell>
          <cell r="U480">
            <v>18.8</v>
          </cell>
          <cell r="V480">
            <v>18.8</v>
          </cell>
          <cell r="W480">
            <v>18.8</v>
          </cell>
          <cell r="X480">
            <v>18.8</v>
          </cell>
          <cell r="Y480">
            <v>18.8</v>
          </cell>
          <cell r="Z480">
            <v>18.8</v>
          </cell>
          <cell r="AA480">
            <v>18.3</v>
          </cell>
        </row>
        <row r="481">
          <cell r="A481" t="str">
            <v>A672-L75</v>
          </cell>
          <cell r="B481">
            <v>41</v>
          </cell>
          <cell r="C481" t="str">
            <v>A672-L75 CL.41</v>
          </cell>
          <cell r="D481" t="str">
            <v>LA</v>
          </cell>
          <cell r="E481">
            <v>12.5</v>
          </cell>
          <cell r="G481">
            <v>1</v>
          </cell>
          <cell r="I481">
            <v>18.8</v>
          </cell>
          <cell r="J481">
            <v>18.8</v>
          </cell>
          <cell r="K481">
            <v>18.8</v>
          </cell>
          <cell r="L481">
            <v>18.8</v>
          </cell>
          <cell r="M481">
            <v>18.8</v>
          </cell>
          <cell r="N481">
            <v>18.8</v>
          </cell>
          <cell r="O481">
            <v>18.8</v>
          </cell>
          <cell r="P481">
            <v>18.8</v>
          </cell>
          <cell r="Q481">
            <v>18.8</v>
          </cell>
          <cell r="R481">
            <v>18.8</v>
          </cell>
          <cell r="S481">
            <v>18.8</v>
          </cell>
          <cell r="T481">
            <v>18.8</v>
          </cell>
          <cell r="U481">
            <v>18.8</v>
          </cell>
          <cell r="V481">
            <v>18.8</v>
          </cell>
          <cell r="W481">
            <v>18.8</v>
          </cell>
          <cell r="X481">
            <v>18.8</v>
          </cell>
          <cell r="Y481">
            <v>18.8</v>
          </cell>
          <cell r="Z481">
            <v>18.8</v>
          </cell>
          <cell r="AA481">
            <v>18.3</v>
          </cell>
        </row>
        <row r="482">
          <cell r="A482" t="str">
            <v>A672-L75</v>
          </cell>
          <cell r="B482">
            <v>42</v>
          </cell>
          <cell r="C482" t="str">
            <v>A672-L75 CL.42</v>
          </cell>
          <cell r="D482" t="str">
            <v>LA</v>
          </cell>
          <cell r="E482">
            <v>12.5</v>
          </cell>
          <cell r="G482">
            <v>1</v>
          </cell>
          <cell r="I482">
            <v>18.8</v>
          </cell>
          <cell r="J482">
            <v>18.8</v>
          </cell>
          <cell r="K482">
            <v>18.8</v>
          </cell>
          <cell r="L482">
            <v>18.8</v>
          </cell>
          <cell r="M482">
            <v>18.8</v>
          </cell>
          <cell r="N482">
            <v>18.8</v>
          </cell>
          <cell r="O482">
            <v>18.8</v>
          </cell>
          <cell r="P482">
            <v>18.8</v>
          </cell>
          <cell r="Q482">
            <v>18.8</v>
          </cell>
          <cell r="R482">
            <v>18.8</v>
          </cell>
          <cell r="S482">
            <v>18.8</v>
          </cell>
          <cell r="T482">
            <v>18.8</v>
          </cell>
          <cell r="U482">
            <v>18.8</v>
          </cell>
          <cell r="V482">
            <v>18.8</v>
          </cell>
          <cell r="W482">
            <v>18.8</v>
          </cell>
          <cell r="X482">
            <v>18.8</v>
          </cell>
          <cell r="Y482">
            <v>18.8</v>
          </cell>
          <cell r="Z482">
            <v>18.8</v>
          </cell>
          <cell r="AA482">
            <v>18.3</v>
          </cell>
        </row>
        <row r="483">
          <cell r="A483" t="str">
            <v>A691-CM65</v>
          </cell>
          <cell r="B483">
            <v>20</v>
          </cell>
          <cell r="C483" t="str">
            <v>A691-CM65 CL.20</v>
          </cell>
          <cell r="D483" t="str">
            <v>LA</v>
          </cell>
          <cell r="E483">
            <v>12.5</v>
          </cell>
          <cell r="G483">
            <v>0.9</v>
          </cell>
          <cell r="I483">
            <v>14.7</v>
          </cell>
          <cell r="J483">
            <v>14.7</v>
          </cell>
          <cell r="K483">
            <v>14.7</v>
          </cell>
          <cell r="L483">
            <v>14.7</v>
          </cell>
          <cell r="M483">
            <v>14.7</v>
          </cell>
          <cell r="N483">
            <v>14.7</v>
          </cell>
          <cell r="O483">
            <v>14.7</v>
          </cell>
          <cell r="P483">
            <v>14.7</v>
          </cell>
          <cell r="Q483">
            <v>14.7</v>
          </cell>
          <cell r="R483">
            <v>14.7</v>
          </cell>
          <cell r="S483">
            <v>14.7</v>
          </cell>
          <cell r="T483">
            <v>14.7</v>
          </cell>
          <cell r="U483">
            <v>14.7</v>
          </cell>
          <cell r="V483">
            <v>14.7</v>
          </cell>
          <cell r="W483">
            <v>14.7</v>
          </cell>
          <cell r="X483">
            <v>14.7</v>
          </cell>
          <cell r="Y483">
            <v>14.7</v>
          </cell>
          <cell r="Z483">
            <v>14.2</v>
          </cell>
          <cell r="AA483">
            <v>13.8</v>
          </cell>
        </row>
        <row r="484">
          <cell r="A484" t="str">
            <v>A691-CM65</v>
          </cell>
          <cell r="B484">
            <v>23</v>
          </cell>
          <cell r="C484" t="str">
            <v>A691-CM65 CL.23</v>
          </cell>
          <cell r="D484" t="str">
            <v>LA</v>
          </cell>
          <cell r="E484">
            <v>12.5</v>
          </cell>
          <cell r="G484">
            <v>0.9</v>
          </cell>
          <cell r="I484">
            <v>14.7</v>
          </cell>
          <cell r="J484">
            <v>14.7</v>
          </cell>
          <cell r="K484">
            <v>14.7</v>
          </cell>
          <cell r="L484">
            <v>14.7</v>
          </cell>
          <cell r="M484">
            <v>14.7</v>
          </cell>
          <cell r="N484">
            <v>14.7</v>
          </cell>
          <cell r="O484">
            <v>14.7</v>
          </cell>
          <cell r="P484">
            <v>14.7</v>
          </cell>
          <cell r="Q484">
            <v>14.7</v>
          </cell>
          <cell r="R484">
            <v>14.7</v>
          </cell>
          <cell r="S484">
            <v>14.7</v>
          </cell>
          <cell r="T484">
            <v>14.7</v>
          </cell>
          <cell r="U484">
            <v>14.7</v>
          </cell>
          <cell r="V484">
            <v>14.7</v>
          </cell>
          <cell r="W484">
            <v>14.7</v>
          </cell>
          <cell r="X484">
            <v>14.7</v>
          </cell>
          <cell r="Y484">
            <v>14.7</v>
          </cell>
          <cell r="Z484">
            <v>14.2</v>
          </cell>
          <cell r="AA484">
            <v>13.8</v>
          </cell>
        </row>
        <row r="485">
          <cell r="A485" t="str">
            <v>A691-CM65</v>
          </cell>
          <cell r="B485">
            <v>30</v>
          </cell>
          <cell r="C485" t="str">
            <v>A691-CM65 CL.30</v>
          </cell>
          <cell r="D485" t="str">
            <v>LA</v>
          </cell>
          <cell r="E485">
            <v>12.5</v>
          </cell>
          <cell r="G485">
            <v>0.9</v>
          </cell>
          <cell r="I485">
            <v>14.7</v>
          </cell>
          <cell r="J485">
            <v>14.7</v>
          </cell>
          <cell r="K485">
            <v>14.7</v>
          </cell>
          <cell r="L485">
            <v>14.7</v>
          </cell>
          <cell r="M485">
            <v>14.7</v>
          </cell>
          <cell r="N485">
            <v>14.7</v>
          </cell>
          <cell r="O485">
            <v>14.7</v>
          </cell>
          <cell r="P485">
            <v>14.7</v>
          </cell>
          <cell r="Q485">
            <v>14.7</v>
          </cell>
          <cell r="R485">
            <v>14.7</v>
          </cell>
          <cell r="S485">
            <v>14.7</v>
          </cell>
          <cell r="T485">
            <v>14.7</v>
          </cell>
          <cell r="U485">
            <v>14.7</v>
          </cell>
          <cell r="V485">
            <v>14.7</v>
          </cell>
          <cell r="W485">
            <v>14.7</v>
          </cell>
          <cell r="X485">
            <v>14.7</v>
          </cell>
          <cell r="Y485">
            <v>14.7</v>
          </cell>
          <cell r="Z485">
            <v>14.2</v>
          </cell>
          <cell r="AA485">
            <v>13.8</v>
          </cell>
        </row>
        <row r="486">
          <cell r="A486" t="str">
            <v>A691-CM65</v>
          </cell>
          <cell r="B486">
            <v>33</v>
          </cell>
          <cell r="C486" t="str">
            <v>A691-CM65 CL.33</v>
          </cell>
          <cell r="D486" t="str">
            <v>LA</v>
          </cell>
          <cell r="E486">
            <v>12.5</v>
          </cell>
          <cell r="G486">
            <v>0.9</v>
          </cell>
          <cell r="I486">
            <v>14.7</v>
          </cell>
          <cell r="J486">
            <v>14.7</v>
          </cell>
          <cell r="K486">
            <v>14.7</v>
          </cell>
          <cell r="L486">
            <v>14.7</v>
          </cell>
          <cell r="M486">
            <v>14.7</v>
          </cell>
          <cell r="N486">
            <v>14.7</v>
          </cell>
          <cell r="O486">
            <v>14.7</v>
          </cell>
          <cell r="P486">
            <v>14.7</v>
          </cell>
          <cell r="Q486">
            <v>14.7</v>
          </cell>
          <cell r="R486">
            <v>14.7</v>
          </cell>
          <cell r="S486">
            <v>14.7</v>
          </cell>
          <cell r="T486">
            <v>14.7</v>
          </cell>
          <cell r="U486">
            <v>14.7</v>
          </cell>
          <cell r="V486">
            <v>14.7</v>
          </cell>
          <cell r="W486">
            <v>14.7</v>
          </cell>
          <cell r="X486">
            <v>14.7</v>
          </cell>
          <cell r="Y486">
            <v>14.7</v>
          </cell>
          <cell r="Z486">
            <v>14.2</v>
          </cell>
          <cell r="AA486">
            <v>13.8</v>
          </cell>
        </row>
        <row r="487">
          <cell r="A487" t="str">
            <v>A691-CM65</v>
          </cell>
          <cell r="B487">
            <v>40</v>
          </cell>
          <cell r="C487" t="str">
            <v>A691-CM65 CL.40</v>
          </cell>
          <cell r="D487" t="str">
            <v>LA</v>
          </cell>
          <cell r="E487">
            <v>12.5</v>
          </cell>
          <cell r="G487">
            <v>0.9</v>
          </cell>
          <cell r="I487">
            <v>14.7</v>
          </cell>
          <cell r="J487">
            <v>14.7</v>
          </cell>
          <cell r="K487">
            <v>14.7</v>
          </cell>
          <cell r="L487">
            <v>14.7</v>
          </cell>
          <cell r="M487">
            <v>14.7</v>
          </cell>
          <cell r="N487">
            <v>14.7</v>
          </cell>
          <cell r="O487">
            <v>14.7</v>
          </cell>
          <cell r="P487">
            <v>14.7</v>
          </cell>
          <cell r="Q487">
            <v>14.7</v>
          </cell>
          <cell r="R487">
            <v>14.7</v>
          </cell>
          <cell r="S487">
            <v>14.7</v>
          </cell>
          <cell r="T487">
            <v>14.7</v>
          </cell>
          <cell r="U487">
            <v>14.7</v>
          </cell>
          <cell r="V487">
            <v>14.7</v>
          </cell>
          <cell r="W487">
            <v>14.7</v>
          </cell>
          <cell r="X487">
            <v>14.7</v>
          </cell>
          <cell r="Y487">
            <v>14.7</v>
          </cell>
          <cell r="Z487">
            <v>14.2</v>
          </cell>
          <cell r="AA487">
            <v>13.8</v>
          </cell>
        </row>
        <row r="488">
          <cell r="A488" t="str">
            <v>A691-CM65</v>
          </cell>
          <cell r="B488">
            <v>43</v>
          </cell>
          <cell r="C488" t="str">
            <v>A691-CM65 CL.43</v>
          </cell>
          <cell r="D488" t="str">
            <v>LA</v>
          </cell>
          <cell r="E488">
            <v>12.5</v>
          </cell>
          <cell r="G488">
            <v>0.9</v>
          </cell>
          <cell r="I488">
            <v>14.7</v>
          </cell>
          <cell r="J488">
            <v>14.7</v>
          </cell>
          <cell r="K488">
            <v>14.7</v>
          </cell>
          <cell r="L488">
            <v>14.7</v>
          </cell>
          <cell r="M488">
            <v>14.7</v>
          </cell>
          <cell r="N488">
            <v>14.7</v>
          </cell>
          <cell r="O488">
            <v>14.7</v>
          </cell>
          <cell r="P488">
            <v>14.7</v>
          </cell>
          <cell r="Q488">
            <v>14.7</v>
          </cell>
          <cell r="R488">
            <v>14.7</v>
          </cell>
          <cell r="S488">
            <v>14.7</v>
          </cell>
          <cell r="T488">
            <v>14.7</v>
          </cell>
          <cell r="U488">
            <v>14.7</v>
          </cell>
          <cell r="V488">
            <v>14.7</v>
          </cell>
          <cell r="W488">
            <v>14.7</v>
          </cell>
          <cell r="X488">
            <v>14.7</v>
          </cell>
          <cell r="Y488">
            <v>14.7</v>
          </cell>
          <cell r="Z488">
            <v>14.2</v>
          </cell>
          <cell r="AA488">
            <v>13.8</v>
          </cell>
        </row>
        <row r="489">
          <cell r="A489" t="str">
            <v>A691-CM65</v>
          </cell>
          <cell r="B489">
            <v>21</v>
          </cell>
          <cell r="C489" t="str">
            <v>A691-CM65 CL.21</v>
          </cell>
          <cell r="D489" t="str">
            <v>LA</v>
          </cell>
          <cell r="E489">
            <v>12.5</v>
          </cell>
          <cell r="G489">
            <v>1</v>
          </cell>
          <cell r="I489">
            <v>16.3</v>
          </cell>
          <cell r="J489">
            <v>16.3</v>
          </cell>
          <cell r="K489">
            <v>16.3</v>
          </cell>
          <cell r="L489">
            <v>16.3</v>
          </cell>
          <cell r="M489">
            <v>16.3</v>
          </cell>
          <cell r="N489">
            <v>16.3</v>
          </cell>
          <cell r="O489">
            <v>16.3</v>
          </cell>
          <cell r="P489">
            <v>16.3</v>
          </cell>
          <cell r="Q489">
            <v>16.3</v>
          </cell>
          <cell r="R489">
            <v>16.3</v>
          </cell>
          <cell r="S489">
            <v>16.3</v>
          </cell>
          <cell r="T489">
            <v>16.3</v>
          </cell>
          <cell r="U489">
            <v>16.3</v>
          </cell>
          <cell r="V489">
            <v>16.3</v>
          </cell>
          <cell r="W489">
            <v>16.3</v>
          </cell>
          <cell r="X489">
            <v>16.3</v>
          </cell>
          <cell r="Y489">
            <v>16.3</v>
          </cell>
          <cell r="Z489">
            <v>15.8</v>
          </cell>
          <cell r="AA489">
            <v>15.3</v>
          </cell>
        </row>
        <row r="490">
          <cell r="A490" t="str">
            <v>A691-CM65</v>
          </cell>
          <cell r="B490">
            <v>22</v>
          </cell>
          <cell r="C490" t="str">
            <v>A691-CM65 CL.22</v>
          </cell>
          <cell r="D490" t="str">
            <v>LA</v>
          </cell>
          <cell r="E490">
            <v>12.5</v>
          </cell>
          <cell r="G490">
            <v>1</v>
          </cell>
          <cell r="I490">
            <v>16.3</v>
          </cell>
          <cell r="J490">
            <v>16.3</v>
          </cell>
          <cell r="K490">
            <v>16.3</v>
          </cell>
          <cell r="L490">
            <v>16.3</v>
          </cell>
          <cell r="M490">
            <v>16.3</v>
          </cell>
          <cell r="N490">
            <v>16.3</v>
          </cell>
          <cell r="O490">
            <v>16.3</v>
          </cell>
          <cell r="P490">
            <v>16.3</v>
          </cell>
          <cell r="Q490">
            <v>16.3</v>
          </cell>
          <cell r="R490">
            <v>16.3</v>
          </cell>
          <cell r="S490">
            <v>16.3</v>
          </cell>
          <cell r="T490">
            <v>16.3</v>
          </cell>
          <cell r="U490">
            <v>16.3</v>
          </cell>
          <cell r="V490">
            <v>16.3</v>
          </cell>
          <cell r="W490">
            <v>16.3</v>
          </cell>
          <cell r="X490">
            <v>16.3</v>
          </cell>
          <cell r="Y490">
            <v>16.3</v>
          </cell>
          <cell r="Z490">
            <v>15.8</v>
          </cell>
          <cell r="AA490">
            <v>15.3</v>
          </cell>
        </row>
        <row r="491">
          <cell r="A491" t="str">
            <v>A691-CM65</v>
          </cell>
          <cell r="B491">
            <v>31</v>
          </cell>
          <cell r="C491" t="str">
            <v>A691-CM65 CL.31</v>
          </cell>
          <cell r="D491" t="str">
            <v>LA</v>
          </cell>
          <cell r="E491">
            <v>12.5</v>
          </cell>
          <cell r="G491">
            <v>1</v>
          </cell>
          <cell r="I491">
            <v>16.3</v>
          </cell>
          <cell r="J491">
            <v>16.3</v>
          </cell>
          <cell r="K491">
            <v>16.3</v>
          </cell>
          <cell r="L491">
            <v>16.3</v>
          </cell>
          <cell r="M491">
            <v>16.3</v>
          </cell>
          <cell r="N491">
            <v>16.3</v>
          </cell>
          <cell r="O491">
            <v>16.3</v>
          </cell>
          <cell r="P491">
            <v>16.3</v>
          </cell>
          <cell r="Q491">
            <v>16.3</v>
          </cell>
          <cell r="R491">
            <v>16.3</v>
          </cell>
          <cell r="S491">
            <v>16.3</v>
          </cell>
          <cell r="T491">
            <v>16.3</v>
          </cell>
          <cell r="U491">
            <v>16.3</v>
          </cell>
          <cell r="V491">
            <v>16.3</v>
          </cell>
          <cell r="W491">
            <v>16.3</v>
          </cell>
          <cell r="X491">
            <v>16.3</v>
          </cell>
          <cell r="Y491">
            <v>16.3</v>
          </cell>
          <cell r="Z491">
            <v>15.8</v>
          </cell>
          <cell r="AA491">
            <v>15.3</v>
          </cell>
        </row>
        <row r="492">
          <cell r="A492" t="str">
            <v>A691-CM65</v>
          </cell>
          <cell r="B492">
            <v>32</v>
          </cell>
          <cell r="C492" t="str">
            <v>A691-CM65 CL.32</v>
          </cell>
          <cell r="D492" t="str">
            <v>LA</v>
          </cell>
          <cell r="E492">
            <v>12.5</v>
          </cell>
          <cell r="G492">
            <v>1</v>
          </cell>
          <cell r="I492">
            <v>16.3</v>
          </cell>
          <cell r="J492">
            <v>16.3</v>
          </cell>
          <cell r="K492">
            <v>16.3</v>
          </cell>
          <cell r="L492">
            <v>16.3</v>
          </cell>
          <cell r="M492">
            <v>16.3</v>
          </cell>
          <cell r="N492">
            <v>16.3</v>
          </cell>
          <cell r="O492">
            <v>16.3</v>
          </cell>
          <cell r="P492">
            <v>16.3</v>
          </cell>
          <cell r="Q492">
            <v>16.3</v>
          </cell>
          <cell r="R492">
            <v>16.3</v>
          </cell>
          <cell r="S492">
            <v>16.3</v>
          </cell>
          <cell r="T492">
            <v>16.3</v>
          </cell>
          <cell r="U492">
            <v>16.3</v>
          </cell>
          <cell r="V492">
            <v>16.3</v>
          </cell>
          <cell r="W492">
            <v>16.3</v>
          </cell>
          <cell r="X492">
            <v>16.3</v>
          </cell>
          <cell r="Y492">
            <v>16.3</v>
          </cell>
          <cell r="Z492">
            <v>15.8</v>
          </cell>
          <cell r="AA492">
            <v>15.3</v>
          </cell>
        </row>
        <row r="493">
          <cell r="A493" t="str">
            <v>A691-CM65</v>
          </cell>
          <cell r="B493">
            <v>41</v>
          </cell>
          <cell r="C493" t="str">
            <v>A691-CM65 CL.41</v>
          </cell>
          <cell r="D493" t="str">
            <v>LA</v>
          </cell>
          <cell r="E493">
            <v>12.5</v>
          </cell>
          <cell r="G493">
            <v>1</v>
          </cell>
          <cell r="I493">
            <v>16.3</v>
          </cell>
          <cell r="J493">
            <v>16.3</v>
          </cell>
          <cell r="K493">
            <v>16.3</v>
          </cell>
          <cell r="L493">
            <v>16.3</v>
          </cell>
          <cell r="M493">
            <v>16.3</v>
          </cell>
          <cell r="N493">
            <v>16.3</v>
          </cell>
          <cell r="O493">
            <v>16.3</v>
          </cell>
          <cell r="P493">
            <v>16.3</v>
          </cell>
          <cell r="Q493">
            <v>16.3</v>
          </cell>
          <cell r="R493">
            <v>16.3</v>
          </cell>
          <cell r="S493">
            <v>16.3</v>
          </cell>
          <cell r="T493">
            <v>16.3</v>
          </cell>
          <cell r="U493">
            <v>16.3</v>
          </cell>
          <cell r="V493">
            <v>16.3</v>
          </cell>
          <cell r="W493">
            <v>16.3</v>
          </cell>
          <cell r="X493">
            <v>16.3</v>
          </cell>
          <cell r="Y493">
            <v>16.3</v>
          </cell>
          <cell r="Z493">
            <v>15.8</v>
          </cell>
          <cell r="AA493">
            <v>15.3</v>
          </cell>
        </row>
        <row r="494">
          <cell r="A494" t="str">
            <v>A691-CM65</v>
          </cell>
          <cell r="B494">
            <v>42</v>
          </cell>
          <cell r="C494" t="str">
            <v>A691-CM65 CL.42</v>
          </cell>
          <cell r="D494" t="str">
            <v>LA</v>
          </cell>
          <cell r="E494">
            <v>12.5</v>
          </cell>
          <cell r="G494">
            <v>1</v>
          </cell>
          <cell r="I494">
            <v>16.3</v>
          </cell>
          <cell r="J494">
            <v>16.3</v>
          </cell>
          <cell r="K494">
            <v>16.3</v>
          </cell>
          <cell r="L494">
            <v>16.3</v>
          </cell>
          <cell r="M494">
            <v>16.3</v>
          </cell>
          <cell r="N494">
            <v>16.3</v>
          </cell>
          <cell r="O494">
            <v>16.3</v>
          </cell>
          <cell r="P494">
            <v>16.3</v>
          </cell>
          <cell r="Q494">
            <v>16.3</v>
          </cell>
          <cell r="R494">
            <v>16.3</v>
          </cell>
          <cell r="S494">
            <v>16.3</v>
          </cell>
          <cell r="T494">
            <v>16.3</v>
          </cell>
          <cell r="U494">
            <v>16.3</v>
          </cell>
          <cell r="V494">
            <v>16.3</v>
          </cell>
          <cell r="W494">
            <v>16.3</v>
          </cell>
          <cell r="X494">
            <v>16.3</v>
          </cell>
          <cell r="Y494">
            <v>16.3</v>
          </cell>
          <cell r="Z494">
            <v>15.8</v>
          </cell>
          <cell r="AA494">
            <v>15.3</v>
          </cell>
        </row>
        <row r="495">
          <cell r="A495" t="str">
            <v>A691-CM70</v>
          </cell>
          <cell r="B495">
            <v>20</v>
          </cell>
          <cell r="C495" t="str">
            <v>A691-CM70 CL.20</v>
          </cell>
          <cell r="D495" t="str">
            <v>LA</v>
          </cell>
          <cell r="E495">
            <v>12.5</v>
          </cell>
          <cell r="G495">
            <v>0.9</v>
          </cell>
          <cell r="I495">
            <v>15.8</v>
          </cell>
          <cell r="J495">
            <v>15.8</v>
          </cell>
          <cell r="K495">
            <v>15.8</v>
          </cell>
          <cell r="L495">
            <v>15.8</v>
          </cell>
          <cell r="M495">
            <v>15.8</v>
          </cell>
          <cell r="N495">
            <v>15.8</v>
          </cell>
          <cell r="O495">
            <v>15.8</v>
          </cell>
          <cell r="P495">
            <v>15.8</v>
          </cell>
          <cell r="Q495">
            <v>15.8</v>
          </cell>
          <cell r="R495">
            <v>15.8</v>
          </cell>
          <cell r="S495">
            <v>15.8</v>
          </cell>
          <cell r="T495">
            <v>15.8</v>
          </cell>
          <cell r="U495">
            <v>15.8</v>
          </cell>
          <cell r="V495">
            <v>15.8</v>
          </cell>
          <cell r="W495">
            <v>15.8</v>
          </cell>
          <cell r="X495">
            <v>15.8</v>
          </cell>
          <cell r="Y495">
            <v>15.8</v>
          </cell>
          <cell r="Z495">
            <v>15.8</v>
          </cell>
          <cell r="AA495">
            <v>15.4</v>
          </cell>
        </row>
        <row r="496">
          <cell r="A496" t="str">
            <v>A691-CM70</v>
          </cell>
          <cell r="B496">
            <v>23</v>
          </cell>
          <cell r="C496" t="str">
            <v>A691-CM70 CL.23</v>
          </cell>
          <cell r="D496" t="str">
            <v>LA</v>
          </cell>
          <cell r="E496">
            <v>12.5</v>
          </cell>
          <cell r="G496">
            <v>0.9</v>
          </cell>
          <cell r="I496">
            <v>15.8</v>
          </cell>
          <cell r="J496">
            <v>15.8</v>
          </cell>
          <cell r="K496">
            <v>15.8</v>
          </cell>
          <cell r="L496">
            <v>15.8</v>
          </cell>
          <cell r="M496">
            <v>15.8</v>
          </cell>
          <cell r="N496">
            <v>15.8</v>
          </cell>
          <cell r="O496">
            <v>15.8</v>
          </cell>
          <cell r="P496">
            <v>15.8</v>
          </cell>
          <cell r="Q496">
            <v>15.8</v>
          </cell>
          <cell r="R496">
            <v>15.8</v>
          </cell>
          <cell r="S496">
            <v>15.8</v>
          </cell>
          <cell r="T496">
            <v>15.8</v>
          </cell>
          <cell r="U496">
            <v>15.8</v>
          </cell>
          <cell r="V496">
            <v>15.8</v>
          </cell>
          <cell r="W496">
            <v>15.8</v>
          </cell>
          <cell r="X496">
            <v>15.8</v>
          </cell>
          <cell r="Y496">
            <v>15.8</v>
          </cell>
          <cell r="Z496">
            <v>15.8</v>
          </cell>
          <cell r="AA496">
            <v>15.4</v>
          </cell>
        </row>
        <row r="497">
          <cell r="A497" t="str">
            <v>A691-CM70</v>
          </cell>
          <cell r="B497">
            <v>30</v>
          </cell>
          <cell r="C497" t="str">
            <v>A691-CM70 CL.30</v>
          </cell>
          <cell r="D497" t="str">
            <v>LA</v>
          </cell>
          <cell r="E497">
            <v>12.5</v>
          </cell>
          <cell r="G497">
            <v>0.9</v>
          </cell>
          <cell r="I497">
            <v>15.8</v>
          </cell>
          <cell r="J497">
            <v>15.8</v>
          </cell>
          <cell r="K497">
            <v>15.8</v>
          </cell>
          <cell r="L497">
            <v>15.8</v>
          </cell>
          <cell r="M497">
            <v>15.8</v>
          </cell>
          <cell r="N497">
            <v>15.8</v>
          </cell>
          <cell r="O497">
            <v>15.8</v>
          </cell>
          <cell r="P497">
            <v>15.8</v>
          </cell>
          <cell r="Q497">
            <v>15.8</v>
          </cell>
          <cell r="R497">
            <v>15.8</v>
          </cell>
          <cell r="S497">
            <v>15.8</v>
          </cell>
          <cell r="T497">
            <v>15.8</v>
          </cell>
          <cell r="U497">
            <v>15.8</v>
          </cell>
          <cell r="V497">
            <v>15.8</v>
          </cell>
          <cell r="W497">
            <v>15.8</v>
          </cell>
          <cell r="X497">
            <v>15.8</v>
          </cell>
          <cell r="Y497">
            <v>15.8</v>
          </cell>
          <cell r="Z497">
            <v>15.8</v>
          </cell>
          <cell r="AA497">
            <v>15.4</v>
          </cell>
        </row>
        <row r="498">
          <cell r="A498" t="str">
            <v>A691-CM70</v>
          </cell>
          <cell r="B498">
            <v>33</v>
          </cell>
          <cell r="C498" t="str">
            <v>A691-CM70 CL.33</v>
          </cell>
          <cell r="D498" t="str">
            <v>LA</v>
          </cell>
          <cell r="E498">
            <v>12.5</v>
          </cell>
          <cell r="G498">
            <v>0.9</v>
          </cell>
          <cell r="I498">
            <v>15.8</v>
          </cell>
          <cell r="J498">
            <v>15.8</v>
          </cell>
          <cell r="K498">
            <v>15.8</v>
          </cell>
          <cell r="L498">
            <v>15.8</v>
          </cell>
          <cell r="M498">
            <v>15.8</v>
          </cell>
          <cell r="N498">
            <v>15.8</v>
          </cell>
          <cell r="O498">
            <v>15.8</v>
          </cell>
          <cell r="P498">
            <v>15.8</v>
          </cell>
          <cell r="Q498">
            <v>15.8</v>
          </cell>
          <cell r="R498">
            <v>15.8</v>
          </cell>
          <cell r="S498">
            <v>15.8</v>
          </cell>
          <cell r="T498">
            <v>15.8</v>
          </cell>
          <cell r="U498">
            <v>15.8</v>
          </cell>
          <cell r="V498">
            <v>15.8</v>
          </cell>
          <cell r="W498">
            <v>15.8</v>
          </cell>
          <cell r="X498">
            <v>15.8</v>
          </cell>
          <cell r="Y498">
            <v>15.8</v>
          </cell>
          <cell r="Z498">
            <v>15.8</v>
          </cell>
          <cell r="AA498">
            <v>15.4</v>
          </cell>
        </row>
        <row r="499">
          <cell r="A499" t="str">
            <v>A691-CM70</v>
          </cell>
          <cell r="B499">
            <v>40</v>
          </cell>
          <cell r="C499" t="str">
            <v>A691-CM70 CL.40</v>
          </cell>
          <cell r="D499" t="str">
            <v>LA</v>
          </cell>
          <cell r="E499">
            <v>12.5</v>
          </cell>
          <cell r="G499">
            <v>0.9</v>
          </cell>
          <cell r="I499">
            <v>15.8</v>
          </cell>
          <cell r="J499">
            <v>15.8</v>
          </cell>
          <cell r="K499">
            <v>15.8</v>
          </cell>
          <cell r="L499">
            <v>15.8</v>
          </cell>
          <cell r="M499">
            <v>15.8</v>
          </cell>
          <cell r="N499">
            <v>15.8</v>
          </cell>
          <cell r="O499">
            <v>15.8</v>
          </cell>
          <cell r="P499">
            <v>15.8</v>
          </cell>
          <cell r="Q499">
            <v>15.8</v>
          </cell>
          <cell r="R499">
            <v>15.8</v>
          </cell>
          <cell r="S499">
            <v>15.8</v>
          </cell>
          <cell r="T499">
            <v>15.8</v>
          </cell>
          <cell r="U499">
            <v>15.8</v>
          </cell>
          <cell r="V499">
            <v>15.8</v>
          </cell>
          <cell r="W499">
            <v>15.8</v>
          </cell>
          <cell r="X499">
            <v>15.8</v>
          </cell>
          <cell r="Y499">
            <v>15.8</v>
          </cell>
          <cell r="Z499">
            <v>15.8</v>
          </cell>
          <cell r="AA499">
            <v>15.4</v>
          </cell>
        </row>
        <row r="500">
          <cell r="A500" t="str">
            <v>A691-CM70</v>
          </cell>
          <cell r="B500">
            <v>43</v>
          </cell>
          <cell r="C500" t="str">
            <v>A691-CM70 CL.43</v>
          </cell>
          <cell r="D500" t="str">
            <v>LA</v>
          </cell>
          <cell r="E500">
            <v>12.5</v>
          </cell>
          <cell r="G500">
            <v>0.9</v>
          </cell>
          <cell r="I500">
            <v>15.8</v>
          </cell>
          <cell r="J500">
            <v>15.8</v>
          </cell>
          <cell r="K500">
            <v>15.8</v>
          </cell>
          <cell r="L500">
            <v>15.8</v>
          </cell>
          <cell r="M500">
            <v>15.8</v>
          </cell>
          <cell r="N500">
            <v>15.8</v>
          </cell>
          <cell r="O500">
            <v>15.8</v>
          </cell>
          <cell r="P500">
            <v>15.8</v>
          </cell>
          <cell r="Q500">
            <v>15.8</v>
          </cell>
          <cell r="R500">
            <v>15.8</v>
          </cell>
          <cell r="S500">
            <v>15.8</v>
          </cell>
          <cell r="T500">
            <v>15.8</v>
          </cell>
          <cell r="U500">
            <v>15.8</v>
          </cell>
          <cell r="V500">
            <v>15.8</v>
          </cell>
          <cell r="W500">
            <v>15.8</v>
          </cell>
          <cell r="X500">
            <v>15.8</v>
          </cell>
          <cell r="Y500">
            <v>15.8</v>
          </cell>
          <cell r="Z500">
            <v>15.8</v>
          </cell>
          <cell r="AA500">
            <v>15.4</v>
          </cell>
        </row>
        <row r="501">
          <cell r="A501" t="str">
            <v>A691-CM70</v>
          </cell>
          <cell r="B501">
            <v>21</v>
          </cell>
          <cell r="C501" t="str">
            <v>A691-CM70 CL.21</v>
          </cell>
          <cell r="D501" t="str">
            <v>LA</v>
          </cell>
          <cell r="E501">
            <v>12.5</v>
          </cell>
          <cell r="G501">
            <v>1</v>
          </cell>
          <cell r="I501">
            <v>17.5</v>
          </cell>
          <cell r="J501">
            <v>17.5</v>
          </cell>
          <cell r="K501">
            <v>17.5</v>
          </cell>
          <cell r="L501">
            <v>17.5</v>
          </cell>
          <cell r="M501">
            <v>17.5</v>
          </cell>
          <cell r="N501">
            <v>17.5</v>
          </cell>
          <cell r="O501">
            <v>17.5</v>
          </cell>
          <cell r="P501">
            <v>17.5</v>
          </cell>
          <cell r="Q501">
            <v>17.5</v>
          </cell>
          <cell r="R501">
            <v>17.5</v>
          </cell>
          <cell r="S501">
            <v>17.5</v>
          </cell>
          <cell r="T501">
            <v>17.5</v>
          </cell>
          <cell r="U501">
            <v>17.5</v>
          </cell>
          <cell r="V501">
            <v>17.5</v>
          </cell>
          <cell r="W501">
            <v>17.5</v>
          </cell>
          <cell r="X501">
            <v>17.5</v>
          </cell>
          <cell r="Y501">
            <v>17.5</v>
          </cell>
          <cell r="Z501">
            <v>17.5</v>
          </cell>
          <cell r="AA501">
            <v>17.100000000000001</v>
          </cell>
        </row>
        <row r="502">
          <cell r="A502" t="str">
            <v>A691-CM70</v>
          </cell>
          <cell r="B502">
            <v>22</v>
          </cell>
          <cell r="C502" t="str">
            <v>A691-CM70 CL.22</v>
          </cell>
          <cell r="D502" t="str">
            <v>LA</v>
          </cell>
          <cell r="E502">
            <v>12.5</v>
          </cell>
          <cell r="G502">
            <v>1</v>
          </cell>
          <cell r="I502">
            <v>17.5</v>
          </cell>
          <cell r="J502">
            <v>17.5</v>
          </cell>
          <cell r="K502">
            <v>17.5</v>
          </cell>
          <cell r="L502">
            <v>17.5</v>
          </cell>
          <cell r="M502">
            <v>17.5</v>
          </cell>
          <cell r="N502">
            <v>17.5</v>
          </cell>
          <cell r="O502">
            <v>17.5</v>
          </cell>
          <cell r="P502">
            <v>17.5</v>
          </cell>
          <cell r="Q502">
            <v>17.5</v>
          </cell>
          <cell r="R502">
            <v>17.5</v>
          </cell>
          <cell r="S502">
            <v>17.5</v>
          </cell>
          <cell r="T502">
            <v>17.5</v>
          </cell>
          <cell r="U502">
            <v>17.5</v>
          </cell>
          <cell r="V502">
            <v>17.5</v>
          </cell>
          <cell r="W502">
            <v>17.5</v>
          </cell>
          <cell r="X502">
            <v>17.5</v>
          </cell>
          <cell r="Y502">
            <v>17.5</v>
          </cell>
          <cell r="Z502">
            <v>17.5</v>
          </cell>
          <cell r="AA502">
            <v>17.100000000000001</v>
          </cell>
        </row>
        <row r="503">
          <cell r="A503" t="str">
            <v>A691-CM70</v>
          </cell>
          <cell r="B503">
            <v>31</v>
          </cell>
          <cell r="C503" t="str">
            <v>A691-CM70 CL.31</v>
          </cell>
          <cell r="D503" t="str">
            <v>LA</v>
          </cell>
          <cell r="E503">
            <v>12.5</v>
          </cell>
          <cell r="G503">
            <v>1</v>
          </cell>
          <cell r="I503">
            <v>17.5</v>
          </cell>
          <cell r="J503">
            <v>17.5</v>
          </cell>
          <cell r="K503">
            <v>17.5</v>
          </cell>
          <cell r="L503">
            <v>17.5</v>
          </cell>
          <cell r="M503">
            <v>17.5</v>
          </cell>
          <cell r="N503">
            <v>17.5</v>
          </cell>
          <cell r="O503">
            <v>17.5</v>
          </cell>
          <cell r="P503">
            <v>17.5</v>
          </cell>
          <cell r="Q503">
            <v>17.5</v>
          </cell>
          <cell r="R503">
            <v>17.5</v>
          </cell>
          <cell r="S503">
            <v>17.5</v>
          </cell>
          <cell r="T503">
            <v>17.5</v>
          </cell>
          <cell r="U503">
            <v>17.5</v>
          </cell>
          <cell r="V503">
            <v>17.5</v>
          </cell>
          <cell r="W503">
            <v>17.5</v>
          </cell>
          <cell r="X503">
            <v>17.5</v>
          </cell>
          <cell r="Y503">
            <v>17.5</v>
          </cell>
          <cell r="Z503">
            <v>17.5</v>
          </cell>
          <cell r="AA503">
            <v>17.100000000000001</v>
          </cell>
        </row>
        <row r="504">
          <cell r="A504" t="str">
            <v>A691-CM70</v>
          </cell>
          <cell r="B504">
            <v>32</v>
          </cell>
          <cell r="C504" t="str">
            <v>A691-CM70 CL.32</v>
          </cell>
          <cell r="D504" t="str">
            <v>LA</v>
          </cell>
          <cell r="E504">
            <v>12.5</v>
          </cell>
          <cell r="G504">
            <v>1</v>
          </cell>
          <cell r="I504">
            <v>17.5</v>
          </cell>
          <cell r="J504">
            <v>17.5</v>
          </cell>
          <cell r="K504">
            <v>17.5</v>
          </cell>
          <cell r="L504">
            <v>17.5</v>
          </cell>
          <cell r="M504">
            <v>17.5</v>
          </cell>
          <cell r="N504">
            <v>17.5</v>
          </cell>
          <cell r="O504">
            <v>17.5</v>
          </cell>
          <cell r="P504">
            <v>17.5</v>
          </cell>
          <cell r="Q504">
            <v>17.5</v>
          </cell>
          <cell r="R504">
            <v>17.5</v>
          </cell>
          <cell r="S504">
            <v>17.5</v>
          </cell>
          <cell r="T504">
            <v>17.5</v>
          </cell>
          <cell r="U504">
            <v>17.5</v>
          </cell>
          <cell r="V504">
            <v>17.5</v>
          </cell>
          <cell r="W504">
            <v>17.5</v>
          </cell>
          <cell r="X504">
            <v>17.5</v>
          </cell>
          <cell r="Y504">
            <v>17.5</v>
          </cell>
          <cell r="Z504">
            <v>17.5</v>
          </cell>
          <cell r="AA504">
            <v>17.100000000000001</v>
          </cell>
        </row>
        <row r="505">
          <cell r="A505" t="str">
            <v>A691-CM70</v>
          </cell>
          <cell r="B505">
            <v>41</v>
          </cell>
          <cell r="C505" t="str">
            <v>A691-CM70 CL.41</v>
          </cell>
          <cell r="D505" t="str">
            <v>LA</v>
          </cell>
          <cell r="E505">
            <v>12.5</v>
          </cell>
          <cell r="G505">
            <v>1</v>
          </cell>
          <cell r="I505">
            <v>17.5</v>
          </cell>
          <cell r="J505">
            <v>17.5</v>
          </cell>
          <cell r="K505">
            <v>17.5</v>
          </cell>
          <cell r="L505">
            <v>17.5</v>
          </cell>
          <cell r="M505">
            <v>17.5</v>
          </cell>
          <cell r="N505">
            <v>17.5</v>
          </cell>
          <cell r="O505">
            <v>17.5</v>
          </cell>
          <cell r="P505">
            <v>17.5</v>
          </cell>
          <cell r="Q505">
            <v>17.5</v>
          </cell>
          <cell r="R505">
            <v>17.5</v>
          </cell>
          <cell r="S505">
            <v>17.5</v>
          </cell>
          <cell r="T505">
            <v>17.5</v>
          </cell>
          <cell r="U505">
            <v>17.5</v>
          </cell>
          <cell r="V505">
            <v>17.5</v>
          </cell>
          <cell r="W505">
            <v>17.5</v>
          </cell>
          <cell r="X505">
            <v>17.5</v>
          </cell>
          <cell r="Y505">
            <v>17.5</v>
          </cell>
          <cell r="Z505">
            <v>17.5</v>
          </cell>
          <cell r="AA505">
            <v>17.100000000000001</v>
          </cell>
        </row>
        <row r="506">
          <cell r="A506" t="str">
            <v>A691-CM70</v>
          </cell>
          <cell r="B506">
            <v>42</v>
          </cell>
          <cell r="C506" t="str">
            <v>A691-CM70 CL.42</v>
          </cell>
          <cell r="D506" t="str">
            <v>LA</v>
          </cell>
          <cell r="E506">
            <v>12.5</v>
          </cell>
          <cell r="G506">
            <v>1</v>
          </cell>
          <cell r="I506">
            <v>17.5</v>
          </cell>
          <cell r="J506">
            <v>17.5</v>
          </cell>
          <cell r="K506">
            <v>17.5</v>
          </cell>
          <cell r="L506">
            <v>17.5</v>
          </cell>
          <cell r="M506">
            <v>17.5</v>
          </cell>
          <cell r="N506">
            <v>17.5</v>
          </cell>
          <cell r="O506">
            <v>17.5</v>
          </cell>
          <cell r="P506">
            <v>17.5</v>
          </cell>
          <cell r="Q506">
            <v>17.5</v>
          </cell>
          <cell r="R506">
            <v>17.5</v>
          </cell>
          <cell r="S506">
            <v>17.5</v>
          </cell>
          <cell r="T506">
            <v>17.5</v>
          </cell>
          <cell r="U506">
            <v>17.5</v>
          </cell>
          <cell r="V506">
            <v>17.5</v>
          </cell>
          <cell r="W506">
            <v>17.5</v>
          </cell>
          <cell r="X506">
            <v>17.5</v>
          </cell>
          <cell r="Y506">
            <v>17.5</v>
          </cell>
          <cell r="Z506">
            <v>17.5</v>
          </cell>
          <cell r="AA506">
            <v>17.100000000000001</v>
          </cell>
        </row>
        <row r="507">
          <cell r="A507" t="str">
            <v>A691-CM75</v>
          </cell>
          <cell r="B507">
            <v>20</v>
          </cell>
          <cell r="C507" t="str">
            <v>A691-CM75 CL.20</v>
          </cell>
          <cell r="D507" t="str">
            <v>LA</v>
          </cell>
          <cell r="E507">
            <v>12.5</v>
          </cell>
          <cell r="G507">
            <v>0.9</v>
          </cell>
          <cell r="I507">
            <v>16.899999999999999</v>
          </cell>
          <cell r="J507">
            <v>16.899999999999999</v>
          </cell>
          <cell r="K507">
            <v>16.899999999999999</v>
          </cell>
          <cell r="L507">
            <v>16.899999999999999</v>
          </cell>
          <cell r="M507">
            <v>16.899999999999999</v>
          </cell>
          <cell r="N507">
            <v>16.899999999999999</v>
          </cell>
          <cell r="O507">
            <v>16.899999999999999</v>
          </cell>
          <cell r="P507">
            <v>16.899999999999999</v>
          </cell>
          <cell r="Q507">
            <v>16.899999999999999</v>
          </cell>
          <cell r="R507">
            <v>16.899999999999999</v>
          </cell>
          <cell r="S507">
            <v>16.899999999999999</v>
          </cell>
          <cell r="T507">
            <v>16.899999999999999</v>
          </cell>
          <cell r="U507">
            <v>16.899999999999999</v>
          </cell>
          <cell r="V507">
            <v>16.899999999999999</v>
          </cell>
          <cell r="W507">
            <v>16.899999999999999</v>
          </cell>
          <cell r="X507">
            <v>16.899999999999999</v>
          </cell>
          <cell r="Y507">
            <v>16.899999999999999</v>
          </cell>
          <cell r="Z507">
            <v>16.899999999999999</v>
          </cell>
          <cell r="AA507">
            <v>16.5</v>
          </cell>
        </row>
        <row r="508">
          <cell r="A508" t="str">
            <v>A691-CM75</v>
          </cell>
          <cell r="B508">
            <v>23</v>
          </cell>
          <cell r="C508" t="str">
            <v>A691-CM75 CL.23</v>
          </cell>
          <cell r="D508" t="str">
            <v>LA</v>
          </cell>
          <cell r="E508">
            <v>12.5</v>
          </cell>
          <cell r="G508">
            <v>0.9</v>
          </cell>
          <cell r="I508">
            <v>16.899999999999999</v>
          </cell>
          <cell r="J508">
            <v>16.899999999999999</v>
          </cell>
          <cell r="K508">
            <v>16.899999999999999</v>
          </cell>
          <cell r="L508">
            <v>16.899999999999999</v>
          </cell>
          <cell r="M508">
            <v>16.899999999999999</v>
          </cell>
          <cell r="N508">
            <v>16.899999999999999</v>
          </cell>
          <cell r="O508">
            <v>16.899999999999999</v>
          </cell>
          <cell r="P508">
            <v>16.899999999999999</v>
          </cell>
          <cell r="Q508">
            <v>16.899999999999999</v>
          </cell>
          <cell r="R508">
            <v>16.899999999999999</v>
          </cell>
          <cell r="S508">
            <v>16.899999999999999</v>
          </cell>
          <cell r="T508">
            <v>16.899999999999999</v>
          </cell>
          <cell r="U508">
            <v>16.899999999999999</v>
          </cell>
          <cell r="V508">
            <v>16.899999999999999</v>
          </cell>
          <cell r="W508">
            <v>16.899999999999999</v>
          </cell>
          <cell r="X508">
            <v>16.899999999999999</v>
          </cell>
          <cell r="Y508">
            <v>16.899999999999999</v>
          </cell>
          <cell r="Z508">
            <v>16.899999999999999</v>
          </cell>
          <cell r="AA508">
            <v>16.5</v>
          </cell>
        </row>
        <row r="509">
          <cell r="A509" t="str">
            <v>A691-CM75</v>
          </cell>
          <cell r="B509">
            <v>30</v>
          </cell>
          <cell r="C509" t="str">
            <v>A691-CM75 CL.30</v>
          </cell>
          <cell r="D509" t="str">
            <v>LA</v>
          </cell>
          <cell r="E509">
            <v>12.5</v>
          </cell>
          <cell r="G509">
            <v>0.9</v>
          </cell>
          <cell r="I509">
            <v>16.899999999999999</v>
          </cell>
          <cell r="J509">
            <v>16.899999999999999</v>
          </cell>
          <cell r="K509">
            <v>16.899999999999999</v>
          </cell>
          <cell r="L509">
            <v>16.899999999999999</v>
          </cell>
          <cell r="M509">
            <v>16.899999999999999</v>
          </cell>
          <cell r="N509">
            <v>16.899999999999999</v>
          </cell>
          <cell r="O509">
            <v>16.899999999999999</v>
          </cell>
          <cell r="P509">
            <v>16.899999999999999</v>
          </cell>
          <cell r="Q509">
            <v>16.899999999999999</v>
          </cell>
          <cell r="R509">
            <v>16.899999999999999</v>
          </cell>
          <cell r="S509">
            <v>16.899999999999999</v>
          </cell>
          <cell r="T509">
            <v>16.899999999999999</v>
          </cell>
          <cell r="U509">
            <v>16.899999999999999</v>
          </cell>
          <cell r="V509">
            <v>16.899999999999999</v>
          </cell>
          <cell r="W509">
            <v>16.899999999999999</v>
          </cell>
          <cell r="X509">
            <v>16.899999999999999</v>
          </cell>
          <cell r="Y509">
            <v>16.899999999999999</v>
          </cell>
          <cell r="Z509">
            <v>16.899999999999999</v>
          </cell>
          <cell r="AA509">
            <v>16.5</v>
          </cell>
        </row>
        <row r="510">
          <cell r="A510" t="str">
            <v>A691-CM75</v>
          </cell>
          <cell r="B510">
            <v>33</v>
          </cell>
          <cell r="C510" t="str">
            <v>A691-CM75 CL.33</v>
          </cell>
          <cell r="D510" t="str">
            <v>LA</v>
          </cell>
          <cell r="E510">
            <v>12.5</v>
          </cell>
          <cell r="G510">
            <v>0.9</v>
          </cell>
          <cell r="I510">
            <v>16.899999999999999</v>
          </cell>
          <cell r="J510">
            <v>16.899999999999999</v>
          </cell>
          <cell r="K510">
            <v>16.899999999999999</v>
          </cell>
          <cell r="L510">
            <v>16.899999999999999</v>
          </cell>
          <cell r="M510">
            <v>16.899999999999999</v>
          </cell>
          <cell r="N510">
            <v>16.899999999999999</v>
          </cell>
          <cell r="O510">
            <v>16.899999999999999</v>
          </cell>
          <cell r="P510">
            <v>16.899999999999999</v>
          </cell>
          <cell r="Q510">
            <v>16.899999999999999</v>
          </cell>
          <cell r="R510">
            <v>16.899999999999999</v>
          </cell>
          <cell r="S510">
            <v>16.899999999999999</v>
          </cell>
          <cell r="T510">
            <v>16.899999999999999</v>
          </cell>
          <cell r="U510">
            <v>16.899999999999999</v>
          </cell>
          <cell r="V510">
            <v>16.899999999999999</v>
          </cell>
          <cell r="W510">
            <v>16.899999999999999</v>
          </cell>
          <cell r="X510">
            <v>16.899999999999999</v>
          </cell>
          <cell r="Y510">
            <v>16.899999999999999</v>
          </cell>
          <cell r="Z510">
            <v>16.899999999999999</v>
          </cell>
          <cell r="AA510">
            <v>16.5</v>
          </cell>
        </row>
        <row r="511">
          <cell r="A511" t="str">
            <v>A691-CM75</v>
          </cell>
          <cell r="B511">
            <v>40</v>
          </cell>
          <cell r="C511" t="str">
            <v>A691-CM75 CL.40</v>
          </cell>
          <cell r="D511" t="str">
            <v>LA</v>
          </cell>
          <cell r="E511">
            <v>12.5</v>
          </cell>
          <cell r="G511">
            <v>0.9</v>
          </cell>
          <cell r="I511">
            <v>16.899999999999999</v>
          </cell>
          <cell r="J511">
            <v>16.899999999999999</v>
          </cell>
          <cell r="K511">
            <v>16.899999999999999</v>
          </cell>
          <cell r="L511">
            <v>16.899999999999999</v>
          </cell>
          <cell r="M511">
            <v>16.899999999999999</v>
          </cell>
          <cell r="N511">
            <v>16.899999999999999</v>
          </cell>
          <cell r="O511">
            <v>16.899999999999999</v>
          </cell>
          <cell r="P511">
            <v>16.899999999999999</v>
          </cell>
          <cell r="Q511">
            <v>16.899999999999999</v>
          </cell>
          <cell r="R511">
            <v>16.899999999999999</v>
          </cell>
          <cell r="S511">
            <v>16.899999999999999</v>
          </cell>
          <cell r="T511">
            <v>16.899999999999999</v>
          </cell>
          <cell r="U511">
            <v>16.899999999999999</v>
          </cell>
          <cell r="V511">
            <v>16.899999999999999</v>
          </cell>
          <cell r="W511">
            <v>16.899999999999999</v>
          </cell>
          <cell r="X511">
            <v>16.899999999999999</v>
          </cell>
          <cell r="Y511">
            <v>16.899999999999999</v>
          </cell>
          <cell r="Z511">
            <v>16.899999999999999</v>
          </cell>
          <cell r="AA511">
            <v>16.5</v>
          </cell>
        </row>
        <row r="512">
          <cell r="A512" t="str">
            <v>A691-CM75</v>
          </cell>
          <cell r="B512">
            <v>43</v>
          </cell>
          <cell r="C512" t="str">
            <v>A691-CM75 CL.43</v>
          </cell>
          <cell r="D512" t="str">
            <v>LA</v>
          </cell>
          <cell r="E512">
            <v>12.5</v>
          </cell>
          <cell r="G512">
            <v>0.9</v>
          </cell>
          <cell r="I512">
            <v>16.899999999999999</v>
          </cell>
          <cell r="J512">
            <v>16.899999999999999</v>
          </cell>
          <cell r="K512">
            <v>16.899999999999999</v>
          </cell>
          <cell r="L512">
            <v>16.899999999999999</v>
          </cell>
          <cell r="M512">
            <v>16.899999999999999</v>
          </cell>
          <cell r="N512">
            <v>16.899999999999999</v>
          </cell>
          <cell r="O512">
            <v>16.899999999999999</v>
          </cell>
          <cell r="P512">
            <v>16.899999999999999</v>
          </cell>
          <cell r="Q512">
            <v>16.899999999999999</v>
          </cell>
          <cell r="R512">
            <v>16.899999999999999</v>
          </cell>
          <cell r="S512">
            <v>16.899999999999999</v>
          </cell>
          <cell r="T512">
            <v>16.899999999999999</v>
          </cell>
          <cell r="U512">
            <v>16.899999999999999</v>
          </cell>
          <cell r="V512">
            <v>16.899999999999999</v>
          </cell>
          <cell r="W512">
            <v>16.899999999999999</v>
          </cell>
          <cell r="X512">
            <v>16.899999999999999</v>
          </cell>
          <cell r="Y512">
            <v>16.899999999999999</v>
          </cell>
          <cell r="Z512">
            <v>16.899999999999999</v>
          </cell>
          <cell r="AA512">
            <v>16.5</v>
          </cell>
        </row>
        <row r="513">
          <cell r="A513" t="str">
            <v>A691-CM75</v>
          </cell>
          <cell r="B513">
            <v>21</v>
          </cell>
          <cell r="C513" t="str">
            <v>A691-CM75 CL.21</v>
          </cell>
          <cell r="D513" t="str">
            <v>LA</v>
          </cell>
          <cell r="E513">
            <v>12.5</v>
          </cell>
          <cell r="G513">
            <v>1</v>
          </cell>
          <cell r="I513">
            <v>18.8</v>
          </cell>
          <cell r="J513">
            <v>18.8</v>
          </cell>
          <cell r="K513">
            <v>18.8</v>
          </cell>
          <cell r="L513">
            <v>18.8</v>
          </cell>
          <cell r="M513">
            <v>18.8</v>
          </cell>
          <cell r="N513">
            <v>18.8</v>
          </cell>
          <cell r="O513">
            <v>18.8</v>
          </cell>
          <cell r="P513">
            <v>18.8</v>
          </cell>
          <cell r="Q513">
            <v>18.8</v>
          </cell>
          <cell r="R513">
            <v>18.8</v>
          </cell>
          <cell r="S513">
            <v>18.8</v>
          </cell>
          <cell r="T513">
            <v>18.8</v>
          </cell>
          <cell r="U513">
            <v>18.8</v>
          </cell>
          <cell r="V513">
            <v>18.8</v>
          </cell>
          <cell r="W513">
            <v>18.8</v>
          </cell>
          <cell r="X513">
            <v>18.8</v>
          </cell>
          <cell r="Y513">
            <v>18.8</v>
          </cell>
          <cell r="Z513">
            <v>18.8</v>
          </cell>
          <cell r="AA513">
            <v>18.3</v>
          </cell>
        </row>
        <row r="514">
          <cell r="A514" t="str">
            <v>A691-CM75</v>
          </cell>
          <cell r="B514">
            <v>22</v>
          </cell>
          <cell r="C514" t="str">
            <v>A691-CM75 CL.22</v>
          </cell>
          <cell r="D514" t="str">
            <v>LA</v>
          </cell>
          <cell r="E514">
            <v>12.5</v>
          </cell>
          <cell r="G514">
            <v>1</v>
          </cell>
          <cell r="I514">
            <v>18.8</v>
          </cell>
          <cell r="J514">
            <v>18.8</v>
          </cell>
          <cell r="K514">
            <v>18.8</v>
          </cell>
          <cell r="L514">
            <v>18.8</v>
          </cell>
          <cell r="M514">
            <v>18.8</v>
          </cell>
          <cell r="N514">
            <v>18.8</v>
          </cell>
          <cell r="O514">
            <v>18.8</v>
          </cell>
          <cell r="P514">
            <v>18.8</v>
          </cell>
          <cell r="Q514">
            <v>18.8</v>
          </cell>
          <cell r="R514">
            <v>18.8</v>
          </cell>
          <cell r="S514">
            <v>18.8</v>
          </cell>
          <cell r="T514">
            <v>18.8</v>
          </cell>
          <cell r="U514">
            <v>18.8</v>
          </cell>
          <cell r="V514">
            <v>18.8</v>
          </cell>
          <cell r="W514">
            <v>18.8</v>
          </cell>
          <cell r="X514">
            <v>18.8</v>
          </cell>
          <cell r="Y514">
            <v>18.8</v>
          </cell>
          <cell r="Z514">
            <v>18.8</v>
          </cell>
          <cell r="AA514">
            <v>18.3</v>
          </cell>
        </row>
        <row r="515">
          <cell r="A515" t="str">
            <v>A691-CM75</v>
          </cell>
          <cell r="B515">
            <v>31</v>
          </cell>
          <cell r="C515" t="str">
            <v>A691-CM75 CL.31</v>
          </cell>
          <cell r="D515" t="str">
            <v>LA</v>
          </cell>
          <cell r="E515">
            <v>12.5</v>
          </cell>
          <cell r="G515">
            <v>1</v>
          </cell>
          <cell r="I515">
            <v>18.8</v>
          </cell>
          <cell r="J515">
            <v>18.8</v>
          </cell>
          <cell r="K515">
            <v>18.8</v>
          </cell>
          <cell r="L515">
            <v>18.8</v>
          </cell>
          <cell r="M515">
            <v>18.8</v>
          </cell>
          <cell r="N515">
            <v>18.8</v>
          </cell>
          <cell r="O515">
            <v>18.8</v>
          </cell>
          <cell r="P515">
            <v>18.8</v>
          </cell>
          <cell r="Q515">
            <v>18.8</v>
          </cell>
          <cell r="R515">
            <v>18.8</v>
          </cell>
          <cell r="S515">
            <v>18.8</v>
          </cell>
          <cell r="T515">
            <v>18.8</v>
          </cell>
          <cell r="U515">
            <v>18.8</v>
          </cell>
          <cell r="V515">
            <v>18.8</v>
          </cell>
          <cell r="W515">
            <v>18.8</v>
          </cell>
          <cell r="X515">
            <v>18.8</v>
          </cell>
          <cell r="Y515">
            <v>18.8</v>
          </cell>
          <cell r="Z515">
            <v>18.8</v>
          </cell>
          <cell r="AA515">
            <v>18.3</v>
          </cell>
        </row>
        <row r="516">
          <cell r="A516" t="str">
            <v>A691-CM75</v>
          </cell>
          <cell r="B516">
            <v>32</v>
          </cell>
          <cell r="C516" t="str">
            <v>A691-CM75 CL.32</v>
          </cell>
          <cell r="D516" t="str">
            <v>LA</v>
          </cell>
          <cell r="E516">
            <v>12.5</v>
          </cell>
          <cell r="G516">
            <v>1</v>
          </cell>
          <cell r="I516">
            <v>18.8</v>
          </cell>
          <cell r="J516">
            <v>18.8</v>
          </cell>
          <cell r="K516">
            <v>18.8</v>
          </cell>
          <cell r="L516">
            <v>18.8</v>
          </cell>
          <cell r="M516">
            <v>18.8</v>
          </cell>
          <cell r="N516">
            <v>18.8</v>
          </cell>
          <cell r="O516">
            <v>18.8</v>
          </cell>
          <cell r="P516">
            <v>18.8</v>
          </cell>
          <cell r="Q516">
            <v>18.8</v>
          </cell>
          <cell r="R516">
            <v>18.8</v>
          </cell>
          <cell r="S516">
            <v>18.8</v>
          </cell>
          <cell r="T516">
            <v>18.8</v>
          </cell>
          <cell r="U516">
            <v>18.8</v>
          </cell>
          <cell r="V516">
            <v>18.8</v>
          </cell>
          <cell r="W516">
            <v>18.8</v>
          </cell>
          <cell r="X516">
            <v>18.8</v>
          </cell>
          <cell r="Y516">
            <v>18.8</v>
          </cell>
          <cell r="Z516">
            <v>18.8</v>
          </cell>
          <cell r="AA516">
            <v>18.3</v>
          </cell>
        </row>
        <row r="517">
          <cell r="A517" t="str">
            <v>A691-CM75</v>
          </cell>
          <cell r="B517">
            <v>41</v>
          </cell>
          <cell r="C517" t="str">
            <v>A691-CM75 CL.41</v>
          </cell>
          <cell r="D517" t="str">
            <v>LA</v>
          </cell>
          <cell r="E517">
            <v>12.5</v>
          </cell>
          <cell r="G517">
            <v>1</v>
          </cell>
          <cell r="I517">
            <v>18.8</v>
          </cell>
          <cell r="J517">
            <v>18.8</v>
          </cell>
          <cell r="K517">
            <v>18.8</v>
          </cell>
          <cell r="L517">
            <v>18.8</v>
          </cell>
          <cell r="M517">
            <v>18.8</v>
          </cell>
          <cell r="N517">
            <v>18.8</v>
          </cell>
          <cell r="O517">
            <v>18.8</v>
          </cell>
          <cell r="P517">
            <v>18.8</v>
          </cell>
          <cell r="Q517">
            <v>18.8</v>
          </cell>
          <cell r="R517">
            <v>18.8</v>
          </cell>
          <cell r="S517">
            <v>18.8</v>
          </cell>
          <cell r="T517">
            <v>18.8</v>
          </cell>
          <cell r="U517">
            <v>18.8</v>
          </cell>
          <cell r="V517">
            <v>18.8</v>
          </cell>
          <cell r="W517">
            <v>18.8</v>
          </cell>
          <cell r="X517">
            <v>18.8</v>
          </cell>
          <cell r="Y517">
            <v>18.8</v>
          </cell>
          <cell r="Z517">
            <v>18.8</v>
          </cell>
          <cell r="AA517">
            <v>18.3</v>
          </cell>
        </row>
        <row r="518">
          <cell r="A518" t="str">
            <v>A691-CM75</v>
          </cell>
          <cell r="B518">
            <v>42</v>
          </cell>
          <cell r="C518" t="str">
            <v>A691-CM75 CL.42</v>
          </cell>
          <cell r="D518" t="str">
            <v>LA</v>
          </cell>
          <cell r="E518">
            <v>12.5</v>
          </cell>
          <cell r="G518">
            <v>1</v>
          </cell>
          <cell r="I518">
            <v>18.8</v>
          </cell>
          <cell r="J518">
            <v>18.8</v>
          </cell>
          <cell r="K518">
            <v>18.8</v>
          </cell>
          <cell r="L518">
            <v>18.8</v>
          </cell>
          <cell r="M518">
            <v>18.8</v>
          </cell>
          <cell r="N518">
            <v>18.8</v>
          </cell>
          <cell r="O518">
            <v>18.8</v>
          </cell>
          <cell r="P518">
            <v>18.8</v>
          </cell>
          <cell r="Q518">
            <v>18.8</v>
          </cell>
          <cell r="R518">
            <v>18.8</v>
          </cell>
          <cell r="S518">
            <v>18.8</v>
          </cell>
          <cell r="T518">
            <v>18.8</v>
          </cell>
          <cell r="U518">
            <v>18.8</v>
          </cell>
          <cell r="V518">
            <v>18.8</v>
          </cell>
          <cell r="W518">
            <v>18.8</v>
          </cell>
          <cell r="X518">
            <v>18.8</v>
          </cell>
          <cell r="Y518">
            <v>18.8</v>
          </cell>
          <cell r="Z518">
            <v>18.8</v>
          </cell>
          <cell r="AA518">
            <v>18.3</v>
          </cell>
        </row>
        <row r="519">
          <cell r="A519" t="str">
            <v>A691-1/2Cr</v>
          </cell>
          <cell r="B519">
            <v>20</v>
          </cell>
          <cell r="C519" t="str">
            <v>A691-1/2Cr CL.20</v>
          </cell>
          <cell r="D519" t="str">
            <v>LA</v>
          </cell>
          <cell r="E519">
            <v>12.5</v>
          </cell>
          <cell r="G519">
            <v>0.9</v>
          </cell>
          <cell r="I519">
            <v>12.4</v>
          </cell>
          <cell r="J519">
            <v>12.4</v>
          </cell>
          <cell r="K519">
            <v>12.4</v>
          </cell>
          <cell r="L519">
            <v>12.4</v>
          </cell>
          <cell r="M519">
            <v>12.4</v>
          </cell>
          <cell r="N519">
            <v>12.4</v>
          </cell>
          <cell r="O519">
            <v>12.4</v>
          </cell>
          <cell r="P519">
            <v>12.4</v>
          </cell>
          <cell r="Q519">
            <v>12.4</v>
          </cell>
          <cell r="R519">
            <v>12.4</v>
          </cell>
          <cell r="S519">
            <v>12.4</v>
          </cell>
          <cell r="T519">
            <v>12.4</v>
          </cell>
          <cell r="U519">
            <v>12.4</v>
          </cell>
          <cell r="V519">
            <v>12.4</v>
          </cell>
          <cell r="W519">
            <v>12.4</v>
          </cell>
          <cell r="X519">
            <v>12.4</v>
          </cell>
          <cell r="Y519">
            <v>12.4</v>
          </cell>
          <cell r="Z519">
            <v>12.4</v>
          </cell>
          <cell r="AA519">
            <v>12.1</v>
          </cell>
          <cell r="AB519">
            <v>11.5</v>
          </cell>
          <cell r="AC519">
            <v>8.3000000000000007</v>
          </cell>
          <cell r="AD519">
            <v>5.3</v>
          </cell>
        </row>
        <row r="520">
          <cell r="A520" t="str">
            <v>A691-1/2Cr</v>
          </cell>
          <cell r="B520">
            <v>23</v>
          </cell>
          <cell r="C520" t="str">
            <v>A691-1/2Cr CL.23</v>
          </cell>
          <cell r="D520" t="str">
            <v>LA</v>
          </cell>
          <cell r="E520">
            <v>12.5</v>
          </cell>
          <cell r="G520">
            <v>0.9</v>
          </cell>
          <cell r="I520">
            <v>12.4</v>
          </cell>
          <cell r="J520">
            <v>12.4</v>
          </cell>
          <cell r="K520">
            <v>12.4</v>
          </cell>
          <cell r="L520">
            <v>12.4</v>
          </cell>
          <cell r="M520">
            <v>12.4</v>
          </cell>
          <cell r="N520">
            <v>12.4</v>
          </cell>
          <cell r="O520">
            <v>12.4</v>
          </cell>
          <cell r="P520">
            <v>12.4</v>
          </cell>
          <cell r="Q520">
            <v>12.4</v>
          </cell>
          <cell r="R520">
            <v>12.4</v>
          </cell>
          <cell r="S520">
            <v>12.4</v>
          </cell>
          <cell r="T520">
            <v>12.4</v>
          </cell>
          <cell r="U520">
            <v>12.4</v>
          </cell>
          <cell r="V520">
            <v>12.4</v>
          </cell>
          <cell r="W520">
            <v>12.4</v>
          </cell>
          <cell r="X520">
            <v>12.4</v>
          </cell>
          <cell r="Y520">
            <v>12.4</v>
          </cell>
          <cell r="Z520">
            <v>12.4</v>
          </cell>
          <cell r="AA520">
            <v>12.1</v>
          </cell>
          <cell r="AB520">
            <v>11.5</v>
          </cell>
          <cell r="AC520">
            <v>8.3000000000000007</v>
          </cell>
          <cell r="AD520">
            <v>5.3</v>
          </cell>
        </row>
        <row r="521">
          <cell r="A521" t="str">
            <v>A691-1/2Cr</v>
          </cell>
          <cell r="B521">
            <v>21</v>
          </cell>
          <cell r="C521" t="str">
            <v>A691-1/2Cr CL.21</v>
          </cell>
          <cell r="D521" t="str">
            <v>LA</v>
          </cell>
          <cell r="E521">
            <v>12.5</v>
          </cell>
          <cell r="G521">
            <v>1</v>
          </cell>
          <cell r="I521">
            <v>13.8</v>
          </cell>
          <cell r="J521">
            <v>13.8</v>
          </cell>
          <cell r="K521">
            <v>13.8</v>
          </cell>
          <cell r="L521">
            <v>13.8</v>
          </cell>
          <cell r="M521">
            <v>13.8</v>
          </cell>
          <cell r="N521">
            <v>13.8</v>
          </cell>
          <cell r="O521">
            <v>13.8</v>
          </cell>
          <cell r="P521">
            <v>13.8</v>
          </cell>
          <cell r="Q521">
            <v>13.8</v>
          </cell>
          <cell r="R521">
            <v>13.8</v>
          </cell>
          <cell r="S521">
            <v>13.8</v>
          </cell>
          <cell r="T521">
            <v>13.8</v>
          </cell>
          <cell r="U521">
            <v>13.8</v>
          </cell>
          <cell r="V521">
            <v>13.8</v>
          </cell>
          <cell r="W521">
            <v>13.8</v>
          </cell>
          <cell r="X521">
            <v>13.8</v>
          </cell>
          <cell r="Y521">
            <v>13.8</v>
          </cell>
          <cell r="Z521">
            <v>13.8</v>
          </cell>
          <cell r="AA521">
            <v>13.4</v>
          </cell>
          <cell r="AB521">
            <v>12.8</v>
          </cell>
          <cell r="AC521">
            <v>9.1999999999999993</v>
          </cell>
          <cell r="AD521">
            <v>5.9</v>
          </cell>
        </row>
        <row r="522">
          <cell r="A522" t="str">
            <v>A691-1/2Cr</v>
          </cell>
          <cell r="B522">
            <v>22</v>
          </cell>
          <cell r="C522" t="str">
            <v>A691-1/2Cr CL.22</v>
          </cell>
          <cell r="D522" t="str">
            <v>LA</v>
          </cell>
          <cell r="E522">
            <v>12.5</v>
          </cell>
          <cell r="G522">
            <v>1</v>
          </cell>
          <cell r="I522">
            <v>13.8</v>
          </cell>
          <cell r="J522">
            <v>13.8</v>
          </cell>
          <cell r="K522">
            <v>13.8</v>
          </cell>
          <cell r="L522">
            <v>13.8</v>
          </cell>
          <cell r="M522">
            <v>13.8</v>
          </cell>
          <cell r="N522">
            <v>13.8</v>
          </cell>
          <cell r="O522">
            <v>13.8</v>
          </cell>
          <cell r="P522">
            <v>13.8</v>
          </cell>
          <cell r="Q522">
            <v>13.8</v>
          </cell>
          <cell r="R522">
            <v>13.8</v>
          </cell>
          <cell r="S522">
            <v>13.8</v>
          </cell>
          <cell r="T522">
            <v>13.8</v>
          </cell>
          <cell r="U522">
            <v>13.8</v>
          </cell>
          <cell r="V522">
            <v>13.8</v>
          </cell>
          <cell r="W522">
            <v>13.8</v>
          </cell>
          <cell r="X522">
            <v>13.8</v>
          </cell>
          <cell r="Y522">
            <v>13.8</v>
          </cell>
          <cell r="Z522">
            <v>13.8</v>
          </cell>
          <cell r="AA522">
            <v>13.4</v>
          </cell>
          <cell r="AB522">
            <v>12.8</v>
          </cell>
          <cell r="AC522">
            <v>9.1999999999999993</v>
          </cell>
          <cell r="AD522">
            <v>5.9</v>
          </cell>
        </row>
        <row r="523">
          <cell r="A523" t="str">
            <v>A691-1/2Cr</v>
          </cell>
          <cell r="B523">
            <v>20</v>
          </cell>
          <cell r="C523" t="str">
            <v>A691-1/2Cr CL.20</v>
          </cell>
          <cell r="D523" t="str">
            <v>LA</v>
          </cell>
          <cell r="E523">
            <v>12.5</v>
          </cell>
          <cell r="G523">
            <v>0.9</v>
          </cell>
          <cell r="I523">
            <v>15.8</v>
          </cell>
          <cell r="J523">
            <v>15.8</v>
          </cell>
          <cell r="K523">
            <v>15.8</v>
          </cell>
          <cell r="L523">
            <v>15.8</v>
          </cell>
          <cell r="M523">
            <v>15.8</v>
          </cell>
          <cell r="N523">
            <v>15.8</v>
          </cell>
          <cell r="O523">
            <v>15.8</v>
          </cell>
          <cell r="P523">
            <v>15.8</v>
          </cell>
          <cell r="Q523">
            <v>15.8</v>
          </cell>
          <cell r="R523">
            <v>15.8</v>
          </cell>
          <cell r="S523">
            <v>15.8</v>
          </cell>
          <cell r="T523">
            <v>15.8</v>
          </cell>
          <cell r="U523">
            <v>15.8</v>
          </cell>
          <cell r="V523">
            <v>15.8</v>
          </cell>
          <cell r="W523">
            <v>15.8</v>
          </cell>
          <cell r="X523">
            <v>15.8</v>
          </cell>
          <cell r="Y523">
            <v>15.8</v>
          </cell>
          <cell r="Z523">
            <v>15.8</v>
          </cell>
          <cell r="AA523">
            <v>15.1</v>
          </cell>
          <cell r="AB523">
            <v>13.1</v>
          </cell>
          <cell r="AC523">
            <v>9</v>
          </cell>
          <cell r="AD523">
            <v>5.7</v>
          </cell>
        </row>
        <row r="524">
          <cell r="A524" t="str">
            <v>A691-1/2Cr</v>
          </cell>
          <cell r="B524">
            <v>23</v>
          </cell>
          <cell r="C524" t="str">
            <v>A691-1/2Cr CL.23</v>
          </cell>
          <cell r="D524" t="str">
            <v>LA</v>
          </cell>
          <cell r="E524">
            <v>12.5</v>
          </cell>
          <cell r="G524">
            <v>0.9</v>
          </cell>
          <cell r="I524">
            <v>15.8</v>
          </cell>
          <cell r="J524">
            <v>15.8</v>
          </cell>
          <cell r="K524">
            <v>15.8</v>
          </cell>
          <cell r="L524">
            <v>15.8</v>
          </cell>
          <cell r="M524">
            <v>15.8</v>
          </cell>
          <cell r="N524">
            <v>15.8</v>
          </cell>
          <cell r="O524">
            <v>15.8</v>
          </cell>
          <cell r="P524">
            <v>15.8</v>
          </cell>
          <cell r="Q524">
            <v>15.8</v>
          </cell>
          <cell r="R524">
            <v>15.8</v>
          </cell>
          <cell r="S524">
            <v>15.8</v>
          </cell>
          <cell r="T524">
            <v>15.8</v>
          </cell>
          <cell r="U524">
            <v>15.8</v>
          </cell>
          <cell r="V524">
            <v>15.8</v>
          </cell>
          <cell r="W524">
            <v>15.8</v>
          </cell>
          <cell r="X524">
            <v>15.8</v>
          </cell>
          <cell r="Y524">
            <v>15.8</v>
          </cell>
          <cell r="Z524">
            <v>15.8</v>
          </cell>
          <cell r="AA524">
            <v>15.1</v>
          </cell>
          <cell r="AB524">
            <v>13.1</v>
          </cell>
          <cell r="AC524">
            <v>9</v>
          </cell>
          <cell r="AD524">
            <v>5.7</v>
          </cell>
        </row>
        <row r="525">
          <cell r="A525" t="str">
            <v>A691-1/2Cr</v>
          </cell>
          <cell r="B525">
            <v>30</v>
          </cell>
          <cell r="C525" t="str">
            <v>A691-1/2Cr CL.30</v>
          </cell>
          <cell r="D525" t="str">
            <v>LA</v>
          </cell>
          <cell r="E525">
            <v>12.5</v>
          </cell>
          <cell r="G525">
            <v>0.9</v>
          </cell>
          <cell r="I525">
            <v>15.8</v>
          </cell>
          <cell r="J525">
            <v>15.8</v>
          </cell>
          <cell r="K525">
            <v>15.8</v>
          </cell>
          <cell r="L525">
            <v>15.8</v>
          </cell>
          <cell r="M525">
            <v>15.8</v>
          </cell>
          <cell r="N525">
            <v>15.8</v>
          </cell>
          <cell r="O525">
            <v>15.8</v>
          </cell>
          <cell r="P525">
            <v>15.8</v>
          </cell>
          <cell r="Q525">
            <v>15.8</v>
          </cell>
          <cell r="R525">
            <v>15.8</v>
          </cell>
          <cell r="S525">
            <v>15.8</v>
          </cell>
          <cell r="T525">
            <v>15.8</v>
          </cell>
          <cell r="U525">
            <v>15.8</v>
          </cell>
          <cell r="V525">
            <v>15.8</v>
          </cell>
          <cell r="W525">
            <v>15.8</v>
          </cell>
          <cell r="X525">
            <v>15.8</v>
          </cell>
          <cell r="Y525">
            <v>15.8</v>
          </cell>
          <cell r="Z525">
            <v>15.8</v>
          </cell>
          <cell r="AA525">
            <v>15.1</v>
          </cell>
          <cell r="AB525">
            <v>13.1</v>
          </cell>
          <cell r="AC525">
            <v>9</v>
          </cell>
          <cell r="AD525">
            <v>5.7</v>
          </cell>
        </row>
        <row r="526">
          <cell r="A526" t="str">
            <v>A691-1/2Cr</v>
          </cell>
          <cell r="B526">
            <v>33</v>
          </cell>
          <cell r="C526" t="str">
            <v>A691-1/2Cr CL.33</v>
          </cell>
          <cell r="D526" t="str">
            <v>LA</v>
          </cell>
          <cell r="E526">
            <v>12.5</v>
          </cell>
          <cell r="G526">
            <v>0.9</v>
          </cell>
          <cell r="I526">
            <v>15.8</v>
          </cell>
          <cell r="J526">
            <v>15.8</v>
          </cell>
          <cell r="K526">
            <v>15.8</v>
          </cell>
          <cell r="L526">
            <v>15.8</v>
          </cell>
          <cell r="M526">
            <v>15.8</v>
          </cell>
          <cell r="N526">
            <v>15.8</v>
          </cell>
          <cell r="O526">
            <v>15.8</v>
          </cell>
          <cell r="P526">
            <v>15.8</v>
          </cell>
          <cell r="Q526">
            <v>15.8</v>
          </cell>
          <cell r="R526">
            <v>15.8</v>
          </cell>
          <cell r="S526">
            <v>15.8</v>
          </cell>
          <cell r="T526">
            <v>15.8</v>
          </cell>
          <cell r="U526">
            <v>15.8</v>
          </cell>
          <cell r="V526">
            <v>15.8</v>
          </cell>
          <cell r="W526">
            <v>15.8</v>
          </cell>
          <cell r="X526">
            <v>15.8</v>
          </cell>
          <cell r="Y526">
            <v>15.8</v>
          </cell>
          <cell r="Z526">
            <v>15.8</v>
          </cell>
          <cell r="AA526">
            <v>15.1</v>
          </cell>
          <cell r="AB526">
            <v>13.1</v>
          </cell>
          <cell r="AC526">
            <v>9</v>
          </cell>
          <cell r="AD526">
            <v>5.7</v>
          </cell>
        </row>
        <row r="527">
          <cell r="A527" t="str">
            <v>A691-1/2Cr</v>
          </cell>
          <cell r="B527">
            <v>40</v>
          </cell>
          <cell r="C527" t="str">
            <v>A691-1/2Cr CL.40</v>
          </cell>
          <cell r="D527" t="str">
            <v>LA</v>
          </cell>
          <cell r="E527">
            <v>12.5</v>
          </cell>
          <cell r="G527">
            <v>0.9</v>
          </cell>
          <cell r="I527">
            <v>15.8</v>
          </cell>
          <cell r="J527">
            <v>15.8</v>
          </cell>
          <cell r="K527">
            <v>15.8</v>
          </cell>
          <cell r="L527">
            <v>15.8</v>
          </cell>
          <cell r="M527">
            <v>15.8</v>
          </cell>
          <cell r="N527">
            <v>15.8</v>
          </cell>
          <cell r="O527">
            <v>15.8</v>
          </cell>
          <cell r="P527">
            <v>15.8</v>
          </cell>
          <cell r="Q527">
            <v>15.8</v>
          </cell>
          <cell r="R527">
            <v>15.8</v>
          </cell>
          <cell r="S527">
            <v>15.8</v>
          </cell>
          <cell r="T527">
            <v>15.8</v>
          </cell>
          <cell r="U527">
            <v>15.8</v>
          </cell>
          <cell r="V527">
            <v>15.8</v>
          </cell>
          <cell r="W527">
            <v>15.8</v>
          </cell>
          <cell r="X527">
            <v>15.8</v>
          </cell>
          <cell r="Y527">
            <v>15.8</v>
          </cell>
          <cell r="Z527">
            <v>15.8</v>
          </cell>
          <cell r="AA527">
            <v>15.1</v>
          </cell>
          <cell r="AB527">
            <v>13.1</v>
          </cell>
          <cell r="AC527">
            <v>9</v>
          </cell>
          <cell r="AD527">
            <v>5.7</v>
          </cell>
        </row>
        <row r="528">
          <cell r="A528" t="str">
            <v>A691-1/2Cr</v>
          </cell>
          <cell r="B528">
            <v>43</v>
          </cell>
          <cell r="C528" t="str">
            <v>A691-1/2Cr CL.43</v>
          </cell>
          <cell r="D528" t="str">
            <v>LA</v>
          </cell>
          <cell r="E528">
            <v>12.5</v>
          </cell>
          <cell r="G528">
            <v>0.9</v>
          </cell>
          <cell r="I528">
            <v>15.8</v>
          </cell>
          <cell r="J528">
            <v>15.8</v>
          </cell>
          <cell r="K528">
            <v>15.8</v>
          </cell>
          <cell r="L528">
            <v>15.8</v>
          </cell>
          <cell r="M528">
            <v>15.8</v>
          </cell>
          <cell r="N528">
            <v>15.8</v>
          </cell>
          <cell r="O528">
            <v>15.8</v>
          </cell>
          <cell r="P528">
            <v>15.8</v>
          </cell>
          <cell r="Q528">
            <v>15.8</v>
          </cell>
          <cell r="R528">
            <v>15.8</v>
          </cell>
          <cell r="S528">
            <v>15.8</v>
          </cell>
          <cell r="T528">
            <v>15.8</v>
          </cell>
          <cell r="U528">
            <v>15.8</v>
          </cell>
          <cell r="V528">
            <v>15.8</v>
          </cell>
          <cell r="W528">
            <v>15.8</v>
          </cell>
          <cell r="X528">
            <v>15.8</v>
          </cell>
          <cell r="Y528">
            <v>15.8</v>
          </cell>
          <cell r="Z528">
            <v>15.8</v>
          </cell>
          <cell r="AA528">
            <v>15.1</v>
          </cell>
          <cell r="AB528">
            <v>13.1</v>
          </cell>
          <cell r="AC528">
            <v>9</v>
          </cell>
          <cell r="AD528">
            <v>5.7</v>
          </cell>
        </row>
        <row r="529">
          <cell r="A529" t="str">
            <v>A691-1/2Cr</v>
          </cell>
          <cell r="B529">
            <v>21</v>
          </cell>
          <cell r="C529" t="str">
            <v>A691-1/2Cr CL.21</v>
          </cell>
          <cell r="D529" t="str">
            <v>LA</v>
          </cell>
          <cell r="E529">
            <v>12.5</v>
          </cell>
          <cell r="G529">
            <v>1</v>
          </cell>
          <cell r="I529">
            <v>17.5</v>
          </cell>
          <cell r="J529">
            <v>17.5</v>
          </cell>
          <cell r="K529">
            <v>17.5</v>
          </cell>
          <cell r="L529">
            <v>17.5</v>
          </cell>
          <cell r="M529">
            <v>17.5</v>
          </cell>
          <cell r="N529">
            <v>17.5</v>
          </cell>
          <cell r="O529">
            <v>17.5</v>
          </cell>
          <cell r="P529">
            <v>17.5</v>
          </cell>
          <cell r="Q529">
            <v>17.5</v>
          </cell>
          <cell r="R529">
            <v>17.5</v>
          </cell>
          <cell r="S529">
            <v>17.5</v>
          </cell>
          <cell r="T529">
            <v>17.5</v>
          </cell>
          <cell r="U529">
            <v>17.5</v>
          </cell>
          <cell r="V529">
            <v>17.5</v>
          </cell>
          <cell r="W529">
            <v>17.5</v>
          </cell>
          <cell r="X529">
            <v>17.5</v>
          </cell>
          <cell r="Y529">
            <v>17.5</v>
          </cell>
          <cell r="Z529">
            <v>17.5</v>
          </cell>
          <cell r="AA529">
            <v>16.8</v>
          </cell>
          <cell r="AB529">
            <v>14.5</v>
          </cell>
          <cell r="AC529">
            <v>10</v>
          </cell>
          <cell r="AD529">
            <v>6.3</v>
          </cell>
        </row>
        <row r="530">
          <cell r="A530" t="str">
            <v>A691-1/2Cr</v>
          </cell>
          <cell r="B530">
            <v>22</v>
          </cell>
          <cell r="C530" t="str">
            <v>A691-1/2Cr CL.22</v>
          </cell>
          <cell r="D530" t="str">
            <v>LA</v>
          </cell>
          <cell r="E530">
            <v>12.5</v>
          </cell>
          <cell r="G530">
            <v>1</v>
          </cell>
          <cell r="I530">
            <v>17.5</v>
          </cell>
          <cell r="J530">
            <v>17.5</v>
          </cell>
          <cell r="K530">
            <v>17.5</v>
          </cell>
          <cell r="L530">
            <v>17.5</v>
          </cell>
          <cell r="M530">
            <v>17.5</v>
          </cell>
          <cell r="N530">
            <v>17.5</v>
          </cell>
          <cell r="O530">
            <v>17.5</v>
          </cell>
          <cell r="P530">
            <v>17.5</v>
          </cell>
          <cell r="Q530">
            <v>17.5</v>
          </cell>
          <cell r="R530">
            <v>17.5</v>
          </cell>
          <cell r="S530">
            <v>17.5</v>
          </cell>
          <cell r="T530">
            <v>17.5</v>
          </cell>
          <cell r="U530">
            <v>17.5</v>
          </cell>
          <cell r="V530">
            <v>17.5</v>
          </cell>
          <cell r="W530">
            <v>17.5</v>
          </cell>
          <cell r="X530">
            <v>17.5</v>
          </cell>
          <cell r="Y530">
            <v>17.5</v>
          </cell>
          <cell r="Z530">
            <v>17.5</v>
          </cell>
          <cell r="AA530">
            <v>16.8</v>
          </cell>
          <cell r="AB530">
            <v>14.5</v>
          </cell>
          <cell r="AC530">
            <v>10</v>
          </cell>
          <cell r="AD530">
            <v>6.3</v>
          </cell>
        </row>
        <row r="531">
          <cell r="A531" t="str">
            <v>A691-1/2Cr</v>
          </cell>
          <cell r="B531">
            <v>31</v>
          </cell>
          <cell r="C531" t="str">
            <v>A691-1/2Cr CL.31</v>
          </cell>
          <cell r="D531" t="str">
            <v>LA</v>
          </cell>
          <cell r="E531">
            <v>12.5</v>
          </cell>
          <cell r="G531">
            <v>1</v>
          </cell>
          <cell r="I531">
            <v>17.5</v>
          </cell>
          <cell r="J531">
            <v>17.5</v>
          </cell>
          <cell r="K531">
            <v>17.5</v>
          </cell>
          <cell r="L531">
            <v>17.5</v>
          </cell>
          <cell r="M531">
            <v>17.5</v>
          </cell>
          <cell r="N531">
            <v>17.5</v>
          </cell>
          <cell r="O531">
            <v>17.5</v>
          </cell>
          <cell r="P531">
            <v>17.5</v>
          </cell>
          <cell r="Q531">
            <v>17.5</v>
          </cell>
          <cell r="R531">
            <v>17.5</v>
          </cell>
          <cell r="S531">
            <v>17.5</v>
          </cell>
          <cell r="T531">
            <v>17.5</v>
          </cell>
          <cell r="U531">
            <v>17.5</v>
          </cell>
          <cell r="V531">
            <v>17.5</v>
          </cell>
          <cell r="W531">
            <v>17.5</v>
          </cell>
          <cell r="X531">
            <v>17.5</v>
          </cell>
          <cell r="Y531">
            <v>17.5</v>
          </cell>
          <cell r="Z531">
            <v>17.5</v>
          </cell>
          <cell r="AA531">
            <v>16.8</v>
          </cell>
          <cell r="AB531">
            <v>14.5</v>
          </cell>
          <cell r="AC531">
            <v>10</v>
          </cell>
          <cell r="AD531">
            <v>6.3</v>
          </cell>
        </row>
        <row r="532">
          <cell r="A532" t="str">
            <v>A691-1/2Cr</v>
          </cell>
          <cell r="B532">
            <v>32</v>
          </cell>
          <cell r="C532" t="str">
            <v>A691-1/2Cr CL.32</v>
          </cell>
          <cell r="D532" t="str">
            <v>LA</v>
          </cell>
          <cell r="E532">
            <v>12.5</v>
          </cell>
          <cell r="G532">
            <v>1</v>
          </cell>
          <cell r="I532">
            <v>17.5</v>
          </cell>
          <cell r="J532">
            <v>17.5</v>
          </cell>
          <cell r="K532">
            <v>17.5</v>
          </cell>
          <cell r="L532">
            <v>17.5</v>
          </cell>
          <cell r="M532">
            <v>17.5</v>
          </cell>
          <cell r="N532">
            <v>17.5</v>
          </cell>
          <cell r="O532">
            <v>17.5</v>
          </cell>
          <cell r="P532">
            <v>17.5</v>
          </cell>
          <cell r="Q532">
            <v>17.5</v>
          </cell>
          <cell r="R532">
            <v>17.5</v>
          </cell>
          <cell r="S532">
            <v>17.5</v>
          </cell>
          <cell r="T532">
            <v>17.5</v>
          </cell>
          <cell r="U532">
            <v>17.5</v>
          </cell>
          <cell r="V532">
            <v>17.5</v>
          </cell>
          <cell r="W532">
            <v>17.5</v>
          </cell>
          <cell r="X532">
            <v>17.5</v>
          </cell>
          <cell r="Y532">
            <v>17.5</v>
          </cell>
          <cell r="Z532">
            <v>17.5</v>
          </cell>
          <cell r="AA532">
            <v>16.8</v>
          </cell>
          <cell r="AB532">
            <v>14.5</v>
          </cell>
          <cell r="AC532">
            <v>10</v>
          </cell>
          <cell r="AD532">
            <v>6.3</v>
          </cell>
        </row>
        <row r="533">
          <cell r="A533" t="str">
            <v>A691-1/2Cr</v>
          </cell>
          <cell r="B533">
            <v>41</v>
          </cell>
          <cell r="C533" t="str">
            <v>A691-1/2Cr CL.41</v>
          </cell>
          <cell r="D533" t="str">
            <v>LA</v>
          </cell>
          <cell r="E533">
            <v>12.5</v>
          </cell>
          <cell r="G533">
            <v>1</v>
          </cell>
          <cell r="I533">
            <v>17.5</v>
          </cell>
          <cell r="J533">
            <v>17.5</v>
          </cell>
          <cell r="K533">
            <v>17.5</v>
          </cell>
          <cell r="L533">
            <v>17.5</v>
          </cell>
          <cell r="M533">
            <v>17.5</v>
          </cell>
          <cell r="N533">
            <v>17.5</v>
          </cell>
          <cell r="O533">
            <v>17.5</v>
          </cell>
          <cell r="P533">
            <v>17.5</v>
          </cell>
          <cell r="Q533">
            <v>17.5</v>
          </cell>
          <cell r="R533">
            <v>17.5</v>
          </cell>
          <cell r="S533">
            <v>17.5</v>
          </cell>
          <cell r="T533">
            <v>17.5</v>
          </cell>
          <cell r="U533">
            <v>17.5</v>
          </cell>
          <cell r="V533">
            <v>17.5</v>
          </cell>
          <cell r="W533">
            <v>17.5</v>
          </cell>
          <cell r="X533">
            <v>17.5</v>
          </cell>
          <cell r="Y533">
            <v>17.5</v>
          </cell>
          <cell r="Z533">
            <v>17.5</v>
          </cell>
          <cell r="AA533">
            <v>16.8</v>
          </cell>
          <cell r="AB533">
            <v>14.5</v>
          </cell>
          <cell r="AC533">
            <v>10</v>
          </cell>
          <cell r="AD533">
            <v>6.3</v>
          </cell>
        </row>
        <row r="534">
          <cell r="A534" t="str">
            <v>A691-1/2Cr</v>
          </cell>
          <cell r="B534">
            <v>42</v>
          </cell>
          <cell r="C534" t="str">
            <v>A691-1/2Cr CL.42</v>
          </cell>
          <cell r="D534" t="str">
            <v>LA</v>
          </cell>
          <cell r="E534">
            <v>12.5</v>
          </cell>
          <cell r="G534">
            <v>1</v>
          </cell>
          <cell r="I534">
            <v>17.5</v>
          </cell>
          <cell r="J534">
            <v>17.5</v>
          </cell>
          <cell r="K534">
            <v>17.5</v>
          </cell>
          <cell r="L534">
            <v>17.5</v>
          </cell>
          <cell r="M534">
            <v>17.5</v>
          </cell>
          <cell r="N534">
            <v>17.5</v>
          </cell>
          <cell r="O534">
            <v>17.5</v>
          </cell>
          <cell r="P534">
            <v>17.5</v>
          </cell>
          <cell r="Q534">
            <v>17.5</v>
          </cell>
          <cell r="R534">
            <v>17.5</v>
          </cell>
          <cell r="S534">
            <v>17.5</v>
          </cell>
          <cell r="T534">
            <v>17.5</v>
          </cell>
          <cell r="U534">
            <v>17.5</v>
          </cell>
          <cell r="V534">
            <v>17.5</v>
          </cell>
          <cell r="W534">
            <v>17.5</v>
          </cell>
          <cell r="X534">
            <v>17.5</v>
          </cell>
          <cell r="Y534">
            <v>17.5</v>
          </cell>
          <cell r="Z534">
            <v>17.5</v>
          </cell>
          <cell r="AA534">
            <v>16.8</v>
          </cell>
          <cell r="AB534">
            <v>14.5</v>
          </cell>
          <cell r="AC534">
            <v>10</v>
          </cell>
          <cell r="AD534">
            <v>6.3</v>
          </cell>
        </row>
        <row r="535">
          <cell r="A535" t="str">
            <v>A691-1Cr</v>
          </cell>
          <cell r="B535">
            <v>20</v>
          </cell>
          <cell r="C535" t="str">
            <v>A691-1Cr CL.20</v>
          </cell>
          <cell r="D535" t="str">
            <v>LA</v>
          </cell>
          <cell r="E535">
            <v>12.5</v>
          </cell>
          <cell r="G535">
            <v>0.9</v>
          </cell>
          <cell r="I535">
            <v>12.4</v>
          </cell>
          <cell r="J535">
            <v>12.4</v>
          </cell>
          <cell r="K535">
            <v>12.4</v>
          </cell>
          <cell r="L535">
            <v>12.4</v>
          </cell>
          <cell r="M535">
            <v>12.4</v>
          </cell>
          <cell r="N535">
            <v>12.4</v>
          </cell>
          <cell r="O535">
            <v>12.4</v>
          </cell>
          <cell r="P535">
            <v>12.4</v>
          </cell>
          <cell r="Q535">
            <v>12.4</v>
          </cell>
          <cell r="R535">
            <v>12.4</v>
          </cell>
          <cell r="S535">
            <v>12.4</v>
          </cell>
          <cell r="T535">
            <v>12.4</v>
          </cell>
          <cell r="U535">
            <v>12.4</v>
          </cell>
          <cell r="V535">
            <v>12.4</v>
          </cell>
          <cell r="W535">
            <v>12.4</v>
          </cell>
          <cell r="X535">
            <v>12.4</v>
          </cell>
          <cell r="Y535">
            <v>12.4</v>
          </cell>
          <cell r="Z535">
            <v>12.4</v>
          </cell>
          <cell r="AA535">
            <v>12.1</v>
          </cell>
          <cell r="AB535">
            <v>11.5</v>
          </cell>
          <cell r="AC535">
            <v>9.9</v>
          </cell>
          <cell r="AD535">
            <v>5.9</v>
          </cell>
          <cell r="AE535">
            <v>3.9</v>
          </cell>
          <cell r="AF535">
            <v>2.2999999999999998</v>
          </cell>
        </row>
        <row r="536">
          <cell r="A536" t="str">
            <v>A691-1Cr</v>
          </cell>
          <cell r="B536">
            <v>23</v>
          </cell>
          <cell r="C536" t="str">
            <v>A691-1Cr CL.23</v>
          </cell>
          <cell r="D536" t="str">
            <v>LA</v>
          </cell>
          <cell r="E536">
            <v>12.5</v>
          </cell>
          <cell r="G536">
            <v>0.9</v>
          </cell>
          <cell r="I536">
            <v>12.4</v>
          </cell>
          <cell r="J536">
            <v>12.4</v>
          </cell>
          <cell r="K536">
            <v>12.4</v>
          </cell>
          <cell r="L536">
            <v>12.4</v>
          </cell>
          <cell r="M536">
            <v>12.4</v>
          </cell>
          <cell r="N536">
            <v>12.4</v>
          </cell>
          <cell r="O536">
            <v>12.4</v>
          </cell>
          <cell r="P536">
            <v>12.4</v>
          </cell>
          <cell r="Q536">
            <v>12.4</v>
          </cell>
          <cell r="R536">
            <v>12.4</v>
          </cell>
          <cell r="S536">
            <v>12.4</v>
          </cell>
          <cell r="T536">
            <v>12.4</v>
          </cell>
          <cell r="U536">
            <v>12.4</v>
          </cell>
          <cell r="V536">
            <v>12.4</v>
          </cell>
          <cell r="W536">
            <v>12.4</v>
          </cell>
          <cell r="X536">
            <v>12.4</v>
          </cell>
          <cell r="Y536">
            <v>12.4</v>
          </cell>
          <cell r="Z536">
            <v>12.4</v>
          </cell>
          <cell r="AA536">
            <v>12.1</v>
          </cell>
          <cell r="AB536">
            <v>11.5</v>
          </cell>
          <cell r="AC536">
            <v>9.9</v>
          </cell>
          <cell r="AD536">
            <v>5.9</v>
          </cell>
          <cell r="AE536">
            <v>3.9</v>
          </cell>
          <cell r="AF536">
            <v>2.2999999999999998</v>
          </cell>
        </row>
        <row r="537">
          <cell r="A537" t="str">
            <v>A691-1Cr</v>
          </cell>
          <cell r="B537">
            <v>21</v>
          </cell>
          <cell r="C537" t="str">
            <v>A691-1Cr CL.21</v>
          </cell>
          <cell r="D537" t="str">
            <v>LA</v>
          </cell>
          <cell r="E537">
            <v>12.5</v>
          </cell>
          <cell r="G537">
            <v>1</v>
          </cell>
          <cell r="I537">
            <v>13.8</v>
          </cell>
          <cell r="J537">
            <v>13.8</v>
          </cell>
          <cell r="K537">
            <v>13.8</v>
          </cell>
          <cell r="L537">
            <v>13.8</v>
          </cell>
          <cell r="M537">
            <v>13.8</v>
          </cell>
          <cell r="N537">
            <v>13.8</v>
          </cell>
          <cell r="O537">
            <v>13.8</v>
          </cell>
          <cell r="P537">
            <v>13.8</v>
          </cell>
          <cell r="Q537">
            <v>13.8</v>
          </cell>
          <cell r="R537">
            <v>13.8</v>
          </cell>
          <cell r="S537">
            <v>13.8</v>
          </cell>
          <cell r="T537">
            <v>13.8</v>
          </cell>
          <cell r="U537">
            <v>13.8</v>
          </cell>
          <cell r="V537">
            <v>13.8</v>
          </cell>
          <cell r="W537">
            <v>13.8</v>
          </cell>
          <cell r="X537">
            <v>13.8</v>
          </cell>
          <cell r="Y537">
            <v>13.8</v>
          </cell>
          <cell r="Z537">
            <v>13.8</v>
          </cell>
          <cell r="AA537">
            <v>13.4</v>
          </cell>
          <cell r="AB537">
            <v>12.8</v>
          </cell>
          <cell r="AC537">
            <v>11</v>
          </cell>
          <cell r="AD537">
            <v>6.6</v>
          </cell>
          <cell r="AE537">
            <v>4.3</v>
          </cell>
          <cell r="AF537">
            <v>2.6</v>
          </cell>
        </row>
        <row r="538">
          <cell r="A538" t="str">
            <v>A691-1Cr</v>
          </cell>
          <cell r="B538">
            <v>22</v>
          </cell>
          <cell r="C538" t="str">
            <v>A691-1Cr CL.22</v>
          </cell>
          <cell r="D538" t="str">
            <v>LA</v>
          </cell>
          <cell r="E538">
            <v>12.5</v>
          </cell>
          <cell r="G538">
            <v>1</v>
          </cell>
          <cell r="I538">
            <v>13.8</v>
          </cell>
          <cell r="J538">
            <v>13.8</v>
          </cell>
          <cell r="K538">
            <v>13.8</v>
          </cell>
          <cell r="L538">
            <v>13.8</v>
          </cell>
          <cell r="M538">
            <v>13.8</v>
          </cell>
          <cell r="N538">
            <v>13.8</v>
          </cell>
          <cell r="O538">
            <v>13.8</v>
          </cell>
          <cell r="P538">
            <v>13.8</v>
          </cell>
          <cell r="Q538">
            <v>13.8</v>
          </cell>
          <cell r="R538">
            <v>13.8</v>
          </cell>
          <cell r="S538">
            <v>13.8</v>
          </cell>
          <cell r="T538">
            <v>13.8</v>
          </cell>
          <cell r="U538">
            <v>13.8</v>
          </cell>
          <cell r="V538">
            <v>13.8</v>
          </cell>
          <cell r="W538">
            <v>13.8</v>
          </cell>
          <cell r="X538">
            <v>13.8</v>
          </cell>
          <cell r="Y538">
            <v>13.8</v>
          </cell>
          <cell r="Z538">
            <v>13.8</v>
          </cell>
          <cell r="AA538">
            <v>13.4</v>
          </cell>
          <cell r="AB538">
            <v>12.8</v>
          </cell>
          <cell r="AC538">
            <v>11</v>
          </cell>
          <cell r="AD538">
            <v>6.6</v>
          </cell>
          <cell r="AE538">
            <v>4.3</v>
          </cell>
          <cell r="AF538">
            <v>2.6</v>
          </cell>
        </row>
        <row r="539">
          <cell r="A539" t="str">
            <v>A691-1Cr</v>
          </cell>
          <cell r="B539">
            <v>20</v>
          </cell>
          <cell r="C539" t="str">
            <v>A691-1Cr CL.20</v>
          </cell>
          <cell r="D539" t="str">
            <v>LA</v>
          </cell>
          <cell r="E539">
            <v>12.5</v>
          </cell>
          <cell r="G539">
            <v>0.9</v>
          </cell>
          <cell r="I539">
            <v>14.7</v>
          </cell>
          <cell r="J539">
            <v>14.7</v>
          </cell>
          <cell r="K539">
            <v>14.7</v>
          </cell>
          <cell r="L539">
            <v>14.7</v>
          </cell>
          <cell r="M539">
            <v>14.7</v>
          </cell>
          <cell r="N539">
            <v>14.7</v>
          </cell>
          <cell r="O539">
            <v>14.7</v>
          </cell>
          <cell r="P539">
            <v>14.7</v>
          </cell>
          <cell r="Q539">
            <v>14.7</v>
          </cell>
          <cell r="R539">
            <v>14.7</v>
          </cell>
          <cell r="S539">
            <v>14.7</v>
          </cell>
          <cell r="T539">
            <v>14.7</v>
          </cell>
          <cell r="U539">
            <v>14.7</v>
          </cell>
          <cell r="V539">
            <v>14.7</v>
          </cell>
          <cell r="W539">
            <v>14.7</v>
          </cell>
          <cell r="X539">
            <v>14.7</v>
          </cell>
          <cell r="Y539">
            <v>14.7</v>
          </cell>
          <cell r="Z539">
            <v>14.7</v>
          </cell>
          <cell r="AA539">
            <v>14.2</v>
          </cell>
          <cell r="AB539">
            <v>13.6</v>
          </cell>
          <cell r="AC539">
            <v>9.9</v>
          </cell>
          <cell r="AD539">
            <v>5.9</v>
          </cell>
          <cell r="AE539">
            <v>3.9</v>
          </cell>
          <cell r="AF539">
            <v>2.2999999999999998</v>
          </cell>
        </row>
        <row r="540">
          <cell r="A540" t="str">
            <v>A691-1Cr</v>
          </cell>
          <cell r="B540">
            <v>23</v>
          </cell>
          <cell r="C540" t="str">
            <v>A691-1Cr CL.23</v>
          </cell>
          <cell r="D540" t="str">
            <v>LA</v>
          </cell>
          <cell r="E540">
            <v>12.5</v>
          </cell>
          <cell r="G540">
            <v>0.9</v>
          </cell>
          <cell r="I540">
            <v>14.7</v>
          </cell>
          <cell r="J540">
            <v>14.7</v>
          </cell>
          <cell r="K540">
            <v>14.7</v>
          </cell>
          <cell r="L540">
            <v>14.7</v>
          </cell>
          <cell r="M540">
            <v>14.7</v>
          </cell>
          <cell r="N540">
            <v>14.7</v>
          </cell>
          <cell r="O540">
            <v>14.7</v>
          </cell>
          <cell r="P540">
            <v>14.7</v>
          </cell>
          <cell r="Q540">
            <v>14.7</v>
          </cell>
          <cell r="R540">
            <v>14.7</v>
          </cell>
          <cell r="S540">
            <v>14.7</v>
          </cell>
          <cell r="T540">
            <v>14.7</v>
          </cell>
          <cell r="U540">
            <v>14.7</v>
          </cell>
          <cell r="V540">
            <v>14.7</v>
          </cell>
          <cell r="W540">
            <v>14.7</v>
          </cell>
          <cell r="X540">
            <v>14.7</v>
          </cell>
          <cell r="Y540">
            <v>14.7</v>
          </cell>
          <cell r="Z540">
            <v>14.7</v>
          </cell>
          <cell r="AA540">
            <v>14.2</v>
          </cell>
          <cell r="AB540">
            <v>13.6</v>
          </cell>
          <cell r="AC540">
            <v>9.9</v>
          </cell>
          <cell r="AD540">
            <v>5.9</v>
          </cell>
          <cell r="AE540">
            <v>3.9</v>
          </cell>
          <cell r="AF540">
            <v>2.2999999999999998</v>
          </cell>
        </row>
        <row r="541">
          <cell r="A541" t="str">
            <v>A691-1Cr</v>
          </cell>
          <cell r="B541">
            <v>30</v>
          </cell>
          <cell r="C541" t="str">
            <v>A691-1Cr CL.30</v>
          </cell>
          <cell r="D541" t="str">
            <v>LA</v>
          </cell>
          <cell r="E541">
            <v>12.5</v>
          </cell>
          <cell r="G541">
            <v>0.9</v>
          </cell>
          <cell r="I541">
            <v>14.7</v>
          </cell>
          <cell r="J541">
            <v>14.7</v>
          </cell>
          <cell r="K541">
            <v>14.7</v>
          </cell>
          <cell r="L541">
            <v>14.7</v>
          </cell>
          <cell r="M541">
            <v>14.7</v>
          </cell>
          <cell r="N541">
            <v>14.7</v>
          </cell>
          <cell r="O541">
            <v>14.7</v>
          </cell>
          <cell r="P541">
            <v>14.7</v>
          </cell>
          <cell r="Q541">
            <v>14.7</v>
          </cell>
          <cell r="R541">
            <v>14.7</v>
          </cell>
          <cell r="S541">
            <v>14.7</v>
          </cell>
          <cell r="T541">
            <v>14.7</v>
          </cell>
          <cell r="U541">
            <v>14.7</v>
          </cell>
          <cell r="V541">
            <v>14.7</v>
          </cell>
          <cell r="W541">
            <v>14.7</v>
          </cell>
          <cell r="X541">
            <v>14.7</v>
          </cell>
          <cell r="Y541">
            <v>14.7</v>
          </cell>
          <cell r="Z541">
            <v>14.7</v>
          </cell>
          <cell r="AA541">
            <v>14.2</v>
          </cell>
          <cell r="AB541">
            <v>13.6</v>
          </cell>
          <cell r="AC541">
            <v>9.9</v>
          </cell>
          <cell r="AD541">
            <v>5.9</v>
          </cell>
          <cell r="AE541">
            <v>3.9</v>
          </cell>
          <cell r="AF541">
            <v>2.2999999999999998</v>
          </cell>
        </row>
        <row r="542">
          <cell r="A542" t="str">
            <v>A691-1Cr</v>
          </cell>
          <cell r="B542">
            <v>33</v>
          </cell>
          <cell r="C542" t="str">
            <v>A691-1Cr CL.33</v>
          </cell>
          <cell r="D542" t="str">
            <v>LA</v>
          </cell>
          <cell r="E542">
            <v>12.5</v>
          </cell>
          <cell r="G542">
            <v>0.9</v>
          </cell>
          <cell r="I542">
            <v>14.7</v>
          </cell>
          <cell r="J542">
            <v>14.7</v>
          </cell>
          <cell r="K542">
            <v>14.7</v>
          </cell>
          <cell r="L542">
            <v>14.7</v>
          </cell>
          <cell r="M542">
            <v>14.7</v>
          </cell>
          <cell r="N542">
            <v>14.7</v>
          </cell>
          <cell r="O542">
            <v>14.7</v>
          </cell>
          <cell r="P542">
            <v>14.7</v>
          </cell>
          <cell r="Q542">
            <v>14.7</v>
          </cell>
          <cell r="R542">
            <v>14.7</v>
          </cell>
          <cell r="S542">
            <v>14.7</v>
          </cell>
          <cell r="T542">
            <v>14.7</v>
          </cell>
          <cell r="U542">
            <v>14.7</v>
          </cell>
          <cell r="V542">
            <v>14.7</v>
          </cell>
          <cell r="W542">
            <v>14.7</v>
          </cell>
          <cell r="X542">
            <v>14.7</v>
          </cell>
          <cell r="Y542">
            <v>14.7</v>
          </cell>
          <cell r="Z542">
            <v>14.7</v>
          </cell>
          <cell r="AA542">
            <v>14.2</v>
          </cell>
          <cell r="AB542">
            <v>13.6</v>
          </cell>
          <cell r="AC542">
            <v>9.9</v>
          </cell>
          <cell r="AD542">
            <v>5.9</v>
          </cell>
          <cell r="AE542">
            <v>3.9</v>
          </cell>
          <cell r="AF542">
            <v>2.2999999999999998</v>
          </cell>
        </row>
        <row r="543">
          <cell r="A543" t="str">
            <v>A691-1Cr</v>
          </cell>
          <cell r="B543">
            <v>40</v>
          </cell>
          <cell r="C543" t="str">
            <v>A691-1Cr CL.40</v>
          </cell>
          <cell r="D543" t="str">
            <v>LA</v>
          </cell>
          <cell r="E543">
            <v>12.5</v>
          </cell>
          <cell r="G543">
            <v>0.9</v>
          </cell>
          <cell r="I543">
            <v>14.7</v>
          </cell>
          <cell r="J543">
            <v>14.7</v>
          </cell>
          <cell r="K543">
            <v>14.7</v>
          </cell>
          <cell r="L543">
            <v>14.7</v>
          </cell>
          <cell r="M543">
            <v>14.7</v>
          </cell>
          <cell r="N543">
            <v>14.7</v>
          </cell>
          <cell r="O543">
            <v>14.7</v>
          </cell>
          <cell r="P543">
            <v>14.7</v>
          </cell>
          <cell r="Q543">
            <v>14.7</v>
          </cell>
          <cell r="R543">
            <v>14.7</v>
          </cell>
          <cell r="S543">
            <v>14.7</v>
          </cell>
          <cell r="T543">
            <v>14.7</v>
          </cell>
          <cell r="U543">
            <v>14.7</v>
          </cell>
          <cell r="V543">
            <v>14.7</v>
          </cell>
          <cell r="W543">
            <v>14.7</v>
          </cell>
          <cell r="X543">
            <v>14.7</v>
          </cell>
          <cell r="Y543">
            <v>14.7</v>
          </cell>
          <cell r="Z543">
            <v>14.7</v>
          </cell>
          <cell r="AA543">
            <v>14.2</v>
          </cell>
          <cell r="AB543">
            <v>13.6</v>
          </cell>
          <cell r="AC543">
            <v>9.9</v>
          </cell>
          <cell r="AD543">
            <v>5.9</v>
          </cell>
          <cell r="AE543">
            <v>3.9</v>
          </cell>
          <cell r="AF543">
            <v>2.2999999999999998</v>
          </cell>
        </row>
        <row r="544">
          <cell r="A544" t="str">
            <v>A691-1Cr</v>
          </cell>
          <cell r="B544">
            <v>43</v>
          </cell>
          <cell r="C544" t="str">
            <v>A691-1Cr CL.43</v>
          </cell>
          <cell r="D544" t="str">
            <v>LA</v>
          </cell>
          <cell r="E544">
            <v>12.5</v>
          </cell>
          <cell r="G544">
            <v>0.9</v>
          </cell>
          <cell r="I544">
            <v>14.7</v>
          </cell>
          <cell r="J544">
            <v>14.7</v>
          </cell>
          <cell r="K544">
            <v>14.7</v>
          </cell>
          <cell r="L544">
            <v>14.7</v>
          </cell>
          <cell r="M544">
            <v>14.7</v>
          </cell>
          <cell r="N544">
            <v>14.7</v>
          </cell>
          <cell r="O544">
            <v>14.7</v>
          </cell>
          <cell r="P544">
            <v>14.7</v>
          </cell>
          <cell r="Q544">
            <v>14.7</v>
          </cell>
          <cell r="R544">
            <v>14.7</v>
          </cell>
          <cell r="S544">
            <v>14.7</v>
          </cell>
          <cell r="T544">
            <v>14.7</v>
          </cell>
          <cell r="U544">
            <v>14.7</v>
          </cell>
          <cell r="V544">
            <v>14.7</v>
          </cell>
          <cell r="W544">
            <v>14.7</v>
          </cell>
          <cell r="X544">
            <v>14.7</v>
          </cell>
          <cell r="Y544">
            <v>14.7</v>
          </cell>
          <cell r="Z544">
            <v>14.7</v>
          </cell>
          <cell r="AA544">
            <v>14.2</v>
          </cell>
          <cell r="AB544">
            <v>13.6</v>
          </cell>
          <cell r="AC544">
            <v>9.9</v>
          </cell>
          <cell r="AD544">
            <v>5.9</v>
          </cell>
          <cell r="AE544">
            <v>3.9</v>
          </cell>
          <cell r="AF544">
            <v>2.2999999999999998</v>
          </cell>
        </row>
        <row r="545">
          <cell r="A545" t="str">
            <v>A691-1Cr</v>
          </cell>
          <cell r="B545">
            <v>21</v>
          </cell>
          <cell r="C545" t="str">
            <v>A691-1Cr CL.21</v>
          </cell>
          <cell r="D545" t="str">
            <v>LA</v>
          </cell>
          <cell r="E545">
            <v>12.5</v>
          </cell>
          <cell r="G545">
            <v>1</v>
          </cell>
          <cell r="I545">
            <v>16.3</v>
          </cell>
          <cell r="J545">
            <v>16.3</v>
          </cell>
          <cell r="K545">
            <v>16.3</v>
          </cell>
          <cell r="L545">
            <v>16.3</v>
          </cell>
          <cell r="M545">
            <v>16.3</v>
          </cell>
          <cell r="N545">
            <v>16.3</v>
          </cell>
          <cell r="O545">
            <v>16.3</v>
          </cell>
          <cell r="P545">
            <v>16.3</v>
          </cell>
          <cell r="Q545">
            <v>16.3</v>
          </cell>
          <cell r="R545">
            <v>16.3</v>
          </cell>
          <cell r="S545">
            <v>16.3</v>
          </cell>
          <cell r="T545">
            <v>16.3</v>
          </cell>
          <cell r="U545">
            <v>16.3</v>
          </cell>
          <cell r="V545">
            <v>16.3</v>
          </cell>
          <cell r="W545">
            <v>16.3</v>
          </cell>
          <cell r="X545">
            <v>16.3</v>
          </cell>
          <cell r="Y545">
            <v>16.3</v>
          </cell>
          <cell r="Z545">
            <v>16.3</v>
          </cell>
          <cell r="AA545">
            <v>15.8</v>
          </cell>
          <cell r="AB545">
            <v>15.1</v>
          </cell>
          <cell r="AC545">
            <v>11</v>
          </cell>
          <cell r="AD545">
            <v>6.6</v>
          </cell>
          <cell r="AE545">
            <v>4.3</v>
          </cell>
          <cell r="AF545">
            <v>2.6</v>
          </cell>
        </row>
        <row r="546">
          <cell r="A546" t="str">
            <v>A691-1Cr</v>
          </cell>
          <cell r="B546">
            <v>22</v>
          </cell>
          <cell r="C546" t="str">
            <v>A691-1Cr CL.22</v>
          </cell>
          <cell r="D546" t="str">
            <v>LA</v>
          </cell>
          <cell r="E546">
            <v>12.5</v>
          </cell>
          <cell r="G546">
            <v>1</v>
          </cell>
          <cell r="I546">
            <v>16.3</v>
          </cell>
          <cell r="J546">
            <v>16.3</v>
          </cell>
          <cell r="K546">
            <v>16.3</v>
          </cell>
          <cell r="L546">
            <v>16.3</v>
          </cell>
          <cell r="M546">
            <v>16.3</v>
          </cell>
          <cell r="N546">
            <v>16.3</v>
          </cell>
          <cell r="O546">
            <v>16.3</v>
          </cell>
          <cell r="P546">
            <v>16.3</v>
          </cell>
          <cell r="Q546">
            <v>16.3</v>
          </cell>
          <cell r="R546">
            <v>16.3</v>
          </cell>
          <cell r="S546">
            <v>16.3</v>
          </cell>
          <cell r="T546">
            <v>16.3</v>
          </cell>
          <cell r="U546">
            <v>16.3</v>
          </cell>
          <cell r="V546">
            <v>16.3</v>
          </cell>
          <cell r="W546">
            <v>16.3</v>
          </cell>
          <cell r="X546">
            <v>16.3</v>
          </cell>
          <cell r="Y546">
            <v>16.3</v>
          </cell>
          <cell r="Z546">
            <v>16.3</v>
          </cell>
          <cell r="AA546">
            <v>15.8</v>
          </cell>
          <cell r="AB546">
            <v>15.1</v>
          </cell>
          <cell r="AC546">
            <v>11</v>
          </cell>
          <cell r="AD546">
            <v>6.6</v>
          </cell>
          <cell r="AE546">
            <v>4.3</v>
          </cell>
          <cell r="AF546">
            <v>2.6</v>
          </cell>
        </row>
        <row r="547">
          <cell r="A547" t="str">
            <v>A691-1Cr</v>
          </cell>
          <cell r="B547">
            <v>31</v>
          </cell>
          <cell r="C547" t="str">
            <v>A691-1Cr CL.31</v>
          </cell>
          <cell r="D547" t="str">
            <v>LA</v>
          </cell>
          <cell r="E547">
            <v>12.5</v>
          </cell>
          <cell r="G547">
            <v>1</v>
          </cell>
          <cell r="I547">
            <v>16.3</v>
          </cell>
          <cell r="J547">
            <v>16.3</v>
          </cell>
          <cell r="K547">
            <v>16.3</v>
          </cell>
          <cell r="L547">
            <v>16.3</v>
          </cell>
          <cell r="M547">
            <v>16.3</v>
          </cell>
          <cell r="N547">
            <v>16.3</v>
          </cell>
          <cell r="O547">
            <v>16.3</v>
          </cell>
          <cell r="P547">
            <v>16.3</v>
          </cell>
          <cell r="Q547">
            <v>16.3</v>
          </cell>
          <cell r="R547">
            <v>16.3</v>
          </cell>
          <cell r="S547">
            <v>16.3</v>
          </cell>
          <cell r="T547">
            <v>16.3</v>
          </cell>
          <cell r="U547">
            <v>16.3</v>
          </cell>
          <cell r="V547">
            <v>16.3</v>
          </cell>
          <cell r="W547">
            <v>16.3</v>
          </cell>
          <cell r="X547">
            <v>16.3</v>
          </cell>
          <cell r="Y547">
            <v>16.3</v>
          </cell>
          <cell r="Z547">
            <v>16.3</v>
          </cell>
          <cell r="AA547">
            <v>15.8</v>
          </cell>
          <cell r="AB547">
            <v>15.1</v>
          </cell>
          <cell r="AC547">
            <v>11</v>
          </cell>
          <cell r="AD547">
            <v>6.6</v>
          </cell>
          <cell r="AE547">
            <v>4.3</v>
          </cell>
          <cell r="AF547">
            <v>2.6</v>
          </cell>
        </row>
        <row r="548">
          <cell r="A548" t="str">
            <v>A691-1Cr</v>
          </cell>
          <cell r="B548">
            <v>32</v>
          </cell>
          <cell r="C548" t="str">
            <v>A691-1Cr CL.32</v>
          </cell>
          <cell r="D548" t="str">
            <v>LA</v>
          </cell>
          <cell r="E548">
            <v>12.5</v>
          </cell>
          <cell r="G548">
            <v>1</v>
          </cell>
          <cell r="I548">
            <v>16.3</v>
          </cell>
          <cell r="J548">
            <v>16.3</v>
          </cell>
          <cell r="K548">
            <v>16.3</v>
          </cell>
          <cell r="L548">
            <v>16.3</v>
          </cell>
          <cell r="M548">
            <v>16.3</v>
          </cell>
          <cell r="N548">
            <v>16.3</v>
          </cell>
          <cell r="O548">
            <v>16.3</v>
          </cell>
          <cell r="P548">
            <v>16.3</v>
          </cell>
          <cell r="Q548">
            <v>16.3</v>
          </cell>
          <cell r="R548">
            <v>16.3</v>
          </cell>
          <cell r="S548">
            <v>16.3</v>
          </cell>
          <cell r="T548">
            <v>16.3</v>
          </cell>
          <cell r="U548">
            <v>16.3</v>
          </cell>
          <cell r="V548">
            <v>16.3</v>
          </cell>
          <cell r="W548">
            <v>16.3</v>
          </cell>
          <cell r="X548">
            <v>16.3</v>
          </cell>
          <cell r="Y548">
            <v>16.3</v>
          </cell>
          <cell r="Z548">
            <v>16.3</v>
          </cell>
          <cell r="AA548">
            <v>15.8</v>
          </cell>
          <cell r="AB548">
            <v>15.1</v>
          </cell>
          <cell r="AC548">
            <v>11</v>
          </cell>
          <cell r="AD548">
            <v>6.6</v>
          </cell>
          <cell r="AE548">
            <v>4.3</v>
          </cell>
          <cell r="AF548">
            <v>2.6</v>
          </cell>
        </row>
        <row r="549">
          <cell r="A549" t="str">
            <v>A691-1Cr</v>
          </cell>
          <cell r="B549">
            <v>41</v>
          </cell>
          <cell r="C549" t="str">
            <v>A691-1Cr CL.41</v>
          </cell>
          <cell r="D549" t="str">
            <v>LA</v>
          </cell>
          <cell r="E549">
            <v>12.5</v>
          </cell>
          <cell r="G549">
            <v>1</v>
          </cell>
          <cell r="I549">
            <v>16.3</v>
          </cell>
          <cell r="J549">
            <v>16.3</v>
          </cell>
          <cell r="K549">
            <v>16.3</v>
          </cell>
          <cell r="L549">
            <v>16.3</v>
          </cell>
          <cell r="M549">
            <v>16.3</v>
          </cell>
          <cell r="N549">
            <v>16.3</v>
          </cell>
          <cell r="O549">
            <v>16.3</v>
          </cell>
          <cell r="P549">
            <v>16.3</v>
          </cell>
          <cell r="Q549">
            <v>16.3</v>
          </cell>
          <cell r="R549">
            <v>16.3</v>
          </cell>
          <cell r="S549">
            <v>16.3</v>
          </cell>
          <cell r="T549">
            <v>16.3</v>
          </cell>
          <cell r="U549">
            <v>16.3</v>
          </cell>
          <cell r="V549">
            <v>16.3</v>
          </cell>
          <cell r="W549">
            <v>16.3</v>
          </cell>
          <cell r="X549">
            <v>16.3</v>
          </cell>
          <cell r="Y549">
            <v>16.3</v>
          </cell>
          <cell r="Z549">
            <v>16.3</v>
          </cell>
          <cell r="AA549">
            <v>15.8</v>
          </cell>
          <cell r="AB549">
            <v>15.1</v>
          </cell>
          <cell r="AC549">
            <v>11</v>
          </cell>
          <cell r="AD549">
            <v>6.6</v>
          </cell>
          <cell r="AE549">
            <v>4.3</v>
          </cell>
          <cell r="AF549">
            <v>2.6</v>
          </cell>
        </row>
        <row r="550">
          <cell r="A550" t="str">
            <v>A691-1Cr</v>
          </cell>
          <cell r="B550">
            <v>42</v>
          </cell>
          <cell r="C550" t="str">
            <v>A691-1Cr CL.42</v>
          </cell>
          <cell r="D550" t="str">
            <v>LA</v>
          </cell>
          <cell r="E550">
            <v>12.5</v>
          </cell>
          <cell r="G550">
            <v>1</v>
          </cell>
          <cell r="I550">
            <v>16.3</v>
          </cell>
          <cell r="J550">
            <v>16.3</v>
          </cell>
          <cell r="K550">
            <v>16.3</v>
          </cell>
          <cell r="L550">
            <v>16.3</v>
          </cell>
          <cell r="M550">
            <v>16.3</v>
          </cell>
          <cell r="N550">
            <v>16.3</v>
          </cell>
          <cell r="O550">
            <v>16.3</v>
          </cell>
          <cell r="P550">
            <v>16.3</v>
          </cell>
          <cell r="Q550">
            <v>16.3</v>
          </cell>
          <cell r="R550">
            <v>16.3</v>
          </cell>
          <cell r="S550">
            <v>16.3</v>
          </cell>
          <cell r="T550">
            <v>16.3</v>
          </cell>
          <cell r="U550">
            <v>16.3</v>
          </cell>
          <cell r="V550">
            <v>16.3</v>
          </cell>
          <cell r="W550">
            <v>16.3</v>
          </cell>
          <cell r="X550">
            <v>16.3</v>
          </cell>
          <cell r="Y550">
            <v>16.3</v>
          </cell>
          <cell r="Z550">
            <v>16.3</v>
          </cell>
          <cell r="AA550">
            <v>15.8</v>
          </cell>
          <cell r="AB550">
            <v>15.1</v>
          </cell>
          <cell r="AC550">
            <v>11</v>
          </cell>
          <cell r="AD550">
            <v>6.6</v>
          </cell>
          <cell r="AE550">
            <v>4.3</v>
          </cell>
          <cell r="AF550">
            <v>2.6</v>
          </cell>
        </row>
        <row r="551">
          <cell r="A551" t="str">
            <v>A691-1 1/4Cr</v>
          </cell>
          <cell r="B551">
            <v>20</v>
          </cell>
          <cell r="C551" t="str">
            <v>A691-1 1/4Cr CL.20</v>
          </cell>
          <cell r="D551" t="str">
            <v>LA</v>
          </cell>
          <cell r="E551">
            <v>12.5</v>
          </cell>
          <cell r="G551">
            <v>0.9</v>
          </cell>
          <cell r="I551">
            <v>13.5</v>
          </cell>
          <cell r="J551">
            <v>13.5</v>
          </cell>
          <cell r="K551">
            <v>13.5</v>
          </cell>
          <cell r="L551">
            <v>13.5</v>
          </cell>
          <cell r="M551">
            <v>13.5</v>
          </cell>
          <cell r="N551">
            <v>13.5</v>
          </cell>
          <cell r="O551">
            <v>13.5</v>
          </cell>
          <cell r="P551">
            <v>13.5</v>
          </cell>
          <cell r="Q551">
            <v>13.5</v>
          </cell>
          <cell r="R551">
            <v>13.5</v>
          </cell>
          <cell r="S551">
            <v>13.5</v>
          </cell>
          <cell r="T551">
            <v>13.5</v>
          </cell>
          <cell r="U551">
            <v>13.5</v>
          </cell>
          <cell r="V551">
            <v>13.5</v>
          </cell>
          <cell r="W551">
            <v>13.5</v>
          </cell>
          <cell r="X551">
            <v>13.5</v>
          </cell>
          <cell r="Y551">
            <v>13.5</v>
          </cell>
          <cell r="Z551">
            <v>13.5</v>
          </cell>
          <cell r="AA551">
            <v>13.1</v>
          </cell>
          <cell r="AB551">
            <v>12.3</v>
          </cell>
          <cell r="AC551">
            <v>8.4</v>
          </cell>
          <cell r="AD551">
            <v>5.7</v>
          </cell>
          <cell r="AE551">
            <v>3.8</v>
          </cell>
          <cell r="AF551">
            <v>2.5</v>
          </cell>
        </row>
        <row r="552">
          <cell r="A552" t="str">
            <v>A691-1 1/4Cr</v>
          </cell>
          <cell r="B552">
            <v>23</v>
          </cell>
          <cell r="C552" t="str">
            <v>A691-1 1/4Cr CL.23</v>
          </cell>
          <cell r="D552" t="str">
            <v>LA</v>
          </cell>
          <cell r="E552">
            <v>12.5</v>
          </cell>
          <cell r="G552">
            <v>0.9</v>
          </cell>
          <cell r="I552">
            <v>13.5</v>
          </cell>
          <cell r="J552">
            <v>13.5</v>
          </cell>
          <cell r="K552">
            <v>13.5</v>
          </cell>
          <cell r="L552">
            <v>13.5</v>
          </cell>
          <cell r="M552">
            <v>13.5</v>
          </cell>
          <cell r="N552">
            <v>13.5</v>
          </cell>
          <cell r="O552">
            <v>13.5</v>
          </cell>
          <cell r="P552">
            <v>13.5</v>
          </cell>
          <cell r="Q552">
            <v>13.5</v>
          </cell>
          <cell r="R552">
            <v>13.5</v>
          </cell>
          <cell r="S552">
            <v>13.5</v>
          </cell>
          <cell r="T552">
            <v>13.5</v>
          </cell>
          <cell r="U552">
            <v>13.5</v>
          </cell>
          <cell r="V552">
            <v>13.5</v>
          </cell>
          <cell r="W552">
            <v>13.5</v>
          </cell>
          <cell r="X552">
            <v>13.5</v>
          </cell>
          <cell r="Y552">
            <v>13.5</v>
          </cell>
          <cell r="Z552">
            <v>13.5</v>
          </cell>
          <cell r="AA552">
            <v>13.1</v>
          </cell>
          <cell r="AB552">
            <v>12.3</v>
          </cell>
          <cell r="AC552">
            <v>8.4</v>
          </cell>
          <cell r="AD552">
            <v>5.7</v>
          </cell>
          <cell r="AE552">
            <v>3.8</v>
          </cell>
          <cell r="AF552">
            <v>2.5</v>
          </cell>
        </row>
        <row r="553">
          <cell r="A553" t="str">
            <v>A691-1 1/4Cr</v>
          </cell>
          <cell r="B553">
            <v>21</v>
          </cell>
          <cell r="C553" t="str">
            <v>A691-1 1/4Cr CL.21</v>
          </cell>
          <cell r="D553" t="str">
            <v>LA</v>
          </cell>
          <cell r="E553">
            <v>12.5</v>
          </cell>
          <cell r="G553">
            <v>1</v>
          </cell>
          <cell r="I553">
            <v>15</v>
          </cell>
          <cell r="J553">
            <v>15</v>
          </cell>
          <cell r="K553">
            <v>15</v>
          </cell>
          <cell r="L553">
            <v>15</v>
          </cell>
          <cell r="M553">
            <v>15</v>
          </cell>
          <cell r="N553">
            <v>15</v>
          </cell>
          <cell r="O553">
            <v>15</v>
          </cell>
          <cell r="P553">
            <v>15</v>
          </cell>
          <cell r="Q553">
            <v>15</v>
          </cell>
          <cell r="R553">
            <v>15</v>
          </cell>
          <cell r="S553">
            <v>15</v>
          </cell>
          <cell r="T553">
            <v>15</v>
          </cell>
          <cell r="U553">
            <v>15</v>
          </cell>
          <cell r="V553">
            <v>15</v>
          </cell>
          <cell r="W553">
            <v>15</v>
          </cell>
          <cell r="X553">
            <v>15</v>
          </cell>
          <cell r="Y553">
            <v>15</v>
          </cell>
          <cell r="Z553">
            <v>15</v>
          </cell>
          <cell r="AA553">
            <v>14.6</v>
          </cell>
          <cell r="AB553">
            <v>13.7</v>
          </cell>
          <cell r="AC553">
            <v>9.3000000000000007</v>
          </cell>
          <cell r="AD553">
            <v>6.3</v>
          </cell>
          <cell r="AE553">
            <v>4.2</v>
          </cell>
          <cell r="AF553">
            <v>2.8</v>
          </cell>
        </row>
        <row r="554">
          <cell r="A554" t="str">
            <v>A691-1 1/4Cr</v>
          </cell>
          <cell r="B554">
            <v>22</v>
          </cell>
          <cell r="C554" t="str">
            <v>A691-1 1/4Cr CL.22</v>
          </cell>
          <cell r="D554" t="str">
            <v>LA</v>
          </cell>
          <cell r="E554">
            <v>12.5</v>
          </cell>
          <cell r="G554">
            <v>1</v>
          </cell>
          <cell r="I554">
            <v>15</v>
          </cell>
          <cell r="J554">
            <v>15</v>
          </cell>
          <cell r="K554">
            <v>15</v>
          </cell>
          <cell r="L554">
            <v>15</v>
          </cell>
          <cell r="M554">
            <v>15</v>
          </cell>
          <cell r="N554">
            <v>15</v>
          </cell>
          <cell r="O554">
            <v>15</v>
          </cell>
          <cell r="P554">
            <v>15</v>
          </cell>
          <cell r="Q554">
            <v>15</v>
          </cell>
          <cell r="R554">
            <v>15</v>
          </cell>
          <cell r="S554">
            <v>15</v>
          </cell>
          <cell r="T554">
            <v>15</v>
          </cell>
          <cell r="U554">
            <v>15</v>
          </cell>
          <cell r="V554">
            <v>15</v>
          </cell>
          <cell r="W554">
            <v>15</v>
          </cell>
          <cell r="X554">
            <v>15</v>
          </cell>
          <cell r="Y554">
            <v>15</v>
          </cell>
          <cell r="Z554">
            <v>15</v>
          </cell>
          <cell r="AA554">
            <v>14.6</v>
          </cell>
          <cell r="AB554">
            <v>13.7</v>
          </cell>
          <cell r="AC554">
            <v>9.3000000000000007</v>
          </cell>
          <cell r="AD554">
            <v>6.3</v>
          </cell>
          <cell r="AE554">
            <v>4.2</v>
          </cell>
          <cell r="AF554">
            <v>2.8</v>
          </cell>
        </row>
        <row r="555">
          <cell r="A555" t="str">
            <v>A691-1 1/4Cr</v>
          </cell>
          <cell r="B555">
            <v>20</v>
          </cell>
          <cell r="C555" t="str">
            <v>A691-1 1/4Cr CL.20</v>
          </cell>
          <cell r="D555" t="str">
            <v>LA</v>
          </cell>
          <cell r="E555">
            <v>12.5</v>
          </cell>
          <cell r="G555">
            <v>0.9</v>
          </cell>
          <cell r="I555">
            <v>16.899999999999999</v>
          </cell>
          <cell r="J555">
            <v>16.899999999999999</v>
          </cell>
          <cell r="K555">
            <v>16.899999999999999</v>
          </cell>
          <cell r="L555">
            <v>16.899999999999999</v>
          </cell>
          <cell r="M555">
            <v>16.899999999999999</v>
          </cell>
          <cell r="N555">
            <v>16.899999999999999</v>
          </cell>
          <cell r="O555">
            <v>16.899999999999999</v>
          </cell>
          <cell r="P555">
            <v>16.899999999999999</v>
          </cell>
          <cell r="Q555">
            <v>16.899999999999999</v>
          </cell>
          <cell r="R555">
            <v>16.899999999999999</v>
          </cell>
          <cell r="S555">
            <v>16.899999999999999</v>
          </cell>
          <cell r="T555">
            <v>16.899999999999999</v>
          </cell>
          <cell r="U555">
            <v>16.899999999999999</v>
          </cell>
          <cell r="V555">
            <v>16.899999999999999</v>
          </cell>
          <cell r="W555">
            <v>16.899999999999999</v>
          </cell>
          <cell r="X555">
            <v>16.899999999999999</v>
          </cell>
          <cell r="Y555">
            <v>16.899999999999999</v>
          </cell>
          <cell r="Z555">
            <v>16.899999999999999</v>
          </cell>
          <cell r="AA555">
            <v>16.5</v>
          </cell>
          <cell r="AB555">
            <v>12.3</v>
          </cell>
          <cell r="AC555">
            <v>8.4</v>
          </cell>
          <cell r="AD555">
            <v>5.7</v>
          </cell>
          <cell r="AE555">
            <v>3.8</v>
          </cell>
          <cell r="AF555">
            <v>2.5</v>
          </cell>
        </row>
        <row r="556">
          <cell r="A556" t="str">
            <v>A691-1 1/4Cr</v>
          </cell>
          <cell r="B556">
            <v>23</v>
          </cell>
          <cell r="C556" t="str">
            <v>A691-1 1/4Cr CL.23</v>
          </cell>
          <cell r="D556" t="str">
            <v>LA</v>
          </cell>
          <cell r="E556">
            <v>12.5</v>
          </cell>
          <cell r="G556">
            <v>0.9</v>
          </cell>
          <cell r="I556">
            <v>16.899999999999999</v>
          </cell>
          <cell r="J556">
            <v>16.899999999999999</v>
          </cell>
          <cell r="K556">
            <v>16.899999999999999</v>
          </cell>
          <cell r="L556">
            <v>16.899999999999999</v>
          </cell>
          <cell r="M556">
            <v>16.899999999999999</v>
          </cell>
          <cell r="N556">
            <v>16.899999999999999</v>
          </cell>
          <cell r="O556">
            <v>16.899999999999999</v>
          </cell>
          <cell r="P556">
            <v>16.899999999999999</v>
          </cell>
          <cell r="Q556">
            <v>16.899999999999999</v>
          </cell>
          <cell r="R556">
            <v>16.899999999999999</v>
          </cell>
          <cell r="S556">
            <v>16.899999999999999</v>
          </cell>
          <cell r="T556">
            <v>16.899999999999999</v>
          </cell>
          <cell r="U556">
            <v>16.899999999999999</v>
          </cell>
          <cell r="V556">
            <v>16.899999999999999</v>
          </cell>
          <cell r="W556">
            <v>16.899999999999999</v>
          </cell>
          <cell r="X556">
            <v>16.899999999999999</v>
          </cell>
          <cell r="Y556">
            <v>16.899999999999999</v>
          </cell>
          <cell r="Z556">
            <v>16.899999999999999</v>
          </cell>
          <cell r="AA556">
            <v>16.5</v>
          </cell>
          <cell r="AB556">
            <v>12.3</v>
          </cell>
          <cell r="AC556">
            <v>8.4</v>
          </cell>
          <cell r="AD556">
            <v>5.7</v>
          </cell>
          <cell r="AE556">
            <v>3.8</v>
          </cell>
          <cell r="AF556">
            <v>2.5</v>
          </cell>
        </row>
        <row r="557">
          <cell r="A557" t="str">
            <v>A691-1 1/4Cr</v>
          </cell>
          <cell r="B557">
            <v>30</v>
          </cell>
          <cell r="C557" t="str">
            <v>A691-1 1/4Cr CL.30</v>
          </cell>
          <cell r="D557" t="str">
            <v>LA</v>
          </cell>
          <cell r="E557">
            <v>12.5</v>
          </cell>
          <cell r="G557">
            <v>0.9</v>
          </cell>
          <cell r="I557">
            <v>16.899999999999999</v>
          </cell>
          <cell r="J557">
            <v>16.899999999999999</v>
          </cell>
          <cell r="K557">
            <v>16.899999999999999</v>
          </cell>
          <cell r="L557">
            <v>16.899999999999999</v>
          </cell>
          <cell r="M557">
            <v>16.899999999999999</v>
          </cell>
          <cell r="N557">
            <v>16.899999999999999</v>
          </cell>
          <cell r="O557">
            <v>16.899999999999999</v>
          </cell>
          <cell r="P557">
            <v>16.899999999999999</v>
          </cell>
          <cell r="Q557">
            <v>16.899999999999999</v>
          </cell>
          <cell r="R557">
            <v>16.899999999999999</v>
          </cell>
          <cell r="S557">
            <v>16.899999999999999</v>
          </cell>
          <cell r="T557">
            <v>16.899999999999999</v>
          </cell>
          <cell r="U557">
            <v>16.899999999999999</v>
          </cell>
          <cell r="V557">
            <v>16.899999999999999</v>
          </cell>
          <cell r="W557">
            <v>16.899999999999999</v>
          </cell>
          <cell r="X557">
            <v>16.899999999999999</v>
          </cell>
          <cell r="Y557">
            <v>16.899999999999999</v>
          </cell>
          <cell r="Z557">
            <v>16.899999999999999</v>
          </cell>
          <cell r="AA557">
            <v>16.5</v>
          </cell>
          <cell r="AB557">
            <v>12.3</v>
          </cell>
          <cell r="AC557">
            <v>8.4</v>
          </cell>
          <cell r="AD557">
            <v>5.7</v>
          </cell>
          <cell r="AE557">
            <v>3.8</v>
          </cell>
          <cell r="AF557">
            <v>2.5</v>
          </cell>
        </row>
        <row r="558">
          <cell r="A558" t="str">
            <v>A691-1 1/4Cr</v>
          </cell>
          <cell r="B558">
            <v>33</v>
          </cell>
          <cell r="C558" t="str">
            <v>A691-1 1/4Cr CL.33</v>
          </cell>
          <cell r="D558" t="str">
            <v>LA</v>
          </cell>
          <cell r="E558">
            <v>12.5</v>
          </cell>
          <cell r="G558">
            <v>0.9</v>
          </cell>
          <cell r="I558">
            <v>16.899999999999999</v>
          </cell>
          <cell r="J558">
            <v>16.899999999999999</v>
          </cell>
          <cell r="K558">
            <v>16.899999999999999</v>
          </cell>
          <cell r="L558">
            <v>16.899999999999999</v>
          </cell>
          <cell r="M558">
            <v>16.899999999999999</v>
          </cell>
          <cell r="N558">
            <v>16.899999999999999</v>
          </cell>
          <cell r="O558">
            <v>16.899999999999999</v>
          </cell>
          <cell r="P558">
            <v>16.899999999999999</v>
          </cell>
          <cell r="Q558">
            <v>16.899999999999999</v>
          </cell>
          <cell r="R558">
            <v>16.899999999999999</v>
          </cell>
          <cell r="S558">
            <v>16.899999999999999</v>
          </cell>
          <cell r="T558">
            <v>16.899999999999999</v>
          </cell>
          <cell r="U558">
            <v>16.899999999999999</v>
          </cell>
          <cell r="V558">
            <v>16.899999999999999</v>
          </cell>
          <cell r="W558">
            <v>16.899999999999999</v>
          </cell>
          <cell r="X558">
            <v>16.899999999999999</v>
          </cell>
          <cell r="Y558">
            <v>16.899999999999999</v>
          </cell>
          <cell r="Z558">
            <v>16.899999999999999</v>
          </cell>
          <cell r="AA558">
            <v>16.5</v>
          </cell>
          <cell r="AB558">
            <v>12.3</v>
          </cell>
          <cell r="AC558">
            <v>8.4</v>
          </cell>
          <cell r="AD558">
            <v>5.7</v>
          </cell>
          <cell r="AE558">
            <v>3.8</v>
          </cell>
          <cell r="AF558">
            <v>2.5</v>
          </cell>
        </row>
        <row r="559">
          <cell r="A559" t="str">
            <v>A691-1 1/4Cr</v>
          </cell>
          <cell r="B559">
            <v>40</v>
          </cell>
          <cell r="C559" t="str">
            <v>A691-1 1/4Cr CL.40</v>
          </cell>
          <cell r="D559" t="str">
            <v>LA</v>
          </cell>
          <cell r="E559">
            <v>12.5</v>
          </cell>
          <cell r="G559">
            <v>0.9</v>
          </cell>
          <cell r="I559">
            <v>16.899999999999999</v>
          </cell>
          <cell r="J559">
            <v>16.899999999999999</v>
          </cell>
          <cell r="K559">
            <v>16.899999999999999</v>
          </cell>
          <cell r="L559">
            <v>16.899999999999999</v>
          </cell>
          <cell r="M559">
            <v>16.899999999999999</v>
          </cell>
          <cell r="N559">
            <v>16.899999999999999</v>
          </cell>
          <cell r="O559">
            <v>16.899999999999999</v>
          </cell>
          <cell r="P559">
            <v>16.899999999999999</v>
          </cell>
          <cell r="Q559">
            <v>16.899999999999999</v>
          </cell>
          <cell r="R559">
            <v>16.899999999999999</v>
          </cell>
          <cell r="S559">
            <v>16.899999999999999</v>
          </cell>
          <cell r="T559">
            <v>16.899999999999999</v>
          </cell>
          <cell r="U559">
            <v>16.899999999999999</v>
          </cell>
          <cell r="V559">
            <v>16.899999999999999</v>
          </cell>
          <cell r="W559">
            <v>16.899999999999999</v>
          </cell>
          <cell r="X559">
            <v>16.899999999999999</v>
          </cell>
          <cell r="Y559">
            <v>16.899999999999999</v>
          </cell>
          <cell r="Z559">
            <v>16.899999999999999</v>
          </cell>
          <cell r="AA559">
            <v>16.5</v>
          </cell>
          <cell r="AB559">
            <v>12.3</v>
          </cell>
          <cell r="AC559">
            <v>8.4</v>
          </cell>
          <cell r="AD559">
            <v>5.7</v>
          </cell>
          <cell r="AE559">
            <v>3.8</v>
          </cell>
          <cell r="AF559">
            <v>2.5</v>
          </cell>
        </row>
        <row r="560">
          <cell r="A560" t="str">
            <v>A691-1 1/4Cr</v>
          </cell>
          <cell r="B560">
            <v>43</v>
          </cell>
          <cell r="C560" t="str">
            <v>A691-1 1/4Cr CL.43</v>
          </cell>
          <cell r="D560" t="str">
            <v>LA</v>
          </cell>
          <cell r="E560">
            <v>12.5</v>
          </cell>
          <cell r="G560">
            <v>0.9</v>
          </cell>
          <cell r="I560">
            <v>16.899999999999999</v>
          </cell>
          <cell r="J560">
            <v>16.899999999999999</v>
          </cell>
          <cell r="K560">
            <v>16.899999999999999</v>
          </cell>
          <cell r="L560">
            <v>16.899999999999999</v>
          </cell>
          <cell r="M560">
            <v>16.899999999999999</v>
          </cell>
          <cell r="N560">
            <v>16.899999999999999</v>
          </cell>
          <cell r="O560">
            <v>16.899999999999999</v>
          </cell>
          <cell r="P560">
            <v>16.899999999999999</v>
          </cell>
          <cell r="Q560">
            <v>16.899999999999999</v>
          </cell>
          <cell r="R560">
            <v>16.899999999999999</v>
          </cell>
          <cell r="S560">
            <v>16.899999999999999</v>
          </cell>
          <cell r="T560">
            <v>16.899999999999999</v>
          </cell>
          <cell r="U560">
            <v>16.899999999999999</v>
          </cell>
          <cell r="V560">
            <v>16.899999999999999</v>
          </cell>
          <cell r="W560">
            <v>16.899999999999999</v>
          </cell>
          <cell r="X560">
            <v>16.899999999999999</v>
          </cell>
          <cell r="Y560">
            <v>16.899999999999999</v>
          </cell>
          <cell r="Z560">
            <v>16.899999999999999</v>
          </cell>
          <cell r="AA560">
            <v>16.5</v>
          </cell>
          <cell r="AB560">
            <v>12.3</v>
          </cell>
          <cell r="AC560">
            <v>8.4</v>
          </cell>
          <cell r="AD560">
            <v>5.7</v>
          </cell>
          <cell r="AE560">
            <v>3.8</v>
          </cell>
          <cell r="AF560">
            <v>2.5</v>
          </cell>
        </row>
        <row r="561">
          <cell r="A561" t="str">
            <v>A691-1 1/4Cr</v>
          </cell>
          <cell r="B561">
            <v>21</v>
          </cell>
          <cell r="C561" t="str">
            <v>A691-1 1/4Cr CL.21</v>
          </cell>
          <cell r="D561" t="str">
            <v>LA</v>
          </cell>
          <cell r="E561">
            <v>12.5</v>
          </cell>
          <cell r="G561">
            <v>1</v>
          </cell>
          <cell r="I561">
            <v>18.8</v>
          </cell>
          <cell r="J561">
            <v>18.8</v>
          </cell>
          <cell r="K561">
            <v>18.8</v>
          </cell>
          <cell r="L561">
            <v>18.8</v>
          </cell>
          <cell r="M561">
            <v>18.8</v>
          </cell>
          <cell r="N561">
            <v>18.8</v>
          </cell>
          <cell r="O561">
            <v>18.8</v>
          </cell>
          <cell r="P561">
            <v>18.8</v>
          </cell>
          <cell r="Q561">
            <v>18.8</v>
          </cell>
          <cell r="R561">
            <v>18.8</v>
          </cell>
          <cell r="S561">
            <v>18.8</v>
          </cell>
          <cell r="T561">
            <v>18.8</v>
          </cell>
          <cell r="U561">
            <v>18.8</v>
          </cell>
          <cell r="V561">
            <v>18.8</v>
          </cell>
          <cell r="W561">
            <v>18.8</v>
          </cell>
          <cell r="X561">
            <v>18.8</v>
          </cell>
          <cell r="Y561">
            <v>18.8</v>
          </cell>
          <cell r="Z561">
            <v>18.8</v>
          </cell>
          <cell r="AA561">
            <v>18.3</v>
          </cell>
          <cell r="AB561">
            <v>13.7</v>
          </cell>
          <cell r="AC561">
            <v>9.3000000000000007</v>
          </cell>
          <cell r="AD561">
            <v>6.3</v>
          </cell>
          <cell r="AE561">
            <v>4.2</v>
          </cell>
          <cell r="AF561">
            <v>2.8</v>
          </cell>
        </row>
        <row r="562">
          <cell r="A562" t="str">
            <v>A691-1 1/4Cr</v>
          </cell>
          <cell r="B562">
            <v>22</v>
          </cell>
          <cell r="C562" t="str">
            <v>A691-1 1/4Cr CL.22</v>
          </cell>
          <cell r="D562" t="str">
            <v>LA</v>
          </cell>
          <cell r="E562">
            <v>12.5</v>
          </cell>
          <cell r="G562">
            <v>1</v>
          </cell>
          <cell r="I562">
            <v>18.8</v>
          </cell>
          <cell r="J562">
            <v>18.8</v>
          </cell>
          <cell r="K562">
            <v>18.8</v>
          </cell>
          <cell r="L562">
            <v>18.8</v>
          </cell>
          <cell r="M562">
            <v>18.8</v>
          </cell>
          <cell r="N562">
            <v>18.8</v>
          </cell>
          <cell r="O562">
            <v>18.8</v>
          </cell>
          <cell r="P562">
            <v>18.8</v>
          </cell>
          <cell r="Q562">
            <v>18.8</v>
          </cell>
          <cell r="R562">
            <v>18.8</v>
          </cell>
          <cell r="S562">
            <v>18.8</v>
          </cell>
          <cell r="T562">
            <v>18.8</v>
          </cell>
          <cell r="U562">
            <v>18.8</v>
          </cell>
          <cell r="V562">
            <v>18.8</v>
          </cell>
          <cell r="W562">
            <v>18.8</v>
          </cell>
          <cell r="X562">
            <v>18.8</v>
          </cell>
          <cell r="Y562">
            <v>18.8</v>
          </cell>
          <cell r="Z562">
            <v>18.8</v>
          </cell>
          <cell r="AA562">
            <v>18.3</v>
          </cell>
          <cell r="AB562">
            <v>13.7</v>
          </cell>
          <cell r="AC562">
            <v>9.3000000000000007</v>
          </cell>
          <cell r="AD562">
            <v>6.3</v>
          </cell>
          <cell r="AE562">
            <v>4.2</v>
          </cell>
          <cell r="AF562">
            <v>2.8</v>
          </cell>
        </row>
        <row r="563">
          <cell r="A563" t="str">
            <v>A691-1 1/4Cr</v>
          </cell>
          <cell r="B563">
            <v>31</v>
          </cell>
          <cell r="C563" t="str">
            <v>A691-1 1/4Cr CL.31</v>
          </cell>
          <cell r="D563" t="str">
            <v>LA</v>
          </cell>
          <cell r="E563">
            <v>12.5</v>
          </cell>
          <cell r="G563">
            <v>1</v>
          </cell>
          <cell r="I563">
            <v>18.8</v>
          </cell>
          <cell r="J563">
            <v>18.8</v>
          </cell>
          <cell r="K563">
            <v>18.8</v>
          </cell>
          <cell r="L563">
            <v>18.8</v>
          </cell>
          <cell r="M563">
            <v>18.8</v>
          </cell>
          <cell r="N563">
            <v>18.8</v>
          </cell>
          <cell r="O563">
            <v>18.8</v>
          </cell>
          <cell r="P563">
            <v>18.8</v>
          </cell>
          <cell r="Q563">
            <v>18.8</v>
          </cell>
          <cell r="R563">
            <v>18.8</v>
          </cell>
          <cell r="S563">
            <v>18.8</v>
          </cell>
          <cell r="T563">
            <v>18.8</v>
          </cell>
          <cell r="U563">
            <v>18.8</v>
          </cell>
          <cell r="V563">
            <v>18.8</v>
          </cell>
          <cell r="W563">
            <v>18.8</v>
          </cell>
          <cell r="X563">
            <v>18.8</v>
          </cell>
          <cell r="Y563">
            <v>18.8</v>
          </cell>
          <cell r="Z563">
            <v>18.8</v>
          </cell>
          <cell r="AA563">
            <v>18.3</v>
          </cell>
          <cell r="AB563">
            <v>13.7</v>
          </cell>
          <cell r="AC563">
            <v>9.3000000000000007</v>
          </cell>
          <cell r="AD563">
            <v>6.3</v>
          </cell>
          <cell r="AE563">
            <v>4.2</v>
          </cell>
          <cell r="AF563">
            <v>2.8</v>
          </cell>
        </row>
        <row r="564">
          <cell r="A564" t="str">
            <v>A691-1 1/4Cr</v>
          </cell>
          <cell r="B564">
            <v>32</v>
          </cell>
          <cell r="C564" t="str">
            <v>A691-1 1/4Cr CL.32</v>
          </cell>
          <cell r="D564" t="str">
            <v>LA</v>
          </cell>
          <cell r="E564">
            <v>12.5</v>
          </cell>
          <cell r="G564">
            <v>1</v>
          </cell>
          <cell r="I564">
            <v>18.8</v>
          </cell>
          <cell r="J564">
            <v>18.8</v>
          </cell>
          <cell r="K564">
            <v>18.8</v>
          </cell>
          <cell r="L564">
            <v>18.8</v>
          </cell>
          <cell r="M564">
            <v>18.8</v>
          </cell>
          <cell r="N564">
            <v>18.8</v>
          </cell>
          <cell r="O564">
            <v>18.8</v>
          </cell>
          <cell r="P564">
            <v>18.8</v>
          </cell>
          <cell r="Q564">
            <v>18.8</v>
          </cell>
          <cell r="R564">
            <v>18.8</v>
          </cell>
          <cell r="S564">
            <v>18.8</v>
          </cell>
          <cell r="T564">
            <v>18.8</v>
          </cell>
          <cell r="U564">
            <v>18.8</v>
          </cell>
          <cell r="V564">
            <v>18.8</v>
          </cell>
          <cell r="W564">
            <v>18.8</v>
          </cell>
          <cell r="X564">
            <v>18.8</v>
          </cell>
          <cell r="Y564">
            <v>18.8</v>
          </cell>
          <cell r="Z564">
            <v>18.8</v>
          </cell>
          <cell r="AA564">
            <v>18.3</v>
          </cell>
          <cell r="AB564">
            <v>13.7</v>
          </cell>
          <cell r="AC564">
            <v>9.3000000000000007</v>
          </cell>
          <cell r="AD564">
            <v>6.3</v>
          </cell>
          <cell r="AE564">
            <v>4.2</v>
          </cell>
          <cell r="AF564">
            <v>2.8</v>
          </cell>
        </row>
        <row r="565">
          <cell r="A565" t="str">
            <v>A691-1 1/4Cr</v>
          </cell>
          <cell r="B565">
            <v>41</v>
          </cell>
          <cell r="C565" t="str">
            <v>A691-1 1/4Cr CL.41</v>
          </cell>
          <cell r="D565" t="str">
            <v>LA</v>
          </cell>
          <cell r="E565">
            <v>12.5</v>
          </cell>
          <cell r="G565">
            <v>1</v>
          </cell>
          <cell r="I565">
            <v>18.8</v>
          </cell>
          <cell r="J565">
            <v>18.8</v>
          </cell>
          <cell r="K565">
            <v>18.8</v>
          </cell>
          <cell r="L565">
            <v>18.8</v>
          </cell>
          <cell r="M565">
            <v>18.8</v>
          </cell>
          <cell r="N565">
            <v>18.8</v>
          </cell>
          <cell r="O565">
            <v>18.8</v>
          </cell>
          <cell r="P565">
            <v>18.8</v>
          </cell>
          <cell r="Q565">
            <v>18.8</v>
          </cell>
          <cell r="R565">
            <v>18.8</v>
          </cell>
          <cell r="S565">
            <v>18.8</v>
          </cell>
          <cell r="T565">
            <v>18.8</v>
          </cell>
          <cell r="U565">
            <v>18.8</v>
          </cell>
          <cell r="V565">
            <v>18.8</v>
          </cell>
          <cell r="W565">
            <v>18.8</v>
          </cell>
          <cell r="X565">
            <v>18.8</v>
          </cell>
          <cell r="Y565">
            <v>18.8</v>
          </cell>
          <cell r="Z565">
            <v>18.8</v>
          </cell>
          <cell r="AA565">
            <v>18.3</v>
          </cell>
          <cell r="AB565">
            <v>13.7</v>
          </cell>
          <cell r="AC565">
            <v>9.3000000000000007</v>
          </cell>
          <cell r="AD565">
            <v>6.3</v>
          </cell>
          <cell r="AE565">
            <v>4.2</v>
          </cell>
          <cell r="AF565">
            <v>2.8</v>
          </cell>
        </row>
        <row r="566">
          <cell r="A566" t="str">
            <v>A691-1 1/4Cr</v>
          </cell>
          <cell r="B566">
            <v>42</v>
          </cell>
          <cell r="C566" t="str">
            <v>A691-1 1/4Cr CL.42</v>
          </cell>
          <cell r="D566" t="str">
            <v>LA</v>
          </cell>
          <cell r="E566">
            <v>12.5</v>
          </cell>
          <cell r="G566">
            <v>1</v>
          </cell>
          <cell r="I566">
            <v>18.8</v>
          </cell>
          <cell r="J566">
            <v>18.8</v>
          </cell>
          <cell r="K566">
            <v>18.8</v>
          </cell>
          <cell r="L566">
            <v>18.8</v>
          </cell>
          <cell r="M566">
            <v>18.8</v>
          </cell>
          <cell r="N566">
            <v>18.8</v>
          </cell>
          <cell r="O566">
            <v>18.8</v>
          </cell>
          <cell r="P566">
            <v>18.8</v>
          </cell>
          <cell r="Q566">
            <v>18.8</v>
          </cell>
          <cell r="R566">
            <v>18.8</v>
          </cell>
          <cell r="S566">
            <v>18.8</v>
          </cell>
          <cell r="T566">
            <v>18.8</v>
          </cell>
          <cell r="U566">
            <v>18.8</v>
          </cell>
          <cell r="V566">
            <v>18.8</v>
          </cell>
          <cell r="W566">
            <v>18.8</v>
          </cell>
          <cell r="X566">
            <v>18.8</v>
          </cell>
          <cell r="Y566">
            <v>18.8</v>
          </cell>
          <cell r="Z566">
            <v>18.8</v>
          </cell>
          <cell r="AA566">
            <v>18.3</v>
          </cell>
          <cell r="AB566">
            <v>13.7</v>
          </cell>
          <cell r="AC566">
            <v>9.3000000000000007</v>
          </cell>
          <cell r="AD566">
            <v>6.3</v>
          </cell>
          <cell r="AE566">
            <v>4.2</v>
          </cell>
          <cell r="AF566">
            <v>2.8</v>
          </cell>
        </row>
        <row r="567">
          <cell r="A567" t="str">
            <v>A691-2 1/4Cr</v>
          </cell>
          <cell r="B567">
            <v>20</v>
          </cell>
          <cell r="C567" t="str">
            <v>A691-2 1/4Cr CL.20</v>
          </cell>
          <cell r="D567" t="str">
            <v>LA</v>
          </cell>
          <cell r="E567">
            <v>12.5</v>
          </cell>
          <cell r="G567">
            <v>0.9</v>
          </cell>
          <cell r="I567">
            <v>13.5</v>
          </cell>
          <cell r="J567">
            <v>13.5</v>
          </cell>
          <cell r="K567">
            <v>13.5</v>
          </cell>
          <cell r="L567">
            <v>13.5</v>
          </cell>
          <cell r="M567">
            <v>13.5</v>
          </cell>
          <cell r="N567">
            <v>13.5</v>
          </cell>
          <cell r="O567">
            <v>13.5</v>
          </cell>
          <cell r="P567">
            <v>13.5</v>
          </cell>
          <cell r="Q567">
            <v>13.5</v>
          </cell>
          <cell r="R567">
            <v>13.5</v>
          </cell>
          <cell r="S567">
            <v>13.5</v>
          </cell>
          <cell r="T567">
            <v>13.5</v>
          </cell>
          <cell r="U567">
            <v>13.5</v>
          </cell>
          <cell r="V567">
            <v>13.5</v>
          </cell>
          <cell r="W567">
            <v>13.5</v>
          </cell>
          <cell r="X567">
            <v>13.5</v>
          </cell>
          <cell r="Y567">
            <v>13.5</v>
          </cell>
          <cell r="Z567">
            <v>13.5</v>
          </cell>
          <cell r="AA567">
            <v>13</v>
          </cell>
          <cell r="AB567">
            <v>11.8</v>
          </cell>
          <cell r="AC567">
            <v>9.9</v>
          </cell>
          <cell r="AD567">
            <v>7</v>
          </cell>
          <cell r="AE567">
            <v>5.2</v>
          </cell>
          <cell r="AF567">
            <v>3.8</v>
          </cell>
        </row>
        <row r="568">
          <cell r="A568" t="str">
            <v>A691-2 1/4Cr</v>
          </cell>
          <cell r="B568">
            <v>23</v>
          </cell>
          <cell r="C568" t="str">
            <v>A691-2 1/4Cr CL.23</v>
          </cell>
          <cell r="D568" t="str">
            <v>LA</v>
          </cell>
          <cell r="E568">
            <v>12.5</v>
          </cell>
          <cell r="G568">
            <v>0.9</v>
          </cell>
          <cell r="I568">
            <v>13.5</v>
          </cell>
          <cell r="J568">
            <v>13.5</v>
          </cell>
          <cell r="K568">
            <v>13.5</v>
          </cell>
          <cell r="L568">
            <v>13.5</v>
          </cell>
          <cell r="M568">
            <v>13.5</v>
          </cell>
          <cell r="N568">
            <v>13.5</v>
          </cell>
          <cell r="O568">
            <v>13.5</v>
          </cell>
          <cell r="P568">
            <v>13.5</v>
          </cell>
          <cell r="Q568">
            <v>13.5</v>
          </cell>
          <cell r="R568">
            <v>13.5</v>
          </cell>
          <cell r="S568">
            <v>13.5</v>
          </cell>
          <cell r="T568">
            <v>13.5</v>
          </cell>
          <cell r="U568">
            <v>13.5</v>
          </cell>
          <cell r="V568">
            <v>13.5</v>
          </cell>
          <cell r="W568">
            <v>13.5</v>
          </cell>
          <cell r="X568">
            <v>13.5</v>
          </cell>
          <cell r="Y568">
            <v>13.5</v>
          </cell>
          <cell r="Z568">
            <v>13.5</v>
          </cell>
          <cell r="AA568">
            <v>13</v>
          </cell>
          <cell r="AB568">
            <v>11.8</v>
          </cell>
          <cell r="AC568">
            <v>9.9</v>
          </cell>
          <cell r="AD568">
            <v>7</v>
          </cell>
          <cell r="AE568">
            <v>5.2</v>
          </cell>
          <cell r="AF568">
            <v>3.8</v>
          </cell>
        </row>
        <row r="569">
          <cell r="A569" t="str">
            <v>A691-2 1/4Cr</v>
          </cell>
          <cell r="B569">
            <v>21</v>
          </cell>
          <cell r="C569" t="str">
            <v>A691-2 1/4Cr CL.21</v>
          </cell>
          <cell r="D569" t="str">
            <v>LA</v>
          </cell>
          <cell r="E569">
            <v>12.5</v>
          </cell>
          <cell r="G569">
            <v>1</v>
          </cell>
          <cell r="I569">
            <v>15</v>
          </cell>
          <cell r="J569">
            <v>15</v>
          </cell>
          <cell r="K569">
            <v>15</v>
          </cell>
          <cell r="L569">
            <v>15</v>
          </cell>
          <cell r="M569">
            <v>15</v>
          </cell>
          <cell r="N569">
            <v>15</v>
          </cell>
          <cell r="O569">
            <v>15</v>
          </cell>
          <cell r="P569">
            <v>15</v>
          </cell>
          <cell r="Q569">
            <v>15</v>
          </cell>
          <cell r="R569">
            <v>15</v>
          </cell>
          <cell r="S569">
            <v>15</v>
          </cell>
          <cell r="T569">
            <v>15</v>
          </cell>
          <cell r="U569">
            <v>15</v>
          </cell>
          <cell r="V569">
            <v>15</v>
          </cell>
          <cell r="W569">
            <v>15</v>
          </cell>
          <cell r="X569">
            <v>15</v>
          </cell>
          <cell r="Y569">
            <v>15</v>
          </cell>
          <cell r="Z569">
            <v>15</v>
          </cell>
          <cell r="AA569">
            <v>14.4</v>
          </cell>
          <cell r="AB569">
            <v>13.1</v>
          </cell>
          <cell r="AC569">
            <v>11</v>
          </cell>
          <cell r="AD569">
            <v>7.8</v>
          </cell>
          <cell r="AE569">
            <v>5.8</v>
          </cell>
          <cell r="AF569">
            <v>4.2</v>
          </cell>
        </row>
        <row r="570">
          <cell r="A570" t="str">
            <v>A691-2 1/4Cr</v>
          </cell>
          <cell r="B570">
            <v>22</v>
          </cell>
          <cell r="C570" t="str">
            <v>A691-2 1/4Cr CL.22</v>
          </cell>
          <cell r="D570" t="str">
            <v>LA</v>
          </cell>
          <cell r="E570">
            <v>12.5</v>
          </cell>
          <cell r="G570">
            <v>1</v>
          </cell>
          <cell r="I570">
            <v>15</v>
          </cell>
          <cell r="J570">
            <v>15</v>
          </cell>
          <cell r="K570">
            <v>15</v>
          </cell>
          <cell r="L570">
            <v>15</v>
          </cell>
          <cell r="M570">
            <v>15</v>
          </cell>
          <cell r="N570">
            <v>15</v>
          </cell>
          <cell r="O570">
            <v>15</v>
          </cell>
          <cell r="P570">
            <v>15</v>
          </cell>
          <cell r="Q570">
            <v>15</v>
          </cell>
          <cell r="R570">
            <v>15</v>
          </cell>
          <cell r="S570">
            <v>15</v>
          </cell>
          <cell r="T570">
            <v>15</v>
          </cell>
          <cell r="U570">
            <v>15</v>
          </cell>
          <cell r="V570">
            <v>15</v>
          </cell>
          <cell r="W570">
            <v>15</v>
          </cell>
          <cell r="X570">
            <v>15</v>
          </cell>
          <cell r="Y570">
            <v>15</v>
          </cell>
          <cell r="Z570">
            <v>15</v>
          </cell>
          <cell r="AA570">
            <v>14.4</v>
          </cell>
          <cell r="AB570">
            <v>13.1</v>
          </cell>
          <cell r="AC570">
            <v>11</v>
          </cell>
          <cell r="AD570">
            <v>7.8</v>
          </cell>
          <cell r="AE570">
            <v>5.8</v>
          </cell>
          <cell r="AF570">
            <v>4.2</v>
          </cell>
        </row>
        <row r="571">
          <cell r="A571" t="str">
            <v>A691-2 1/4Cr</v>
          </cell>
          <cell r="B571">
            <v>20</v>
          </cell>
          <cell r="C571" t="str">
            <v>A691-2 1/4Cr CL.20</v>
          </cell>
          <cell r="D571" t="str">
            <v>LA</v>
          </cell>
          <cell r="E571">
            <v>12.5</v>
          </cell>
          <cell r="G571">
            <v>0.9</v>
          </cell>
          <cell r="I571">
            <v>16.899999999999999</v>
          </cell>
          <cell r="J571">
            <v>16.899999999999999</v>
          </cell>
          <cell r="K571">
            <v>16.899999999999999</v>
          </cell>
          <cell r="L571">
            <v>16.899999999999999</v>
          </cell>
          <cell r="M571">
            <v>16.899999999999999</v>
          </cell>
          <cell r="N571">
            <v>16.899999999999999</v>
          </cell>
          <cell r="O571">
            <v>16.7</v>
          </cell>
          <cell r="P571">
            <v>16.5</v>
          </cell>
          <cell r="Q571">
            <v>16.350000000000001</v>
          </cell>
          <cell r="R571">
            <v>16.2</v>
          </cell>
          <cell r="S571">
            <v>16.149999999999999</v>
          </cell>
          <cell r="T571">
            <v>16.100000000000001</v>
          </cell>
          <cell r="U571">
            <v>16.05</v>
          </cell>
          <cell r="V571">
            <v>16</v>
          </cell>
          <cell r="W571">
            <v>15.9</v>
          </cell>
          <cell r="X571">
            <v>15.8</v>
          </cell>
          <cell r="Y571">
            <v>15.5</v>
          </cell>
          <cell r="Z571">
            <v>15.2</v>
          </cell>
          <cell r="AA571">
            <v>14.8</v>
          </cell>
          <cell r="AB571">
            <v>14.2</v>
          </cell>
          <cell r="AC571">
            <v>9.9</v>
          </cell>
          <cell r="AD571">
            <v>6.8</v>
          </cell>
          <cell r="AE571">
            <v>5.2</v>
          </cell>
          <cell r="AF571">
            <v>4</v>
          </cell>
        </row>
        <row r="572">
          <cell r="A572" t="str">
            <v>A691-2 1/4Cr</v>
          </cell>
          <cell r="B572">
            <v>23</v>
          </cell>
          <cell r="C572" t="str">
            <v>A691-2 1/4Cr CL.23</v>
          </cell>
          <cell r="D572" t="str">
            <v>LA</v>
          </cell>
          <cell r="E572">
            <v>12.5</v>
          </cell>
          <cell r="G572">
            <v>0.9</v>
          </cell>
          <cell r="I572">
            <v>16.899999999999999</v>
          </cell>
          <cell r="J572">
            <v>16.899999999999999</v>
          </cell>
          <cell r="K572">
            <v>16.899999999999999</v>
          </cell>
          <cell r="L572">
            <v>16.899999999999999</v>
          </cell>
          <cell r="M572">
            <v>16.899999999999999</v>
          </cell>
          <cell r="N572">
            <v>16.899999999999999</v>
          </cell>
          <cell r="O572">
            <v>16.7</v>
          </cell>
          <cell r="P572">
            <v>16.5</v>
          </cell>
          <cell r="Q572">
            <v>16.350000000000001</v>
          </cell>
          <cell r="R572">
            <v>16.2</v>
          </cell>
          <cell r="S572">
            <v>16.149999999999999</v>
          </cell>
          <cell r="T572">
            <v>16.100000000000001</v>
          </cell>
          <cell r="U572">
            <v>16.05</v>
          </cell>
          <cell r="V572">
            <v>16</v>
          </cell>
          <cell r="W572">
            <v>15.9</v>
          </cell>
          <cell r="X572">
            <v>15.8</v>
          </cell>
          <cell r="Y572">
            <v>15.5</v>
          </cell>
          <cell r="Z572">
            <v>15.2</v>
          </cell>
          <cell r="AA572">
            <v>14.8</v>
          </cell>
          <cell r="AB572">
            <v>14.2</v>
          </cell>
          <cell r="AC572">
            <v>9.9</v>
          </cell>
          <cell r="AD572">
            <v>6.8</v>
          </cell>
          <cell r="AE572">
            <v>5.2</v>
          </cell>
          <cell r="AF572">
            <v>4</v>
          </cell>
        </row>
        <row r="573">
          <cell r="A573" t="str">
            <v>A691-2 1/4Cr</v>
          </cell>
          <cell r="B573">
            <v>30</v>
          </cell>
          <cell r="C573" t="str">
            <v>A691-2 1/4Cr CL.30</v>
          </cell>
          <cell r="D573" t="str">
            <v>LA</v>
          </cell>
          <cell r="E573">
            <v>12.5</v>
          </cell>
          <cell r="G573">
            <v>0.9</v>
          </cell>
          <cell r="I573">
            <v>16.899999999999999</v>
          </cell>
          <cell r="J573">
            <v>16.899999999999999</v>
          </cell>
          <cell r="K573">
            <v>16.899999999999999</v>
          </cell>
          <cell r="L573">
            <v>16.899999999999999</v>
          </cell>
          <cell r="M573">
            <v>16.899999999999999</v>
          </cell>
          <cell r="N573">
            <v>16.899999999999999</v>
          </cell>
          <cell r="O573">
            <v>16.7</v>
          </cell>
          <cell r="P573">
            <v>16.5</v>
          </cell>
          <cell r="Q573">
            <v>16.350000000000001</v>
          </cell>
          <cell r="R573">
            <v>16.2</v>
          </cell>
          <cell r="S573">
            <v>16.149999999999999</v>
          </cell>
          <cell r="T573">
            <v>16.100000000000001</v>
          </cell>
          <cell r="U573">
            <v>16.05</v>
          </cell>
          <cell r="V573">
            <v>16</v>
          </cell>
          <cell r="W573">
            <v>15.9</v>
          </cell>
          <cell r="X573">
            <v>15.8</v>
          </cell>
          <cell r="Y573">
            <v>15.5</v>
          </cell>
          <cell r="Z573">
            <v>15.2</v>
          </cell>
          <cell r="AA573">
            <v>14.8</v>
          </cell>
          <cell r="AB573">
            <v>14.2</v>
          </cell>
          <cell r="AC573">
            <v>9.9</v>
          </cell>
          <cell r="AD573">
            <v>6.8</v>
          </cell>
          <cell r="AE573">
            <v>5.2</v>
          </cell>
          <cell r="AF573">
            <v>4</v>
          </cell>
        </row>
        <row r="574">
          <cell r="A574" t="str">
            <v>A691-2 1/4Cr</v>
          </cell>
          <cell r="B574">
            <v>33</v>
          </cell>
          <cell r="C574" t="str">
            <v>A691-2 1/4Cr CL.33</v>
          </cell>
          <cell r="D574" t="str">
            <v>LA</v>
          </cell>
          <cell r="E574">
            <v>12.5</v>
          </cell>
          <cell r="G574">
            <v>0.9</v>
          </cell>
          <cell r="I574">
            <v>16.899999999999999</v>
          </cell>
          <cell r="J574">
            <v>16.899999999999999</v>
          </cell>
          <cell r="K574">
            <v>16.899999999999999</v>
          </cell>
          <cell r="L574">
            <v>16.899999999999999</v>
          </cell>
          <cell r="M574">
            <v>16.899999999999999</v>
          </cell>
          <cell r="N574">
            <v>16.899999999999999</v>
          </cell>
          <cell r="O574">
            <v>16.7</v>
          </cell>
          <cell r="P574">
            <v>16.5</v>
          </cell>
          <cell r="Q574">
            <v>16.350000000000001</v>
          </cell>
          <cell r="R574">
            <v>16.2</v>
          </cell>
          <cell r="S574">
            <v>16.149999999999999</v>
          </cell>
          <cell r="T574">
            <v>16.100000000000001</v>
          </cell>
          <cell r="U574">
            <v>16.05</v>
          </cell>
          <cell r="V574">
            <v>16</v>
          </cell>
          <cell r="W574">
            <v>15.9</v>
          </cell>
          <cell r="X574">
            <v>15.8</v>
          </cell>
          <cell r="Y574">
            <v>15.5</v>
          </cell>
          <cell r="Z574">
            <v>15.2</v>
          </cell>
          <cell r="AA574">
            <v>14.8</v>
          </cell>
          <cell r="AB574">
            <v>14.2</v>
          </cell>
          <cell r="AC574">
            <v>9.9</v>
          </cell>
          <cell r="AD574">
            <v>6.8</v>
          </cell>
          <cell r="AE574">
            <v>5.2</v>
          </cell>
          <cell r="AF574">
            <v>4</v>
          </cell>
        </row>
        <row r="575">
          <cell r="A575" t="str">
            <v>A691-2 1/4Cr</v>
          </cell>
          <cell r="B575">
            <v>40</v>
          </cell>
          <cell r="C575" t="str">
            <v>A691-2 1/4Cr CL.40</v>
          </cell>
          <cell r="D575" t="str">
            <v>LA</v>
          </cell>
          <cell r="E575">
            <v>12.5</v>
          </cell>
          <cell r="G575">
            <v>0.9</v>
          </cell>
          <cell r="I575">
            <v>16.899999999999999</v>
          </cell>
          <cell r="J575">
            <v>16.899999999999999</v>
          </cell>
          <cell r="K575">
            <v>16.899999999999999</v>
          </cell>
          <cell r="L575">
            <v>16.899999999999999</v>
          </cell>
          <cell r="M575">
            <v>16.899999999999999</v>
          </cell>
          <cell r="N575">
            <v>16.899999999999999</v>
          </cell>
          <cell r="O575">
            <v>16.7</v>
          </cell>
          <cell r="P575">
            <v>16.5</v>
          </cell>
          <cell r="Q575">
            <v>16.350000000000001</v>
          </cell>
          <cell r="R575">
            <v>16.2</v>
          </cell>
          <cell r="S575">
            <v>16.149999999999999</v>
          </cell>
          <cell r="T575">
            <v>16.100000000000001</v>
          </cell>
          <cell r="U575">
            <v>16.05</v>
          </cell>
          <cell r="V575">
            <v>16</v>
          </cell>
          <cell r="W575">
            <v>15.9</v>
          </cell>
          <cell r="X575">
            <v>15.8</v>
          </cell>
          <cell r="Y575">
            <v>15.5</v>
          </cell>
          <cell r="Z575">
            <v>15.2</v>
          </cell>
          <cell r="AA575">
            <v>14.8</v>
          </cell>
          <cell r="AB575">
            <v>14.2</v>
          </cell>
          <cell r="AC575">
            <v>9.9</v>
          </cell>
          <cell r="AD575">
            <v>6.8</v>
          </cell>
          <cell r="AE575">
            <v>5.2</v>
          </cell>
          <cell r="AF575">
            <v>4</v>
          </cell>
        </row>
        <row r="576">
          <cell r="A576" t="str">
            <v>A691-2 1/4Cr</v>
          </cell>
          <cell r="B576">
            <v>43</v>
          </cell>
          <cell r="C576" t="str">
            <v>A691-2 1/4Cr CL.43</v>
          </cell>
          <cell r="D576" t="str">
            <v>LA</v>
          </cell>
          <cell r="E576">
            <v>12.5</v>
          </cell>
          <cell r="G576">
            <v>0.9</v>
          </cell>
          <cell r="I576">
            <v>16.899999999999999</v>
          </cell>
          <cell r="J576">
            <v>16.899999999999999</v>
          </cell>
          <cell r="K576">
            <v>16.899999999999999</v>
          </cell>
          <cell r="L576">
            <v>16.899999999999999</v>
          </cell>
          <cell r="M576">
            <v>16.899999999999999</v>
          </cell>
          <cell r="N576">
            <v>16.899999999999999</v>
          </cell>
          <cell r="O576">
            <v>16.7</v>
          </cell>
          <cell r="P576">
            <v>16.5</v>
          </cell>
          <cell r="Q576">
            <v>16.350000000000001</v>
          </cell>
          <cell r="R576">
            <v>16.2</v>
          </cell>
          <cell r="S576">
            <v>16.149999999999999</v>
          </cell>
          <cell r="T576">
            <v>16.100000000000001</v>
          </cell>
          <cell r="U576">
            <v>16.05</v>
          </cell>
          <cell r="V576">
            <v>16</v>
          </cell>
          <cell r="W576">
            <v>15.9</v>
          </cell>
          <cell r="X576">
            <v>15.8</v>
          </cell>
          <cell r="Y576">
            <v>15.5</v>
          </cell>
          <cell r="Z576">
            <v>15.2</v>
          </cell>
          <cell r="AA576">
            <v>14.8</v>
          </cell>
          <cell r="AB576">
            <v>14.2</v>
          </cell>
          <cell r="AC576">
            <v>9.9</v>
          </cell>
          <cell r="AD576">
            <v>6.8</v>
          </cell>
          <cell r="AE576">
            <v>5.2</v>
          </cell>
          <cell r="AF576">
            <v>4</v>
          </cell>
        </row>
        <row r="577">
          <cell r="A577" t="str">
            <v>A691-2 1/4Cr</v>
          </cell>
          <cell r="B577">
            <v>21</v>
          </cell>
          <cell r="C577" t="str">
            <v>A691-2 1/4Cr CL.21</v>
          </cell>
          <cell r="D577" t="str">
            <v>LA</v>
          </cell>
          <cell r="E577">
            <v>12.5</v>
          </cell>
          <cell r="G577">
            <v>1</v>
          </cell>
          <cell r="I577">
            <v>18.8</v>
          </cell>
          <cell r="J577">
            <v>18.8</v>
          </cell>
          <cell r="K577">
            <v>18.8</v>
          </cell>
          <cell r="L577">
            <v>18.8</v>
          </cell>
          <cell r="M577">
            <v>18.8</v>
          </cell>
          <cell r="N577">
            <v>18.8</v>
          </cell>
          <cell r="O577">
            <v>18.55</v>
          </cell>
          <cell r="P577">
            <v>18.3</v>
          </cell>
          <cell r="Q577">
            <v>18.149999999999999</v>
          </cell>
          <cell r="R577">
            <v>18</v>
          </cell>
          <cell r="S577">
            <v>17.95</v>
          </cell>
          <cell r="T577">
            <v>17.899999999999999</v>
          </cell>
          <cell r="U577">
            <v>17.850000000000001</v>
          </cell>
          <cell r="V577">
            <v>17.8</v>
          </cell>
          <cell r="W577">
            <v>17.7</v>
          </cell>
          <cell r="X577">
            <v>17.5</v>
          </cell>
          <cell r="Y577">
            <v>17.2</v>
          </cell>
          <cell r="Z577">
            <v>16.899999999999999</v>
          </cell>
          <cell r="AA577">
            <v>16.399999999999999</v>
          </cell>
          <cell r="AB577">
            <v>15.8</v>
          </cell>
          <cell r="AC577">
            <v>11</v>
          </cell>
          <cell r="AD577">
            <v>7.6</v>
          </cell>
          <cell r="AE577">
            <v>5.8</v>
          </cell>
          <cell r="AF577">
            <v>4.4000000000000004</v>
          </cell>
        </row>
        <row r="578">
          <cell r="A578" t="str">
            <v>A691-2 1/4Cr</v>
          </cell>
          <cell r="B578">
            <v>22</v>
          </cell>
          <cell r="C578" t="str">
            <v>A691-2 1/4Cr CL.22</v>
          </cell>
          <cell r="D578" t="str">
            <v>LA</v>
          </cell>
          <cell r="E578">
            <v>12.5</v>
          </cell>
          <cell r="G578">
            <v>1</v>
          </cell>
          <cell r="I578">
            <v>18.8</v>
          </cell>
          <cell r="J578">
            <v>18.8</v>
          </cell>
          <cell r="K578">
            <v>18.8</v>
          </cell>
          <cell r="L578">
            <v>18.8</v>
          </cell>
          <cell r="M578">
            <v>18.8</v>
          </cell>
          <cell r="N578">
            <v>18.8</v>
          </cell>
          <cell r="O578">
            <v>18.55</v>
          </cell>
          <cell r="P578">
            <v>18.3</v>
          </cell>
          <cell r="Q578">
            <v>18.149999999999999</v>
          </cell>
          <cell r="R578">
            <v>18</v>
          </cell>
          <cell r="S578">
            <v>17.95</v>
          </cell>
          <cell r="T578">
            <v>17.899999999999999</v>
          </cell>
          <cell r="U578">
            <v>17.850000000000001</v>
          </cell>
          <cell r="V578">
            <v>17.8</v>
          </cell>
          <cell r="W578">
            <v>17.7</v>
          </cell>
          <cell r="X578">
            <v>17.5</v>
          </cell>
          <cell r="Y578">
            <v>17.2</v>
          </cell>
          <cell r="Z578">
            <v>16.899999999999999</v>
          </cell>
          <cell r="AA578">
            <v>16.399999999999999</v>
          </cell>
          <cell r="AB578">
            <v>15.8</v>
          </cell>
          <cell r="AC578">
            <v>11</v>
          </cell>
          <cell r="AD578">
            <v>7.6</v>
          </cell>
          <cell r="AE578">
            <v>5.8</v>
          </cell>
          <cell r="AF578">
            <v>4.4000000000000004</v>
          </cell>
        </row>
        <row r="579">
          <cell r="A579" t="str">
            <v>A691-2 1/4Cr</v>
          </cell>
          <cell r="B579">
            <v>31</v>
          </cell>
          <cell r="C579" t="str">
            <v>A691-2 1/4Cr CL.31</v>
          </cell>
          <cell r="D579" t="str">
            <v>LA</v>
          </cell>
          <cell r="E579">
            <v>12.5</v>
          </cell>
          <cell r="G579">
            <v>1</v>
          </cell>
          <cell r="I579">
            <v>18.8</v>
          </cell>
          <cell r="J579">
            <v>18.8</v>
          </cell>
          <cell r="K579">
            <v>18.8</v>
          </cell>
          <cell r="L579">
            <v>18.8</v>
          </cell>
          <cell r="M579">
            <v>18.8</v>
          </cell>
          <cell r="N579">
            <v>18.8</v>
          </cell>
          <cell r="O579">
            <v>18.55</v>
          </cell>
          <cell r="P579">
            <v>18.3</v>
          </cell>
          <cell r="Q579">
            <v>18.149999999999999</v>
          </cell>
          <cell r="R579">
            <v>18</v>
          </cell>
          <cell r="S579">
            <v>17.95</v>
          </cell>
          <cell r="T579">
            <v>17.899999999999999</v>
          </cell>
          <cell r="U579">
            <v>17.850000000000001</v>
          </cell>
          <cell r="V579">
            <v>17.8</v>
          </cell>
          <cell r="W579">
            <v>17.7</v>
          </cell>
          <cell r="X579">
            <v>17.5</v>
          </cell>
          <cell r="Y579">
            <v>17.2</v>
          </cell>
          <cell r="Z579">
            <v>16.899999999999999</v>
          </cell>
          <cell r="AA579">
            <v>16.399999999999999</v>
          </cell>
          <cell r="AB579">
            <v>15.8</v>
          </cell>
          <cell r="AC579">
            <v>11</v>
          </cell>
          <cell r="AD579">
            <v>7.6</v>
          </cell>
          <cell r="AE579">
            <v>5.8</v>
          </cell>
          <cell r="AF579">
            <v>4.4000000000000004</v>
          </cell>
        </row>
        <row r="580">
          <cell r="A580" t="str">
            <v>A691-2 1/4Cr</v>
          </cell>
          <cell r="B580">
            <v>32</v>
          </cell>
          <cell r="C580" t="str">
            <v>A691-2 1/4Cr CL.32</v>
          </cell>
          <cell r="D580" t="str">
            <v>LA</v>
          </cell>
          <cell r="E580">
            <v>12.5</v>
          </cell>
          <cell r="G580">
            <v>1</v>
          </cell>
          <cell r="I580">
            <v>18.8</v>
          </cell>
          <cell r="J580">
            <v>18.8</v>
          </cell>
          <cell r="K580">
            <v>18.8</v>
          </cell>
          <cell r="L580">
            <v>18.8</v>
          </cell>
          <cell r="M580">
            <v>18.8</v>
          </cell>
          <cell r="N580">
            <v>18.8</v>
          </cell>
          <cell r="O580">
            <v>18.55</v>
          </cell>
          <cell r="P580">
            <v>18.3</v>
          </cell>
          <cell r="Q580">
            <v>18.149999999999999</v>
          </cell>
          <cell r="R580">
            <v>18</v>
          </cell>
          <cell r="S580">
            <v>17.95</v>
          </cell>
          <cell r="T580">
            <v>17.899999999999999</v>
          </cell>
          <cell r="U580">
            <v>17.850000000000001</v>
          </cell>
          <cell r="V580">
            <v>17.8</v>
          </cell>
          <cell r="W580">
            <v>17.7</v>
          </cell>
          <cell r="X580">
            <v>17.5</v>
          </cell>
          <cell r="Y580">
            <v>17.2</v>
          </cell>
          <cell r="Z580">
            <v>16.899999999999999</v>
          </cell>
          <cell r="AA580">
            <v>16.399999999999999</v>
          </cell>
          <cell r="AB580">
            <v>15.8</v>
          </cell>
          <cell r="AC580">
            <v>11</v>
          </cell>
          <cell r="AD580">
            <v>7.6</v>
          </cell>
          <cell r="AE580">
            <v>5.8</v>
          </cell>
          <cell r="AF580">
            <v>4.4000000000000004</v>
          </cell>
        </row>
        <row r="581">
          <cell r="A581" t="str">
            <v>A691-2 1/4Cr</v>
          </cell>
          <cell r="B581">
            <v>41</v>
          </cell>
          <cell r="C581" t="str">
            <v>A691-2 1/4Cr CL.41</v>
          </cell>
          <cell r="D581" t="str">
            <v>LA</v>
          </cell>
          <cell r="E581">
            <v>12.5</v>
          </cell>
          <cell r="G581">
            <v>1</v>
          </cell>
          <cell r="I581">
            <v>18.8</v>
          </cell>
          <cell r="J581">
            <v>18.8</v>
          </cell>
          <cell r="K581">
            <v>18.8</v>
          </cell>
          <cell r="L581">
            <v>18.8</v>
          </cell>
          <cell r="M581">
            <v>18.8</v>
          </cell>
          <cell r="N581">
            <v>18.8</v>
          </cell>
          <cell r="O581">
            <v>18.55</v>
          </cell>
          <cell r="P581">
            <v>18.3</v>
          </cell>
          <cell r="Q581">
            <v>18.149999999999999</v>
          </cell>
          <cell r="R581">
            <v>18</v>
          </cell>
          <cell r="S581">
            <v>17.95</v>
          </cell>
          <cell r="T581">
            <v>17.899999999999999</v>
          </cell>
          <cell r="U581">
            <v>17.850000000000001</v>
          </cell>
          <cell r="V581">
            <v>17.8</v>
          </cell>
          <cell r="W581">
            <v>17.7</v>
          </cell>
          <cell r="X581">
            <v>17.5</v>
          </cell>
          <cell r="Y581">
            <v>17.2</v>
          </cell>
          <cell r="Z581">
            <v>16.899999999999999</v>
          </cell>
          <cell r="AA581">
            <v>16.399999999999999</v>
          </cell>
          <cell r="AB581">
            <v>15.8</v>
          </cell>
          <cell r="AC581">
            <v>11</v>
          </cell>
          <cell r="AD581">
            <v>7.6</v>
          </cell>
          <cell r="AE581">
            <v>5.8</v>
          </cell>
          <cell r="AF581">
            <v>4.4000000000000004</v>
          </cell>
        </row>
        <row r="582">
          <cell r="A582" t="str">
            <v>A691-2 1/4Cr</v>
          </cell>
          <cell r="B582">
            <v>42</v>
          </cell>
          <cell r="C582" t="str">
            <v>A691-2 1/4Cr CL.42</v>
          </cell>
          <cell r="D582" t="str">
            <v>LA</v>
          </cell>
          <cell r="E582">
            <v>12.5</v>
          </cell>
          <cell r="G582">
            <v>1</v>
          </cell>
          <cell r="I582">
            <v>18.8</v>
          </cell>
          <cell r="J582">
            <v>18.8</v>
          </cell>
          <cell r="K582">
            <v>18.8</v>
          </cell>
          <cell r="L582">
            <v>18.8</v>
          </cell>
          <cell r="M582">
            <v>18.8</v>
          </cell>
          <cell r="N582">
            <v>18.8</v>
          </cell>
          <cell r="O582">
            <v>18.55</v>
          </cell>
          <cell r="P582">
            <v>18.3</v>
          </cell>
          <cell r="Q582">
            <v>18.149999999999999</v>
          </cell>
          <cell r="R582">
            <v>18</v>
          </cell>
          <cell r="S582">
            <v>17.95</v>
          </cell>
          <cell r="T582">
            <v>17.899999999999999</v>
          </cell>
          <cell r="U582">
            <v>17.850000000000001</v>
          </cell>
          <cell r="V582">
            <v>17.8</v>
          </cell>
          <cell r="W582">
            <v>17.7</v>
          </cell>
          <cell r="X582">
            <v>17.5</v>
          </cell>
          <cell r="Y582">
            <v>17.2</v>
          </cell>
          <cell r="Z582">
            <v>16.899999999999999</v>
          </cell>
          <cell r="AA582">
            <v>16.399999999999999</v>
          </cell>
          <cell r="AB582">
            <v>15.8</v>
          </cell>
          <cell r="AC582">
            <v>11</v>
          </cell>
          <cell r="AD582">
            <v>7.6</v>
          </cell>
          <cell r="AE582">
            <v>5.8</v>
          </cell>
          <cell r="AF582">
            <v>4.4000000000000004</v>
          </cell>
        </row>
        <row r="583">
          <cell r="A583" t="str">
            <v>A691-3Cr</v>
          </cell>
          <cell r="B583">
            <v>20</v>
          </cell>
          <cell r="C583" t="str">
            <v>A691-3Cr CL.20</v>
          </cell>
          <cell r="D583" t="str">
            <v>LA</v>
          </cell>
          <cell r="E583">
            <v>12.5</v>
          </cell>
          <cell r="G583">
            <v>0.9</v>
          </cell>
          <cell r="I583">
            <v>13.5</v>
          </cell>
          <cell r="J583">
            <v>13.5</v>
          </cell>
          <cell r="K583">
            <v>13.5</v>
          </cell>
          <cell r="L583">
            <v>13.5</v>
          </cell>
          <cell r="M583">
            <v>13.5</v>
          </cell>
          <cell r="N583">
            <v>13.5</v>
          </cell>
          <cell r="O583">
            <v>13.5</v>
          </cell>
          <cell r="P583">
            <v>13.5</v>
          </cell>
          <cell r="Q583">
            <v>13.5</v>
          </cell>
          <cell r="R583">
            <v>13.5</v>
          </cell>
          <cell r="S583">
            <v>13.5</v>
          </cell>
          <cell r="T583">
            <v>13.5</v>
          </cell>
          <cell r="U583">
            <v>13.5</v>
          </cell>
          <cell r="V583">
            <v>13.5</v>
          </cell>
          <cell r="W583">
            <v>13.5</v>
          </cell>
          <cell r="X583">
            <v>13.3</v>
          </cell>
          <cell r="Y583">
            <v>13.1</v>
          </cell>
          <cell r="Z583">
            <v>12.5</v>
          </cell>
          <cell r="AA583">
            <v>11.9</v>
          </cell>
          <cell r="AB583">
            <v>10.8</v>
          </cell>
          <cell r="AC583">
            <v>8.1</v>
          </cell>
          <cell r="AD583">
            <v>6.3</v>
          </cell>
          <cell r="AE583">
            <v>5</v>
          </cell>
          <cell r="AF583">
            <v>3.6</v>
          </cell>
        </row>
        <row r="584">
          <cell r="A584" t="str">
            <v>A691-3Cr</v>
          </cell>
          <cell r="B584">
            <v>23</v>
          </cell>
          <cell r="C584" t="str">
            <v>A691-3Cr CL.23</v>
          </cell>
          <cell r="D584" t="str">
            <v>LA</v>
          </cell>
          <cell r="E584">
            <v>12.5</v>
          </cell>
          <cell r="G584">
            <v>0.9</v>
          </cell>
          <cell r="I584">
            <v>13.5</v>
          </cell>
          <cell r="J584">
            <v>13.5</v>
          </cell>
          <cell r="K584">
            <v>13.5</v>
          </cell>
          <cell r="L584">
            <v>13.5</v>
          </cell>
          <cell r="M584">
            <v>13.5</v>
          </cell>
          <cell r="N584">
            <v>13.5</v>
          </cell>
          <cell r="O584">
            <v>13.5</v>
          </cell>
          <cell r="P584">
            <v>13.5</v>
          </cell>
          <cell r="Q584">
            <v>13.5</v>
          </cell>
          <cell r="R584">
            <v>13.5</v>
          </cell>
          <cell r="S584">
            <v>13.5</v>
          </cell>
          <cell r="T584">
            <v>13.5</v>
          </cell>
          <cell r="U584">
            <v>13.5</v>
          </cell>
          <cell r="V584">
            <v>13.5</v>
          </cell>
          <cell r="W584">
            <v>13.5</v>
          </cell>
          <cell r="X584">
            <v>13.3</v>
          </cell>
          <cell r="Y584">
            <v>13.1</v>
          </cell>
          <cell r="Z584">
            <v>12.5</v>
          </cell>
          <cell r="AA584">
            <v>11.9</v>
          </cell>
          <cell r="AB584">
            <v>10.8</v>
          </cell>
          <cell r="AC584">
            <v>8.1</v>
          </cell>
          <cell r="AD584">
            <v>6.3</v>
          </cell>
          <cell r="AE584">
            <v>5</v>
          </cell>
          <cell r="AF584">
            <v>3.6</v>
          </cell>
        </row>
        <row r="585">
          <cell r="A585" t="str">
            <v>A691-3Cr</v>
          </cell>
          <cell r="B585">
            <v>21</v>
          </cell>
          <cell r="C585" t="str">
            <v>A691-3Cr CL.21</v>
          </cell>
          <cell r="D585" t="str">
            <v>LA</v>
          </cell>
          <cell r="E585">
            <v>12.5</v>
          </cell>
          <cell r="G585">
            <v>1</v>
          </cell>
          <cell r="I585">
            <v>15</v>
          </cell>
          <cell r="J585">
            <v>15</v>
          </cell>
          <cell r="K585">
            <v>15</v>
          </cell>
          <cell r="L585">
            <v>15</v>
          </cell>
          <cell r="M585">
            <v>15</v>
          </cell>
          <cell r="N585">
            <v>15</v>
          </cell>
          <cell r="O585">
            <v>15</v>
          </cell>
          <cell r="P585">
            <v>15</v>
          </cell>
          <cell r="Q585">
            <v>15</v>
          </cell>
          <cell r="R585">
            <v>15</v>
          </cell>
          <cell r="S585">
            <v>15</v>
          </cell>
          <cell r="T585">
            <v>15</v>
          </cell>
          <cell r="U585">
            <v>15</v>
          </cell>
          <cell r="V585">
            <v>15</v>
          </cell>
          <cell r="W585">
            <v>15</v>
          </cell>
          <cell r="X585">
            <v>14.8</v>
          </cell>
          <cell r="Y585">
            <v>14.5</v>
          </cell>
          <cell r="Z585">
            <v>13.9</v>
          </cell>
          <cell r="AA585">
            <v>13.2</v>
          </cell>
          <cell r="AB585">
            <v>12</v>
          </cell>
          <cell r="AC585">
            <v>9</v>
          </cell>
          <cell r="AD585">
            <v>7</v>
          </cell>
          <cell r="AE585">
            <v>5.5</v>
          </cell>
          <cell r="AF585">
            <v>4</v>
          </cell>
        </row>
        <row r="586">
          <cell r="A586" t="str">
            <v>A691-3Cr</v>
          </cell>
          <cell r="B586">
            <v>22</v>
          </cell>
          <cell r="C586" t="str">
            <v>A691-3Cr CL.22</v>
          </cell>
          <cell r="D586" t="str">
            <v>LA</v>
          </cell>
          <cell r="E586">
            <v>12.5</v>
          </cell>
          <cell r="G586">
            <v>1</v>
          </cell>
          <cell r="I586">
            <v>15</v>
          </cell>
          <cell r="J586">
            <v>15</v>
          </cell>
          <cell r="K586">
            <v>15</v>
          </cell>
          <cell r="L586">
            <v>15</v>
          </cell>
          <cell r="M586">
            <v>15</v>
          </cell>
          <cell r="N586">
            <v>15</v>
          </cell>
          <cell r="O586">
            <v>15</v>
          </cell>
          <cell r="P586">
            <v>15</v>
          </cell>
          <cell r="Q586">
            <v>15</v>
          </cell>
          <cell r="R586">
            <v>15</v>
          </cell>
          <cell r="S586">
            <v>15</v>
          </cell>
          <cell r="T586">
            <v>15</v>
          </cell>
          <cell r="U586">
            <v>15</v>
          </cell>
          <cell r="V586">
            <v>15</v>
          </cell>
          <cell r="W586">
            <v>15</v>
          </cell>
          <cell r="X586">
            <v>14.8</v>
          </cell>
          <cell r="Y586">
            <v>14.5</v>
          </cell>
          <cell r="Z586">
            <v>13.9</v>
          </cell>
          <cell r="AA586">
            <v>13.2</v>
          </cell>
          <cell r="AB586">
            <v>12</v>
          </cell>
          <cell r="AC586">
            <v>9</v>
          </cell>
          <cell r="AD586">
            <v>7</v>
          </cell>
          <cell r="AE586">
            <v>5.5</v>
          </cell>
          <cell r="AF586">
            <v>4</v>
          </cell>
        </row>
        <row r="587">
          <cell r="A587" t="str">
            <v>A691-3Cr</v>
          </cell>
          <cell r="B587">
            <v>20</v>
          </cell>
          <cell r="C587" t="str">
            <v>A691-3Cr CL.20</v>
          </cell>
          <cell r="D587" t="str">
            <v>LA</v>
          </cell>
          <cell r="E587">
            <v>12.5</v>
          </cell>
          <cell r="G587">
            <v>0.9</v>
          </cell>
          <cell r="I587">
            <v>16.899999999999999</v>
          </cell>
          <cell r="J587">
            <v>16.899999999999999</v>
          </cell>
          <cell r="K587">
            <v>16.899999999999999</v>
          </cell>
          <cell r="L587">
            <v>16.899999999999999</v>
          </cell>
          <cell r="M587">
            <v>16.899999999999999</v>
          </cell>
          <cell r="N587">
            <v>16.899999999999999</v>
          </cell>
          <cell r="O587">
            <v>16.7</v>
          </cell>
          <cell r="P587">
            <v>16.5</v>
          </cell>
          <cell r="Q587">
            <v>16.350000000000001</v>
          </cell>
          <cell r="R587">
            <v>16.2</v>
          </cell>
          <cell r="S587">
            <v>16.149999999999999</v>
          </cell>
          <cell r="T587">
            <v>16.100000000000001</v>
          </cell>
          <cell r="U587">
            <v>16.05</v>
          </cell>
          <cell r="V587">
            <v>16</v>
          </cell>
          <cell r="W587">
            <v>15.9</v>
          </cell>
          <cell r="X587">
            <v>15.8</v>
          </cell>
          <cell r="Y587">
            <v>15.5</v>
          </cell>
          <cell r="Z587">
            <v>15.2</v>
          </cell>
          <cell r="AA587">
            <v>14.8</v>
          </cell>
          <cell r="AB587">
            <v>11.8</v>
          </cell>
          <cell r="AC587">
            <v>8.6</v>
          </cell>
          <cell r="AD587">
            <v>6.1</v>
          </cell>
          <cell r="AE587">
            <v>4.4000000000000004</v>
          </cell>
          <cell r="AF587">
            <v>2.9</v>
          </cell>
        </row>
        <row r="588">
          <cell r="A588" t="str">
            <v>A691-3Cr</v>
          </cell>
          <cell r="B588">
            <v>23</v>
          </cell>
          <cell r="C588" t="str">
            <v>A691-3Cr CL.23</v>
          </cell>
          <cell r="D588" t="str">
            <v>LA</v>
          </cell>
          <cell r="E588">
            <v>12.5</v>
          </cell>
          <cell r="G588">
            <v>0.9</v>
          </cell>
          <cell r="I588">
            <v>16.899999999999999</v>
          </cell>
          <cell r="J588">
            <v>16.899999999999999</v>
          </cell>
          <cell r="K588">
            <v>16.899999999999999</v>
          </cell>
          <cell r="L588">
            <v>16.899999999999999</v>
          </cell>
          <cell r="M588">
            <v>16.899999999999999</v>
          </cell>
          <cell r="N588">
            <v>16.899999999999999</v>
          </cell>
          <cell r="O588">
            <v>16.7</v>
          </cell>
          <cell r="P588">
            <v>16.5</v>
          </cell>
          <cell r="Q588">
            <v>16.350000000000001</v>
          </cell>
          <cell r="R588">
            <v>16.2</v>
          </cell>
          <cell r="S588">
            <v>16.149999999999999</v>
          </cell>
          <cell r="T588">
            <v>16.100000000000001</v>
          </cell>
          <cell r="U588">
            <v>16.05</v>
          </cell>
          <cell r="V588">
            <v>16</v>
          </cell>
          <cell r="W588">
            <v>15.9</v>
          </cell>
          <cell r="X588">
            <v>15.8</v>
          </cell>
          <cell r="Y588">
            <v>15.5</v>
          </cell>
          <cell r="Z588">
            <v>15.2</v>
          </cell>
          <cell r="AA588">
            <v>14.8</v>
          </cell>
          <cell r="AB588">
            <v>11.8</v>
          </cell>
          <cell r="AC588">
            <v>8.6</v>
          </cell>
          <cell r="AD588">
            <v>6.1</v>
          </cell>
          <cell r="AE588">
            <v>4.4000000000000004</v>
          </cell>
          <cell r="AF588">
            <v>2.9</v>
          </cell>
        </row>
        <row r="589">
          <cell r="A589" t="str">
            <v>A691-3Cr</v>
          </cell>
          <cell r="B589">
            <v>30</v>
          </cell>
          <cell r="C589" t="str">
            <v>A691-3Cr CL.30</v>
          </cell>
          <cell r="D589" t="str">
            <v>LA</v>
          </cell>
          <cell r="E589">
            <v>12.5</v>
          </cell>
          <cell r="G589">
            <v>0.9</v>
          </cell>
          <cell r="I589">
            <v>16.899999999999999</v>
          </cell>
          <cell r="J589">
            <v>16.899999999999999</v>
          </cell>
          <cell r="K589">
            <v>16.899999999999999</v>
          </cell>
          <cell r="L589">
            <v>16.899999999999999</v>
          </cell>
          <cell r="M589">
            <v>16.899999999999999</v>
          </cell>
          <cell r="N589">
            <v>16.899999999999999</v>
          </cell>
          <cell r="O589">
            <v>16.7</v>
          </cell>
          <cell r="P589">
            <v>16.5</v>
          </cell>
          <cell r="Q589">
            <v>16.350000000000001</v>
          </cell>
          <cell r="R589">
            <v>16.2</v>
          </cell>
          <cell r="S589">
            <v>16.149999999999999</v>
          </cell>
          <cell r="T589">
            <v>16.100000000000001</v>
          </cell>
          <cell r="U589">
            <v>16.05</v>
          </cell>
          <cell r="V589">
            <v>16</v>
          </cell>
          <cell r="W589">
            <v>15.9</v>
          </cell>
          <cell r="X589">
            <v>15.8</v>
          </cell>
          <cell r="Y589">
            <v>15.5</v>
          </cell>
          <cell r="Z589">
            <v>15.2</v>
          </cell>
          <cell r="AA589">
            <v>14.8</v>
          </cell>
          <cell r="AB589">
            <v>11.8</v>
          </cell>
          <cell r="AC589">
            <v>8.6</v>
          </cell>
          <cell r="AD589">
            <v>6.1</v>
          </cell>
          <cell r="AE589">
            <v>4.4000000000000004</v>
          </cell>
          <cell r="AF589">
            <v>2.9</v>
          </cell>
        </row>
        <row r="590">
          <cell r="A590" t="str">
            <v>A691-3Cr</v>
          </cell>
          <cell r="B590">
            <v>33</v>
          </cell>
          <cell r="C590" t="str">
            <v>A691-3Cr CL.33</v>
          </cell>
          <cell r="D590" t="str">
            <v>LA</v>
          </cell>
          <cell r="E590">
            <v>12.5</v>
          </cell>
          <cell r="G590">
            <v>0.9</v>
          </cell>
          <cell r="I590">
            <v>16.899999999999999</v>
          </cell>
          <cell r="J590">
            <v>16.899999999999999</v>
          </cell>
          <cell r="K590">
            <v>16.899999999999999</v>
          </cell>
          <cell r="L590">
            <v>16.899999999999999</v>
          </cell>
          <cell r="M590">
            <v>16.899999999999999</v>
          </cell>
          <cell r="N590">
            <v>16.899999999999999</v>
          </cell>
          <cell r="O590">
            <v>16.7</v>
          </cell>
          <cell r="P590">
            <v>16.5</v>
          </cell>
          <cell r="Q590">
            <v>16.350000000000001</v>
          </cell>
          <cell r="R590">
            <v>16.2</v>
          </cell>
          <cell r="S590">
            <v>16.149999999999999</v>
          </cell>
          <cell r="T590">
            <v>16.100000000000001</v>
          </cell>
          <cell r="U590">
            <v>16.05</v>
          </cell>
          <cell r="V590">
            <v>16</v>
          </cell>
          <cell r="W590">
            <v>15.9</v>
          </cell>
          <cell r="X590">
            <v>15.8</v>
          </cell>
          <cell r="Y590">
            <v>15.5</v>
          </cell>
          <cell r="Z590">
            <v>15.2</v>
          </cell>
          <cell r="AA590">
            <v>14.8</v>
          </cell>
          <cell r="AB590">
            <v>11.8</v>
          </cell>
          <cell r="AC590">
            <v>8.6</v>
          </cell>
          <cell r="AD590">
            <v>6.1</v>
          </cell>
          <cell r="AE590">
            <v>4.4000000000000004</v>
          </cell>
          <cell r="AF590">
            <v>2.9</v>
          </cell>
        </row>
        <row r="591">
          <cell r="A591" t="str">
            <v>A691-3Cr</v>
          </cell>
          <cell r="B591">
            <v>40</v>
          </cell>
          <cell r="C591" t="str">
            <v>A691-3Cr CL.40</v>
          </cell>
          <cell r="D591" t="str">
            <v>LA</v>
          </cell>
          <cell r="E591">
            <v>12.5</v>
          </cell>
          <cell r="G591">
            <v>0.9</v>
          </cell>
          <cell r="I591">
            <v>16.899999999999999</v>
          </cell>
          <cell r="J591">
            <v>16.899999999999999</v>
          </cell>
          <cell r="K591">
            <v>16.899999999999999</v>
          </cell>
          <cell r="L591">
            <v>16.899999999999999</v>
          </cell>
          <cell r="M591">
            <v>16.899999999999999</v>
          </cell>
          <cell r="N591">
            <v>16.899999999999999</v>
          </cell>
          <cell r="O591">
            <v>16.7</v>
          </cell>
          <cell r="P591">
            <v>16.5</v>
          </cell>
          <cell r="Q591">
            <v>16.350000000000001</v>
          </cell>
          <cell r="R591">
            <v>16.2</v>
          </cell>
          <cell r="S591">
            <v>16.149999999999999</v>
          </cell>
          <cell r="T591">
            <v>16.100000000000001</v>
          </cell>
          <cell r="U591">
            <v>16.05</v>
          </cell>
          <cell r="V591">
            <v>16</v>
          </cell>
          <cell r="W591">
            <v>15.9</v>
          </cell>
          <cell r="X591">
            <v>15.8</v>
          </cell>
          <cell r="Y591">
            <v>15.5</v>
          </cell>
          <cell r="Z591">
            <v>15.2</v>
          </cell>
          <cell r="AA591">
            <v>14.8</v>
          </cell>
          <cell r="AB591">
            <v>11.8</v>
          </cell>
          <cell r="AC591">
            <v>8.6</v>
          </cell>
          <cell r="AD591">
            <v>6.1</v>
          </cell>
          <cell r="AE591">
            <v>4.4000000000000004</v>
          </cell>
          <cell r="AF591">
            <v>2.9</v>
          </cell>
        </row>
        <row r="592">
          <cell r="A592" t="str">
            <v>A691-3Cr</v>
          </cell>
          <cell r="B592">
            <v>43</v>
          </cell>
          <cell r="C592" t="str">
            <v>A691-3Cr CL.43</v>
          </cell>
          <cell r="D592" t="str">
            <v>LA</v>
          </cell>
          <cell r="E592">
            <v>12.5</v>
          </cell>
          <cell r="G592">
            <v>0.9</v>
          </cell>
          <cell r="I592">
            <v>16.899999999999999</v>
          </cell>
          <cell r="J592">
            <v>16.899999999999999</v>
          </cell>
          <cell r="K592">
            <v>16.899999999999999</v>
          </cell>
          <cell r="L592">
            <v>16.899999999999999</v>
          </cell>
          <cell r="M592">
            <v>16.899999999999999</v>
          </cell>
          <cell r="N592">
            <v>16.899999999999999</v>
          </cell>
          <cell r="O592">
            <v>16.7</v>
          </cell>
          <cell r="P592">
            <v>16.5</v>
          </cell>
          <cell r="Q592">
            <v>16.350000000000001</v>
          </cell>
          <cell r="R592">
            <v>16.2</v>
          </cell>
          <cell r="S592">
            <v>16.149999999999999</v>
          </cell>
          <cell r="T592">
            <v>16.100000000000001</v>
          </cell>
          <cell r="U592">
            <v>16.05</v>
          </cell>
          <cell r="V592">
            <v>16</v>
          </cell>
          <cell r="W592">
            <v>15.9</v>
          </cell>
          <cell r="X592">
            <v>15.8</v>
          </cell>
          <cell r="Y592">
            <v>15.5</v>
          </cell>
          <cell r="Z592">
            <v>15.2</v>
          </cell>
          <cell r="AA592">
            <v>14.8</v>
          </cell>
          <cell r="AB592">
            <v>11.8</v>
          </cell>
          <cell r="AC592">
            <v>8.6</v>
          </cell>
          <cell r="AD592">
            <v>6.1</v>
          </cell>
          <cell r="AE592">
            <v>4.4000000000000004</v>
          </cell>
          <cell r="AF592">
            <v>2.9</v>
          </cell>
        </row>
        <row r="593">
          <cell r="A593" t="str">
            <v>A691-3Cr</v>
          </cell>
          <cell r="B593">
            <v>21</v>
          </cell>
          <cell r="C593" t="str">
            <v>A691-3Cr CL.21</v>
          </cell>
          <cell r="D593" t="str">
            <v>LA</v>
          </cell>
          <cell r="E593">
            <v>12.5</v>
          </cell>
          <cell r="G593">
            <v>1</v>
          </cell>
          <cell r="I593">
            <v>18.8</v>
          </cell>
          <cell r="J593">
            <v>18.8</v>
          </cell>
          <cell r="K593">
            <v>18.8</v>
          </cell>
          <cell r="L593">
            <v>18.8</v>
          </cell>
          <cell r="M593">
            <v>18.8</v>
          </cell>
          <cell r="N593">
            <v>18.8</v>
          </cell>
          <cell r="O593">
            <v>18.649999999999999</v>
          </cell>
          <cell r="P593">
            <v>18.5</v>
          </cell>
          <cell r="Q593">
            <v>18.25</v>
          </cell>
          <cell r="R593">
            <v>18</v>
          </cell>
          <cell r="S593">
            <v>17.95</v>
          </cell>
          <cell r="T593">
            <v>17.899999999999999</v>
          </cell>
          <cell r="U593">
            <v>17.850000000000001</v>
          </cell>
          <cell r="V593">
            <v>17.8</v>
          </cell>
          <cell r="W593">
            <v>17.7</v>
          </cell>
          <cell r="X593">
            <v>17.5</v>
          </cell>
          <cell r="Y593">
            <v>17.2</v>
          </cell>
          <cell r="Z593">
            <v>16.899999999999999</v>
          </cell>
          <cell r="AA593">
            <v>16.399999999999999</v>
          </cell>
          <cell r="AB593">
            <v>13.1</v>
          </cell>
          <cell r="AC593">
            <v>9.5</v>
          </cell>
          <cell r="AD593">
            <v>6.8</v>
          </cell>
          <cell r="AE593">
            <v>4.9000000000000004</v>
          </cell>
          <cell r="AF593">
            <v>3.2</v>
          </cell>
        </row>
        <row r="594">
          <cell r="A594" t="str">
            <v>A691-3Cr</v>
          </cell>
          <cell r="B594">
            <v>22</v>
          </cell>
          <cell r="C594" t="str">
            <v>A691-3Cr CL.22</v>
          </cell>
          <cell r="D594" t="str">
            <v>LA</v>
          </cell>
          <cell r="E594">
            <v>12.5</v>
          </cell>
          <cell r="G594">
            <v>1</v>
          </cell>
          <cell r="I594">
            <v>18.8</v>
          </cell>
          <cell r="J594">
            <v>18.8</v>
          </cell>
          <cell r="K594">
            <v>18.8</v>
          </cell>
          <cell r="L594">
            <v>18.8</v>
          </cell>
          <cell r="M594">
            <v>18.8</v>
          </cell>
          <cell r="N594">
            <v>18.8</v>
          </cell>
          <cell r="O594">
            <v>18.649999999999999</v>
          </cell>
          <cell r="P594">
            <v>18.5</v>
          </cell>
          <cell r="Q594">
            <v>18.25</v>
          </cell>
          <cell r="R594">
            <v>18</v>
          </cell>
          <cell r="S594">
            <v>17.95</v>
          </cell>
          <cell r="T594">
            <v>17.899999999999999</v>
          </cell>
          <cell r="U594">
            <v>17.850000000000001</v>
          </cell>
          <cell r="V594">
            <v>17.8</v>
          </cell>
          <cell r="W594">
            <v>17.7</v>
          </cell>
          <cell r="X594">
            <v>17.5</v>
          </cell>
          <cell r="Y594">
            <v>17.2</v>
          </cell>
          <cell r="Z594">
            <v>16.899999999999999</v>
          </cell>
          <cell r="AA594">
            <v>16.399999999999999</v>
          </cell>
          <cell r="AB594">
            <v>13.1</v>
          </cell>
          <cell r="AC594">
            <v>9.5</v>
          </cell>
          <cell r="AD594">
            <v>6.8</v>
          </cell>
          <cell r="AE594">
            <v>4.9000000000000004</v>
          </cell>
          <cell r="AF594">
            <v>3.2</v>
          </cell>
        </row>
        <row r="595">
          <cell r="A595" t="str">
            <v>A691-3Cr</v>
          </cell>
          <cell r="B595">
            <v>31</v>
          </cell>
          <cell r="C595" t="str">
            <v>A691-3Cr CL.31</v>
          </cell>
          <cell r="D595" t="str">
            <v>LA</v>
          </cell>
          <cell r="E595">
            <v>12.5</v>
          </cell>
          <cell r="G595">
            <v>1</v>
          </cell>
          <cell r="I595">
            <v>18.8</v>
          </cell>
          <cell r="J595">
            <v>18.8</v>
          </cell>
          <cell r="K595">
            <v>18.8</v>
          </cell>
          <cell r="L595">
            <v>18.8</v>
          </cell>
          <cell r="M595">
            <v>18.8</v>
          </cell>
          <cell r="N595">
            <v>18.8</v>
          </cell>
          <cell r="O595">
            <v>18.649999999999999</v>
          </cell>
          <cell r="P595">
            <v>18.5</v>
          </cell>
          <cell r="Q595">
            <v>18.25</v>
          </cell>
          <cell r="R595">
            <v>18</v>
          </cell>
          <cell r="S595">
            <v>17.95</v>
          </cell>
          <cell r="T595">
            <v>17.899999999999999</v>
          </cell>
          <cell r="U595">
            <v>17.850000000000001</v>
          </cell>
          <cell r="V595">
            <v>17.8</v>
          </cell>
          <cell r="W595">
            <v>17.7</v>
          </cell>
          <cell r="X595">
            <v>17.5</v>
          </cell>
          <cell r="Y595">
            <v>17.2</v>
          </cell>
          <cell r="Z595">
            <v>16.899999999999999</v>
          </cell>
          <cell r="AA595">
            <v>16.399999999999999</v>
          </cell>
          <cell r="AB595">
            <v>13.1</v>
          </cell>
          <cell r="AC595">
            <v>9.5</v>
          </cell>
          <cell r="AD595">
            <v>6.8</v>
          </cell>
          <cell r="AE595">
            <v>4.9000000000000004</v>
          </cell>
          <cell r="AF595">
            <v>3.2</v>
          </cell>
        </row>
        <row r="596">
          <cell r="A596" t="str">
            <v>A691-3Cr</v>
          </cell>
          <cell r="B596">
            <v>32</v>
          </cell>
          <cell r="C596" t="str">
            <v>A691-3Cr CL.32</v>
          </cell>
          <cell r="D596" t="str">
            <v>LA</v>
          </cell>
          <cell r="E596">
            <v>12.5</v>
          </cell>
          <cell r="G596">
            <v>1</v>
          </cell>
          <cell r="I596">
            <v>18.8</v>
          </cell>
          <cell r="J596">
            <v>18.8</v>
          </cell>
          <cell r="K596">
            <v>18.8</v>
          </cell>
          <cell r="L596">
            <v>18.8</v>
          </cell>
          <cell r="M596">
            <v>18.8</v>
          </cell>
          <cell r="N596">
            <v>18.8</v>
          </cell>
          <cell r="O596">
            <v>18.649999999999999</v>
          </cell>
          <cell r="P596">
            <v>18.5</v>
          </cell>
          <cell r="Q596">
            <v>18.25</v>
          </cell>
          <cell r="R596">
            <v>18</v>
          </cell>
          <cell r="S596">
            <v>17.95</v>
          </cell>
          <cell r="T596">
            <v>17.899999999999999</v>
          </cell>
          <cell r="U596">
            <v>17.850000000000001</v>
          </cell>
          <cell r="V596">
            <v>17.8</v>
          </cell>
          <cell r="W596">
            <v>17.7</v>
          </cell>
          <cell r="X596">
            <v>17.5</v>
          </cell>
          <cell r="Y596">
            <v>17.2</v>
          </cell>
          <cell r="Z596">
            <v>16.899999999999999</v>
          </cell>
          <cell r="AA596">
            <v>16.399999999999999</v>
          </cell>
          <cell r="AB596">
            <v>13.1</v>
          </cell>
          <cell r="AC596">
            <v>9.5</v>
          </cell>
          <cell r="AD596">
            <v>6.8</v>
          </cell>
          <cell r="AE596">
            <v>4.9000000000000004</v>
          </cell>
          <cell r="AF596">
            <v>3.2</v>
          </cell>
        </row>
        <row r="597">
          <cell r="A597" t="str">
            <v>A691-3Cr</v>
          </cell>
          <cell r="B597">
            <v>41</v>
          </cell>
          <cell r="C597" t="str">
            <v>A691-3Cr CL.41</v>
          </cell>
          <cell r="D597" t="str">
            <v>LA</v>
          </cell>
          <cell r="E597">
            <v>12.5</v>
          </cell>
          <cell r="G597">
            <v>1</v>
          </cell>
          <cell r="I597">
            <v>18.8</v>
          </cell>
          <cell r="J597">
            <v>18.8</v>
          </cell>
          <cell r="K597">
            <v>18.8</v>
          </cell>
          <cell r="L597">
            <v>18.8</v>
          </cell>
          <cell r="M597">
            <v>18.8</v>
          </cell>
          <cell r="N597">
            <v>18.8</v>
          </cell>
          <cell r="O597">
            <v>18.649999999999999</v>
          </cell>
          <cell r="P597">
            <v>18.5</v>
          </cell>
          <cell r="Q597">
            <v>18.25</v>
          </cell>
          <cell r="R597">
            <v>18</v>
          </cell>
          <cell r="S597">
            <v>17.95</v>
          </cell>
          <cell r="T597">
            <v>17.899999999999999</v>
          </cell>
          <cell r="U597">
            <v>17.850000000000001</v>
          </cell>
          <cell r="V597">
            <v>17.8</v>
          </cell>
          <cell r="W597">
            <v>17.7</v>
          </cell>
          <cell r="X597">
            <v>17.5</v>
          </cell>
          <cell r="Y597">
            <v>17.2</v>
          </cell>
          <cell r="Z597">
            <v>16.899999999999999</v>
          </cell>
          <cell r="AA597">
            <v>16.399999999999999</v>
          </cell>
          <cell r="AB597">
            <v>13.1</v>
          </cell>
          <cell r="AC597">
            <v>9.5</v>
          </cell>
          <cell r="AD597">
            <v>6.8</v>
          </cell>
          <cell r="AE597">
            <v>4.9000000000000004</v>
          </cell>
          <cell r="AF597">
            <v>3.2</v>
          </cell>
        </row>
        <row r="598">
          <cell r="A598" t="str">
            <v>A691-3Cr</v>
          </cell>
          <cell r="B598">
            <v>42</v>
          </cell>
          <cell r="C598" t="str">
            <v>A691-3Cr CL.42</v>
          </cell>
          <cell r="D598" t="str">
            <v>LA</v>
          </cell>
          <cell r="E598">
            <v>12.5</v>
          </cell>
          <cell r="G598">
            <v>1</v>
          </cell>
          <cell r="I598">
            <v>18.8</v>
          </cell>
          <cell r="J598">
            <v>18.8</v>
          </cell>
          <cell r="K598">
            <v>18.8</v>
          </cell>
          <cell r="L598">
            <v>18.8</v>
          </cell>
          <cell r="M598">
            <v>18.8</v>
          </cell>
          <cell r="N598">
            <v>18.8</v>
          </cell>
          <cell r="O598">
            <v>18.649999999999999</v>
          </cell>
          <cell r="P598">
            <v>18.5</v>
          </cell>
          <cell r="Q598">
            <v>18.25</v>
          </cell>
          <cell r="R598">
            <v>18</v>
          </cell>
          <cell r="S598">
            <v>17.95</v>
          </cell>
          <cell r="T598">
            <v>17.899999999999999</v>
          </cell>
          <cell r="U598">
            <v>17.850000000000001</v>
          </cell>
          <cell r="V598">
            <v>17.8</v>
          </cell>
          <cell r="W598">
            <v>17.7</v>
          </cell>
          <cell r="X598">
            <v>17.5</v>
          </cell>
          <cell r="Y598">
            <v>17.2</v>
          </cell>
          <cell r="Z598">
            <v>16.899999999999999</v>
          </cell>
          <cell r="AA598">
            <v>16.399999999999999</v>
          </cell>
          <cell r="AB598">
            <v>13.1</v>
          </cell>
          <cell r="AC598">
            <v>9.5</v>
          </cell>
          <cell r="AD598">
            <v>6.8</v>
          </cell>
          <cell r="AE598">
            <v>4.9000000000000004</v>
          </cell>
          <cell r="AF598">
            <v>3.2</v>
          </cell>
        </row>
        <row r="599">
          <cell r="A599" t="str">
            <v>A691-5Cr</v>
          </cell>
          <cell r="B599">
            <v>20</v>
          </cell>
          <cell r="C599" t="str">
            <v>A691-5Cr CL.20</v>
          </cell>
          <cell r="D599" t="str">
            <v>LA</v>
          </cell>
          <cell r="E599">
            <v>12.5</v>
          </cell>
          <cell r="G599">
            <v>0.9</v>
          </cell>
          <cell r="I599">
            <v>13.5</v>
          </cell>
          <cell r="J599">
            <v>13.5</v>
          </cell>
          <cell r="K599">
            <v>13.5</v>
          </cell>
          <cell r="L599">
            <v>13.5</v>
          </cell>
          <cell r="M599">
            <v>14.5</v>
          </cell>
          <cell r="N599">
            <v>15.5</v>
          </cell>
          <cell r="O599">
            <v>14.3</v>
          </cell>
          <cell r="P599">
            <v>13.1</v>
          </cell>
          <cell r="Q599">
            <v>13.05</v>
          </cell>
          <cell r="R599">
            <v>13</v>
          </cell>
          <cell r="S599">
            <v>13</v>
          </cell>
          <cell r="T599">
            <v>13</v>
          </cell>
          <cell r="U599">
            <v>12.85</v>
          </cell>
          <cell r="V599">
            <v>12.7</v>
          </cell>
          <cell r="W599">
            <v>12.5</v>
          </cell>
          <cell r="X599">
            <v>12.3</v>
          </cell>
          <cell r="Y599">
            <v>11.9</v>
          </cell>
          <cell r="Z599">
            <v>11.5</v>
          </cell>
          <cell r="AA599">
            <v>10.9</v>
          </cell>
          <cell r="AB599">
            <v>9.8000000000000007</v>
          </cell>
          <cell r="AC599">
            <v>7.2</v>
          </cell>
          <cell r="AD599">
            <v>5.2</v>
          </cell>
          <cell r="AE599">
            <v>3.8</v>
          </cell>
          <cell r="AF599">
            <v>2.6</v>
          </cell>
          <cell r="AG599">
            <v>1.8</v>
          </cell>
          <cell r="AH599">
            <v>1.2</v>
          </cell>
        </row>
        <row r="600">
          <cell r="A600" t="str">
            <v>A691-5Cr</v>
          </cell>
          <cell r="B600">
            <v>23</v>
          </cell>
          <cell r="C600" t="str">
            <v>A691-5Cr CL.23</v>
          </cell>
          <cell r="D600" t="str">
            <v>LA</v>
          </cell>
          <cell r="E600">
            <v>12.5</v>
          </cell>
          <cell r="G600">
            <v>0.9</v>
          </cell>
          <cell r="I600">
            <v>13.5</v>
          </cell>
          <cell r="J600">
            <v>13.5</v>
          </cell>
          <cell r="K600">
            <v>13.5</v>
          </cell>
          <cell r="L600">
            <v>13.5</v>
          </cell>
          <cell r="M600">
            <v>13.5</v>
          </cell>
          <cell r="N600">
            <v>13.5</v>
          </cell>
          <cell r="O600">
            <v>13.3</v>
          </cell>
          <cell r="P600">
            <v>13.1</v>
          </cell>
          <cell r="Q600">
            <v>13.05</v>
          </cell>
          <cell r="R600">
            <v>13</v>
          </cell>
          <cell r="S600">
            <v>13</v>
          </cell>
          <cell r="T600">
            <v>13</v>
          </cell>
          <cell r="U600">
            <v>12.85</v>
          </cell>
          <cell r="V600">
            <v>12.7</v>
          </cell>
          <cell r="W600">
            <v>12.5</v>
          </cell>
          <cell r="X600">
            <v>12.3</v>
          </cell>
          <cell r="Y600">
            <v>11.9</v>
          </cell>
          <cell r="Z600">
            <v>11.5</v>
          </cell>
          <cell r="AA600">
            <v>10.9</v>
          </cell>
          <cell r="AB600">
            <v>9.8000000000000007</v>
          </cell>
          <cell r="AC600">
            <v>7.2</v>
          </cell>
          <cell r="AD600">
            <v>5.2</v>
          </cell>
          <cell r="AE600">
            <v>3.8</v>
          </cell>
          <cell r="AF600">
            <v>2.6</v>
          </cell>
          <cell r="AG600">
            <v>1.8</v>
          </cell>
          <cell r="AH600">
            <v>1.2</v>
          </cell>
        </row>
        <row r="601">
          <cell r="A601" t="str">
            <v>A691-5Cr</v>
          </cell>
          <cell r="B601">
            <v>21</v>
          </cell>
          <cell r="C601" t="str">
            <v>A691-5Cr CL.21</v>
          </cell>
          <cell r="D601" t="str">
            <v>LA</v>
          </cell>
          <cell r="E601">
            <v>12.5</v>
          </cell>
          <cell r="G601">
            <v>1</v>
          </cell>
          <cell r="I601">
            <v>15</v>
          </cell>
          <cell r="J601">
            <v>15</v>
          </cell>
          <cell r="K601">
            <v>15</v>
          </cell>
          <cell r="L601">
            <v>15</v>
          </cell>
          <cell r="M601">
            <v>15</v>
          </cell>
          <cell r="N601">
            <v>15</v>
          </cell>
          <cell r="O601">
            <v>14.75</v>
          </cell>
          <cell r="P601">
            <v>14.5</v>
          </cell>
          <cell r="Q601">
            <v>14.45</v>
          </cell>
          <cell r="R601">
            <v>14.4</v>
          </cell>
          <cell r="S601">
            <v>14.4</v>
          </cell>
          <cell r="T601">
            <v>14.4</v>
          </cell>
          <cell r="U601">
            <v>14.25</v>
          </cell>
          <cell r="V601">
            <v>14.1</v>
          </cell>
          <cell r="W601">
            <v>13.9</v>
          </cell>
          <cell r="X601">
            <v>13.7</v>
          </cell>
          <cell r="Y601">
            <v>13.2</v>
          </cell>
          <cell r="Z601">
            <v>12.8</v>
          </cell>
          <cell r="AA601">
            <v>12.1</v>
          </cell>
          <cell r="AB601">
            <v>10.9</v>
          </cell>
          <cell r="AC601">
            <v>8</v>
          </cell>
          <cell r="AD601">
            <v>5.8</v>
          </cell>
          <cell r="AE601">
            <v>4.2</v>
          </cell>
          <cell r="AF601">
            <v>2.9</v>
          </cell>
          <cell r="AG601">
            <v>2</v>
          </cell>
          <cell r="AH601">
            <v>1.3</v>
          </cell>
        </row>
        <row r="602">
          <cell r="A602" t="str">
            <v>A691-5Cr</v>
          </cell>
          <cell r="B602">
            <v>22</v>
          </cell>
          <cell r="C602" t="str">
            <v>A691-5Cr CL.22</v>
          </cell>
          <cell r="D602" t="str">
            <v>LA</v>
          </cell>
          <cell r="E602">
            <v>12.5</v>
          </cell>
          <cell r="G602">
            <v>1</v>
          </cell>
          <cell r="I602">
            <v>15</v>
          </cell>
          <cell r="J602">
            <v>15</v>
          </cell>
          <cell r="K602">
            <v>15</v>
          </cell>
          <cell r="L602">
            <v>15</v>
          </cell>
          <cell r="M602">
            <v>15</v>
          </cell>
          <cell r="N602">
            <v>15</v>
          </cell>
          <cell r="O602">
            <v>14.75</v>
          </cell>
          <cell r="P602">
            <v>14.5</v>
          </cell>
          <cell r="Q602">
            <v>14.45</v>
          </cell>
          <cell r="R602">
            <v>14.4</v>
          </cell>
          <cell r="S602">
            <v>14.4</v>
          </cell>
          <cell r="T602">
            <v>14.4</v>
          </cell>
          <cell r="U602">
            <v>14.25</v>
          </cell>
          <cell r="V602">
            <v>14.1</v>
          </cell>
          <cell r="W602">
            <v>13.9</v>
          </cell>
          <cell r="X602">
            <v>13.7</v>
          </cell>
          <cell r="Y602">
            <v>13.2</v>
          </cell>
          <cell r="Z602">
            <v>12.8</v>
          </cell>
          <cell r="AA602">
            <v>12.1</v>
          </cell>
          <cell r="AB602">
            <v>10.9</v>
          </cell>
          <cell r="AC602">
            <v>8</v>
          </cell>
          <cell r="AD602">
            <v>5.8</v>
          </cell>
          <cell r="AE602">
            <v>4.2</v>
          </cell>
          <cell r="AF602">
            <v>2.9</v>
          </cell>
          <cell r="AG602">
            <v>2</v>
          </cell>
          <cell r="AH602">
            <v>1.3</v>
          </cell>
        </row>
        <row r="603">
          <cell r="A603" t="str">
            <v>A691-5Cr</v>
          </cell>
          <cell r="B603">
            <v>20</v>
          </cell>
          <cell r="C603" t="str">
            <v>A691-5Cr CL.20</v>
          </cell>
          <cell r="D603" t="str">
            <v>LA</v>
          </cell>
          <cell r="E603">
            <v>12.5</v>
          </cell>
          <cell r="G603">
            <v>0.9</v>
          </cell>
          <cell r="I603">
            <v>16.899999999999999</v>
          </cell>
          <cell r="J603">
            <v>16.899999999999999</v>
          </cell>
          <cell r="K603">
            <v>16.899999999999999</v>
          </cell>
          <cell r="L603">
            <v>16.899999999999999</v>
          </cell>
          <cell r="M603">
            <v>16.850000000000001</v>
          </cell>
          <cell r="N603">
            <v>16.8</v>
          </cell>
          <cell r="O603">
            <v>16.600000000000001</v>
          </cell>
          <cell r="P603">
            <v>16.399999999999999</v>
          </cell>
          <cell r="Q603">
            <v>16.299999999999997</v>
          </cell>
          <cell r="R603">
            <v>16.2</v>
          </cell>
          <cell r="S603">
            <v>16.2</v>
          </cell>
          <cell r="T603">
            <v>16.2</v>
          </cell>
          <cell r="U603">
            <v>16.05</v>
          </cell>
          <cell r="V603">
            <v>15.9</v>
          </cell>
          <cell r="W603">
            <v>15.7</v>
          </cell>
          <cell r="X603">
            <v>15.4</v>
          </cell>
          <cell r="Y603">
            <v>14.9</v>
          </cell>
          <cell r="Z603">
            <v>14.4</v>
          </cell>
          <cell r="AA603">
            <v>13.6</v>
          </cell>
          <cell r="AB603">
            <v>9.8000000000000007</v>
          </cell>
          <cell r="AC603">
            <v>7.2</v>
          </cell>
          <cell r="AD603">
            <v>5.2</v>
          </cell>
          <cell r="AE603">
            <v>3.8</v>
          </cell>
          <cell r="AF603">
            <v>2.6</v>
          </cell>
          <cell r="AG603">
            <v>1.6</v>
          </cell>
          <cell r="AH603">
            <v>1.2</v>
          </cell>
        </row>
        <row r="604">
          <cell r="A604" t="str">
            <v>A691-5Cr</v>
          </cell>
          <cell r="B604">
            <v>23</v>
          </cell>
          <cell r="C604" t="str">
            <v>A691-5Cr CL.23</v>
          </cell>
          <cell r="D604" t="str">
            <v>LA</v>
          </cell>
          <cell r="E604">
            <v>12.5</v>
          </cell>
          <cell r="G604">
            <v>0.9</v>
          </cell>
          <cell r="I604">
            <v>16.899999999999999</v>
          </cell>
          <cell r="J604">
            <v>16.899999999999999</v>
          </cell>
          <cell r="K604">
            <v>16.899999999999999</v>
          </cell>
          <cell r="L604">
            <v>16.899999999999999</v>
          </cell>
          <cell r="M604">
            <v>16.850000000000001</v>
          </cell>
          <cell r="N604">
            <v>16.8</v>
          </cell>
          <cell r="O604">
            <v>16.600000000000001</v>
          </cell>
          <cell r="P604">
            <v>16.399999999999999</v>
          </cell>
          <cell r="Q604">
            <v>16.299999999999997</v>
          </cell>
          <cell r="R604">
            <v>16.2</v>
          </cell>
          <cell r="S604">
            <v>16.2</v>
          </cell>
          <cell r="T604">
            <v>16.2</v>
          </cell>
          <cell r="U604">
            <v>16.05</v>
          </cell>
          <cell r="V604">
            <v>15.9</v>
          </cell>
          <cell r="W604">
            <v>15.7</v>
          </cell>
          <cell r="X604">
            <v>15.4</v>
          </cell>
          <cell r="Y604">
            <v>14.9</v>
          </cell>
          <cell r="Z604">
            <v>14.4</v>
          </cell>
          <cell r="AA604">
            <v>13.6</v>
          </cell>
          <cell r="AB604">
            <v>9.8000000000000007</v>
          </cell>
          <cell r="AC604">
            <v>7.2</v>
          </cell>
          <cell r="AD604">
            <v>5.2</v>
          </cell>
          <cell r="AE604">
            <v>3.8</v>
          </cell>
          <cell r="AF604">
            <v>2.6</v>
          </cell>
          <cell r="AG604">
            <v>1.6</v>
          </cell>
          <cell r="AH604">
            <v>1.2</v>
          </cell>
        </row>
        <row r="605">
          <cell r="A605" t="str">
            <v>A691-5Cr</v>
          </cell>
          <cell r="B605">
            <v>30</v>
          </cell>
          <cell r="C605" t="str">
            <v>A691-5Cr CL.30</v>
          </cell>
          <cell r="D605" t="str">
            <v>LA</v>
          </cell>
          <cell r="E605">
            <v>12.5</v>
          </cell>
          <cell r="G605">
            <v>0.9</v>
          </cell>
          <cell r="I605">
            <v>16.899999999999999</v>
          </cell>
          <cell r="J605">
            <v>16.899999999999999</v>
          </cell>
          <cell r="K605">
            <v>16.899999999999999</v>
          </cell>
          <cell r="L605">
            <v>16.899999999999999</v>
          </cell>
          <cell r="M605">
            <v>16.850000000000001</v>
          </cell>
          <cell r="N605">
            <v>16.8</v>
          </cell>
          <cell r="O605">
            <v>16.600000000000001</v>
          </cell>
          <cell r="P605">
            <v>16.399999999999999</v>
          </cell>
          <cell r="Q605">
            <v>16.299999999999997</v>
          </cell>
          <cell r="R605">
            <v>16.2</v>
          </cell>
          <cell r="S605">
            <v>16.2</v>
          </cell>
          <cell r="T605">
            <v>16.2</v>
          </cell>
          <cell r="U605">
            <v>16.05</v>
          </cell>
          <cell r="V605">
            <v>15.9</v>
          </cell>
          <cell r="W605">
            <v>15.7</v>
          </cell>
          <cell r="X605">
            <v>15.4</v>
          </cell>
          <cell r="Y605">
            <v>14.9</v>
          </cell>
          <cell r="Z605">
            <v>14.4</v>
          </cell>
          <cell r="AA605">
            <v>13.6</v>
          </cell>
          <cell r="AB605">
            <v>9.8000000000000007</v>
          </cell>
          <cell r="AC605">
            <v>7.2</v>
          </cell>
          <cell r="AD605">
            <v>5.2</v>
          </cell>
          <cell r="AE605">
            <v>3.8</v>
          </cell>
          <cell r="AF605">
            <v>2.6</v>
          </cell>
          <cell r="AG605">
            <v>1.6</v>
          </cell>
          <cell r="AH605">
            <v>1.2</v>
          </cell>
        </row>
        <row r="606">
          <cell r="A606" t="str">
            <v>A691-5Cr</v>
          </cell>
          <cell r="B606">
            <v>33</v>
          </cell>
          <cell r="C606" t="str">
            <v>A691-5Cr CL.33</v>
          </cell>
          <cell r="D606" t="str">
            <v>LA</v>
          </cell>
          <cell r="E606">
            <v>12.5</v>
          </cell>
          <cell r="G606">
            <v>0.9</v>
          </cell>
          <cell r="I606">
            <v>16.899999999999999</v>
          </cell>
          <cell r="J606">
            <v>16.899999999999999</v>
          </cell>
          <cell r="K606">
            <v>16.899999999999999</v>
          </cell>
          <cell r="L606">
            <v>16.899999999999999</v>
          </cell>
          <cell r="M606">
            <v>16.850000000000001</v>
          </cell>
          <cell r="N606">
            <v>16.8</v>
          </cell>
          <cell r="O606">
            <v>16.600000000000001</v>
          </cell>
          <cell r="P606">
            <v>16.399999999999999</v>
          </cell>
          <cell r="Q606">
            <v>16.299999999999997</v>
          </cell>
          <cell r="R606">
            <v>16.2</v>
          </cell>
          <cell r="S606">
            <v>16.2</v>
          </cell>
          <cell r="T606">
            <v>16.2</v>
          </cell>
          <cell r="U606">
            <v>16.05</v>
          </cell>
          <cell r="V606">
            <v>15.9</v>
          </cell>
          <cell r="W606">
            <v>15.7</v>
          </cell>
          <cell r="X606">
            <v>15.4</v>
          </cell>
          <cell r="Y606">
            <v>14.9</v>
          </cell>
          <cell r="Z606">
            <v>14.4</v>
          </cell>
          <cell r="AA606">
            <v>13.6</v>
          </cell>
          <cell r="AB606">
            <v>9.8000000000000007</v>
          </cell>
          <cell r="AC606">
            <v>7.2</v>
          </cell>
          <cell r="AD606">
            <v>5.2</v>
          </cell>
          <cell r="AE606">
            <v>3.8</v>
          </cell>
          <cell r="AF606">
            <v>2.6</v>
          </cell>
          <cell r="AG606">
            <v>1.6</v>
          </cell>
          <cell r="AH606">
            <v>1.2</v>
          </cell>
        </row>
        <row r="607">
          <cell r="A607" t="str">
            <v>A691-5Cr</v>
          </cell>
          <cell r="B607">
            <v>40</v>
          </cell>
          <cell r="C607" t="str">
            <v>A691-5Cr CL.40</v>
          </cell>
          <cell r="D607" t="str">
            <v>LA</v>
          </cell>
          <cell r="E607">
            <v>12.5</v>
          </cell>
          <cell r="G607">
            <v>0.9</v>
          </cell>
          <cell r="I607">
            <v>16.899999999999999</v>
          </cell>
          <cell r="J607">
            <v>16.899999999999999</v>
          </cell>
          <cell r="K607">
            <v>16.899999999999999</v>
          </cell>
          <cell r="L607">
            <v>16.899999999999999</v>
          </cell>
          <cell r="M607">
            <v>16.850000000000001</v>
          </cell>
          <cell r="N607">
            <v>16.8</v>
          </cell>
          <cell r="O607">
            <v>16.600000000000001</v>
          </cell>
          <cell r="P607">
            <v>16.399999999999999</v>
          </cell>
          <cell r="Q607">
            <v>16.299999999999997</v>
          </cell>
          <cell r="R607">
            <v>16.2</v>
          </cell>
          <cell r="S607">
            <v>16.2</v>
          </cell>
          <cell r="T607">
            <v>16.2</v>
          </cell>
          <cell r="U607">
            <v>16.05</v>
          </cell>
          <cell r="V607">
            <v>15.9</v>
          </cell>
          <cell r="W607">
            <v>15.7</v>
          </cell>
          <cell r="X607">
            <v>15.4</v>
          </cell>
          <cell r="Y607">
            <v>14.9</v>
          </cell>
          <cell r="Z607">
            <v>14.4</v>
          </cell>
          <cell r="AA607">
            <v>13.6</v>
          </cell>
          <cell r="AB607">
            <v>9.8000000000000007</v>
          </cell>
          <cell r="AC607">
            <v>7.2</v>
          </cell>
          <cell r="AD607">
            <v>5.2</v>
          </cell>
          <cell r="AE607">
            <v>3.8</v>
          </cell>
          <cell r="AF607">
            <v>2.6</v>
          </cell>
          <cell r="AG607">
            <v>1.6</v>
          </cell>
          <cell r="AH607">
            <v>1.2</v>
          </cell>
        </row>
        <row r="608">
          <cell r="A608" t="str">
            <v>A691-5Cr</v>
          </cell>
          <cell r="B608">
            <v>43</v>
          </cell>
          <cell r="C608" t="str">
            <v>A691-5Cr CL.43</v>
          </cell>
          <cell r="D608" t="str">
            <v>LA</v>
          </cell>
          <cell r="E608">
            <v>12.5</v>
          </cell>
          <cell r="G608">
            <v>0.9</v>
          </cell>
          <cell r="I608">
            <v>16.899999999999999</v>
          </cell>
          <cell r="J608">
            <v>16.899999999999999</v>
          </cell>
          <cell r="K608">
            <v>16.899999999999999</v>
          </cell>
          <cell r="L608">
            <v>16.899999999999999</v>
          </cell>
          <cell r="M608">
            <v>16.850000000000001</v>
          </cell>
          <cell r="N608">
            <v>16.8</v>
          </cell>
          <cell r="O608">
            <v>16.600000000000001</v>
          </cell>
          <cell r="P608">
            <v>16.399999999999999</v>
          </cell>
          <cell r="Q608">
            <v>16.299999999999997</v>
          </cell>
          <cell r="R608">
            <v>16.2</v>
          </cell>
          <cell r="S608">
            <v>16.2</v>
          </cell>
          <cell r="T608">
            <v>16.2</v>
          </cell>
          <cell r="U608">
            <v>16.05</v>
          </cell>
          <cell r="V608">
            <v>15.9</v>
          </cell>
          <cell r="W608">
            <v>15.7</v>
          </cell>
          <cell r="X608">
            <v>15.4</v>
          </cell>
          <cell r="Y608">
            <v>14.9</v>
          </cell>
          <cell r="Z608">
            <v>14.4</v>
          </cell>
          <cell r="AA608">
            <v>13.6</v>
          </cell>
          <cell r="AB608">
            <v>9.8000000000000007</v>
          </cell>
          <cell r="AC608">
            <v>7.2</v>
          </cell>
          <cell r="AD608">
            <v>5.2</v>
          </cell>
          <cell r="AE608">
            <v>3.8</v>
          </cell>
          <cell r="AF608">
            <v>2.6</v>
          </cell>
          <cell r="AG608">
            <v>1.6</v>
          </cell>
          <cell r="AH608">
            <v>1.2</v>
          </cell>
        </row>
        <row r="609">
          <cell r="A609" t="str">
            <v>A691-5Cr</v>
          </cell>
          <cell r="B609">
            <v>21</v>
          </cell>
          <cell r="C609" t="str">
            <v>A691-5Cr CL.21</v>
          </cell>
          <cell r="D609" t="str">
            <v>LA</v>
          </cell>
          <cell r="E609">
            <v>12.5</v>
          </cell>
          <cell r="G609">
            <v>1</v>
          </cell>
          <cell r="I609">
            <v>18.8</v>
          </cell>
          <cell r="J609">
            <v>18.8</v>
          </cell>
          <cell r="K609">
            <v>18.8</v>
          </cell>
          <cell r="L609">
            <v>18.8</v>
          </cell>
          <cell r="M609">
            <v>18.75</v>
          </cell>
          <cell r="N609">
            <v>18.7</v>
          </cell>
          <cell r="O609">
            <v>18.45</v>
          </cell>
          <cell r="P609">
            <v>18.2</v>
          </cell>
          <cell r="Q609">
            <v>18.100000000000001</v>
          </cell>
          <cell r="R609">
            <v>18</v>
          </cell>
          <cell r="S609">
            <v>18</v>
          </cell>
          <cell r="T609">
            <v>18</v>
          </cell>
          <cell r="U609">
            <v>17.850000000000001</v>
          </cell>
          <cell r="V609">
            <v>17.7</v>
          </cell>
          <cell r="W609">
            <v>17.399999999999999</v>
          </cell>
          <cell r="X609">
            <v>17.100000000000001</v>
          </cell>
          <cell r="Y609">
            <v>16.5</v>
          </cell>
          <cell r="Z609">
            <v>16</v>
          </cell>
          <cell r="AA609">
            <v>15.1</v>
          </cell>
          <cell r="AB609">
            <v>10.9</v>
          </cell>
          <cell r="AC609">
            <v>8</v>
          </cell>
          <cell r="AD609">
            <v>5.8</v>
          </cell>
          <cell r="AE609">
            <v>4.2</v>
          </cell>
          <cell r="AF609">
            <v>2.9</v>
          </cell>
          <cell r="AG609">
            <v>2</v>
          </cell>
          <cell r="AH609">
            <v>1.3</v>
          </cell>
        </row>
        <row r="610">
          <cell r="A610" t="str">
            <v>A691-5Cr</v>
          </cell>
          <cell r="B610">
            <v>22</v>
          </cell>
          <cell r="C610" t="str">
            <v>A691-5Cr CL.22</v>
          </cell>
          <cell r="D610" t="str">
            <v>LA</v>
          </cell>
          <cell r="E610">
            <v>12.5</v>
          </cell>
          <cell r="G610">
            <v>1</v>
          </cell>
          <cell r="I610">
            <v>18.8</v>
          </cell>
          <cell r="J610">
            <v>18.8</v>
          </cell>
          <cell r="K610">
            <v>18.8</v>
          </cell>
          <cell r="L610">
            <v>18.8</v>
          </cell>
          <cell r="M610">
            <v>18.75</v>
          </cell>
          <cell r="N610">
            <v>18.7</v>
          </cell>
          <cell r="O610">
            <v>18.45</v>
          </cell>
          <cell r="P610">
            <v>18.2</v>
          </cell>
          <cell r="Q610">
            <v>18.100000000000001</v>
          </cell>
          <cell r="R610">
            <v>18</v>
          </cell>
          <cell r="S610">
            <v>18</v>
          </cell>
          <cell r="T610">
            <v>18</v>
          </cell>
          <cell r="U610">
            <v>17.850000000000001</v>
          </cell>
          <cell r="V610">
            <v>17.7</v>
          </cell>
          <cell r="W610">
            <v>17.399999999999999</v>
          </cell>
          <cell r="X610">
            <v>17.100000000000001</v>
          </cell>
          <cell r="Y610">
            <v>16.5</v>
          </cell>
          <cell r="Z610">
            <v>16</v>
          </cell>
          <cell r="AA610">
            <v>15.1</v>
          </cell>
          <cell r="AB610">
            <v>10.9</v>
          </cell>
          <cell r="AC610">
            <v>8</v>
          </cell>
          <cell r="AD610">
            <v>5.8</v>
          </cell>
          <cell r="AE610">
            <v>4.2</v>
          </cell>
          <cell r="AF610">
            <v>2.9</v>
          </cell>
          <cell r="AG610">
            <v>2</v>
          </cell>
          <cell r="AH610">
            <v>1.3</v>
          </cell>
        </row>
        <row r="611">
          <cell r="A611" t="str">
            <v>A691-5Cr</v>
          </cell>
          <cell r="B611">
            <v>31</v>
          </cell>
          <cell r="C611" t="str">
            <v>A691-5Cr CL.31</v>
          </cell>
          <cell r="D611" t="str">
            <v>LA</v>
          </cell>
          <cell r="E611">
            <v>12.5</v>
          </cell>
          <cell r="G611">
            <v>1</v>
          </cell>
          <cell r="I611">
            <v>18.8</v>
          </cell>
          <cell r="J611">
            <v>18.8</v>
          </cell>
          <cell r="K611">
            <v>18.8</v>
          </cell>
          <cell r="L611">
            <v>18.8</v>
          </cell>
          <cell r="M611">
            <v>18.75</v>
          </cell>
          <cell r="N611">
            <v>18.7</v>
          </cell>
          <cell r="O611">
            <v>18.45</v>
          </cell>
          <cell r="P611">
            <v>18.2</v>
          </cell>
          <cell r="Q611">
            <v>18.100000000000001</v>
          </cell>
          <cell r="R611">
            <v>18</v>
          </cell>
          <cell r="S611">
            <v>18</v>
          </cell>
          <cell r="T611">
            <v>18</v>
          </cell>
          <cell r="U611">
            <v>17.850000000000001</v>
          </cell>
          <cell r="V611">
            <v>17.7</v>
          </cell>
          <cell r="W611">
            <v>17.399999999999999</v>
          </cell>
          <cell r="X611">
            <v>17.100000000000001</v>
          </cell>
          <cell r="Y611">
            <v>16.5</v>
          </cell>
          <cell r="Z611">
            <v>16</v>
          </cell>
          <cell r="AA611">
            <v>15.1</v>
          </cell>
          <cell r="AB611">
            <v>10.9</v>
          </cell>
          <cell r="AC611">
            <v>8</v>
          </cell>
          <cell r="AD611">
            <v>5.8</v>
          </cell>
          <cell r="AE611">
            <v>4.2</v>
          </cell>
          <cell r="AF611">
            <v>2.9</v>
          </cell>
          <cell r="AG611">
            <v>2</v>
          </cell>
          <cell r="AH611">
            <v>1.3</v>
          </cell>
        </row>
        <row r="612">
          <cell r="A612" t="str">
            <v>A691-5Cr</v>
          </cell>
          <cell r="B612">
            <v>32</v>
          </cell>
          <cell r="C612" t="str">
            <v>A691-5Cr CL.32</v>
          </cell>
          <cell r="D612" t="str">
            <v>LA</v>
          </cell>
          <cell r="E612">
            <v>12.5</v>
          </cell>
          <cell r="G612">
            <v>1</v>
          </cell>
          <cell r="I612">
            <v>18.8</v>
          </cell>
          <cell r="J612">
            <v>18.8</v>
          </cell>
          <cell r="K612">
            <v>18.8</v>
          </cell>
          <cell r="L612">
            <v>18.8</v>
          </cell>
          <cell r="M612">
            <v>18.75</v>
          </cell>
          <cell r="N612">
            <v>18.7</v>
          </cell>
          <cell r="O612">
            <v>18.45</v>
          </cell>
          <cell r="P612">
            <v>18.2</v>
          </cell>
          <cell r="Q612">
            <v>18.100000000000001</v>
          </cell>
          <cell r="R612">
            <v>18</v>
          </cell>
          <cell r="S612">
            <v>18</v>
          </cell>
          <cell r="T612">
            <v>18</v>
          </cell>
          <cell r="U612">
            <v>17.850000000000001</v>
          </cell>
          <cell r="V612">
            <v>17.7</v>
          </cell>
          <cell r="W612">
            <v>17.399999999999999</v>
          </cell>
          <cell r="X612">
            <v>17.100000000000001</v>
          </cell>
          <cell r="Y612">
            <v>16.5</v>
          </cell>
          <cell r="Z612">
            <v>16</v>
          </cell>
          <cell r="AA612">
            <v>15.1</v>
          </cell>
          <cell r="AB612">
            <v>10.9</v>
          </cell>
          <cell r="AC612">
            <v>8</v>
          </cell>
          <cell r="AD612">
            <v>5.8</v>
          </cell>
          <cell r="AE612">
            <v>4.2</v>
          </cell>
          <cell r="AF612">
            <v>2.9</v>
          </cell>
          <cell r="AG612">
            <v>2</v>
          </cell>
          <cell r="AH612">
            <v>1.3</v>
          </cell>
        </row>
        <row r="613">
          <cell r="A613" t="str">
            <v>A691-5Cr</v>
          </cell>
          <cell r="B613">
            <v>41</v>
          </cell>
          <cell r="C613" t="str">
            <v>A691-5Cr CL.41</v>
          </cell>
          <cell r="D613" t="str">
            <v>LA</v>
          </cell>
          <cell r="E613">
            <v>12.5</v>
          </cell>
          <cell r="G613">
            <v>1</v>
          </cell>
          <cell r="I613">
            <v>18.8</v>
          </cell>
          <cell r="J613">
            <v>18.8</v>
          </cell>
          <cell r="K613">
            <v>18.8</v>
          </cell>
          <cell r="L613">
            <v>18.8</v>
          </cell>
          <cell r="M613">
            <v>18.75</v>
          </cell>
          <cell r="N613">
            <v>18.7</v>
          </cell>
          <cell r="O613">
            <v>18.45</v>
          </cell>
          <cell r="P613">
            <v>18.2</v>
          </cell>
          <cell r="Q613">
            <v>18.100000000000001</v>
          </cell>
          <cell r="R613">
            <v>18</v>
          </cell>
          <cell r="S613">
            <v>18</v>
          </cell>
          <cell r="T613">
            <v>18</v>
          </cell>
          <cell r="U613">
            <v>17.850000000000001</v>
          </cell>
          <cell r="V613">
            <v>17.7</v>
          </cell>
          <cell r="W613">
            <v>17.399999999999999</v>
          </cell>
          <cell r="X613">
            <v>17.100000000000001</v>
          </cell>
          <cell r="Y613">
            <v>16.5</v>
          </cell>
          <cell r="Z613">
            <v>16</v>
          </cell>
          <cell r="AA613">
            <v>15.1</v>
          </cell>
          <cell r="AB613">
            <v>10.9</v>
          </cell>
          <cell r="AC613">
            <v>8</v>
          </cell>
          <cell r="AD613">
            <v>5.8</v>
          </cell>
          <cell r="AE613">
            <v>4.2</v>
          </cell>
          <cell r="AF613">
            <v>2.9</v>
          </cell>
          <cell r="AG613">
            <v>2</v>
          </cell>
          <cell r="AH613">
            <v>1.3</v>
          </cell>
        </row>
        <row r="614">
          <cell r="A614" t="str">
            <v>A691-5Cr</v>
          </cell>
          <cell r="B614">
            <v>42</v>
          </cell>
          <cell r="C614" t="str">
            <v>A691-5Cr CL.42</v>
          </cell>
          <cell r="D614" t="str">
            <v>LA</v>
          </cell>
          <cell r="E614">
            <v>12.5</v>
          </cell>
          <cell r="G614">
            <v>1</v>
          </cell>
          <cell r="I614">
            <v>18.8</v>
          </cell>
          <cell r="J614">
            <v>18.8</v>
          </cell>
          <cell r="K614">
            <v>18.8</v>
          </cell>
          <cell r="L614">
            <v>18.8</v>
          </cell>
          <cell r="M614">
            <v>18.75</v>
          </cell>
          <cell r="N614">
            <v>18.7</v>
          </cell>
          <cell r="O614">
            <v>18.45</v>
          </cell>
          <cell r="P614">
            <v>18.2</v>
          </cell>
          <cell r="Q614">
            <v>18.100000000000001</v>
          </cell>
          <cell r="R614">
            <v>18</v>
          </cell>
          <cell r="S614">
            <v>18</v>
          </cell>
          <cell r="T614">
            <v>18</v>
          </cell>
          <cell r="U614">
            <v>17.850000000000001</v>
          </cell>
          <cell r="V614">
            <v>17.7</v>
          </cell>
          <cell r="W614">
            <v>17.399999999999999</v>
          </cell>
          <cell r="X614">
            <v>17.100000000000001</v>
          </cell>
          <cell r="Y614">
            <v>16.5</v>
          </cell>
          <cell r="Z614">
            <v>16</v>
          </cell>
          <cell r="AA614">
            <v>15.1</v>
          </cell>
          <cell r="AB614">
            <v>10.9</v>
          </cell>
          <cell r="AC614">
            <v>8</v>
          </cell>
          <cell r="AD614">
            <v>5.8</v>
          </cell>
          <cell r="AE614">
            <v>4.2</v>
          </cell>
          <cell r="AF614">
            <v>2.9</v>
          </cell>
          <cell r="AG614">
            <v>2</v>
          </cell>
          <cell r="AH614">
            <v>1.3</v>
          </cell>
        </row>
        <row r="615">
          <cell r="A615" t="str">
            <v>A387-2</v>
          </cell>
          <cell r="B615">
            <v>1</v>
          </cell>
          <cell r="C615" t="str">
            <v>A387-2 CL.1</v>
          </cell>
          <cell r="D615" t="str">
            <v>LA</v>
          </cell>
          <cell r="E615">
            <v>12.5</v>
          </cell>
          <cell r="G615">
            <v>1</v>
          </cell>
          <cell r="I615">
            <v>13.8</v>
          </cell>
          <cell r="J615">
            <v>13.8</v>
          </cell>
          <cell r="K615">
            <v>13.8</v>
          </cell>
          <cell r="L615">
            <v>13.8</v>
          </cell>
          <cell r="M615">
            <v>13.8</v>
          </cell>
          <cell r="N615">
            <v>13.8</v>
          </cell>
          <cell r="O615">
            <v>13.8</v>
          </cell>
          <cell r="P615">
            <v>13.8</v>
          </cell>
          <cell r="Q615">
            <v>13.8</v>
          </cell>
          <cell r="R615">
            <v>13.8</v>
          </cell>
          <cell r="S615">
            <v>13.8</v>
          </cell>
          <cell r="T615">
            <v>13.8</v>
          </cell>
          <cell r="U615">
            <v>13.8</v>
          </cell>
          <cell r="V615">
            <v>13.8</v>
          </cell>
          <cell r="W615">
            <v>13.8</v>
          </cell>
          <cell r="X615">
            <v>13.8</v>
          </cell>
          <cell r="Y615">
            <v>13.8</v>
          </cell>
          <cell r="Z615">
            <v>13.8</v>
          </cell>
          <cell r="AA615">
            <v>13.8</v>
          </cell>
          <cell r="AB615">
            <v>13.3</v>
          </cell>
          <cell r="AC615">
            <v>9.1999999999999993</v>
          </cell>
          <cell r="AD615">
            <v>5.9</v>
          </cell>
        </row>
        <row r="616">
          <cell r="A616" t="str">
            <v>A387-2</v>
          </cell>
          <cell r="B616">
            <v>2</v>
          </cell>
          <cell r="C616" t="str">
            <v>A387-2 CL.2</v>
          </cell>
          <cell r="D616" t="str">
            <v>LA</v>
          </cell>
          <cell r="E616">
            <v>12.5</v>
          </cell>
          <cell r="G616">
            <v>1</v>
          </cell>
          <cell r="I616">
            <v>17.5</v>
          </cell>
          <cell r="J616">
            <v>17.5</v>
          </cell>
          <cell r="K616">
            <v>17.5</v>
          </cell>
          <cell r="L616">
            <v>17.5</v>
          </cell>
          <cell r="M616">
            <v>17.5</v>
          </cell>
          <cell r="N616">
            <v>17.5</v>
          </cell>
          <cell r="O616">
            <v>17.5</v>
          </cell>
          <cell r="P616">
            <v>17.5</v>
          </cell>
          <cell r="Q616">
            <v>17.5</v>
          </cell>
          <cell r="R616">
            <v>17.5</v>
          </cell>
          <cell r="S616">
            <v>17.5</v>
          </cell>
          <cell r="T616">
            <v>17.5</v>
          </cell>
          <cell r="U616">
            <v>17.5</v>
          </cell>
          <cell r="V616">
            <v>17.5</v>
          </cell>
          <cell r="W616">
            <v>17.5</v>
          </cell>
          <cell r="X616">
            <v>17.5</v>
          </cell>
          <cell r="Y616">
            <v>17.5</v>
          </cell>
          <cell r="Z616">
            <v>17.5</v>
          </cell>
          <cell r="AA616">
            <v>16.8</v>
          </cell>
          <cell r="AB616">
            <v>14.5</v>
          </cell>
          <cell r="AC616">
            <v>10</v>
          </cell>
          <cell r="AD616">
            <v>6.3</v>
          </cell>
        </row>
        <row r="617">
          <cell r="A617" t="str">
            <v>A387-5</v>
          </cell>
          <cell r="B617">
            <v>1</v>
          </cell>
          <cell r="C617" t="str">
            <v>A387-5 CL.1</v>
          </cell>
          <cell r="D617" t="str">
            <v>LA</v>
          </cell>
          <cell r="E617">
            <v>12.5</v>
          </cell>
          <cell r="G617">
            <v>1</v>
          </cell>
          <cell r="I617">
            <v>15</v>
          </cell>
          <cell r="J617">
            <v>15</v>
          </cell>
          <cell r="K617">
            <v>15</v>
          </cell>
          <cell r="L617">
            <v>15</v>
          </cell>
          <cell r="M617">
            <v>15</v>
          </cell>
          <cell r="N617">
            <v>15</v>
          </cell>
          <cell r="O617">
            <v>14.75</v>
          </cell>
          <cell r="P617">
            <v>14.5</v>
          </cell>
          <cell r="Q617">
            <v>14.45</v>
          </cell>
          <cell r="R617">
            <v>14.4</v>
          </cell>
          <cell r="S617">
            <v>14.4</v>
          </cell>
          <cell r="T617">
            <v>14.4</v>
          </cell>
          <cell r="U617">
            <v>14.25</v>
          </cell>
          <cell r="V617">
            <v>14.1</v>
          </cell>
          <cell r="W617">
            <v>13.9</v>
          </cell>
          <cell r="X617">
            <v>13.7</v>
          </cell>
          <cell r="Y617">
            <v>13.2</v>
          </cell>
          <cell r="Z617">
            <v>12.8</v>
          </cell>
          <cell r="AA617">
            <v>12.1</v>
          </cell>
          <cell r="AB617">
            <v>10.9</v>
          </cell>
          <cell r="AC617">
            <v>8</v>
          </cell>
          <cell r="AD617">
            <v>5.8</v>
          </cell>
          <cell r="AE617">
            <v>4.2</v>
          </cell>
          <cell r="AF617">
            <v>2.9</v>
          </cell>
          <cell r="AG617">
            <v>2</v>
          </cell>
          <cell r="AH617">
            <v>1.3</v>
          </cell>
        </row>
        <row r="618">
          <cell r="A618" t="str">
            <v>A387-5</v>
          </cell>
          <cell r="B618">
            <v>2</v>
          </cell>
          <cell r="C618" t="str">
            <v>A387-5 CL.2</v>
          </cell>
          <cell r="D618" t="str">
            <v>LA</v>
          </cell>
          <cell r="E618">
            <v>12.5</v>
          </cell>
          <cell r="G618">
            <v>1</v>
          </cell>
          <cell r="I618">
            <v>18.8</v>
          </cell>
          <cell r="J618">
            <v>18.8</v>
          </cell>
          <cell r="K618">
            <v>18.8</v>
          </cell>
          <cell r="L618">
            <v>18.8</v>
          </cell>
          <cell r="M618">
            <v>18.75</v>
          </cell>
          <cell r="N618">
            <v>18.7</v>
          </cell>
          <cell r="O618">
            <v>18.45</v>
          </cell>
          <cell r="P618">
            <v>18.2</v>
          </cell>
          <cell r="Q618">
            <v>18.100000000000001</v>
          </cell>
          <cell r="R618">
            <v>18</v>
          </cell>
          <cell r="S618">
            <v>18</v>
          </cell>
          <cell r="T618">
            <v>18</v>
          </cell>
          <cell r="U618">
            <v>17.850000000000001</v>
          </cell>
          <cell r="V618">
            <v>17.7</v>
          </cell>
          <cell r="W618">
            <v>17.399999999999999</v>
          </cell>
          <cell r="X618">
            <v>17.100000000000001</v>
          </cell>
          <cell r="Y618">
            <v>16.5</v>
          </cell>
          <cell r="Z618">
            <v>16</v>
          </cell>
          <cell r="AA618">
            <v>15.1</v>
          </cell>
          <cell r="AB618">
            <v>10.9</v>
          </cell>
          <cell r="AC618">
            <v>8</v>
          </cell>
          <cell r="AD618">
            <v>5.8</v>
          </cell>
          <cell r="AE618">
            <v>4.2</v>
          </cell>
          <cell r="AF618">
            <v>2.9</v>
          </cell>
          <cell r="AG618">
            <v>2</v>
          </cell>
          <cell r="AH618">
            <v>1.3</v>
          </cell>
        </row>
        <row r="619">
          <cell r="A619" t="str">
            <v>A387-11</v>
          </cell>
          <cell r="B619">
            <v>1</v>
          </cell>
          <cell r="C619" t="str">
            <v>A387-11 CL.1</v>
          </cell>
          <cell r="D619" t="str">
            <v>LA</v>
          </cell>
          <cell r="E619">
            <v>12.5</v>
          </cell>
          <cell r="G619">
            <v>1</v>
          </cell>
          <cell r="I619">
            <v>15</v>
          </cell>
          <cell r="J619">
            <v>15</v>
          </cell>
          <cell r="K619">
            <v>15</v>
          </cell>
          <cell r="L619">
            <v>15</v>
          </cell>
          <cell r="M619">
            <v>15</v>
          </cell>
          <cell r="N619">
            <v>15</v>
          </cell>
          <cell r="O619">
            <v>15</v>
          </cell>
          <cell r="P619">
            <v>15</v>
          </cell>
          <cell r="Q619">
            <v>15</v>
          </cell>
          <cell r="R619">
            <v>15</v>
          </cell>
          <cell r="S619">
            <v>15</v>
          </cell>
          <cell r="T619">
            <v>15</v>
          </cell>
          <cell r="U619">
            <v>15</v>
          </cell>
          <cell r="V619">
            <v>15</v>
          </cell>
          <cell r="W619">
            <v>15</v>
          </cell>
          <cell r="X619">
            <v>15</v>
          </cell>
          <cell r="Y619">
            <v>15</v>
          </cell>
          <cell r="Z619">
            <v>15</v>
          </cell>
          <cell r="AA619">
            <v>14.6</v>
          </cell>
          <cell r="AB619">
            <v>13.7</v>
          </cell>
          <cell r="AC619">
            <v>9.3000000000000007</v>
          </cell>
          <cell r="AD619">
            <v>6.3</v>
          </cell>
          <cell r="AE619">
            <v>4.2</v>
          </cell>
          <cell r="AF619">
            <v>2.8</v>
          </cell>
        </row>
        <row r="620">
          <cell r="A620" t="str">
            <v>A387-11</v>
          </cell>
          <cell r="B620">
            <v>2</v>
          </cell>
          <cell r="C620" t="str">
            <v>A387-11 CL.2</v>
          </cell>
          <cell r="D620" t="str">
            <v>LA</v>
          </cell>
          <cell r="E620">
            <v>12.5</v>
          </cell>
          <cell r="G620">
            <v>1</v>
          </cell>
          <cell r="I620">
            <v>18.8</v>
          </cell>
          <cell r="J620">
            <v>18.8</v>
          </cell>
          <cell r="K620">
            <v>18.8</v>
          </cell>
          <cell r="L620">
            <v>18.8</v>
          </cell>
          <cell r="M620">
            <v>18.8</v>
          </cell>
          <cell r="N620">
            <v>18.8</v>
          </cell>
          <cell r="O620">
            <v>18.8</v>
          </cell>
          <cell r="P620">
            <v>18.8</v>
          </cell>
          <cell r="Q620">
            <v>18.8</v>
          </cell>
          <cell r="R620">
            <v>18.8</v>
          </cell>
          <cell r="S620">
            <v>18.8</v>
          </cell>
          <cell r="T620">
            <v>18.8</v>
          </cell>
          <cell r="U620">
            <v>18.8</v>
          </cell>
          <cell r="V620">
            <v>18.8</v>
          </cell>
          <cell r="W620">
            <v>18.8</v>
          </cell>
          <cell r="X620">
            <v>18.8</v>
          </cell>
          <cell r="Y620">
            <v>18.8</v>
          </cell>
          <cell r="Z620">
            <v>18.8</v>
          </cell>
          <cell r="AA620">
            <v>18.3</v>
          </cell>
          <cell r="AB620">
            <v>13.7</v>
          </cell>
          <cell r="AC620">
            <v>9.3000000000000007</v>
          </cell>
          <cell r="AD620">
            <v>6.3</v>
          </cell>
          <cell r="AE620">
            <v>4.2</v>
          </cell>
          <cell r="AF620">
            <v>2.8</v>
          </cell>
        </row>
        <row r="621">
          <cell r="A621" t="str">
            <v>A387-12</v>
          </cell>
          <cell r="B621">
            <v>1</v>
          </cell>
          <cell r="C621" t="str">
            <v>A387-12 CL.1</v>
          </cell>
          <cell r="D621" t="str">
            <v>LA</v>
          </cell>
          <cell r="E621">
            <v>12.5</v>
          </cell>
          <cell r="G621">
            <v>1</v>
          </cell>
          <cell r="I621">
            <v>13.8</v>
          </cell>
          <cell r="J621">
            <v>13.8</v>
          </cell>
          <cell r="K621">
            <v>13.8</v>
          </cell>
          <cell r="L621">
            <v>13.8</v>
          </cell>
          <cell r="M621">
            <v>13.8</v>
          </cell>
          <cell r="N621">
            <v>13.8</v>
          </cell>
          <cell r="O621">
            <v>13.8</v>
          </cell>
          <cell r="P621">
            <v>13.8</v>
          </cell>
          <cell r="Q621">
            <v>13.8</v>
          </cell>
          <cell r="R621">
            <v>13.8</v>
          </cell>
          <cell r="S621">
            <v>13.8</v>
          </cell>
          <cell r="T621">
            <v>13.8</v>
          </cell>
          <cell r="U621">
            <v>13.8</v>
          </cell>
          <cell r="V621">
            <v>13.8</v>
          </cell>
          <cell r="W621">
            <v>13.8</v>
          </cell>
          <cell r="X621">
            <v>13.8</v>
          </cell>
          <cell r="Y621">
            <v>13.8</v>
          </cell>
          <cell r="Z621">
            <v>13.8</v>
          </cell>
          <cell r="AA621">
            <v>13.4</v>
          </cell>
          <cell r="AB621">
            <v>12.8</v>
          </cell>
          <cell r="AC621">
            <v>11</v>
          </cell>
          <cell r="AD621">
            <v>6.6</v>
          </cell>
          <cell r="AE621">
            <v>4.3</v>
          </cell>
          <cell r="AF621">
            <v>2.6</v>
          </cell>
        </row>
        <row r="622">
          <cell r="A622" t="str">
            <v>A387-12</v>
          </cell>
          <cell r="B622">
            <v>2</v>
          </cell>
          <cell r="C622" t="str">
            <v>A387-12 CL.2</v>
          </cell>
          <cell r="D622" t="str">
            <v>LA</v>
          </cell>
          <cell r="E622">
            <v>12.5</v>
          </cell>
          <cell r="G622">
            <v>1</v>
          </cell>
          <cell r="I622">
            <v>16.3</v>
          </cell>
          <cell r="J622">
            <v>16.3</v>
          </cell>
          <cell r="K622">
            <v>16.3</v>
          </cell>
          <cell r="L622">
            <v>16.3</v>
          </cell>
          <cell r="M622">
            <v>16.3</v>
          </cell>
          <cell r="N622">
            <v>16.3</v>
          </cell>
          <cell r="O622">
            <v>16.3</v>
          </cell>
          <cell r="P622">
            <v>16.3</v>
          </cell>
          <cell r="Q622">
            <v>16.3</v>
          </cell>
          <cell r="R622">
            <v>16.3</v>
          </cell>
          <cell r="S622">
            <v>16.3</v>
          </cell>
          <cell r="T622">
            <v>16.3</v>
          </cell>
          <cell r="U622">
            <v>16.3</v>
          </cell>
          <cell r="V622">
            <v>16.3</v>
          </cell>
          <cell r="W622">
            <v>16.3</v>
          </cell>
          <cell r="X622">
            <v>16.3</v>
          </cell>
          <cell r="Y622">
            <v>16.3</v>
          </cell>
          <cell r="Z622">
            <v>16.3</v>
          </cell>
          <cell r="AA622">
            <v>15.8</v>
          </cell>
          <cell r="AB622">
            <v>15.1</v>
          </cell>
          <cell r="AC622">
            <v>11</v>
          </cell>
          <cell r="AD622">
            <v>6.6</v>
          </cell>
          <cell r="AE622">
            <v>4.3</v>
          </cell>
          <cell r="AF622">
            <v>2.6</v>
          </cell>
        </row>
        <row r="623">
          <cell r="A623" t="str">
            <v>A387-21</v>
          </cell>
          <cell r="B623">
            <v>1</v>
          </cell>
          <cell r="C623" t="str">
            <v>A387-21 CL.1</v>
          </cell>
          <cell r="D623" t="str">
            <v>LA</v>
          </cell>
          <cell r="E623">
            <v>12.5</v>
          </cell>
          <cell r="G623">
            <v>1</v>
          </cell>
          <cell r="I623">
            <v>15</v>
          </cell>
          <cell r="J623">
            <v>15</v>
          </cell>
          <cell r="K623">
            <v>15</v>
          </cell>
          <cell r="L623">
            <v>15</v>
          </cell>
          <cell r="M623">
            <v>15</v>
          </cell>
          <cell r="N623">
            <v>15</v>
          </cell>
          <cell r="O623">
            <v>15</v>
          </cell>
          <cell r="P623">
            <v>15</v>
          </cell>
          <cell r="Q623">
            <v>15</v>
          </cell>
          <cell r="R623">
            <v>15</v>
          </cell>
          <cell r="S623">
            <v>15</v>
          </cell>
          <cell r="T623">
            <v>15</v>
          </cell>
          <cell r="U623">
            <v>15</v>
          </cell>
          <cell r="V623">
            <v>15</v>
          </cell>
          <cell r="W623">
            <v>15</v>
          </cell>
          <cell r="X623">
            <v>14.8</v>
          </cell>
          <cell r="Y623">
            <v>14.5</v>
          </cell>
          <cell r="Z623">
            <v>13.9</v>
          </cell>
          <cell r="AA623">
            <v>13.2</v>
          </cell>
          <cell r="AB623">
            <v>12</v>
          </cell>
          <cell r="AC623">
            <v>9</v>
          </cell>
          <cell r="AD623">
            <v>7</v>
          </cell>
          <cell r="AE623">
            <v>5.5</v>
          </cell>
          <cell r="AF623">
            <v>4</v>
          </cell>
        </row>
        <row r="624">
          <cell r="A624" t="str">
            <v>A387-21</v>
          </cell>
          <cell r="B624">
            <v>2</v>
          </cell>
          <cell r="C624" t="str">
            <v>A387-21 CL.2</v>
          </cell>
          <cell r="D624" t="str">
            <v>LA</v>
          </cell>
          <cell r="E624">
            <v>12.5</v>
          </cell>
          <cell r="G624">
            <v>1</v>
          </cell>
          <cell r="I624">
            <v>18.8</v>
          </cell>
          <cell r="J624">
            <v>18.8</v>
          </cell>
          <cell r="K624">
            <v>18.8</v>
          </cell>
          <cell r="L624">
            <v>18.8</v>
          </cell>
          <cell r="M624">
            <v>18.8</v>
          </cell>
          <cell r="N624">
            <v>18.8</v>
          </cell>
          <cell r="O624">
            <v>18.55</v>
          </cell>
          <cell r="P624">
            <v>18.3</v>
          </cell>
          <cell r="Q624">
            <v>18.149999999999999</v>
          </cell>
          <cell r="R624">
            <v>18</v>
          </cell>
          <cell r="S624">
            <v>17.95</v>
          </cell>
          <cell r="T624">
            <v>17.899999999999999</v>
          </cell>
          <cell r="U624">
            <v>17.850000000000001</v>
          </cell>
          <cell r="V624">
            <v>17.8</v>
          </cell>
          <cell r="W624">
            <v>17.7</v>
          </cell>
          <cell r="X624">
            <v>17.5</v>
          </cell>
          <cell r="Y624">
            <v>17.2</v>
          </cell>
          <cell r="Z624">
            <v>16.899999999999999</v>
          </cell>
          <cell r="AA624">
            <v>16.399999999999999</v>
          </cell>
          <cell r="AB624">
            <v>13.1</v>
          </cell>
          <cell r="AC624">
            <v>9.5</v>
          </cell>
          <cell r="AD624">
            <v>6.8</v>
          </cell>
          <cell r="AE624">
            <v>4.9000000000000004</v>
          </cell>
          <cell r="AF624">
            <v>3.2</v>
          </cell>
        </row>
        <row r="625">
          <cell r="A625" t="str">
            <v>A387-22</v>
          </cell>
          <cell r="B625">
            <v>1</v>
          </cell>
          <cell r="C625" t="str">
            <v>A387-22 CL.1</v>
          </cell>
          <cell r="D625" t="str">
            <v>LA</v>
          </cell>
          <cell r="E625">
            <v>12.5</v>
          </cell>
          <cell r="G625">
            <v>1</v>
          </cell>
          <cell r="I625">
            <v>15</v>
          </cell>
          <cell r="J625">
            <v>15</v>
          </cell>
          <cell r="K625">
            <v>15</v>
          </cell>
          <cell r="L625">
            <v>15</v>
          </cell>
          <cell r="M625">
            <v>15</v>
          </cell>
          <cell r="N625">
            <v>15</v>
          </cell>
          <cell r="O625">
            <v>15</v>
          </cell>
          <cell r="P625">
            <v>15</v>
          </cell>
          <cell r="Q625">
            <v>15</v>
          </cell>
          <cell r="R625">
            <v>15</v>
          </cell>
          <cell r="S625">
            <v>15</v>
          </cell>
          <cell r="T625">
            <v>15</v>
          </cell>
          <cell r="U625">
            <v>15</v>
          </cell>
          <cell r="V625">
            <v>15</v>
          </cell>
          <cell r="W625">
            <v>15</v>
          </cell>
          <cell r="X625">
            <v>15</v>
          </cell>
          <cell r="Y625">
            <v>15</v>
          </cell>
          <cell r="Z625">
            <v>15</v>
          </cell>
          <cell r="AA625">
            <v>14.4</v>
          </cell>
          <cell r="AB625">
            <v>13.1</v>
          </cell>
          <cell r="AC625">
            <v>11</v>
          </cell>
          <cell r="AD625">
            <v>7.8</v>
          </cell>
          <cell r="AE625">
            <v>5.8</v>
          </cell>
          <cell r="AF625">
            <v>4.2</v>
          </cell>
        </row>
        <row r="626">
          <cell r="A626" t="str">
            <v>A387-22</v>
          </cell>
          <cell r="B626">
            <v>2</v>
          </cell>
          <cell r="C626" t="str">
            <v>A387-22 CL.2</v>
          </cell>
          <cell r="D626" t="str">
            <v>LA</v>
          </cell>
          <cell r="E626">
            <v>12.5</v>
          </cell>
          <cell r="G626">
            <v>1</v>
          </cell>
          <cell r="I626">
            <v>18.8</v>
          </cell>
          <cell r="J626">
            <v>18.8</v>
          </cell>
          <cell r="K626">
            <v>18.8</v>
          </cell>
          <cell r="L626">
            <v>18.8</v>
          </cell>
          <cell r="M626">
            <v>18.8</v>
          </cell>
          <cell r="N626">
            <v>18.8</v>
          </cell>
          <cell r="O626">
            <v>18.55</v>
          </cell>
          <cell r="P626">
            <v>18.3</v>
          </cell>
          <cell r="Q626">
            <v>18.149999999999999</v>
          </cell>
          <cell r="R626">
            <v>18</v>
          </cell>
          <cell r="S626">
            <v>17.95</v>
          </cell>
          <cell r="T626">
            <v>17.899999999999999</v>
          </cell>
          <cell r="U626">
            <v>17.850000000000001</v>
          </cell>
          <cell r="V626">
            <v>17.8</v>
          </cell>
          <cell r="W626">
            <v>17.7</v>
          </cell>
          <cell r="X626">
            <v>17.5</v>
          </cell>
          <cell r="Y626">
            <v>17.2</v>
          </cell>
          <cell r="Z626">
            <v>16.899999999999999</v>
          </cell>
          <cell r="AA626">
            <v>16.399999999999999</v>
          </cell>
          <cell r="AB626">
            <v>15.8</v>
          </cell>
          <cell r="AC626">
            <v>11</v>
          </cell>
          <cell r="AD626">
            <v>7.6</v>
          </cell>
          <cell r="AE626">
            <v>5.8</v>
          </cell>
          <cell r="AF626">
            <v>4.4000000000000004</v>
          </cell>
        </row>
        <row r="627">
          <cell r="A627" t="str">
            <v>A182-F1</v>
          </cell>
          <cell r="C627" t="str">
            <v>A182-F1</v>
          </cell>
          <cell r="D627" t="str">
            <v>LA</v>
          </cell>
          <cell r="E627">
            <v>12.5</v>
          </cell>
          <cell r="G627">
            <v>1</v>
          </cell>
          <cell r="I627">
            <v>17.5</v>
          </cell>
          <cell r="J627">
            <v>17.5</v>
          </cell>
          <cell r="K627">
            <v>17.5</v>
          </cell>
          <cell r="L627">
            <v>17.5</v>
          </cell>
          <cell r="M627">
            <v>17.5</v>
          </cell>
          <cell r="N627">
            <v>17.5</v>
          </cell>
          <cell r="O627">
            <v>17.5</v>
          </cell>
          <cell r="P627">
            <v>17.5</v>
          </cell>
          <cell r="Q627">
            <v>17.5</v>
          </cell>
          <cell r="R627">
            <v>17.5</v>
          </cell>
          <cell r="S627">
            <v>17.5</v>
          </cell>
          <cell r="T627">
            <v>17.5</v>
          </cell>
          <cell r="U627">
            <v>17.5</v>
          </cell>
          <cell r="V627">
            <v>17.5</v>
          </cell>
          <cell r="W627">
            <v>17.5</v>
          </cell>
          <cell r="X627">
            <v>17.5</v>
          </cell>
          <cell r="Y627">
            <v>17.5</v>
          </cell>
          <cell r="Z627">
            <v>17.5</v>
          </cell>
          <cell r="AA627">
            <v>17.100000000000001</v>
          </cell>
        </row>
        <row r="628">
          <cell r="A628" t="str">
            <v>A182-F2</v>
          </cell>
          <cell r="C628" t="str">
            <v>A182-F2</v>
          </cell>
          <cell r="D628" t="str">
            <v>LA</v>
          </cell>
          <cell r="E628">
            <v>12.5</v>
          </cell>
          <cell r="G628">
            <v>1</v>
          </cell>
          <cell r="I628">
            <v>17.5</v>
          </cell>
          <cell r="J628">
            <v>17.5</v>
          </cell>
          <cell r="K628">
            <v>17.5</v>
          </cell>
          <cell r="L628">
            <v>17.5</v>
          </cell>
          <cell r="M628">
            <v>17.5</v>
          </cell>
          <cell r="N628">
            <v>17.5</v>
          </cell>
          <cell r="O628">
            <v>17.5</v>
          </cell>
          <cell r="P628">
            <v>17.5</v>
          </cell>
          <cell r="Q628">
            <v>17.5</v>
          </cell>
          <cell r="R628">
            <v>17.5</v>
          </cell>
          <cell r="S628">
            <v>17.5</v>
          </cell>
          <cell r="T628">
            <v>17.5</v>
          </cell>
          <cell r="U628">
            <v>17.5</v>
          </cell>
          <cell r="V628">
            <v>17.5</v>
          </cell>
          <cell r="W628">
            <v>17.5</v>
          </cell>
          <cell r="X628">
            <v>17.5</v>
          </cell>
          <cell r="Y628">
            <v>17.5</v>
          </cell>
          <cell r="Z628">
            <v>17.5</v>
          </cell>
          <cell r="AA628">
            <v>17.100000000000001</v>
          </cell>
          <cell r="AB628">
            <v>15</v>
          </cell>
          <cell r="AC628">
            <v>9.1999999999999993</v>
          </cell>
          <cell r="AD628">
            <v>5.9</v>
          </cell>
        </row>
        <row r="629">
          <cell r="A629" t="str">
            <v>A182-F5</v>
          </cell>
          <cell r="C629" t="str">
            <v>A182-F5</v>
          </cell>
          <cell r="D629" t="str">
            <v>LA</v>
          </cell>
          <cell r="E629">
            <v>12.5</v>
          </cell>
          <cell r="G629">
            <v>1</v>
          </cell>
          <cell r="I629">
            <v>17.5</v>
          </cell>
          <cell r="J629">
            <v>17.5</v>
          </cell>
          <cell r="K629">
            <v>17.5</v>
          </cell>
          <cell r="L629">
            <v>17.5</v>
          </cell>
          <cell r="M629">
            <v>17.5</v>
          </cell>
          <cell r="N629">
            <v>17.5</v>
          </cell>
          <cell r="O629">
            <v>17.25</v>
          </cell>
          <cell r="P629">
            <v>17</v>
          </cell>
          <cell r="Q629">
            <v>16.899999999999999</v>
          </cell>
          <cell r="R629">
            <v>16.8</v>
          </cell>
          <cell r="S629">
            <v>16.8</v>
          </cell>
          <cell r="T629">
            <v>16.8</v>
          </cell>
          <cell r="U629">
            <v>16.649999999999999</v>
          </cell>
          <cell r="V629">
            <v>16.5</v>
          </cell>
          <cell r="W629">
            <v>16.3</v>
          </cell>
          <cell r="X629">
            <v>16</v>
          </cell>
          <cell r="Y629">
            <v>15.4</v>
          </cell>
          <cell r="Z629">
            <v>14.9</v>
          </cell>
          <cell r="AA629">
            <v>14.1</v>
          </cell>
          <cell r="AB629">
            <v>10.8</v>
          </cell>
          <cell r="AC629">
            <v>8</v>
          </cell>
          <cell r="AD629">
            <v>5.8</v>
          </cell>
          <cell r="AE629">
            <v>4.2</v>
          </cell>
          <cell r="AF629">
            <v>2.9</v>
          </cell>
          <cell r="AG629">
            <v>2</v>
          </cell>
          <cell r="AH629">
            <v>1.3</v>
          </cell>
        </row>
        <row r="630">
          <cell r="A630" t="str">
            <v>A182-F5a</v>
          </cell>
          <cell r="C630" t="str">
            <v>A182-F5a</v>
          </cell>
          <cell r="D630" t="str">
            <v>LA</v>
          </cell>
          <cell r="E630">
            <v>12.5</v>
          </cell>
          <cell r="G630">
            <v>1</v>
          </cell>
          <cell r="I630">
            <v>22.5</v>
          </cell>
          <cell r="J630">
            <v>22.5</v>
          </cell>
          <cell r="K630">
            <v>22.5</v>
          </cell>
          <cell r="L630">
            <v>22.5</v>
          </cell>
          <cell r="M630">
            <v>22.45</v>
          </cell>
          <cell r="N630">
            <v>22.4</v>
          </cell>
          <cell r="O630">
            <v>22.1</v>
          </cell>
          <cell r="P630">
            <v>21.8</v>
          </cell>
          <cell r="Q630">
            <v>21.700000000000003</v>
          </cell>
          <cell r="R630">
            <v>21.6</v>
          </cell>
          <cell r="S630">
            <v>21.6</v>
          </cell>
          <cell r="T630">
            <v>21.6</v>
          </cell>
          <cell r="U630">
            <v>21.450000000000003</v>
          </cell>
          <cell r="V630">
            <v>21.3</v>
          </cell>
          <cell r="W630">
            <v>20.9</v>
          </cell>
          <cell r="X630">
            <v>20.5</v>
          </cell>
          <cell r="Y630">
            <v>19.8</v>
          </cell>
          <cell r="Z630">
            <v>19.100000000000001</v>
          </cell>
          <cell r="AA630">
            <v>14.8</v>
          </cell>
          <cell r="AB630">
            <v>10.8</v>
          </cell>
          <cell r="AC630">
            <v>8</v>
          </cell>
          <cell r="AD630">
            <v>5.8</v>
          </cell>
          <cell r="AE630">
            <v>4.2</v>
          </cell>
          <cell r="AF630">
            <v>2.9</v>
          </cell>
          <cell r="AG630">
            <v>2</v>
          </cell>
          <cell r="AH630">
            <v>1.3</v>
          </cell>
        </row>
        <row r="631">
          <cell r="A631" t="str">
            <v>A182-F7</v>
          </cell>
          <cell r="C631" t="str">
            <v>A182-F7</v>
          </cell>
          <cell r="D631" t="str">
            <v>LA</v>
          </cell>
          <cell r="E631">
            <v>12.5</v>
          </cell>
          <cell r="G631">
            <v>1</v>
          </cell>
          <cell r="I631">
            <v>17.5</v>
          </cell>
          <cell r="J631">
            <v>17.5</v>
          </cell>
          <cell r="K631">
            <v>17.5</v>
          </cell>
          <cell r="L631">
            <v>17.5</v>
          </cell>
          <cell r="M631">
            <v>17.5</v>
          </cell>
          <cell r="N631">
            <v>17.5</v>
          </cell>
          <cell r="O631">
            <v>17.25</v>
          </cell>
          <cell r="P631">
            <v>17</v>
          </cell>
          <cell r="Q631">
            <v>16.899999999999999</v>
          </cell>
          <cell r="R631">
            <v>16.8</v>
          </cell>
          <cell r="S631">
            <v>16.8</v>
          </cell>
          <cell r="T631">
            <v>16.8</v>
          </cell>
          <cell r="U631">
            <v>16.649999999999999</v>
          </cell>
          <cell r="V631">
            <v>16.5</v>
          </cell>
          <cell r="W631">
            <v>16.3</v>
          </cell>
          <cell r="X631">
            <v>16</v>
          </cell>
          <cell r="Y631">
            <v>15.4</v>
          </cell>
          <cell r="Z631">
            <v>14.9</v>
          </cell>
          <cell r="AA631">
            <v>14.1</v>
          </cell>
          <cell r="AB631">
            <v>10.9</v>
          </cell>
          <cell r="AC631">
            <v>8</v>
          </cell>
          <cell r="AD631">
            <v>5.8</v>
          </cell>
          <cell r="AE631">
            <v>4.2</v>
          </cell>
          <cell r="AF631">
            <v>2.9</v>
          </cell>
          <cell r="AG631">
            <v>2</v>
          </cell>
          <cell r="AH631">
            <v>1.3</v>
          </cell>
        </row>
        <row r="632">
          <cell r="A632" t="str">
            <v>A182-F9</v>
          </cell>
          <cell r="C632" t="str">
            <v>A182-F9</v>
          </cell>
          <cell r="D632" t="str">
            <v>LA</v>
          </cell>
          <cell r="E632">
            <v>12.5</v>
          </cell>
          <cell r="G632">
            <v>1</v>
          </cell>
          <cell r="I632">
            <v>21.3</v>
          </cell>
          <cell r="J632">
            <v>21.3</v>
          </cell>
          <cell r="K632">
            <v>21.3</v>
          </cell>
          <cell r="L632">
            <v>21.3</v>
          </cell>
          <cell r="M632">
            <v>21.25</v>
          </cell>
          <cell r="N632">
            <v>21.2</v>
          </cell>
          <cell r="O632">
            <v>20.9</v>
          </cell>
          <cell r="P632">
            <v>20.6</v>
          </cell>
          <cell r="Q632">
            <v>20.5</v>
          </cell>
          <cell r="R632">
            <v>20.399999999999999</v>
          </cell>
          <cell r="S632">
            <v>20.399999999999999</v>
          </cell>
          <cell r="T632">
            <v>20.399999999999999</v>
          </cell>
          <cell r="U632">
            <v>20.25</v>
          </cell>
          <cell r="V632">
            <v>20.100000000000001</v>
          </cell>
          <cell r="W632">
            <v>19.899999999999999</v>
          </cell>
          <cell r="X632">
            <v>19.399999999999999</v>
          </cell>
          <cell r="Y632">
            <v>18.7</v>
          </cell>
          <cell r="Z632">
            <v>18.100000000000001</v>
          </cell>
          <cell r="AA632">
            <v>17.100000000000001</v>
          </cell>
          <cell r="AB632">
            <v>16.2</v>
          </cell>
          <cell r="AC632">
            <v>11</v>
          </cell>
          <cell r="AD632">
            <v>7.4</v>
          </cell>
          <cell r="AE632">
            <v>5</v>
          </cell>
          <cell r="AF632">
            <v>3.3</v>
          </cell>
          <cell r="AG632">
            <v>2.2000000000000002</v>
          </cell>
          <cell r="AH632">
            <v>1.5</v>
          </cell>
        </row>
        <row r="633">
          <cell r="A633" t="str">
            <v>A182-F91</v>
          </cell>
          <cell r="C633" t="str">
            <v>A182-F91</v>
          </cell>
          <cell r="D633" t="str">
            <v>LA</v>
          </cell>
          <cell r="E633">
            <v>12.5</v>
          </cell>
          <cell r="G633">
            <v>1</v>
          </cell>
          <cell r="I633">
            <v>21.3</v>
          </cell>
          <cell r="J633">
            <v>21.3</v>
          </cell>
          <cell r="K633">
            <v>21.3</v>
          </cell>
          <cell r="L633">
            <v>21.3</v>
          </cell>
          <cell r="M633">
            <v>21.3</v>
          </cell>
          <cell r="N633">
            <v>21.3</v>
          </cell>
          <cell r="O633">
            <v>21.25</v>
          </cell>
          <cell r="P633">
            <v>21.2</v>
          </cell>
          <cell r="Q633">
            <v>21.2</v>
          </cell>
          <cell r="R633">
            <v>21.2</v>
          </cell>
          <cell r="S633">
            <v>21.15</v>
          </cell>
          <cell r="T633">
            <v>21.1</v>
          </cell>
          <cell r="U633">
            <v>20.950000000000003</v>
          </cell>
          <cell r="V633">
            <v>20.8</v>
          </cell>
          <cell r="W633">
            <v>20.5</v>
          </cell>
          <cell r="X633">
            <v>20</v>
          </cell>
          <cell r="Y633">
            <v>19.399999999999999</v>
          </cell>
          <cell r="Z633">
            <v>18.7</v>
          </cell>
          <cell r="AA633">
            <v>17.8</v>
          </cell>
          <cell r="AB633">
            <v>16.7</v>
          </cell>
          <cell r="AC633">
            <v>15.5</v>
          </cell>
          <cell r="AD633">
            <v>14.3</v>
          </cell>
          <cell r="AE633">
            <v>12.9</v>
          </cell>
          <cell r="AF633">
            <v>10.3</v>
          </cell>
          <cell r="AG633">
            <v>7</v>
          </cell>
          <cell r="AH633">
            <v>4.3</v>
          </cell>
        </row>
        <row r="634">
          <cell r="A634" t="str">
            <v>A182-F11</v>
          </cell>
          <cell r="C634" t="str">
            <v>A182-F11</v>
          </cell>
          <cell r="D634" t="str">
            <v>LA</v>
          </cell>
          <cell r="E634">
            <v>12.5</v>
          </cell>
          <cell r="G634">
            <v>1</v>
          </cell>
          <cell r="I634">
            <v>17.5</v>
          </cell>
          <cell r="J634">
            <v>17.5</v>
          </cell>
          <cell r="K634">
            <v>17.5</v>
          </cell>
          <cell r="L634">
            <v>17.5</v>
          </cell>
          <cell r="M634">
            <v>17.5</v>
          </cell>
          <cell r="N634">
            <v>17.5</v>
          </cell>
          <cell r="O634">
            <v>17.5</v>
          </cell>
          <cell r="P634">
            <v>17.5</v>
          </cell>
          <cell r="Q634">
            <v>17.5</v>
          </cell>
          <cell r="R634">
            <v>17.5</v>
          </cell>
          <cell r="S634">
            <v>17.5</v>
          </cell>
          <cell r="T634">
            <v>17.5</v>
          </cell>
          <cell r="U634">
            <v>17.5</v>
          </cell>
          <cell r="V634">
            <v>17.5</v>
          </cell>
          <cell r="W634">
            <v>17.5</v>
          </cell>
          <cell r="X634">
            <v>17.5</v>
          </cell>
          <cell r="Y634">
            <v>17.5</v>
          </cell>
          <cell r="Z634">
            <v>17.5</v>
          </cell>
          <cell r="AA634">
            <v>17.100000000000001</v>
          </cell>
          <cell r="AB634">
            <v>13.7</v>
          </cell>
          <cell r="AC634">
            <v>9.3000000000000007</v>
          </cell>
          <cell r="AD634">
            <v>6.3</v>
          </cell>
          <cell r="AE634">
            <v>4.2</v>
          </cell>
          <cell r="AF634">
            <v>2.8</v>
          </cell>
        </row>
        <row r="635">
          <cell r="A635" t="str">
            <v>A182-F12</v>
          </cell>
          <cell r="C635" t="str">
            <v>A182-F12</v>
          </cell>
          <cell r="D635" t="str">
            <v>LA</v>
          </cell>
          <cell r="E635">
            <v>12.5</v>
          </cell>
          <cell r="G635">
            <v>1</v>
          </cell>
          <cell r="I635">
            <v>17.5</v>
          </cell>
          <cell r="J635">
            <v>17.5</v>
          </cell>
          <cell r="K635">
            <v>17.5</v>
          </cell>
          <cell r="L635">
            <v>17.5</v>
          </cell>
          <cell r="M635">
            <v>17.5</v>
          </cell>
          <cell r="N635">
            <v>17.5</v>
          </cell>
          <cell r="O635">
            <v>17.5</v>
          </cell>
          <cell r="P635">
            <v>17.5</v>
          </cell>
          <cell r="Q635">
            <v>17.5</v>
          </cell>
          <cell r="R635">
            <v>17.5</v>
          </cell>
          <cell r="S635">
            <v>17.5</v>
          </cell>
          <cell r="T635">
            <v>17.5</v>
          </cell>
          <cell r="U635">
            <v>17.5</v>
          </cell>
          <cell r="V635">
            <v>17.5</v>
          </cell>
          <cell r="W635">
            <v>17.5</v>
          </cell>
          <cell r="X635">
            <v>17.5</v>
          </cell>
          <cell r="Y635">
            <v>17.5</v>
          </cell>
          <cell r="Z635">
            <v>17.5</v>
          </cell>
          <cell r="AA635">
            <v>17.100000000000001</v>
          </cell>
          <cell r="AB635">
            <v>15.9</v>
          </cell>
          <cell r="AC635">
            <v>11</v>
          </cell>
          <cell r="AD635">
            <v>6.6</v>
          </cell>
          <cell r="AE635">
            <v>4.3</v>
          </cell>
          <cell r="AF635">
            <v>2.6</v>
          </cell>
        </row>
        <row r="636">
          <cell r="A636" t="str">
            <v>A182-F21</v>
          </cell>
          <cell r="C636" t="str">
            <v>A182-F21</v>
          </cell>
          <cell r="D636" t="str">
            <v>LA</v>
          </cell>
          <cell r="E636">
            <v>12.5</v>
          </cell>
          <cell r="G636">
            <v>1</v>
          </cell>
          <cell r="I636">
            <v>18.8</v>
          </cell>
          <cell r="J636">
            <v>18.8</v>
          </cell>
          <cell r="K636">
            <v>18.8</v>
          </cell>
          <cell r="L636">
            <v>18.8</v>
          </cell>
          <cell r="M636">
            <v>18.8</v>
          </cell>
          <cell r="N636">
            <v>18.8</v>
          </cell>
          <cell r="O636">
            <v>18.55</v>
          </cell>
          <cell r="P636">
            <v>18.3</v>
          </cell>
          <cell r="Q636">
            <v>18.149999999999999</v>
          </cell>
          <cell r="R636">
            <v>18</v>
          </cell>
          <cell r="S636">
            <v>17.95</v>
          </cell>
          <cell r="T636">
            <v>17.899999999999999</v>
          </cell>
          <cell r="U636">
            <v>17.850000000000001</v>
          </cell>
          <cell r="V636">
            <v>17.8</v>
          </cell>
          <cell r="W636">
            <v>17.7</v>
          </cell>
          <cell r="X636">
            <v>17.5</v>
          </cell>
          <cell r="Y636">
            <v>17.2</v>
          </cell>
          <cell r="Z636">
            <v>16.899999999999999</v>
          </cell>
          <cell r="AA636">
            <v>16.399999999999999</v>
          </cell>
          <cell r="AB636">
            <v>13.1</v>
          </cell>
          <cell r="AC636">
            <v>9.5</v>
          </cell>
          <cell r="AD636">
            <v>6.8</v>
          </cell>
          <cell r="AE636">
            <v>4.9000000000000004</v>
          </cell>
          <cell r="AF636">
            <v>3.2</v>
          </cell>
        </row>
        <row r="637">
          <cell r="A637" t="str">
            <v>A182-F22</v>
          </cell>
          <cell r="C637" t="str">
            <v>A182-F22</v>
          </cell>
          <cell r="D637" t="str">
            <v>LA</v>
          </cell>
          <cell r="E637">
            <v>12.5</v>
          </cell>
          <cell r="G637">
            <v>1</v>
          </cell>
          <cell r="I637">
            <v>18.8</v>
          </cell>
          <cell r="J637">
            <v>18.8</v>
          </cell>
          <cell r="K637">
            <v>18.8</v>
          </cell>
          <cell r="L637">
            <v>18.8</v>
          </cell>
          <cell r="M637">
            <v>18.8</v>
          </cell>
          <cell r="N637">
            <v>18.8</v>
          </cell>
          <cell r="O637">
            <v>18.55</v>
          </cell>
          <cell r="P637">
            <v>18.3</v>
          </cell>
          <cell r="Q637">
            <v>18.149999999999999</v>
          </cell>
          <cell r="R637">
            <v>18</v>
          </cell>
          <cell r="S637">
            <v>17.95</v>
          </cell>
          <cell r="T637">
            <v>17.899999999999999</v>
          </cell>
          <cell r="U637">
            <v>17.850000000000001</v>
          </cell>
          <cell r="V637">
            <v>17.8</v>
          </cell>
          <cell r="W637">
            <v>17.7</v>
          </cell>
          <cell r="X637">
            <v>17.5</v>
          </cell>
          <cell r="Y637">
            <v>17.2</v>
          </cell>
          <cell r="Z637">
            <v>16.899999999999999</v>
          </cell>
          <cell r="AA637">
            <v>16.399999999999999</v>
          </cell>
          <cell r="AB637">
            <v>15.8</v>
          </cell>
          <cell r="AC637">
            <v>11</v>
          </cell>
          <cell r="AD637">
            <v>7.6</v>
          </cell>
          <cell r="AE637">
            <v>5.8</v>
          </cell>
          <cell r="AF637">
            <v>4.4000000000000004</v>
          </cell>
        </row>
        <row r="638">
          <cell r="A638" t="str">
            <v>A350-LF3</v>
          </cell>
          <cell r="C638" t="str">
            <v>A350-LF3</v>
          </cell>
          <cell r="D638" t="str">
            <v>LA</v>
          </cell>
          <cell r="E638">
            <v>12.5</v>
          </cell>
          <cell r="G638">
            <v>1</v>
          </cell>
          <cell r="I638">
            <v>17.5</v>
          </cell>
          <cell r="J638">
            <v>17.5</v>
          </cell>
          <cell r="K638">
            <v>17.5</v>
          </cell>
          <cell r="L638">
            <v>17.5</v>
          </cell>
          <cell r="M638">
            <v>17.5</v>
          </cell>
          <cell r="N638">
            <v>17.5</v>
          </cell>
          <cell r="O638">
            <v>17.5</v>
          </cell>
          <cell r="P638">
            <v>17.5</v>
          </cell>
          <cell r="Q638">
            <v>17.5</v>
          </cell>
          <cell r="R638">
            <v>17.5</v>
          </cell>
          <cell r="S638">
            <v>17.5</v>
          </cell>
          <cell r="T638">
            <v>17.5</v>
          </cell>
          <cell r="U638">
            <v>17.5</v>
          </cell>
          <cell r="V638">
            <v>17.5</v>
          </cell>
          <cell r="W638">
            <v>17.5</v>
          </cell>
        </row>
        <row r="639">
          <cell r="A639" t="str">
            <v>A350-LF4</v>
          </cell>
          <cell r="C639" t="str">
            <v>A350-LF4</v>
          </cell>
          <cell r="D639" t="str">
            <v>LA</v>
          </cell>
          <cell r="E639">
            <v>12.5</v>
          </cell>
          <cell r="G639">
            <v>1</v>
          </cell>
          <cell r="I639">
            <v>15</v>
          </cell>
          <cell r="J639">
            <v>15</v>
          </cell>
          <cell r="K639">
            <v>15</v>
          </cell>
          <cell r="L639">
            <v>15</v>
          </cell>
          <cell r="M639">
            <v>15</v>
          </cell>
          <cell r="N639">
            <v>15</v>
          </cell>
          <cell r="O639">
            <v>15</v>
          </cell>
          <cell r="P639">
            <v>15</v>
          </cell>
          <cell r="Q639">
            <v>15</v>
          </cell>
          <cell r="R639">
            <v>15</v>
          </cell>
          <cell r="S639">
            <v>15</v>
          </cell>
          <cell r="T639">
            <v>15</v>
          </cell>
          <cell r="U639">
            <v>15</v>
          </cell>
          <cell r="V639">
            <v>15</v>
          </cell>
          <cell r="W639">
            <v>15</v>
          </cell>
        </row>
        <row r="640">
          <cell r="A640" t="str">
            <v>A350-LF5</v>
          </cell>
          <cell r="B640">
            <v>1</v>
          </cell>
          <cell r="C640" t="str">
            <v>A350-LF5 CL.1</v>
          </cell>
          <cell r="D640" t="str">
            <v>LA</v>
          </cell>
          <cell r="E640">
            <v>12.5</v>
          </cell>
          <cell r="G640">
            <v>1</v>
          </cell>
          <cell r="I640">
            <v>15</v>
          </cell>
          <cell r="J640">
            <v>15</v>
          </cell>
          <cell r="K640">
            <v>15</v>
          </cell>
          <cell r="L640">
            <v>15</v>
          </cell>
          <cell r="M640">
            <v>14.7</v>
          </cell>
          <cell r="N640">
            <v>14.4</v>
          </cell>
          <cell r="O640">
            <v>14.05</v>
          </cell>
          <cell r="P640">
            <v>13.7</v>
          </cell>
          <cell r="Q640">
            <v>13.55</v>
          </cell>
          <cell r="R640">
            <v>13.4</v>
          </cell>
          <cell r="S640">
            <v>13.4</v>
          </cell>
          <cell r="T640">
            <v>13.4</v>
          </cell>
          <cell r="U640">
            <v>6.7</v>
          </cell>
        </row>
        <row r="641">
          <cell r="A641" t="str">
            <v>A350-LF5</v>
          </cell>
          <cell r="B641">
            <v>2</v>
          </cell>
          <cell r="C641" t="str">
            <v>A350-LF5 CL.2</v>
          </cell>
          <cell r="D641" t="str">
            <v>LA</v>
          </cell>
          <cell r="E641">
            <v>12.5</v>
          </cell>
          <cell r="G641">
            <v>1</v>
          </cell>
          <cell r="I641">
            <v>17.5</v>
          </cell>
          <cell r="J641">
            <v>17.5</v>
          </cell>
          <cell r="K641">
            <v>17.5</v>
          </cell>
          <cell r="L641">
            <v>17.5</v>
          </cell>
          <cell r="M641">
            <v>17.149999999999999</v>
          </cell>
          <cell r="N641">
            <v>16.8</v>
          </cell>
          <cell r="O641">
            <v>16.399999999999999</v>
          </cell>
          <cell r="P641">
            <v>16</v>
          </cell>
          <cell r="Q641">
            <v>15.8</v>
          </cell>
          <cell r="R641">
            <v>15.6</v>
          </cell>
          <cell r="S641">
            <v>15.6</v>
          </cell>
          <cell r="T641">
            <v>15.6</v>
          </cell>
          <cell r="U641">
            <v>7.8</v>
          </cell>
        </row>
        <row r="642">
          <cell r="A642" t="str">
            <v>A350-LF9</v>
          </cell>
          <cell r="C642" t="str">
            <v>A350-LF9</v>
          </cell>
          <cell r="D642" t="str">
            <v>LA</v>
          </cell>
          <cell r="E642">
            <v>12.5</v>
          </cell>
          <cell r="G642">
            <v>1</v>
          </cell>
          <cell r="I642">
            <v>15.8</v>
          </cell>
          <cell r="J642">
            <v>15.8</v>
          </cell>
          <cell r="K642">
            <v>15.8</v>
          </cell>
          <cell r="L642">
            <v>15.8</v>
          </cell>
          <cell r="M642">
            <v>7.9</v>
          </cell>
        </row>
        <row r="643">
          <cell r="A643" t="str">
            <v>A234-WP1</v>
          </cell>
          <cell r="C643" t="str">
            <v>A234-WP1</v>
          </cell>
          <cell r="D643" t="str">
            <v>LA</v>
          </cell>
          <cell r="E643">
            <v>12.5</v>
          </cell>
          <cell r="G643">
            <v>1</v>
          </cell>
          <cell r="I643">
            <v>13.8</v>
          </cell>
          <cell r="J643">
            <v>13.8</v>
          </cell>
          <cell r="K643">
            <v>13.8</v>
          </cell>
          <cell r="L643">
            <v>13.8</v>
          </cell>
          <cell r="M643">
            <v>13.8</v>
          </cell>
          <cell r="N643">
            <v>13.8</v>
          </cell>
          <cell r="O643">
            <v>13.8</v>
          </cell>
          <cell r="P643">
            <v>13.8</v>
          </cell>
          <cell r="Q643">
            <v>13.8</v>
          </cell>
          <cell r="R643">
            <v>13.8</v>
          </cell>
          <cell r="S643">
            <v>13.8</v>
          </cell>
          <cell r="T643">
            <v>13.8</v>
          </cell>
          <cell r="U643">
            <v>13.8</v>
          </cell>
          <cell r="V643">
            <v>13.8</v>
          </cell>
          <cell r="W643">
            <v>13.8</v>
          </cell>
          <cell r="X643">
            <v>13.8</v>
          </cell>
          <cell r="Y643">
            <v>13.8</v>
          </cell>
          <cell r="Z643">
            <v>13.5</v>
          </cell>
          <cell r="AA643">
            <v>13.1</v>
          </cell>
        </row>
        <row r="644">
          <cell r="A644" t="str">
            <v>A234-WP5</v>
          </cell>
          <cell r="C644" t="str">
            <v>A234-WP5</v>
          </cell>
          <cell r="D644" t="str">
            <v>LA</v>
          </cell>
          <cell r="E644">
            <v>12.5</v>
          </cell>
          <cell r="G644">
            <v>1</v>
          </cell>
          <cell r="I644">
            <v>14.4</v>
          </cell>
          <cell r="J644">
            <v>14.4</v>
          </cell>
          <cell r="K644">
            <v>14.4</v>
          </cell>
          <cell r="L644">
            <v>14.4</v>
          </cell>
          <cell r="M644">
            <v>14.4</v>
          </cell>
          <cell r="N644">
            <v>14.4</v>
          </cell>
          <cell r="O644">
            <v>14.4</v>
          </cell>
          <cell r="P644">
            <v>14.4</v>
          </cell>
          <cell r="Q644">
            <v>14.4</v>
          </cell>
          <cell r="R644">
            <v>14.4</v>
          </cell>
          <cell r="S644">
            <v>14.4</v>
          </cell>
          <cell r="T644">
            <v>14.4</v>
          </cell>
          <cell r="U644">
            <v>14.25</v>
          </cell>
          <cell r="V644">
            <v>14.1</v>
          </cell>
          <cell r="W644">
            <v>13.9</v>
          </cell>
          <cell r="X644">
            <v>13.7</v>
          </cell>
          <cell r="Y644">
            <v>13.2</v>
          </cell>
          <cell r="Z644">
            <v>12.8</v>
          </cell>
          <cell r="AA644">
            <v>12.1</v>
          </cell>
          <cell r="AB644">
            <v>10.9</v>
          </cell>
          <cell r="AC644">
            <v>8</v>
          </cell>
          <cell r="AD644">
            <v>5.8</v>
          </cell>
          <cell r="AE644">
            <v>4.2</v>
          </cell>
          <cell r="AF644">
            <v>2.9</v>
          </cell>
          <cell r="AG644">
            <v>2</v>
          </cell>
          <cell r="AH644">
            <v>1.3</v>
          </cell>
        </row>
        <row r="645">
          <cell r="A645" t="str">
            <v>A234-WP11</v>
          </cell>
          <cell r="C645" t="str">
            <v>A234-WP11</v>
          </cell>
          <cell r="D645" t="str">
            <v>LA</v>
          </cell>
          <cell r="E645">
            <v>12.5</v>
          </cell>
          <cell r="G645">
            <v>1</v>
          </cell>
          <cell r="I645">
            <v>15</v>
          </cell>
          <cell r="J645">
            <v>15</v>
          </cell>
          <cell r="K645">
            <v>15</v>
          </cell>
          <cell r="L645">
            <v>15</v>
          </cell>
          <cell r="M645">
            <v>15</v>
          </cell>
          <cell r="N645">
            <v>15</v>
          </cell>
          <cell r="O645">
            <v>15</v>
          </cell>
          <cell r="P645">
            <v>15</v>
          </cell>
          <cell r="Q645">
            <v>15</v>
          </cell>
          <cell r="R645">
            <v>15</v>
          </cell>
          <cell r="S645">
            <v>15</v>
          </cell>
          <cell r="T645">
            <v>15</v>
          </cell>
          <cell r="U645">
            <v>15</v>
          </cell>
          <cell r="V645">
            <v>15</v>
          </cell>
          <cell r="W645">
            <v>15</v>
          </cell>
          <cell r="X645">
            <v>15</v>
          </cell>
          <cell r="Y645">
            <v>14.8</v>
          </cell>
          <cell r="Z645">
            <v>14.4</v>
          </cell>
          <cell r="AA645">
            <v>14</v>
          </cell>
          <cell r="AB645">
            <v>13.6</v>
          </cell>
          <cell r="AC645">
            <v>9.3000000000000007</v>
          </cell>
          <cell r="AD645">
            <v>6.3</v>
          </cell>
          <cell r="AE645">
            <v>4.2</v>
          </cell>
          <cell r="AF645">
            <v>2.8</v>
          </cell>
        </row>
        <row r="646">
          <cell r="A646" t="str">
            <v>A234-WP12</v>
          </cell>
          <cell r="C646" t="str">
            <v>A234-WP12</v>
          </cell>
          <cell r="D646" t="str">
            <v>LA</v>
          </cell>
          <cell r="E646">
            <v>12.5</v>
          </cell>
          <cell r="G646">
            <v>1</v>
          </cell>
          <cell r="I646">
            <v>15</v>
          </cell>
          <cell r="J646">
            <v>15</v>
          </cell>
          <cell r="K646">
            <v>15</v>
          </cell>
          <cell r="L646">
            <v>15</v>
          </cell>
          <cell r="M646">
            <v>15</v>
          </cell>
          <cell r="N646">
            <v>15</v>
          </cell>
          <cell r="O646">
            <v>15</v>
          </cell>
          <cell r="P646">
            <v>15</v>
          </cell>
          <cell r="Q646">
            <v>15</v>
          </cell>
          <cell r="R646">
            <v>15</v>
          </cell>
          <cell r="S646">
            <v>15</v>
          </cell>
          <cell r="T646">
            <v>15</v>
          </cell>
          <cell r="U646">
            <v>15</v>
          </cell>
          <cell r="V646">
            <v>15</v>
          </cell>
          <cell r="W646">
            <v>15</v>
          </cell>
          <cell r="X646">
            <v>15</v>
          </cell>
          <cell r="Y646">
            <v>15</v>
          </cell>
          <cell r="Z646">
            <v>14.8</v>
          </cell>
          <cell r="AA646">
            <v>14.2</v>
          </cell>
          <cell r="AB646">
            <v>13.1</v>
          </cell>
          <cell r="AC646">
            <v>11</v>
          </cell>
          <cell r="AD646">
            <v>6.6</v>
          </cell>
          <cell r="AE646">
            <v>4.0999999999999996</v>
          </cell>
          <cell r="AF646">
            <v>2.8</v>
          </cell>
        </row>
        <row r="647">
          <cell r="A647" t="str">
            <v>A234-WP22</v>
          </cell>
          <cell r="C647" t="str">
            <v>A234-WP22</v>
          </cell>
          <cell r="D647" t="str">
            <v>LA</v>
          </cell>
          <cell r="E647">
            <v>12.5</v>
          </cell>
          <cell r="G647">
            <v>1</v>
          </cell>
          <cell r="I647">
            <v>15</v>
          </cell>
          <cell r="J647">
            <v>15</v>
          </cell>
          <cell r="K647">
            <v>15</v>
          </cell>
          <cell r="L647">
            <v>15</v>
          </cell>
          <cell r="M647">
            <v>15</v>
          </cell>
          <cell r="N647">
            <v>15</v>
          </cell>
          <cell r="O647">
            <v>15</v>
          </cell>
          <cell r="P647">
            <v>15</v>
          </cell>
          <cell r="Q647">
            <v>15</v>
          </cell>
          <cell r="R647">
            <v>15</v>
          </cell>
          <cell r="S647">
            <v>15</v>
          </cell>
          <cell r="T647">
            <v>15</v>
          </cell>
          <cell r="U647">
            <v>15</v>
          </cell>
          <cell r="V647">
            <v>15</v>
          </cell>
          <cell r="W647">
            <v>15</v>
          </cell>
          <cell r="X647">
            <v>15</v>
          </cell>
          <cell r="Y647">
            <v>15</v>
          </cell>
          <cell r="Z647">
            <v>15</v>
          </cell>
          <cell r="AA647">
            <v>14.4</v>
          </cell>
          <cell r="AB647">
            <v>13.1</v>
          </cell>
          <cell r="AC647">
            <v>11</v>
          </cell>
          <cell r="AD647">
            <v>7.8</v>
          </cell>
          <cell r="AE647">
            <v>5.8</v>
          </cell>
          <cell r="AF647">
            <v>4.2</v>
          </cell>
        </row>
        <row r="648">
          <cell r="A648" t="str">
            <v>A217-WC1</v>
          </cell>
          <cell r="C648" t="str">
            <v>A217-WC1</v>
          </cell>
          <cell r="D648" t="str">
            <v>LA</v>
          </cell>
          <cell r="E648">
            <v>12.5</v>
          </cell>
          <cell r="G648">
            <v>0.8</v>
          </cell>
          <cell r="I648">
            <v>13</v>
          </cell>
          <cell r="J648">
            <v>13</v>
          </cell>
          <cell r="K648">
            <v>13</v>
          </cell>
          <cell r="L648">
            <v>13</v>
          </cell>
          <cell r="M648">
            <v>13</v>
          </cell>
          <cell r="N648">
            <v>13</v>
          </cell>
          <cell r="O648">
            <v>13</v>
          </cell>
          <cell r="P648">
            <v>13</v>
          </cell>
          <cell r="Q648">
            <v>13</v>
          </cell>
          <cell r="R648">
            <v>13</v>
          </cell>
          <cell r="S648">
            <v>13</v>
          </cell>
          <cell r="T648">
            <v>13</v>
          </cell>
          <cell r="U648">
            <v>13</v>
          </cell>
          <cell r="V648">
            <v>13</v>
          </cell>
          <cell r="W648">
            <v>13</v>
          </cell>
          <cell r="X648">
            <v>13</v>
          </cell>
          <cell r="Y648">
            <v>13</v>
          </cell>
          <cell r="Z648">
            <v>12.6</v>
          </cell>
          <cell r="AA648">
            <v>12.2</v>
          </cell>
        </row>
        <row r="649">
          <cell r="A649" t="str">
            <v>A217-WC4</v>
          </cell>
          <cell r="C649" t="str">
            <v>A217-WC4</v>
          </cell>
          <cell r="D649" t="str">
            <v>LA</v>
          </cell>
          <cell r="E649">
            <v>12.5</v>
          </cell>
          <cell r="G649">
            <v>0.8</v>
          </cell>
          <cell r="I649">
            <v>14</v>
          </cell>
          <cell r="J649">
            <v>14</v>
          </cell>
          <cell r="K649">
            <v>14</v>
          </cell>
          <cell r="L649">
            <v>14</v>
          </cell>
          <cell r="M649">
            <v>14</v>
          </cell>
          <cell r="N649">
            <v>14</v>
          </cell>
          <cell r="O649">
            <v>14</v>
          </cell>
          <cell r="P649">
            <v>14</v>
          </cell>
          <cell r="Q649">
            <v>14</v>
          </cell>
          <cell r="R649">
            <v>14</v>
          </cell>
          <cell r="S649">
            <v>14</v>
          </cell>
          <cell r="T649">
            <v>14</v>
          </cell>
          <cell r="U649">
            <v>14</v>
          </cell>
          <cell r="V649">
            <v>14</v>
          </cell>
          <cell r="W649">
            <v>14</v>
          </cell>
          <cell r="X649">
            <v>14</v>
          </cell>
          <cell r="Y649">
            <v>14</v>
          </cell>
          <cell r="Z649">
            <v>14</v>
          </cell>
          <cell r="AA649">
            <v>13.7</v>
          </cell>
          <cell r="AB649">
            <v>12</v>
          </cell>
          <cell r="AC649">
            <v>7.4</v>
          </cell>
          <cell r="AD649">
            <v>4.7</v>
          </cell>
        </row>
        <row r="650">
          <cell r="A650" t="str">
            <v>A217-WC5</v>
          </cell>
          <cell r="C650" t="str">
            <v>A217-WC5</v>
          </cell>
          <cell r="D650" t="str">
            <v>LA</v>
          </cell>
          <cell r="E650">
            <v>12.5</v>
          </cell>
          <cell r="G650">
            <v>0.8</v>
          </cell>
          <cell r="I650">
            <v>14</v>
          </cell>
          <cell r="J650">
            <v>14</v>
          </cell>
          <cell r="K650">
            <v>14</v>
          </cell>
          <cell r="L650">
            <v>14</v>
          </cell>
          <cell r="M650">
            <v>14</v>
          </cell>
          <cell r="N650">
            <v>14</v>
          </cell>
          <cell r="O650">
            <v>14</v>
          </cell>
          <cell r="P650">
            <v>14</v>
          </cell>
          <cell r="Q650">
            <v>14</v>
          </cell>
          <cell r="R650">
            <v>14</v>
          </cell>
          <cell r="S650">
            <v>14</v>
          </cell>
          <cell r="T650">
            <v>14</v>
          </cell>
          <cell r="U650">
            <v>14</v>
          </cell>
          <cell r="V650">
            <v>14</v>
          </cell>
          <cell r="W650">
            <v>14</v>
          </cell>
          <cell r="X650">
            <v>14</v>
          </cell>
          <cell r="Y650">
            <v>14</v>
          </cell>
          <cell r="Z650">
            <v>14</v>
          </cell>
          <cell r="AA650">
            <v>13.7</v>
          </cell>
          <cell r="AB650">
            <v>13</v>
          </cell>
          <cell r="AC650">
            <v>8.8000000000000007</v>
          </cell>
          <cell r="AD650">
            <v>5.5</v>
          </cell>
          <cell r="AE650">
            <v>3.7</v>
          </cell>
          <cell r="AF650">
            <v>2.2000000000000002</v>
          </cell>
        </row>
        <row r="651">
          <cell r="A651" t="str">
            <v>A217-WC6</v>
          </cell>
          <cell r="C651" t="str">
            <v>A217-WC6</v>
          </cell>
          <cell r="D651" t="str">
            <v>LA</v>
          </cell>
          <cell r="E651">
            <v>12.5</v>
          </cell>
          <cell r="G651">
            <v>0.8</v>
          </cell>
          <cell r="I651">
            <v>14</v>
          </cell>
          <cell r="J651">
            <v>14</v>
          </cell>
          <cell r="K651">
            <v>14</v>
          </cell>
          <cell r="L651">
            <v>14</v>
          </cell>
          <cell r="M651">
            <v>14</v>
          </cell>
          <cell r="N651">
            <v>14</v>
          </cell>
          <cell r="O651">
            <v>14</v>
          </cell>
          <cell r="P651">
            <v>14</v>
          </cell>
          <cell r="Q651">
            <v>14</v>
          </cell>
          <cell r="R651">
            <v>14</v>
          </cell>
          <cell r="S651">
            <v>14</v>
          </cell>
          <cell r="T651">
            <v>14</v>
          </cell>
          <cell r="U651">
            <v>14</v>
          </cell>
          <cell r="V651">
            <v>14</v>
          </cell>
          <cell r="W651">
            <v>14</v>
          </cell>
          <cell r="X651">
            <v>14</v>
          </cell>
          <cell r="Y651">
            <v>14</v>
          </cell>
          <cell r="Z651">
            <v>14</v>
          </cell>
          <cell r="AA651">
            <v>13.7</v>
          </cell>
          <cell r="AB651">
            <v>12.7</v>
          </cell>
          <cell r="AC651">
            <v>8.8000000000000007</v>
          </cell>
          <cell r="AD651">
            <v>5.5</v>
          </cell>
          <cell r="AE651">
            <v>3.7</v>
          </cell>
          <cell r="AF651">
            <v>2.2000000000000002</v>
          </cell>
        </row>
        <row r="652">
          <cell r="A652" t="str">
            <v>A217-WC9</v>
          </cell>
          <cell r="C652" t="str">
            <v>A217-WC9</v>
          </cell>
          <cell r="D652" t="str">
            <v>LA</v>
          </cell>
          <cell r="E652">
            <v>12.5</v>
          </cell>
          <cell r="G652">
            <v>0.8</v>
          </cell>
          <cell r="I652">
            <v>14</v>
          </cell>
          <cell r="J652">
            <v>14</v>
          </cell>
          <cell r="K652">
            <v>14</v>
          </cell>
          <cell r="L652">
            <v>14</v>
          </cell>
          <cell r="M652">
            <v>14</v>
          </cell>
          <cell r="N652">
            <v>14</v>
          </cell>
          <cell r="O652">
            <v>13.9</v>
          </cell>
          <cell r="P652">
            <v>13.8</v>
          </cell>
          <cell r="Q652">
            <v>13.65</v>
          </cell>
          <cell r="R652">
            <v>13.5</v>
          </cell>
          <cell r="S652">
            <v>13.45</v>
          </cell>
          <cell r="T652">
            <v>13.4</v>
          </cell>
          <cell r="U652">
            <v>13.4</v>
          </cell>
          <cell r="V652">
            <v>13.4</v>
          </cell>
          <cell r="W652">
            <v>13.3</v>
          </cell>
          <cell r="X652">
            <v>13.2</v>
          </cell>
          <cell r="Y652">
            <v>12.9</v>
          </cell>
          <cell r="Z652">
            <v>12.6</v>
          </cell>
          <cell r="AA652">
            <v>12</v>
          </cell>
          <cell r="AB652">
            <v>11.4</v>
          </cell>
          <cell r="AC652">
            <v>8.8000000000000007</v>
          </cell>
          <cell r="AD652">
            <v>6.1</v>
          </cell>
          <cell r="AE652">
            <v>4.5999999999999996</v>
          </cell>
          <cell r="AF652">
            <v>3.5</v>
          </cell>
        </row>
        <row r="653">
          <cell r="A653" t="str">
            <v>A217-C5</v>
          </cell>
          <cell r="C653" t="str">
            <v>A217-C5</v>
          </cell>
          <cell r="D653" t="str">
            <v>LA</v>
          </cell>
          <cell r="E653">
            <v>12.5</v>
          </cell>
          <cell r="G653">
            <v>0.8</v>
          </cell>
          <cell r="I653">
            <v>18</v>
          </cell>
          <cell r="J653">
            <v>18</v>
          </cell>
          <cell r="K653">
            <v>18</v>
          </cell>
          <cell r="L653">
            <v>18</v>
          </cell>
          <cell r="M653">
            <v>17.95</v>
          </cell>
          <cell r="N653">
            <v>17.899999999999999</v>
          </cell>
          <cell r="O653">
            <v>17.649999999999999</v>
          </cell>
          <cell r="P653">
            <v>17.399999999999999</v>
          </cell>
          <cell r="Q653">
            <v>17.350000000000001</v>
          </cell>
          <cell r="R653">
            <v>17.3</v>
          </cell>
          <cell r="S653">
            <v>17.3</v>
          </cell>
          <cell r="T653">
            <v>17.3</v>
          </cell>
          <cell r="U653">
            <v>17.149999999999999</v>
          </cell>
          <cell r="V653">
            <v>17</v>
          </cell>
          <cell r="W653">
            <v>16.7</v>
          </cell>
          <cell r="X653">
            <v>16.399999999999999</v>
          </cell>
          <cell r="Y653">
            <v>15.8</v>
          </cell>
          <cell r="Z653">
            <v>15.3</v>
          </cell>
          <cell r="AA653">
            <v>11.4</v>
          </cell>
          <cell r="AB653">
            <v>8.6999999999999993</v>
          </cell>
          <cell r="AC653">
            <v>6.4</v>
          </cell>
          <cell r="AD653">
            <v>4.5999999999999996</v>
          </cell>
          <cell r="AE653">
            <v>3.4</v>
          </cell>
          <cell r="AF653">
            <v>2.2999999999999998</v>
          </cell>
          <cell r="AG653">
            <v>1.6</v>
          </cell>
          <cell r="AH653">
            <v>1</v>
          </cell>
        </row>
        <row r="654">
          <cell r="A654" t="str">
            <v>A217-C12</v>
          </cell>
          <cell r="C654" t="str">
            <v>A217-C12</v>
          </cell>
          <cell r="D654" t="str">
            <v>LA</v>
          </cell>
          <cell r="E654">
            <v>12.5</v>
          </cell>
          <cell r="G654">
            <v>0.8</v>
          </cell>
          <cell r="I654">
            <v>18</v>
          </cell>
          <cell r="J654">
            <v>18</v>
          </cell>
          <cell r="K654">
            <v>18</v>
          </cell>
          <cell r="L654">
            <v>18</v>
          </cell>
          <cell r="M654">
            <v>17.95</v>
          </cell>
          <cell r="N654">
            <v>17.899999999999999</v>
          </cell>
          <cell r="O654">
            <v>17.649999999999999</v>
          </cell>
          <cell r="P654">
            <v>17.399999999999999</v>
          </cell>
          <cell r="Q654">
            <v>17.350000000000001</v>
          </cell>
          <cell r="R654">
            <v>17.3</v>
          </cell>
          <cell r="S654">
            <v>17.3</v>
          </cell>
          <cell r="T654">
            <v>17.3</v>
          </cell>
          <cell r="U654">
            <v>17.149999999999999</v>
          </cell>
          <cell r="V654">
            <v>17</v>
          </cell>
          <cell r="W654">
            <v>16.7</v>
          </cell>
          <cell r="X654">
            <v>16.399999999999999</v>
          </cell>
          <cell r="Y654">
            <v>15.8</v>
          </cell>
          <cell r="Z654">
            <v>15.3</v>
          </cell>
          <cell r="AA654">
            <v>14.6</v>
          </cell>
          <cell r="AB654">
            <v>13.2</v>
          </cell>
          <cell r="AC654">
            <v>8.8000000000000007</v>
          </cell>
          <cell r="AD654">
            <v>5.9</v>
          </cell>
          <cell r="AE654">
            <v>4</v>
          </cell>
          <cell r="AF654">
            <v>2.6</v>
          </cell>
          <cell r="AG654">
            <v>1.7</v>
          </cell>
          <cell r="AH654">
            <v>1.2</v>
          </cell>
        </row>
        <row r="655">
          <cell r="A655" t="str">
            <v>A213-TP304</v>
          </cell>
          <cell r="C655" t="str">
            <v>A213-TP304</v>
          </cell>
          <cell r="D655" t="str">
            <v>AS</v>
          </cell>
          <cell r="E655">
            <v>12.5</v>
          </cell>
          <cell r="G655">
            <v>1</v>
          </cell>
          <cell r="I655">
            <v>18.8</v>
          </cell>
          <cell r="J655">
            <v>18.8</v>
          </cell>
          <cell r="K655">
            <v>18.8</v>
          </cell>
          <cell r="L655">
            <v>18.8</v>
          </cell>
          <cell r="M655">
            <v>17.25</v>
          </cell>
          <cell r="N655">
            <v>15.7</v>
          </cell>
          <cell r="O655">
            <v>14.899999999999999</v>
          </cell>
          <cell r="P655">
            <v>14.1</v>
          </cell>
          <cell r="Q655">
            <v>13.55</v>
          </cell>
          <cell r="R655">
            <v>13</v>
          </cell>
          <cell r="S655">
            <v>12.6</v>
          </cell>
          <cell r="T655">
            <v>12.2</v>
          </cell>
          <cell r="U655">
            <v>11.8</v>
          </cell>
          <cell r="V655">
            <v>11.4</v>
          </cell>
          <cell r="W655">
            <v>11.3</v>
          </cell>
          <cell r="X655">
            <v>11.1</v>
          </cell>
          <cell r="Y655">
            <v>10.8</v>
          </cell>
          <cell r="Z655">
            <v>10.6</v>
          </cell>
          <cell r="AA655">
            <v>10.4</v>
          </cell>
          <cell r="AB655">
            <v>10.199999999999999</v>
          </cell>
          <cell r="AC655">
            <v>10</v>
          </cell>
          <cell r="AD655">
            <v>9.8000000000000007</v>
          </cell>
          <cell r="AE655">
            <v>9.5</v>
          </cell>
          <cell r="AF655">
            <v>8.9</v>
          </cell>
          <cell r="AG655">
            <v>7.7</v>
          </cell>
          <cell r="AH655">
            <v>6.1</v>
          </cell>
        </row>
        <row r="656">
          <cell r="A656" t="str">
            <v>A213-TP304</v>
          </cell>
          <cell r="C656" t="str">
            <v>A213-TP304</v>
          </cell>
          <cell r="D656" t="str">
            <v>AS</v>
          </cell>
          <cell r="E656">
            <v>12.5</v>
          </cell>
          <cell r="G656">
            <v>1</v>
          </cell>
          <cell r="I656">
            <v>18.8</v>
          </cell>
          <cell r="J656">
            <v>18.8</v>
          </cell>
          <cell r="K656">
            <v>18.8</v>
          </cell>
          <cell r="L656">
            <v>18.8</v>
          </cell>
          <cell r="M656">
            <v>18.3</v>
          </cell>
          <cell r="N656">
            <v>17.8</v>
          </cell>
          <cell r="O656">
            <v>17.200000000000003</v>
          </cell>
          <cell r="P656">
            <v>16.600000000000001</v>
          </cell>
          <cell r="Q656">
            <v>16.399999999999999</v>
          </cell>
          <cell r="R656">
            <v>16.2</v>
          </cell>
          <cell r="S656">
            <v>16.05</v>
          </cell>
          <cell r="T656">
            <v>15.9</v>
          </cell>
          <cell r="U656">
            <v>15.9</v>
          </cell>
          <cell r="V656">
            <v>15.9</v>
          </cell>
          <cell r="W656">
            <v>15.9</v>
          </cell>
          <cell r="X656">
            <v>15.9</v>
          </cell>
          <cell r="Y656">
            <v>15.6</v>
          </cell>
          <cell r="Z656">
            <v>15.2</v>
          </cell>
          <cell r="AA656">
            <v>14.9</v>
          </cell>
          <cell r="AB656">
            <v>14.7</v>
          </cell>
          <cell r="AC656">
            <v>14.4</v>
          </cell>
          <cell r="AD656">
            <v>13.8</v>
          </cell>
          <cell r="AE656">
            <v>12.2</v>
          </cell>
          <cell r="AF656">
            <v>9.8000000000000007</v>
          </cell>
          <cell r="AG656">
            <v>7.7</v>
          </cell>
          <cell r="AH656">
            <v>6.1</v>
          </cell>
        </row>
        <row r="657">
          <cell r="A657" t="str">
            <v>A213-TP304H</v>
          </cell>
          <cell r="C657" t="str">
            <v>A213-TP304H</v>
          </cell>
          <cell r="D657" t="str">
            <v>AS</v>
          </cell>
          <cell r="E657">
            <v>12.5</v>
          </cell>
          <cell r="G657">
            <v>1</v>
          </cell>
          <cell r="I657">
            <v>18.8</v>
          </cell>
          <cell r="J657">
            <v>18.8</v>
          </cell>
          <cell r="K657">
            <v>18.8</v>
          </cell>
          <cell r="L657">
            <v>18.8</v>
          </cell>
          <cell r="M657">
            <v>17.25</v>
          </cell>
          <cell r="N657">
            <v>15.7</v>
          </cell>
          <cell r="O657">
            <v>14.899999999999999</v>
          </cell>
          <cell r="P657">
            <v>14.1</v>
          </cell>
          <cell r="Q657">
            <v>13.55</v>
          </cell>
          <cell r="R657">
            <v>13</v>
          </cell>
          <cell r="S657">
            <v>12.6</v>
          </cell>
          <cell r="T657">
            <v>12.2</v>
          </cell>
          <cell r="U657">
            <v>11.8</v>
          </cell>
          <cell r="V657">
            <v>11.4</v>
          </cell>
          <cell r="W657">
            <v>11.3</v>
          </cell>
          <cell r="X657">
            <v>11.1</v>
          </cell>
          <cell r="Y657">
            <v>10.8</v>
          </cell>
          <cell r="Z657">
            <v>10.6</v>
          </cell>
          <cell r="AA657">
            <v>10.4</v>
          </cell>
          <cell r="AB657">
            <v>10.199999999999999</v>
          </cell>
          <cell r="AC657">
            <v>10</v>
          </cell>
          <cell r="AD657">
            <v>9.8000000000000007</v>
          </cell>
          <cell r="AE657">
            <v>9.5</v>
          </cell>
          <cell r="AF657">
            <v>8.9</v>
          </cell>
          <cell r="AG657">
            <v>7.7</v>
          </cell>
          <cell r="AH657">
            <v>6.1</v>
          </cell>
          <cell r="AI657">
            <v>4.7</v>
          </cell>
          <cell r="AJ657">
            <v>3.7</v>
          </cell>
          <cell r="AK657">
            <v>2.9</v>
          </cell>
          <cell r="AL657">
            <v>2.2999999999999998</v>
          </cell>
          <cell r="AM657">
            <v>1.8</v>
          </cell>
          <cell r="AN657">
            <v>1.4</v>
          </cell>
        </row>
        <row r="658">
          <cell r="A658" t="str">
            <v>A213-TP304H</v>
          </cell>
          <cell r="C658" t="str">
            <v>A213-TP304H</v>
          </cell>
          <cell r="D658" t="str">
            <v>AS</v>
          </cell>
          <cell r="E658">
            <v>12.5</v>
          </cell>
          <cell r="G658">
            <v>1</v>
          </cell>
          <cell r="I658">
            <v>18.8</v>
          </cell>
          <cell r="J658">
            <v>18.8</v>
          </cell>
          <cell r="K658">
            <v>18.8</v>
          </cell>
          <cell r="L658">
            <v>18.8</v>
          </cell>
          <cell r="M658">
            <v>18.3</v>
          </cell>
          <cell r="N658">
            <v>17.8</v>
          </cell>
          <cell r="O658">
            <v>17.200000000000003</v>
          </cell>
          <cell r="P658">
            <v>16.600000000000001</v>
          </cell>
          <cell r="Q658">
            <v>16.399999999999999</v>
          </cell>
          <cell r="R658">
            <v>16.2</v>
          </cell>
          <cell r="S658">
            <v>16.05</v>
          </cell>
          <cell r="T658">
            <v>15.9</v>
          </cell>
          <cell r="U658">
            <v>15.9</v>
          </cell>
          <cell r="V658">
            <v>15.9</v>
          </cell>
          <cell r="W658">
            <v>15.9</v>
          </cell>
          <cell r="X658">
            <v>15.9</v>
          </cell>
          <cell r="Y658">
            <v>15.6</v>
          </cell>
          <cell r="Z658">
            <v>15.2</v>
          </cell>
          <cell r="AA658">
            <v>14.9</v>
          </cell>
          <cell r="AB658">
            <v>14.7</v>
          </cell>
          <cell r="AC658">
            <v>14.4</v>
          </cell>
          <cell r="AD658">
            <v>13.8</v>
          </cell>
          <cell r="AE658">
            <v>12.2</v>
          </cell>
          <cell r="AF658">
            <v>9.8000000000000007</v>
          </cell>
          <cell r="AG658">
            <v>7.7</v>
          </cell>
          <cell r="AH658">
            <v>6.1</v>
          </cell>
          <cell r="AI658">
            <v>4.7</v>
          </cell>
          <cell r="AJ658">
            <v>3.7</v>
          </cell>
          <cell r="AK658">
            <v>2.9</v>
          </cell>
          <cell r="AL658">
            <v>2.2999999999999998</v>
          </cell>
          <cell r="AM658">
            <v>1.8</v>
          </cell>
          <cell r="AN658">
            <v>1.4</v>
          </cell>
        </row>
        <row r="659">
          <cell r="A659" t="str">
            <v>A213-TP304L</v>
          </cell>
          <cell r="C659" t="str">
            <v>A213-TP304L</v>
          </cell>
          <cell r="D659" t="str">
            <v>AS</v>
          </cell>
          <cell r="E659">
            <v>12.5</v>
          </cell>
          <cell r="G659">
            <v>1</v>
          </cell>
          <cell r="I659">
            <v>15.7</v>
          </cell>
          <cell r="J659">
            <v>15.7</v>
          </cell>
          <cell r="K659">
            <v>15.7</v>
          </cell>
          <cell r="L659">
            <v>15.7</v>
          </cell>
          <cell r="M659">
            <v>14.55</v>
          </cell>
          <cell r="N659">
            <v>13.4</v>
          </cell>
          <cell r="O659">
            <v>12.7</v>
          </cell>
          <cell r="P659">
            <v>12</v>
          </cell>
          <cell r="Q659">
            <v>11.5</v>
          </cell>
          <cell r="R659">
            <v>11</v>
          </cell>
          <cell r="S659">
            <v>10.65</v>
          </cell>
          <cell r="T659">
            <v>10.3</v>
          </cell>
          <cell r="U659">
            <v>10</v>
          </cell>
          <cell r="V659">
            <v>9.6999999999999993</v>
          </cell>
          <cell r="W659">
            <v>9.5</v>
          </cell>
          <cell r="X659">
            <v>9.4</v>
          </cell>
          <cell r="Y659">
            <v>9.1999999999999993</v>
          </cell>
          <cell r="Z659">
            <v>9.1</v>
          </cell>
        </row>
        <row r="660">
          <cell r="A660" t="str">
            <v>A213-TP304L</v>
          </cell>
          <cell r="C660" t="str">
            <v>A213-TP304L</v>
          </cell>
          <cell r="D660" t="str">
            <v>AS</v>
          </cell>
          <cell r="E660">
            <v>12.5</v>
          </cell>
          <cell r="G660">
            <v>1</v>
          </cell>
          <cell r="I660">
            <v>15.7</v>
          </cell>
          <cell r="J660">
            <v>15.7</v>
          </cell>
          <cell r="K660">
            <v>15.7</v>
          </cell>
          <cell r="L660">
            <v>15.7</v>
          </cell>
          <cell r="M660">
            <v>15.7</v>
          </cell>
          <cell r="N660">
            <v>15.7</v>
          </cell>
          <cell r="O660">
            <v>15.5</v>
          </cell>
          <cell r="P660">
            <v>15.3</v>
          </cell>
          <cell r="Q660">
            <v>15</v>
          </cell>
          <cell r="R660">
            <v>14.7</v>
          </cell>
          <cell r="S660">
            <v>14.55</v>
          </cell>
          <cell r="T660">
            <v>14.4</v>
          </cell>
          <cell r="U660">
            <v>14.2</v>
          </cell>
          <cell r="V660">
            <v>14</v>
          </cell>
          <cell r="W660">
            <v>13.7</v>
          </cell>
          <cell r="X660">
            <v>13.5</v>
          </cell>
          <cell r="Y660">
            <v>13.3</v>
          </cell>
          <cell r="Z660">
            <v>13</v>
          </cell>
        </row>
        <row r="661">
          <cell r="A661" t="str">
            <v>A213-TP304N</v>
          </cell>
          <cell r="C661" t="str">
            <v>A213-TP304N</v>
          </cell>
          <cell r="D661" t="str">
            <v>AS</v>
          </cell>
          <cell r="E661">
            <v>12.5</v>
          </cell>
          <cell r="G661">
            <v>1</v>
          </cell>
          <cell r="I661">
            <v>20</v>
          </cell>
          <cell r="J661">
            <v>20</v>
          </cell>
          <cell r="K661">
            <v>20</v>
          </cell>
          <cell r="L661">
            <v>20</v>
          </cell>
          <cell r="M661">
            <v>18.95</v>
          </cell>
          <cell r="N661">
            <v>17.899999999999999</v>
          </cell>
          <cell r="O661">
            <v>16.799999999999997</v>
          </cell>
          <cell r="P661">
            <v>15.7</v>
          </cell>
          <cell r="Q661">
            <v>14.899999999999999</v>
          </cell>
          <cell r="R661">
            <v>14.1</v>
          </cell>
          <cell r="S661">
            <v>13.55</v>
          </cell>
          <cell r="T661">
            <v>13</v>
          </cell>
          <cell r="U661">
            <v>12.7</v>
          </cell>
          <cell r="V661">
            <v>12.4</v>
          </cell>
          <cell r="W661">
            <v>12.2</v>
          </cell>
          <cell r="X661">
            <v>11.9</v>
          </cell>
          <cell r="Y661">
            <v>11.8</v>
          </cell>
          <cell r="Z661">
            <v>11.6</v>
          </cell>
          <cell r="AA661">
            <v>11.3</v>
          </cell>
          <cell r="AB661">
            <v>11.1</v>
          </cell>
          <cell r="AC661">
            <v>10.8</v>
          </cell>
          <cell r="AD661">
            <v>10.6</v>
          </cell>
          <cell r="AE661">
            <v>10.3</v>
          </cell>
          <cell r="AF661">
            <v>9.8000000000000007</v>
          </cell>
          <cell r="AG661">
            <v>7.7</v>
          </cell>
          <cell r="AH661">
            <v>6.1</v>
          </cell>
        </row>
        <row r="662">
          <cell r="A662" t="str">
            <v>A213-TP304N</v>
          </cell>
          <cell r="C662" t="str">
            <v>A213-TP304N</v>
          </cell>
          <cell r="D662" t="str">
            <v>AS</v>
          </cell>
          <cell r="E662">
            <v>12.5</v>
          </cell>
          <cell r="G662">
            <v>1</v>
          </cell>
          <cell r="I662">
            <v>20</v>
          </cell>
          <cell r="J662">
            <v>20</v>
          </cell>
          <cell r="K662">
            <v>20</v>
          </cell>
          <cell r="L662">
            <v>20</v>
          </cell>
          <cell r="M662">
            <v>20</v>
          </cell>
          <cell r="N662">
            <v>20</v>
          </cell>
          <cell r="O662">
            <v>19.5</v>
          </cell>
          <cell r="P662">
            <v>19</v>
          </cell>
          <cell r="Q662">
            <v>18.649999999999999</v>
          </cell>
          <cell r="R662">
            <v>18.3</v>
          </cell>
          <cell r="S662">
            <v>17.950000000000003</v>
          </cell>
          <cell r="T662">
            <v>17.600000000000001</v>
          </cell>
          <cell r="U662">
            <v>17.5</v>
          </cell>
          <cell r="V662">
            <v>17.399999999999999</v>
          </cell>
          <cell r="W662">
            <v>17.3</v>
          </cell>
          <cell r="X662">
            <v>17.2</v>
          </cell>
          <cell r="Y662">
            <v>16.899999999999999</v>
          </cell>
          <cell r="Z662">
            <v>16.7</v>
          </cell>
          <cell r="AA662">
            <v>16.3</v>
          </cell>
          <cell r="AB662">
            <v>15.9</v>
          </cell>
          <cell r="AC662">
            <v>15.6</v>
          </cell>
          <cell r="AD662">
            <v>15</v>
          </cell>
          <cell r="AE662">
            <v>12.4</v>
          </cell>
          <cell r="AF662">
            <v>9.8000000000000007</v>
          </cell>
          <cell r="AG662">
            <v>7.7</v>
          </cell>
          <cell r="AH662">
            <v>6.1</v>
          </cell>
        </row>
        <row r="663">
          <cell r="A663" t="str">
            <v>A213-TP310</v>
          </cell>
          <cell r="C663" t="str">
            <v>A213-TP310</v>
          </cell>
          <cell r="D663" t="str">
            <v>AS</v>
          </cell>
          <cell r="E663">
            <v>12.5</v>
          </cell>
          <cell r="G663">
            <v>1</v>
          </cell>
          <cell r="I663">
            <v>18.8</v>
          </cell>
          <cell r="J663">
            <v>18.8</v>
          </cell>
          <cell r="K663">
            <v>18.8</v>
          </cell>
          <cell r="L663">
            <v>18.8</v>
          </cell>
          <cell r="M663">
            <v>17.850000000000001</v>
          </cell>
          <cell r="N663">
            <v>16.899999999999999</v>
          </cell>
          <cell r="O663">
            <v>16.399999999999999</v>
          </cell>
          <cell r="P663">
            <v>15.9</v>
          </cell>
          <cell r="Q663">
            <v>15.4</v>
          </cell>
          <cell r="R663">
            <v>14.9</v>
          </cell>
          <cell r="S663">
            <v>14.5</v>
          </cell>
          <cell r="T663">
            <v>14.1</v>
          </cell>
          <cell r="U663">
            <v>13.75</v>
          </cell>
          <cell r="V663">
            <v>13.4</v>
          </cell>
          <cell r="W663">
            <v>13.1</v>
          </cell>
          <cell r="X663">
            <v>12.7</v>
          </cell>
          <cell r="Y663">
            <v>12.5</v>
          </cell>
          <cell r="Z663">
            <v>12.2</v>
          </cell>
          <cell r="AA663">
            <v>11.9</v>
          </cell>
          <cell r="AB663">
            <v>11.7</v>
          </cell>
          <cell r="AC663">
            <v>11.4</v>
          </cell>
          <cell r="AD663">
            <v>10.8</v>
          </cell>
          <cell r="AE663">
            <v>9.8000000000000007</v>
          </cell>
          <cell r="AF663">
            <v>8.5</v>
          </cell>
          <cell r="AG663">
            <v>7.3</v>
          </cell>
          <cell r="AH663">
            <v>6</v>
          </cell>
          <cell r="AI663">
            <v>4.8</v>
          </cell>
          <cell r="AJ663">
            <v>3.5</v>
          </cell>
          <cell r="AK663">
            <v>2.2999999999999998</v>
          </cell>
          <cell r="AL663">
            <v>1.6</v>
          </cell>
          <cell r="AM663">
            <v>1.1000000000000001</v>
          </cell>
          <cell r="AN663">
            <v>0.8</v>
          </cell>
        </row>
        <row r="664">
          <cell r="A664" t="str">
            <v>A213-TP310</v>
          </cell>
          <cell r="C664" t="str">
            <v>A213-TP310</v>
          </cell>
          <cell r="D664" t="str">
            <v>AS</v>
          </cell>
          <cell r="E664">
            <v>12.5</v>
          </cell>
          <cell r="G664">
            <v>1</v>
          </cell>
          <cell r="I664">
            <v>18.8</v>
          </cell>
          <cell r="J664">
            <v>18.8</v>
          </cell>
          <cell r="K664">
            <v>18.8</v>
          </cell>
          <cell r="L664">
            <v>18.8</v>
          </cell>
          <cell r="M664">
            <v>18</v>
          </cell>
          <cell r="N664">
            <v>17.2</v>
          </cell>
          <cell r="O664">
            <v>16.799999999999997</v>
          </cell>
          <cell r="P664">
            <v>16.399999999999999</v>
          </cell>
          <cell r="Q664">
            <v>16.149999999999999</v>
          </cell>
          <cell r="R664">
            <v>15.9</v>
          </cell>
          <cell r="S664">
            <v>15.7</v>
          </cell>
          <cell r="T664">
            <v>15.5</v>
          </cell>
          <cell r="U664">
            <v>15.4</v>
          </cell>
          <cell r="V664">
            <v>15.3</v>
          </cell>
          <cell r="W664">
            <v>15.2</v>
          </cell>
          <cell r="X664">
            <v>15.1</v>
          </cell>
          <cell r="Y664">
            <v>15</v>
          </cell>
          <cell r="Z664">
            <v>14.9</v>
          </cell>
          <cell r="AA664">
            <v>14.6</v>
          </cell>
          <cell r="AB664">
            <v>13.9</v>
          </cell>
          <cell r="AC664">
            <v>12.5</v>
          </cell>
          <cell r="AD664">
            <v>11</v>
          </cell>
          <cell r="AE664">
            <v>9.8000000000000007</v>
          </cell>
          <cell r="AF664">
            <v>8.5</v>
          </cell>
          <cell r="AG664">
            <v>7.3</v>
          </cell>
          <cell r="AH664">
            <v>6</v>
          </cell>
          <cell r="AI664">
            <v>4.8</v>
          </cell>
          <cell r="AJ664">
            <v>3.5</v>
          </cell>
          <cell r="AK664">
            <v>2.2999999999999998</v>
          </cell>
          <cell r="AL664">
            <v>1.6</v>
          </cell>
          <cell r="AM664">
            <v>1.1000000000000001</v>
          </cell>
          <cell r="AN664">
            <v>0.8</v>
          </cell>
        </row>
        <row r="665">
          <cell r="A665" t="str">
            <v>A213-TP310</v>
          </cell>
          <cell r="C665" t="str">
            <v>A213-TP310</v>
          </cell>
          <cell r="D665" t="str">
            <v>AS</v>
          </cell>
          <cell r="E665">
            <v>12.5</v>
          </cell>
          <cell r="G665">
            <v>1</v>
          </cell>
          <cell r="I665">
            <v>18.8</v>
          </cell>
          <cell r="J665">
            <v>18.8</v>
          </cell>
          <cell r="K665">
            <v>18.8</v>
          </cell>
          <cell r="L665">
            <v>18.8</v>
          </cell>
          <cell r="M665">
            <v>17.850000000000001</v>
          </cell>
          <cell r="N665">
            <v>16.899999999999999</v>
          </cell>
          <cell r="O665">
            <v>16.399999999999999</v>
          </cell>
          <cell r="P665">
            <v>15.9</v>
          </cell>
          <cell r="Q665">
            <v>15.4</v>
          </cell>
          <cell r="R665">
            <v>14.9</v>
          </cell>
          <cell r="S665">
            <v>14.5</v>
          </cell>
          <cell r="T665">
            <v>14.1</v>
          </cell>
          <cell r="U665">
            <v>13.75</v>
          </cell>
          <cell r="V665">
            <v>13.4</v>
          </cell>
          <cell r="W665">
            <v>13.1</v>
          </cell>
          <cell r="X665">
            <v>12.7</v>
          </cell>
          <cell r="Y665">
            <v>12.5</v>
          </cell>
          <cell r="Z665">
            <v>12.2</v>
          </cell>
          <cell r="AA665">
            <v>11.9</v>
          </cell>
          <cell r="AB665">
            <v>11.7</v>
          </cell>
          <cell r="AC665">
            <v>11.1</v>
          </cell>
          <cell r="AD665">
            <v>9.9</v>
          </cell>
          <cell r="AE665">
            <v>7.1</v>
          </cell>
          <cell r="AF665">
            <v>5</v>
          </cell>
          <cell r="AG665">
            <v>3.6</v>
          </cell>
          <cell r="AH665">
            <v>2.5</v>
          </cell>
        </row>
        <row r="666">
          <cell r="A666" t="str">
            <v>A213-TP310</v>
          </cell>
          <cell r="C666" t="str">
            <v>A213-TP310</v>
          </cell>
          <cell r="D666" t="str">
            <v>AS</v>
          </cell>
          <cell r="E666">
            <v>12.5</v>
          </cell>
          <cell r="G666">
            <v>1</v>
          </cell>
          <cell r="I666">
            <v>18.8</v>
          </cell>
          <cell r="J666">
            <v>18.8</v>
          </cell>
          <cell r="K666">
            <v>18.8</v>
          </cell>
          <cell r="L666">
            <v>18.8</v>
          </cell>
          <cell r="M666">
            <v>18</v>
          </cell>
          <cell r="N666">
            <v>17.2</v>
          </cell>
          <cell r="O666">
            <v>16.799999999999997</v>
          </cell>
          <cell r="P666">
            <v>16.399999999999999</v>
          </cell>
          <cell r="Q666">
            <v>16.149999999999999</v>
          </cell>
          <cell r="R666">
            <v>15.9</v>
          </cell>
          <cell r="S666">
            <v>15.7</v>
          </cell>
          <cell r="T666">
            <v>15.5</v>
          </cell>
          <cell r="U666">
            <v>15.4</v>
          </cell>
          <cell r="V666">
            <v>15.3</v>
          </cell>
          <cell r="W666">
            <v>15.2</v>
          </cell>
          <cell r="X666">
            <v>15.1</v>
          </cell>
          <cell r="Y666">
            <v>15</v>
          </cell>
          <cell r="Z666">
            <v>14.9</v>
          </cell>
          <cell r="AA666">
            <v>14.6</v>
          </cell>
          <cell r="AB666">
            <v>13.9</v>
          </cell>
          <cell r="AC666">
            <v>12.5</v>
          </cell>
          <cell r="AD666">
            <v>11</v>
          </cell>
          <cell r="AE666">
            <v>7.1</v>
          </cell>
          <cell r="AF666">
            <v>5</v>
          </cell>
          <cell r="AG666">
            <v>3.6</v>
          </cell>
          <cell r="AH666">
            <v>2.5</v>
          </cell>
        </row>
        <row r="667">
          <cell r="A667" t="str">
            <v>A213-TP316</v>
          </cell>
          <cell r="C667" t="str">
            <v>A213-TP316</v>
          </cell>
          <cell r="D667" t="str">
            <v>AS</v>
          </cell>
          <cell r="E667">
            <v>12.5</v>
          </cell>
          <cell r="G667">
            <v>1</v>
          </cell>
          <cell r="I667">
            <v>18.8</v>
          </cell>
          <cell r="J667">
            <v>18.8</v>
          </cell>
          <cell r="K667">
            <v>18.8</v>
          </cell>
          <cell r="L667">
            <v>18.8</v>
          </cell>
          <cell r="M667">
            <v>17.5</v>
          </cell>
          <cell r="N667">
            <v>16.2</v>
          </cell>
          <cell r="O667">
            <v>15.399999999999999</v>
          </cell>
          <cell r="P667">
            <v>14.6</v>
          </cell>
          <cell r="Q667">
            <v>14</v>
          </cell>
          <cell r="R667">
            <v>13.4</v>
          </cell>
          <cell r="S667">
            <v>12.95</v>
          </cell>
          <cell r="T667">
            <v>12.5</v>
          </cell>
          <cell r="U667">
            <v>12.15</v>
          </cell>
          <cell r="V667">
            <v>11.8</v>
          </cell>
          <cell r="W667">
            <v>11.6</v>
          </cell>
          <cell r="X667">
            <v>11.3</v>
          </cell>
          <cell r="Y667">
            <v>11.2</v>
          </cell>
          <cell r="Z667">
            <v>11</v>
          </cell>
          <cell r="AA667">
            <v>10.9</v>
          </cell>
          <cell r="AB667">
            <v>10.8</v>
          </cell>
          <cell r="AC667">
            <v>10.7</v>
          </cell>
          <cell r="AD667">
            <v>10.6</v>
          </cell>
          <cell r="AE667">
            <v>10.5</v>
          </cell>
          <cell r="AF667">
            <v>10.3</v>
          </cell>
          <cell r="AG667">
            <v>9.3000000000000007</v>
          </cell>
          <cell r="AH667">
            <v>7.4</v>
          </cell>
        </row>
        <row r="668">
          <cell r="A668" t="str">
            <v>A213-TP316</v>
          </cell>
          <cell r="C668" t="str">
            <v>A213-TP316</v>
          </cell>
          <cell r="D668" t="str">
            <v>AS</v>
          </cell>
          <cell r="E668">
            <v>12.5</v>
          </cell>
          <cell r="G668">
            <v>1</v>
          </cell>
          <cell r="I668">
            <v>18.8</v>
          </cell>
          <cell r="J668">
            <v>18.8</v>
          </cell>
          <cell r="K668">
            <v>18.8</v>
          </cell>
          <cell r="L668">
            <v>18.8</v>
          </cell>
          <cell r="M668">
            <v>18.8</v>
          </cell>
          <cell r="N668">
            <v>18.8</v>
          </cell>
          <cell r="O668">
            <v>18.600000000000001</v>
          </cell>
          <cell r="P668">
            <v>18.399999999999999</v>
          </cell>
          <cell r="Q668">
            <v>18.25</v>
          </cell>
          <cell r="R668">
            <v>18.100000000000001</v>
          </cell>
          <cell r="S668">
            <v>18.05</v>
          </cell>
          <cell r="T668">
            <v>18</v>
          </cell>
          <cell r="U668">
            <v>17.5</v>
          </cell>
          <cell r="V668">
            <v>17</v>
          </cell>
          <cell r="W668">
            <v>16.7</v>
          </cell>
          <cell r="X668">
            <v>16.3</v>
          </cell>
          <cell r="Y668">
            <v>16.100000000000001</v>
          </cell>
          <cell r="Z668">
            <v>15.9</v>
          </cell>
          <cell r="AA668">
            <v>15.7</v>
          </cell>
          <cell r="AB668">
            <v>15.6</v>
          </cell>
          <cell r="AC668">
            <v>15.4</v>
          </cell>
          <cell r="AD668">
            <v>15.3</v>
          </cell>
          <cell r="AE668">
            <v>14.5</v>
          </cell>
          <cell r="AF668">
            <v>12.4</v>
          </cell>
          <cell r="AG668">
            <v>9.8000000000000007</v>
          </cell>
          <cell r="AH668">
            <v>7.4</v>
          </cell>
        </row>
        <row r="669">
          <cell r="A669" t="str">
            <v>A213-TP316H</v>
          </cell>
          <cell r="C669" t="str">
            <v>A213-TP316H</v>
          </cell>
          <cell r="D669" t="str">
            <v>AS</v>
          </cell>
          <cell r="E669">
            <v>12.5</v>
          </cell>
          <cell r="G669">
            <v>1</v>
          </cell>
          <cell r="I669">
            <v>18.8</v>
          </cell>
          <cell r="J669">
            <v>18.8</v>
          </cell>
          <cell r="K669">
            <v>18.8</v>
          </cell>
          <cell r="L669">
            <v>18.8</v>
          </cell>
          <cell r="M669">
            <v>17.5</v>
          </cell>
          <cell r="N669">
            <v>16.2</v>
          </cell>
          <cell r="O669">
            <v>15.399999999999999</v>
          </cell>
          <cell r="P669">
            <v>14.6</v>
          </cell>
          <cell r="Q669">
            <v>14</v>
          </cell>
          <cell r="R669">
            <v>13.4</v>
          </cell>
          <cell r="S669">
            <v>12.95</v>
          </cell>
          <cell r="T669">
            <v>12.5</v>
          </cell>
          <cell r="U669">
            <v>12.15</v>
          </cell>
          <cell r="V669">
            <v>11.8</v>
          </cell>
          <cell r="W669">
            <v>11.6</v>
          </cell>
          <cell r="X669">
            <v>11.3</v>
          </cell>
          <cell r="Y669">
            <v>11.2</v>
          </cell>
          <cell r="Z669">
            <v>11</v>
          </cell>
          <cell r="AA669">
            <v>10.9</v>
          </cell>
          <cell r="AB669">
            <v>10.8</v>
          </cell>
          <cell r="AC669">
            <v>10.7</v>
          </cell>
          <cell r="AD669">
            <v>10.6</v>
          </cell>
          <cell r="AE669">
            <v>10.5</v>
          </cell>
          <cell r="AF669">
            <v>10.3</v>
          </cell>
          <cell r="AG669">
            <v>9.3000000000000007</v>
          </cell>
          <cell r="AH669">
            <v>7.4</v>
          </cell>
          <cell r="AI669">
            <v>5.5</v>
          </cell>
          <cell r="AJ669">
            <v>4.0999999999999996</v>
          </cell>
          <cell r="AK669">
            <v>3.1</v>
          </cell>
          <cell r="AL669">
            <v>2.2999999999999998</v>
          </cell>
          <cell r="AM669">
            <v>1.7</v>
          </cell>
          <cell r="AN669">
            <v>1.3</v>
          </cell>
        </row>
        <row r="670">
          <cell r="A670" t="str">
            <v>A213-TP316H</v>
          </cell>
          <cell r="C670" t="str">
            <v>A213-TP316H</v>
          </cell>
          <cell r="D670" t="str">
            <v>AS</v>
          </cell>
          <cell r="E670">
            <v>12.5</v>
          </cell>
          <cell r="G670">
            <v>1</v>
          </cell>
          <cell r="I670">
            <v>18.8</v>
          </cell>
          <cell r="J670">
            <v>18.8</v>
          </cell>
          <cell r="K670">
            <v>18.8</v>
          </cell>
          <cell r="L670">
            <v>18.8</v>
          </cell>
          <cell r="M670">
            <v>18.8</v>
          </cell>
          <cell r="N670">
            <v>18.8</v>
          </cell>
          <cell r="O670">
            <v>18.600000000000001</v>
          </cell>
          <cell r="P670">
            <v>18.399999999999999</v>
          </cell>
          <cell r="Q670">
            <v>18.25</v>
          </cell>
          <cell r="R670">
            <v>18.100000000000001</v>
          </cell>
          <cell r="S670">
            <v>18.05</v>
          </cell>
          <cell r="T670">
            <v>18</v>
          </cell>
          <cell r="U670">
            <v>17.5</v>
          </cell>
          <cell r="V670">
            <v>17</v>
          </cell>
          <cell r="W670">
            <v>16.7</v>
          </cell>
          <cell r="X670">
            <v>16.3</v>
          </cell>
          <cell r="Y670">
            <v>16.100000000000001</v>
          </cell>
          <cell r="Z670">
            <v>15.9</v>
          </cell>
          <cell r="AA670">
            <v>15.7</v>
          </cell>
          <cell r="AB670">
            <v>15.6</v>
          </cell>
          <cell r="AC670">
            <v>15.4</v>
          </cell>
          <cell r="AD670">
            <v>15.3</v>
          </cell>
          <cell r="AE670">
            <v>14.5</v>
          </cell>
          <cell r="AF670">
            <v>12.4</v>
          </cell>
          <cell r="AG670">
            <v>9.8000000000000007</v>
          </cell>
          <cell r="AH670">
            <v>7.4</v>
          </cell>
          <cell r="AI670">
            <v>5.5</v>
          </cell>
          <cell r="AJ670">
            <v>4.0999999999999996</v>
          </cell>
          <cell r="AK670">
            <v>3.1</v>
          </cell>
          <cell r="AL670">
            <v>2.2999999999999998</v>
          </cell>
          <cell r="AM670">
            <v>1.7</v>
          </cell>
          <cell r="AN670">
            <v>1.3</v>
          </cell>
        </row>
        <row r="671">
          <cell r="A671" t="str">
            <v>A213-TP316L</v>
          </cell>
          <cell r="C671" t="str">
            <v>A213-TP316L</v>
          </cell>
          <cell r="D671" t="str">
            <v>AS</v>
          </cell>
          <cell r="E671">
            <v>12.5</v>
          </cell>
          <cell r="G671">
            <v>1</v>
          </cell>
          <cell r="I671">
            <v>15.7</v>
          </cell>
          <cell r="J671">
            <v>15.7</v>
          </cell>
          <cell r="K671">
            <v>15.7</v>
          </cell>
          <cell r="L671">
            <v>15.7</v>
          </cell>
          <cell r="M671">
            <v>14.5</v>
          </cell>
          <cell r="N671">
            <v>13.3</v>
          </cell>
          <cell r="O671">
            <v>12.600000000000001</v>
          </cell>
          <cell r="P671">
            <v>11.9</v>
          </cell>
          <cell r="Q671">
            <v>11.350000000000001</v>
          </cell>
          <cell r="R671">
            <v>10.8</v>
          </cell>
          <cell r="S671">
            <v>10.4</v>
          </cell>
          <cell r="T671">
            <v>10</v>
          </cell>
          <cell r="U671">
            <v>9.6999999999999993</v>
          </cell>
          <cell r="V671">
            <v>9.4</v>
          </cell>
          <cell r="W671">
            <v>9.1999999999999993</v>
          </cell>
          <cell r="X671">
            <v>9</v>
          </cell>
          <cell r="Y671">
            <v>8.8000000000000007</v>
          </cell>
          <cell r="Z671">
            <v>8.6</v>
          </cell>
          <cell r="AA671">
            <v>8.4</v>
          </cell>
        </row>
        <row r="672">
          <cell r="A672" t="str">
            <v>A213-TP316L</v>
          </cell>
          <cell r="C672" t="str">
            <v>A213-TP316L</v>
          </cell>
          <cell r="D672" t="str">
            <v>AS</v>
          </cell>
          <cell r="E672">
            <v>12.5</v>
          </cell>
          <cell r="G672">
            <v>1</v>
          </cell>
          <cell r="I672">
            <v>15.7</v>
          </cell>
          <cell r="J672">
            <v>15.7</v>
          </cell>
          <cell r="K672">
            <v>15.7</v>
          </cell>
          <cell r="L672">
            <v>15.7</v>
          </cell>
          <cell r="M672">
            <v>15.7</v>
          </cell>
          <cell r="N672">
            <v>15.7</v>
          </cell>
          <cell r="O672">
            <v>15.7</v>
          </cell>
          <cell r="P672">
            <v>15.7</v>
          </cell>
          <cell r="Q672">
            <v>15.6</v>
          </cell>
          <cell r="R672">
            <v>15.5</v>
          </cell>
          <cell r="S672">
            <v>14.95</v>
          </cell>
          <cell r="T672">
            <v>14.4</v>
          </cell>
          <cell r="U672">
            <v>13.95</v>
          </cell>
          <cell r="V672">
            <v>13.5</v>
          </cell>
          <cell r="W672">
            <v>13.2</v>
          </cell>
          <cell r="X672">
            <v>12.9</v>
          </cell>
          <cell r="Y672">
            <v>12.6</v>
          </cell>
          <cell r="Z672">
            <v>12.4</v>
          </cell>
          <cell r="AA672">
            <v>12.1</v>
          </cell>
        </row>
        <row r="673">
          <cell r="A673" t="str">
            <v>A213-TP316N</v>
          </cell>
          <cell r="C673" t="str">
            <v>A213-TP316N</v>
          </cell>
          <cell r="D673" t="str">
            <v>AS</v>
          </cell>
          <cell r="E673">
            <v>12.5</v>
          </cell>
          <cell r="G673">
            <v>1</v>
          </cell>
          <cell r="I673">
            <v>20</v>
          </cell>
          <cell r="J673">
            <v>20</v>
          </cell>
          <cell r="K673">
            <v>20</v>
          </cell>
          <cell r="L673">
            <v>20</v>
          </cell>
          <cell r="M673">
            <v>19.7</v>
          </cell>
          <cell r="N673">
            <v>19.399999999999999</v>
          </cell>
          <cell r="O673">
            <v>18.600000000000001</v>
          </cell>
          <cell r="P673">
            <v>17.8</v>
          </cell>
          <cell r="Q673">
            <v>17.149999999999999</v>
          </cell>
          <cell r="R673">
            <v>16.5</v>
          </cell>
          <cell r="S673">
            <v>15.95</v>
          </cell>
          <cell r="T673">
            <v>15.4</v>
          </cell>
          <cell r="U673">
            <v>15</v>
          </cell>
          <cell r="V673">
            <v>14.6</v>
          </cell>
          <cell r="W673">
            <v>14.2</v>
          </cell>
          <cell r="X673">
            <v>13.9</v>
          </cell>
          <cell r="Y673">
            <v>13.6</v>
          </cell>
          <cell r="Z673">
            <v>13.3</v>
          </cell>
          <cell r="AA673">
            <v>13.1</v>
          </cell>
          <cell r="AB673">
            <v>12.8</v>
          </cell>
          <cell r="AC673">
            <v>12.6</v>
          </cell>
          <cell r="AD673">
            <v>12.4</v>
          </cell>
          <cell r="AE673">
            <v>12.2</v>
          </cell>
          <cell r="AF673">
            <v>11.7</v>
          </cell>
          <cell r="AG673">
            <v>9.8000000000000007</v>
          </cell>
          <cell r="AH673">
            <v>7.4</v>
          </cell>
        </row>
        <row r="674">
          <cell r="A674" t="str">
            <v>A213-TP316N</v>
          </cell>
          <cell r="C674" t="str">
            <v>A213-TP316N</v>
          </cell>
          <cell r="D674" t="str">
            <v>AS</v>
          </cell>
          <cell r="E674">
            <v>12.5</v>
          </cell>
          <cell r="G674">
            <v>1</v>
          </cell>
          <cell r="I674">
            <v>20</v>
          </cell>
          <cell r="J674">
            <v>20</v>
          </cell>
          <cell r="K674">
            <v>20</v>
          </cell>
          <cell r="L674">
            <v>20</v>
          </cell>
          <cell r="M674">
            <v>20</v>
          </cell>
          <cell r="N674">
            <v>20</v>
          </cell>
          <cell r="O674">
            <v>19.600000000000001</v>
          </cell>
          <cell r="P674">
            <v>19.2</v>
          </cell>
          <cell r="Q674">
            <v>19</v>
          </cell>
          <cell r="R674">
            <v>18.8</v>
          </cell>
          <cell r="S674">
            <v>18.700000000000003</v>
          </cell>
          <cell r="T674">
            <v>18.600000000000001</v>
          </cell>
          <cell r="U674">
            <v>18.600000000000001</v>
          </cell>
          <cell r="V674">
            <v>18.600000000000001</v>
          </cell>
          <cell r="W674">
            <v>18.600000000000001</v>
          </cell>
          <cell r="X674">
            <v>18.600000000000001</v>
          </cell>
          <cell r="Y674">
            <v>18.5</v>
          </cell>
          <cell r="Z674">
            <v>18.399999999999999</v>
          </cell>
          <cell r="AA674">
            <v>18.3</v>
          </cell>
          <cell r="AB674">
            <v>18.100000000000001</v>
          </cell>
          <cell r="AC674">
            <v>17.8</v>
          </cell>
          <cell r="AD674">
            <v>17.399999999999999</v>
          </cell>
          <cell r="AE674">
            <v>15.8</v>
          </cell>
          <cell r="AF674">
            <v>12.4</v>
          </cell>
          <cell r="AG674">
            <v>9.8000000000000007</v>
          </cell>
          <cell r="AH674">
            <v>7.4</v>
          </cell>
        </row>
        <row r="675">
          <cell r="A675" t="str">
            <v>A213-TP321</v>
          </cell>
          <cell r="C675" t="str">
            <v>A213-TP321</v>
          </cell>
          <cell r="D675" t="str">
            <v>AS</v>
          </cell>
          <cell r="E675">
            <v>12.5</v>
          </cell>
          <cell r="G675">
            <v>1</v>
          </cell>
          <cell r="I675">
            <v>18.8</v>
          </cell>
          <cell r="J675">
            <v>18.8</v>
          </cell>
          <cell r="K675">
            <v>18.8</v>
          </cell>
          <cell r="L675">
            <v>18.8</v>
          </cell>
          <cell r="M675">
            <v>17.350000000000001</v>
          </cell>
          <cell r="N675">
            <v>15.9</v>
          </cell>
          <cell r="O675">
            <v>15.05</v>
          </cell>
          <cell r="P675">
            <v>14.2</v>
          </cell>
          <cell r="Q675">
            <v>13.55</v>
          </cell>
          <cell r="R675">
            <v>12.9</v>
          </cell>
          <cell r="S675">
            <v>12.45</v>
          </cell>
          <cell r="T675">
            <v>12</v>
          </cell>
          <cell r="U675">
            <v>11.7</v>
          </cell>
          <cell r="V675">
            <v>11.4</v>
          </cell>
          <cell r="W675">
            <v>11.2</v>
          </cell>
          <cell r="X675">
            <v>11</v>
          </cell>
          <cell r="Y675">
            <v>10.9</v>
          </cell>
          <cell r="Z675">
            <v>10.8</v>
          </cell>
          <cell r="AA675">
            <v>10.7</v>
          </cell>
          <cell r="AB675">
            <v>10.6</v>
          </cell>
          <cell r="AC675">
            <v>10.6</v>
          </cell>
          <cell r="AD675">
            <v>10.4</v>
          </cell>
          <cell r="AE675">
            <v>9.1999999999999993</v>
          </cell>
          <cell r="AF675">
            <v>6.9</v>
          </cell>
          <cell r="AG675">
            <v>5</v>
          </cell>
          <cell r="AH675">
            <v>3.6</v>
          </cell>
        </row>
        <row r="676">
          <cell r="A676" t="str">
            <v>A213-TP321'</v>
          </cell>
          <cell r="C676" t="str">
            <v>A213-TP321'</v>
          </cell>
          <cell r="D676" t="str">
            <v>AS</v>
          </cell>
          <cell r="E676">
            <v>12.5</v>
          </cell>
          <cell r="G676">
            <v>1</v>
          </cell>
          <cell r="I676">
            <v>18.8</v>
          </cell>
          <cell r="J676">
            <v>18.8</v>
          </cell>
          <cell r="K676">
            <v>18.8</v>
          </cell>
          <cell r="L676">
            <v>18.8</v>
          </cell>
          <cell r="M676">
            <v>18.600000000000001</v>
          </cell>
          <cell r="N676">
            <v>18.399999999999999</v>
          </cell>
          <cell r="O676">
            <v>17.850000000000001</v>
          </cell>
          <cell r="P676">
            <v>17.3</v>
          </cell>
          <cell r="Q676">
            <v>17.200000000000003</v>
          </cell>
          <cell r="R676">
            <v>17.100000000000001</v>
          </cell>
          <cell r="S676">
            <v>17.100000000000001</v>
          </cell>
          <cell r="T676">
            <v>17.100000000000001</v>
          </cell>
          <cell r="U676">
            <v>16.75</v>
          </cell>
          <cell r="V676">
            <v>16.399999999999999</v>
          </cell>
          <cell r="W676">
            <v>16.100000000000001</v>
          </cell>
          <cell r="X676">
            <v>15.8</v>
          </cell>
          <cell r="Y676">
            <v>15.7</v>
          </cell>
          <cell r="Z676">
            <v>15.5</v>
          </cell>
          <cell r="AA676">
            <v>15.4</v>
          </cell>
          <cell r="AB676">
            <v>15.3</v>
          </cell>
          <cell r="AC676">
            <v>15.2</v>
          </cell>
          <cell r="AD676">
            <v>13.8</v>
          </cell>
          <cell r="AE676">
            <v>9.1999999999999993</v>
          </cell>
          <cell r="AF676">
            <v>6.9</v>
          </cell>
          <cell r="AG676">
            <v>5</v>
          </cell>
          <cell r="AH676">
            <v>3.6</v>
          </cell>
        </row>
        <row r="677">
          <cell r="A677" t="str">
            <v>A213-TP321H</v>
          </cell>
          <cell r="C677" t="str">
            <v>A213-TP321H</v>
          </cell>
          <cell r="D677" t="str">
            <v>AS</v>
          </cell>
          <cell r="E677">
            <v>12.5</v>
          </cell>
          <cell r="G677">
            <v>1</v>
          </cell>
          <cell r="I677">
            <v>18.8</v>
          </cell>
          <cell r="J677">
            <v>18.8</v>
          </cell>
          <cell r="K677">
            <v>18.8</v>
          </cell>
          <cell r="L677">
            <v>18.8</v>
          </cell>
          <cell r="M677">
            <v>17.350000000000001</v>
          </cell>
          <cell r="N677">
            <v>15.9</v>
          </cell>
          <cell r="O677">
            <v>15.05</v>
          </cell>
          <cell r="P677">
            <v>14.2</v>
          </cell>
          <cell r="Q677">
            <v>13.55</v>
          </cell>
          <cell r="R677">
            <v>12.9</v>
          </cell>
          <cell r="S677">
            <v>12.45</v>
          </cell>
          <cell r="T677">
            <v>12</v>
          </cell>
          <cell r="U677">
            <v>11.7</v>
          </cell>
          <cell r="V677">
            <v>11.4</v>
          </cell>
          <cell r="W677">
            <v>11.2</v>
          </cell>
          <cell r="X677">
            <v>11</v>
          </cell>
          <cell r="Y677">
            <v>10.9</v>
          </cell>
          <cell r="Z677">
            <v>10.8</v>
          </cell>
          <cell r="AA677">
            <v>10.7</v>
          </cell>
          <cell r="AB677">
            <v>10.6</v>
          </cell>
          <cell r="AC677">
            <v>10.6</v>
          </cell>
          <cell r="AD677">
            <v>10.5</v>
          </cell>
          <cell r="AE677">
            <v>10.1</v>
          </cell>
          <cell r="AF677">
            <v>8.8000000000000007</v>
          </cell>
          <cell r="AG677">
            <v>6.9</v>
          </cell>
          <cell r="AH677">
            <v>5.4</v>
          </cell>
          <cell r="AI677">
            <v>4.0999999999999996</v>
          </cell>
          <cell r="AJ677">
            <v>3.2</v>
          </cell>
          <cell r="AK677">
            <v>2.5</v>
          </cell>
          <cell r="AL677">
            <v>1.9</v>
          </cell>
          <cell r="AM677">
            <v>1.5</v>
          </cell>
          <cell r="AN677">
            <v>1.1000000000000001</v>
          </cell>
        </row>
        <row r="678">
          <cell r="A678" t="str">
            <v>A213-TP321H</v>
          </cell>
          <cell r="C678" t="str">
            <v>A213-TP321H</v>
          </cell>
          <cell r="D678" t="str">
            <v>AS</v>
          </cell>
          <cell r="E678">
            <v>12.5</v>
          </cell>
          <cell r="G678">
            <v>1</v>
          </cell>
          <cell r="I678">
            <v>18.8</v>
          </cell>
          <cell r="J678">
            <v>18.8</v>
          </cell>
          <cell r="K678">
            <v>18.8</v>
          </cell>
          <cell r="L678">
            <v>18.8</v>
          </cell>
          <cell r="M678">
            <v>18.600000000000001</v>
          </cell>
          <cell r="N678">
            <v>18.399999999999999</v>
          </cell>
          <cell r="O678">
            <v>17.850000000000001</v>
          </cell>
          <cell r="P678">
            <v>17.3</v>
          </cell>
          <cell r="Q678">
            <v>17.200000000000003</v>
          </cell>
          <cell r="R678">
            <v>17.100000000000001</v>
          </cell>
          <cell r="S678">
            <v>17.100000000000001</v>
          </cell>
          <cell r="T678">
            <v>17.100000000000001</v>
          </cell>
          <cell r="U678">
            <v>16.75</v>
          </cell>
          <cell r="V678">
            <v>16.399999999999999</v>
          </cell>
          <cell r="W678">
            <v>16.100000000000001</v>
          </cell>
          <cell r="X678">
            <v>15.8</v>
          </cell>
          <cell r="Y678">
            <v>15.7</v>
          </cell>
          <cell r="Z678">
            <v>15.5</v>
          </cell>
          <cell r="AA678">
            <v>15.4</v>
          </cell>
          <cell r="AB678">
            <v>15.3</v>
          </cell>
          <cell r="AC678">
            <v>15.2</v>
          </cell>
          <cell r="AD678">
            <v>14</v>
          </cell>
          <cell r="AE678">
            <v>11.7</v>
          </cell>
          <cell r="AF678">
            <v>9.1</v>
          </cell>
          <cell r="AG678">
            <v>6.9</v>
          </cell>
          <cell r="AH678">
            <v>5.4</v>
          </cell>
          <cell r="AI678">
            <v>4.0999999999999996</v>
          </cell>
          <cell r="AJ678">
            <v>3.2</v>
          </cell>
          <cell r="AK678">
            <v>2.5</v>
          </cell>
          <cell r="AL678">
            <v>1.9</v>
          </cell>
          <cell r="AM678">
            <v>1.5</v>
          </cell>
          <cell r="AN678">
            <v>1.1000000000000001</v>
          </cell>
        </row>
        <row r="679">
          <cell r="A679" t="str">
            <v>A213-TP347</v>
          </cell>
          <cell r="C679" t="str">
            <v>A213-TP347</v>
          </cell>
          <cell r="D679" t="str">
            <v>AS</v>
          </cell>
          <cell r="E679">
            <v>12.5</v>
          </cell>
          <cell r="G679">
            <v>1</v>
          </cell>
          <cell r="I679">
            <v>18.8</v>
          </cell>
          <cell r="J679">
            <v>18.8</v>
          </cell>
          <cell r="K679">
            <v>18.8</v>
          </cell>
          <cell r="L679">
            <v>18.8</v>
          </cell>
          <cell r="M679">
            <v>18.05</v>
          </cell>
          <cell r="N679">
            <v>17.3</v>
          </cell>
          <cell r="O679">
            <v>16.700000000000003</v>
          </cell>
          <cell r="P679">
            <v>16.100000000000001</v>
          </cell>
          <cell r="Q679">
            <v>15.55</v>
          </cell>
          <cell r="R679">
            <v>15</v>
          </cell>
          <cell r="S679">
            <v>14.55</v>
          </cell>
          <cell r="T679">
            <v>14.1</v>
          </cell>
          <cell r="U679">
            <v>13.75</v>
          </cell>
          <cell r="V679">
            <v>13.4</v>
          </cell>
          <cell r="W679">
            <v>13.2</v>
          </cell>
          <cell r="X679">
            <v>12.9</v>
          </cell>
          <cell r="Y679">
            <v>12.8</v>
          </cell>
          <cell r="Z679">
            <v>12.7</v>
          </cell>
          <cell r="AA679">
            <v>12.7</v>
          </cell>
          <cell r="AB679">
            <v>12.6</v>
          </cell>
          <cell r="AC679">
            <v>12.6</v>
          </cell>
          <cell r="AD679">
            <v>12.5</v>
          </cell>
          <cell r="AE679">
            <v>11.9</v>
          </cell>
          <cell r="AF679">
            <v>9.1</v>
          </cell>
          <cell r="AG679">
            <v>6.1</v>
          </cell>
          <cell r="AH679">
            <v>4.4000000000000004</v>
          </cell>
        </row>
        <row r="680">
          <cell r="A680" t="str">
            <v>A213-TP347</v>
          </cell>
          <cell r="C680" t="str">
            <v>A213-TP347</v>
          </cell>
          <cell r="D680" t="str">
            <v>AS</v>
          </cell>
          <cell r="E680">
            <v>12.5</v>
          </cell>
          <cell r="G680">
            <v>1</v>
          </cell>
          <cell r="I680">
            <v>18.8</v>
          </cell>
          <cell r="J680">
            <v>18.8</v>
          </cell>
          <cell r="K680">
            <v>18.8</v>
          </cell>
          <cell r="L680">
            <v>18.8</v>
          </cell>
          <cell r="M680">
            <v>18.350000000000001</v>
          </cell>
          <cell r="N680">
            <v>17.899999999999999</v>
          </cell>
          <cell r="O680">
            <v>17.149999999999999</v>
          </cell>
          <cell r="P680">
            <v>16.399999999999999</v>
          </cell>
          <cell r="Q680">
            <v>15.95</v>
          </cell>
          <cell r="R680">
            <v>15.5</v>
          </cell>
          <cell r="S680">
            <v>15.2</v>
          </cell>
          <cell r="T680">
            <v>14.9</v>
          </cell>
          <cell r="U680">
            <v>14.8</v>
          </cell>
          <cell r="V680">
            <v>14.7</v>
          </cell>
          <cell r="W680">
            <v>14.7</v>
          </cell>
          <cell r="X680">
            <v>14.7</v>
          </cell>
          <cell r="Y680">
            <v>14.7</v>
          </cell>
          <cell r="Z680">
            <v>14.7</v>
          </cell>
          <cell r="AA680">
            <v>14.7</v>
          </cell>
          <cell r="AB680">
            <v>14.7</v>
          </cell>
          <cell r="AC680">
            <v>14.6</v>
          </cell>
          <cell r="AD680">
            <v>14</v>
          </cell>
          <cell r="AE680">
            <v>12.1</v>
          </cell>
          <cell r="AF680">
            <v>9.1</v>
          </cell>
          <cell r="AG680">
            <v>6.1</v>
          </cell>
          <cell r="AH680">
            <v>4.4000000000000004</v>
          </cell>
        </row>
        <row r="681">
          <cell r="A681" t="str">
            <v>A213-TP347H</v>
          </cell>
          <cell r="C681" t="str">
            <v>A213-TP347H</v>
          </cell>
          <cell r="D681" t="str">
            <v>AS</v>
          </cell>
          <cell r="E681">
            <v>12.5</v>
          </cell>
          <cell r="G681">
            <v>1</v>
          </cell>
          <cell r="I681">
            <v>18.8</v>
          </cell>
          <cell r="J681">
            <v>18.8</v>
          </cell>
          <cell r="K681">
            <v>18.8</v>
          </cell>
          <cell r="L681">
            <v>18.8</v>
          </cell>
          <cell r="M681">
            <v>18.05</v>
          </cell>
          <cell r="N681">
            <v>17.3</v>
          </cell>
          <cell r="O681">
            <v>16.700000000000003</v>
          </cell>
          <cell r="P681">
            <v>16.100000000000001</v>
          </cell>
          <cell r="Q681">
            <v>15.55</v>
          </cell>
          <cell r="R681">
            <v>15</v>
          </cell>
          <cell r="S681">
            <v>14.55</v>
          </cell>
          <cell r="T681">
            <v>14.1</v>
          </cell>
          <cell r="U681">
            <v>13.75</v>
          </cell>
          <cell r="V681">
            <v>13.4</v>
          </cell>
          <cell r="W681">
            <v>13.2</v>
          </cell>
          <cell r="X681">
            <v>12.8</v>
          </cell>
          <cell r="Y681">
            <v>12.8</v>
          </cell>
          <cell r="Z681">
            <v>12.7</v>
          </cell>
          <cell r="AA681">
            <v>12.7</v>
          </cell>
          <cell r="AB681">
            <v>12.6</v>
          </cell>
          <cell r="AC681">
            <v>12.6</v>
          </cell>
          <cell r="AD681">
            <v>12.6</v>
          </cell>
          <cell r="AE681">
            <v>12.5</v>
          </cell>
          <cell r="AF681">
            <v>12.1</v>
          </cell>
          <cell r="AG681">
            <v>10.5</v>
          </cell>
          <cell r="AH681">
            <v>7.9</v>
          </cell>
          <cell r="AI681">
            <v>5.9</v>
          </cell>
          <cell r="AJ681">
            <v>4.4000000000000004</v>
          </cell>
          <cell r="AK681">
            <v>3.2</v>
          </cell>
          <cell r="AL681">
            <v>2.5</v>
          </cell>
          <cell r="AM681">
            <v>1.8</v>
          </cell>
          <cell r="AN681">
            <v>1.3</v>
          </cell>
        </row>
        <row r="682">
          <cell r="A682" t="str">
            <v>A213-TP347H</v>
          </cell>
          <cell r="C682" t="str">
            <v>A213-TP347H</v>
          </cell>
          <cell r="D682" t="str">
            <v>AS</v>
          </cell>
          <cell r="E682">
            <v>12.5</v>
          </cell>
          <cell r="G682">
            <v>1</v>
          </cell>
          <cell r="I682">
            <v>18.8</v>
          </cell>
          <cell r="J682">
            <v>18.8</v>
          </cell>
          <cell r="K682">
            <v>18.8</v>
          </cell>
          <cell r="L682">
            <v>18.8</v>
          </cell>
          <cell r="M682">
            <v>18.350000000000001</v>
          </cell>
          <cell r="N682">
            <v>17.899999999999999</v>
          </cell>
          <cell r="O682">
            <v>17.149999999999999</v>
          </cell>
          <cell r="P682">
            <v>16.399999999999999</v>
          </cell>
          <cell r="Q682">
            <v>15.95</v>
          </cell>
          <cell r="R682">
            <v>15.5</v>
          </cell>
          <cell r="S682">
            <v>15.2</v>
          </cell>
          <cell r="T682">
            <v>14.9</v>
          </cell>
          <cell r="U682">
            <v>14.8</v>
          </cell>
          <cell r="V682">
            <v>14.7</v>
          </cell>
          <cell r="W682">
            <v>14.7</v>
          </cell>
          <cell r="X682">
            <v>14.7</v>
          </cell>
          <cell r="Y682">
            <v>14.7</v>
          </cell>
          <cell r="Z682">
            <v>14.7</v>
          </cell>
          <cell r="AA682">
            <v>14.7</v>
          </cell>
          <cell r="AB682">
            <v>14.7</v>
          </cell>
          <cell r="AC682">
            <v>14.6</v>
          </cell>
          <cell r="AD682">
            <v>14.4</v>
          </cell>
          <cell r="AE682">
            <v>14.1</v>
          </cell>
          <cell r="AF682">
            <v>13</v>
          </cell>
          <cell r="AG682">
            <v>10.5</v>
          </cell>
          <cell r="AH682">
            <v>7.9</v>
          </cell>
          <cell r="AI682">
            <v>5.9</v>
          </cell>
          <cell r="AJ682">
            <v>4.4000000000000004</v>
          </cell>
          <cell r="AK682">
            <v>3.2</v>
          </cell>
          <cell r="AL682">
            <v>2.5</v>
          </cell>
          <cell r="AM682">
            <v>1.8</v>
          </cell>
          <cell r="AN682">
            <v>1.3</v>
          </cell>
        </row>
        <row r="683">
          <cell r="A683" t="str">
            <v>A213-TP348</v>
          </cell>
          <cell r="C683" t="str">
            <v>A213-TP348</v>
          </cell>
          <cell r="D683" t="str">
            <v>AS</v>
          </cell>
          <cell r="E683">
            <v>12.5</v>
          </cell>
          <cell r="G683">
            <v>1</v>
          </cell>
          <cell r="I683">
            <v>18.8</v>
          </cell>
          <cell r="J683">
            <v>18.8</v>
          </cell>
          <cell r="K683">
            <v>18.8</v>
          </cell>
          <cell r="L683">
            <v>18.8</v>
          </cell>
          <cell r="M683">
            <v>18.05</v>
          </cell>
          <cell r="N683">
            <v>17.3</v>
          </cell>
          <cell r="O683">
            <v>16.700000000000003</v>
          </cell>
          <cell r="P683">
            <v>16.100000000000001</v>
          </cell>
          <cell r="Q683">
            <v>15.55</v>
          </cell>
          <cell r="R683">
            <v>15</v>
          </cell>
          <cell r="S683">
            <v>14.55</v>
          </cell>
          <cell r="T683">
            <v>14.1</v>
          </cell>
          <cell r="U683">
            <v>13.75</v>
          </cell>
          <cell r="V683">
            <v>13.4</v>
          </cell>
          <cell r="W683">
            <v>13.2</v>
          </cell>
          <cell r="X683">
            <v>12.9</v>
          </cell>
          <cell r="Y683">
            <v>12.8</v>
          </cell>
          <cell r="Z683">
            <v>12.7</v>
          </cell>
          <cell r="AA683">
            <v>12.7</v>
          </cell>
          <cell r="AB683">
            <v>12.6</v>
          </cell>
          <cell r="AC683">
            <v>12.6</v>
          </cell>
          <cell r="AD683">
            <v>12.5</v>
          </cell>
          <cell r="AE683">
            <v>11.9</v>
          </cell>
          <cell r="AF683">
            <v>9.1</v>
          </cell>
          <cell r="AG683">
            <v>6.1</v>
          </cell>
          <cell r="AH683">
            <v>4.4000000000000004</v>
          </cell>
        </row>
        <row r="684">
          <cell r="A684" t="str">
            <v>A213-TP348</v>
          </cell>
          <cell r="C684" t="str">
            <v>A213-TP348</v>
          </cell>
          <cell r="D684" t="str">
            <v>AS</v>
          </cell>
          <cell r="E684">
            <v>12.5</v>
          </cell>
          <cell r="G684">
            <v>1</v>
          </cell>
          <cell r="I684">
            <v>18.8</v>
          </cell>
          <cell r="J684">
            <v>18.8</v>
          </cell>
          <cell r="K684">
            <v>18.8</v>
          </cell>
          <cell r="L684">
            <v>18.8</v>
          </cell>
          <cell r="M684">
            <v>18.350000000000001</v>
          </cell>
          <cell r="N684">
            <v>17.899999999999999</v>
          </cell>
          <cell r="O684">
            <v>17.149999999999999</v>
          </cell>
          <cell r="P684">
            <v>16.399999999999999</v>
          </cell>
          <cell r="Q684">
            <v>15.95</v>
          </cell>
          <cell r="R684">
            <v>15.5</v>
          </cell>
          <cell r="S684">
            <v>15.2</v>
          </cell>
          <cell r="T684">
            <v>14.9</v>
          </cell>
          <cell r="U684">
            <v>14.8</v>
          </cell>
          <cell r="V684">
            <v>14.7</v>
          </cell>
          <cell r="W684">
            <v>14.7</v>
          </cell>
          <cell r="X684">
            <v>14.7</v>
          </cell>
          <cell r="Y684">
            <v>14.7</v>
          </cell>
          <cell r="Z684">
            <v>14.7</v>
          </cell>
          <cell r="AA684">
            <v>14.7</v>
          </cell>
          <cell r="AB684">
            <v>14.7</v>
          </cell>
          <cell r="AC684">
            <v>14.6</v>
          </cell>
          <cell r="AD684">
            <v>14</v>
          </cell>
          <cell r="AE684">
            <v>12.1</v>
          </cell>
          <cell r="AF684">
            <v>9.1</v>
          </cell>
          <cell r="AG684">
            <v>6.1</v>
          </cell>
          <cell r="AH684">
            <v>4.4000000000000004</v>
          </cell>
        </row>
        <row r="685">
          <cell r="A685" t="str">
            <v>A213-TP348H</v>
          </cell>
          <cell r="C685" t="str">
            <v>A213-TP348H</v>
          </cell>
          <cell r="D685" t="str">
            <v>AS</v>
          </cell>
          <cell r="E685">
            <v>12.5</v>
          </cell>
          <cell r="G685">
            <v>1</v>
          </cell>
          <cell r="I685">
            <v>18.8</v>
          </cell>
          <cell r="J685">
            <v>18.8</v>
          </cell>
          <cell r="K685">
            <v>18.8</v>
          </cell>
          <cell r="L685">
            <v>18.8</v>
          </cell>
          <cell r="M685">
            <v>18.05</v>
          </cell>
          <cell r="N685">
            <v>17.3</v>
          </cell>
          <cell r="O685">
            <v>16.700000000000003</v>
          </cell>
          <cell r="P685">
            <v>16.100000000000001</v>
          </cell>
          <cell r="Q685">
            <v>15.55</v>
          </cell>
          <cell r="R685">
            <v>15</v>
          </cell>
          <cell r="S685">
            <v>14.55</v>
          </cell>
          <cell r="T685">
            <v>14.1</v>
          </cell>
          <cell r="U685">
            <v>13.75</v>
          </cell>
          <cell r="V685">
            <v>13.4</v>
          </cell>
          <cell r="W685">
            <v>13.2</v>
          </cell>
          <cell r="X685">
            <v>12.8</v>
          </cell>
          <cell r="Y685">
            <v>12.8</v>
          </cell>
          <cell r="Z685">
            <v>12.7</v>
          </cell>
          <cell r="AA685">
            <v>12.7</v>
          </cell>
          <cell r="AB685">
            <v>12.6</v>
          </cell>
          <cell r="AC685">
            <v>12.6</v>
          </cell>
          <cell r="AD685">
            <v>12.6</v>
          </cell>
          <cell r="AE685">
            <v>12.5</v>
          </cell>
          <cell r="AF685">
            <v>12.1</v>
          </cell>
          <cell r="AG685">
            <v>10.5</v>
          </cell>
          <cell r="AH685">
            <v>7.9</v>
          </cell>
          <cell r="AI685">
            <v>5.9</v>
          </cell>
          <cell r="AJ685">
            <v>4.4000000000000004</v>
          </cell>
          <cell r="AK685">
            <v>3.2</v>
          </cell>
          <cell r="AL685">
            <v>2.5</v>
          </cell>
          <cell r="AM685">
            <v>1.8</v>
          </cell>
          <cell r="AN685">
            <v>1.3</v>
          </cell>
        </row>
        <row r="686">
          <cell r="A686" t="str">
            <v>A213-TP348H</v>
          </cell>
          <cell r="C686" t="str">
            <v>A213-TP348H</v>
          </cell>
          <cell r="D686" t="str">
            <v>AS</v>
          </cell>
          <cell r="E686">
            <v>12.5</v>
          </cell>
          <cell r="G686">
            <v>1</v>
          </cell>
          <cell r="I686">
            <v>18.8</v>
          </cell>
          <cell r="J686">
            <v>18.8</v>
          </cell>
          <cell r="K686">
            <v>18.8</v>
          </cell>
          <cell r="L686">
            <v>18.8</v>
          </cell>
          <cell r="M686">
            <v>18.350000000000001</v>
          </cell>
          <cell r="N686">
            <v>17.899999999999999</v>
          </cell>
          <cell r="O686">
            <v>17.149999999999999</v>
          </cell>
          <cell r="P686">
            <v>16.399999999999999</v>
          </cell>
          <cell r="Q686">
            <v>15.95</v>
          </cell>
          <cell r="R686">
            <v>15.5</v>
          </cell>
          <cell r="S686">
            <v>15.2</v>
          </cell>
          <cell r="T686">
            <v>14.9</v>
          </cell>
          <cell r="U686">
            <v>14.8</v>
          </cell>
          <cell r="V686">
            <v>14.7</v>
          </cell>
          <cell r="W686">
            <v>14.7</v>
          </cell>
          <cell r="X686">
            <v>14.7</v>
          </cell>
          <cell r="Y686">
            <v>14.7</v>
          </cell>
          <cell r="Z686">
            <v>14.7</v>
          </cell>
          <cell r="AA686">
            <v>14.7</v>
          </cell>
          <cell r="AB686">
            <v>14.7</v>
          </cell>
          <cell r="AC686">
            <v>14.6</v>
          </cell>
          <cell r="AD686">
            <v>14.4</v>
          </cell>
          <cell r="AE686">
            <v>14.1</v>
          </cell>
          <cell r="AF686">
            <v>13</v>
          </cell>
          <cell r="AG686">
            <v>10.5</v>
          </cell>
          <cell r="AH686">
            <v>7.9</v>
          </cell>
          <cell r="AI686">
            <v>5.9</v>
          </cell>
          <cell r="AJ686">
            <v>4.4000000000000004</v>
          </cell>
          <cell r="AK686">
            <v>3.2</v>
          </cell>
          <cell r="AL686">
            <v>2.5</v>
          </cell>
          <cell r="AM686">
            <v>1.8</v>
          </cell>
          <cell r="AN686">
            <v>1.3</v>
          </cell>
        </row>
        <row r="687">
          <cell r="A687" t="str">
            <v>A268-TP405</v>
          </cell>
          <cell r="C687" t="str">
            <v>A268-TP405</v>
          </cell>
          <cell r="D687" t="str">
            <v>F</v>
          </cell>
          <cell r="E687">
            <v>12.5</v>
          </cell>
          <cell r="G687">
            <v>1</v>
          </cell>
          <cell r="I687">
            <v>15</v>
          </cell>
          <cell r="J687">
            <v>15</v>
          </cell>
          <cell r="K687">
            <v>15</v>
          </cell>
          <cell r="L687">
            <v>15</v>
          </cell>
          <cell r="M687">
            <v>14.65</v>
          </cell>
          <cell r="N687">
            <v>14.3</v>
          </cell>
          <cell r="O687">
            <v>14.05</v>
          </cell>
          <cell r="P687">
            <v>13.8</v>
          </cell>
          <cell r="Q687">
            <v>13.55</v>
          </cell>
          <cell r="R687">
            <v>13.3</v>
          </cell>
          <cell r="S687">
            <v>13.100000000000001</v>
          </cell>
          <cell r="T687">
            <v>12.9</v>
          </cell>
          <cell r="U687">
            <v>12.65</v>
          </cell>
          <cell r="V687">
            <v>12.4</v>
          </cell>
          <cell r="W687">
            <v>12.3</v>
          </cell>
          <cell r="X687">
            <v>12.1</v>
          </cell>
        </row>
        <row r="688">
          <cell r="A688" t="str">
            <v>A268-TP410</v>
          </cell>
          <cell r="C688" t="str">
            <v>A268-TP410</v>
          </cell>
          <cell r="D688" t="str">
            <v>F</v>
          </cell>
          <cell r="E688">
            <v>12.5</v>
          </cell>
          <cell r="G688">
            <v>1</v>
          </cell>
          <cell r="I688">
            <v>15</v>
          </cell>
          <cell r="J688">
            <v>15</v>
          </cell>
          <cell r="K688">
            <v>15</v>
          </cell>
          <cell r="L688">
            <v>15</v>
          </cell>
          <cell r="M688">
            <v>14.65</v>
          </cell>
          <cell r="N688">
            <v>14.3</v>
          </cell>
          <cell r="O688">
            <v>14.05</v>
          </cell>
          <cell r="P688">
            <v>13.8</v>
          </cell>
          <cell r="Q688">
            <v>13.55</v>
          </cell>
          <cell r="R688">
            <v>13.3</v>
          </cell>
          <cell r="S688">
            <v>13.100000000000001</v>
          </cell>
          <cell r="T688">
            <v>12.9</v>
          </cell>
          <cell r="U688">
            <v>12.65</v>
          </cell>
          <cell r="V688">
            <v>12.4</v>
          </cell>
          <cell r="W688">
            <v>12.3</v>
          </cell>
          <cell r="X688">
            <v>12.1</v>
          </cell>
        </row>
        <row r="689">
          <cell r="A689" t="str">
            <v>A268-TP429</v>
          </cell>
          <cell r="C689" t="str">
            <v>A268-TP429</v>
          </cell>
          <cell r="D689" t="str">
            <v>F</v>
          </cell>
          <cell r="E689">
            <v>12.5</v>
          </cell>
          <cell r="G689">
            <v>1</v>
          </cell>
          <cell r="I689">
            <v>15</v>
          </cell>
          <cell r="J689">
            <v>15</v>
          </cell>
          <cell r="K689">
            <v>15</v>
          </cell>
          <cell r="L689">
            <v>15</v>
          </cell>
          <cell r="M689">
            <v>14.65</v>
          </cell>
          <cell r="N689">
            <v>14.3</v>
          </cell>
          <cell r="O689">
            <v>14.05</v>
          </cell>
          <cell r="P689">
            <v>13.8</v>
          </cell>
          <cell r="Q689">
            <v>13.55</v>
          </cell>
          <cell r="R689">
            <v>13.3</v>
          </cell>
          <cell r="S689">
            <v>13.100000000000001</v>
          </cell>
          <cell r="T689">
            <v>12.9</v>
          </cell>
          <cell r="U689">
            <v>12.65</v>
          </cell>
          <cell r="V689">
            <v>12.4</v>
          </cell>
          <cell r="W689">
            <v>12.3</v>
          </cell>
          <cell r="X689">
            <v>12.1</v>
          </cell>
        </row>
        <row r="690">
          <cell r="A690" t="str">
            <v>A268-TP430</v>
          </cell>
          <cell r="C690" t="str">
            <v>A268-TP430</v>
          </cell>
          <cell r="D690" t="str">
            <v>F</v>
          </cell>
          <cell r="E690">
            <v>12.5</v>
          </cell>
          <cell r="G690">
            <v>1</v>
          </cell>
          <cell r="I690">
            <v>15</v>
          </cell>
          <cell r="J690">
            <v>15</v>
          </cell>
          <cell r="K690">
            <v>15</v>
          </cell>
          <cell r="L690">
            <v>15</v>
          </cell>
          <cell r="M690">
            <v>14.65</v>
          </cell>
          <cell r="N690">
            <v>14.3</v>
          </cell>
          <cell r="O690">
            <v>14.05</v>
          </cell>
          <cell r="P690">
            <v>13.8</v>
          </cell>
          <cell r="Q690">
            <v>13.55</v>
          </cell>
          <cell r="R690">
            <v>13.3</v>
          </cell>
          <cell r="S690">
            <v>13.100000000000001</v>
          </cell>
          <cell r="T690">
            <v>12.9</v>
          </cell>
          <cell r="U690">
            <v>12.65</v>
          </cell>
          <cell r="V690">
            <v>12.4</v>
          </cell>
          <cell r="W690">
            <v>12.3</v>
          </cell>
          <cell r="X690">
            <v>12.1</v>
          </cell>
        </row>
        <row r="691">
          <cell r="A691" t="str">
            <v>A268-TPXM27</v>
          </cell>
          <cell r="C691" t="str">
            <v>A268-TPXM27</v>
          </cell>
          <cell r="D691" t="str">
            <v>F</v>
          </cell>
          <cell r="E691">
            <v>12.5</v>
          </cell>
          <cell r="G691">
            <v>1</v>
          </cell>
          <cell r="I691">
            <v>16.2</v>
          </cell>
          <cell r="J691">
            <v>16.2</v>
          </cell>
          <cell r="K691">
            <v>16.2</v>
          </cell>
          <cell r="L691">
            <v>16.2</v>
          </cell>
          <cell r="M691">
            <v>16.2</v>
          </cell>
          <cell r="N691">
            <v>16.2</v>
          </cell>
          <cell r="O691">
            <v>16.05</v>
          </cell>
          <cell r="P691">
            <v>15.9</v>
          </cell>
          <cell r="Q691">
            <v>15.9</v>
          </cell>
          <cell r="R691">
            <v>15.9</v>
          </cell>
          <cell r="S691">
            <v>15.9</v>
          </cell>
          <cell r="T691">
            <v>15.9</v>
          </cell>
          <cell r="U691">
            <v>15.9</v>
          </cell>
          <cell r="V691">
            <v>15.9</v>
          </cell>
          <cell r="W691">
            <v>15.9</v>
          </cell>
        </row>
        <row r="692">
          <cell r="A692" t="str">
            <v>A268-TP446-1</v>
          </cell>
          <cell r="C692" t="str">
            <v>A268-TP446-1</v>
          </cell>
          <cell r="D692" t="str">
            <v>F</v>
          </cell>
          <cell r="E692">
            <v>12.5</v>
          </cell>
          <cell r="G692">
            <v>1</v>
          </cell>
          <cell r="I692">
            <v>17.5</v>
          </cell>
          <cell r="J692">
            <v>17.5</v>
          </cell>
          <cell r="K692">
            <v>17.5</v>
          </cell>
          <cell r="L692">
            <v>17.5</v>
          </cell>
          <cell r="M692">
            <v>17.05</v>
          </cell>
          <cell r="N692">
            <v>16.600000000000001</v>
          </cell>
          <cell r="O692">
            <v>16.350000000000001</v>
          </cell>
          <cell r="P692">
            <v>16.100000000000001</v>
          </cell>
          <cell r="Q692">
            <v>15.850000000000001</v>
          </cell>
          <cell r="R692">
            <v>15.6</v>
          </cell>
          <cell r="S692">
            <v>15.3</v>
          </cell>
          <cell r="T692">
            <v>15</v>
          </cell>
          <cell r="U692">
            <v>14.75</v>
          </cell>
          <cell r="V692">
            <v>14.5</v>
          </cell>
          <cell r="W692">
            <v>14.3</v>
          </cell>
        </row>
        <row r="693">
          <cell r="A693" t="str">
            <v>A312-TP304</v>
          </cell>
          <cell r="C693" t="str">
            <v>A312-TP304</v>
          </cell>
          <cell r="D693" t="str">
            <v>AS</v>
          </cell>
          <cell r="E693">
            <v>12.5</v>
          </cell>
          <cell r="G693">
            <v>1</v>
          </cell>
          <cell r="I693">
            <v>18.8</v>
          </cell>
          <cell r="J693">
            <v>18.8</v>
          </cell>
          <cell r="K693">
            <v>18.8</v>
          </cell>
          <cell r="L693">
            <v>18.8</v>
          </cell>
          <cell r="M693">
            <v>17.25</v>
          </cell>
          <cell r="N693">
            <v>15.7</v>
          </cell>
          <cell r="O693">
            <v>14.899999999999999</v>
          </cell>
          <cell r="P693">
            <v>14.1</v>
          </cell>
          <cell r="Q693">
            <v>13.55</v>
          </cell>
          <cell r="R693">
            <v>13</v>
          </cell>
          <cell r="S693">
            <v>12.6</v>
          </cell>
          <cell r="T693">
            <v>12.2</v>
          </cell>
          <cell r="U693">
            <v>11.8</v>
          </cell>
          <cell r="V693">
            <v>11.4</v>
          </cell>
          <cell r="W693">
            <v>11.3</v>
          </cell>
          <cell r="X693">
            <v>11.1</v>
          </cell>
          <cell r="Y693">
            <v>10.8</v>
          </cell>
          <cell r="Z693">
            <v>10.6</v>
          </cell>
          <cell r="AA693">
            <v>10.4</v>
          </cell>
          <cell r="AB693">
            <v>10.199999999999999</v>
          </cell>
          <cell r="AC693">
            <v>10</v>
          </cell>
          <cell r="AD693">
            <v>9.8000000000000007</v>
          </cell>
          <cell r="AE693">
            <v>9.5</v>
          </cell>
          <cell r="AF693">
            <v>8.9</v>
          </cell>
          <cell r="AG693">
            <v>7.7</v>
          </cell>
          <cell r="AH693">
            <v>6.1</v>
          </cell>
        </row>
        <row r="694">
          <cell r="A694" t="str">
            <v>A312-TP304'</v>
          </cell>
          <cell r="C694" t="str">
            <v>A312-TP304'</v>
          </cell>
          <cell r="D694" t="str">
            <v>AS</v>
          </cell>
          <cell r="E694">
            <v>12.5</v>
          </cell>
          <cell r="G694">
            <v>1</v>
          </cell>
          <cell r="I694">
            <v>18.8</v>
          </cell>
          <cell r="J694">
            <v>18.8</v>
          </cell>
          <cell r="K694">
            <v>18.8</v>
          </cell>
          <cell r="L694">
            <v>18.8</v>
          </cell>
          <cell r="M694">
            <v>18.3</v>
          </cell>
          <cell r="N694">
            <v>17.8</v>
          </cell>
          <cell r="O694">
            <v>17.200000000000003</v>
          </cell>
          <cell r="P694">
            <v>16.600000000000001</v>
          </cell>
          <cell r="Q694">
            <v>16.399999999999999</v>
          </cell>
          <cell r="R694">
            <v>16.2</v>
          </cell>
          <cell r="S694">
            <v>16.05</v>
          </cell>
          <cell r="T694">
            <v>15.9</v>
          </cell>
          <cell r="U694">
            <v>15.9</v>
          </cell>
          <cell r="V694">
            <v>15.9</v>
          </cell>
          <cell r="W694">
            <v>15.9</v>
          </cell>
          <cell r="X694">
            <v>15.9</v>
          </cell>
          <cell r="Y694">
            <v>15.6</v>
          </cell>
          <cell r="Z694">
            <v>15.2</v>
          </cell>
          <cell r="AA694">
            <v>14.9</v>
          </cell>
          <cell r="AB694">
            <v>14.7</v>
          </cell>
          <cell r="AC694">
            <v>14.4</v>
          </cell>
          <cell r="AD694">
            <v>13.8</v>
          </cell>
          <cell r="AE694">
            <v>12.2</v>
          </cell>
          <cell r="AF694">
            <v>9.8000000000000007</v>
          </cell>
          <cell r="AG694">
            <v>7.7</v>
          </cell>
          <cell r="AH694">
            <v>6.1</v>
          </cell>
        </row>
        <row r="695">
          <cell r="A695" t="str">
            <v>A312-TP304H</v>
          </cell>
          <cell r="C695" t="str">
            <v>A312-TP304H</v>
          </cell>
          <cell r="D695" t="str">
            <v>AS</v>
          </cell>
          <cell r="E695">
            <v>12.5</v>
          </cell>
          <cell r="G695">
            <v>1</v>
          </cell>
          <cell r="I695">
            <v>18.8</v>
          </cell>
          <cell r="J695">
            <v>18.8</v>
          </cell>
          <cell r="K695">
            <v>18.8</v>
          </cell>
          <cell r="L695">
            <v>18.8</v>
          </cell>
          <cell r="M695">
            <v>17.25</v>
          </cell>
          <cell r="N695">
            <v>15.7</v>
          </cell>
          <cell r="O695">
            <v>14.899999999999999</v>
          </cell>
          <cell r="P695">
            <v>14.1</v>
          </cell>
          <cell r="Q695">
            <v>13.55</v>
          </cell>
          <cell r="R695">
            <v>13</v>
          </cell>
          <cell r="S695">
            <v>12.6</v>
          </cell>
          <cell r="T695">
            <v>12.2</v>
          </cell>
          <cell r="U695">
            <v>11.8</v>
          </cell>
          <cell r="V695">
            <v>11.4</v>
          </cell>
          <cell r="W695">
            <v>11.3</v>
          </cell>
          <cell r="X695">
            <v>11.1</v>
          </cell>
          <cell r="Y695">
            <v>10.8</v>
          </cell>
          <cell r="Z695">
            <v>10.6</v>
          </cell>
          <cell r="AA695">
            <v>10.4</v>
          </cell>
          <cell r="AB695">
            <v>10.199999999999999</v>
          </cell>
          <cell r="AC695">
            <v>10</v>
          </cell>
          <cell r="AD695">
            <v>9.8000000000000007</v>
          </cell>
          <cell r="AE695">
            <v>9.5</v>
          </cell>
          <cell r="AF695">
            <v>8.9</v>
          </cell>
          <cell r="AG695">
            <v>7.7</v>
          </cell>
          <cell r="AH695">
            <v>6.1</v>
          </cell>
          <cell r="AI695">
            <v>4.7</v>
          </cell>
          <cell r="AJ695">
            <v>3.7</v>
          </cell>
          <cell r="AK695">
            <v>2.9</v>
          </cell>
          <cell r="AL695">
            <v>2.2999999999999998</v>
          </cell>
          <cell r="AM695">
            <v>1.8</v>
          </cell>
          <cell r="AN695">
            <v>1.4</v>
          </cell>
        </row>
        <row r="696">
          <cell r="A696" t="str">
            <v>A312-TP304H</v>
          </cell>
          <cell r="C696" t="str">
            <v>A312-TP304H</v>
          </cell>
          <cell r="D696" t="str">
            <v>AS</v>
          </cell>
          <cell r="E696">
            <v>12.5</v>
          </cell>
          <cell r="G696">
            <v>1</v>
          </cell>
          <cell r="I696">
            <v>18.8</v>
          </cell>
          <cell r="J696">
            <v>18.8</v>
          </cell>
          <cell r="K696">
            <v>18.8</v>
          </cell>
          <cell r="L696">
            <v>18.8</v>
          </cell>
          <cell r="M696">
            <v>18.3</v>
          </cell>
          <cell r="N696">
            <v>17.8</v>
          </cell>
          <cell r="O696">
            <v>17.200000000000003</v>
          </cell>
          <cell r="P696">
            <v>16.600000000000001</v>
          </cell>
          <cell r="Q696">
            <v>16.399999999999999</v>
          </cell>
          <cell r="R696">
            <v>16.2</v>
          </cell>
          <cell r="S696">
            <v>16.05</v>
          </cell>
          <cell r="T696">
            <v>15.9</v>
          </cell>
          <cell r="U696">
            <v>15.9</v>
          </cell>
          <cell r="V696">
            <v>15.9</v>
          </cell>
          <cell r="W696">
            <v>15.9</v>
          </cell>
          <cell r="X696">
            <v>15.9</v>
          </cell>
          <cell r="Y696">
            <v>15.6</v>
          </cell>
          <cell r="Z696">
            <v>15.2</v>
          </cell>
          <cell r="AA696">
            <v>14.9</v>
          </cell>
          <cell r="AB696">
            <v>14.7</v>
          </cell>
          <cell r="AC696">
            <v>14.4</v>
          </cell>
          <cell r="AD696">
            <v>13.8</v>
          </cell>
          <cell r="AE696">
            <v>12.2</v>
          </cell>
          <cell r="AF696">
            <v>9.8000000000000007</v>
          </cell>
          <cell r="AG696">
            <v>7.7</v>
          </cell>
          <cell r="AH696">
            <v>6.1</v>
          </cell>
          <cell r="AI696">
            <v>4.7</v>
          </cell>
          <cell r="AJ696">
            <v>3.7</v>
          </cell>
          <cell r="AK696">
            <v>2.9</v>
          </cell>
          <cell r="AL696">
            <v>2.2999999999999998</v>
          </cell>
          <cell r="AM696">
            <v>1.8</v>
          </cell>
          <cell r="AN696">
            <v>1.4</v>
          </cell>
        </row>
        <row r="697">
          <cell r="A697" t="str">
            <v>A312-TP304L</v>
          </cell>
          <cell r="C697" t="str">
            <v>A312-TP304L</v>
          </cell>
          <cell r="D697" t="str">
            <v>AS</v>
          </cell>
          <cell r="E697">
            <v>12.5</v>
          </cell>
          <cell r="G697">
            <v>1</v>
          </cell>
          <cell r="I697">
            <v>15.7</v>
          </cell>
          <cell r="J697">
            <v>15.7</v>
          </cell>
          <cell r="K697">
            <v>15.7</v>
          </cell>
          <cell r="L697">
            <v>15.7</v>
          </cell>
          <cell r="M697">
            <v>14.55</v>
          </cell>
          <cell r="N697">
            <v>13.4</v>
          </cell>
          <cell r="O697">
            <v>12.7</v>
          </cell>
          <cell r="P697">
            <v>12</v>
          </cell>
          <cell r="Q697">
            <v>11.5</v>
          </cell>
          <cell r="R697">
            <v>11</v>
          </cell>
          <cell r="S697">
            <v>10.65</v>
          </cell>
          <cell r="T697">
            <v>10.3</v>
          </cell>
          <cell r="U697">
            <v>10</v>
          </cell>
          <cell r="V697">
            <v>9.6999999999999993</v>
          </cell>
          <cell r="W697">
            <v>9.5</v>
          </cell>
          <cell r="X697">
            <v>9.4</v>
          </cell>
          <cell r="Y697">
            <v>9.1999999999999993</v>
          </cell>
          <cell r="Z697">
            <v>9.1</v>
          </cell>
        </row>
        <row r="698">
          <cell r="A698" t="str">
            <v>A312-TP304L</v>
          </cell>
          <cell r="C698" t="str">
            <v>A312-TP304L</v>
          </cell>
          <cell r="D698" t="str">
            <v>AS</v>
          </cell>
          <cell r="E698">
            <v>12.5</v>
          </cell>
          <cell r="G698">
            <v>1</v>
          </cell>
          <cell r="I698">
            <v>15.7</v>
          </cell>
          <cell r="J698">
            <v>15.7</v>
          </cell>
          <cell r="K698">
            <v>15.7</v>
          </cell>
          <cell r="L698">
            <v>15.7</v>
          </cell>
          <cell r="M698">
            <v>15.7</v>
          </cell>
          <cell r="N698">
            <v>15.7</v>
          </cell>
          <cell r="O698">
            <v>15.5</v>
          </cell>
          <cell r="P698">
            <v>15.3</v>
          </cell>
          <cell r="Q698">
            <v>15</v>
          </cell>
          <cell r="R698">
            <v>14.7</v>
          </cell>
          <cell r="S698">
            <v>14.55</v>
          </cell>
          <cell r="T698">
            <v>14.4</v>
          </cell>
          <cell r="U698">
            <v>14.4</v>
          </cell>
          <cell r="V698">
            <v>14.4</v>
          </cell>
          <cell r="W698">
            <v>13.7</v>
          </cell>
          <cell r="X698">
            <v>13.5</v>
          </cell>
          <cell r="Y698">
            <v>13.3</v>
          </cell>
          <cell r="Z698">
            <v>13</v>
          </cell>
        </row>
        <row r="699">
          <cell r="A699" t="str">
            <v>A312-TP304N</v>
          </cell>
          <cell r="C699" t="str">
            <v>A312-TP304N</v>
          </cell>
          <cell r="D699" t="str">
            <v>AS</v>
          </cell>
          <cell r="E699">
            <v>12.5</v>
          </cell>
          <cell r="G699">
            <v>1</v>
          </cell>
          <cell r="I699">
            <v>20</v>
          </cell>
          <cell r="J699">
            <v>20</v>
          </cell>
          <cell r="K699">
            <v>20</v>
          </cell>
          <cell r="L699">
            <v>20</v>
          </cell>
          <cell r="M699">
            <v>18.95</v>
          </cell>
          <cell r="N699">
            <v>17.899999999999999</v>
          </cell>
          <cell r="O699">
            <v>16.799999999999997</v>
          </cell>
          <cell r="P699">
            <v>15.7</v>
          </cell>
          <cell r="Q699">
            <v>14.899999999999999</v>
          </cell>
          <cell r="R699">
            <v>14.1</v>
          </cell>
          <cell r="S699">
            <v>13.55</v>
          </cell>
          <cell r="T699">
            <v>13</v>
          </cell>
          <cell r="U699">
            <v>12.7</v>
          </cell>
          <cell r="V699">
            <v>12.4</v>
          </cell>
          <cell r="W699">
            <v>12.2</v>
          </cell>
          <cell r="X699">
            <v>11.9</v>
          </cell>
          <cell r="Y699">
            <v>11.8</v>
          </cell>
          <cell r="Z699">
            <v>11.6</v>
          </cell>
          <cell r="AA699">
            <v>11.3</v>
          </cell>
          <cell r="AB699">
            <v>11.1</v>
          </cell>
          <cell r="AC699">
            <v>10.8</v>
          </cell>
          <cell r="AD699">
            <v>10.6</v>
          </cell>
          <cell r="AE699">
            <v>10.3</v>
          </cell>
          <cell r="AF699">
            <v>9.8000000000000007</v>
          </cell>
          <cell r="AG699">
            <v>7.7</v>
          </cell>
          <cell r="AH699">
            <v>6.1</v>
          </cell>
        </row>
        <row r="700">
          <cell r="A700" t="str">
            <v>A312-TP304N</v>
          </cell>
          <cell r="C700" t="str">
            <v>A312-TP304N</v>
          </cell>
          <cell r="D700" t="str">
            <v>AS</v>
          </cell>
          <cell r="E700">
            <v>12.5</v>
          </cell>
          <cell r="G700">
            <v>1</v>
          </cell>
          <cell r="I700">
            <v>20</v>
          </cell>
          <cell r="J700">
            <v>20</v>
          </cell>
          <cell r="K700">
            <v>20</v>
          </cell>
          <cell r="L700">
            <v>20</v>
          </cell>
          <cell r="M700">
            <v>20</v>
          </cell>
          <cell r="N700">
            <v>20</v>
          </cell>
          <cell r="O700">
            <v>19.5</v>
          </cell>
          <cell r="P700">
            <v>19</v>
          </cell>
          <cell r="Q700">
            <v>18.649999999999999</v>
          </cell>
          <cell r="R700">
            <v>18.3</v>
          </cell>
          <cell r="S700">
            <v>18.05</v>
          </cell>
          <cell r="T700">
            <v>17.8</v>
          </cell>
          <cell r="U700">
            <v>17.600000000000001</v>
          </cell>
          <cell r="V700">
            <v>17.399999999999999</v>
          </cell>
          <cell r="W700">
            <v>17.3</v>
          </cell>
          <cell r="X700">
            <v>17.2</v>
          </cell>
          <cell r="Y700">
            <v>16.899999999999999</v>
          </cell>
          <cell r="Z700">
            <v>16.7</v>
          </cell>
          <cell r="AA700">
            <v>16.3</v>
          </cell>
          <cell r="AB700">
            <v>15.9</v>
          </cell>
          <cell r="AC700">
            <v>15.6</v>
          </cell>
          <cell r="AD700">
            <v>15</v>
          </cell>
          <cell r="AE700">
            <v>12.4</v>
          </cell>
          <cell r="AF700">
            <v>9.8000000000000007</v>
          </cell>
          <cell r="AG700">
            <v>7.7</v>
          </cell>
          <cell r="AH700">
            <v>6.1</v>
          </cell>
        </row>
        <row r="701">
          <cell r="A701" t="str">
            <v>A312-TP309</v>
          </cell>
          <cell r="C701" t="str">
            <v>A312-TP309</v>
          </cell>
          <cell r="D701" t="str">
            <v>AS</v>
          </cell>
          <cell r="E701">
            <v>12.5</v>
          </cell>
          <cell r="G701">
            <v>1</v>
          </cell>
          <cell r="I701">
            <v>18.8</v>
          </cell>
          <cell r="J701">
            <v>18.8</v>
          </cell>
          <cell r="K701">
            <v>18.8</v>
          </cell>
          <cell r="L701">
            <v>18.8</v>
          </cell>
          <cell r="M701">
            <v>17.850000000000001</v>
          </cell>
          <cell r="N701">
            <v>16.899999999999999</v>
          </cell>
          <cell r="O701">
            <v>16.399999999999999</v>
          </cell>
          <cell r="P701">
            <v>15.9</v>
          </cell>
          <cell r="Q701">
            <v>15.4</v>
          </cell>
          <cell r="R701">
            <v>14.9</v>
          </cell>
          <cell r="S701">
            <v>14.5</v>
          </cell>
          <cell r="T701">
            <v>14.1</v>
          </cell>
          <cell r="U701">
            <v>13.75</v>
          </cell>
          <cell r="V701">
            <v>13.4</v>
          </cell>
          <cell r="W701">
            <v>13.1</v>
          </cell>
          <cell r="X701">
            <v>12.7</v>
          </cell>
          <cell r="Y701">
            <v>12.5</v>
          </cell>
          <cell r="Z701">
            <v>12.2</v>
          </cell>
          <cell r="AA701">
            <v>11.9</v>
          </cell>
          <cell r="AB701">
            <v>11.7</v>
          </cell>
          <cell r="AC701">
            <v>11.2</v>
          </cell>
          <cell r="AD701">
            <v>10.199999999999999</v>
          </cell>
          <cell r="AE701">
            <v>8.5</v>
          </cell>
          <cell r="AF701">
            <v>6.5</v>
          </cell>
          <cell r="AG701">
            <v>5</v>
          </cell>
          <cell r="AH701">
            <v>3.8</v>
          </cell>
        </row>
        <row r="702">
          <cell r="A702" t="str">
            <v>A312-TP309</v>
          </cell>
          <cell r="C702" t="str">
            <v>A312-TP309</v>
          </cell>
          <cell r="D702" t="str">
            <v>AS</v>
          </cell>
          <cell r="E702">
            <v>12.5</v>
          </cell>
          <cell r="G702">
            <v>1</v>
          </cell>
          <cell r="I702">
            <v>18.8</v>
          </cell>
          <cell r="J702">
            <v>18.8</v>
          </cell>
          <cell r="K702">
            <v>18.8</v>
          </cell>
          <cell r="L702">
            <v>18.8</v>
          </cell>
          <cell r="M702">
            <v>18</v>
          </cell>
          <cell r="N702">
            <v>17.2</v>
          </cell>
          <cell r="O702">
            <v>16.799999999999997</v>
          </cell>
          <cell r="P702">
            <v>16.399999999999999</v>
          </cell>
          <cell r="Q702">
            <v>16.149999999999999</v>
          </cell>
          <cell r="R702">
            <v>15.9</v>
          </cell>
          <cell r="S702">
            <v>15.7</v>
          </cell>
          <cell r="T702">
            <v>15.5</v>
          </cell>
          <cell r="U702">
            <v>15.4</v>
          </cell>
          <cell r="V702">
            <v>15.3</v>
          </cell>
          <cell r="W702">
            <v>15.2</v>
          </cell>
          <cell r="X702">
            <v>15.1</v>
          </cell>
          <cell r="Y702">
            <v>15</v>
          </cell>
          <cell r="Z702">
            <v>14.9</v>
          </cell>
          <cell r="AA702">
            <v>14.6</v>
          </cell>
          <cell r="AB702">
            <v>13.9</v>
          </cell>
          <cell r="AC702">
            <v>12.5</v>
          </cell>
          <cell r="AD702">
            <v>10.5</v>
          </cell>
          <cell r="AE702">
            <v>8.5</v>
          </cell>
          <cell r="AF702">
            <v>6.5</v>
          </cell>
          <cell r="AG702">
            <v>5</v>
          </cell>
          <cell r="AH702">
            <v>3.8</v>
          </cell>
        </row>
        <row r="703">
          <cell r="A703" t="str">
            <v>A312-TP310</v>
          </cell>
          <cell r="C703" t="str">
            <v>A312-TP310</v>
          </cell>
          <cell r="D703" t="str">
            <v>AS</v>
          </cell>
          <cell r="E703">
            <v>12.5</v>
          </cell>
          <cell r="G703">
            <v>1</v>
          </cell>
          <cell r="I703">
            <v>18.8</v>
          </cell>
          <cell r="J703">
            <v>18.8</v>
          </cell>
          <cell r="K703">
            <v>18.8</v>
          </cell>
          <cell r="L703">
            <v>18.8</v>
          </cell>
          <cell r="M703">
            <v>17.850000000000001</v>
          </cell>
          <cell r="N703">
            <v>16.899999999999999</v>
          </cell>
          <cell r="O703">
            <v>16.399999999999999</v>
          </cell>
          <cell r="P703">
            <v>15.9</v>
          </cell>
          <cell r="Q703">
            <v>15.4</v>
          </cell>
          <cell r="R703">
            <v>14.9</v>
          </cell>
          <cell r="S703">
            <v>14.5</v>
          </cell>
          <cell r="T703">
            <v>14.1</v>
          </cell>
          <cell r="U703">
            <v>13.75</v>
          </cell>
          <cell r="V703">
            <v>13.4</v>
          </cell>
          <cell r="W703">
            <v>13.1</v>
          </cell>
          <cell r="X703">
            <v>12.7</v>
          </cell>
          <cell r="Y703">
            <v>12.5</v>
          </cell>
          <cell r="Z703">
            <v>12.2</v>
          </cell>
          <cell r="AA703">
            <v>11.9</v>
          </cell>
          <cell r="AB703">
            <v>11.7</v>
          </cell>
          <cell r="AC703">
            <v>11.4</v>
          </cell>
          <cell r="AD703">
            <v>10.8</v>
          </cell>
          <cell r="AE703">
            <v>9.8000000000000007</v>
          </cell>
          <cell r="AF703">
            <v>8.5</v>
          </cell>
          <cell r="AG703">
            <v>7.3</v>
          </cell>
          <cell r="AH703">
            <v>6</v>
          </cell>
          <cell r="AI703">
            <v>4.8</v>
          </cell>
          <cell r="AJ703">
            <v>3.5</v>
          </cell>
          <cell r="AK703">
            <v>2.2999999999999998</v>
          </cell>
          <cell r="AL703">
            <v>1.6</v>
          </cell>
          <cell r="AM703">
            <v>1.1000000000000001</v>
          </cell>
          <cell r="AN703">
            <v>0.8</v>
          </cell>
        </row>
        <row r="704">
          <cell r="A704" t="str">
            <v>A312-TP310</v>
          </cell>
          <cell r="C704" t="str">
            <v>A312-TP310</v>
          </cell>
          <cell r="D704" t="str">
            <v>AS</v>
          </cell>
          <cell r="E704">
            <v>12.5</v>
          </cell>
          <cell r="G704">
            <v>1</v>
          </cell>
          <cell r="I704">
            <v>18.8</v>
          </cell>
          <cell r="J704">
            <v>18.8</v>
          </cell>
          <cell r="K704">
            <v>18.8</v>
          </cell>
          <cell r="L704">
            <v>18.8</v>
          </cell>
          <cell r="M704">
            <v>18</v>
          </cell>
          <cell r="N704">
            <v>17.2</v>
          </cell>
          <cell r="O704">
            <v>16.799999999999997</v>
          </cell>
          <cell r="P704">
            <v>16.399999999999999</v>
          </cell>
          <cell r="Q704">
            <v>16.149999999999999</v>
          </cell>
          <cell r="R704">
            <v>15.9</v>
          </cell>
          <cell r="S704">
            <v>15.7</v>
          </cell>
          <cell r="T704">
            <v>15.5</v>
          </cell>
          <cell r="U704">
            <v>15.4</v>
          </cell>
          <cell r="V704">
            <v>15.3</v>
          </cell>
          <cell r="W704">
            <v>15.2</v>
          </cell>
          <cell r="X704">
            <v>15.1</v>
          </cell>
          <cell r="Y704">
            <v>15</v>
          </cell>
          <cell r="Z704">
            <v>14.9</v>
          </cell>
          <cell r="AA704">
            <v>14.6</v>
          </cell>
          <cell r="AB704">
            <v>13.9</v>
          </cell>
          <cell r="AC704">
            <v>12.5</v>
          </cell>
          <cell r="AD704">
            <v>11</v>
          </cell>
          <cell r="AE704">
            <v>9.8000000000000007</v>
          </cell>
          <cell r="AF704">
            <v>8.5</v>
          </cell>
          <cell r="AG704">
            <v>7.3</v>
          </cell>
          <cell r="AH704">
            <v>6</v>
          </cell>
          <cell r="AI704">
            <v>4.8</v>
          </cell>
          <cell r="AJ704">
            <v>3.5</v>
          </cell>
          <cell r="AK704">
            <v>2.2999999999999998</v>
          </cell>
          <cell r="AL704">
            <v>1.6</v>
          </cell>
          <cell r="AM704">
            <v>1.1000000000000001</v>
          </cell>
          <cell r="AN704">
            <v>0.8</v>
          </cell>
        </row>
        <row r="705">
          <cell r="A705" t="str">
            <v>A312-TP310</v>
          </cell>
          <cell r="C705" t="str">
            <v>A312-TP310</v>
          </cell>
          <cell r="D705" t="str">
            <v>AS</v>
          </cell>
          <cell r="E705">
            <v>12.5</v>
          </cell>
          <cell r="G705">
            <v>1</v>
          </cell>
          <cell r="I705">
            <v>18.8</v>
          </cell>
          <cell r="J705">
            <v>18.8</v>
          </cell>
          <cell r="K705">
            <v>18.8</v>
          </cell>
          <cell r="L705">
            <v>18.8</v>
          </cell>
          <cell r="M705">
            <v>17.850000000000001</v>
          </cell>
          <cell r="N705">
            <v>16.899999999999999</v>
          </cell>
          <cell r="O705">
            <v>16.399999999999999</v>
          </cell>
          <cell r="P705">
            <v>15.9</v>
          </cell>
          <cell r="Q705">
            <v>15.4</v>
          </cell>
          <cell r="R705">
            <v>14.9</v>
          </cell>
          <cell r="S705">
            <v>14.5</v>
          </cell>
          <cell r="T705">
            <v>14.1</v>
          </cell>
          <cell r="U705">
            <v>13.75</v>
          </cell>
          <cell r="V705">
            <v>13.4</v>
          </cell>
          <cell r="W705">
            <v>13.1</v>
          </cell>
          <cell r="X705">
            <v>12.7</v>
          </cell>
          <cell r="Y705">
            <v>12.5</v>
          </cell>
          <cell r="Z705">
            <v>12.2</v>
          </cell>
          <cell r="AA705">
            <v>11.9</v>
          </cell>
          <cell r="AB705">
            <v>11.7</v>
          </cell>
          <cell r="AC705">
            <v>11.1</v>
          </cell>
          <cell r="AD705">
            <v>9.9</v>
          </cell>
          <cell r="AE705">
            <v>7.1</v>
          </cell>
          <cell r="AF705">
            <v>5</v>
          </cell>
          <cell r="AG705">
            <v>3.6</v>
          </cell>
          <cell r="AH705">
            <v>2.5</v>
          </cell>
        </row>
        <row r="706">
          <cell r="A706" t="str">
            <v>A312-TP310</v>
          </cell>
          <cell r="C706" t="str">
            <v>A312-TP310</v>
          </cell>
          <cell r="D706" t="str">
            <v>AS</v>
          </cell>
          <cell r="E706">
            <v>12.5</v>
          </cell>
          <cell r="G706">
            <v>1</v>
          </cell>
          <cell r="I706">
            <v>18.8</v>
          </cell>
          <cell r="J706">
            <v>18.8</v>
          </cell>
          <cell r="K706">
            <v>18.8</v>
          </cell>
          <cell r="L706">
            <v>18.8</v>
          </cell>
          <cell r="M706">
            <v>18</v>
          </cell>
          <cell r="N706">
            <v>17.2</v>
          </cell>
          <cell r="O706">
            <v>16.799999999999997</v>
          </cell>
          <cell r="P706">
            <v>16.399999999999999</v>
          </cell>
          <cell r="Q706">
            <v>16.149999999999999</v>
          </cell>
          <cell r="R706">
            <v>15.9</v>
          </cell>
          <cell r="S706">
            <v>15.7</v>
          </cell>
          <cell r="T706">
            <v>15.5</v>
          </cell>
          <cell r="U706">
            <v>15.4</v>
          </cell>
          <cell r="V706">
            <v>15.3</v>
          </cell>
          <cell r="W706">
            <v>15.2</v>
          </cell>
          <cell r="X706">
            <v>15.1</v>
          </cell>
          <cell r="Y706">
            <v>15</v>
          </cell>
          <cell r="Z706">
            <v>14.9</v>
          </cell>
          <cell r="AA706">
            <v>14.6</v>
          </cell>
          <cell r="AB706">
            <v>13.9</v>
          </cell>
          <cell r="AC706">
            <v>12.5</v>
          </cell>
          <cell r="AD706">
            <v>11</v>
          </cell>
          <cell r="AE706">
            <v>7.1</v>
          </cell>
          <cell r="AF706">
            <v>5</v>
          </cell>
          <cell r="AG706">
            <v>3.6</v>
          </cell>
          <cell r="AH706">
            <v>2.5</v>
          </cell>
        </row>
        <row r="707">
          <cell r="A707" t="str">
            <v>A312-TP316</v>
          </cell>
          <cell r="C707" t="str">
            <v>A312-TP316</v>
          </cell>
          <cell r="D707" t="str">
            <v>AS</v>
          </cell>
          <cell r="E707">
            <v>12.5</v>
          </cell>
          <cell r="G707">
            <v>1</v>
          </cell>
          <cell r="I707">
            <v>18.8</v>
          </cell>
          <cell r="J707">
            <v>18.8</v>
          </cell>
          <cell r="K707">
            <v>18.8</v>
          </cell>
          <cell r="L707">
            <v>18.8</v>
          </cell>
          <cell r="M707">
            <v>17.5</v>
          </cell>
          <cell r="N707">
            <v>16.2</v>
          </cell>
          <cell r="O707">
            <v>15.399999999999999</v>
          </cell>
          <cell r="P707">
            <v>14.6</v>
          </cell>
          <cell r="Q707">
            <v>14</v>
          </cell>
          <cell r="R707">
            <v>13.4</v>
          </cell>
          <cell r="S707">
            <v>12.95</v>
          </cell>
          <cell r="T707">
            <v>12.5</v>
          </cell>
          <cell r="U707">
            <v>12.15</v>
          </cell>
          <cell r="V707">
            <v>11.8</v>
          </cell>
          <cell r="W707">
            <v>11.6</v>
          </cell>
          <cell r="X707">
            <v>11.3</v>
          </cell>
          <cell r="Y707">
            <v>11.2</v>
          </cell>
          <cell r="Z707">
            <v>11</v>
          </cell>
          <cell r="AA707">
            <v>10.9</v>
          </cell>
          <cell r="AB707">
            <v>10.8</v>
          </cell>
          <cell r="AC707">
            <v>10.7</v>
          </cell>
          <cell r="AD707">
            <v>10.6</v>
          </cell>
          <cell r="AE707">
            <v>10.5</v>
          </cell>
          <cell r="AF707">
            <v>10.3</v>
          </cell>
          <cell r="AG707">
            <v>9.3000000000000007</v>
          </cell>
          <cell r="AH707">
            <v>7.4</v>
          </cell>
        </row>
        <row r="708">
          <cell r="A708" t="str">
            <v>A312-TP316'</v>
          </cell>
          <cell r="C708" t="str">
            <v>A312-TP316'</v>
          </cell>
          <cell r="D708" t="str">
            <v>AS</v>
          </cell>
          <cell r="E708">
            <v>12.5</v>
          </cell>
          <cell r="G708">
            <v>1</v>
          </cell>
          <cell r="I708">
            <v>18.8</v>
          </cell>
          <cell r="J708">
            <v>18.8</v>
          </cell>
          <cell r="K708">
            <v>18.8</v>
          </cell>
          <cell r="L708">
            <v>18.8</v>
          </cell>
          <cell r="M708">
            <v>18.8</v>
          </cell>
          <cell r="N708">
            <v>18.8</v>
          </cell>
          <cell r="O708">
            <v>18.600000000000001</v>
          </cell>
          <cell r="P708">
            <v>18.399999999999999</v>
          </cell>
          <cell r="Q708">
            <v>18.25</v>
          </cell>
          <cell r="R708">
            <v>18.100000000000001</v>
          </cell>
          <cell r="S708">
            <v>18.05</v>
          </cell>
          <cell r="T708">
            <v>18</v>
          </cell>
          <cell r="U708">
            <v>17.5</v>
          </cell>
          <cell r="V708">
            <v>17</v>
          </cell>
          <cell r="W708">
            <v>16.7</v>
          </cell>
          <cell r="X708">
            <v>16.3</v>
          </cell>
          <cell r="Y708">
            <v>16.100000000000001</v>
          </cell>
          <cell r="Z708">
            <v>15.9</v>
          </cell>
          <cell r="AA708">
            <v>15.7</v>
          </cell>
          <cell r="AB708">
            <v>15.6</v>
          </cell>
          <cell r="AC708">
            <v>15.4</v>
          </cell>
          <cell r="AD708">
            <v>15.3</v>
          </cell>
          <cell r="AE708">
            <v>14.5</v>
          </cell>
          <cell r="AF708">
            <v>12.4</v>
          </cell>
          <cell r="AG708">
            <v>9.8000000000000007</v>
          </cell>
          <cell r="AH708">
            <v>7.4</v>
          </cell>
        </row>
        <row r="709">
          <cell r="A709" t="str">
            <v>A312-TP316H</v>
          </cell>
          <cell r="C709" t="str">
            <v>A312-TP316H</v>
          </cell>
          <cell r="D709" t="str">
            <v>AS</v>
          </cell>
          <cell r="E709">
            <v>12.5</v>
          </cell>
          <cell r="G709">
            <v>1</v>
          </cell>
          <cell r="I709">
            <v>18.8</v>
          </cell>
          <cell r="J709">
            <v>18.8</v>
          </cell>
          <cell r="K709">
            <v>18.8</v>
          </cell>
          <cell r="L709">
            <v>18.8</v>
          </cell>
          <cell r="M709">
            <v>17.5</v>
          </cell>
          <cell r="N709">
            <v>16.2</v>
          </cell>
          <cell r="O709">
            <v>15.399999999999999</v>
          </cell>
          <cell r="P709">
            <v>14.6</v>
          </cell>
          <cell r="Q709">
            <v>14</v>
          </cell>
          <cell r="R709">
            <v>13.4</v>
          </cell>
          <cell r="S709">
            <v>12.95</v>
          </cell>
          <cell r="T709">
            <v>12.5</v>
          </cell>
          <cell r="U709">
            <v>12.15</v>
          </cell>
          <cell r="V709">
            <v>11.8</v>
          </cell>
          <cell r="W709">
            <v>11.6</v>
          </cell>
          <cell r="X709">
            <v>11.3</v>
          </cell>
          <cell r="Y709">
            <v>11.2</v>
          </cell>
          <cell r="Z709">
            <v>11</v>
          </cell>
          <cell r="AA709">
            <v>10.9</v>
          </cell>
          <cell r="AB709">
            <v>10.8</v>
          </cell>
          <cell r="AC709">
            <v>10.7</v>
          </cell>
          <cell r="AD709">
            <v>10.6</v>
          </cell>
          <cell r="AE709">
            <v>10.5</v>
          </cell>
          <cell r="AF709">
            <v>10.3</v>
          </cell>
          <cell r="AG709">
            <v>9.3000000000000007</v>
          </cell>
          <cell r="AH709">
            <v>7.4</v>
          </cell>
          <cell r="AI709">
            <v>5.5</v>
          </cell>
          <cell r="AJ709">
            <v>4.0999999999999996</v>
          </cell>
          <cell r="AK709">
            <v>3.1</v>
          </cell>
          <cell r="AL709">
            <v>2.2999999999999998</v>
          </cell>
          <cell r="AM709">
            <v>1.7</v>
          </cell>
          <cell r="AN709">
            <v>1.3</v>
          </cell>
        </row>
        <row r="710">
          <cell r="A710" t="str">
            <v>A312-TP316H</v>
          </cell>
          <cell r="C710" t="str">
            <v>A312-TP316H</v>
          </cell>
          <cell r="D710" t="str">
            <v>AS</v>
          </cell>
          <cell r="E710">
            <v>12.5</v>
          </cell>
          <cell r="G710">
            <v>1</v>
          </cell>
          <cell r="I710">
            <v>18.8</v>
          </cell>
          <cell r="J710">
            <v>18.8</v>
          </cell>
          <cell r="K710">
            <v>18.8</v>
          </cell>
          <cell r="L710">
            <v>18.8</v>
          </cell>
          <cell r="M710">
            <v>18.8</v>
          </cell>
          <cell r="N710">
            <v>18.8</v>
          </cell>
          <cell r="O710">
            <v>18.600000000000001</v>
          </cell>
          <cell r="P710">
            <v>18.399999999999999</v>
          </cell>
          <cell r="Q710">
            <v>18.25</v>
          </cell>
          <cell r="R710">
            <v>18.100000000000001</v>
          </cell>
          <cell r="S710">
            <v>18.05</v>
          </cell>
          <cell r="T710">
            <v>18</v>
          </cell>
          <cell r="U710">
            <v>17.5</v>
          </cell>
          <cell r="V710">
            <v>17</v>
          </cell>
          <cell r="W710">
            <v>16.7</v>
          </cell>
          <cell r="X710">
            <v>16.3</v>
          </cell>
          <cell r="Y710">
            <v>16.100000000000001</v>
          </cell>
          <cell r="Z710">
            <v>15.9</v>
          </cell>
          <cell r="AA710">
            <v>15.7</v>
          </cell>
          <cell r="AB710">
            <v>15.6</v>
          </cell>
          <cell r="AC710">
            <v>15.4</v>
          </cell>
          <cell r="AD710">
            <v>15.3</v>
          </cell>
          <cell r="AE710">
            <v>14.5</v>
          </cell>
          <cell r="AF710">
            <v>12.4</v>
          </cell>
          <cell r="AG710">
            <v>9.8000000000000007</v>
          </cell>
          <cell r="AH710">
            <v>7.4</v>
          </cell>
          <cell r="AI710">
            <v>5.5</v>
          </cell>
          <cell r="AJ710">
            <v>4.0999999999999996</v>
          </cell>
          <cell r="AK710">
            <v>3.1</v>
          </cell>
          <cell r="AL710">
            <v>2.2999999999999998</v>
          </cell>
          <cell r="AM710">
            <v>1.7</v>
          </cell>
          <cell r="AN710">
            <v>1.3</v>
          </cell>
        </row>
        <row r="711">
          <cell r="A711" t="str">
            <v>A312-TP316L</v>
          </cell>
          <cell r="C711" t="str">
            <v>A312-TP316L</v>
          </cell>
          <cell r="D711" t="str">
            <v>AS</v>
          </cell>
          <cell r="E711">
            <v>12.5</v>
          </cell>
          <cell r="G711">
            <v>1</v>
          </cell>
          <cell r="I711">
            <v>15.7</v>
          </cell>
          <cell r="J711">
            <v>15.7</v>
          </cell>
          <cell r="K711">
            <v>15.7</v>
          </cell>
          <cell r="L711">
            <v>15.7</v>
          </cell>
          <cell r="M711">
            <v>14.5</v>
          </cell>
          <cell r="N711">
            <v>13.3</v>
          </cell>
          <cell r="O711">
            <v>12.600000000000001</v>
          </cell>
          <cell r="P711">
            <v>11.9</v>
          </cell>
          <cell r="Q711">
            <v>11.350000000000001</v>
          </cell>
          <cell r="R711">
            <v>10.8</v>
          </cell>
          <cell r="S711">
            <v>10.4</v>
          </cell>
          <cell r="T711">
            <v>10</v>
          </cell>
          <cell r="U711">
            <v>9.6999999999999993</v>
          </cell>
          <cell r="V711">
            <v>9.4</v>
          </cell>
          <cell r="W711">
            <v>9.1999999999999993</v>
          </cell>
          <cell r="X711">
            <v>9</v>
          </cell>
          <cell r="Y711">
            <v>8.8000000000000007</v>
          </cell>
          <cell r="Z711">
            <v>8.6</v>
          </cell>
          <cell r="AA711">
            <v>8.4</v>
          </cell>
        </row>
        <row r="712">
          <cell r="A712" t="str">
            <v>A312-TP316L</v>
          </cell>
          <cell r="C712" t="str">
            <v>A312-TP316L</v>
          </cell>
          <cell r="D712" t="str">
            <v>AS</v>
          </cell>
          <cell r="E712">
            <v>12.5</v>
          </cell>
          <cell r="G712">
            <v>1</v>
          </cell>
          <cell r="I712">
            <v>15.7</v>
          </cell>
          <cell r="J712">
            <v>15.7</v>
          </cell>
          <cell r="K712">
            <v>15.7</v>
          </cell>
          <cell r="L712">
            <v>15.7</v>
          </cell>
          <cell r="M712">
            <v>15.7</v>
          </cell>
          <cell r="N712">
            <v>15.7</v>
          </cell>
          <cell r="O712">
            <v>15.7</v>
          </cell>
          <cell r="P712">
            <v>15.7</v>
          </cell>
          <cell r="Q712">
            <v>15.6</v>
          </cell>
          <cell r="R712">
            <v>15.5</v>
          </cell>
          <cell r="S712">
            <v>14.95</v>
          </cell>
          <cell r="T712">
            <v>14.4</v>
          </cell>
          <cell r="U712">
            <v>13.95</v>
          </cell>
          <cell r="V712">
            <v>13.5</v>
          </cell>
          <cell r="W712">
            <v>13.2</v>
          </cell>
          <cell r="X712">
            <v>12.9</v>
          </cell>
          <cell r="Y712">
            <v>12.6</v>
          </cell>
          <cell r="Z712">
            <v>12.4</v>
          </cell>
          <cell r="AA712">
            <v>12.1</v>
          </cell>
        </row>
        <row r="713">
          <cell r="A713" t="str">
            <v>A312-TP316N</v>
          </cell>
          <cell r="C713" t="str">
            <v>A312-TP316N</v>
          </cell>
          <cell r="D713" t="str">
            <v>AS</v>
          </cell>
          <cell r="E713">
            <v>12.5</v>
          </cell>
          <cell r="G713">
            <v>1</v>
          </cell>
          <cell r="I713">
            <v>20</v>
          </cell>
          <cell r="J713">
            <v>20</v>
          </cell>
          <cell r="K713">
            <v>20</v>
          </cell>
          <cell r="L713">
            <v>20</v>
          </cell>
          <cell r="M713">
            <v>19.7</v>
          </cell>
          <cell r="N713">
            <v>19.399999999999999</v>
          </cell>
          <cell r="O713">
            <v>18.600000000000001</v>
          </cell>
          <cell r="P713">
            <v>17.8</v>
          </cell>
          <cell r="Q713">
            <v>17.149999999999999</v>
          </cell>
          <cell r="R713">
            <v>16.5</v>
          </cell>
          <cell r="S713">
            <v>15.95</v>
          </cell>
          <cell r="T713">
            <v>15.4</v>
          </cell>
          <cell r="U713">
            <v>15</v>
          </cell>
          <cell r="V713">
            <v>14.6</v>
          </cell>
          <cell r="W713">
            <v>14.2</v>
          </cell>
          <cell r="X713">
            <v>13.9</v>
          </cell>
          <cell r="Y713">
            <v>13.6</v>
          </cell>
          <cell r="Z713">
            <v>13.3</v>
          </cell>
          <cell r="AA713">
            <v>13.1</v>
          </cell>
          <cell r="AB713">
            <v>12.8</v>
          </cell>
          <cell r="AC713">
            <v>12.6</v>
          </cell>
          <cell r="AD713">
            <v>12.4</v>
          </cell>
          <cell r="AE713">
            <v>12.2</v>
          </cell>
          <cell r="AF713">
            <v>11.7</v>
          </cell>
          <cell r="AG713">
            <v>9.8000000000000007</v>
          </cell>
          <cell r="AH713">
            <v>7.4</v>
          </cell>
        </row>
        <row r="714">
          <cell r="A714" t="str">
            <v>A312-TP316N</v>
          </cell>
          <cell r="C714" t="str">
            <v>A312-TP316N</v>
          </cell>
          <cell r="D714" t="str">
            <v>AS</v>
          </cell>
          <cell r="E714">
            <v>12.5</v>
          </cell>
          <cell r="G714">
            <v>1</v>
          </cell>
          <cell r="I714">
            <v>20</v>
          </cell>
          <cell r="J714">
            <v>20</v>
          </cell>
          <cell r="K714">
            <v>20</v>
          </cell>
          <cell r="L714">
            <v>20</v>
          </cell>
          <cell r="M714">
            <v>20</v>
          </cell>
          <cell r="N714">
            <v>20</v>
          </cell>
          <cell r="O714">
            <v>19.600000000000001</v>
          </cell>
          <cell r="P714">
            <v>19.2</v>
          </cell>
          <cell r="Q714">
            <v>19</v>
          </cell>
          <cell r="R714">
            <v>18.8</v>
          </cell>
          <cell r="S714">
            <v>18.700000000000003</v>
          </cell>
          <cell r="T714">
            <v>18.600000000000001</v>
          </cell>
          <cell r="U714">
            <v>18.600000000000001</v>
          </cell>
          <cell r="V714">
            <v>18.600000000000001</v>
          </cell>
          <cell r="W714">
            <v>18.600000000000001</v>
          </cell>
          <cell r="X714">
            <v>18.600000000000001</v>
          </cell>
          <cell r="Y714">
            <v>18.5</v>
          </cell>
          <cell r="Z714">
            <v>18.399999999999999</v>
          </cell>
          <cell r="AA714">
            <v>18.3</v>
          </cell>
          <cell r="AB714">
            <v>18.100000000000001</v>
          </cell>
          <cell r="AC714">
            <v>17.8</v>
          </cell>
          <cell r="AD714">
            <v>17.399999999999999</v>
          </cell>
          <cell r="AE714">
            <v>15.8</v>
          </cell>
          <cell r="AF714">
            <v>12.4</v>
          </cell>
          <cell r="AG714">
            <v>9.8000000000000007</v>
          </cell>
          <cell r="AH714">
            <v>7.4</v>
          </cell>
        </row>
        <row r="715">
          <cell r="A715" t="str">
            <v>A312-TP317</v>
          </cell>
          <cell r="C715" t="str">
            <v>A312-TP317</v>
          </cell>
          <cell r="D715" t="str">
            <v>AS</v>
          </cell>
          <cell r="E715">
            <v>12.5</v>
          </cell>
          <cell r="G715">
            <v>1</v>
          </cell>
          <cell r="I715">
            <v>18.8</v>
          </cell>
          <cell r="J715">
            <v>18.8</v>
          </cell>
          <cell r="K715">
            <v>18.8</v>
          </cell>
          <cell r="L715">
            <v>18.8</v>
          </cell>
          <cell r="M715">
            <v>17.5</v>
          </cell>
          <cell r="N715">
            <v>16.2</v>
          </cell>
          <cell r="O715">
            <v>15.399999999999999</v>
          </cell>
          <cell r="P715">
            <v>14.6</v>
          </cell>
          <cell r="Q715">
            <v>14</v>
          </cell>
          <cell r="R715">
            <v>13.4</v>
          </cell>
          <cell r="S715">
            <v>12.95</v>
          </cell>
          <cell r="T715">
            <v>12.5</v>
          </cell>
          <cell r="U715">
            <v>12.15</v>
          </cell>
          <cell r="V715">
            <v>11.8</v>
          </cell>
          <cell r="W715">
            <v>11.6</v>
          </cell>
          <cell r="X715">
            <v>11.3</v>
          </cell>
          <cell r="Y715">
            <v>11.2</v>
          </cell>
          <cell r="Z715">
            <v>11</v>
          </cell>
          <cell r="AA715">
            <v>10.9</v>
          </cell>
          <cell r="AB715">
            <v>10.8</v>
          </cell>
          <cell r="AC715">
            <v>10.7</v>
          </cell>
          <cell r="AD715">
            <v>10.6</v>
          </cell>
          <cell r="AE715">
            <v>10.5</v>
          </cell>
          <cell r="AF715">
            <v>10.3</v>
          </cell>
          <cell r="AG715">
            <v>9.3000000000000007</v>
          </cell>
          <cell r="AH715">
            <v>7.4</v>
          </cell>
        </row>
        <row r="716">
          <cell r="A716" t="str">
            <v>A312-TP317</v>
          </cell>
          <cell r="C716" t="str">
            <v>A312-TP317</v>
          </cell>
          <cell r="D716" t="str">
            <v>AS</v>
          </cell>
          <cell r="E716">
            <v>12.5</v>
          </cell>
          <cell r="G716">
            <v>1</v>
          </cell>
          <cell r="I716">
            <v>18.8</v>
          </cell>
          <cell r="J716">
            <v>18.8</v>
          </cell>
          <cell r="K716">
            <v>18.8</v>
          </cell>
          <cell r="L716">
            <v>18.8</v>
          </cell>
          <cell r="M716">
            <v>18.8</v>
          </cell>
          <cell r="N716">
            <v>18.8</v>
          </cell>
          <cell r="O716">
            <v>18.600000000000001</v>
          </cell>
          <cell r="P716">
            <v>18.399999999999999</v>
          </cell>
          <cell r="Q716">
            <v>18.25</v>
          </cell>
          <cell r="R716">
            <v>18.100000000000001</v>
          </cell>
          <cell r="S716">
            <v>18.05</v>
          </cell>
          <cell r="T716">
            <v>18</v>
          </cell>
          <cell r="U716">
            <v>17.5</v>
          </cell>
          <cell r="V716">
            <v>17</v>
          </cell>
          <cell r="W716">
            <v>16.7</v>
          </cell>
          <cell r="X716">
            <v>16.3</v>
          </cell>
          <cell r="Y716">
            <v>16.100000000000001</v>
          </cell>
          <cell r="Z716">
            <v>15.9</v>
          </cell>
          <cell r="AA716">
            <v>15.7</v>
          </cell>
          <cell r="AB716">
            <v>15.5</v>
          </cell>
          <cell r="AC716">
            <v>15.4</v>
          </cell>
          <cell r="AD716">
            <v>15.3</v>
          </cell>
          <cell r="AE716">
            <v>14.5</v>
          </cell>
          <cell r="AF716">
            <v>12.4</v>
          </cell>
          <cell r="AG716">
            <v>9.8000000000000007</v>
          </cell>
          <cell r="AH716">
            <v>7.4</v>
          </cell>
        </row>
        <row r="717">
          <cell r="A717" t="str">
            <v>A312-TP321</v>
          </cell>
          <cell r="C717" t="str">
            <v>A312-TP321</v>
          </cell>
          <cell r="D717" t="str">
            <v>AS</v>
          </cell>
          <cell r="E717">
            <v>12.5</v>
          </cell>
          <cell r="G717">
            <v>1</v>
          </cell>
          <cell r="I717">
            <v>18.8</v>
          </cell>
          <cell r="J717">
            <v>18.8</v>
          </cell>
          <cell r="K717">
            <v>18.8</v>
          </cell>
          <cell r="L717">
            <v>18.8</v>
          </cell>
          <cell r="M717">
            <v>17.350000000000001</v>
          </cell>
          <cell r="N717">
            <v>15.9</v>
          </cell>
          <cell r="O717">
            <v>15.05</v>
          </cell>
          <cell r="P717">
            <v>14.2</v>
          </cell>
          <cell r="Q717">
            <v>13.55</v>
          </cell>
          <cell r="R717">
            <v>12.9</v>
          </cell>
          <cell r="S717">
            <v>12.45</v>
          </cell>
          <cell r="T717">
            <v>12</v>
          </cell>
          <cell r="U717">
            <v>11.7</v>
          </cell>
          <cell r="V717">
            <v>11.4</v>
          </cell>
          <cell r="W717">
            <v>11.2</v>
          </cell>
          <cell r="X717">
            <v>11</v>
          </cell>
          <cell r="Y717">
            <v>10.9</v>
          </cell>
          <cell r="Z717">
            <v>10.8</v>
          </cell>
          <cell r="AA717">
            <v>10.7</v>
          </cell>
          <cell r="AB717">
            <v>10.6</v>
          </cell>
          <cell r="AC717">
            <v>10.6</v>
          </cell>
          <cell r="AD717">
            <v>10.4</v>
          </cell>
          <cell r="AE717">
            <v>9.1999999999999993</v>
          </cell>
          <cell r="AF717">
            <v>6.9</v>
          </cell>
          <cell r="AG717">
            <v>5</v>
          </cell>
          <cell r="AH717">
            <v>3.6</v>
          </cell>
        </row>
        <row r="718">
          <cell r="A718" t="str">
            <v>A312-TP321</v>
          </cell>
          <cell r="C718" t="str">
            <v>A312-TP321</v>
          </cell>
          <cell r="D718" t="str">
            <v>AS</v>
          </cell>
          <cell r="E718">
            <v>12.5</v>
          </cell>
          <cell r="G718">
            <v>1</v>
          </cell>
          <cell r="I718">
            <v>18.8</v>
          </cell>
          <cell r="J718">
            <v>18.8</v>
          </cell>
          <cell r="K718">
            <v>18.8</v>
          </cell>
          <cell r="L718">
            <v>18.8</v>
          </cell>
          <cell r="M718">
            <v>18.600000000000001</v>
          </cell>
          <cell r="N718">
            <v>18.399999999999999</v>
          </cell>
          <cell r="O718">
            <v>17.850000000000001</v>
          </cell>
          <cell r="P718">
            <v>17.3</v>
          </cell>
          <cell r="Q718">
            <v>17.200000000000003</v>
          </cell>
          <cell r="R718">
            <v>17.100000000000001</v>
          </cell>
          <cell r="S718">
            <v>17.100000000000001</v>
          </cell>
          <cell r="T718">
            <v>17.100000000000001</v>
          </cell>
          <cell r="U718">
            <v>16.75</v>
          </cell>
          <cell r="V718">
            <v>16.399999999999999</v>
          </cell>
          <cell r="W718">
            <v>16.100000000000001</v>
          </cell>
          <cell r="X718">
            <v>15.8</v>
          </cell>
          <cell r="Y718">
            <v>15.7</v>
          </cell>
          <cell r="Z718">
            <v>15.5</v>
          </cell>
          <cell r="AA718">
            <v>15.4</v>
          </cell>
          <cell r="AB718">
            <v>15.3</v>
          </cell>
          <cell r="AC718">
            <v>15.2</v>
          </cell>
          <cell r="AD718">
            <v>13.8</v>
          </cell>
          <cell r="AE718">
            <v>9.6</v>
          </cell>
          <cell r="AF718">
            <v>6.9</v>
          </cell>
          <cell r="AG718">
            <v>5</v>
          </cell>
          <cell r="AH718">
            <v>3.6</v>
          </cell>
        </row>
        <row r="719">
          <cell r="A719" t="str">
            <v>A312-TP321H</v>
          </cell>
          <cell r="C719" t="str">
            <v>A312-TP321H</v>
          </cell>
          <cell r="D719" t="str">
            <v>AS</v>
          </cell>
          <cell r="E719">
            <v>12.5</v>
          </cell>
          <cell r="G719">
            <v>1</v>
          </cell>
          <cell r="I719">
            <v>18.8</v>
          </cell>
          <cell r="J719">
            <v>18.8</v>
          </cell>
          <cell r="K719">
            <v>18.8</v>
          </cell>
          <cell r="L719">
            <v>18.8</v>
          </cell>
          <cell r="M719">
            <v>17.350000000000001</v>
          </cell>
          <cell r="N719">
            <v>15.9</v>
          </cell>
          <cell r="O719">
            <v>15.05</v>
          </cell>
          <cell r="P719">
            <v>14.2</v>
          </cell>
          <cell r="Q719">
            <v>13.55</v>
          </cell>
          <cell r="R719">
            <v>12.9</v>
          </cell>
          <cell r="S719">
            <v>12.45</v>
          </cell>
          <cell r="T719">
            <v>12</v>
          </cell>
          <cell r="U719">
            <v>11.7</v>
          </cell>
          <cell r="V719">
            <v>11.4</v>
          </cell>
          <cell r="W719">
            <v>11.2</v>
          </cell>
          <cell r="X719">
            <v>11</v>
          </cell>
          <cell r="Y719">
            <v>10.9</v>
          </cell>
          <cell r="Z719">
            <v>10.8</v>
          </cell>
          <cell r="AA719">
            <v>10.7</v>
          </cell>
          <cell r="AB719">
            <v>10.6</v>
          </cell>
          <cell r="AC719">
            <v>10.6</v>
          </cell>
          <cell r="AD719">
            <v>10.5</v>
          </cell>
          <cell r="AE719">
            <v>10.1</v>
          </cell>
          <cell r="AF719">
            <v>8.8000000000000007</v>
          </cell>
          <cell r="AG719">
            <v>6.9</v>
          </cell>
          <cell r="AH719">
            <v>5.4</v>
          </cell>
          <cell r="AI719">
            <v>4.0999999999999996</v>
          </cell>
          <cell r="AJ719">
            <v>3.2</v>
          </cell>
          <cell r="AK719">
            <v>2.5</v>
          </cell>
          <cell r="AL719">
            <v>1.9</v>
          </cell>
          <cell r="AM719">
            <v>1.5</v>
          </cell>
          <cell r="AN719">
            <v>1.1000000000000001</v>
          </cell>
        </row>
        <row r="720">
          <cell r="A720" t="str">
            <v>A312-TP321H</v>
          </cell>
          <cell r="C720" t="str">
            <v>A312-TP321H</v>
          </cell>
          <cell r="D720" t="str">
            <v>AS</v>
          </cell>
          <cell r="E720">
            <v>12.5</v>
          </cell>
          <cell r="G720">
            <v>1</v>
          </cell>
          <cell r="I720">
            <v>18.8</v>
          </cell>
          <cell r="J720">
            <v>18.8</v>
          </cell>
          <cell r="K720">
            <v>18.8</v>
          </cell>
          <cell r="L720">
            <v>18.8</v>
          </cell>
          <cell r="M720">
            <v>18.600000000000001</v>
          </cell>
          <cell r="N720">
            <v>18.399999999999999</v>
          </cell>
          <cell r="O720">
            <v>17.850000000000001</v>
          </cell>
          <cell r="P720">
            <v>17.3</v>
          </cell>
          <cell r="Q720">
            <v>17.200000000000003</v>
          </cell>
          <cell r="R720">
            <v>17.100000000000001</v>
          </cell>
          <cell r="S720">
            <v>17.100000000000001</v>
          </cell>
          <cell r="T720">
            <v>17.100000000000001</v>
          </cell>
          <cell r="U720">
            <v>16.75</v>
          </cell>
          <cell r="V720">
            <v>16.399999999999999</v>
          </cell>
          <cell r="W720">
            <v>16.100000000000001</v>
          </cell>
          <cell r="X720">
            <v>15.8</v>
          </cell>
          <cell r="Y720">
            <v>15.7</v>
          </cell>
          <cell r="Z720">
            <v>15.5</v>
          </cell>
          <cell r="AA720">
            <v>15.4</v>
          </cell>
          <cell r="AB720">
            <v>15.3</v>
          </cell>
          <cell r="AC720">
            <v>15.2</v>
          </cell>
          <cell r="AD720">
            <v>14</v>
          </cell>
          <cell r="AE720">
            <v>11.7</v>
          </cell>
          <cell r="AF720">
            <v>9.1</v>
          </cell>
          <cell r="AG720">
            <v>6.9</v>
          </cell>
          <cell r="AH720">
            <v>5.4</v>
          </cell>
          <cell r="AI720">
            <v>4.0999999999999996</v>
          </cell>
          <cell r="AJ720">
            <v>3.2</v>
          </cell>
          <cell r="AK720">
            <v>2.5</v>
          </cell>
          <cell r="AL720">
            <v>1.9</v>
          </cell>
          <cell r="AM720">
            <v>1.5</v>
          </cell>
          <cell r="AN720">
            <v>1.1000000000000001</v>
          </cell>
        </row>
        <row r="721">
          <cell r="A721" t="str">
            <v>A312-TP347</v>
          </cell>
          <cell r="C721" t="str">
            <v>A312-TP347</v>
          </cell>
          <cell r="D721" t="str">
            <v>AS</v>
          </cell>
          <cell r="E721">
            <v>12.5</v>
          </cell>
          <cell r="G721">
            <v>1</v>
          </cell>
          <cell r="I721">
            <v>18.8</v>
          </cell>
          <cell r="J721">
            <v>18.8</v>
          </cell>
          <cell r="K721">
            <v>18.8</v>
          </cell>
          <cell r="L721">
            <v>18.8</v>
          </cell>
          <cell r="M721">
            <v>18.05</v>
          </cell>
          <cell r="N721">
            <v>17.3</v>
          </cell>
          <cell r="O721">
            <v>16.700000000000003</v>
          </cell>
          <cell r="P721">
            <v>16.100000000000001</v>
          </cell>
          <cell r="Q721">
            <v>15.55</v>
          </cell>
          <cell r="R721">
            <v>15</v>
          </cell>
          <cell r="S721">
            <v>14.55</v>
          </cell>
          <cell r="T721">
            <v>14.1</v>
          </cell>
          <cell r="U721">
            <v>13.75</v>
          </cell>
          <cell r="V721">
            <v>13.4</v>
          </cell>
          <cell r="W721">
            <v>13.2</v>
          </cell>
          <cell r="X721">
            <v>12.9</v>
          </cell>
          <cell r="Y721">
            <v>12.8</v>
          </cell>
          <cell r="Z721">
            <v>12.7</v>
          </cell>
          <cell r="AA721">
            <v>12.7</v>
          </cell>
          <cell r="AB721">
            <v>12.6</v>
          </cell>
          <cell r="AC721">
            <v>12.6</v>
          </cell>
          <cell r="AD721">
            <v>12.5</v>
          </cell>
          <cell r="AE721">
            <v>11.9</v>
          </cell>
          <cell r="AF721">
            <v>9.1</v>
          </cell>
          <cell r="AG721">
            <v>6.1</v>
          </cell>
          <cell r="AH721">
            <v>4.4000000000000004</v>
          </cell>
        </row>
        <row r="722">
          <cell r="A722" t="str">
            <v>A312-TP347</v>
          </cell>
          <cell r="C722" t="str">
            <v>A312-TP347</v>
          </cell>
          <cell r="D722" t="str">
            <v>AS</v>
          </cell>
          <cell r="E722">
            <v>12.5</v>
          </cell>
          <cell r="G722">
            <v>1</v>
          </cell>
          <cell r="I722">
            <v>18.8</v>
          </cell>
          <cell r="J722">
            <v>18.8</v>
          </cell>
          <cell r="K722">
            <v>18.8</v>
          </cell>
          <cell r="L722">
            <v>18.8</v>
          </cell>
          <cell r="M722">
            <v>18.350000000000001</v>
          </cell>
          <cell r="N722">
            <v>17.899999999999999</v>
          </cell>
          <cell r="O722">
            <v>17.149999999999999</v>
          </cell>
          <cell r="P722">
            <v>16.399999999999999</v>
          </cell>
          <cell r="Q722">
            <v>15.95</v>
          </cell>
          <cell r="R722">
            <v>15.5</v>
          </cell>
          <cell r="S722">
            <v>15.2</v>
          </cell>
          <cell r="T722">
            <v>14.9</v>
          </cell>
          <cell r="U722">
            <v>14.8</v>
          </cell>
          <cell r="V722">
            <v>14.7</v>
          </cell>
          <cell r="W722">
            <v>14.7</v>
          </cell>
          <cell r="X722">
            <v>14.7</v>
          </cell>
          <cell r="Y722">
            <v>14.7</v>
          </cell>
          <cell r="Z722">
            <v>14.7</v>
          </cell>
          <cell r="AA722">
            <v>14.7</v>
          </cell>
          <cell r="AB722">
            <v>14.7</v>
          </cell>
          <cell r="AC722">
            <v>14.6</v>
          </cell>
          <cell r="AD722">
            <v>14</v>
          </cell>
          <cell r="AE722">
            <v>12.1</v>
          </cell>
          <cell r="AF722">
            <v>9.1</v>
          </cell>
          <cell r="AG722">
            <v>6.1</v>
          </cell>
          <cell r="AH722">
            <v>4.4000000000000004</v>
          </cell>
        </row>
        <row r="723">
          <cell r="A723" t="str">
            <v>A312-TP347H</v>
          </cell>
          <cell r="C723" t="str">
            <v>A312-TP347H</v>
          </cell>
          <cell r="D723" t="str">
            <v>AS</v>
          </cell>
          <cell r="E723">
            <v>12.5</v>
          </cell>
          <cell r="G723">
            <v>1</v>
          </cell>
          <cell r="I723">
            <v>18.8</v>
          </cell>
          <cell r="J723">
            <v>18.8</v>
          </cell>
          <cell r="K723">
            <v>18.8</v>
          </cell>
          <cell r="L723">
            <v>18.8</v>
          </cell>
          <cell r="M723">
            <v>18.05</v>
          </cell>
          <cell r="N723">
            <v>17.3</v>
          </cell>
          <cell r="O723">
            <v>16.700000000000003</v>
          </cell>
          <cell r="P723">
            <v>16.100000000000001</v>
          </cell>
          <cell r="Q723">
            <v>15.55</v>
          </cell>
          <cell r="R723">
            <v>15</v>
          </cell>
          <cell r="S723">
            <v>14.55</v>
          </cell>
          <cell r="T723">
            <v>14.1</v>
          </cell>
          <cell r="U723">
            <v>13.75</v>
          </cell>
          <cell r="V723">
            <v>13.4</v>
          </cell>
          <cell r="W723">
            <v>13.2</v>
          </cell>
          <cell r="X723">
            <v>12.9</v>
          </cell>
          <cell r="Y723">
            <v>12.8</v>
          </cell>
          <cell r="Z723">
            <v>12.8</v>
          </cell>
          <cell r="AA723">
            <v>12.7</v>
          </cell>
          <cell r="AB723">
            <v>12.6</v>
          </cell>
          <cell r="AC723">
            <v>12.6</v>
          </cell>
          <cell r="AD723">
            <v>12.6</v>
          </cell>
          <cell r="AE723">
            <v>12.5</v>
          </cell>
          <cell r="AF723">
            <v>12.1</v>
          </cell>
          <cell r="AG723">
            <v>10.5</v>
          </cell>
          <cell r="AH723">
            <v>7.9</v>
          </cell>
          <cell r="AI723">
            <v>5.9</v>
          </cell>
          <cell r="AJ723">
            <v>4.4000000000000004</v>
          </cell>
          <cell r="AK723">
            <v>3.2</v>
          </cell>
          <cell r="AL723">
            <v>2.5</v>
          </cell>
          <cell r="AM723">
            <v>1.8</v>
          </cell>
          <cell r="AN723">
            <v>1.3</v>
          </cell>
        </row>
        <row r="724">
          <cell r="A724" t="str">
            <v>A312-TP347H</v>
          </cell>
          <cell r="C724" t="str">
            <v>A312-TP347H</v>
          </cell>
          <cell r="D724" t="str">
            <v>AS</v>
          </cell>
          <cell r="E724">
            <v>12.5</v>
          </cell>
          <cell r="G724">
            <v>1</v>
          </cell>
          <cell r="I724">
            <v>18.8</v>
          </cell>
          <cell r="J724">
            <v>18.8</v>
          </cell>
          <cell r="K724">
            <v>18.8</v>
          </cell>
          <cell r="L724">
            <v>18.8</v>
          </cell>
          <cell r="M724">
            <v>18.350000000000001</v>
          </cell>
          <cell r="N724">
            <v>17.899999999999999</v>
          </cell>
          <cell r="O724">
            <v>17.149999999999999</v>
          </cell>
          <cell r="P724">
            <v>16.399999999999999</v>
          </cell>
          <cell r="Q724">
            <v>15.95</v>
          </cell>
          <cell r="R724">
            <v>15.5</v>
          </cell>
          <cell r="S724">
            <v>15.2</v>
          </cell>
          <cell r="T724">
            <v>14.9</v>
          </cell>
          <cell r="U724">
            <v>14.8</v>
          </cell>
          <cell r="V724">
            <v>14.7</v>
          </cell>
          <cell r="W724">
            <v>14.7</v>
          </cell>
          <cell r="X724">
            <v>14.7</v>
          </cell>
          <cell r="Y724">
            <v>14.7</v>
          </cell>
          <cell r="Z724">
            <v>14.7</v>
          </cell>
          <cell r="AA724">
            <v>14.7</v>
          </cell>
          <cell r="AB724">
            <v>14.7</v>
          </cell>
          <cell r="AC724">
            <v>14.6</v>
          </cell>
          <cell r="AD724">
            <v>14.4</v>
          </cell>
          <cell r="AE724">
            <v>14.1</v>
          </cell>
          <cell r="AF724">
            <v>13</v>
          </cell>
          <cell r="AG724">
            <v>10.5</v>
          </cell>
          <cell r="AH724">
            <v>7.9</v>
          </cell>
          <cell r="AI724">
            <v>5.9</v>
          </cell>
          <cell r="AJ724">
            <v>4.4000000000000004</v>
          </cell>
          <cell r="AK724">
            <v>3.2</v>
          </cell>
          <cell r="AL724">
            <v>2.5</v>
          </cell>
          <cell r="AM724">
            <v>1.8</v>
          </cell>
          <cell r="AN724">
            <v>1.3</v>
          </cell>
        </row>
        <row r="725">
          <cell r="A725" t="str">
            <v>A312-TP348</v>
          </cell>
          <cell r="C725" t="str">
            <v>A312-TP348</v>
          </cell>
          <cell r="D725" t="str">
            <v>AS</v>
          </cell>
          <cell r="E725">
            <v>12.5</v>
          </cell>
          <cell r="G725">
            <v>1</v>
          </cell>
          <cell r="I725">
            <v>18.8</v>
          </cell>
          <cell r="J725">
            <v>18.8</v>
          </cell>
          <cell r="K725">
            <v>18.8</v>
          </cell>
          <cell r="L725">
            <v>18.8</v>
          </cell>
          <cell r="M725">
            <v>18.05</v>
          </cell>
          <cell r="N725">
            <v>17.3</v>
          </cell>
          <cell r="O725">
            <v>16.700000000000003</v>
          </cell>
          <cell r="P725">
            <v>16.100000000000001</v>
          </cell>
          <cell r="Q725">
            <v>15.55</v>
          </cell>
          <cell r="R725">
            <v>15</v>
          </cell>
          <cell r="S725">
            <v>14.55</v>
          </cell>
          <cell r="T725">
            <v>14.1</v>
          </cell>
          <cell r="U725">
            <v>13.75</v>
          </cell>
          <cell r="V725">
            <v>13.4</v>
          </cell>
          <cell r="W725">
            <v>13.2</v>
          </cell>
          <cell r="X725">
            <v>12.9</v>
          </cell>
          <cell r="Y725">
            <v>12.8</v>
          </cell>
          <cell r="Z725">
            <v>12.7</v>
          </cell>
          <cell r="AA725">
            <v>12.7</v>
          </cell>
          <cell r="AB725">
            <v>12.6</v>
          </cell>
          <cell r="AC725">
            <v>12.6</v>
          </cell>
          <cell r="AD725">
            <v>12.5</v>
          </cell>
          <cell r="AE725">
            <v>11.9</v>
          </cell>
          <cell r="AF725">
            <v>9.1</v>
          </cell>
          <cell r="AG725">
            <v>6.1</v>
          </cell>
          <cell r="AH725">
            <v>4.4000000000000004</v>
          </cell>
        </row>
        <row r="726">
          <cell r="A726" t="str">
            <v>A312-TP348</v>
          </cell>
          <cell r="C726" t="str">
            <v>A312-TP348</v>
          </cell>
          <cell r="D726" t="str">
            <v>AS</v>
          </cell>
          <cell r="E726">
            <v>12.5</v>
          </cell>
          <cell r="G726">
            <v>1</v>
          </cell>
          <cell r="I726">
            <v>18.8</v>
          </cell>
          <cell r="J726">
            <v>18.8</v>
          </cell>
          <cell r="K726">
            <v>18.8</v>
          </cell>
          <cell r="L726">
            <v>18.8</v>
          </cell>
          <cell r="M726">
            <v>18.350000000000001</v>
          </cell>
          <cell r="N726">
            <v>17.899999999999999</v>
          </cell>
          <cell r="O726">
            <v>17.149999999999999</v>
          </cell>
          <cell r="P726">
            <v>16.399999999999999</v>
          </cell>
          <cell r="Q726">
            <v>15.95</v>
          </cell>
          <cell r="R726">
            <v>15.5</v>
          </cell>
          <cell r="S726">
            <v>15.2</v>
          </cell>
          <cell r="T726">
            <v>14.9</v>
          </cell>
          <cell r="U726">
            <v>14.8</v>
          </cell>
          <cell r="V726">
            <v>14.7</v>
          </cell>
          <cell r="W726">
            <v>14.7</v>
          </cell>
          <cell r="X726">
            <v>14.7</v>
          </cell>
          <cell r="Y726">
            <v>14.7</v>
          </cell>
          <cell r="Z726">
            <v>14.7</v>
          </cell>
          <cell r="AA726">
            <v>14.7</v>
          </cell>
          <cell r="AB726">
            <v>14.7</v>
          </cell>
          <cell r="AC726">
            <v>14.6</v>
          </cell>
          <cell r="AD726">
            <v>14</v>
          </cell>
          <cell r="AE726">
            <v>12.1</v>
          </cell>
          <cell r="AF726">
            <v>9.1</v>
          </cell>
          <cell r="AG726">
            <v>6.1</v>
          </cell>
          <cell r="AH726">
            <v>4.4000000000000004</v>
          </cell>
        </row>
        <row r="727">
          <cell r="A727" t="str">
            <v>A312-TP348H</v>
          </cell>
          <cell r="C727" t="str">
            <v>A312-TP348H</v>
          </cell>
          <cell r="D727" t="str">
            <v>AS</v>
          </cell>
          <cell r="E727">
            <v>12.5</v>
          </cell>
          <cell r="G727">
            <v>1</v>
          </cell>
          <cell r="I727">
            <v>18.8</v>
          </cell>
          <cell r="J727">
            <v>18.8</v>
          </cell>
          <cell r="K727">
            <v>18.8</v>
          </cell>
          <cell r="L727">
            <v>18.8</v>
          </cell>
          <cell r="M727">
            <v>18.05</v>
          </cell>
          <cell r="N727">
            <v>17.3</v>
          </cell>
          <cell r="O727">
            <v>16.700000000000003</v>
          </cell>
          <cell r="P727">
            <v>16.100000000000001</v>
          </cell>
          <cell r="Q727">
            <v>15.55</v>
          </cell>
          <cell r="R727">
            <v>15</v>
          </cell>
          <cell r="S727">
            <v>14.55</v>
          </cell>
          <cell r="T727">
            <v>14.1</v>
          </cell>
          <cell r="U727">
            <v>13.75</v>
          </cell>
          <cell r="V727">
            <v>13.4</v>
          </cell>
          <cell r="W727">
            <v>13.2</v>
          </cell>
          <cell r="X727">
            <v>12.9</v>
          </cell>
          <cell r="Y727">
            <v>12.8</v>
          </cell>
          <cell r="Z727">
            <v>12.8</v>
          </cell>
          <cell r="AA727">
            <v>12.7</v>
          </cell>
          <cell r="AB727">
            <v>12.6</v>
          </cell>
          <cell r="AC727">
            <v>12.6</v>
          </cell>
          <cell r="AD727">
            <v>12.5</v>
          </cell>
          <cell r="AE727">
            <v>12.5</v>
          </cell>
          <cell r="AF727">
            <v>12.1</v>
          </cell>
          <cell r="AG727">
            <v>10.5</v>
          </cell>
          <cell r="AH727">
            <v>7.9</v>
          </cell>
          <cell r="AI727">
            <v>5.9</v>
          </cell>
          <cell r="AJ727">
            <v>4.4000000000000004</v>
          </cell>
          <cell r="AK727">
            <v>3.2</v>
          </cell>
          <cell r="AL727">
            <v>2.5</v>
          </cell>
          <cell r="AM727">
            <v>1.8</v>
          </cell>
          <cell r="AN727">
            <v>1.3</v>
          </cell>
        </row>
        <row r="728">
          <cell r="A728" t="str">
            <v>A312-TP348H</v>
          </cell>
          <cell r="C728" t="str">
            <v>A312-TP348H</v>
          </cell>
          <cell r="D728" t="str">
            <v>AS</v>
          </cell>
          <cell r="E728">
            <v>12.5</v>
          </cell>
          <cell r="G728">
            <v>1</v>
          </cell>
          <cell r="I728">
            <v>18.8</v>
          </cell>
          <cell r="J728">
            <v>18.8</v>
          </cell>
          <cell r="K728">
            <v>18.8</v>
          </cell>
          <cell r="L728">
            <v>18.8</v>
          </cell>
          <cell r="M728">
            <v>18.350000000000001</v>
          </cell>
          <cell r="N728">
            <v>17.899999999999999</v>
          </cell>
          <cell r="O728">
            <v>17.149999999999999</v>
          </cell>
          <cell r="P728">
            <v>16.399999999999999</v>
          </cell>
          <cell r="Q728">
            <v>15.95</v>
          </cell>
          <cell r="R728">
            <v>15.5</v>
          </cell>
          <cell r="S728">
            <v>15.2</v>
          </cell>
          <cell r="T728">
            <v>14.9</v>
          </cell>
          <cell r="U728">
            <v>14.8</v>
          </cell>
          <cell r="V728">
            <v>14.7</v>
          </cell>
          <cell r="W728">
            <v>14.7</v>
          </cell>
          <cell r="X728">
            <v>14.7</v>
          </cell>
          <cell r="Y728">
            <v>14.7</v>
          </cell>
          <cell r="Z728">
            <v>14.7</v>
          </cell>
          <cell r="AA728">
            <v>14.7</v>
          </cell>
          <cell r="AB728">
            <v>14.7</v>
          </cell>
          <cell r="AC728">
            <v>14.6</v>
          </cell>
          <cell r="AD728">
            <v>14.4</v>
          </cell>
          <cell r="AE728">
            <v>14.1</v>
          </cell>
          <cell r="AF728">
            <v>13</v>
          </cell>
          <cell r="AG728">
            <v>10.5</v>
          </cell>
          <cell r="AH728">
            <v>7.9</v>
          </cell>
          <cell r="AI728">
            <v>5.9</v>
          </cell>
          <cell r="AJ728">
            <v>4.4000000000000004</v>
          </cell>
          <cell r="AK728">
            <v>3.2</v>
          </cell>
          <cell r="AL728">
            <v>2.5</v>
          </cell>
          <cell r="AM728">
            <v>1.8</v>
          </cell>
          <cell r="AN728">
            <v>1.3</v>
          </cell>
        </row>
        <row r="729">
          <cell r="A729" t="str">
            <v>A312-TPXM15</v>
          </cell>
          <cell r="C729" t="str">
            <v>A312-TPXM15</v>
          </cell>
          <cell r="D729" t="str">
            <v>AS</v>
          </cell>
          <cell r="E729">
            <v>12.5</v>
          </cell>
          <cell r="G729">
            <v>1</v>
          </cell>
          <cell r="I729">
            <v>18.8</v>
          </cell>
          <cell r="J729">
            <v>18.8</v>
          </cell>
          <cell r="K729">
            <v>18.8</v>
          </cell>
          <cell r="L729">
            <v>18.8</v>
          </cell>
          <cell r="M729">
            <v>17.2</v>
          </cell>
          <cell r="N729">
            <v>15.6</v>
          </cell>
          <cell r="O729">
            <v>14.8</v>
          </cell>
          <cell r="P729">
            <v>14</v>
          </cell>
          <cell r="Q729">
            <v>13.45</v>
          </cell>
          <cell r="R729">
            <v>12.9</v>
          </cell>
          <cell r="S729">
            <v>12.5</v>
          </cell>
          <cell r="T729">
            <v>12.1</v>
          </cell>
          <cell r="U729">
            <v>11.75</v>
          </cell>
          <cell r="V729">
            <v>11.4</v>
          </cell>
          <cell r="W729">
            <v>11.2</v>
          </cell>
          <cell r="X729">
            <v>11</v>
          </cell>
          <cell r="Y729">
            <v>10.8</v>
          </cell>
          <cell r="Z729">
            <v>10.5</v>
          </cell>
          <cell r="AA729">
            <v>10.3</v>
          </cell>
          <cell r="AB729">
            <v>10.1</v>
          </cell>
          <cell r="AC729">
            <v>9.9</v>
          </cell>
          <cell r="AD729">
            <v>9.6999999999999993</v>
          </cell>
        </row>
        <row r="730">
          <cell r="A730" t="str">
            <v>A312-TPXM15</v>
          </cell>
          <cell r="C730" t="str">
            <v>A312-TPXM15</v>
          </cell>
          <cell r="D730" t="str">
            <v>AS</v>
          </cell>
          <cell r="E730">
            <v>12.5</v>
          </cell>
          <cell r="G730">
            <v>1</v>
          </cell>
          <cell r="I730">
            <v>18.8</v>
          </cell>
          <cell r="J730">
            <v>18.8</v>
          </cell>
          <cell r="K730">
            <v>18.8</v>
          </cell>
          <cell r="L730">
            <v>18.8</v>
          </cell>
          <cell r="M730">
            <v>18.25</v>
          </cell>
          <cell r="N730">
            <v>17.7</v>
          </cell>
          <cell r="O730">
            <v>17.149999999999999</v>
          </cell>
          <cell r="P730">
            <v>16.600000000000001</v>
          </cell>
          <cell r="Q730">
            <v>16.350000000000001</v>
          </cell>
          <cell r="R730">
            <v>16.100000000000001</v>
          </cell>
          <cell r="S730">
            <v>16</v>
          </cell>
          <cell r="T730">
            <v>15.9</v>
          </cell>
          <cell r="U730">
            <v>15.9</v>
          </cell>
          <cell r="V730">
            <v>15.9</v>
          </cell>
          <cell r="W730">
            <v>15.9</v>
          </cell>
          <cell r="X730">
            <v>15.9</v>
          </cell>
          <cell r="Y730">
            <v>15.5</v>
          </cell>
          <cell r="Z730">
            <v>15.1</v>
          </cell>
          <cell r="AA730">
            <v>14.9</v>
          </cell>
          <cell r="AB730">
            <v>14.6</v>
          </cell>
          <cell r="AC730">
            <v>14.3</v>
          </cell>
          <cell r="AD730">
            <v>13.7</v>
          </cell>
        </row>
        <row r="731">
          <cell r="A731" t="str">
            <v>A312-TPXM19</v>
          </cell>
          <cell r="C731" t="str">
            <v>A312-TPXM19</v>
          </cell>
          <cell r="D731" t="str">
            <v>AS</v>
          </cell>
          <cell r="E731">
            <v>12.5</v>
          </cell>
          <cell r="G731">
            <v>1</v>
          </cell>
          <cell r="I731">
            <v>21.3</v>
          </cell>
          <cell r="J731">
            <v>21.3</v>
          </cell>
          <cell r="K731">
            <v>21.3</v>
          </cell>
          <cell r="L731">
            <v>21.3</v>
          </cell>
          <cell r="M731">
            <v>21.25</v>
          </cell>
          <cell r="N731">
            <v>21.2</v>
          </cell>
          <cell r="O731">
            <v>20.65</v>
          </cell>
          <cell r="P731">
            <v>20.100000000000001</v>
          </cell>
          <cell r="Q731">
            <v>19.700000000000003</v>
          </cell>
          <cell r="R731">
            <v>19.3</v>
          </cell>
          <cell r="S731">
            <v>19.149999999999999</v>
          </cell>
          <cell r="T731">
            <v>19</v>
          </cell>
          <cell r="U731">
            <v>18.8</v>
          </cell>
          <cell r="V731">
            <v>18.600000000000001</v>
          </cell>
          <cell r="W731">
            <v>18.5</v>
          </cell>
          <cell r="X731">
            <v>18.399999999999999</v>
          </cell>
          <cell r="Y731">
            <v>18.2</v>
          </cell>
          <cell r="Z731">
            <v>18</v>
          </cell>
          <cell r="AA731">
            <v>17.8</v>
          </cell>
          <cell r="AB731">
            <v>17.5</v>
          </cell>
          <cell r="AC731">
            <v>17.2</v>
          </cell>
          <cell r="AD731">
            <v>16.899999999999999</v>
          </cell>
          <cell r="AE731">
            <v>16.600000000000001</v>
          </cell>
        </row>
        <row r="732">
          <cell r="A732" t="str">
            <v>A312</v>
          </cell>
          <cell r="C732" t="str">
            <v>A312</v>
          </cell>
          <cell r="D732" t="str">
            <v>AS</v>
          </cell>
          <cell r="E732">
            <v>12.5</v>
          </cell>
          <cell r="G732">
            <v>1</v>
          </cell>
          <cell r="I732">
            <v>23.5</v>
          </cell>
          <cell r="J732">
            <v>23.5</v>
          </cell>
          <cell r="K732">
            <v>23.5</v>
          </cell>
          <cell r="L732">
            <v>23.5</v>
          </cell>
          <cell r="M732">
            <v>23.5</v>
          </cell>
          <cell r="N732">
            <v>23.5</v>
          </cell>
          <cell r="O732">
            <v>22.45</v>
          </cell>
          <cell r="P732">
            <v>21.4</v>
          </cell>
          <cell r="Q732">
            <v>20.65</v>
          </cell>
          <cell r="R732">
            <v>19.899999999999999</v>
          </cell>
          <cell r="S732">
            <v>19.2</v>
          </cell>
          <cell r="T732">
            <v>18.5</v>
          </cell>
          <cell r="U732">
            <v>18.2</v>
          </cell>
          <cell r="V732">
            <v>17.899999999999999</v>
          </cell>
          <cell r="W732">
            <v>17.7</v>
          </cell>
          <cell r="X732">
            <v>17.5</v>
          </cell>
          <cell r="Y732">
            <v>17.3</v>
          </cell>
        </row>
        <row r="733">
          <cell r="A733" t="str">
            <v>A312</v>
          </cell>
          <cell r="C733" t="str">
            <v>A312</v>
          </cell>
          <cell r="D733" t="str">
            <v>AS</v>
          </cell>
          <cell r="E733">
            <v>12.5</v>
          </cell>
          <cell r="G733">
            <v>1</v>
          </cell>
          <cell r="I733">
            <v>23.5</v>
          </cell>
          <cell r="J733">
            <v>23.5</v>
          </cell>
          <cell r="K733">
            <v>23.5</v>
          </cell>
          <cell r="L733">
            <v>23.5</v>
          </cell>
          <cell r="M733">
            <v>23.5</v>
          </cell>
          <cell r="N733">
            <v>23.5</v>
          </cell>
          <cell r="O733">
            <v>22.95</v>
          </cell>
          <cell r="P733">
            <v>22.4</v>
          </cell>
          <cell r="Q733">
            <v>21.85</v>
          </cell>
          <cell r="R733">
            <v>21.3</v>
          </cell>
          <cell r="S733">
            <v>20.9</v>
          </cell>
          <cell r="T733">
            <v>20.5</v>
          </cell>
          <cell r="U733">
            <v>20.3</v>
          </cell>
          <cell r="V733">
            <v>20.100000000000001</v>
          </cell>
          <cell r="W733">
            <v>19.899999999999999</v>
          </cell>
          <cell r="X733">
            <v>19.899999999999999</v>
          </cell>
          <cell r="Y733">
            <v>19.8</v>
          </cell>
        </row>
        <row r="734">
          <cell r="A734" t="str">
            <v>A376-TP304</v>
          </cell>
          <cell r="C734" t="str">
            <v>A376-TP304</v>
          </cell>
          <cell r="D734" t="str">
            <v>AS</v>
          </cell>
          <cell r="E734">
            <v>12.5</v>
          </cell>
          <cell r="G734">
            <v>1</v>
          </cell>
          <cell r="I734">
            <v>18.8</v>
          </cell>
          <cell r="J734">
            <v>18.8</v>
          </cell>
          <cell r="K734">
            <v>18.8</v>
          </cell>
          <cell r="L734">
            <v>18.8</v>
          </cell>
          <cell r="M734">
            <v>17.25</v>
          </cell>
          <cell r="N734">
            <v>15.7</v>
          </cell>
          <cell r="O734">
            <v>14.899999999999999</v>
          </cell>
          <cell r="P734">
            <v>14.1</v>
          </cell>
          <cell r="Q734">
            <v>13.55</v>
          </cell>
          <cell r="R734">
            <v>13</v>
          </cell>
          <cell r="S734">
            <v>12.6</v>
          </cell>
          <cell r="T734">
            <v>12.2</v>
          </cell>
          <cell r="U734">
            <v>11.8</v>
          </cell>
          <cell r="V734">
            <v>11.4</v>
          </cell>
          <cell r="W734">
            <v>11.3</v>
          </cell>
          <cell r="X734">
            <v>11.1</v>
          </cell>
          <cell r="Y734">
            <v>10.8</v>
          </cell>
          <cell r="Z734">
            <v>10.6</v>
          </cell>
          <cell r="AA734">
            <v>10.4</v>
          </cell>
          <cell r="AB734">
            <v>10.199999999999999</v>
          </cell>
          <cell r="AC734">
            <v>10</v>
          </cell>
          <cell r="AD734">
            <v>9.8000000000000007</v>
          </cell>
          <cell r="AE734">
            <v>9.5</v>
          </cell>
          <cell r="AF734">
            <v>8.9</v>
          </cell>
          <cell r="AG734">
            <v>7.7</v>
          </cell>
          <cell r="AH734">
            <v>6.1</v>
          </cell>
        </row>
        <row r="735">
          <cell r="A735" t="str">
            <v>A376-TP304</v>
          </cell>
          <cell r="C735" t="str">
            <v>A376-TP304</v>
          </cell>
          <cell r="D735" t="str">
            <v>AS</v>
          </cell>
          <cell r="E735">
            <v>12.5</v>
          </cell>
          <cell r="G735">
            <v>1</v>
          </cell>
          <cell r="I735">
            <v>18.8</v>
          </cell>
          <cell r="J735">
            <v>18.8</v>
          </cell>
          <cell r="K735">
            <v>18.8</v>
          </cell>
          <cell r="L735">
            <v>18.8</v>
          </cell>
          <cell r="M735">
            <v>18.3</v>
          </cell>
          <cell r="N735">
            <v>17.8</v>
          </cell>
          <cell r="O735">
            <v>17.200000000000003</v>
          </cell>
          <cell r="P735">
            <v>16.600000000000001</v>
          </cell>
          <cell r="Q735">
            <v>16.399999999999999</v>
          </cell>
          <cell r="R735">
            <v>16.2</v>
          </cell>
          <cell r="S735">
            <v>16.05</v>
          </cell>
          <cell r="T735">
            <v>15.9</v>
          </cell>
          <cell r="U735">
            <v>15.9</v>
          </cell>
          <cell r="V735">
            <v>15.9</v>
          </cell>
          <cell r="W735">
            <v>15.9</v>
          </cell>
          <cell r="X735">
            <v>15.9</v>
          </cell>
          <cell r="Y735">
            <v>15.6</v>
          </cell>
          <cell r="Z735">
            <v>15.2</v>
          </cell>
          <cell r="AA735">
            <v>14.9</v>
          </cell>
          <cell r="AB735">
            <v>14.7</v>
          </cell>
          <cell r="AC735">
            <v>14.4</v>
          </cell>
          <cell r="AD735">
            <v>13.8</v>
          </cell>
          <cell r="AE735">
            <v>12.2</v>
          </cell>
          <cell r="AF735">
            <v>9.8000000000000007</v>
          </cell>
          <cell r="AG735">
            <v>7.7</v>
          </cell>
          <cell r="AH735">
            <v>6.1</v>
          </cell>
        </row>
        <row r="736">
          <cell r="A736" t="str">
            <v>A376-TP304H</v>
          </cell>
          <cell r="C736" t="str">
            <v>A376-TP304H</v>
          </cell>
          <cell r="D736" t="str">
            <v>AS</v>
          </cell>
          <cell r="E736">
            <v>12.5</v>
          </cell>
          <cell r="G736">
            <v>1</v>
          </cell>
          <cell r="I736">
            <v>18.8</v>
          </cell>
          <cell r="J736">
            <v>18.8</v>
          </cell>
          <cell r="K736">
            <v>18.8</v>
          </cell>
          <cell r="L736">
            <v>18.8</v>
          </cell>
          <cell r="M736">
            <v>17.25</v>
          </cell>
          <cell r="N736">
            <v>15.7</v>
          </cell>
          <cell r="O736">
            <v>14.899999999999999</v>
          </cell>
          <cell r="P736">
            <v>14.1</v>
          </cell>
          <cell r="Q736">
            <v>13.55</v>
          </cell>
          <cell r="R736">
            <v>13</v>
          </cell>
          <cell r="S736">
            <v>12.6</v>
          </cell>
          <cell r="T736">
            <v>12.2</v>
          </cell>
          <cell r="U736">
            <v>11.8</v>
          </cell>
          <cell r="V736">
            <v>11.4</v>
          </cell>
          <cell r="W736">
            <v>11.3</v>
          </cell>
          <cell r="X736">
            <v>11.1</v>
          </cell>
          <cell r="Y736">
            <v>10.8</v>
          </cell>
          <cell r="Z736">
            <v>10.6</v>
          </cell>
          <cell r="AA736">
            <v>10.4</v>
          </cell>
          <cell r="AB736">
            <v>10.199999999999999</v>
          </cell>
          <cell r="AC736">
            <v>10</v>
          </cell>
          <cell r="AD736">
            <v>9.8000000000000007</v>
          </cell>
          <cell r="AE736">
            <v>9.5</v>
          </cell>
          <cell r="AF736">
            <v>8.9</v>
          </cell>
          <cell r="AG736">
            <v>7.7</v>
          </cell>
          <cell r="AH736">
            <v>6.1</v>
          </cell>
          <cell r="AI736">
            <v>4.7</v>
          </cell>
          <cell r="AJ736">
            <v>3.7</v>
          </cell>
          <cell r="AK736">
            <v>2.9</v>
          </cell>
          <cell r="AL736">
            <v>2.2999999999999998</v>
          </cell>
          <cell r="AM736">
            <v>1.8</v>
          </cell>
          <cell r="AN736">
            <v>1.4</v>
          </cell>
        </row>
        <row r="737">
          <cell r="A737" t="str">
            <v>A376-TP304H</v>
          </cell>
          <cell r="C737" t="str">
            <v>A376-TP304H</v>
          </cell>
          <cell r="D737" t="str">
            <v>AS</v>
          </cell>
          <cell r="E737">
            <v>12.5</v>
          </cell>
          <cell r="G737">
            <v>1</v>
          </cell>
          <cell r="I737">
            <v>18.8</v>
          </cell>
          <cell r="J737">
            <v>18.8</v>
          </cell>
          <cell r="K737">
            <v>18.8</v>
          </cell>
          <cell r="L737">
            <v>18.8</v>
          </cell>
          <cell r="M737">
            <v>18.3</v>
          </cell>
          <cell r="N737">
            <v>17.8</v>
          </cell>
          <cell r="O737">
            <v>17.200000000000003</v>
          </cell>
          <cell r="P737">
            <v>16.600000000000001</v>
          </cell>
          <cell r="Q737">
            <v>16.399999999999999</v>
          </cell>
          <cell r="R737">
            <v>16.2</v>
          </cell>
          <cell r="S737">
            <v>16.05</v>
          </cell>
          <cell r="T737">
            <v>15.9</v>
          </cell>
          <cell r="U737">
            <v>15.9</v>
          </cell>
          <cell r="V737">
            <v>15.9</v>
          </cell>
          <cell r="W737">
            <v>15.9</v>
          </cell>
          <cell r="X737">
            <v>15.9</v>
          </cell>
          <cell r="Y737">
            <v>15.6</v>
          </cell>
          <cell r="Z737">
            <v>15.2</v>
          </cell>
          <cell r="AA737">
            <v>14.9</v>
          </cell>
          <cell r="AB737">
            <v>14.7</v>
          </cell>
          <cell r="AC737">
            <v>14.4</v>
          </cell>
          <cell r="AD737">
            <v>13.8</v>
          </cell>
          <cell r="AE737">
            <v>12.2</v>
          </cell>
          <cell r="AF737">
            <v>9.8000000000000007</v>
          </cell>
          <cell r="AG737">
            <v>7.7</v>
          </cell>
          <cell r="AH737">
            <v>6.1</v>
          </cell>
          <cell r="AI737">
            <v>4.7</v>
          </cell>
          <cell r="AJ737">
            <v>3.7</v>
          </cell>
          <cell r="AK737">
            <v>2.9</v>
          </cell>
          <cell r="AL737">
            <v>2.2999999999999998</v>
          </cell>
          <cell r="AM737">
            <v>1.8</v>
          </cell>
          <cell r="AN737">
            <v>1.4</v>
          </cell>
        </row>
        <row r="738">
          <cell r="A738" t="str">
            <v>A376-TP304N</v>
          </cell>
          <cell r="C738" t="str">
            <v>A376-TP304N</v>
          </cell>
          <cell r="D738" t="str">
            <v>AS</v>
          </cell>
          <cell r="E738">
            <v>12.5</v>
          </cell>
          <cell r="G738">
            <v>1</v>
          </cell>
          <cell r="I738">
            <v>20</v>
          </cell>
          <cell r="J738">
            <v>20</v>
          </cell>
          <cell r="K738">
            <v>20</v>
          </cell>
          <cell r="L738">
            <v>20</v>
          </cell>
          <cell r="M738">
            <v>18.95</v>
          </cell>
          <cell r="N738">
            <v>17.899999999999999</v>
          </cell>
          <cell r="O738">
            <v>16.799999999999997</v>
          </cell>
          <cell r="P738">
            <v>15.7</v>
          </cell>
          <cell r="Q738">
            <v>14.899999999999999</v>
          </cell>
          <cell r="R738">
            <v>14.1</v>
          </cell>
          <cell r="S738">
            <v>13.55</v>
          </cell>
          <cell r="T738">
            <v>13</v>
          </cell>
          <cell r="U738">
            <v>12.7</v>
          </cell>
          <cell r="V738">
            <v>12.4</v>
          </cell>
          <cell r="W738">
            <v>12.2</v>
          </cell>
          <cell r="X738">
            <v>11.9</v>
          </cell>
          <cell r="Y738">
            <v>11.8</v>
          </cell>
          <cell r="Z738">
            <v>11.6</v>
          </cell>
          <cell r="AA738">
            <v>11.3</v>
          </cell>
          <cell r="AB738">
            <v>11.1</v>
          </cell>
          <cell r="AC738">
            <v>10.8</v>
          </cell>
          <cell r="AD738">
            <v>10.6</v>
          </cell>
          <cell r="AE738">
            <v>10.3</v>
          </cell>
          <cell r="AF738">
            <v>9.8000000000000007</v>
          </cell>
          <cell r="AG738">
            <v>7.7</v>
          </cell>
          <cell r="AH738">
            <v>6.1</v>
          </cell>
        </row>
        <row r="739">
          <cell r="A739" t="str">
            <v>A376-TP304N</v>
          </cell>
          <cell r="C739" t="str">
            <v>A376-TP304N</v>
          </cell>
          <cell r="D739" t="str">
            <v>AS</v>
          </cell>
          <cell r="E739">
            <v>12.5</v>
          </cell>
          <cell r="G739">
            <v>1</v>
          </cell>
          <cell r="I739">
            <v>20</v>
          </cell>
          <cell r="J739">
            <v>20</v>
          </cell>
          <cell r="K739">
            <v>20</v>
          </cell>
          <cell r="L739">
            <v>20</v>
          </cell>
          <cell r="M739">
            <v>20</v>
          </cell>
          <cell r="N739">
            <v>20</v>
          </cell>
          <cell r="O739">
            <v>19.5</v>
          </cell>
          <cell r="P739">
            <v>19</v>
          </cell>
          <cell r="Q739">
            <v>18.649999999999999</v>
          </cell>
          <cell r="R739">
            <v>18.3</v>
          </cell>
          <cell r="S739">
            <v>18.05</v>
          </cell>
          <cell r="T739">
            <v>17.8</v>
          </cell>
          <cell r="U739">
            <v>17.600000000000001</v>
          </cell>
          <cell r="V739">
            <v>17.399999999999999</v>
          </cell>
          <cell r="W739">
            <v>17.3</v>
          </cell>
          <cell r="X739">
            <v>17.2</v>
          </cell>
          <cell r="Y739">
            <v>16.899999999999999</v>
          </cell>
          <cell r="Z739">
            <v>16.7</v>
          </cell>
          <cell r="AA739">
            <v>16.3</v>
          </cell>
          <cell r="AB739">
            <v>15.9</v>
          </cell>
          <cell r="AC739">
            <v>15.6</v>
          </cell>
          <cell r="AD739">
            <v>15</v>
          </cell>
          <cell r="AE739">
            <v>12.4</v>
          </cell>
          <cell r="AF739">
            <v>9.8000000000000007</v>
          </cell>
          <cell r="AG739">
            <v>7.7</v>
          </cell>
          <cell r="AH739">
            <v>6.1</v>
          </cell>
        </row>
        <row r="740">
          <cell r="A740" t="str">
            <v>A376-TP316</v>
          </cell>
          <cell r="C740" t="str">
            <v>A376-TP316</v>
          </cell>
          <cell r="D740" t="str">
            <v>AS</v>
          </cell>
          <cell r="E740">
            <v>12.5</v>
          </cell>
          <cell r="G740">
            <v>1</v>
          </cell>
          <cell r="I740">
            <v>18.8</v>
          </cell>
          <cell r="J740">
            <v>18.8</v>
          </cell>
          <cell r="K740">
            <v>18.8</v>
          </cell>
          <cell r="L740">
            <v>18.8</v>
          </cell>
          <cell r="M740">
            <v>17.5</v>
          </cell>
          <cell r="N740">
            <v>16.2</v>
          </cell>
          <cell r="O740">
            <v>15.399999999999999</v>
          </cell>
          <cell r="P740">
            <v>14.6</v>
          </cell>
          <cell r="Q740">
            <v>14</v>
          </cell>
          <cell r="R740">
            <v>13.4</v>
          </cell>
          <cell r="S740">
            <v>12.95</v>
          </cell>
          <cell r="T740">
            <v>12.5</v>
          </cell>
          <cell r="U740">
            <v>12.15</v>
          </cell>
          <cell r="V740">
            <v>11.8</v>
          </cell>
          <cell r="W740">
            <v>11.6</v>
          </cell>
          <cell r="X740">
            <v>11.3</v>
          </cell>
          <cell r="Y740">
            <v>11.2</v>
          </cell>
          <cell r="Z740">
            <v>11</v>
          </cell>
          <cell r="AA740">
            <v>10.9</v>
          </cell>
          <cell r="AB740">
            <v>10.8</v>
          </cell>
          <cell r="AC740">
            <v>10.7</v>
          </cell>
          <cell r="AD740">
            <v>10.6</v>
          </cell>
          <cell r="AE740">
            <v>10.5</v>
          </cell>
          <cell r="AF740">
            <v>10.3</v>
          </cell>
          <cell r="AG740">
            <v>9.3000000000000007</v>
          </cell>
          <cell r="AH740">
            <v>7.4</v>
          </cell>
        </row>
        <row r="741">
          <cell r="A741" t="str">
            <v>A376-TP316</v>
          </cell>
          <cell r="C741" t="str">
            <v>A376-TP316</v>
          </cell>
          <cell r="D741" t="str">
            <v>AS</v>
          </cell>
          <cell r="E741">
            <v>12.5</v>
          </cell>
          <cell r="G741">
            <v>1</v>
          </cell>
          <cell r="I741">
            <v>18.8</v>
          </cell>
          <cell r="J741">
            <v>18.8</v>
          </cell>
          <cell r="K741">
            <v>18.8</v>
          </cell>
          <cell r="L741">
            <v>18.8</v>
          </cell>
          <cell r="M741">
            <v>18.8</v>
          </cell>
          <cell r="N741">
            <v>18.8</v>
          </cell>
          <cell r="O741">
            <v>18.600000000000001</v>
          </cell>
          <cell r="P741">
            <v>18.399999999999999</v>
          </cell>
          <cell r="Q741">
            <v>18.25</v>
          </cell>
          <cell r="R741">
            <v>18.100000000000001</v>
          </cell>
          <cell r="S741">
            <v>18.05</v>
          </cell>
          <cell r="T741">
            <v>18</v>
          </cell>
          <cell r="U741">
            <v>17.5</v>
          </cell>
          <cell r="V741">
            <v>17</v>
          </cell>
          <cell r="W741">
            <v>16.7</v>
          </cell>
          <cell r="X741">
            <v>16.3</v>
          </cell>
          <cell r="Y741">
            <v>16.100000000000001</v>
          </cell>
          <cell r="Z741">
            <v>15.9</v>
          </cell>
          <cell r="AA741">
            <v>15.7</v>
          </cell>
          <cell r="AB741">
            <v>15.6</v>
          </cell>
          <cell r="AC741">
            <v>15.4</v>
          </cell>
          <cell r="AD741">
            <v>15.3</v>
          </cell>
          <cell r="AE741">
            <v>14.5</v>
          </cell>
          <cell r="AF741">
            <v>12.4</v>
          </cell>
          <cell r="AG741">
            <v>9.8000000000000007</v>
          </cell>
          <cell r="AH741">
            <v>7.4</v>
          </cell>
        </row>
        <row r="742">
          <cell r="A742" t="str">
            <v>A376-TP316H</v>
          </cell>
          <cell r="C742" t="str">
            <v>A376-TP316H</v>
          </cell>
          <cell r="D742" t="str">
            <v>AS</v>
          </cell>
          <cell r="E742">
            <v>12.5</v>
          </cell>
          <cell r="G742">
            <v>1</v>
          </cell>
          <cell r="I742">
            <v>18.8</v>
          </cell>
          <cell r="J742">
            <v>18.8</v>
          </cell>
          <cell r="K742">
            <v>18.8</v>
          </cell>
          <cell r="L742">
            <v>18.8</v>
          </cell>
          <cell r="M742">
            <v>17.5</v>
          </cell>
          <cell r="N742">
            <v>16.2</v>
          </cell>
          <cell r="O742">
            <v>15.399999999999999</v>
          </cell>
          <cell r="P742">
            <v>14.6</v>
          </cell>
          <cell r="Q742">
            <v>14</v>
          </cell>
          <cell r="R742">
            <v>13.4</v>
          </cell>
          <cell r="S742">
            <v>12.95</v>
          </cell>
          <cell r="T742">
            <v>12.5</v>
          </cell>
          <cell r="U742">
            <v>12.15</v>
          </cell>
          <cell r="V742">
            <v>11.8</v>
          </cell>
          <cell r="W742">
            <v>11.6</v>
          </cell>
          <cell r="X742">
            <v>11.3</v>
          </cell>
          <cell r="Y742">
            <v>11.2</v>
          </cell>
          <cell r="Z742">
            <v>11</v>
          </cell>
          <cell r="AA742">
            <v>10.9</v>
          </cell>
          <cell r="AB742">
            <v>10.8</v>
          </cell>
          <cell r="AC742">
            <v>10.7</v>
          </cell>
          <cell r="AD742">
            <v>10.6</v>
          </cell>
          <cell r="AE742">
            <v>10.5</v>
          </cell>
          <cell r="AF742">
            <v>10.3</v>
          </cell>
          <cell r="AG742">
            <v>9.3000000000000007</v>
          </cell>
          <cell r="AH742">
            <v>7.4</v>
          </cell>
          <cell r="AI742">
            <v>5.5</v>
          </cell>
          <cell r="AJ742">
            <v>4.0999999999999996</v>
          </cell>
          <cell r="AK742">
            <v>3.1</v>
          </cell>
          <cell r="AL742">
            <v>2.2999999999999998</v>
          </cell>
          <cell r="AM742">
            <v>1.7</v>
          </cell>
          <cell r="AN742">
            <v>1.3</v>
          </cell>
        </row>
        <row r="743">
          <cell r="A743" t="str">
            <v>A376-TP316H</v>
          </cell>
          <cell r="C743" t="str">
            <v>A376-TP316H</v>
          </cell>
          <cell r="D743" t="str">
            <v>AS</v>
          </cell>
          <cell r="E743">
            <v>12.5</v>
          </cell>
          <cell r="G743">
            <v>1</v>
          </cell>
          <cell r="I743">
            <v>18.8</v>
          </cell>
          <cell r="J743">
            <v>18.8</v>
          </cell>
          <cell r="K743">
            <v>18.8</v>
          </cell>
          <cell r="L743">
            <v>18.8</v>
          </cell>
          <cell r="M743">
            <v>18.8</v>
          </cell>
          <cell r="N743">
            <v>18.8</v>
          </cell>
          <cell r="O743">
            <v>18.600000000000001</v>
          </cell>
          <cell r="P743">
            <v>18.399999999999999</v>
          </cell>
          <cell r="Q743">
            <v>18.25</v>
          </cell>
          <cell r="R743">
            <v>18.100000000000001</v>
          </cell>
          <cell r="S743">
            <v>18.05</v>
          </cell>
          <cell r="T743">
            <v>18</v>
          </cell>
          <cell r="U743">
            <v>17.5</v>
          </cell>
          <cell r="V743">
            <v>17</v>
          </cell>
          <cell r="W743">
            <v>16.7</v>
          </cell>
          <cell r="X743">
            <v>16.3</v>
          </cell>
          <cell r="Y743">
            <v>16.100000000000001</v>
          </cell>
          <cell r="Z743">
            <v>15.9</v>
          </cell>
          <cell r="AA743">
            <v>15.7</v>
          </cell>
          <cell r="AB743">
            <v>15.6</v>
          </cell>
          <cell r="AC743">
            <v>15.4</v>
          </cell>
          <cell r="AD743">
            <v>15.3</v>
          </cell>
          <cell r="AE743">
            <v>14.5</v>
          </cell>
          <cell r="AF743">
            <v>12.4</v>
          </cell>
          <cell r="AG743">
            <v>9.8000000000000007</v>
          </cell>
          <cell r="AH743">
            <v>7.4</v>
          </cell>
          <cell r="AI743">
            <v>5.5</v>
          </cell>
          <cell r="AJ743">
            <v>4.0999999999999996</v>
          </cell>
          <cell r="AK743">
            <v>3.1</v>
          </cell>
          <cell r="AL743">
            <v>2.2999999999999998</v>
          </cell>
          <cell r="AM743">
            <v>1.7</v>
          </cell>
          <cell r="AN743">
            <v>1.3</v>
          </cell>
        </row>
        <row r="744">
          <cell r="A744" t="str">
            <v>A376-TP316N</v>
          </cell>
          <cell r="C744" t="str">
            <v>A376-TP316N</v>
          </cell>
          <cell r="D744" t="str">
            <v>AS</v>
          </cell>
          <cell r="E744">
            <v>12.5</v>
          </cell>
          <cell r="G744">
            <v>1</v>
          </cell>
          <cell r="I744">
            <v>20</v>
          </cell>
          <cell r="J744">
            <v>20</v>
          </cell>
          <cell r="K744">
            <v>20</v>
          </cell>
          <cell r="L744">
            <v>20</v>
          </cell>
          <cell r="M744">
            <v>19.7</v>
          </cell>
          <cell r="N744">
            <v>19.399999999999999</v>
          </cell>
          <cell r="O744">
            <v>18.600000000000001</v>
          </cell>
          <cell r="P744">
            <v>17.8</v>
          </cell>
          <cell r="Q744">
            <v>17.149999999999999</v>
          </cell>
          <cell r="R744">
            <v>16.5</v>
          </cell>
          <cell r="S744">
            <v>15.95</v>
          </cell>
          <cell r="T744">
            <v>15.4</v>
          </cell>
          <cell r="U744">
            <v>15</v>
          </cell>
          <cell r="V744">
            <v>14.6</v>
          </cell>
          <cell r="W744">
            <v>14.2</v>
          </cell>
          <cell r="X744">
            <v>13.9</v>
          </cell>
          <cell r="Y744">
            <v>13.6</v>
          </cell>
          <cell r="Z744">
            <v>13.3</v>
          </cell>
          <cell r="AA744">
            <v>13.1</v>
          </cell>
          <cell r="AB744">
            <v>12.8</v>
          </cell>
          <cell r="AC744">
            <v>12.6</v>
          </cell>
          <cell r="AD744">
            <v>12.4</v>
          </cell>
          <cell r="AE744">
            <v>12.2</v>
          </cell>
          <cell r="AF744">
            <v>11.7</v>
          </cell>
          <cell r="AG744">
            <v>9.8000000000000007</v>
          </cell>
          <cell r="AH744">
            <v>7.4</v>
          </cell>
        </row>
        <row r="745">
          <cell r="A745" t="str">
            <v>A376-TP316N</v>
          </cell>
          <cell r="C745" t="str">
            <v>A376-TP316N</v>
          </cell>
          <cell r="D745" t="str">
            <v>AS</v>
          </cell>
          <cell r="E745">
            <v>12.5</v>
          </cell>
          <cell r="G745">
            <v>1</v>
          </cell>
          <cell r="I745">
            <v>20</v>
          </cell>
          <cell r="J745">
            <v>20</v>
          </cell>
          <cell r="K745">
            <v>20</v>
          </cell>
          <cell r="L745">
            <v>20</v>
          </cell>
          <cell r="M745">
            <v>20</v>
          </cell>
          <cell r="N745">
            <v>20</v>
          </cell>
          <cell r="O745">
            <v>19.600000000000001</v>
          </cell>
          <cell r="P745">
            <v>19.2</v>
          </cell>
          <cell r="Q745">
            <v>19</v>
          </cell>
          <cell r="R745">
            <v>18.8</v>
          </cell>
          <cell r="S745">
            <v>18.700000000000003</v>
          </cell>
          <cell r="T745">
            <v>18.600000000000001</v>
          </cell>
          <cell r="U745">
            <v>18.600000000000001</v>
          </cell>
          <cell r="V745">
            <v>18.600000000000001</v>
          </cell>
          <cell r="W745">
            <v>18.600000000000001</v>
          </cell>
          <cell r="X745">
            <v>18.600000000000001</v>
          </cell>
          <cell r="Y745">
            <v>18.5</v>
          </cell>
          <cell r="Z745">
            <v>18.399999999999999</v>
          </cell>
          <cell r="AA745">
            <v>18.3</v>
          </cell>
          <cell r="AB745">
            <v>18.100000000000001</v>
          </cell>
          <cell r="AC745">
            <v>17.8</v>
          </cell>
          <cell r="AD745">
            <v>17.399999999999999</v>
          </cell>
          <cell r="AE745">
            <v>15.8</v>
          </cell>
          <cell r="AF745">
            <v>12.4</v>
          </cell>
          <cell r="AG745">
            <v>9.8000000000000007</v>
          </cell>
          <cell r="AH745">
            <v>7.4</v>
          </cell>
        </row>
        <row r="746">
          <cell r="A746" t="str">
            <v>A376-TP321</v>
          </cell>
          <cell r="C746" t="str">
            <v>A376-TP321</v>
          </cell>
          <cell r="D746" t="str">
            <v>AS</v>
          </cell>
          <cell r="E746">
            <v>12.5</v>
          </cell>
          <cell r="G746">
            <v>1</v>
          </cell>
          <cell r="I746">
            <v>18.8</v>
          </cell>
          <cell r="J746">
            <v>18.8</v>
          </cell>
          <cell r="K746">
            <v>18.8</v>
          </cell>
          <cell r="L746">
            <v>18.8</v>
          </cell>
          <cell r="M746">
            <v>17.350000000000001</v>
          </cell>
          <cell r="N746">
            <v>15.9</v>
          </cell>
          <cell r="O746">
            <v>15.05</v>
          </cell>
          <cell r="P746">
            <v>14.2</v>
          </cell>
          <cell r="Q746">
            <v>13.55</v>
          </cell>
          <cell r="R746">
            <v>12.9</v>
          </cell>
          <cell r="S746">
            <v>12.45</v>
          </cell>
          <cell r="T746">
            <v>12</v>
          </cell>
          <cell r="U746">
            <v>11.7</v>
          </cell>
          <cell r="V746">
            <v>11.4</v>
          </cell>
          <cell r="W746">
            <v>11.2</v>
          </cell>
          <cell r="X746">
            <v>11</v>
          </cell>
          <cell r="Y746">
            <v>10.9</v>
          </cell>
          <cell r="Z746">
            <v>10.8</v>
          </cell>
          <cell r="AA746">
            <v>10.7</v>
          </cell>
          <cell r="AB746">
            <v>10.6</v>
          </cell>
          <cell r="AC746">
            <v>10.6</v>
          </cell>
          <cell r="AD746">
            <v>10.4</v>
          </cell>
          <cell r="AE746">
            <v>9.1999999999999993</v>
          </cell>
          <cell r="AF746">
            <v>6.9</v>
          </cell>
          <cell r="AG746">
            <v>5</v>
          </cell>
          <cell r="AH746">
            <v>3.6</v>
          </cell>
        </row>
        <row r="747">
          <cell r="A747" t="str">
            <v>A376-TP321</v>
          </cell>
          <cell r="C747" t="str">
            <v>A376-TP321</v>
          </cell>
          <cell r="D747" t="str">
            <v>AS</v>
          </cell>
          <cell r="E747">
            <v>12.5</v>
          </cell>
          <cell r="G747">
            <v>1</v>
          </cell>
          <cell r="I747">
            <v>18.8</v>
          </cell>
          <cell r="J747">
            <v>18.8</v>
          </cell>
          <cell r="K747">
            <v>18.8</v>
          </cell>
          <cell r="L747">
            <v>18.8</v>
          </cell>
          <cell r="M747">
            <v>18.600000000000001</v>
          </cell>
          <cell r="N747">
            <v>18.399999999999999</v>
          </cell>
          <cell r="O747">
            <v>17.850000000000001</v>
          </cell>
          <cell r="P747">
            <v>17.3</v>
          </cell>
          <cell r="Q747">
            <v>17.200000000000003</v>
          </cell>
          <cell r="R747">
            <v>17.100000000000001</v>
          </cell>
          <cell r="S747">
            <v>17.100000000000001</v>
          </cell>
          <cell r="T747">
            <v>17.100000000000001</v>
          </cell>
          <cell r="U747">
            <v>16.75</v>
          </cell>
          <cell r="V747">
            <v>16.399999999999999</v>
          </cell>
          <cell r="W747">
            <v>16.100000000000001</v>
          </cell>
          <cell r="X747">
            <v>15.8</v>
          </cell>
          <cell r="Y747">
            <v>15.7</v>
          </cell>
          <cell r="Z747">
            <v>15.5</v>
          </cell>
          <cell r="AA747">
            <v>15.4</v>
          </cell>
          <cell r="AB747">
            <v>15.3</v>
          </cell>
          <cell r="AC747">
            <v>15.2</v>
          </cell>
          <cell r="AD747">
            <v>13.8</v>
          </cell>
          <cell r="AE747">
            <v>9.6</v>
          </cell>
          <cell r="AF747">
            <v>6.9</v>
          </cell>
          <cell r="AG747">
            <v>5</v>
          </cell>
          <cell r="AH747">
            <v>3.6</v>
          </cell>
        </row>
        <row r="748">
          <cell r="A748" t="str">
            <v>A376-TP321H</v>
          </cell>
          <cell r="C748" t="str">
            <v>A376-TP321H</v>
          </cell>
          <cell r="D748" t="str">
            <v>AS</v>
          </cell>
          <cell r="E748">
            <v>12.5</v>
          </cell>
          <cell r="G748">
            <v>1</v>
          </cell>
          <cell r="I748">
            <v>18.8</v>
          </cell>
          <cell r="J748">
            <v>18.8</v>
          </cell>
          <cell r="K748">
            <v>18.8</v>
          </cell>
          <cell r="L748">
            <v>18.8</v>
          </cell>
          <cell r="M748">
            <v>17.350000000000001</v>
          </cell>
          <cell r="N748">
            <v>15.9</v>
          </cell>
          <cell r="O748">
            <v>15.05</v>
          </cell>
          <cell r="P748">
            <v>14.2</v>
          </cell>
          <cell r="Q748">
            <v>13.55</v>
          </cell>
          <cell r="R748">
            <v>12.9</v>
          </cell>
          <cell r="S748">
            <v>12.45</v>
          </cell>
          <cell r="T748">
            <v>12</v>
          </cell>
          <cell r="U748">
            <v>11.7</v>
          </cell>
          <cell r="V748">
            <v>11.4</v>
          </cell>
          <cell r="W748">
            <v>11.2</v>
          </cell>
          <cell r="X748">
            <v>11</v>
          </cell>
          <cell r="Y748">
            <v>10.9</v>
          </cell>
          <cell r="Z748">
            <v>10.8</v>
          </cell>
          <cell r="AA748">
            <v>10.7</v>
          </cell>
          <cell r="AB748">
            <v>10.6</v>
          </cell>
          <cell r="AC748">
            <v>10.6</v>
          </cell>
          <cell r="AD748">
            <v>10.5</v>
          </cell>
          <cell r="AE748">
            <v>10.1</v>
          </cell>
          <cell r="AF748">
            <v>8.8000000000000007</v>
          </cell>
          <cell r="AG748">
            <v>6.9</v>
          </cell>
          <cell r="AH748">
            <v>5.4</v>
          </cell>
          <cell r="AI748">
            <v>4.0999999999999996</v>
          </cell>
          <cell r="AJ748">
            <v>3.2</v>
          </cell>
          <cell r="AK748">
            <v>2.5</v>
          </cell>
          <cell r="AL748">
            <v>1.9</v>
          </cell>
          <cell r="AM748">
            <v>1.5</v>
          </cell>
          <cell r="AN748">
            <v>1.1000000000000001</v>
          </cell>
        </row>
        <row r="749">
          <cell r="A749" t="str">
            <v>A376-TP321H</v>
          </cell>
          <cell r="C749" t="str">
            <v>A376-TP321H</v>
          </cell>
          <cell r="D749" t="str">
            <v>AS</v>
          </cell>
          <cell r="E749">
            <v>12.5</v>
          </cell>
          <cell r="G749">
            <v>1</v>
          </cell>
          <cell r="I749">
            <v>18.8</v>
          </cell>
          <cell r="J749">
            <v>18.8</v>
          </cell>
          <cell r="K749">
            <v>18.8</v>
          </cell>
          <cell r="L749">
            <v>18.8</v>
          </cell>
          <cell r="M749">
            <v>18.600000000000001</v>
          </cell>
          <cell r="N749">
            <v>18.399999999999999</v>
          </cell>
          <cell r="O749">
            <v>17.850000000000001</v>
          </cell>
          <cell r="P749">
            <v>17.3</v>
          </cell>
          <cell r="Q749">
            <v>17.200000000000003</v>
          </cell>
          <cell r="R749">
            <v>17.100000000000001</v>
          </cell>
          <cell r="S749">
            <v>17.100000000000001</v>
          </cell>
          <cell r="T749">
            <v>17.100000000000001</v>
          </cell>
          <cell r="U749">
            <v>16.75</v>
          </cell>
          <cell r="V749">
            <v>16.399999999999999</v>
          </cell>
          <cell r="W749">
            <v>16.100000000000001</v>
          </cell>
          <cell r="X749">
            <v>15.8</v>
          </cell>
          <cell r="Y749">
            <v>15.7</v>
          </cell>
          <cell r="Z749">
            <v>15.5</v>
          </cell>
          <cell r="AA749">
            <v>15.4</v>
          </cell>
          <cell r="AB749">
            <v>15.3</v>
          </cell>
          <cell r="AC749">
            <v>15.2</v>
          </cell>
          <cell r="AD749">
            <v>14</v>
          </cell>
          <cell r="AE749">
            <v>11.7</v>
          </cell>
          <cell r="AF749">
            <v>9.1</v>
          </cell>
          <cell r="AG749">
            <v>6.9</v>
          </cell>
          <cell r="AH749">
            <v>5.4</v>
          </cell>
          <cell r="AI749">
            <v>4.0999999999999996</v>
          </cell>
          <cell r="AJ749">
            <v>3.2</v>
          </cell>
          <cell r="AK749">
            <v>2.5</v>
          </cell>
          <cell r="AL749">
            <v>1.9</v>
          </cell>
          <cell r="AM749">
            <v>1.5</v>
          </cell>
          <cell r="AN749">
            <v>1.1000000000000001</v>
          </cell>
        </row>
        <row r="750">
          <cell r="A750" t="str">
            <v>A376-TP347</v>
          </cell>
          <cell r="C750" t="str">
            <v>A376-TP347</v>
          </cell>
          <cell r="D750" t="str">
            <v>AS</v>
          </cell>
          <cell r="E750">
            <v>12.5</v>
          </cell>
          <cell r="G750">
            <v>1</v>
          </cell>
          <cell r="I750">
            <v>18.8</v>
          </cell>
          <cell r="J750">
            <v>18.8</v>
          </cell>
          <cell r="K750">
            <v>18.8</v>
          </cell>
          <cell r="L750">
            <v>18.8</v>
          </cell>
          <cell r="M750">
            <v>18.05</v>
          </cell>
          <cell r="N750">
            <v>17.3</v>
          </cell>
          <cell r="O750">
            <v>16.700000000000003</v>
          </cell>
          <cell r="P750">
            <v>16.100000000000001</v>
          </cell>
          <cell r="Q750">
            <v>15.55</v>
          </cell>
          <cell r="R750">
            <v>15</v>
          </cell>
          <cell r="S750">
            <v>14.55</v>
          </cell>
          <cell r="T750">
            <v>14.1</v>
          </cell>
          <cell r="U750">
            <v>13.75</v>
          </cell>
          <cell r="V750">
            <v>13.4</v>
          </cell>
          <cell r="W750">
            <v>13.2</v>
          </cell>
          <cell r="X750">
            <v>12.9</v>
          </cell>
          <cell r="Y750">
            <v>12.8</v>
          </cell>
          <cell r="Z750">
            <v>12.7</v>
          </cell>
          <cell r="AA750">
            <v>12.7</v>
          </cell>
          <cell r="AB750">
            <v>12.6</v>
          </cell>
          <cell r="AC750">
            <v>12.6</v>
          </cell>
          <cell r="AD750">
            <v>12.5</v>
          </cell>
          <cell r="AE750">
            <v>11.9</v>
          </cell>
          <cell r="AF750">
            <v>9.1</v>
          </cell>
          <cell r="AG750">
            <v>6.1</v>
          </cell>
          <cell r="AH750">
            <v>4.4000000000000004</v>
          </cell>
        </row>
        <row r="751">
          <cell r="A751" t="str">
            <v>A376-TP347</v>
          </cell>
          <cell r="C751" t="str">
            <v>A376-TP347</v>
          </cell>
          <cell r="D751" t="str">
            <v>AS</v>
          </cell>
          <cell r="E751">
            <v>12.5</v>
          </cell>
          <cell r="G751">
            <v>1</v>
          </cell>
          <cell r="I751">
            <v>18.8</v>
          </cell>
          <cell r="J751">
            <v>18.8</v>
          </cell>
          <cell r="K751">
            <v>18.8</v>
          </cell>
          <cell r="L751">
            <v>18.8</v>
          </cell>
          <cell r="M751">
            <v>18.350000000000001</v>
          </cell>
          <cell r="N751">
            <v>17.899999999999999</v>
          </cell>
          <cell r="O751">
            <v>17.149999999999999</v>
          </cell>
          <cell r="P751">
            <v>16.399999999999999</v>
          </cell>
          <cell r="Q751">
            <v>15.95</v>
          </cell>
          <cell r="R751">
            <v>15.5</v>
          </cell>
          <cell r="S751">
            <v>15.2</v>
          </cell>
          <cell r="T751">
            <v>14.9</v>
          </cell>
          <cell r="U751">
            <v>14.8</v>
          </cell>
          <cell r="V751">
            <v>14.7</v>
          </cell>
          <cell r="W751">
            <v>14.7</v>
          </cell>
          <cell r="X751">
            <v>14.7</v>
          </cell>
          <cell r="Y751">
            <v>14.7</v>
          </cell>
          <cell r="Z751">
            <v>14.7</v>
          </cell>
          <cell r="AA751">
            <v>14.7</v>
          </cell>
          <cell r="AB751">
            <v>14.7</v>
          </cell>
          <cell r="AC751">
            <v>14.6</v>
          </cell>
          <cell r="AD751">
            <v>14</v>
          </cell>
          <cell r="AE751">
            <v>12.1</v>
          </cell>
          <cell r="AF751">
            <v>9.1</v>
          </cell>
          <cell r="AG751">
            <v>6.1</v>
          </cell>
          <cell r="AH751">
            <v>4.4000000000000004</v>
          </cell>
        </row>
        <row r="752">
          <cell r="A752" t="str">
            <v>A376-TP347H</v>
          </cell>
          <cell r="C752" t="str">
            <v>A376-TP347H</v>
          </cell>
          <cell r="D752" t="str">
            <v>AS</v>
          </cell>
          <cell r="E752">
            <v>12.5</v>
          </cell>
          <cell r="G752">
            <v>1</v>
          </cell>
          <cell r="I752">
            <v>18.8</v>
          </cell>
          <cell r="J752">
            <v>18.8</v>
          </cell>
          <cell r="K752">
            <v>18.8</v>
          </cell>
          <cell r="L752">
            <v>18.8</v>
          </cell>
          <cell r="M752">
            <v>18.05</v>
          </cell>
          <cell r="N752">
            <v>17.3</v>
          </cell>
          <cell r="O752">
            <v>16.700000000000003</v>
          </cell>
          <cell r="P752">
            <v>16.100000000000001</v>
          </cell>
          <cell r="Q752">
            <v>15.55</v>
          </cell>
          <cell r="R752">
            <v>15</v>
          </cell>
          <cell r="S752">
            <v>14.55</v>
          </cell>
          <cell r="T752">
            <v>14.1</v>
          </cell>
          <cell r="U752">
            <v>13.75</v>
          </cell>
          <cell r="V752">
            <v>13.4</v>
          </cell>
          <cell r="W752">
            <v>13.2</v>
          </cell>
          <cell r="X752">
            <v>12.9</v>
          </cell>
          <cell r="Y752">
            <v>12.8</v>
          </cell>
          <cell r="Z752">
            <v>12.7</v>
          </cell>
          <cell r="AA752">
            <v>12.7</v>
          </cell>
          <cell r="AB752">
            <v>12.6</v>
          </cell>
          <cell r="AC752">
            <v>12.6</v>
          </cell>
          <cell r="AD752">
            <v>12.6</v>
          </cell>
          <cell r="AE752">
            <v>12.5</v>
          </cell>
          <cell r="AF752">
            <v>12.1</v>
          </cell>
          <cell r="AG752">
            <v>10.5</v>
          </cell>
          <cell r="AH752">
            <v>7.9</v>
          </cell>
          <cell r="AI752">
            <v>5.9</v>
          </cell>
          <cell r="AJ752">
            <v>4.4000000000000004</v>
          </cell>
          <cell r="AK752">
            <v>3.2</v>
          </cell>
          <cell r="AL752">
            <v>2.5</v>
          </cell>
          <cell r="AM752">
            <v>1.8</v>
          </cell>
          <cell r="AN752">
            <v>1.3</v>
          </cell>
        </row>
        <row r="753">
          <cell r="A753" t="str">
            <v>A376-TP347H</v>
          </cell>
          <cell r="C753" t="str">
            <v>A376-TP347H</v>
          </cell>
          <cell r="D753" t="str">
            <v>AS</v>
          </cell>
          <cell r="E753">
            <v>12.5</v>
          </cell>
          <cell r="G753">
            <v>1</v>
          </cell>
          <cell r="I753">
            <v>18.8</v>
          </cell>
          <cell r="J753">
            <v>18.8</v>
          </cell>
          <cell r="K753">
            <v>18.8</v>
          </cell>
          <cell r="L753">
            <v>18.8</v>
          </cell>
          <cell r="M753">
            <v>18.350000000000001</v>
          </cell>
          <cell r="N753">
            <v>17.899999999999999</v>
          </cell>
          <cell r="O753">
            <v>17.149999999999999</v>
          </cell>
          <cell r="P753">
            <v>16.399999999999999</v>
          </cell>
          <cell r="Q753">
            <v>15.95</v>
          </cell>
          <cell r="R753">
            <v>15.5</v>
          </cell>
          <cell r="S753">
            <v>15.2</v>
          </cell>
          <cell r="T753">
            <v>14.9</v>
          </cell>
          <cell r="U753">
            <v>14.8</v>
          </cell>
          <cell r="V753">
            <v>14.7</v>
          </cell>
          <cell r="W753">
            <v>14.7</v>
          </cell>
          <cell r="X753">
            <v>14.7</v>
          </cell>
          <cell r="Y753">
            <v>14.7</v>
          </cell>
          <cell r="Z753">
            <v>14.7</v>
          </cell>
          <cell r="AA753">
            <v>14.7</v>
          </cell>
          <cell r="AB753">
            <v>14.7</v>
          </cell>
          <cell r="AC753">
            <v>14.6</v>
          </cell>
          <cell r="AD753">
            <v>14.4</v>
          </cell>
          <cell r="AE753">
            <v>14.1</v>
          </cell>
          <cell r="AF753">
            <v>13</v>
          </cell>
          <cell r="AG753">
            <v>10.5</v>
          </cell>
          <cell r="AH753">
            <v>7.9</v>
          </cell>
          <cell r="AI753">
            <v>5.9</v>
          </cell>
          <cell r="AJ753">
            <v>4.4000000000000004</v>
          </cell>
          <cell r="AK753">
            <v>3.2</v>
          </cell>
          <cell r="AL753">
            <v>2.5</v>
          </cell>
          <cell r="AM753">
            <v>1.8</v>
          </cell>
          <cell r="AN753">
            <v>1.3</v>
          </cell>
        </row>
        <row r="754">
          <cell r="A754" t="str">
            <v>A376-TP348</v>
          </cell>
          <cell r="C754" t="str">
            <v>A376-TP348</v>
          </cell>
          <cell r="D754" t="str">
            <v>AS</v>
          </cell>
          <cell r="E754">
            <v>12.5</v>
          </cell>
          <cell r="G754">
            <v>1</v>
          </cell>
          <cell r="I754">
            <v>18.8</v>
          </cell>
          <cell r="J754">
            <v>18.8</v>
          </cell>
          <cell r="K754">
            <v>18.8</v>
          </cell>
          <cell r="L754">
            <v>18.8</v>
          </cell>
          <cell r="M754">
            <v>18.05</v>
          </cell>
          <cell r="N754">
            <v>17.3</v>
          </cell>
          <cell r="O754">
            <v>16.700000000000003</v>
          </cell>
          <cell r="P754">
            <v>16.100000000000001</v>
          </cell>
          <cell r="Q754">
            <v>15.55</v>
          </cell>
          <cell r="R754">
            <v>15</v>
          </cell>
          <cell r="S754">
            <v>14.55</v>
          </cell>
          <cell r="T754">
            <v>14.1</v>
          </cell>
          <cell r="U754">
            <v>13.75</v>
          </cell>
          <cell r="V754">
            <v>13.4</v>
          </cell>
          <cell r="W754">
            <v>13.2</v>
          </cell>
          <cell r="X754">
            <v>12.9</v>
          </cell>
          <cell r="Y754">
            <v>12.8</v>
          </cell>
          <cell r="Z754">
            <v>12.7</v>
          </cell>
          <cell r="AA754">
            <v>12.7</v>
          </cell>
          <cell r="AB754">
            <v>12.6</v>
          </cell>
          <cell r="AC754">
            <v>12.6</v>
          </cell>
          <cell r="AD754">
            <v>12.5</v>
          </cell>
          <cell r="AE754">
            <v>11.9</v>
          </cell>
          <cell r="AF754">
            <v>9.1</v>
          </cell>
          <cell r="AG754">
            <v>6.1</v>
          </cell>
          <cell r="AH754">
            <v>4.4000000000000004</v>
          </cell>
        </row>
        <row r="755">
          <cell r="A755" t="str">
            <v>A376-TP348</v>
          </cell>
          <cell r="C755" t="str">
            <v>A376-TP348</v>
          </cell>
          <cell r="D755" t="str">
            <v>AS</v>
          </cell>
          <cell r="E755">
            <v>12.5</v>
          </cell>
          <cell r="G755">
            <v>1</v>
          </cell>
          <cell r="I755">
            <v>18.8</v>
          </cell>
          <cell r="J755">
            <v>18.8</v>
          </cell>
          <cell r="K755">
            <v>18.8</v>
          </cell>
          <cell r="L755">
            <v>18.8</v>
          </cell>
          <cell r="M755">
            <v>18.350000000000001</v>
          </cell>
          <cell r="N755">
            <v>17.899999999999999</v>
          </cell>
          <cell r="O755">
            <v>17.149999999999999</v>
          </cell>
          <cell r="P755">
            <v>16.399999999999999</v>
          </cell>
          <cell r="Q755">
            <v>15.95</v>
          </cell>
          <cell r="R755">
            <v>15.5</v>
          </cell>
          <cell r="S755">
            <v>15.2</v>
          </cell>
          <cell r="T755">
            <v>14.9</v>
          </cell>
          <cell r="U755">
            <v>14.8</v>
          </cell>
          <cell r="V755">
            <v>14.7</v>
          </cell>
          <cell r="W755">
            <v>14.7</v>
          </cell>
          <cell r="X755">
            <v>14.7</v>
          </cell>
          <cell r="Y755">
            <v>14.7</v>
          </cell>
          <cell r="Z755">
            <v>14.7</v>
          </cell>
          <cell r="AA755">
            <v>14.7</v>
          </cell>
          <cell r="AB755">
            <v>14.7</v>
          </cell>
          <cell r="AC755">
            <v>14.6</v>
          </cell>
          <cell r="AD755">
            <v>14</v>
          </cell>
          <cell r="AE755">
            <v>12.1</v>
          </cell>
          <cell r="AF755">
            <v>9.1</v>
          </cell>
          <cell r="AG755">
            <v>6.1</v>
          </cell>
          <cell r="AH755">
            <v>4.4000000000000004</v>
          </cell>
        </row>
        <row r="756">
          <cell r="A756" t="str">
            <v>A430-FP304</v>
          </cell>
          <cell r="C756" t="str">
            <v>A430-FP304</v>
          </cell>
          <cell r="D756" t="str">
            <v>AS</v>
          </cell>
          <cell r="E756">
            <v>12.5</v>
          </cell>
          <cell r="G756">
            <v>1</v>
          </cell>
          <cell r="I756">
            <v>17.5</v>
          </cell>
          <cell r="J756">
            <v>17.5</v>
          </cell>
          <cell r="K756">
            <v>17.5</v>
          </cell>
          <cell r="L756">
            <v>17.5</v>
          </cell>
          <cell r="M756">
            <v>16.600000000000001</v>
          </cell>
          <cell r="N756">
            <v>15.7</v>
          </cell>
          <cell r="O756">
            <v>14.899999999999999</v>
          </cell>
          <cell r="P756">
            <v>14.1</v>
          </cell>
          <cell r="Q756">
            <v>13.55</v>
          </cell>
          <cell r="R756">
            <v>13</v>
          </cell>
          <cell r="S756">
            <v>12.6</v>
          </cell>
          <cell r="T756">
            <v>12.2</v>
          </cell>
          <cell r="U756">
            <v>11.8</v>
          </cell>
          <cell r="V756">
            <v>11.4</v>
          </cell>
          <cell r="W756">
            <v>11.3</v>
          </cell>
          <cell r="X756">
            <v>11.1</v>
          </cell>
          <cell r="Y756">
            <v>10.8</v>
          </cell>
          <cell r="Z756">
            <v>10.6</v>
          </cell>
          <cell r="AA756">
            <v>10.4</v>
          </cell>
          <cell r="AB756">
            <v>10.199999999999999</v>
          </cell>
          <cell r="AC756">
            <v>10</v>
          </cell>
          <cell r="AD756">
            <v>9.8000000000000007</v>
          </cell>
          <cell r="AE756">
            <v>9.5</v>
          </cell>
          <cell r="AF756">
            <v>8.9</v>
          </cell>
          <cell r="AG756">
            <v>7.7</v>
          </cell>
          <cell r="AH756">
            <v>6.1</v>
          </cell>
          <cell r="AI756">
            <v>4.7</v>
          </cell>
          <cell r="AJ756">
            <v>3.7</v>
          </cell>
          <cell r="AK756">
            <v>2.9</v>
          </cell>
          <cell r="AL756">
            <v>2.2999999999999998</v>
          </cell>
          <cell r="AM756">
            <v>1.8</v>
          </cell>
          <cell r="AN756">
            <v>1.4</v>
          </cell>
        </row>
        <row r="757">
          <cell r="A757" t="str">
            <v>A430-FP304</v>
          </cell>
          <cell r="C757" t="str">
            <v>A430-FP304</v>
          </cell>
          <cell r="D757" t="str">
            <v>AS</v>
          </cell>
          <cell r="E757">
            <v>12.5</v>
          </cell>
          <cell r="G757">
            <v>1</v>
          </cell>
          <cell r="I757">
            <v>17.5</v>
          </cell>
          <cell r="J757">
            <v>17.5</v>
          </cell>
          <cell r="K757">
            <v>17.5</v>
          </cell>
          <cell r="L757">
            <v>17.5</v>
          </cell>
          <cell r="M757">
            <v>17.05</v>
          </cell>
          <cell r="N757">
            <v>16.600000000000001</v>
          </cell>
          <cell r="O757">
            <v>16.05</v>
          </cell>
          <cell r="P757">
            <v>15.5</v>
          </cell>
          <cell r="Q757">
            <v>15.3</v>
          </cell>
          <cell r="R757">
            <v>15.1</v>
          </cell>
          <cell r="S757">
            <v>14.95</v>
          </cell>
          <cell r="T757">
            <v>14.8</v>
          </cell>
          <cell r="U757">
            <v>14.8</v>
          </cell>
          <cell r="V757">
            <v>14.8</v>
          </cell>
          <cell r="W757">
            <v>14.8</v>
          </cell>
          <cell r="X757">
            <v>14.8</v>
          </cell>
          <cell r="Y757">
            <v>14.7</v>
          </cell>
          <cell r="Z757">
            <v>14.6</v>
          </cell>
          <cell r="AA757">
            <v>14.4</v>
          </cell>
          <cell r="AB757">
            <v>14.2</v>
          </cell>
          <cell r="AC757">
            <v>13.9</v>
          </cell>
          <cell r="AD757">
            <v>13.4</v>
          </cell>
          <cell r="AE757">
            <v>12</v>
          </cell>
          <cell r="AF757">
            <v>9.6999999999999993</v>
          </cell>
          <cell r="AG757">
            <v>7.7</v>
          </cell>
          <cell r="AH757">
            <v>6.1</v>
          </cell>
          <cell r="AI757">
            <v>4.7</v>
          </cell>
          <cell r="AJ757">
            <v>3.7</v>
          </cell>
          <cell r="AK757">
            <v>2.9</v>
          </cell>
          <cell r="AL757">
            <v>2.2999999999999998</v>
          </cell>
          <cell r="AM757">
            <v>1.8</v>
          </cell>
          <cell r="AN757">
            <v>1.4</v>
          </cell>
        </row>
        <row r="758">
          <cell r="A758" t="str">
            <v>A430-FP304H</v>
          </cell>
          <cell r="C758" t="str">
            <v>A430-FP304H</v>
          </cell>
          <cell r="D758" t="str">
            <v>AS</v>
          </cell>
          <cell r="E758">
            <v>12.5</v>
          </cell>
          <cell r="G758">
            <v>1</v>
          </cell>
          <cell r="I758">
            <v>17.5</v>
          </cell>
          <cell r="J758">
            <v>17.5</v>
          </cell>
          <cell r="K758">
            <v>17.5</v>
          </cell>
          <cell r="L758">
            <v>17.5</v>
          </cell>
          <cell r="M758">
            <v>16.600000000000001</v>
          </cell>
          <cell r="N758">
            <v>15.7</v>
          </cell>
          <cell r="O758">
            <v>14.899999999999999</v>
          </cell>
          <cell r="P758">
            <v>14.1</v>
          </cell>
          <cell r="Q758">
            <v>13.55</v>
          </cell>
          <cell r="R758">
            <v>13</v>
          </cell>
          <cell r="S758">
            <v>12.6</v>
          </cell>
          <cell r="T758">
            <v>12.2</v>
          </cell>
          <cell r="U758">
            <v>11.8</v>
          </cell>
          <cell r="V758">
            <v>11.4</v>
          </cell>
          <cell r="W758">
            <v>11.3</v>
          </cell>
          <cell r="X758">
            <v>11.1</v>
          </cell>
          <cell r="Y758">
            <v>10.8</v>
          </cell>
          <cell r="Z758">
            <v>10.6</v>
          </cell>
          <cell r="AA758">
            <v>10.4</v>
          </cell>
          <cell r="AB758">
            <v>10.199999999999999</v>
          </cell>
          <cell r="AC758">
            <v>10</v>
          </cell>
          <cell r="AD758">
            <v>9.8000000000000007</v>
          </cell>
          <cell r="AE758">
            <v>9.5</v>
          </cell>
          <cell r="AF758">
            <v>8.9</v>
          </cell>
          <cell r="AG758">
            <v>7.7</v>
          </cell>
          <cell r="AH758">
            <v>6.1</v>
          </cell>
        </row>
        <row r="759">
          <cell r="A759" t="str">
            <v>A430-FP304H</v>
          </cell>
          <cell r="C759" t="str">
            <v>A430-FP304H</v>
          </cell>
          <cell r="D759" t="str">
            <v>AS</v>
          </cell>
          <cell r="E759">
            <v>12.5</v>
          </cell>
          <cell r="G759">
            <v>1</v>
          </cell>
          <cell r="I759">
            <v>17.5</v>
          </cell>
          <cell r="J759">
            <v>17.5</v>
          </cell>
          <cell r="K759">
            <v>17.5</v>
          </cell>
          <cell r="L759">
            <v>17.5</v>
          </cell>
          <cell r="M759">
            <v>17.05</v>
          </cell>
          <cell r="N759">
            <v>16.600000000000001</v>
          </cell>
          <cell r="O759">
            <v>16.05</v>
          </cell>
          <cell r="P759">
            <v>15.5</v>
          </cell>
          <cell r="Q759">
            <v>15.3</v>
          </cell>
          <cell r="R759">
            <v>15.1</v>
          </cell>
          <cell r="S759">
            <v>14.95</v>
          </cell>
          <cell r="T759">
            <v>14.8</v>
          </cell>
          <cell r="U759">
            <v>14.8</v>
          </cell>
          <cell r="V759">
            <v>14.8</v>
          </cell>
          <cell r="W759">
            <v>14.8</v>
          </cell>
          <cell r="X759">
            <v>14.8</v>
          </cell>
          <cell r="Y759">
            <v>14.7</v>
          </cell>
          <cell r="Z759">
            <v>14.6</v>
          </cell>
          <cell r="AA759">
            <v>14.4</v>
          </cell>
          <cell r="AB759">
            <v>14.2</v>
          </cell>
          <cell r="AC759">
            <v>13.9</v>
          </cell>
          <cell r="AD759">
            <v>13.4</v>
          </cell>
          <cell r="AE759">
            <v>12</v>
          </cell>
          <cell r="AF759">
            <v>9.6999999999999993</v>
          </cell>
          <cell r="AG759">
            <v>7.7</v>
          </cell>
          <cell r="AH759">
            <v>6.1</v>
          </cell>
        </row>
        <row r="760">
          <cell r="A760" t="str">
            <v>A430-FP304N</v>
          </cell>
          <cell r="C760" t="str">
            <v>A430-FP304N</v>
          </cell>
          <cell r="D760" t="str">
            <v>AS</v>
          </cell>
          <cell r="E760">
            <v>12.5</v>
          </cell>
          <cell r="G760">
            <v>1</v>
          </cell>
          <cell r="I760">
            <v>18.8</v>
          </cell>
          <cell r="J760">
            <v>18.8</v>
          </cell>
          <cell r="K760">
            <v>18.8</v>
          </cell>
          <cell r="L760">
            <v>18.8</v>
          </cell>
          <cell r="M760">
            <v>18.350000000000001</v>
          </cell>
          <cell r="N760">
            <v>17.899999999999999</v>
          </cell>
          <cell r="O760">
            <v>16.799999999999997</v>
          </cell>
          <cell r="P760">
            <v>15.7</v>
          </cell>
          <cell r="Q760">
            <v>14.899999999999999</v>
          </cell>
          <cell r="R760">
            <v>14.1</v>
          </cell>
          <cell r="S760">
            <v>13.55</v>
          </cell>
          <cell r="T760">
            <v>13</v>
          </cell>
          <cell r="U760">
            <v>12.7</v>
          </cell>
          <cell r="V760">
            <v>12.4</v>
          </cell>
          <cell r="W760">
            <v>12.2</v>
          </cell>
          <cell r="X760">
            <v>11.9</v>
          </cell>
          <cell r="Y760">
            <v>11.8</v>
          </cell>
          <cell r="Z760">
            <v>11.6</v>
          </cell>
          <cell r="AA760">
            <v>11.3</v>
          </cell>
          <cell r="AB760">
            <v>11.1</v>
          </cell>
          <cell r="AC760">
            <v>10.8</v>
          </cell>
          <cell r="AD760">
            <v>10.6</v>
          </cell>
          <cell r="AE760">
            <v>10.3</v>
          </cell>
          <cell r="AF760">
            <v>9.8000000000000007</v>
          </cell>
          <cell r="AG760">
            <v>7.7</v>
          </cell>
          <cell r="AH760">
            <v>6.1</v>
          </cell>
        </row>
        <row r="761">
          <cell r="A761" t="str">
            <v>A430-FP304N</v>
          </cell>
          <cell r="C761" t="str">
            <v>A430-FP304N</v>
          </cell>
          <cell r="D761" t="str">
            <v>AS</v>
          </cell>
          <cell r="E761">
            <v>12.5</v>
          </cell>
          <cell r="G761">
            <v>1</v>
          </cell>
          <cell r="I761">
            <v>18.8</v>
          </cell>
          <cell r="J761">
            <v>18.8</v>
          </cell>
          <cell r="K761">
            <v>18.8</v>
          </cell>
          <cell r="L761">
            <v>18.8</v>
          </cell>
          <cell r="M761">
            <v>18.8</v>
          </cell>
          <cell r="N761">
            <v>18.8</v>
          </cell>
          <cell r="O761">
            <v>18.3</v>
          </cell>
          <cell r="P761">
            <v>17.8</v>
          </cell>
          <cell r="Q761">
            <v>17.450000000000003</v>
          </cell>
          <cell r="R761">
            <v>17.100000000000001</v>
          </cell>
          <cell r="S761">
            <v>16.899999999999999</v>
          </cell>
          <cell r="T761">
            <v>16.7</v>
          </cell>
          <cell r="U761">
            <v>16.5</v>
          </cell>
          <cell r="V761">
            <v>16.3</v>
          </cell>
          <cell r="W761">
            <v>16.2</v>
          </cell>
          <cell r="X761">
            <v>16.100000000000001</v>
          </cell>
          <cell r="Y761">
            <v>15.9</v>
          </cell>
          <cell r="Z761">
            <v>15.8</v>
          </cell>
          <cell r="AA761">
            <v>15.6</v>
          </cell>
          <cell r="AB761">
            <v>15.4</v>
          </cell>
          <cell r="AC761">
            <v>15.1</v>
          </cell>
          <cell r="AD761">
            <v>14.5</v>
          </cell>
          <cell r="AE761">
            <v>12.4</v>
          </cell>
          <cell r="AF761">
            <v>9.8000000000000007</v>
          </cell>
          <cell r="AG761">
            <v>7.7</v>
          </cell>
          <cell r="AH761">
            <v>6.1</v>
          </cell>
        </row>
        <row r="762">
          <cell r="A762" t="str">
            <v>A430-FP316</v>
          </cell>
          <cell r="C762" t="str">
            <v>A430-FP316</v>
          </cell>
          <cell r="D762" t="str">
            <v>AS</v>
          </cell>
          <cell r="E762">
            <v>12.5</v>
          </cell>
          <cell r="G762">
            <v>1</v>
          </cell>
          <cell r="I762">
            <v>17.5</v>
          </cell>
          <cell r="J762">
            <v>17.5</v>
          </cell>
          <cell r="K762">
            <v>17.5</v>
          </cell>
          <cell r="L762">
            <v>17.5</v>
          </cell>
          <cell r="M762">
            <v>16.850000000000001</v>
          </cell>
          <cell r="N762">
            <v>16.2</v>
          </cell>
          <cell r="O762">
            <v>15.399999999999999</v>
          </cell>
          <cell r="P762">
            <v>14.6</v>
          </cell>
          <cell r="Q762">
            <v>14</v>
          </cell>
          <cell r="R762">
            <v>13.4</v>
          </cell>
          <cell r="S762">
            <v>12.95</v>
          </cell>
          <cell r="T762">
            <v>12.5</v>
          </cell>
          <cell r="U762">
            <v>12.15</v>
          </cell>
          <cell r="V762">
            <v>11.8</v>
          </cell>
          <cell r="W762">
            <v>11.6</v>
          </cell>
          <cell r="X762">
            <v>11.3</v>
          </cell>
          <cell r="Y762">
            <v>11.2</v>
          </cell>
          <cell r="Z762">
            <v>11</v>
          </cell>
          <cell r="AA762">
            <v>10.9</v>
          </cell>
          <cell r="AB762">
            <v>10.8</v>
          </cell>
          <cell r="AC762">
            <v>10.7</v>
          </cell>
          <cell r="AD762">
            <v>10.6</v>
          </cell>
          <cell r="AE762">
            <v>10.5</v>
          </cell>
          <cell r="AF762">
            <v>10.3</v>
          </cell>
          <cell r="AG762">
            <v>9.3000000000000007</v>
          </cell>
          <cell r="AH762">
            <v>7.4</v>
          </cell>
        </row>
        <row r="763">
          <cell r="A763" t="str">
            <v>A430-FP316</v>
          </cell>
          <cell r="C763" t="str">
            <v>A430-FP316</v>
          </cell>
          <cell r="D763" t="str">
            <v>AS</v>
          </cell>
          <cell r="E763">
            <v>12.5</v>
          </cell>
          <cell r="G763">
            <v>1</v>
          </cell>
          <cell r="I763">
            <v>17.5</v>
          </cell>
          <cell r="J763">
            <v>17.5</v>
          </cell>
          <cell r="K763">
            <v>17.5</v>
          </cell>
          <cell r="L763">
            <v>17.5</v>
          </cell>
          <cell r="M763">
            <v>17.5</v>
          </cell>
          <cell r="N763">
            <v>17.5</v>
          </cell>
          <cell r="O763">
            <v>17.3</v>
          </cell>
          <cell r="P763">
            <v>17.100000000000001</v>
          </cell>
          <cell r="Q763">
            <v>16.950000000000003</v>
          </cell>
          <cell r="R763">
            <v>16.8</v>
          </cell>
          <cell r="S763">
            <v>16.8</v>
          </cell>
          <cell r="T763">
            <v>16.8</v>
          </cell>
          <cell r="U763">
            <v>16.8</v>
          </cell>
          <cell r="V763">
            <v>16.8</v>
          </cell>
          <cell r="W763">
            <v>16.7</v>
          </cell>
          <cell r="X763">
            <v>16.3</v>
          </cell>
          <cell r="Y763">
            <v>16.100000000000001</v>
          </cell>
          <cell r="Z763">
            <v>15.9</v>
          </cell>
          <cell r="AA763">
            <v>15.7</v>
          </cell>
          <cell r="AB763">
            <v>15.6</v>
          </cell>
          <cell r="AC763">
            <v>15.4</v>
          </cell>
          <cell r="AD763">
            <v>15</v>
          </cell>
          <cell r="AE763">
            <v>14.1</v>
          </cell>
          <cell r="AF763">
            <v>12.4</v>
          </cell>
          <cell r="AG763">
            <v>9.8000000000000007</v>
          </cell>
          <cell r="AH763">
            <v>7.4</v>
          </cell>
        </row>
        <row r="764">
          <cell r="A764" t="str">
            <v>A430-FP316H</v>
          </cell>
          <cell r="C764" t="str">
            <v>A430-FP316H</v>
          </cell>
          <cell r="D764" t="str">
            <v>AS</v>
          </cell>
          <cell r="E764">
            <v>12.5</v>
          </cell>
          <cell r="G764">
            <v>1</v>
          </cell>
          <cell r="I764">
            <v>17.5</v>
          </cell>
          <cell r="J764">
            <v>17.5</v>
          </cell>
          <cell r="K764">
            <v>17.5</v>
          </cell>
          <cell r="L764">
            <v>17.5</v>
          </cell>
          <cell r="M764">
            <v>16.850000000000001</v>
          </cell>
          <cell r="N764">
            <v>16.2</v>
          </cell>
          <cell r="O764">
            <v>15.399999999999999</v>
          </cell>
          <cell r="P764">
            <v>14.6</v>
          </cell>
          <cell r="Q764">
            <v>14</v>
          </cell>
          <cell r="R764">
            <v>13.4</v>
          </cell>
          <cell r="S764">
            <v>12.95</v>
          </cell>
          <cell r="T764">
            <v>12.5</v>
          </cell>
          <cell r="U764">
            <v>12.15</v>
          </cell>
          <cell r="V764">
            <v>11.8</v>
          </cell>
          <cell r="W764">
            <v>11.6</v>
          </cell>
          <cell r="X764">
            <v>11.3</v>
          </cell>
          <cell r="Y764">
            <v>11.2</v>
          </cell>
          <cell r="Z764">
            <v>11</v>
          </cell>
          <cell r="AA764">
            <v>10.9</v>
          </cell>
          <cell r="AB764">
            <v>10.8</v>
          </cell>
          <cell r="AC764">
            <v>10.7</v>
          </cell>
          <cell r="AD764">
            <v>10.6</v>
          </cell>
          <cell r="AE764">
            <v>10.5</v>
          </cell>
          <cell r="AF764">
            <v>10.3</v>
          </cell>
          <cell r="AG764">
            <v>9.3000000000000007</v>
          </cell>
          <cell r="AH764">
            <v>7.4</v>
          </cell>
          <cell r="AI764">
            <v>5.5</v>
          </cell>
          <cell r="AJ764">
            <v>4.0999999999999996</v>
          </cell>
          <cell r="AK764">
            <v>3.1</v>
          </cell>
          <cell r="AL764">
            <v>2.2999999999999998</v>
          </cell>
          <cell r="AM764">
            <v>1.7</v>
          </cell>
          <cell r="AN764">
            <v>1.3</v>
          </cell>
        </row>
        <row r="765">
          <cell r="A765" t="str">
            <v>A430-FP316H</v>
          </cell>
          <cell r="C765" t="str">
            <v>A430-FP316H</v>
          </cell>
          <cell r="D765" t="str">
            <v>AS</v>
          </cell>
          <cell r="E765">
            <v>12.5</v>
          </cell>
          <cell r="G765">
            <v>1</v>
          </cell>
          <cell r="I765">
            <v>17.5</v>
          </cell>
          <cell r="J765">
            <v>17.5</v>
          </cell>
          <cell r="K765">
            <v>17.5</v>
          </cell>
          <cell r="L765">
            <v>17.5</v>
          </cell>
          <cell r="M765">
            <v>17.5</v>
          </cell>
          <cell r="N765">
            <v>17.5</v>
          </cell>
          <cell r="O765">
            <v>17.3</v>
          </cell>
          <cell r="P765">
            <v>17.100000000000001</v>
          </cell>
          <cell r="Q765">
            <v>16.950000000000003</v>
          </cell>
          <cell r="R765">
            <v>16.8</v>
          </cell>
          <cell r="S765">
            <v>16.8</v>
          </cell>
          <cell r="T765">
            <v>16.8</v>
          </cell>
          <cell r="U765">
            <v>16.8</v>
          </cell>
          <cell r="V765">
            <v>16.8</v>
          </cell>
          <cell r="W765">
            <v>16.7</v>
          </cell>
          <cell r="X765">
            <v>16.3</v>
          </cell>
          <cell r="Y765">
            <v>16.100000000000001</v>
          </cell>
          <cell r="Z765">
            <v>15.9</v>
          </cell>
          <cell r="AA765">
            <v>15.7</v>
          </cell>
          <cell r="AB765">
            <v>15.6</v>
          </cell>
          <cell r="AC765">
            <v>15.4</v>
          </cell>
          <cell r="AD765">
            <v>15</v>
          </cell>
          <cell r="AE765">
            <v>14.1</v>
          </cell>
          <cell r="AF765">
            <v>12.4</v>
          </cell>
          <cell r="AG765">
            <v>9.8000000000000007</v>
          </cell>
          <cell r="AH765">
            <v>7.4</v>
          </cell>
          <cell r="AI765">
            <v>5.5</v>
          </cell>
          <cell r="AJ765">
            <v>4.0999999999999996</v>
          </cell>
          <cell r="AK765">
            <v>3.1</v>
          </cell>
          <cell r="AL765">
            <v>2.2999999999999998</v>
          </cell>
          <cell r="AM765">
            <v>1.7</v>
          </cell>
          <cell r="AN765">
            <v>1.3</v>
          </cell>
        </row>
        <row r="766">
          <cell r="A766" t="str">
            <v>A430-FP316N</v>
          </cell>
          <cell r="C766" t="str">
            <v>A430-FP316N</v>
          </cell>
          <cell r="D766" t="str">
            <v>AS</v>
          </cell>
          <cell r="E766">
            <v>12.5</v>
          </cell>
          <cell r="G766">
            <v>1</v>
          </cell>
          <cell r="I766">
            <v>18.8</v>
          </cell>
          <cell r="J766">
            <v>18.8</v>
          </cell>
          <cell r="K766">
            <v>18.8</v>
          </cell>
          <cell r="L766">
            <v>18.8</v>
          </cell>
          <cell r="M766">
            <v>18.8</v>
          </cell>
          <cell r="N766">
            <v>18.8</v>
          </cell>
          <cell r="O766">
            <v>18.3</v>
          </cell>
          <cell r="P766">
            <v>17.8</v>
          </cell>
          <cell r="Q766">
            <v>17.149999999999999</v>
          </cell>
          <cell r="R766">
            <v>16.5</v>
          </cell>
          <cell r="S766">
            <v>15.95</v>
          </cell>
          <cell r="T766">
            <v>15.4</v>
          </cell>
          <cell r="U766">
            <v>15</v>
          </cell>
          <cell r="V766">
            <v>14.6</v>
          </cell>
          <cell r="W766">
            <v>14.2</v>
          </cell>
          <cell r="X766">
            <v>13.9</v>
          </cell>
          <cell r="Y766">
            <v>13.6</v>
          </cell>
          <cell r="Z766">
            <v>13.3</v>
          </cell>
          <cell r="AA766">
            <v>13.1</v>
          </cell>
          <cell r="AB766">
            <v>12.8</v>
          </cell>
          <cell r="AC766">
            <v>12.6</v>
          </cell>
          <cell r="AD766">
            <v>12.4</v>
          </cell>
          <cell r="AE766">
            <v>12.2</v>
          </cell>
          <cell r="AF766">
            <v>11.7</v>
          </cell>
          <cell r="AG766">
            <v>9.8000000000000007</v>
          </cell>
          <cell r="AH766">
            <v>7.4</v>
          </cell>
        </row>
        <row r="767">
          <cell r="A767" t="str">
            <v>A430-FP316N</v>
          </cell>
          <cell r="C767" t="str">
            <v>A430-FP316N</v>
          </cell>
          <cell r="D767" t="str">
            <v>AS</v>
          </cell>
          <cell r="E767">
            <v>12.5</v>
          </cell>
          <cell r="G767">
            <v>1</v>
          </cell>
          <cell r="I767">
            <v>18.8</v>
          </cell>
          <cell r="J767">
            <v>18.8</v>
          </cell>
          <cell r="K767">
            <v>18.8</v>
          </cell>
          <cell r="L767">
            <v>18.8</v>
          </cell>
          <cell r="M767">
            <v>18.8</v>
          </cell>
          <cell r="N767">
            <v>18.8</v>
          </cell>
          <cell r="O767">
            <v>18.399999999999999</v>
          </cell>
          <cell r="P767">
            <v>18</v>
          </cell>
          <cell r="Q767">
            <v>17.8</v>
          </cell>
          <cell r="R767">
            <v>17.600000000000001</v>
          </cell>
          <cell r="S767">
            <v>17.5</v>
          </cell>
          <cell r="T767">
            <v>17.399999999999999</v>
          </cell>
          <cell r="U767">
            <v>17.399999999999999</v>
          </cell>
          <cell r="V767">
            <v>17.399999999999999</v>
          </cell>
          <cell r="W767">
            <v>17.399999999999999</v>
          </cell>
          <cell r="X767">
            <v>17.399999999999999</v>
          </cell>
          <cell r="Y767">
            <v>17.399999999999999</v>
          </cell>
          <cell r="Z767">
            <v>17.3</v>
          </cell>
          <cell r="AA767">
            <v>17.100000000000001</v>
          </cell>
          <cell r="AB767">
            <v>17</v>
          </cell>
          <cell r="AC767">
            <v>16.7</v>
          </cell>
          <cell r="AD767">
            <v>16.3</v>
          </cell>
          <cell r="AE767">
            <v>15.7</v>
          </cell>
          <cell r="AF767">
            <v>12.4</v>
          </cell>
          <cell r="AG767">
            <v>9.8000000000000007</v>
          </cell>
          <cell r="AH767">
            <v>7.4</v>
          </cell>
        </row>
        <row r="768">
          <cell r="A768" t="str">
            <v>A430-FP321</v>
          </cell>
          <cell r="C768" t="str">
            <v>A430-FP321</v>
          </cell>
          <cell r="D768" t="str">
            <v>AS</v>
          </cell>
          <cell r="E768">
            <v>12.5</v>
          </cell>
          <cell r="G768">
            <v>1</v>
          </cell>
          <cell r="I768">
            <v>17.5</v>
          </cell>
          <cell r="J768">
            <v>17.5</v>
          </cell>
          <cell r="K768">
            <v>17.5</v>
          </cell>
          <cell r="L768">
            <v>17.5</v>
          </cell>
          <cell r="M768">
            <v>16.7</v>
          </cell>
          <cell r="N768">
            <v>15.9</v>
          </cell>
          <cell r="O768">
            <v>15.05</v>
          </cell>
          <cell r="P768">
            <v>14.2</v>
          </cell>
          <cell r="Q768">
            <v>13.55</v>
          </cell>
          <cell r="R768">
            <v>12.9</v>
          </cell>
          <cell r="S768">
            <v>12.45</v>
          </cell>
          <cell r="T768">
            <v>12</v>
          </cell>
          <cell r="U768">
            <v>11.7</v>
          </cell>
          <cell r="V768">
            <v>11.4</v>
          </cell>
          <cell r="W768">
            <v>11.2</v>
          </cell>
          <cell r="X768">
            <v>11</v>
          </cell>
          <cell r="Y768">
            <v>10.9</v>
          </cell>
          <cell r="Z768">
            <v>10.8</v>
          </cell>
          <cell r="AA768">
            <v>10.7</v>
          </cell>
          <cell r="AB768">
            <v>10.6</v>
          </cell>
          <cell r="AC768">
            <v>10.6</v>
          </cell>
          <cell r="AD768">
            <v>10.4</v>
          </cell>
          <cell r="AE768">
            <v>9.1999999999999993</v>
          </cell>
          <cell r="AF768">
            <v>6.9</v>
          </cell>
          <cell r="AG768">
            <v>5</v>
          </cell>
          <cell r="AH768">
            <v>3.6</v>
          </cell>
        </row>
        <row r="769">
          <cell r="A769" t="str">
            <v>A430-FP321</v>
          </cell>
          <cell r="C769" t="str">
            <v>A430-FP321</v>
          </cell>
          <cell r="D769" t="str">
            <v>AS</v>
          </cell>
          <cell r="E769">
            <v>12.5</v>
          </cell>
          <cell r="G769">
            <v>1</v>
          </cell>
          <cell r="I769">
            <v>17.5</v>
          </cell>
          <cell r="J769">
            <v>17.5</v>
          </cell>
          <cell r="K769">
            <v>17.5</v>
          </cell>
          <cell r="L769">
            <v>17.5</v>
          </cell>
          <cell r="M769">
            <v>17.350000000000001</v>
          </cell>
          <cell r="N769">
            <v>17.2</v>
          </cell>
          <cell r="O769">
            <v>16.7</v>
          </cell>
          <cell r="P769">
            <v>16.2</v>
          </cell>
          <cell r="Q769">
            <v>16.100000000000001</v>
          </cell>
          <cell r="R769">
            <v>16</v>
          </cell>
          <cell r="S769">
            <v>16</v>
          </cell>
          <cell r="T769">
            <v>16</v>
          </cell>
          <cell r="U769">
            <v>16</v>
          </cell>
          <cell r="V769">
            <v>16</v>
          </cell>
          <cell r="W769">
            <v>16</v>
          </cell>
          <cell r="X769">
            <v>15.8</v>
          </cell>
          <cell r="Y769">
            <v>15.7</v>
          </cell>
          <cell r="Z769">
            <v>15.5</v>
          </cell>
          <cell r="AA769">
            <v>15.4</v>
          </cell>
          <cell r="AB769">
            <v>15.3</v>
          </cell>
          <cell r="AC769">
            <v>15.2</v>
          </cell>
          <cell r="AD769">
            <v>13.8</v>
          </cell>
          <cell r="AE769">
            <v>9.6</v>
          </cell>
          <cell r="AF769">
            <v>6.9</v>
          </cell>
          <cell r="AG769">
            <v>5</v>
          </cell>
          <cell r="AH769">
            <v>3.6</v>
          </cell>
        </row>
        <row r="770">
          <cell r="A770" t="str">
            <v>A430-FP321H</v>
          </cell>
          <cell r="C770" t="str">
            <v>A430-FP321H</v>
          </cell>
          <cell r="D770" t="str">
            <v>AS</v>
          </cell>
          <cell r="E770">
            <v>12.5</v>
          </cell>
          <cell r="G770">
            <v>1</v>
          </cell>
          <cell r="I770">
            <v>17.5</v>
          </cell>
          <cell r="J770">
            <v>17.5</v>
          </cell>
          <cell r="K770">
            <v>17.5</v>
          </cell>
          <cell r="L770">
            <v>17.5</v>
          </cell>
          <cell r="M770">
            <v>16.7</v>
          </cell>
          <cell r="N770">
            <v>15.9</v>
          </cell>
          <cell r="O770">
            <v>15.05</v>
          </cell>
          <cell r="P770">
            <v>14.2</v>
          </cell>
          <cell r="Q770">
            <v>13.55</v>
          </cell>
          <cell r="R770">
            <v>12.9</v>
          </cell>
          <cell r="S770">
            <v>12.45</v>
          </cell>
          <cell r="T770">
            <v>12</v>
          </cell>
          <cell r="U770">
            <v>11.7</v>
          </cell>
          <cell r="V770">
            <v>11.4</v>
          </cell>
          <cell r="W770">
            <v>11.2</v>
          </cell>
          <cell r="X770">
            <v>11</v>
          </cell>
          <cell r="Y770">
            <v>10.9</v>
          </cell>
          <cell r="Z770">
            <v>10.8</v>
          </cell>
          <cell r="AA770">
            <v>10.7</v>
          </cell>
          <cell r="AB770">
            <v>10.6</v>
          </cell>
          <cell r="AC770">
            <v>10.6</v>
          </cell>
          <cell r="AD770">
            <v>10.5</v>
          </cell>
          <cell r="AE770">
            <v>10.1</v>
          </cell>
          <cell r="AF770">
            <v>8.8000000000000007</v>
          </cell>
          <cell r="AG770">
            <v>6.9</v>
          </cell>
          <cell r="AH770">
            <v>5.4</v>
          </cell>
          <cell r="AI770">
            <v>4.0999999999999996</v>
          </cell>
          <cell r="AJ770">
            <v>3.2</v>
          </cell>
          <cell r="AK770">
            <v>2.5</v>
          </cell>
          <cell r="AL770">
            <v>1.9</v>
          </cell>
          <cell r="AM770">
            <v>1.5</v>
          </cell>
          <cell r="AN770">
            <v>1.1000000000000001</v>
          </cell>
        </row>
        <row r="771">
          <cell r="A771" t="str">
            <v>A430-FP321H</v>
          </cell>
          <cell r="C771" t="str">
            <v>A430-FP321H</v>
          </cell>
          <cell r="D771" t="str">
            <v>AS</v>
          </cell>
          <cell r="E771">
            <v>12.5</v>
          </cell>
          <cell r="G771">
            <v>1</v>
          </cell>
          <cell r="I771">
            <v>17.5</v>
          </cell>
          <cell r="J771">
            <v>17.5</v>
          </cell>
          <cell r="K771">
            <v>17.5</v>
          </cell>
          <cell r="L771">
            <v>17.5</v>
          </cell>
          <cell r="M771">
            <v>17.350000000000001</v>
          </cell>
          <cell r="N771">
            <v>17.2</v>
          </cell>
          <cell r="O771">
            <v>16.7</v>
          </cell>
          <cell r="P771">
            <v>16.2</v>
          </cell>
          <cell r="Q771">
            <v>16.100000000000001</v>
          </cell>
          <cell r="R771">
            <v>16</v>
          </cell>
          <cell r="S771">
            <v>16</v>
          </cell>
          <cell r="T771">
            <v>16</v>
          </cell>
          <cell r="U771">
            <v>16</v>
          </cell>
          <cell r="V771">
            <v>16</v>
          </cell>
          <cell r="W771">
            <v>16</v>
          </cell>
          <cell r="X771">
            <v>15.8</v>
          </cell>
          <cell r="Y771">
            <v>15.7</v>
          </cell>
          <cell r="Z771">
            <v>15.5</v>
          </cell>
          <cell r="AA771">
            <v>15.4</v>
          </cell>
          <cell r="AB771">
            <v>15.3</v>
          </cell>
          <cell r="AC771">
            <v>15.2</v>
          </cell>
          <cell r="AD771">
            <v>14</v>
          </cell>
          <cell r="AE771">
            <v>11.7</v>
          </cell>
          <cell r="AF771">
            <v>9.1</v>
          </cell>
          <cell r="AG771">
            <v>6.9</v>
          </cell>
          <cell r="AH771">
            <v>5.4</v>
          </cell>
          <cell r="AI771">
            <v>4.0999999999999996</v>
          </cell>
          <cell r="AJ771">
            <v>3.2</v>
          </cell>
          <cell r="AK771">
            <v>2.5</v>
          </cell>
          <cell r="AL771">
            <v>1.9</v>
          </cell>
          <cell r="AM771">
            <v>1.5</v>
          </cell>
          <cell r="AN771">
            <v>1.1000000000000001</v>
          </cell>
        </row>
        <row r="772">
          <cell r="A772" t="str">
            <v>A430-FP347</v>
          </cell>
          <cell r="C772" t="str">
            <v>A430-FP347</v>
          </cell>
          <cell r="D772" t="str">
            <v>AS</v>
          </cell>
          <cell r="E772">
            <v>12.5</v>
          </cell>
          <cell r="G772">
            <v>1</v>
          </cell>
          <cell r="I772">
            <v>17.5</v>
          </cell>
          <cell r="J772">
            <v>17.5</v>
          </cell>
          <cell r="K772">
            <v>17.5</v>
          </cell>
          <cell r="L772">
            <v>17.5</v>
          </cell>
          <cell r="M772">
            <v>17.100000000000001</v>
          </cell>
          <cell r="N772">
            <v>16.7</v>
          </cell>
          <cell r="O772">
            <v>16</v>
          </cell>
          <cell r="P772">
            <v>15.3</v>
          </cell>
          <cell r="Q772">
            <v>14.850000000000001</v>
          </cell>
          <cell r="R772">
            <v>14.4</v>
          </cell>
          <cell r="S772">
            <v>14.15</v>
          </cell>
          <cell r="T772">
            <v>13.9</v>
          </cell>
          <cell r="U772">
            <v>13.65</v>
          </cell>
          <cell r="V772">
            <v>13.4</v>
          </cell>
          <cell r="W772">
            <v>13.2</v>
          </cell>
          <cell r="X772">
            <v>12.9</v>
          </cell>
          <cell r="Y772">
            <v>12.8</v>
          </cell>
          <cell r="Z772">
            <v>12.7</v>
          </cell>
          <cell r="AA772">
            <v>12.7</v>
          </cell>
          <cell r="AB772">
            <v>12.6</v>
          </cell>
          <cell r="AC772">
            <v>12.6</v>
          </cell>
          <cell r="AD772">
            <v>12.5</v>
          </cell>
          <cell r="AE772">
            <v>11.9</v>
          </cell>
          <cell r="AF772">
            <v>9.1</v>
          </cell>
          <cell r="AG772">
            <v>6.1</v>
          </cell>
          <cell r="AH772">
            <v>4.4000000000000004</v>
          </cell>
        </row>
        <row r="773">
          <cell r="A773" t="str">
            <v>A430-FP347</v>
          </cell>
          <cell r="C773" t="str">
            <v>A430-FP347</v>
          </cell>
          <cell r="D773" t="str">
            <v>AS</v>
          </cell>
          <cell r="E773">
            <v>12.5</v>
          </cell>
          <cell r="G773">
            <v>1</v>
          </cell>
          <cell r="I773">
            <v>17.5</v>
          </cell>
          <cell r="J773">
            <v>17.5</v>
          </cell>
          <cell r="K773">
            <v>17.5</v>
          </cell>
          <cell r="L773">
            <v>17.5</v>
          </cell>
          <cell r="M773">
            <v>17.100000000000001</v>
          </cell>
          <cell r="N773">
            <v>16.7</v>
          </cell>
          <cell r="O773">
            <v>16</v>
          </cell>
          <cell r="P773">
            <v>15.3</v>
          </cell>
          <cell r="Q773">
            <v>14.850000000000001</v>
          </cell>
          <cell r="R773">
            <v>14.4</v>
          </cell>
          <cell r="S773">
            <v>14.15</v>
          </cell>
          <cell r="T773">
            <v>13.9</v>
          </cell>
          <cell r="U773">
            <v>13.8</v>
          </cell>
          <cell r="V773">
            <v>13.7</v>
          </cell>
          <cell r="W773">
            <v>13.7</v>
          </cell>
          <cell r="X773">
            <v>13.7</v>
          </cell>
          <cell r="Y773">
            <v>13.7</v>
          </cell>
          <cell r="Z773">
            <v>13.7</v>
          </cell>
          <cell r="AA773">
            <v>13.7</v>
          </cell>
          <cell r="AB773">
            <v>13.7</v>
          </cell>
          <cell r="AC773">
            <v>13.6</v>
          </cell>
          <cell r="AD773">
            <v>13.2</v>
          </cell>
          <cell r="AE773">
            <v>12</v>
          </cell>
          <cell r="AF773">
            <v>9.1</v>
          </cell>
          <cell r="AG773">
            <v>6.1</v>
          </cell>
          <cell r="AH773">
            <v>4.4000000000000004</v>
          </cell>
        </row>
        <row r="774">
          <cell r="A774" t="str">
            <v>A430-FP347H</v>
          </cell>
          <cell r="C774" t="str">
            <v>A430-FP347H</v>
          </cell>
          <cell r="D774" t="str">
            <v>AS</v>
          </cell>
          <cell r="E774">
            <v>12.5</v>
          </cell>
          <cell r="G774">
            <v>1</v>
          </cell>
          <cell r="I774">
            <v>17.5</v>
          </cell>
          <cell r="J774">
            <v>17.5</v>
          </cell>
          <cell r="K774">
            <v>17.5</v>
          </cell>
          <cell r="L774">
            <v>17.5</v>
          </cell>
          <cell r="M774">
            <v>17.100000000000001</v>
          </cell>
          <cell r="N774">
            <v>16.7</v>
          </cell>
          <cell r="O774">
            <v>16</v>
          </cell>
          <cell r="P774">
            <v>15.3</v>
          </cell>
          <cell r="Q774">
            <v>14.850000000000001</v>
          </cell>
          <cell r="R774">
            <v>14.4</v>
          </cell>
          <cell r="S774">
            <v>14.15</v>
          </cell>
          <cell r="T774">
            <v>13.9</v>
          </cell>
          <cell r="U774">
            <v>13.65</v>
          </cell>
          <cell r="V774">
            <v>13.4</v>
          </cell>
          <cell r="W774">
            <v>13.2</v>
          </cell>
          <cell r="X774">
            <v>12.9</v>
          </cell>
          <cell r="Y774">
            <v>12.8</v>
          </cell>
          <cell r="Z774">
            <v>12.7</v>
          </cell>
          <cell r="AA774">
            <v>12.7</v>
          </cell>
          <cell r="AB774">
            <v>12.6</v>
          </cell>
          <cell r="AC774">
            <v>12.6</v>
          </cell>
          <cell r="AD774">
            <v>12.6</v>
          </cell>
          <cell r="AE774">
            <v>12.5</v>
          </cell>
          <cell r="AF774">
            <v>12.1</v>
          </cell>
          <cell r="AG774">
            <v>10.5</v>
          </cell>
          <cell r="AH774">
            <v>7.9</v>
          </cell>
          <cell r="AI774">
            <v>5.9</v>
          </cell>
          <cell r="AJ774">
            <v>4.4000000000000004</v>
          </cell>
          <cell r="AK774">
            <v>3.2</v>
          </cell>
          <cell r="AL774">
            <v>2.5</v>
          </cell>
          <cell r="AM774">
            <v>1.8</v>
          </cell>
          <cell r="AN774">
            <v>1.3</v>
          </cell>
        </row>
        <row r="775">
          <cell r="A775" t="str">
            <v>A430-FP347H</v>
          </cell>
          <cell r="C775" t="str">
            <v>A430-FP347H</v>
          </cell>
          <cell r="D775" t="str">
            <v>AS</v>
          </cell>
          <cell r="E775">
            <v>12.5</v>
          </cell>
          <cell r="G775">
            <v>1</v>
          </cell>
          <cell r="I775">
            <v>17.5</v>
          </cell>
          <cell r="J775">
            <v>17.5</v>
          </cell>
          <cell r="K775">
            <v>17.5</v>
          </cell>
          <cell r="L775">
            <v>17.5</v>
          </cell>
          <cell r="M775">
            <v>17.100000000000001</v>
          </cell>
          <cell r="N775">
            <v>16.7</v>
          </cell>
          <cell r="O775">
            <v>16</v>
          </cell>
          <cell r="P775">
            <v>15.3</v>
          </cell>
          <cell r="Q775">
            <v>14.850000000000001</v>
          </cell>
          <cell r="R775">
            <v>14.4</v>
          </cell>
          <cell r="S775">
            <v>14.15</v>
          </cell>
          <cell r="T775">
            <v>13.9</v>
          </cell>
          <cell r="U775">
            <v>13.8</v>
          </cell>
          <cell r="V775">
            <v>13.7</v>
          </cell>
          <cell r="W775">
            <v>13.7</v>
          </cell>
          <cell r="X775">
            <v>13.7</v>
          </cell>
          <cell r="Y775">
            <v>13.7</v>
          </cell>
          <cell r="Z775">
            <v>13.7</v>
          </cell>
          <cell r="AA775">
            <v>13.7</v>
          </cell>
          <cell r="AB775">
            <v>13.7</v>
          </cell>
          <cell r="AC775">
            <v>13.6</v>
          </cell>
          <cell r="AD775">
            <v>13.5</v>
          </cell>
          <cell r="AE775">
            <v>13.2</v>
          </cell>
          <cell r="AF775">
            <v>12.5</v>
          </cell>
          <cell r="AG775">
            <v>10.5</v>
          </cell>
          <cell r="AH775">
            <v>7.9</v>
          </cell>
          <cell r="AI775">
            <v>5.9</v>
          </cell>
          <cell r="AJ775">
            <v>4.4000000000000004</v>
          </cell>
          <cell r="AK775">
            <v>3.2</v>
          </cell>
          <cell r="AL775">
            <v>2.5</v>
          </cell>
          <cell r="AM775">
            <v>1.8</v>
          </cell>
          <cell r="AN775">
            <v>1.3</v>
          </cell>
        </row>
        <row r="776">
          <cell r="A776" t="str">
            <v>A451-CPF8</v>
          </cell>
          <cell r="C776" t="str">
            <v>A451-CPF8</v>
          </cell>
          <cell r="D776" t="str">
            <v>AS</v>
          </cell>
          <cell r="E776">
            <v>12.5</v>
          </cell>
          <cell r="G776">
            <v>0.85</v>
          </cell>
          <cell r="I776">
            <v>14.9</v>
          </cell>
          <cell r="J776">
            <v>14.9</v>
          </cell>
          <cell r="K776">
            <v>14.9</v>
          </cell>
          <cell r="L776">
            <v>14.9</v>
          </cell>
          <cell r="M776">
            <v>14.100000000000001</v>
          </cell>
          <cell r="N776">
            <v>13.3</v>
          </cell>
          <cell r="O776">
            <v>12.600000000000001</v>
          </cell>
          <cell r="P776">
            <v>11.9</v>
          </cell>
          <cell r="Q776">
            <v>11.45</v>
          </cell>
          <cell r="R776">
            <v>11</v>
          </cell>
          <cell r="S776">
            <v>10.65</v>
          </cell>
          <cell r="T776">
            <v>10.3</v>
          </cell>
          <cell r="U776">
            <v>10</v>
          </cell>
          <cell r="V776">
            <v>9.6999999999999993</v>
          </cell>
          <cell r="W776">
            <v>9.5</v>
          </cell>
          <cell r="X776">
            <v>9.4</v>
          </cell>
          <cell r="Y776">
            <v>9.1999999999999993</v>
          </cell>
          <cell r="Z776">
            <v>8.9</v>
          </cell>
          <cell r="AA776">
            <v>8.8000000000000007</v>
          </cell>
          <cell r="AB776">
            <v>8.6</v>
          </cell>
          <cell r="AC776">
            <v>8.4</v>
          </cell>
          <cell r="AD776">
            <v>8.1</v>
          </cell>
          <cell r="AE776">
            <v>7.7</v>
          </cell>
          <cell r="AF776">
            <v>6.4</v>
          </cell>
          <cell r="AG776">
            <v>4.9000000000000004</v>
          </cell>
          <cell r="AH776">
            <v>3.8</v>
          </cell>
        </row>
        <row r="777">
          <cell r="A777" t="str">
            <v>A451-CPF8</v>
          </cell>
          <cell r="C777" t="str">
            <v>A451-CPF8</v>
          </cell>
          <cell r="D777" t="str">
            <v>AS</v>
          </cell>
          <cell r="E777">
            <v>12.5</v>
          </cell>
          <cell r="G777">
            <v>0.85</v>
          </cell>
          <cell r="I777">
            <v>14.9</v>
          </cell>
          <cell r="J777">
            <v>14.9</v>
          </cell>
          <cell r="K777">
            <v>14.9</v>
          </cell>
          <cell r="L777">
            <v>14.9</v>
          </cell>
          <cell r="M777">
            <v>14.45</v>
          </cell>
          <cell r="N777">
            <v>14</v>
          </cell>
          <cell r="O777">
            <v>13.4</v>
          </cell>
          <cell r="P777">
            <v>12.8</v>
          </cell>
          <cell r="Q777">
            <v>12.8</v>
          </cell>
          <cell r="R777">
            <v>12.8</v>
          </cell>
          <cell r="S777">
            <v>12.7</v>
          </cell>
          <cell r="T777">
            <v>12.6</v>
          </cell>
          <cell r="U777">
            <v>12.6</v>
          </cell>
          <cell r="V777">
            <v>12.6</v>
          </cell>
          <cell r="W777">
            <v>12.6</v>
          </cell>
          <cell r="X777">
            <v>12.6</v>
          </cell>
          <cell r="Y777">
            <v>12.5</v>
          </cell>
          <cell r="Z777">
            <v>12.4</v>
          </cell>
          <cell r="AA777">
            <v>12.2</v>
          </cell>
          <cell r="AB777">
            <v>12</v>
          </cell>
          <cell r="AC777">
            <v>11.4</v>
          </cell>
          <cell r="AD777">
            <v>10.199999999999999</v>
          </cell>
          <cell r="AE777">
            <v>8.1999999999999993</v>
          </cell>
          <cell r="AF777">
            <v>6.4</v>
          </cell>
          <cell r="AG777">
            <v>4.9000000000000004</v>
          </cell>
          <cell r="AH777">
            <v>3.8</v>
          </cell>
        </row>
        <row r="778">
          <cell r="A778" t="str">
            <v>A451-CPF8C</v>
          </cell>
          <cell r="C778" t="str">
            <v>A451-CPF8C</v>
          </cell>
          <cell r="D778" t="str">
            <v>AS</v>
          </cell>
          <cell r="E778">
            <v>12.5</v>
          </cell>
          <cell r="G778">
            <v>0.85</v>
          </cell>
          <cell r="I778">
            <v>14.9</v>
          </cell>
          <cell r="J778">
            <v>14.9</v>
          </cell>
          <cell r="K778">
            <v>14.9</v>
          </cell>
          <cell r="L778">
            <v>14.9</v>
          </cell>
          <cell r="M778">
            <v>14.5</v>
          </cell>
          <cell r="N778">
            <v>14.1</v>
          </cell>
          <cell r="O778">
            <v>13.55</v>
          </cell>
          <cell r="P778">
            <v>13</v>
          </cell>
          <cell r="Q778">
            <v>12.6</v>
          </cell>
          <cell r="R778">
            <v>12.2</v>
          </cell>
          <cell r="S778">
            <v>12</v>
          </cell>
          <cell r="T778">
            <v>11.8</v>
          </cell>
          <cell r="U778">
            <v>11.600000000000001</v>
          </cell>
          <cell r="V778">
            <v>11.4</v>
          </cell>
          <cell r="W778">
            <v>11.1</v>
          </cell>
          <cell r="X778">
            <v>11</v>
          </cell>
          <cell r="Y778">
            <v>10.9</v>
          </cell>
          <cell r="Z778">
            <v>10.8</v>
          </cell>
          <cell r="AA778">
            <v>10.7</v>
          </cell>
          <cell r="AB778">
            <v>10.7</v>
          </cell>
          <cell r="AC778">
            <v>10.6</v>
          </cell>
          <cell r="AD778">
            <v>10.1</v>
          </cell>
          <cell r="AE778">
            <v>9.5</v>
          </cell>
          <cell r="AF778">
            <v>8.9</v>
          </cell>
          <cell r="AG778">
            <v>6.8</v>
          </cell>
          <cell r="AH778">
            <v>4.2</v>
          </cell>
        </row>
        <row r="779">
          <cell r="A779" t="str">
            <v>A451-CPF8C</v>
          </cell>
          <cell r="C779" t="str">
            <v>A451-CPF8C</v>
          </cell>
          <cell r="D779" t="str">
            <v>AS</v>
          </cell>
          <cell r="E779">
            <v>12.5</v>
          </cell>
          <cell r="G779">
            <v>0.85</v>
          </cell>
          <cell r="I779">
            <v>14.9</v>
          </cell>
          <cell r="J779">
            <v>14.9</v>
          </cell>
          <cell r="K779">
            <v>14.9</v>
          </cell>
          <cell r="L779">
            <v>14.9</v>
          </cell>
          <cell r="M779">
            <v>14.5</v>
          </cell>
          <cell r="N779">
            <v>14.1</v>
          </cell>
          <cell r="O779">
            <v>13.55</v>
          </cell>
          <cell r="P779">
            <v>13</v>
          </cell>
          <cell r="Q779">
            <v>12.6</v>
          </cell>
          <cell r="R779">
            <v>12.2</v>
          </cell>
          <cell r="S779">
            <v>12</v>
          </cell>
          <cell r="T779">
            <v>11.8</v>
          </cell>
          <cell r="U779">
            <v>11.7</v>
          </cell>
          <cell r="V779">
            <v>11.6</v>
          </cell>
          <cell r="W779">
            <v>11.6</v>
          </cell>
          <cell r="X779">
            <v>11.6</v>
          </cell>
          <cell r="Y779">
            <v>11.6</v>
          </cell>
          <cell r="Z779">
            <v>11.6</v>
          </cell>
          <cell r="AA779">
            <v>11.6</v>
          </cell>
          <cell r="AB779">
            <v>11.6</v>
          </cell>
          <cell r="AC779">
            <v>11.5</v>
          </cell>
          <cell r="AD779">
            <v>11.2</v>
          </cell>
          <cell r="AE779">
            <v>10.199999999999999</v>
          </cell>
          <cell r="AF779">
            <v>8.8000000000000007</v>
          </cell>
          <cell r="AG779">
            <v>6.8</v>
          </cell>
          <cell r="AH779">
            <v>4.2</v>
          </cell>
        </row>
        <row r="780">
          <cell r="A780" t="str">
            <v>A451-CPF8M</v>
          </cell>
          <cell r="C780" t="str">
            <v>A451-CPF8M</v>
          </cell>
          <cell r="D780" t="str">
            <v>AS</v>
          </cell>
          <cell r="E780">
            <v>12.5</v>
          </cell>
          <cell r="G780">
            <v>0.85</v>
          </cell>
          <cell r="I780">
            <v>14.9</v>
          </cell>
          <cell r="J780">
            <v>14.9</v>
          </cell>
          <cell r="K780">
            <v>14.9</v>
          </cell>
          <cell r="L780">
            <v>14.9</v>
          </cell>
          <cell r="M780">
            <v>14.3</v>
          </cell>
          <cell r="N780">
            <v>13.7</v>
          </cell>
          <cell r="O780">
            <v>13.05</v>
          </cell>
          <cell r="P780">
            <v>12.4</v>
          </cell>
          <cell r="Q780">
            <v>11.850000000000001</v>
          </cell>
          <cell r="R780">
            <v>11.3</v>
          </cell>
          <cell r="S780">
            <v>10.9</v>
          </cell>
          <cell r="T780">
            <v>10.5</v>
          </cell>
          <cell r="U780">
            <v>10.25</v>
          </cell>
          <cell r="V780">
            <v>10</v>
          </cell>
          <cell r="W780">
            <v>9.8000000000000007</v>
          </cell>
          <cell r="X780">
            <v>9.6</v>
          </cell>
          <cell r="Y780">
            <v>9.4</v>
          </cell>
          <cell r="Z780">
            <v>9.4</v>
          </cell>
          <cell r="AA780">
            <v>9.3000000000000007</v>
          </cell>
          <cell r="AB780">
            <v>9.1999999999999993</v>
          </cell>
          <cell r="AC780">
            <v>9.1</v>
          </cell>
          <cell r="AD780">
            <v>9</v>
          </cell>
          <cell r="AE780">
            <v>8.6</v>
          </cell>
          <cell r="AF780">
            <v>8</v>
          </cell>
          <cell r="AG780">
            <v>6.8</v>
          </cell>
          <cell r="AH780">
            <v>5.0999999999999996</v>
          </cell>
        </row>
        <row r="781">
          <cell r="A781" t="str">
            <v>A451-CPF8M</v>
          </cell>
          <cell r="C781" t="str">
            <v>A451-CPF8M</v>
          </cell>
          <cell r="D781" t="str">
            <v>AS</v>
          </cell>
          <cell r="E781">
            <v>12.5</v>
          </cell>
          <cell r="G781">
            <v>0.85</v>
          </cell>
          <cell r="I781">
            <v>14.9</v>
          </cell>
          <cell r="J781">
            <v>14.9</v>
          </cell>
          <cell r="K781">
            <v>14.9</v>
          </cell>
          <cell r="L781">
            <v>14.9</v>
          </cell>
          <cell r="M781">
            <v>14.9</v>
          </cell>
          <cell r="N781">
            <v>14.9</v>
          </cell>
          <cell r="O781">
            <v>14.7</v>
          </cell>
          <cell r="P781">
            <v>14.5</v>
          </cell>
          <cell r="Q781">
            <v>14.4</v>
          </cell>
          <cell r="R781">
            <v>14.3</v>
          </cell>
          <cell r="S781">
            <v>14.3</v>
          </cell>
          <cell r="T781">
            <v>14.3</v>
          </cell>
          <cell r="U781">
            <v>14.3</v>
          </cell>
          <cell r="V781">
            <v>14.3</v>
          </cell>
          <cell r="W781">
            <v>14.1</v>
          </cell>
          <cell r="X781">
            <v>13.9</v>
          </cell>
          <cell r="Y781">
            <v>13.6</v>
          </cell>
          <cell r="Z781">
            <v>13.4</v>
          </cell>
          <cell r="AA781">
            <v>13.3</v>
          </cell>
          <cell r="AB781">
            <v>13.2</v>
          </cell>
          <cell r="AC781">
            <v>13.1</v>
          </cell>
          <cell r="AD781">
            <v>12.7</v>
          </cell>
          <cell r="AE781">
            <v>10.199999999999999</v>
          </cell>
          <cell r="AF781">
            <v>8</v>
          </cell>
          <cell r="AG781">
            <v>6.8</v>
          </cell>
          <cell r="AH781">
            <v>5.0999999999999996</v>
          </cell>
        </row>
        <row r="782">
          <cell r="A782" t="str">
            <v>A451-CPH8</v>
          </cell>
          <cell r="C782" t="str">
            <v>A451-CPH8</v>
          </cell>
          <cell r="D782" t="str">
            <v>AS</v>
          </cell>
          <cell r="E782">
            <v>12.5</v>
          </cell>
          <cell r="G782">
            <v>0.85</v>
          </cell>
          <cell r="I782">
            <v>13.9</v>
          </cell>
          <cell r="J782">
            <v>13.9</v>
          </cell>
          <cell r="K782">
            <v>13.9</v>
          </cell>
          <cell r="L782">
            <v>13.9</v>
          </cell>
          <cell r="M782">
            <v>13.3</v>
          </cell>
          <cell r="N782">
            <v>12.7</v>
          </cell>
          <cell r="O782">
            <v>12.399999999999999</v>
          </cell>
          <cell r="P782">
            <v>12.1</v>
          </cell>
          <cell r="Q782">
            <v>11.899999999999999</v>
          </cell>
          <cell r="R782">
            <v>11.7</v>
          </cell>
          <cell r="S782">
            <v>11.45</v>
          </cell>
          <cell r="T782">
            <v>11.2</v>
          </cell>
          <cell r="U782">
            <v>10.899999999999999</v>
          </cell>
          <cell r="V782">
            <v>10.6</v>
          </cell>
          <cell r="W782">
            <v>10.4</v>
          </cell>
          <cell r="X782">
            <v>10.1</v>
          </cell>
          <cell r="Y782">
            <v>9.9</v>
          </cell>
          <cell r="Z782">
            <v>9.6999999999999993</v>
          </cell>
          <cell r="AA782">
            <v>9.4</v>
          </cell>
          <cell r="AB782">
            <v>9.3000000000000007</v>
          </cell>
          <cell r="AC782">
            <v>9.1999999999999993</v>
          </cell>
          <cell r="AD782">
            <v>8.4</v>
          </cell>
          <cell r="AE782">
            <v>7.2</v>
          </cell>
          <cell r="AF782">
            <v>5.5</v>
          </cell>
          <cell r="AG782">
            <v>4.3</v>
          </cell>
          <cell r="AH782">
            <v>3.2</v>
          </cell>
        </row>
        <row r="783">
          <cell r="A783" t="str">
            <v>A451-CPH8</v>
          </cell>
          <cell r="C783" t="str">
            <v>A451-CPH8</v>
          </cell>
          <cell r="D783" t="str">
            <v>AS</v>
          </cell>
          <cell r="E783">
            <v>12.5</v>
          </cell>
          <cell r="G783">
            <v>0.85</v>
          </cell>
          <cell r="I783">
            <v>13.9</v>
          </cell>
          <cell r="J783">
            <v>13.9</v>
          </cell>
          <cell r="K783">
            <v>13.9</v>
          </cell>
          <cell r="L783">
            <v>13.9</v>
          </cell>
          <cell r="M783">
            <v>13.3</v>
          </cell>
          <cell r="N783">
            <v>12.7</v>
          </cell>
          <cell r="O783">
            <v>12.399999999999999</v>
          </cell>
          <cell r="P783">
            <v>12.1</v>
          </cell>
          <cell r="Q783">
            <v>11.899999999999999</v>
          </cell>
          <cell r="R783">
            <v>11.7</v>
          </cell>
          <cell r="S783">
            <v>11.6</v>
          </cell>
          <cell r="T783">
            <v>11.5</v>
          </cell>
          <cell r="U783">
            <v>11.4</v>
          </cell>
          <cell r="V783">
            <v>11.3</v>
          </cell>
          <cell r="W783">
            <v>11.2</v>
          </cell>
          <cell r="X783">
            <v>11.1</v>
          </cell>
          <cell r="Y783">
            <v>11.1</v>
          </cell>
          <cell r="Z783">
            <v>11.1</v>
          </cell>
          <cell r="AA783">
            <v>10.9</v>
          </cell>
          <cell r="AB783">
            <v>10.6</v>
          </cell>
          <cell r="AC783">
            <v>10</v>
          </cell>
          <cell r="AD783">
            <v>8.9</v>
          </cell>
          <cell r="AE783">
            <v>7.2</v>
          </cell>
          <cell r="AF783">
            <v>5.5</v>
          </cell>
          <cell r="AG783">
            <v>4.3</v>
          </cell>
          <cell r="AH783">
            <v>3.2</v>
          </cell>
        </row>
        <row r="784">
          <cell r="A784" t="str">
            <v>A451-CPH10</v>
          </cell>
          <cell r="C784" t="str">
            <v>A451-CPH10</v>
          </cell>
          <cell r="D784" t="str">
            <v>AS</v>
          </cell>
          <cell r="E784">
            <v>12.5</v>
          </cell>
          <cell r="G784">
            <v>0.85</v>
          </cell>
          <cell r="I784">
            <v>14.9</v>
          </cell>
          <cell r="J784">
            <v>14.9</v>
          </cell>
          <cell r="K784">
            <v>14.9</v>
          </cell>
          <cell r="L784">
            <v>14.9</v>
          </cell>
          <cell r="M784">
            <v>14.3</v>
          </cell>
          <cell r="N784">
            <v>13.7</v>
          </cell>
          <cell r="O784">
            <v>13.35</v>
          </cell>
          <cell r="P784">
            <v>13</v>
          </cell>
          <cell r="Q784">
            <v>12.8</v>
          </cell>
          <cell r="R784">
            <v>12.6</v>
          </cell>
          <cell r="S784">
            <v>12.3</v>
          </cell>
          <cell r="T784">
            <v>12</v>
          </cell>
          <cell r="U784">
            <v>11.7</v>
          </cell>
          <cell r="V784">
            <v>11.4</v>
          </cell>
          <cell r="W784">
            <v>11.1</v>
          </cell>
          <cell r="X784">
            <v>10.8</v>
          </cell>
          <cell r="Y784">
            <v>10.6</v>
          </cell>
          <cell r="Z784">
            <v>10.4</v>
          </cell>
          <cell r="AA784">
            <v>10.1</v>
          </cell>
          <cell r="AB784">
            <v>9.9</v>
          </cell>
          <cell r="AC784">
            <v>9.5</v>
          </cell>
          <cell r="AD784">
            <v>8.6999999999999993</v>
          </cell>
          <cell r="AE784">
            <v>7.2</v>
          </cell>
          <cell r="AF784">
            <v>5.5</v>
          </cell>
          <cell r="AG784">
            <v>4.3</v>
          </cell>
          <cell r="AH784">
            <v>3.2</v>
          </cell>
        </row>
        <row r="785">
          <cell r="A785" t="str">
            <v>A451-CPH10</v>
          </cell>
          <cell r="C785" t="str">
            <v>A451-CPH10</v>
          </cell>
          <cell r="D785" t="str">
            <v>AS</v>
          </cell>
          <cell r="E785">
            <v>12.5</v>
          </cell>
          <cell r="G785">
            <v>0.85</v>
          </cell>
          <cell r="I785">
            <v>14.9</v>
          </cell>
          <cell r="J785">
            <v>14.9</v>
          </cell>
          <cell r="K785">
            <v>14.9</v>
          </cell>
          <cell r="L785">
            <v>14.9</v>
          </cell>
          <cell r="M785">
            <v>14.3</v>
          </cell>
          <cell r="N785">
            <v>13.7</v>
          </cell>
          <cell r="O785">
            <v>13.35</v>
          </cell>
          <cell r="P785">
            <v>13</v>
          </cell>
          <cell r="Q785">
            <v>12.8</v>
          </cell>
          <cell r="R785">
            <v>12.6</v>
          </cell>
          <cell r="S785">
            <v>12.45</v>
          </cell>
          <cell r="T785">
            <v>12.3</v>
          </cell>
          <cell r="U785">
            <v>12.25</v>
          </cell>
          <cell r="V785">
            <v>12.2</v>
          </cell>
          <cell r="W785">
            <v>12.1</v>
          </cell>
          <cell r="X785">
            <v>12</v>
          </cell>
          <cell r="Y785">
            <v>11.9</v>
          </cell>
          <cell r="Z785">
            <v>11.8</v>
          </cell>
          <cell r="AA785">
            <v>11.7</v>
          </cell>
          <cell r="AB785">
            <v>11.3</v>
          </cell>
          <cell r="AC785">
            <v>10.6</v>
          </cell>
          <cell r="AD785">
            <v>8.9</v>
          </cell>
          <cell r="AE785">
            <v>7.2</v>
          </cell>
          <cell r="AF785">
            <v>5.5</v>
          </cell>
          <cell r="AG785">
            <v>4</v>
          </cell>
          <cell r="AH785">
            <v>3.2</v>
          </cell>
        </row>
        <row r="786">
          <cell r="A786" t="str">
            <v>A451-CPH20</v>
          </cell>
          <cell r="C786" t="str">
            <v>A451-CPH20</v>
          </cell>
          <cell r="D786" t="str">
            <v>AS</v>
          </cell>
          <cell r="E786">
            <v>12.5</v>
          </cell>
          <cell r="G786">
            <v>0.85</v>
          </cell>
          <cell r="I786">
            <v>14.9</v>
          </cell>
          <cell r="J786">
            <v>14.9</v>
          </cell>
          <cell r="K786">
            <v>14.9</v>
          </cell>
          <cell r="L786">
            <v>14.9</v>
          </cell>
          <cell r="M786">
            <v>14.3</v>
          </cell>
          <cell r="N786">
            <v>13.7</v>
          </cell>
          <cell r="O786">
            <v>13.35</v>
          </cell>
          <cell r="P786">
            <v>13</v>
          </cell>
          <cell r="Q786">
            <v>12.8</v>
          </cell>
          <cell r="R786">
            <v>12.6</v>
          </cell>
          <cell r="S786">
            <v>12.3</v>
          </cell>
          <cell r="T786">
            <v>12</v>
          </cell>
          <cell r="U786">
            <v>11.7</v>
          </cell>
          <cell r="V786">
            <v>11.4</v>
          </cell>
          <cell r="W786">
            <v>11.1</v>
          </cell>
          <cell r="X786">
            <v>10.8</v>
          </cell>
          <cell r="Y786">
            <v>10.6</v>
          </cell>
          <cell r="Z786">
            <v>10.4</v>
          </cell>
          <cell r="AA786">
            <v>10.1</v>
          </cell>
          <cell r="AB786">
            <v>9.9</v>
          </cell>
          <cell r="AC786">
            <v>9.5</v>
          </cell>
          <cell r="AD786">
            <v>8.6999999999999993</v>
          </cell>
          <cell r="AE786">
            <v>7.2</v>
          </cell>
          <cell r="AF786">
            <v>5.5</v>
          </cell>
          <cell r="AG786">
            <v>4.3</v>
          </cell>
          <cell r="AH786">
            <v>3.2</v>
          </cell>
        </row>
        <row r="787">
          <cell r="A787" t="str">
            <v>A451-CPH20</v>
          </cell>
          <cell r="C787" t="str">
            <v>A451-CPH20</v>
          </cell>
          <cell r="D787" t="str">
            <v>AS</v>
          </cell>
          <cell r="E787">
            <v>12.5</v>
          </cell>
          <cell r="G787">
            <v>0.85</v>
          </cell>
          <cell r="I787">
            <v>14.9</v>
          </cell>
          <cell r="J787">
            <v>14.9</v>
          </cell>
          <cell r="K787">
            <v>14.9</v>
          </cell>
          <cell r="L787">
            <v>14.9</v>
          </cell>
          <cell r="M787">
            <v>14.3</v>
          </cell>
          <cell r="N787">
            <v>13.7</v>
          </cell>
          <cell r="O787">
            <v>13.35</v>
          </cell>
          <cell r="P787">
            <v>13</v>
          </cell>
          <cell r="Q787">
            <v>12.8</v>
          </cell>
          <cell r="R787">
            <v>12.6</v>
          </cell>
          <cell r="S787">
            <v>12.45</v>
          </cell>
          <cell r="T787">
            <v>12.3</v>
          </cell>
          <cell r="U787">
            <v>12.25</v>
          </cell>
          <cell r="V787">
            <v>12.2</v>
          </cell>
          <cell r="W787">
            <v>12.1</v>
          </cell>
          <cell r="X787">
            <v>12</v>
          </cell>
          <cell r="Y787">
            <v>11.9</v>
          </cell>
          <cell r="Z787">
            <v>11.8</v>
          </cell>
          <cell r="AA787">
            <v>11.7</v>
          </cell>
          <cell r="AB787">
            <v>11.3</v>
          </cell>
          <cell r="AC787">
            <v>10.6</v>
          </cell>
          <cell r="AD787">
            <v>8.9</v>
          </cell>
          <cell r="AE787">
            <v>7.2</v>
          </cell>
          <cell r="AF787">
            <v>5.5</v>
          </cell>
          <cell r="AG787">
            <v>4</v>
          </cell>
          <cell r="AH787">
            <v>3.2</v>
          </cell>
        </row>
        <row r="788">
          <cell r="A788" t="str">
            <v>A451-CPK20</v>
          </cell>
          <cell r="C788" t="str">
            <v>A451-CPK20</v>
          </cell>
          <cell r="D788" t="str">
            <v>AS</v>
          </cell>
          <cell r="E788">
            <v>12.5</v>
          </cell>
          <cell r="G788">
            <v>0.85</v>
          </cell>
          <cell r="I788">
            <v>13.9</v>
          </cell>
          <cell r="J788">
            <v>13.9</v>
          </cell>
          <cell r="K788">
            <v>13.9</v>
          </cell>
          <cell r="L788">
            <v>13.9</v>
          </cell>
          <cell r="M788">
            <v>13.3</v>
          </cell>
          <cell r="N788">
            <v>12.7</v>
          </cell>
          <cell r="O788">
            <v>12.399999999999999</v>
          </cell>
          <cell r="P788">
            <v>12.1</v>
          </cell>
          <cell r="Q788">
            <v>11.899999999999999</v>
          </cell>
          <cell r="R788">
            <v>11.7</v>
          </cell>
          <cell r="S788">
            <v>11.45</v>
          </cell>
          <cell r="T788">
            <v>11.2</v>
          </cell>
          <cell r="U788">
            <v>10.899999999999999</v>
          </cell>
          <cell r="V788">
            <v>10.6</v>
          </cell>
          <cell r="W788">
            <v>10.4</v>
          </cell>
          <cell r="X788">
            <v>10.1</v>
          </cell>
          <cell r="Y788">
            <v>9.9</v>
          </cell>
          <cell r="Z788">
            <v>9.6999999999999993</v>
          </cell>
          <cell r="AA788">
            <v>9.4</v>
          </cell>
          <cell r="AB788">
            <v>9.3000000000000007</v>
          </cell>
          <cell r="AC788">
            <v>9</v>
          </cell>
          <cell r="AD788">
            <v>8.8000000000000007</v>
          </cell>
          <cell r="AE788">
            <v>8.3000000000000007</v>
          </cell>
          <cell r="AF788">
            <v>7.2</v>
          </cell>
          <cell r="AG788">
            <v>6.2</v>
          </cell>
          <cell r="AH788">
            <v>5.0999999999999996</v>
          </cell>
        </row>
        <row r="789">
          <cell r="A789" t="str">
            <v>A451-CPK20</v>
          </cell>
          <cell r="C789" t="str">
            <v>A451-CPK20</v>
          </cell>
          <cell r="D789" t="str">
            <v>AS</v>
          </cell>
          <cell r="E789">
            <v>12.5</v>
          </cell>
          <cell r="G789">
            <v>0.85</v>
          </cell>
          <cell r="I789">
            <v>13.9</v>
          </cell>
          <cell r="J789">
            <v>13.9</v>
          </cell>
          <cell r="K789">
            <v>13.9</v>
          </cell>
          <cell r="L789">
            <v>13.9</v>
          </cell>
          <cell r="M789">
            <v>13.3</v>
          </cell>
          <cell r="N789">
            <v>12.7</v>
          </cell>
          <cell r="O789">
            <v>12.399999999999999</v>
          </cell>
          <cell r="P789">
            <v>12.1</v>
          </cell>
          <cell r="Q789">
            <v>11.899999999999999</v>
          </cell>
          <cell r="R789">
            <v>11.7</v>
          </cell>
          <cell r="S789">
            <v>11.6</v>
          </cell>
          <cell r="T789">
            <v>11.5</v>
          </cell>
          <cell r="U789">
            <v>11.4</v>
          </cell>
          <cell r="V789">
            <v>11.3</v>
          </cell>
          <cell r="W789">
            <v>11.2</v>
          </cell>
          <cell r="X789">
            <v>11.1</v>
          </cell>
          <cell r="Y789">
            <v>11.1</v>
          </cell>
          <cell r="Z789">
            <v>11.1</v>
          </cell>
          <cell r="AA789">
            <v>10.9</v>
          </cell>
          <cell r="AB789">
            <v>10.6</v>
          </cell>
          <cell r="AC789">
            <v>10.1</v>
          </cell>
          <cell r="AD789">
            <v>9.4</v>
          </cell>
          <cell r="AE789">
            <v>8.3000000000000007</v>
          </cell>
          <cell r="AF789">
            <v>7.2</v>
          </cell>
          <cell r="AG789">
            <v>6.2</v>
          </cell>
          <cell r="AH789">
            <v>5.0999999999999996</v>
          </cell>
        </row>
        <row r="790">
          <cell r="A790" t="str">
            <v>A452-TP304H</v>
          </cell>
          <cell r="C790" t="str">
            <v>A452-TP304H</v>
          </cell>
          <cell r="D790" t="str">
            <v>AS</v>
          </cell>
          <cell r="E790">
            <v>12.5</v>
          </cell>
          <cell r="G790">
            <v>0.85</v>
          </cell>
          <cell r="I790">
            <v>16</v>
          </cell>
          <cell r="J790">
            <v>16</v>
          </cell>
          <cell r="K790">
            <v>16</v>
          </cell>
          <cell r="L790">
            <v>16</v>
          </cell>
          <cell r="M790">
            <v>14.65</v>
          </cell>
          <cell r="N790">
            <v>13.3</v>
          </cell>
          <cell r="O790">
            <v>12.65</v>
          </cell>
          <cell r="P790">
            <v>12</v>
          </cell>
          <cell r="Q790">
            <v>11.5</v>
          </cell>
          <cell r="R790">
            <v>11</v>
          </cell>
          <cell r="S790">
            <v>10.65</v>
          </cell>
          <cell r="T790">
            <v>10.3</v>
          </cell>
          <cell r="U790">
            <v>10</v>
          </cell>
          <cell r="V790">
            <v>9.6999999999999993</v>
          </cell>
          <cell r="W790">
            <v>9.5</v>
          </cell>
          <cell r="X790">
            <v>9.4</v>
          </cell>
          <cell r="Y790">
            <v>9.1999999999999993</v>
          </cell>
          <cell r="Z790">
            <v>9</v>
          </cell>
          <cell r="AA790">
            <v>8.8000000000000007</v>
          </cell>
          <cell r="AB790">
            <v>8.6999999999999993</v>
          </cell>
          <cell r="AC790">
            <v>8.5</v>
          </cell>
          <cell r="AD790">
            <v>8.3000000000000007</v>
          </cell>
          <cell r="AE790">
            <v>8.1</v>
          </cell>
          <cell r="AF790">
            <v>7.6</v>
          </cell>
          <cell r="AG790">
            <v>6.5</v>
          </cell>
          <cell r="AH790">
            <v>5.2</v>
          </cell>
        </row>
        <row r="791">
          <cell r="A791" t="str">
            <v>A452-TP304H</v>
          </cell>
          <cell r="C791" t="str">
            <v>A452-TP304H</v>
          </cell>
          <cell r="D791" t="str">
            <v>AS</v>
          </cell>
          <cell r="E791">
            <v>12.5</v>
          </cell>
          <cell r="G791">
            <v>0.85</v>
          </cell>
          <cell r="I791">
            <v>16</v>
          </cell>
          <cell r="J791">
            <v>16</v>
          </cell>
          <cell r="K791">
            <v>16</v>
          </cell>
          <cell r="L791">
            <v>16</v>
          </cell>
          <cell r="M791">
            <v>15.55</v>
          </cell>
          <cell r="N791">
            <v>15.1</v>
          </cell>
          <cell r="O791">
            <v>14.6</v>
          </cell>
          <cell r="P791">
            <v>14.1</v>
          </cell>
          <cell r="Q791">
            <v>13.95</v>
          </cell>
          <cell r="R791">
            <v>13.8</v>
          </cell>
          <cell r="S791">
            <v>13.65</v>
          </cell>
          <cell r="T791">
            <v>13.5</v>
          </cell>
          <cell r="U791">
            <v>13.5</v>
          </cell>
          <cell r="V791">
            <v>13.5</v>
          </cell>
          <cell r="W791">
            <v>13.5</v>
          </cell>
          <cell r="X791">
            <v>13.5</v>
          </cell>
          <cell r="Y791">
            <v>13.2</v>
          </cell>
          <cell r="Z791">
            <v>12.9</v>
          </cell>
          <cell r="AA791">
            <v>12.7</v>
          </cell>
          <cell r="AB791">
            <v>12.5</v>
          </cell>
          <cell r="AC791">
            <v>12.2</v>
          </cell>
          <cell r="AD791">
            <v>11.7</v>
          </cell>
          <cell r="AE791">
            <v>10.4</v>
          </cell>
          <cell r="AF791">
            <v>8.3000000000000007</v>
          </cell>
          <cell r="AG791">
            <v>6.5</v>
          </cell>
          <cell r="AH791">
            <v>5.2</v>
          </cell>
        </row>
        <row r="792">
          <cell r="A792" t="str">
            <v>A452-TP316H</v>
          </cell>
          <cell r="C792" t="str">
            <v>A452-TP316H</v>
          </cell>
          <cell r="D792" t="str">
            <v>AS</v>
          </cell>
          <cell r="E792">
            <v>12.5</v>
          </cell>
          <cell r="G792">
            <v>0.85</v>
          </cell>
          <cell r="I792">
            <v>16</v>
          </cell>
          <cell r="J792">
            <v>16</v>
          </cell>
          <cell r="K792">
            <v>16</v>
          </cell>
          <cell r="L792">
            <v>16</v>
          </cell>
          <cell r="M792">
            <v>14.9</v>
          </cell>
          <cell r="N792">
            <v>13.8</v>
          </cell>
          <cell r="O792">
            <v>13.100000000000001</v>
          </cell>
          <cell r="P792">
            <v>12.4</v>
          </cell>
          <cell r="Q792">
            <v>11.9</v>
          </cell>
          <cell r="R792">
            <v>11.4</v>
          </cell>
          <cell r="S792">
            <v>11</v>
          </cell>
          <cell r="T792">
            <v>10.6</v>
          </cell>
          <cell r="U792">
            <v>10.3</v>
          </cell>
          <cell r="V792">
            <v>10</v>
          </cell>
          <cell r="W792">
            <v>9.9</v>
          </cell>
          <cell r="X792">
            <v>9.6</v>
          </cell>
          <cell r="Y792">
            <v>9.5</v>
          </cell>
          <cell r="Z792">
            <v>9.4</v>
          </cell>
          <cell r="AA792">
            <v>9.3000000000000007</v>
          </cell>
          <cell r="AB792">
            <v>9.1999999999999993</v>
          </cell>
          <cell r="AC792">
            <v>9.1</v>
          </cell>
          <cell r="AD792">
            <v>9</v>
          </cell>
          <cell r="AE792">
            <v>8.9</v>
          </cell>
          <cell r="AF792">
            <v>8.8000000000000007</v>
          </cell>
          <cell r="AG792">
            <v>7.9</v>
          </cell>
          <cell r="AH792">
            <v>6.3</v>
          </cell>
        </row>
        <row r="793">
          <cell r="A793" t="str">
            <v>A452-TP316H</v>
          </cell>
          <cell r="C793" t="str">
            <v>A452-TP316H</v>
          </cell>
          <cell r="D793" t="str">
            <v>AS</v>
          </cell>
          <cell r="E793">
            <v>12.5</v>
          </cell>
          <cell r="G793">
            <v>0.85</v>
          </cell>
          <cell r="I793">
            <v>16</v>
          </cell>
          <cell r="J793">
            <v>16</v>
          </cell>
          <cell r="K793">
            <v>16</v>
          </cell>
          <cell r="L793">
            <v>16</v>
          </cell>
          <cell r="M793">
            <v>16</v>
          </cell>
          <cell r="N793">
            <v>16</v>
          </cell>
          <cell r="O793">
            <v>15.8</v>
          </cell>
          <cell r="P793">
            <v>15.6</v>
          </cell>
          <cell r="Q793">
            <v>15.5</v>
          </cell>
          <cell r="R793">
            <v>15.4</v>
          </cell>
          <cell r="S793">
            <v>15.350000000000001</v>
          </cell>
          <cell r="T793">
            <v>15.3</v>
          </cell>
          <cell r="U793">
            <v>14.9</v>
          </cell>
          <cell r="V793">
            <v>14.5</v>
          </cell>
          <cell r="W793">
            <v>13.2</v>
          </cell>
          <cell r="X793">
            <v>13.9</v>
          </cell>
          <cell r="Y793">
            <v>13.7</v>
          </cell>
          <cell r="Z793">
            <v>13.5</v>
          </cell>
          <cell r="AA793">
            <v>13.3</v>
          </cell>
          <cell r="AB793">
            <v>13.2</v>
          </cell>
          <cell r="AC793">
            <v>13.1</v>
          </cell>
          <cell r="AD793">
            <v>13</v>
          </cell>
          <cell r="AE793">
            <v>12.3</v>
          </cell>
          <cell r="AF793">
            <v>10.5</v>
          </cell>
          <cell r="AG793">
            <v>8.3000000000000007</v>
          </cell>
          <cell r="AH793">
            <v>6.3</v>
          </cell>
        </row>
        <row r="794">
          <cell r="A794" t="str">
            <v>A452-TP347H</v>
          </cell>
          <cell r="C794" t="str">
            <v>A452-TP347H</v>
          </cell>
          <cell r="D794" t="str">
            <v>AS</v>
          </cell>
          <cell r="E794">
            <v>12.5</v>
          </cell>
          <cell r="G794">
            <v>0.85</v>
          </cell>
          <cell r="I794">
            <v>16</v>
          </cell>
          <cell r="J794">
            <v>16</v>
          </cell>
          <cell r="K794">
            <v>16</v>
          </cell>
          <cell r="L794">
            <v>16</v>
          </cell>
          <cell r="M794">
            <v>15.35</v>
          </cell>
          <cell r="N794">
            <v>14.7</v>
          </cell>
          <cell r="O794">
            <v>14.2</v>
          </cell>
          <cell r="P794">
            <v>13.7</v>
          </cell>
          <cell r="Q794">
            <v>13.25</v>
          </cell>
          <cell r="R794">
            <v>12.8</v>
          </cell>
          <cell r="S794">
            <v>12.4</v>
          </cell>
          <cell r="T794">
            <v>12</v>
          </cell>
          <cell r="U794">
            <v>11.7</v>
          </cell>
          <cell r="V794">
            <v>11.4</v>
          </cell>
          <cell r="W794">
            <v>11.2</v>
          </cell>
          <cell r="X794">
            <v>11</v>
          </cell>
          <cell r="Y794">
            <v>10.9</v>
          </cell>
          <cell r="Z794">
            <v>10.8</v>
          </cell>
          <cell r="AA794">
            <v>10.8</v>
          </cell>
          <cell r="AB794">
            <v>10.7</v>
          </cell>
          <cell r="AC794">
            <v>10.7</v>
          </cell>
          <cell r="AD794">
            <v>10.7</v>
          </cell>
        </row>
        <row r="795">
          <cell r="A795" t="str">
            <v>A452-TP347H</v>
          </cell>
          <cell r="C795" t="str">
            <v>A452-TP347H</v>
          </cell>
          <cell r="D795" t="str">
            <v>AS</v>
          </cell>
          <cell r="E795">
            <v>12.5</v>
          </cell>
          <cell r="G795">
            <v>0.85</v>
          </cell>
          <cell r="I795">
            <v>16</v>
          </cell>
          <cell r="J795">
            <v>16</v>
          </cell>
          <cell r="K795">
            <v>16</v>
          </cell>
          <cell r="L795">
            <v>16</v>
          </cell>
          <cell r="M795">
            <v>15.6</v>
          </cell>
          <cell r="N795">
            <v>15.2</v>
          </cell>
          <cell r="O795">
            <v>14.55</v>
          </cell>
          <cell r="P795">
            <v>13.9</v>
          </cell>
          <cell r="Q795">
            <v>13.55</v>
          </cell>
          <cell r="R795">
            <v>13.2</v>
          </cell>
          <cell r="S795">
            <v>12.95</v>
          </cell>
          <cell r="T795">
            <v>12.7</v>
          </cell>
          <cell r="U795">
            <v>12.6</v>
          </cell>
          <cell r="V795">
            <v>12.5</v>
          </cell>
          <cell r="W795">
            <v>12.5</v>
          </cell>
          <cell r="X795">
            <v>12.5</v>
          </cell>
          <cell r="Y795">
            <v>12.5</v>
          </cell>
          <cell r="Z795">
            <v>12.5</v>
          </cell>
          <cell r="AA795">
            <v>12.5</v>
          </cell>
          <cell r="AB795">
            <v>12.5</v>
          </cell>
          <cell r="AC795">
            <v>12.4</v>
          </cell>
          <cell r="AD795">
            <v>12.2</v>
          </cell>
        </row>
        <row r="796">
          <cell r="A796" t="str">
            <v>A249-TP304</v>
          </cell>
          <cell r="C796" t="str">
            <v>A249-TP304</v>
          </cell>
          <cell r="D796" t="str">
            <v>AS</v>
          </cell>
          <cell r="E796">
            <v>12.5</v>
          </cell>
          <cell r="G796">
            <v>0.85</v>
          </cell>
          <cell r="I796">
            <v>16</v>
          </cell>
          <cell r="J796">
            <v>16</v>
          </cell>
          <cell r="K796">
            <v>16</v>
          </cell>
          <cell r="L796">
            <v>16</v>
          </cell>
          <cell r="M796">
            <v>14.65</v>
          </cell>
          <cell r="N796">
            <v>13.3</v>
          </cell>
          <cell r="O796">
            <v>12.65</v>
          </cell>
          <cell r="P796">
            <v>12</v>
          </cell>
          <cell r="Q796">
            <v>11.5</v>
          </cell>
          <cell r="R796">
            <v>11</v>
          </cell>
          <cell r="S796">
            <v>10.75</v>
          </cell>
          <cell r="T796">
            <v>10.5</v>
          </cell>
          <cell r="U796">
            <v>10.1</v>
          </cell>
          <cell r="V796">
            <v>9.6999999999999993</v>
          </cell>
          <cell r="W796">
            <v>9.5</v>
          </cell>
          <cell r="X796">
            <v>9.4</v>
          </cell>
          <cell r="Y796">
            <v>9.1999999999999993</v>
          </cell>
          <cell r="Z796">
            <v>9</v>
          </cell>
          <cell r="AA796">
            <v>8.8000000000000007</v>
          </cell>
          <cell r="AB796">
            <v>8.6999999999999993</v>
          </cell>
          <cell r="AC796">
            <v>8.5</v>
          </cell>
          <cell r="AD796">
            <v>8.3000000000000007</v>
          </cell>
          <cell r="AE796">
            <v>8.1</v>
          </cell>
          <cell r="AF796">
            <v>7.6</v>
          </cell>
          <cell r="AG796">
            <v>6.5</v>
          </cell>
          <cell r="AH796">
            <v>5.2</v>
          </cell>
        </row>
        <row r="797">
          <cell r="A797" t="str">
            <v>A249-TP304</v>
          </cell>
          <cell r="C797" t="str">
            <v>A249-TP304</v>
          </cell>
          <cell r="D797" t="str">
            <v>AS</v>
          </cell>
          <cell r="E797">
            <v>12.5</v>
          </cell>
          <cell r="G797">
            <v>0.85</v>
          </cell>
          <cell r="I797">
            <v>16</v>
          </cell>
          <cell r="J797">
            <v>16</v>
          </cell>
          <cell r="K797">
            <v>16</v>
          </cell>
          <cell r="L797">
            <v>16</v>
          </cell>
          <cell r="M797">
            <v>15.55</v>
          </cell>
          <cell r="N797">
            <v>15.1</v>
          </cell>
          <cell r="O797">
            <v>14.6</v>
          </cell>
          <cell r="P797">
            <v>14.1</v>
          </cell>
          <cell r="Q797">
            <v>13.95</v>
          </cell>
          <cell r="R797">
            <v>13.8</v>
          </cell>
          <cell r="S797">
            <v>13.65</v>
          </cell>
          <cell r="T797">
            <v>13.5</v>
          </cell>
          <cell r="U797">
            <v>13.5</v>
          </cell>
          <cell r="V797">
            <v>13.5</v>
          </cell>
          <cell r="W797">
            <v>13.5</v>
          </cell>
          <cell r="X797">
            <v>13.5</v>
          </cell>
          <cell r="Y797">
            <v>13.2</v>
          </cell>
          <cell r="Z797">
            <v>12.9</v>
          </cell>
          <cell r="AA797">
            <v>12.7</v>
          </cell>
          <cell r="AB797">
            <v>12.5</v>
          </cell>
          <cell r="AC797">
            <v>12.2</v>
          </cell>
          <cell r="AD797">
            <v>11.7</v>
          </cell>
          <cell r="AE797">
            <v>10.4</v>
          </cell>
          <cell r="AF797">
            <v>8.3000000000000007</v>
          </cell>
          <cell r="AG797">
            <v>6.5</v>
          </cell>
          <cell r="AH797">
            <v>5.2</v>
          </cell>
        </row>
        <row r="798">
          <cell r="A798" t="str">
            <v>A249-TP304H</v>
          </cell>
          <cell r="C798" t="str">
            <v>A249-TP304H</v>
          </cell>
          <cell r="D798" t="str">
            <v>AS</v>
          </cell>
          <cell r="E798">
            <v>12.5</v>
          </cell>
          <cell r="G798">
            <v>0.85</v>
          </cell>
          <cell r="I798">
            <v>16</v>
          </cell>
          <cell r="J798">
            <v>16</v>
          </cell>
          <cell r="K798">
            <v>16</v>
          </cell>
          <cell r="L798">
            <v>16</v>
          </cell>
          <cell r="M798">
            <v>14.65</v>
          </cell>
          <cell r="N798">
            <v>13.3</v>
          </cell>
          <cell r="O798">
            <v>12.65</v>
          </cell>
          <cell r="P798">
            <v>12</v>
          </cell>
          <cell r="Q798">
            <v>11.5</v>
          </cell>
          <cell r="R798">
            <v>11</v>
          </cell>
          <cell r="S798">
            <v>10.75</v>
          </cell>
          <cell r="T798">
            <v>10.5</v>
          </cell>
          <cell r="U798">
            <v>10.1</v>
          </cell>
          <cell r="V798">
            <v>9.6999999999999993</v>
          </cell>
          <cell r="W798">
            <v>9.5</v>
          </cell>
          <cell r="X798">
            <v>9.4</v>
          </cell>
          <cell r="Y798">
            <v>9.1999999999999993</v>
          </cell>
          <cell r="Z798">
            <v>9</v>
          </cell>
          <cell r="AA798">
            <v>8.8000000000000007</v>
          </cell>
          <cell r="AB798">
            <v>8.6999999999999993</v>
          </cell>
          <cell r="AC798">
            <v>8.5</v>
          </cell>
          <cell r="AD798">
            <v>8.3000000000000007</v>
          </cell>
          <cell r="AE798">
            <v>8.1</v>
          </cell>
          <cell r="AF798">
            <v>7.6</v>
          </cell>
          <cell r="AG798">
            <v>6.5</v>
          </cell>
          <cell r="AH798">
            <v>5.2</v>
          </cell>
          <cell r="AI798">
            <v>4</v>
          </cell>
          <cell r="AJ798">
            <v>3.2</v>
          </cell>
          <cell r="AK798">
            <v>2.5</v>
          </cell>
          <cell r="AL798">
            <v>2</v>
          </cell>
          <cell r="AM798">
            <v>1.6</v>
          </cell>
          <cell r="AN798">
            <v>1.2</v>
          </cell>
        </row>
        <row r="799">
          <cell r="A799" t="str">
            <v>A249-TP304H</v>
          </cell>
          <cell r="C799" t="str">
            <v>A249-TP304H</v>
          </cell>
          <cell r="D799" t="str">
            <v>AS</v>
          </cell>
          <cell r="E799">
            <v>12.5</v>
          </cell>
          <cell r="G799">
            <v>0.85</v>
          </cell>
          <cell r="I799">
            <v>16</v>
          </cell>
          <cell r="J799">
            <v>16</v>
          </cell>
          <cell r="K799">
            <v>16</v>
          </cell>
          <cell r="L799">
            <v>16</v>
          </cell>
          <cell r="M799">
            <v>15.55</v>
          </cell>
          <cell r="N799">
            <v>15.1</v>
          </cell>
          <cell r="O799">
            <v>14.6</v>
          </cell>
          <cell r="P799">
            <v>14.1</v>
          </cell>
          <cell r="Q799">
            <v>13.95</v>
          </cell>
          <cell r="R799">
            <v>13.8</v>
          </cell>
          <cell r="S799">
            <v>13.65</v>
          </cell>
          <cell r="T799">
            <v>13.5</v>
          </cell>
          <cell r="U799">
            <v>13.5</v>
          </cell>
          <cell r="V799">
            <v>13.5</v>
          </cell>
          <cell r="W799">
            <v>13.5</v>
          </cell>
          <cell r="X799">
            <v>13.5</v>
          </cell>
          <cell r="Y799">
            <v>13.2</v>
          </cell>
          <cell r="Z799">
            <v>12.9</v>
          </cell>
          <cell r="AA799">
            <v>12.7</v>
          </cell>
          <cell r="AB799">
            <v>12.5</v>
          </cell>
          <cell r="AC799">
            <v>12.2</v>
          </cell>
          <cell r="AD799">
            <v>11.7</v>
          </cell>
          <cell r="AE799">
            <v>10.4</v>
          </cell>
          <cell r="AF799">
            <v>8.3000000000000007</v>
          </cell>
          <cell r="AG799">
            <v>6.5</v>
          </cell>
          <cell r="AH799">
            <v>5.2</v>
          </cell>
          <cell r="AI799">
            <v>4</v>
          </cell>
          <cell r="AJ799">
            <v>3.2</v>
          </cell>
          <cell r="AK799">
            <v>2.5</v>
          </cell>
          <cell r="AL799">
            <v>2</v>
          </cell>
          <cell r="AM799">
            <v>1.6</v>
          </cell>
          <cell r="AN799">
            <v>1.2</v>
          </cell>
        </row>
        <row r="800">
          <cell r="A800" t="str">
            <v>A249-TP304L</v>
          </cell>
          <cell r="C800" t="str">
            <v>A249-TP304L</v>
          </cell>
          <cell r="D800" t="str">
            <v>AS</v>
          </cell>
          <cell r="E800">
            <v>12.5</v>
          </cell>
          <cell r="G800">
            <v>0.85</v>
          </cell>
          <cell r="I800">
            <v>13.3</v>
          </cell>
          <cell r="J800">
            <v>13.3</v>
          </cell>
          <cell r="K800">
            <v>13.3</v>
          </cell>
          <cell r="L800">
            <v>13.3</v>
          </cell>
          <cell r="M800">
            <v>12.350000000000001</v>
          </cell>
          <cell r="N800">
            <v>11.4</v>
          </cell>
          <cell r="O800">
            <v>10.8</v>
          </cell>
          <cell r="P800">
            <v>10.199999999999999</v>
          </cell>
          <cell r="Q800">
            <v>9.75</v>
          </cell>
          <cell r="R800">
            <v>9.3000000000000007</v>
          </cell>
          <cell r="S800">
            <v>9</v>
          </cell>
          <cell r="T800">
            <v>8.6999999999999993</v>
          </cell>
          <cell r="U800">
            <v>8.5</v>
          </cell>
          <cell r="V800">
            <v>8.3000000000000007</v>
          </cell>
          <cell r="W800">
            <v>8.1</v>
          </cell>
          <cell r="X800">
            <v>8</v>
          </cell>
          <cell r="Y800">
            <v>7.8</v>
          </cell>
          <cell r="Z800">
            <v>7.7</v>
          </cell>
        </row>
        <row r="801">
          <cell r="A801" t="str">
            <v>A249-TP304L</v>
          </cell>
          <cell r="C801" t="str">
            <v>A249-TP304L</v>
          </cell>
          <cell r="D801" t="str">
            <v>AS</v>
          </cell>
          <cell r="E801">
            <v>12.5</v>
          </cell>
          <cell r="G801">
            <v>0.85</v>
          </cell>
          <cell r="I801">
            <v>13.3</v>
          </cell>
          <cell r="J801">
            <v>13.3</v>
          </cell>
          <cell r="K801">
            <v>13.3</v>
          </cell>
          <cell r="L801">
            <v>13.3</v>
          </cell>
          <cell r="M801">
            <v>13.3</v>
          </cell>
          <cell r="N801">
            <v>13.3</v>
          </cell>
          <cell r="O801">
            <v>13.15</v>
          </cell>
          <cell r="P801">
            <v>13</v>
          </cell>
          <cell r="Q801">
            <v>12.75</v>
          </cell>
          <cell r="R801">
            <v>12.5</v>
          </cell>
          <cell r="S801">
            <v>12.4</v>
          </cell>
          <cell r="T801">
            <v>12.3</v>
          </cell>
          <cell r="U801">
            <v>12.100000000000001</v>
          </cell>
          <cell r="V801">
            <v>11.9</v>
          </cell>
          <cell r="W801">
            <v>11.7</v>
          </cell>
          <cell r="X801">
            <v>11.5</v>
          </cell>
          <cell r="Y801">
            <v>11.3</v>
          </cell>
          <cell r="Z801">
            <v>11.1</v>
          </cell>
        </row>
        <row r="802">
          <cell r="A802" t="str">
            <v>A249-TP304N</v>
          </cell>
          <cell r="C802" t="str">
            <v>A249-TP304N</v>
          </cell>
          <cell r="D802" t="str">
            <v>AS</v>
          </cell>
          <cell r="E802">
            <v>12.5</v>
          </cell>
          <cell r="G802">
            <v>0.85</v>
          </cell>
          <cell r="I802">
            <v>17</v>
          </cell>
          <cell r="J802">
            <v>17</v>
          </cell>
          <cell r="K802">
            <v>17</v>
          </cell>
          <cell r="L802">
            <v>17</v>
          </cell>
          <cell r="M802">
            <v>16.100000000000001</v>
          </cell>
          <cell r="N802">
            <v>15.2</v>
          </cell>
          <cell r="O802">
            <v>14.25</v>
          </cell>
          <cell r="P802">
            <v>13.3</v>
          </cell>
          <cell r="Q802">
            <v>12.65</v>
          </cell>
          <cell r="R802">
            <v>12</v>
          </cell>
          <cell r="S802">
            <v>11.55</v>
          </cell>
          <cell r="T802">
            <v>11.1</v>
          </cell>
          <cell r="U802">
            <v>10.8</v>
          </cell>
          <cell r="V802">
            <v>10.5</v>
          </cell>
          <cell r="W802">
            <v>10.4</v>
          </cell>
          <cell r="X802">
            <v>10.1</v>
          </cell>
          <cell r="Y802">
            <v>10</v>
          </cell>
          <cell r="Z802">
            <v>9.8000000000000007</v>
          </cell>
          <cell r="AA802">
            <v>9.6</v>
          </cell>
          <cell r="AB802">
            <v>9.4</v>
          </cell>
          <cell r="AC802">
            <v>9.1999999999999993</v>
          </cell>
          <cell r="AD802">
            <v>9</v>
          </cell>
          <cell r="AE802">
            <v>8.8000000000000007</v>
          </cell>
          <cell r="AF802">
            <v>8.3000000000000007</v>
          </cell>
          <cell r="AG802">
            <v>6.5</v>
          </cell>
          <cell r="AH802">
            <v>5.0999999999999996</v>
          </cell>
        </row>
        <row r="803">
          <cell r="A803" t="str">
            <v>A249-TP304N</v>
          </cell>
          <cell r="C803" t="str">
            <v>A249-TP304N</v>
          </cell>
          <cell r="D803" t="str">
            <v>AS</v>
          </cell>
          <cell r="E803">
            <v>12.5</v>
          </cell>
          <cell r="G803">
            <v>0.85</v>
          </cell>
          <cell r="I803">
            <v>17</v>
          </cell>
          <cell r="J803">
            <v>17</v>
          </cell>
          <cell r="K803">
            <v>17</v>
          </cell>
          <cell r="L803">
            <v>17</v>
          </cell>
          <cell r="M803">
            <v>17</v>
          </cell>
          <cell r="N803">
            <v>17</v>
          </cell>
          <cell r="O803">
            <v>16.600000000000001</v>
          </cell>
          <cell r="P803">
            <v>16.2</v>
          </cell>
          <cell r="Q803">
            <v>15.899999999999999</v>
          </cell>
          <cell r="R803">
            <v>15.6</v>
          </cell>
          <cell r="S803">
            <v>15.35</v>
          </cell>
          <cell r="T803">
            <v>15.1</v>
          </cell>
          <cell r="U803">
            <v>14.95</v>
          </cell>
          <cell r="V803">
            <v>14.8</v>
          </cell>
          <cell r="W803">
            <v>14.7</v>
          </cell>
          <cell r="X803">
            <v>14.6</v>
          </cell>
          <cell r="Y803">
            <v>14.4</v>
          </cell>
          <cell r="Z803">
            <v>14.2</v>
          </cell>
          <cell r="AA803">
            <v>13.9</v>
          </cell>
          <cell r="AB803">
            <v>13.5</v>
          </cell>
          <cell r="AC803">
            <v>13.3</v>
          </cell>
          <cell r="AD803">
            <v>12.8</v>
          </cell>
          <cell r="AE803">
            <v>10.5</v>
          </cell>
          <cell r="AF803">
            <v>8.3000000000000007</v>
          </cell>
          <cell r="AG803">
            <v>6.5</v>
          </cell>
          <cell r="AH803">
            <v>5.0999999999999996</v>
          </cell>
        </row>
        <row r="804">
          <cell r="A804" t="str">
            <v>A249-TP309</v>
          </cell>
          <cell r="C804" t="str">
            <v>A249-TP309</v>
          </cell>
          <cell r="D804" t="str">
            <v>AS</v>
          </cell>
          <cell r="E804">
            <v>12.5</v>
          </cell>
          <cell r="G804">
            <v>0.85</v>
          </cell>
          <cell r="I804">
            <v>16</v>
          </cell>
          <cell r="J804">
            <v>16</v>
          </cell>
          <cell r="K804">
            <v>16</v>
          </cell>
          <cell r="L804">
            <v>16</v>
          </cell>
          <cell r="M804">
            <v>15.2</v>
          </cell>
          <cell r="N804">
            <v>14.4</v>
          </cell>
          <cell r="O804">
            <v>13.95</v>
          </cell>
          <cell r="P804">
            <v>13.5</v>
          </cell>
          <cell r="Q804">
            <v>13.1</v>
          </cell>
          <cell r="R804">
            <v>12.7</v>
          </cell>
          <cell r="S804">
            <v>12.35</v>
          </cell>
          <cell r="T804">
            <v>12</v>
          </cell>
          <cell r="U804">
            <v>11.7</v>
          </cell>
          <cell r="V804">
            <v>11.4</v>
          </cell>
          <cell r="W804">
            <v>11.1</v>
          </cell>
          <cell r="X804">
            <v>10.8</v>
          </cell>
          <cell r="Y804">
            <v>10.6</v>
          </cell>
          <cell r="Z804">
            <v>10.4</v>
          </cell>
          <cell r="AA804">
            <v>10.1</v>
          </cell>
          <cell r="AB804">
            <v>9.9</v>
          </cell>
          <cell r="AC804">
            <v>9.6</v>
          </cell>
          <cell r="AD804">
            <v>8.6999999999999993</v>
          </cell>
          <cell r="AE804">
            <v>7.2</v>
          </cell>
          <cell r="AF804">
            <v>5.5</v>
          </cell>
          <cell r="AG804">
            <v>4.2</v>
          </cell>
          <cell r="AH804">
            <v>3.2</v>
          </cell>
        </row>
        <row r="805">
          <cell r="A805" t="str">
            <v>A249-TP309</v>
          </cell>
          <cell r="C805" t="str">
            <v>A249-TP309</v>
          </cell>
          <cell r="D805" t="str">
            <v>AS</v>
          </cell>
          <cell r="E805">
            <v>12.5</v>
          </cell>
          <cell r="G805">
            <v>0.85</v>
          </cell>
          <cell r="I805">
            <v>16</v>
          </cell>
          <cell r="J805">
            <v>16</v>
          </cell>
          <cell r="K805">
            <v>16</v>
          </cell>
          <cell r="L805">
            <v>16</v>
          </cell>
          <cell r="M805">
            <v>15.3</v>
          </cell>
          <cell r="N805">
            <v>14.6</v>
          </cell>
          <cell r="O805">
            <v>14.3</v>
          </cell>
          <cell r="P805">
            <v>14</v>
          </cell>
          <cell r="Q805">
            <v>13.75</v>
          </cell>
          <cell r="R805">
            <v>13.5</v>
          </cell>
          <cell r="S805">
            <v>13.35</v>
          </cell>
          <cell r="T805">
            <v>13.2</v>
          </cell>
          <cell r="U805">
            <v>13.1</v>
          </cell>
          <cell r="V805">
            <v>13</v>
          </cell>
          <cell r="W805">
            <v>12.9</v>
          </cell>
          <cell r="X805">
            <v>12.8</v>
          </cell>
          <cell r="Y805">
            <v>12.8</v>
          </cell>
          <cell r="Z805">
            <v>12.7</v>
          </cell>
          <cell r="AA805">
            <v>12.4</v>
          </cell>
          <cell r="AB805">
            <v>11.8</v>
          </cell>
          <cell r="AC805">
            <v>10.6</v>
          </cell>
          <cell r="AD805">
            <v>8.9</v>
          </cell>
          <cell r="AE805">
            <v>7.2</v>
          </cell>
          <cell r="AF805">
            <v>5.5</v>
          </cell>
          <cell r="AG805">
            <v>4.2</v>
          </cell>
          <cell r="AH805">
            <v>3.2</v>
          </cell>
        </row>
        <row r="806">
          <cell r="A806" t="str">
            <v>A249-TP310</v>
          </cell>
          <cell r="C806" t="str">
            <v>A249-TP310</v>
          </cell>
          <cell r="D806" t="str">
            <v>AS</v>
          </cell>
          <cell r="E806">
            <v>12.5</v>
          </cell>
          <cell r="G806">
            <v>0.85</v>
          </cell>
          <cell r="I806">
            <v>16</v>
          </cell>
          <cell r="J806">
            <v>16</v>
          </cell>
          <cell r="K806">
            <v>16</v>
          </cell>
          <cell r="L806">
            <v>16</v>
          </cell>
          <cell r="M806">
            <v>15.2</v>
          </cell>
          <cell r="N806">
            <v>14.4</v>
          </cell>
          <cell r="O806">
            <v>13.95</v>
          </cell>
          <cell r="P806">
            <v>13.5</v>
          </cell>
          <cell r="Q806">
            <v>13.1</v>
          </cell>
          <cell r="R806">
            <v>12.7</v>
          </cell>
          <cell r="S806">
            <v>12.35</v>
          </cell>
          <cell r="T806">
            <v>12</v>
          </cell>
          <cell r="U806">
            <v>11.7</v>
          </cell>
          <cell r="V806">
            <v>11.4</v>
          </cell>
          <cell r="W806">
            <v>11.1</v>
          </cell>
          <cell r="X806">
            <v>10.8</v>
          </cell>
          <cell r="Y806">
            <v>10.6</v>
          </cell>
          <cell r="Z806">
            <v>10.4</v>
          </cell>
          <cell r="AA806">
            <v>10.1</v>
          </cell>
          <cell r="AB806">
            <v>9.9</v>
          </cell>
          <cell r="AC806">
            <v>9.6999999999999993</v>
          </cell>
          <cell r="AD806">
            <v>9.1999999999999993</v>
          </cell>
          <cell r="AE806">
            <v>8.3000000000000007</v>
          </cell>
          <cell r="AF806">
            <v>7.2</v>
          </cell>
          <cell r="AG806">
            <v>6.1</v>
          </cell>
          <cell r="AH806">
            <v>5.0999999999999996</v>
          </cell>
          <cell r="AI806">
            <v>4</v>
          </cell>
          <cell r="AJ806">
            <v>2.9</v>
          </cell>
          <cell r="AK806">
            <v>2</v>
          </cell>
          <cell r="AL806">
            <v>1.3</v>
          </cell>
          <cell r="AM806">
            <v>0.9</v>
          </cell>
          <cell r="AN806">
            <v>0.6</v>
          </cell>
        </row>
        <row r="807">
          <cell r="A807" t="str">
            <v>A249-TP310</v>
          </cell>
          <cell r="C807" t="str">
            <v>A249-TP310</v>
          </cell>
          <cell r="D807" t="str">
            <v>AS</v>
          </cell>
          <cell r="E807">
            <v>12.5</v>
          </cell>
          <cell r="G807">
            <v>0.85</v>
          </cell>
          <cell r="I807">
            <v>16</v>
          </cell>
          <cell r="J807">
            <v>16</v>
          </cell>
          <cell r="K807">
            <v>16</v>
          </cell>
          <cell r="L807">
            <v>16</v>
          </cell>
          <cell r="M807">
            <v>15.3</v>
          </cell>
          <cell r="N807">
            <v>14.6</v>
          </cell>
          <cell r="O807">
            <v>14.3</v>
          </cell>
          <cell r="P807">
            <v>14</v>
          </cell>
          <cell r="Q807">
            <v>13.75</v>
          </cell>
          <cell r="R807">
            <v>13.5</v>
          </cell>
          <cell r="S807">
            <v>13.35</v>
          </cell>
          <cell r="T807">
            <v>13.2</v>
          </cell>
          <cell r="U807">
            <v>13.1</v>
          </cell>
          <cell r="V807">
            <v>13</v>
          </cell>
          <cell r="W807">
            <v>12.9</v>
          </cell>
          <cell r="X807">
            <v>12.8</v>
          </cell>
          <cell r="Y807">
            <v>12.8</v>
          </cell>
          <cell r="Z807">
            <v>12.7</v>
          </cell>
          <cell r="AA807">
            <v>12.4</v>
          </cell>
          <cell r="AB807">
            <v>11.8</v>
          </cell>
          <cell r="AC807">
            <v>10.6</v>
          </cell>
          <cell r="AD807">
            <v>9.4</v>
          </cell>
          <cell r="AE807">
            <v>8.3000000000000007</v>
          </cell>
          <cell r="AF807">
            <v>7.2</v>
          </cell>
          <cell r="AG807">
            <v>6.1</v>
          </cell>
          <cell r="AH807">
            <v>5.0999999999999996</v>
          </cell>
          <cell r="AI807">
            <v>4</v>
          </cell>
          <cell r="AJ807">
            <v>2.9</v>
          </cell>
          <cell r="AK807">
            <v>2</v>
          </cell>
          <cell r="AL807">
            <v>1.3</v>
          </cell>
          <cell r="AM807">
            <v>0.9</v>
          </cell>
          <cell r="AN807">
            <v>0.6</v>
          </cell>
        </row>
        <row r="808">
          <cell r="A808" t="str">
            <v>A249-TP310</v>
          </cell>
          <cell r="C808" t="str">
            <v>A249-TP310</v>
          </cell>
          <cell r="D808" t="str">
            <v>AS</v>
          </cell>
          <cell r="E808">
            <v>12.5</v>
          </cell>
          <cell r="G808">
            <v>0.85</v>
          </cell>
          <cell r="I808">
            <v>16</v>
          </cell>
          <cell r="J808">
            <v>16</v>
          </cell>
          <cell r="K808">
            <v>16</v>
          </cell>
          <cell r="L808">
            <v>16</v>
          </cell>
          <cell r="M808">
            <v>15.2</v>
          </cell>
          <cell r="N808">
            <v>14.4</v>
          </cell>
          <cell r="O808">
            <v>13.95</v>
          </cell>
          <cell r="P808">
            <v>13.5</v>
          </cell>
          <cell r="Q808">
            <v>13.1</v>
          </cell>
          <cell r="R808">
            <v>12.7</v>
          </cell>
          <cell r="S808">
            <v>12.35</v>
          </cell>
          <cell r="T808">
            <v>12</v>
          </cell>
          <cell r="U808">
            <v>11.7</v>
          </cell>
          <cell r="V808">
            <v>11.4</v>
          </cell>
          <cell r="W808">
            <v>11.1</v>
          </cell>
          <cell r="X808">
            <v>10.8</v>
          </cell>
          <cell r="Y808">
            <v>10.6</v>
          </cell>
          <cell r="Z808">
            <v>10.4</v>
          </cell>
          <cell r="AA808">
            <v>10.1</v>
          </cell>
          <cell r="AB808">
            <v>9.9</v>
          </cell>
          <cell r="AC808">
            <v>9.5</v>
          </cell>
          <cell r="AD808">
            <v>8.4</v>
          </cell>
          <cell r="AE808">
            <v>6</v>
          </cell>
          <cell r="AF808">
            <v>4.2</v>
          </cell>
          <cell r="AG808">
            <v>3</v>
          </cell>
          <cell r="AH808">
            <v>2.1</v>
          </cell>
        </row>
        <row r="809">
          <cell r="A809" t="str">
            <v>A249-TP310</v>
          </cell>
          <cell r="C809" t="str">
            <v>A249-TP310</v>
          </cell>
          <cell r="D809" t="str">
            <v>AS</v>
          </cell>
          <cell r="E809">
            <v>12.5</v>
          </cell>
          <cell r="G809">
            <v>0.85</v>
          </cell>
          <cell r="I809">
            <v>16</v>
          </cell>
          <cell r="J809">
            <v>16</v>
          </cell>
          <cell r="K809">
            <v>16</v>
          </cell>
          <cell r="L809">
            <v>16</v>
          </cell>
          <cell r="M809">
            <v>15.3</v>
          </cell>
          <cell r="N809">
            <v>14.6</v>
          </cell>
          <cell r="O809">
            <v>14.3</v>
          </cell>
          <cell r="P809">
            <v>14</v>
          </cell>
          <cell r="Q809">
            <v>13.75</v>
          </cell>
          <cell r="R809">
            <v>13.5</v>
          </cell>
          <cell r="S809">
            <v>13.35</v>
          </cell>
          <cell r="T809">
            <v>13.2</v>
          </cell>
          <cell r="U809">
            <v>13.1</v>
          </cell>
          <cell r="V809">
            <v>13</v>
          </cell>
          <cell r="W809">
            <v>12.9</v>
          </cell>
          <cell r="X809">
            <v>12.8</v>
          </cell>
          <cell r="Y809">
            <v>12.8</v>
          </cell>
          <cell r="Z809">
            <v>12.7</v>
          </cell>
          <cell r="AA809">
            <v>12.4</v>
          </cell>
          <cell r="AB809">
            <v>11.8</v>
          </cell>
          <cell r="AC809">
            <v>10.6</v>
          </cell>
          <cell r="AD809">
            <v>9.4</v>
          </cell>
          <cell r="AE809">
            <v>6</v>
          </cell>
          <cell r="AF809">
            <v>4.2</v>
          </cell>
          <cell r="AG809">
            <v>3</v>
          </cell>
          <cell r="AH809">
            <v>2.1</v>
          </cell>
        </row>
        <row r="810">
          <cell r="A810" t="str">
            <v>A249-TP316</v>
          </cell>
          <cell r="C810" t="str">
            <v>A249-TP316</v>
          </cell>
          <cell r="D810" t="str">
            <v>AS</v>
          </cell>
          <cell r="E810">
            <v>12.5</v>
          </cell>
          <cell r="G810">
            <v>0.85</v>
          </cell>
          <cell r="I810">
            <v>16</v>
          </cell>
          <cell r="J810">
            <v>16</v>
          </cell>
          <cell r="K810">
            <v>16</v>
          </cell>
          <cell r="L810">
            <v>16</v>
          </cell>
          <cell r="M810">
            <v>14.9</v>
          </cell>
          <cell r="N810">
            <v>13.8</v>
          </cell>
          <cell r="O810">
            <v>13.100000000000001</v>
          </cell>
          <cell r="P810">
            <v>12.4</v>
          </cell>
          <cell r="Q810">
            <v>11.9</v>
          </cell>
          <cell r="R810">
            <v>11.4</v>
          </cell>
          <cell r="S810">
            <v>11</v>
          </cell>
          <cell r="T810">
            <v>10.6</v>
          </cell>
          <cell r="U810">
            <v>10.35</v>
          </cell>
          <cell r="V810">
            <v>10.1</v>
          </cell>
          <cell r="W810">
            <v>9.8000000000000007</v>
          </cell>
          <cell r="X810">
            <v>9.6</v>
          </cell>
          <cell r="Y810">
            <v>9.5</v>
          </cell>
          <cell r="Z810">
            <v>9.4</v>
          </cell>
          <cell r="AA810">
            <v>9.3000000000000007</v>
          </cell>
          <cell r="AB810">
            <v>9.1999999999999993</v>
          </cell>
          <cell r="AC810">
            <v>9.1</v>
          </cell>
          <cell r="AD810">
            <v>9</v>
          </cell>
          <cell r="AE810">
            <v>8.9</v>
          </cell>
          <cell r="AF810">
            <v>8.8000000000000007</v>
          </cell>
          <cell r="AG810">
            <v>7.9</v>
          </cell>
          <cell r="AH810">
            <v>6.3</v>
          </cell>
        </row>
        <row r="811">
          <cell r="A811" t="str">
            <v>A249-TP316</v>
          </cell>
          <cell r="C811" t="str">
            <v>A249-TP316</v>
          </cell>
          <cell r="D811" t="str">
            <v>AS</v>
          </cell>
          <cell r="E811">
            <v>12.5</v>
          </cell>
          <cell r="G811">
            <v>0.85</v>
          </cell>
          <cell r="I811">
            <v>16</v>
          </cell>
          <cell r="J811">
            <v>16</v>
          </cell>
          <cell r="K811">
            <v>16</v>
          </cell>
          <cell r="L811">
            <v>16</v>
          </cell>
          <cell r="M811">
            <v>16</v>
          </cell>
          <cell r="N811">
            <v>16</v>
          </cell>
          <cell r="O811">
            <v>15.8</v>
          </cell>
          <cell r="P811">
            <v>15.6</v>
          </cell>
          <cell r="Q811">
            <v>15.5</v>
          </cell>
          <cell r="R811">
            <v>15.4</v>
          </cell>
          <cell r="S811">
            <v>15.350000000000001</v>
          </cell>
          <cell r="T811">
            <v>15.3</v>
          </cell>
          <cell r="U811">
            <v>14.9</v>
          </cell>
          <cell r="V811">
            <v>14.5</v>
          </cell>
          <cell r="W811">
            <v>14.2</v>
          </cell>
          <cell r="X811">
            <v>13.9</v>
          </cell>
          <cell r="Y811">
            <v>13.7</v>
          </cell>
          <cell r="Z811">
            <v>13.5</v>
          </cell>
          <cell r="AA811">
            <v>13.4</v>
          </cell>
          <cell r="AB811">
            <v>13.2</v>
          </cell>
          <cell r="AC811">
            <v>13.1</v>
          </cell>
          <cell r="AD811">
            <v>13</v>
          </cell>
          <cell r="AE811">
            <v>12.3</v>
          </cell>
          <cell r="AF811">
            <v>10.6</v>
          </cell>
          <cell r="AG811">
            <v>8.4</v>
          </cell>
          <cell r="AH811">
            <v>6.3</v>
          </cell>
        </row>
        <row r="812">
          <cell r="A812" t="str">
            <v>A249-TP316H</v>
          </cell>
          <cell r="C812" t="str">
            <v>A249-TP316H</v>
          </cell>
          <cell r="D812" t="str">
            <v>AS</v>
          </cell>
          <cell r="E812">
            <v>12.5</v>
          </cell>
          <cell r="G812">
            <v>0.85</v>
          </cell>
          <cell r="I812">
            <v>16</v>
          </cell>
          <cell r="J812">
            <v>16</v>
          </cell>
          <cell r="K812">
            <v>16</v>
          </cell>
          <cell r="L812">
            <v>16</v>
          </cell>
          <cell r="M812">
            <v>14.9</v>
          </cell>
          <cell r="N812">
            <v>13.8</v>
          </cell>
          <cell r="O812">
            <v>13.100000000000001</v>
          </cell>
          <cell r="P812">
            <v>12.4</v>
          </cell>
          <cell r="Q812">
            <v>11.9</v>
          </cell>
          <cell r="R812">
            <v>11.4</v>
          </cell>
          <cell r="S812">
            <v>11</v>
          </cell>
          <cell r="T812">
            <v>10.6</v>
          </cell>
          <cell r="U812">
            <v>10.35</v>
          </cell>
          <cell r="V812">
            <v>10.1</v>
          </cell>
          <cell r="W812">
            <v>9.8000000000000007</v>
          </cell>
          <cell r="X812">
            <v>9.6</v>
          </cell>
          <cell r="Y812">
            <v>9.5</v>
          </cell>
          <cell r="Z812">
            <v>9.4</v>
          </cell>
          <cell r="AA812">
            <v>9.3000000000000007</v>
          </cell>
          <cell r="AB812">
            <v>9.1999999999999993</v>
          </cell>
          <cell r="AC812">
            <v>9.1</v>
          </cell>
          <cell r="AD812">
            <v>9</v>
          </cell>
          <cell r="AE812">
            <v>8.9</v>
          </cell>
          <cell r="AF812">
            <v>8.8000000000000007</v>
          </cell>
          <cell r="AG812">
            <v>7.9</v>
          </cell>
          <cell r="AH812">
            <v>6.3</v>
          </cell>
          <cell r="AI812">
            <v>4.7</v>
          </cell>
          <cell r="AJ812">
            <v>3.5</v>
          </cell>
          <cell r="AK812">
            <v>2.6</v>
          </cell>
          <cell r="AL812">
            <v>1.9</v>
          </cell>
          <cell r="AM812">
            <v>1.5</v>
          </cell>
          <cell r="AN812">
            <v>1.1000000000000001</v>
          </cell>
        </row>
        <row r="813">
          <cell r="A813" t="str">
            <v>A249-TP316H</v>
          </cell>
          <cell r="C813" t="str">
            <v>A249-TP316H</v>
          </cell>
          <cell r="D813" t="str">
            <v>AS</v>
          </cell>
          <cell r="E813">
            <v>12.5</v>
          </cell>
          <cell r="G813">
            <v>0.85</v>
          </cell>
          <cell r="I813">
            <v>16</v>
          </cell>
          <cell r="J813">
            <v>16</v>
          </cell>
          <cell r="K813">
            <v>16</v>
          </cell>
          <cell r="L813">
            <v>16</v>
          </cell>
          <cell r="M813">
            <v>16</v>
          </cell>
          <cell r="N813">
            <v>16</v>
          </cell>
          <cell r="O813">
            <v>15.8</v>
          </cell>
          <cell r="P813">
            <v>15.6</v>
          </cell>
          <cell r="Q813">
            <v>15.5</v>
          </cell>
          <cell r="R813">
            <v>15.4</v>
          </cell>
          <cell r="S813">
            <v>15.350000000000001</v>
          </cell>
          <cell r="T813">
            <v>15.3</v>
          </cell>
          <cell r="U813">
            <v>14.9</v>
          </cell>
          <cell r="V813">
            <v>14.5</v>
          </cell>
          <cell r="W813">
            <v>14.2</v>
          </cell>
          <cell r="X813">
            <v>13.9</v>
          </cell>
          <cell r="Y813">
            <v>13.7</v>
          </cell>
          <cell r="Z813">
            <v>13.5</v>
          </cell>
          <cell r="AA813">
            <v>13.4</v>
          </cell>
          <cell r="AB813">
            <v>13.2</v>
          </cell>
          <cell r="AC813">
            <v>13.1</v>
          </cell>
          <cell r="AD813">
            <v>13</v>
          </cell>
          <cell r="AE813">
            <v>12.3</v>
          </cell>
          <cell r="AF813">
            <v>10.6</v>
          </cell>
          <cell r="AG813">
            <v>8.4</v>
          </cell>
          <cell r="AH813">
            <v>6.3</v>
          </cell>
          <cell r="AI813">
            <v>4.7</v>
          </cell>
          <cell r="AJ813">
            <v>3.5</v>
          </cell>
          <cell r="AK813">
            <v>2.6</v>
          </cell>
          <cell r="AL813">
            <v>1.9</v>
          </cell>
          <cell r="AM813">
            <v>1.5</v>
          </cell>
          <cell r="AN813">
            <v>1.1000000000000001</v>
          </cell>
        </row>
        <row r="814">
          <cell r="A814" t="str">
            <v>A249-TP316L</v>
          </cell>
          <cell r="C814" t="str">
            <v>A249-TP316L</v>
          </cell>
          <cell r="D814" t="str">
            <v>AS</v>
          </cell>
          <cell r="E814">
            <v>12.5</v>
          </cell>
          <cell r="G814">
            <v>0.85</v>
          </cell>
          <cell r="I814">
            <v>13.3</v>
          </cell>
          <cell r="J814">
            <v>13.3</v>
          </cell>
          <cell r="K814">
            <v>13.3</v>
          </cell>
          <cell r="L814">
            <v>13.3</v>
          </cell>
          <cell r="M814">
            <v>12.3</v>
          </cell>
          <cell r="N814">
            <v>11.3</v>
          </cell>
          <cell r="O814">
            <v>10.7</v>
          </cell>
          <cell r="P814">
            <v>10.1</v>
          </cell>
          <cell r="Q814">
            <v>9.6499999999999986</v>
          </cell>
          <cell r="R814">
            <v>9.1999999999999993</v>
          </cell>
          <cell r="S814">
            <v>8.85</v>
          </cell>
          <cell r="T814">
            <v>8.5</v>
          </cell>
          <cell r="U814">
            <v>8.25</v>
          </cell>
          <cell r="V814">
            <v>8</v>
          </cell>
          <cell r="W814">
            <v>7.8</v>
          </cell>
          <cell r="X814">
            <v>7.6</v>
          </cell>
          <cell r="Y814">
            <v>7.5</v>
          </cell>
          <cell r="Z814">
            <v>7.3</v>
          </cell>
          <cell r="AA814">
            <v>7.2</v>
          </cell>
        </row>
        <row r="815">
          <cell r="A815" t="str">
            <v>A249-TP316L</v>
          </cell>
          <cell r="C815" t="str">
            <v>A249-TP316L</v>
          </cell>
          <cell r="D815" t="str">
            <v>AS</v>
          </cell>
          <cell r="E815">
            <v>12.5</v>
          </cell>
          <cell r="G815">
            <v>0.85</v>
          </cell>
          <cell r="I815">
            <v>13.3</v>
          </cell>
          <cell r="J815">
            <v>13.3</v>
          </cell>
          <cell r="K815">
            <v>13.3</v>
          </cell>
          <cell r="L815">
            <v>13.3</v>
          </cell>
          <cell r="M815">
            <v>13.3</v>
          </cell>
          <cell r="N815">
            <v>13.3</v>
          </cell>
          <cell r="O815">
            <v>13.3</v>
          </cell>
          <cell r="P815">
            <v>13.3</v>
          </cell>
          <cell r="Q815">
            <v>13.25</v>
          </cell>
          <cell r="R815">
            <v>13.2</v>
          </cell>
          <cell r="S815">
            <v>12.75</v>
          </cell>
          <cell r="T815">
            <v>12.3</v>
          </cell>
          <cell r="U815">
            <v>11.9</v>
          </cell>
          <cell r="V815">
            <v>11.5</v>
          </cell>
          <cell r="W815">
            <v>11.2</v>
          </cell>
          <cell r="X815">
            <v>10.9</v>
          </cell>
          <cell r="Y815">
            <v>10.7</v>
          </cell>
          <cell r="Z815">
            <v>10.5</v>
          </cell>
          <cell r="AA815">
            <v>10.3</v>
          </cell>
        </row>
        <row r="816">
          <cell r="A816" t="str">
            <v>A249-TP316N</v>
          </cell>
          <cell r="C816" t="str">
            <v>A249-TP316N</v>
          </cell>
          <cell r="D816" t="str">
            <v>AS</v>
          </cell>
          <cell r="E816">
            <v>12.5</v>
          </cell>
          <cell r="G816">
            <v>0.85</v>
          </cell>
          <cell r="I816">
            <v>17</v>
          </cell>
          <cell r="J816">
            <v>17</v>
          </cell>
          <cell r="K816">
            <v>17</v>
          </cell>
          <cell r="L816">
            <v>17</v>
          </cell>
          <cell r="M816">
            <v>16.75</v>
          </cell>
          <cell r="N816">
            <v>16.5</v>
          </cell>
          <cell r="O816">
            <v>15.8</v>
          </cell>
          <cell r="P816">
            <v>15.1</v>
          </cell>
          <cell r="Q816">
            <v>14.55</v>
          </cell>
          <cell r="R816">
            <v>14</v>
          </cell>
          <cell r="S816">
            <v>13.55</v>
          </cell>
          <cell r="T816">
            <v>13.1</v>
          </cell>
          <cell r="U816">
            <v>12.75</v>
          </cell>
          <cell r="V816">
            <v>12.4</v>
          </cell>
          <cell r="W816">
            <v>12.1</v>
          </cell>
          <cell r="X816">
            <v>11.8</v>
          </cell>
          <cell r="Y816">
            <v>11.6</v>
          </cell>
          <cell r="Z816">
            <v>11.3</v>
          </cell>
          <cell r="AA816">
            <v>11.1</v>
          </cell>
          <cell r="AB816">
            <v>10.9</v>
          </cell>
          <cell r="AC816">
            <v>10.7</v>
          </cell>
          <cell r="AD816">
            <v>10.5</v>
          </cell>
          <cell r="AE816">
            <v>10.4</v>
          </cell>
          <cell r="AF816">
            <v>9.9</v>
          </cell>
          <cell r="AG816">
            <v>8.3000000000000007</v>
          </cell>
          <cell r="AH816">
            <v>6.3</v>
          </cell>
        </row>
        <row r="817">
          <cell r="A817" t="str">
            <v>A249-TP316N</v>
          </cell>
          <cell r="C817" t="str">
            <v>A249-TP316N</v>
          </cell>
          <cell r="D817" t="str">
            <v>AS</v>
          </cell>
          <cell r="E817">
            <v>12.5</v>
          </cell>
          <cell r="G817">
            <v>0.85</v>
          </cell>
          <cell r="I817">
            <v>17</v>
          </cell>
          <cell r="J817">
            <v>17</v>
          </cell>
          <cell r="K817">
            <v>17</v>
          </cell>
          <cell r="L817">
            <v>17</v>
          </cell>
          <cell r="M817">
            <v>17</v>
          </cell>
          <cell r="N817">
            <v>17</v>
          </cell>
          <cell r="O817">
            <v>16.649999999999999</v>
          </cell>
          <cell r="P817">
            <v>16.3</v>
          </cell>
          <cell r="Q817">
            <v>16.149999999999999</v>
          </cell>
          <cell r="R817">
            <v>16</v>
          </cell>
          <cell r="S817">
            <v>15.9</v>
          </cell>
          <cell r="T817">
            <v>15.8</v>
          </cell>
          <cell r="U817">
            <v>15.8</v>
          </cell>
          <cell r="V817">
            <v>15.8</v>
          </cell>
          <cell r="W817">
            <v>15.8</v>
          </cell>
          <cell r="X817">
            <v>15.8</v>
          </cell>
          <cell r="Y817">
            <v>15.7</v>
          </cell>
          <cell r="Z817">
            <v>15.6</v>
          </cell>
          <cell r="AA817">
            <v>15.6</v>
          </cell>
          <cell r="AB817">
            <v>15.4</v>
          </cell>
          <cell r="AC817">
            <v>15.1</v>
          </cell>
          <cell r="AD817">
            <v>14.8</v>
          </cell>
          <cell r="AE817">
            <v>13.4</v>
          </cell>
          <cell r="AF817">
            <v>10.5</v>
          </cell>
          <cell r="AG817">
            <v>8.3000000000000007</v>
          </cell>
          <cell r="AH817">
            <v>6.3</v>
          </cell>
        </row>
        <row r="818">
          <cell r="A818" t="str">
            <v>A249-TP317</v>
          </cell>
          <cell r="C818" t="str">
            <v>A249-TP317</v>
          </cell>
          <cell r="D818" t="str">
            <v>AS</v>
          </cell>
          <cell r="E818">
            <v>12.5</v>
          </cell>
          <cell r="G818">
            <v>0.85</v>
          </cell>
          <cell r="I818">
            <v>16</v>
          </cell>
          <cell r="J818">
            <v>16</v>
          </cell>
          <cell r="K818">
            <v>16</v>
          </cell>
          <cell r="L818">
            <v>16</v>
          </cell>
          <cell r="M818">
            <v>14.9</v>
          </cell>
          <cell r="N818">
            <v>13.8</v>
          </cell>
          <cell r="O818">
            <v>13.100000000000001</v>
          </cell>
          <cell r="P818">
            <v>12.4</v>
          </cell>
          <cell r="Q818">
            <v>11.9</v>
          </cell>
          <cell r="R818">
            <v>11.4</v>
          </cell>
          <cell r="S818">
            <v>11</v>
          </cell>
          <cell r="T818">
            <v>10.6</v>
          </cell>
          <cell r="U818">
            <v>10.35</v>
          </cell>
          <cell r="V818">
            <v>10.1</v>
          </cell>
          <cell r="W818">
            <v>9.8000000000000007</v>
          </cell>
          <cell r="X818">
            <v>9.6</v>
          </cell>
          <cell r="Y818">
            <v>9.5</v>
          </cell>
          <cell r="Z818">
            <v>9.4</v>
          </cell>
          <cell r="AA818">
            <v>9.3000000000000007</v>
          </cell>
          <cell r="AB818">
            <v>9.1999999999999993</v>
          </cell>
          <cell r="AC818">
            <v>9.1</v>
          </cell>
          <cell r="AD818">
            <v>9</v>
          </cell>
          <cell r="AE818">
            <v>8.9</v>
          </cell>
          <cell r="AF818">
            <v>8.8000000000000007</v>
          </cell>
          <cell r="AG818">
            <v>7.9</v>
          </cell>
          <cell r="AH818">
            <v>6.3</v>
          </cell>
        </row>
        <row r="819">
          <cell r="A819" t="str">
            <v>A249-TP317</v>
          </cell>
          <cell r="C819" t="str">
            <v>A249-TP317</v>
          </cell>
          <cell r="D819" t="str">
            <v>AS</v>
          </cell>
          <cell r="E819">
            <v>12.5</v>
          </cell>
          <cell r="G819">
            <v>0.85</v>
          </cell>
          <cell r="I819">
            <v>16</v>
          </cell>
          <cell r="J819">
            <v>16</v>
          </cell>
          <cell r="K819">
            <v>16</v>
          </cell>
          <cell r="L819">
            <v>16</v>
          </cell>
          <cell r="M819">
            <v>16</v>
          </cell>
          <cell r="N819">
            <v>16</v>
          </cell>
          <cell r="O819">
            <v>15.8</v>
          </cell>
          <cell r="P819">
            <v>15.6</v>
          </cell>
          <cell r="Q819">
            <v>15.5</v>
          </cell>
          <cell r="R819">
            <v>15.4</v>
          </cell>
          <cell r="S819">
            <v>15.350000000000001</v>
          </cell>
          <cell r="T819">
            <v>15.3</v>
          </cell>
          <cell r="U819">
            <v>14.9</v>
          </cell>
          <cell r="V819">
            <v>14.5</v>
          </cell>
          <cell r="W819">
            <v>14.2</v>
          </cell>
          <cell r="X819">
            <v>13.9</v>
          </cell>
          <cell r="Y819">
            <v>13.7</v>
          </cell>
          <cell r="Z819">
            <v>13.5</v>
          </cell>
          <cell r="AA819">
            <v>13.4</v>
          </cell>
          <cell r="AB819">
            <v>13.2</v>
          </cell>
          <cell r="AC819">
            <v>13.1</v>
          </cell>
          <cell r="AD819">
            <v>13</v>
          </cell>
          <cell r="AE819">
            <v>12.3</v>
          </cell>
          <cell r="AF819">
            <v>10.6</v>
          </cell>
          <cell r="AG819">
            <v>8.4</v>
          </cell>
          <cell r="AH819">
            <v>6.3</v>
          </cell>
        </row>
        <row r="820">
          <cell r="A820" t="str">
            <v>A249-TP321</v>
          </cell>
          <cell r="C820" t="str">
            <v>A249-TP321</v>
          </cell>
          <cell r="D820" t="str">
            <v>AS</v>
          </cell>
          <cell r="E820">
            <v>12.5</v>
          </cell>
          <cell r="G820">
            <v>0.85</v>
          </cell>
          <cell r="I820">
            <v>16</v>
          </cell>
          <cell r="J820">
            <v>16</v>
          </cell>
          <cell r="K820">
            <v>16</v>
          </cell>
          <cell r="L820">
            <v>16</v>
          </cell>
          <cell r="M820">
            <v>14.75</v>
          </cell>
          <cell r="N820">
            <v>13.5</v>
          </cell>
          <cell r="O820">
            <v>12.8</v>
          </cell>
          <cell r="P820">
            <v>12.1</v>
          </cell>
          <cell r="Q820">
            <v>11.55</v>
          </cell>
          <cell r="R820">
            <v>11</v>
          </cell>
          <cell r="S820">
            <v>10.6</v>
          </cell>
          <cell r="T820">
            <v>10.199999999999999</v>
          </cell>
          <cell r="U820">
            <v>9.9499999999999993</v>
          </cell>
          <cell r="V820">
            <v>9.6999999999999993</v>
          </cell>
          <cell r="W820">
            <v>9.5</v>
          </cell>
          <cell r="X820">
            <v>9.3000000000000007</v>
          </cell>
          <cell r="Y820">
            <v>9.1999999999999993</v>
          </cell>
          <cell r="Z820">
            <v>9.1999999999999993</v>
          </cell>
          <cell r="AA820">
            <v>9.1</v>
          </cell>
          <cell r="AB820">
            <v>9</v>
          </cell>
          <cell r="AC820">
            <v>9</v>
          </cell>
          <cell r="AD820">
            <v>8.9</v>
          </cell>
          <cell r="AE820">
            <v>7.8</v>
          </cell>
          <cell r="AF820">
            <v>5.9</v>
          </cell>
          <cell r="AG820">
            <v>4.3</v>
          </cell>
          <cell r="AH820">
            <v>3.1</v>
          </cell>
        </row>
        <row r="821">
          <cell r="A821" t="str">
            <v>A249-TP321</v>
          </cell>
          <cell r="C821" t="str">
            <v>A249-TP321</v>
          </cell>
          <cell r="D821" t="str">
            <v>AS</v>
          </cell>
          <cell r="E821">
            <v>12.5</v>
          </cell>
          <cell r="G821">
            <v>0.85</v>
          </cell>
          <cell r="I821">
            <v>16</v>
          </cell>
          <cell r="J821">
            <v>16</v>
          </cell>
          <cell r="K821">
            <v>16</v>
          </cell>
          <cell r="L821">
            <v>16</v>
          </cell>
          <cell r="M821">
            <v>15.8</v>
          </cell>
          <cell r="N821">
            <v>15.6</v>
          </cell>
          <cell r="O821">
            <v>15.149999999999999</v>
          </cell>
          <cell r="P821">
            <v>14.7</v>
          </cell>
          <cell r="Q821">
            <v>14.649999999999999</v>
          </cell>
          <cell r="R821">
            <v>14.6</v>
          </cell>
          <cell r="S821">
            <v>14.6</v>
          </cell>
          <cell r="T821">
            <v>14.6</v>
          </cell>
          <cell r="U821">
            <v>14.25</v>
          </cell>
          <cell r="V821">
            <v>13.9</v>
          </cell>
          <cell r="W821">
            <v>13.7</v>
          </cell>
          <cell r="X821">
            <v>13.5</v>
          </cell>
          <cell r="Y821">
            <v>13.3</v>
          </cell>
          <cell r="Z821">
            <v>13.2</v>
          </cell>
          <cell r="AA821">
            <v>13.1</v>
          </cell>
          <cell r="AB821">
            <v>13</v>
          </cell>
          <cell r="AC821">
            <v>12.9</v>
          </cell>
          <cell r="AD821">
            <v>11.8</v>
          </cell>
          <cell r="AE821">
            <v>8.1999999999999993</v>
          </cell>
          <cell r="AF821">
            <v>5.9</v>
          </cell>
          <cell r="AG821">
            <v>4.3</v>
          </cell>
          <cell r="AH821">
            <v>3.1</v>
          </cell>
        </row>
        <row r="822">
          <cell r="A822" t="str">
            <v>A249-TP321H</v>
          </cell>
          <cell r="C822" t="str">
            <v>A249-TP321H</v>
          </cell>
          <cell r="D822" t="str">
            <v>AS</v>
          </cell>
          <cell r="E822">
            <v>12.5</v>
          </cell>
          <cell r="G822">
            <v>0.85</v>
          </cell>
          <cell r="I822">
            <v>16</v>
          </cell>
          <cell r="J822">
            <v>16</v>
          </cell>
          <cell r="K822">
            <v>16</v>
          </cell>
          <cell r="L822">
            <v>16</v>
          </cell>
          <cell r="M822">
            <v>14.75</v>
          </cell>
          <cell r="N822">
            <v>13.5</v>
          </cell>
          <cell r="O822">
            <v>12.8</v>
          </cell>
          <cell r="P822">
            <v>12.1</v>
          </cell>
          <cell r="Q822">
            <v>11.55</v>
          </cell>
          <cell r="R822">
            <v>11</v>
          </cell>
          <cell r="S822">
            <v>10.6</v>
          </cell>
          <cell r="T822">
            <v>10.199999999999999</v>
          </cell>
          <cell r="U822">
            <v>9.9499999999999993</v>
          </cell>
          <cell r="V822">
            <v>9.6999999999999993</v>
          </cell>
          <cell r="W822">
            <v>9.5</v>
          </cell>
          <cell r="X822">
            <v>9.3000000000000007</v>
          </cell>
          <cell r="Y822">
            <v>9.1999999999999993</v>
          </cell>
          <cell r="Z822">
            <v>9.1999999999999993</v>
          </cell>
          <cell r="AA822">
            <v>9.1</v>
          </cell>
          <cell r="AB822">
            <v>9</v>
          </cell>
          <cell r="AC822">
            <v>9</v>
          </cell>
          <cell r="AD822">
            <v>8.9</v>
          </cell>
          <cell r="AE822">
            <v>8.6</v>
          </cell>
          <cell r="AF822">
            <v>7.5</v>
          </cell>
          <cell r="AG822">
            <v>5.9</v>
          </cell>
          <cell r="AH822">
            <v>4.5999999999999996</v>
          </cell>
          <cell r="AI822">
            <v>3.5</v>
          </cell>
          <cell r="AJ822">
            <v>2.7</v>
          </cell>
          <cell r="AK822">
            <v>2.1</v>
          </cell>
          <cell r="AL822">
            <v>1.6</v>
          </cell>
          <cell r="AM822">
            <v>1.3</v>
          </cell>
          <cell r="AN822">
            <v>1</v>
          </cell>
        </row>
        <row r="823">
          <cell r="A823" t="str">
            <v>A249-TP321H</v>
          </cell>
          <cell r="C823" t="str">
            <v>A249-TP321H</v>
          </cell>
          <cell r="D823" t="str">
            <v>AS</v>
          </cell>
          <cell r="E823">
            <v>12.5</v>
          </cell>
          <cell r="G823">
            <v>0.85</v>
          </cell>
          <cell r="I823">
            <v>16</v>
          </cell>
          <cell r="J823">
            <v>16</v>
          </cell>
          <cell r="K823">
            <v>16</v>
          </cell>
          <cell r="L823">
            <v>16</v>
          </cell>
          <cell r="M823">
            <v>15.8</v>
          </cell>
          <cell r="N823">
            <v>15.6</v>
          </cell>
          <cell r="O823">
            <v>15.149999999999999</v>
          </cell>
          <cell r="P823">
            <v>14.7</v>
          </cell>
          <cell r="Q823">
            <v>14.649999999999999</v>
          </cell>
          <cell r="R823">
            <v>14.6</v>
          </cell>
          <cell r="S823">
            <v>14.6</v>
          </cell>
          <cell r="T823">
            <v>14.6</v>
          </cell>
          <cell r="U823">
            <v>14.25</v>
          </cell>
          <cell r="V823">
            <v>13.9</v>
          </cell>
          <cell r="W823">
            <v>13.7</v>
          </cell>
          <cell r="X823">
            <v>13.5</v>
          </cell>
          <cell r="Y823">
            <v>13.3</v>
          </cell>
          <cell r="Z823">
            <v>13.2</v>
          </cell>
          <cell r="AA823">
            <v>13.1</v>
          </cell>
          <cell r="AB823">
            <v>13</v>
          </cell>
          <cell r="AC823">
            <v>12.9</v>
          </cell>
          <cell r="AD823">
            <v>11.8</v>
          </cell>
          <cell r="AE823">
            <v>10</v>
          </cell>
          <cell r="AF823">
            <v>7.7</v>
          </cell>
          <cell r="AG823">
            <v>5.9</v>
          </cell>
          <cell r="AH823">
            <v>4.5999999999999996</v>
          </cell>
          <cell r="AI823">
            <v>3.5</v>
          </cell>
          <cell r="AJ823">
            <v>2.7</v>
          </cell>
          <cell r="AK823">
            <v>2.1</v>
          </cell>
          <cell r="AL823">
            <v>1.6</v>
          </cell>
          <cell r="AM823">
            <v>1.3</v>
          </cell>
          <cell r="AN823">
            <v>1</v>
          </cell>
        </row>
        <row r="824">
          <cell r="A824" t="str">
            <v>A249-TP347</v>
          </cell>
          <cell r="C824" t="str">
            <v>A249-TP347</v>
          </cell>
          <cell r="D824" t="str">
            <v>AS</v>
          </cell>
          <cell r="E824">
            <v>12.5</v>
          </cell>
          <cell r="G824">
            <v>0.85</v>
          </cell>
          <cell r="I824">
            <v>16</v>
          </cell>
          <cell r="J824">
            <v>16</v>
          </cell>
          <cell r="K824">
            <v>16</v>
          </cell>
          <cell r="L824">
            <v>16</v>
          </cell>
          <cell r="M824">
            <v>15.35</v>
          </cell>
          <cell r="N824">
            <v>14.7</v>
          </cell>
          <cell r="O824">
            <v>14.2</v>
          </cell>
          <cell r="P824">
            <v>13.7</v>
          </cell>
          <cell r="Q824">
            <v>13.25</v>
          </cell>
          <cell r="R824">
            <v>12.8</v>
          </cell>
          <cell r="S824">
            <v>12.4</v>
          </cell>
          <cell r="T824">
            <v>12</v>
          </cell>
          <cell r="U824">
            <v>11.7</v>
          </cell>
          <cell r="V824">
            <v>11.4</v>
          </cell>
          <cell r="W824">
            <v>11.2</v>
          </cell>
          <cell r="X824">
            <v>11</v>
          </cell>
          <cell r="Y824">
            <v>10.9</v>
          </cell>
          <cell r="Z824">
            <v>10.8</v>
          </cell>
          <cell r="AA824">
            <v>10.8</v>
          </cell>
          <cell r="AB824">
            <v>10.7</v>
          </cell>
          <cell r="AC824">
            <v>10.7</v>
          </cell>
          <cell r="AD824">
            <v>10.6</v>
          </cell>
          <cell r="AE824">
            <v>10.1</v>
          </cell>
          <cell r="AF824">
            <v>7.8</v>
          </cell>
          <cell r="AG824">
            <v>5.2</v>
          </cell>
          <cell r="AH824">
            <v>3.8</v>
          </cell>
        </row>
        <row r="825">
          <cell r="A825" t="str">
            <v>A249-TP347</v>
          </cell>
          <cell r="C825" t="str">
            <v>A249-TP347</v>
          </cell>
          <cell r="D825" t="str">
            <v>AS</v>
          </cell>
          <cell r="E825">
            <v>12.5</v>
          </cell>
          <cell r="G825">
            <v>0.85</v>
          </cell>
          <cell r="I825">
            <v>16</v>
          </cell>
          <cell r="J825">
            <v>16</v>
          </cell>
          <cell r="K825">
            <v>16</v>
          </cell>
          <cell r="L825">
            <v>16</v>
          </cell>
          <cell r="M825">
            <v>15.6</v>
          </cell>
          <cell r="N825">
            <v>15.2</v>
          </cell>
          <cell r="O825">
            <v>14.6</v>
          </cell>
          <cell r="P825">
            <v>14</v>
          </cell>
          <cell r="Q825">
            <v>13.6</v>
          </cell>
          <cell r="R825">
            <v>13.2</v>
          </cell>
          <cell r="S825">
            <v>12.95</v>
          </cell>
          <cell r="T825">
            <v>12.7</v>
          </cell>
          <cell r="U825">
            <v>12.6</v>
          </cell>
          <cell r="V825">
            <v>12.5</v>
          </cell>
          <cell r="W825">
            <v>12.5</v>
          </cell>
          <cell r="X825">
            <v>12.5</v>
          </cell>
          <cell r="Y825">
            <v>12.5</v>
          </cell>
          <cell r="Z825">
            <v>12.5</v>
          </cell>
          <cell r="AA825">
            <v>12.5</v>
          </cell>
          <cell r="AB825">
            <v>12.5</v>
          </cell>
          <cell r="AC825">
            <v>12.4</v>
          </cell>
          <cell r="AD825">
            <v>11.9</v>
          </cell>
          <cell r="AE825">
            <v>10.3</v>
          </cell>
          <cell r="AF825">
            <v>7.8</v>
          </cell>
          <cell r="AG825">
            <v>5.2</v>
          </cell>
          <cell r="AH825">
            <v>3.8</v>
          </cell>
        </row>
        <row r="826">
          <cell r="A826" t="str">
            <v>A249-TP347H</v>
          </cell>
          <cell r="C826" t="str">
            <v>A249-TP347H</v>
          </cell>
          <cell r="D826" t="str">
            <v>AS</v>
          </cell>
          <cell r="E826">
            <v>12.5</v>
          </cell>
          <cell r="G826">
            <v>0.85</v>
          </cell>
          <cell r="I826">
            <v>16</v>
          </cell>
          <cell r="J826">
            <v>16</v>
          </cell>
          <cell r="K826">
            <v>16</v>
          </cell>
          <cell r="L826">
            <v>16</v>
          </cell>
          <cell r="M826">
            <v>15.35</v>
          </cell>
          <cell r="N826">
            <v>14.7</v>
          </cell>
          <cell r="O826">
            <v>14.2</v>
          </cell>
          <cell r="P826">
            <v>13.7</v>
          </cell>
          <cell r="Q826">
            <v>13.25</v>
          </cell>
          <cell r="R826">
            <v>12.8</v>
          </cell>
          <cell r="S826">
            <v>12.4</v>
          </cell>
          <cell r="T826">
            <v>12</v>
          </cell>
          <cell r="U826">
            <v>11.7</v>
          </cell>
          <cell r="V826">
            <v>11.4</v>
          </cell>
          <cell r="W826">
            <v>11.2</v>
          </cell>
          <cell r="X826">
            <v>11</v>
          </cell>
          <cell r="Y826">
            <v>10.9</v>
          </cell>
          <cell r="Z826">
            <v>10.8</v>
          </cell>
          <cell r="AA826">
            <v>10.8</v>
          </cell>
          <cell r="AB826">
            <v>10.7</v>
          </cell>
          <cell r="AC826">
            <v>10.7</v>
          </cell>
          <cell r="AD826">
            <v>10.7</v>
          </cell>
          <cell r="AE826">
            <v>10.6</v>
          </cell>
          <cell r="AF826">
            <v>10.3</v>
          </cell>
          <cell r="AG826">
            <v>8.9</v>
          </cell>
          <cell r="AH826">
            <v>6.7</v>
          </cell>
          <cell r="AI826">
            <v>5</v>
          </cell>
          <cell r="AJ826">
            <v>3.7</v>
          </cell>
          <cell r="AK826">
            <v>2.7</v>
          </cell>
          <cell r="AL826">
            <v>2.1</v>
          </cell>
          <cell r="AM826">
            <v>1.6</v>
          </cell>
          <cell r="AN826">
            <v>1.1000000000000001</v>
          </cell>
        </row>
        <row r="827">
          <cell r="A827" t="str">
            <v>A249-TP347H</v>
          </cell>
          <cell r="C827" t="str">
            <v>A249-TP347H</v>
          </cell>
          <cell r="D827" t="str">
            <v>AS</v>
          </cell>
          <cell r="E827">
            <v>12.5</v>
          </cell>
          <cell r="G827">
            <v>0.85</v>
          </cell>
          <cell r="I827">
            <v>16</v>
          </cell>
          <cell r="J827">
            <v>16</v>
          </cell>
          <cell r="K827">
            <v>16</v>
          </cell>
          <cell r="L827">
            <v>16</v>
          </cell>
          <cell r="M827">
            <v>15.6</v>
          </cell>
          <cell r="N827">
            <v>15.2</v>
          </cell>
          <cell r="O827">
            <v>14.6</v>
          </cell>
          <cell r="P827">
            <v>14</v>
          </cell>
          <cell r="Q827">
            <v>13.6</v>
          </cell>
          <cell r="R827">
            <v>13.2</v>
          </cell>
          <cell r="S827">
            <v>12.95</v>
          </cell>
          <cell r="T827">
            <v>12.7</v>
          </cell>
          <cell r="U827">
            <v>12.6</v>
          </cell>
          <cell r="V827">
            <v>12.5</v>
          </cell>
          <cell r="W827">
            <v>12.5</v>
          </cell>
          <cell r="X827">
            <v>12.5</v>
          </cell>
          <cell r="Y827">
            <v>12.5</v>
          </cell>
          <cell r="Z827">
            <v>12.5</v>
          </cell>
          <cell r="AA827">
            <v>12.5</v>
          </cell>
          <cell r="AB827">
            <v>12.5</v>
          </cell>
          <cell r="AC827">
            <v>12.4</v>
          </cell>
          <cell r="AD827">
            <v>12.3</v>
          </cell>
          <cell r="AE827">
            <v>12</v>
          </cell>
          <cell r="AF827">
            <v>11.1</v>
          </cell>
          <cell r="AG827">
            <v>8.9</v>
          </cell>
          <cell r="AH827">
            <v>6.7</v>
          </cell>
          <cell r="AI827">
            <v>5</v>
          </cell>
          <cell r="AJ827">
            <v>3.7</v>
          </cell>
          <cell r="AK827">
            <v>2.7</v>
          </cell>
          <cell r="AL827">
            <v>2.1</v>
          </cell>
          <cell r="AM827">
            <v>1.6</v>
          </cell>
          <cell r="AN827">
            <v>1.1000000000000001</v>
          </cell>
        </row>
        <row r="828">
          <cell r="A828" t="str">
            <v>A249-TP348</v>
          </cell>
          <cell r="C828" t="str">
            <v>A249-TP348</v>
          </cell>
          <cell r="D828" t="str">
            <v>AS</v>
          </cell>
          <cell r="E828">
            <v>12.5</v>
          </cell>
          <cell r="G828">
            <v>0.85</v>
          </cell>
          <cell r="I828">
            <v>16</v>
          </cell>
          <cell r="J828">
            <v>16</v>
          </cell>
          <cell r="K828">
            <v>16</v>
          </cell>
          <cell r="L828">
            <v>16</v>
          </cell>
          <cell r="M828">
            <v>15.35</v>
          </cell>
          <cell r="N828">
            <v>14.7</v>
          </cell>
          <cell r="O828">
            <v>14.2</v>
          </cell>
          <cell r="P828">
            <v>13.7</v>
          </cell>
          <cell r="Q828">
            <v>13.25</v>
          </cell>
          <cell r="R828">
            <v>12.8</v>
          </cell>
          <cell r="S828">
            <v>12.4</v>
          </cell>
          <cell r="T828">
            <v>12</v>
          </cell>
          <cell r="U828">
            <v>11.7</v>
          </cell>
          <cell r="V828">
            <v>11.4</v>
          </cell>
          <cell r="W828">
            <v>11.2</v>
          </cell>
          <cell r="X828">
            <v>11</v>
          </cell>
          <cell r="Y828">
            <v>10.9</v>
          </cell>
          <cell r="Z828">
            <v>10.8</v>
          </cell>
          <cell r="AA828">
            <v>10.8</v>
          </cell>
          <cell r="AB828">
            <v>10.7</v>
          </cell>
          <cell r="AC828">
            <v>10.7</v>
          </cell>
          <cell r="AD828">
            <v>10.6</v>
          </cell>
          <cell r="AE828">
            <v>10.1</v>
          </cell>
          <cell r="AF828">
            <v>7.8</v>
          </cell>
          <cell r="AG828">
            <v>5.2</v>
          </cell>
          <cell r="AH828">
            <v>3.8</v>
          </cell>
        </row>
        <row r="829">
          <cell r="A829" t="str">
            <v>A249-TP348</v>
          </cell>
          <cell r="C829" t="str">
            <v>A249-TP348</v>
          </cell>
          <cell r="D829" t="str">
            <v>AS</v>
          </cell>
          <cell r="E829">
            <v>12.5</v>
          </cell>
          <cell r="G829">
            <v>0.85</v>
          </cell>
          <cell r="I829">
            <v>16</v>
          </cell>
          <cell r="J829">
            <v>16</v>
          </cell>
          <cell r="K829">
            <v>16</v>
          </cell>
          <cell r="L829">
            <v>16</v>
          </cell>
          <cell r="M829">
            <v>15.6</v>
          </cell>
          <cell r="N829">
            <v>15.2</v>
          </cell>
          <cell r="O829">
            <v>14.6</v>
          </cell>
          <cell r="P829">
            <v>14</v>
          </cell>
          <cell r="Q829">
            <v>13.6</v>
          </cell>
          <cell r="R829">
            <v>13.2</v>
          </cell>
          <cell r="S829">
            <v>12.95</v>
          </cell>
          <cell r="T829">
            <v>12.7</v>
          </cell>
          <cell r="U829">
            <v>12.6</v>
          </cell>
          <cell r="V829">
            <v>12.5</v>
          </cell>
          <cell r="W829">
            <v>12.5</v>
          </cell>
          <cell r="X829">
            <v>12.5</v>
          </cell>
          <cell r="Y829">
            <v>12.5</v>
          </cell>
          <cell r="Z829">
            <v>12.5</v>
          </cell>
          <cell r="AA829">
            <v>12.5</v>
          </cell>
          <cell r="AB829">
            <v>12.5</v>
          </cell>
          <cell r="AC829">
            <v>12.4</v>
          </cell>
          <cell r="AD829">
            <v>11.9</v>
          </cell>
          <cell r="AE829">
            <v>10.3</v>
          </cell>
          <cell r="AF829">
            <v>7.8</v>
          </cell>
          <cell r="AG829">
            <v>5.2</v>
          </cell>
          <cell r="AH829">
            <v>3.8</v>
          </cell>
        </row>
        <row r="830">
          <cell r="A830" t="str">
            <v>A249-TP348H</v>
          </cell>
          <cell r="C830" t="str">
            <v>A249-TP348H</v>
          </cell>
          <cell r="D830" t="str">
            <v>AS</v>
          </cell>
          <cell r="E830">
            <v>12.5</v>
          </cell>
          <cell r="G830">
            <v>0.85</v>
          </cell>
          <cell r="I830">
            <v>16</v>
          </cell>
          <cell r="J830">
            <v>16</v>
          </cell>
          <cell r="K830">
            <v>16</v>
          </cell>
          <cell r="L830">
            <v>16</v>
          </cell>
          <cell r="M830">
            <v>15.35</v>
          </cell>
          <cell r="N830">
            <v>14.7</v>
          </cell>
          <cell r="O830">
            <v>14.2</v>
          </cell>
          <cell r="P830">
            <v>13.7</v>
          </cell>
          <cell r="Q830">
            <v>13.25</v>
          </cell>
          <cell r="R830">
            <v>12.8</v>
          </cell>
          <cell r="S830">
            <v>12.4</v>
          </cell>
          <cell r="T830">
            <v>12</v>
          </cell>
          <cell r="U830">
            <v>11.7</v>
          </cell>
          <cell r="V830">
            <v>11.4</v>
          </cell>
          <cell r="W830">
            <v>11.2</v>
          </cell>
          <cell r="X830">
            <v>11</v>
          </cell>
          <cell r="Y830">
            <v>10.9</v>
          </cell>
          <cell r="Z830">
            <v>10.8</v>
          </cell>
          <cell r="AA830">
            <v>10.8</v>
          </cell>
          <cell r="AB830">
            <v>10.7</v>
          </cell>
          <cell r="AC830">
            <v>10.7</v>
          </cell>
          <cell r="AD830">
            <v>10.7</v>
          </cell>
          <cell r="AE830">
            <v>10.6</v>
          </cell>
          <cell r="AF830">
            <v>10.3</v>
          </cell>
          <cell r="AG830">
            <v>8.9</v>
          </cell>
          <cell r="AH830">
            <v>6.7</v>
          </cell>
          <cell r="AI830">
            <v>5</v>
          </cell>
          <cell r="AJ830">
            <v>3.7</v>
          </cell>
          <cell r="AK830">
            <v>2.7</v>
          </cell>
          <cell r="AL830">
            <v>2.1</v>
          </cell>
          <cell r="AM830">
            <v>1.6</v>
          </cell>
          <cell r="AN830">
            <v>1.1000000000000001</v>
          </cell>
        </row>
        <row r="831">
          <cell r="A831" t="str">
            <v>A249-TP348H</v>
          </cell>
          <cell r="C831" t="str">
            <v>A249-TP348H</v>
          </cell>
          <cell r="D831" t="str">
            <v>AS</v>
          </cell>
          <cell r="E831">
            <v>12.5</v>
          </cell>
          <cell r="G831">
            <v>0.85</v>
          </cell>
          <cell r="I831">
            <v>16</v>
          </cell>
          <cell r="J831">
            <v>16</v>
          </cell>
          <cell r="K831">
            <v>16</v>
          </cell>
          <cell r="L831">
            <v>16</v>
          </cell>
          <cell r="M831">
            <v>15.6</v>
          </cell>
          <cell r="N831">
            <v>15.2</v>
          </cell>
          <cell r="O831">
            <v>14.6</v>
          </cell>
          <cell r="P831">
            <v>14</v>
          </cell>
          <cell r="Q831">
            <v>13.6</v>
          </cell>
          <cell r="R831">
            <v>13.2</v>
          </cell>
          <cell r="S831">
            <v>12.95</v>
          </cell>
          <cell r="T831">
            <v>12.7</v>
          </cell>
          <cell r="U831">
            <v>12.6</v>
          </cell>
          <cell r="V831">
            <v>12.5</v>
          </cell>
          <cell r="W831">
            <v>12.5</v>
          </cell>
          <cell r="X831">
            <v>12.5</v>
          </cell>
          <cell r="Y831">
            <v>12.5</v>
          </cell>
          <cell r="Z831">
            <v>12.5</v>
          </cell>
          <cell r="AA831">
            <v>12.5</v>
          </cell>
          <cell r="AB831">
            <v>12.5</v>
          </cell>
          <cell r="AC831">
            <v>12.4</v>
          </cell>
          <cell r="AD831">
            <v>12.3</v>
          </cell>
          <cell r="AE831">
            <v>12</v>
          </cell>
          <cell r="AF831">
            <v>11.1</v>
          </cell>
          <cell r="AG831">
            <v>8.9</v>
          </cell>
          <cell r="AH831">
            <v>6.7</v>
          </cell>
          <cell r="AI831">
            <v>5</v>
          </cell>
          <cell r="AJ831">
            <v>3.7</v>
          </cell>
          <cell r="AK831">
            <v>2.7</v>
          </cell>
          <cell r="AL831">
            <v>2.1</v>
          </cell>
          <cell r="AM831">
            <v>1.6</v>
          </cell>
          <cell r="AN831">
            <v>1.1000000000000001</v>
          </cell>
        </row>
        <row r="832">
          <cell r="A832" t="str">
            <v>A249</v>
          </cell>
          <cell r="C832" t="str">
            <v>A249</v>
          </cell>
          <cell r="D832" t="str">
            <v>AS</v>
          </cell>
          <cell r="E832">
            <v>12.5</v>
          </cell>
          <cell r="G832">
            <v>0.85</v>
          </cell>
          <cell r="I832">
            <v>20</v>
          </cell>
          <cell r="J832">
            <v>20</v>
          </cell>
          <cell r="K832">
            <v>20</v>
          </cell>
          <cell r="L832">
            <v>20</v>
          </cell>
          <cell r="M832">
            <v>20</v>
          </cell>
          <cell r="N832">
            <v>20</v>
          </cell>
          <cell r="O832">
            <v>19.100000000000001</v>
          </cell>
          <cell r="P832">
            <v>18.2</v>
          </cell>
          <cell r="Q832">
            <v>17.549999999999997</v>
          </cell>
          <cell r="R832">
            <v>16.899999999999999</v>
          </cell>
          <cell r="S832">
            <v>16.299999999999997</v>
          </cell>
          <cell r="T832">
            <v>15.7</v>
          </cell>
          <cell r="U832">
            <v>15.45</v>
          </cell>
          <cell r="V832">
            <v>15.2</v>
          </cell>
          <cell r="W832">
            <v>15</v>
          </cell>
          <cell r="X832">
            <v>14.9</v>
          </cell>
          <cell r="Y832">
            <v>14.7</v>
          </cell>
        </row>
        <row r="833">
          <cell r="A833" t="str">
            <v>A249</v>
          </cell>
          <cell r="C833" t="str">
            <v>A249</v>
          </cell>
          <cell r="D833" t="str">
            <v>AS</v>
          </cell>
          <cell r="E833">
            <v>12.5</v>
          </cell>
          <cell r="G833">
            <v>0.85</v>
          </cell>
          <cell r="I833">
            <v>20</v>
          </cell>
          <cell r="J833">
            <v>20</v>
          </cell>
          <cell r="K833">
            <v>20</v>
          </cell>
          <cell r="L833">
            <v>20</v>
          </cell>
          <cell r="M833">
            <v>20</v>
          </cell>
          <cell r="N833">
            <v>20</v>
          </cell>
          <cell r="O833">
            <v>19.5</v>
          </cell>
          <cell r="P833">
            <v>19</v>
          </cell>
          <cell r="Q833">
            <v>18.55</v>
          </cell>
          <cell r="R833">
            <v>18.100000000000001</v>
          </cell>
          <cell r="S833">
            <v>17.75</v>
          </cell>
          <cell r="T833">
            <v>17.399999999999999</v>
          </cell>
          <cell r="U833">
            <v>17.25</v>
          </cell>
          <cell r="V833">
            <v>17.100000000000001</v>
          </cell>
          <cell r="W833">
            <v>16.899999999999999</v>
          </cell>
          <cell r="X833">
            <v>16.899999999999999</v>
          </cell>
          <cell r="Y833">
            <v>16.8</v>
          </cell>
        </row>
        <row r="834">
          <cell r="A834" t="str">
            <v>A268-TP405</v>
          </cell>
          <cell r="C834" t="str">
            <v>A268-TP405</v>
          </cell>
          <cell r="D834" t="str">
            <v>FS</v>
          </cell>
          <cell r="E834">
            <v>12.5</v>
          </cell>
          <cell r="G834">
            <v>0.85</v>
          </cell>
          <cell r="I834">
            <v>12.8</v>
          </cell>
          <cell r="J834">
            <v>12.8</v>
          </cell>
          <cell r="K834">
            <v>12.8</v>
          </cell>
          <cell r="L834">
            <v>12.8</v>
          </cell>
          <cell r="M834">
            <v>12.5</v>
          </cell>
          <cell r="N834">
            <v>12.2</v>
          </cell>
          <cell r="O834">
            <v>12</v>
          </cell>
          <cell r="P834">
            <v>11.8</v>
          </cell>
          <cell r="Q834">
            <v>11.55</v>
          </cell>
          <cell r="R834">
            <v>11.3</v>
          </cell>
          <cell r="S834">
            <v>11.100000000000001</v>
          </cell>
          <cell r="T834">
            <v>10.9</v>
          </cell>
          <cell r="U834">
            <v>10.75</v>
          </cell>
          <cell r="V834">
            <v>10.6</v>
          </cell>
          <cell r="W834">
            <v>10.4</v>
          </cell>
          <cell r="X834">
            <v>10.3</v>
          </cell>
        </row>
        <row r="835">
          <cell r="A835" t="str">
            <v>A268-TP410</v>
          </cell>
          <cell r="C835" t="str">
            <v>A268-TP410</v>
          </cell>
          <cell r="D835" t="str">
            <v>FS</v>
          </cell>
          <cell r="E835">
            <v>12.5</v>
          </cell>
          <cell r="G835">
            <v>0.85</v>
          </cell>
          <cell r="I835">
            <v>12.8</v>
          </cell>
          <cell r="J835">
            <v>12.8</v>
          </cell>
          <cell r="K835">
            <v>12.8</v>
          </cell>
          <cell r="L835">
            <v>12.8</v>
          </cell>
          <cell r="M835">
            <v>12.5</v>
          </cell>
          <cell r="N835">
            <v>12.2</v>
          </cell>
          <cell r="O835">
            <v>12</v>
          </cell>
          <cell r="P835">
            <v>11.8</v>
          </cell>
          <cell r="Q835">
            <v>11.55</v>
          </cell>
          <cell r="R835">
            <v>11.3</v>
          </cell>
          <cell r="S835">
            <v>11.100000000000001</v>
          </cell>
          <cell r="T835">
            <v>10.9</v>
          </cell>
          <cell r="U835">
            <v>10.75</v>
          </cell>
          <cell r="V835">
            <v>10.6</v>
          </cell>
          <cell r="W835">
            <v>10.4</v>
          </cell>
          <cell r="X835">
            <v>10.3</v>
          </cell>
        </row>
        <row r="836">
          <cell r="A836" t="str">
            <v>A268-TP429</v>
          </cell>
          <cell r="C836" t="str">
            <v>A268-TP429</v>
          </cell>
          <cell r="D836" t="str">
            <v>FS</v>
          </cell>
          <cell r="E836">
            <v>12.5</v>
          </cell>
          <cell r="G836">
            <v>0.85</v>
          </cell>
          <cell r="I836">
            <v>12.8</v>
          </cell>
          <cell r="J836">
            <v>12.8</v>
          </cell>
          <cell r="K836">
            <v>12.8</v>
          </cell>
          <cell r="L836">
            <v>12.8</v>
          </cell>
          <cell r="M836">
            <v>12.5</v>
          </cell>
          <cell r="N836">
            <v>12.2</v>
          </cell>
          <cell r="O836">
            <v>12</v>
          </cell>
          <cell r="P836">
            <v>11.8</v>
          </cell>
          <cell r="Q836">
            <v>11.55</v>
          </cell>
          <cell r="R836">
            <v>11.3</v>
          </cell>
          <cell r="S836">
            <v>11.100000000000001</v>
          </cell>
          <cell r="T836">
            <v>10.9</v>
          </cell>
          <cell r="U836">
            <v>10.75</v>
          </cell>
          <cell r="V836">
            <v>10.6</v>
          </cell>
          <cell r="W836">
            <v>10.4</v>
          </cell>
          <cell r="X836">
            <v>10.3</v>
          </cell>
        </row>
        <row r="837">
          <cell r="A837" t="str">
            <v>A268-TP430</v>
          </cell>
          <cell r="C837" t="str">
            <v>A268-TP430</v>
          </cell>
          <cell r="D837" t="str">
            <v>FS</v>
          </cell>
          <cell r="E837">
            <v>12.5</v>
          </cell>
          <cell r="G837">
            <v>0.85</v>
          </cell>
          <cell r="I837">
            <v>12.8</v>
          </cell>
          <cell r="J837">
            <v>12.8</v>
          </cell>
          <cell r="K837">
            <v>12.8</v>
          </cell>
          <cell r="L837">
            <v>12.8</v>
          </cell>
          <cell r="M837">
            <v>12.5</v>
          </cell>
          <cell r="N837">
            <v>12.2</v>
          </cell>
          <cell r="O837">
            <v>12</v>
          </cell>
          <cell r="P837">
            <v>11.8</v>
          </cell>
          <cell r="Q837">
            <v>11.55</v>
          </cell>
          <cell r="R837">
            <v>11.3</v>
          </cell>
          <cell r="S837">
            <v>11.100000000000001</v>
          </cell>
          <cell r="T837">
            <v>10.9</v>
          </cell>
          <cell r="U837">
            <v>10.75</v>
          </cell>
          <cell r="V837">
            <v>10.6</v>
          </cell>
          <cell r="W837">
            <v>10.4</v>
          </cell>
          <cell r="X837">
            <v>10.3</v>
          </cell>
        </row>
        <row r="838">
          <cell r="A838" t="str">
            <v>A268-TPXM27</v>
          </cell>
          <cell r="C838" t="str">
            <v>A268-TPXM27</v>
          </cell>
          <cell r="D838" t="str">
            <v>FS</v>
          </cell>
          <cell r="E838">
            <v>12.5</v>
          </cell>
          <cell r="G838">
            <v>0.85</v>
          </cell>
          <cell r="I838">
            <v>13.8</v>
          </cell>
          <cell r="J838">
            <v>13.8</v>
          </cell>
          <cell r="K838">
            <v>13.8</v>
          </cell>
          <cell r="L838">
            <v>13.8</v>
          </cell>
          <cell r="M838">
            <v>13.8</v>
          </cell>
          <cell r="N838">
            <v>13.8</v>
          </cell>
          <cell r="O838">
            <v>13.65</v>
          </cell>
          <cell r="P838">
            <v>13.5</v>
          </cell>
          <cell r="Q838">
            <v>13.5</v>
          </cell>
          <cell r="R838">
            <v>13.5</v>
          </cell>
          <cell r="S838">
            <v>13.5</v>
          </cell>
          <cell r="T838">
            <v>13.5</v>
          </cell>
          <cell r="U838">
            <v>13.5</v>
          </cell>
          <cell r="V838">
            <v>13.5</v>
          </cell>
          <cell r="W838">
            <v>13.5</v>
          </cell>
        </row>
        <row r="839">
          <cell r="A839" t="str">
            <v>A268-TP446-1</v>
          </cell>
          <cell r="C839" t="str">
            <v>A268-TP446-1</v>
          </cell>
          <cell r="D839" t="str">
            <v>FS</v>
          </cell>
          <cell r="E839">
            <v>12.5</v>
          </cell>
          <cell r="G839">
            <v>0.85</v>
          </cell>
          <cell r="I839">
            <v>14.9</v>
          </cell>
          <cell r="J839">
            <v>14.9</v>
          </cell>
          <cell r="K839">
            <v>14.9</v>
          </cell>
          <cell r="L839">
            <v>14.9</v>
          </cell>
          <cell r="M839">
            <v>14.55</v>
          </cell>
          <cell r="N839">
            <v>14.2</v>
          </cell>
          <cell r="O839">
            <v>13.95</v>
          </cell>
          <cell r="P839">
            <v>13.7</v>
          </cell>
          <cell r="Q839">
            <v>13.5</v>
          </cell>
          <cell r="R839">
            <v>13.3</v>
          </cell>
          <cell r="S839">
            <v>13.05</v>
          </cell>
          <cell r="T839">
            <v>12.8</v>
          </cell>
          <cell r="U839">
            <v>12.55</v>
          </cell>
          <cell r="V839">
            <v>12.3</v>
          </cell>
          <cell r="W839">
            <v>12.2</v>
          </cell>
          <cell r="X839">
            <v>12</v>
          </cell>
        </row>
        <row r="840">
          <cell r="A840" t="str">
            <v>A312-TP304''</v>
          </cell>
          <cell r="C840" t="str">
            <v>A312-TP304''</v>
          </cell>
          <cell r="D840" t="str">
            <v>AS</v>
          </cell>
          <cell r="E840">
            <v>12.5</v>
          </cell>
          <cell r="G840">
            <v>0.85</v>
          </cell>
          <cell r="I840">
            <v>16</v>
          </cell>
          <cell r="J840">
            <v>16</v>
          </cell>
          <cell r="K840">
            <v>16</v>
          </cell>
          <cell r="L840">
            <v>16</v>
          </cell>
          <cell r="M840">
            <v>14.65</v>
          </cell>
          <cell r="N840">
            <v>13.3</v>
          </cell>
          <cell r="O840">
            <v>12.65</v>
          </cell>
          <cell r="P840">
            <v>12</v>
          </cell>
          <cell r="Q840">
            <v>11.5</v>
          </cell>
          <cell r="R840">
            <v>11</v>
          </cell>
          <cell r="S840">
            <v>10.75</v>
          </cell>
          <cell r="T840">
            <v>10.5</v>
          </cell>
          <cell r="U840">
            <v>10.1</v>
          </cell>
          <cell r="V840">
            <v>9.6999999999999993</v>
          </cell>
          <cell r="W840">
            <v>9.5</v>
          </cell>
          <cell r="X840">
            <v>9.4</v>
          </cell>
          <cell r="Y840">
            <v>9.1999999999999993</v>
          </cell>
          <cell r="Z840">
            <v>9</v>
          </cell>
          <cell r="AA840">
            <v>8.8000000000000007</v>
          </cell>
          <cell r="AB840">
            <v>8.6999999999999993</v>
          </cell>
          <cell r="AC840">
            <v>8.5</v>
          </cell>
          <cell r="AD840">
            <v>8.3000000000000007</v>
          </cell>
          <cell r="AE840">
            <v>8.1</v>
          </cell>
          <cell r="AF840">
            <v>7.6</v>
          </cell>
          <cell r="AG840">
            <v>6.5</v>
          </cell>
          <cell r="AH840">
            <v>5.2</v>
          </cell>
          <cell r="AI840">
            <v>4</v>
          </cell>
          <cell r="AJ840">
            <v>3.2</v>
          </cell>
          <cell r="AK840">
            <v>2.5</v>
          </cell>
          <cell r="AL840">
            <v>2</v>
          </cell>
          <cell r="AM840">
            <v>1.6</v>
          </cell>
          <cell r="AN840">
            <v>1.2</v>
          </cell>
        </row>
        <row r="841">
          <cell r="A841" t="str">
            <v>A312-TP304'''</v>
          </cell>
          <cell r="C841" t="str">
            <v>A312-TP304'''</v>
          </cell>
          <cell r="D841" t="str">
            <v>AS</v>
          </cell>
          <cell r="E841">
            <v>12.5</v>
          </cell>
          <cell r="G841">
            <v>0.85</v>
          </cell>
          <cell r="I841">
            <v>16</v>
          </cell>
          <cell r="J841">
            <v>16</v>
          </cell>
          <cell r="K841">
            <v>16</v>
          </cell>
          <cell r="L841">
            <v>16</v>
          </cell>
          <cell r="M841">
            <v>15.55</v>
          </cell>
          <cell r="N841">
            <v>15.1</v>
          </cell>
          <cell r="O841">
            <v>14.6</v>
          </cell>
          <cell r="P841">
            <v>14.1</v>
          </cell>
          <cell r="Q841">
            <v>13.95</v>
          </cell>
          <cell r="R841">
            <v>13.8</v>
          </cell>
          <cell r="S841">
            <v>13.65</v>
          </cell>
          <cell r="T841">
            <v>13.5</v>
          </cell>
          <cell r="U841">
            <v>13.5</v>
          </cell>
          <cell r="V841">
            <v>13.5</v>
          </cell>
          <cell r="W841">
            <v>13.5</v>
          </cell>
          <cell r="X841">
            <v>13.5</v>
          </cell>
          <cell r="Y841">
            <v>13.2</v>
          </cell>
          <cell r="Z841">
            <v>12.9</v>
          </cell>
          <cell r="AA841">
            <v>12.7</v>
          </cell>
          <cell r="AB841">
            <v>12.5</v>
          </cell>
          <cell r="AC841">
            <v>12.2</v>
          </cell>
          <cell r="AD841">
            <v>11.7</v>
          </cell>
          <cell r="AE841">
            <v>10.4</v>
          </cell>
          <cell r="AF841">
            <v>8.3000000000000007</v>
          </cell>
          <cell r="AG841">
            <v>6.5</v>
          </cell>
          <cell r="AH841">
            <v>5.2</v>
          </cell>
          <cell r="AI841">
            <v>4</v>
          </cell>
          <cell r="AJ841">
            <v>3.2</v>
          </cell>
          <cell r="AK841">
            <v>2.5</v>
          </cell>
          <cell r="AL841">
            <v>2</v>
          </cell>
          <cell r="AM841">
            <v>1.6</v>
          </cell>
          <cell r="AN841">
            <v>1.2</v>
          </cell>
        </row>
        <row r="842">
          <cell r="A842" t="str">
            <v>A312-TP304H</v>
          </cell>
          <cell r="C842" t="str">
            <v>A312-TP304H</v>
          </cell>
          <cell r="D842" t="str">
            <v>AS</v>
          </cell>
          <cell r="E842">
            <v>12.5</v>
          </cell>
          <cell r="G842">
            <v>0.85</v>
          </cell>
          <cell r="I842">
            <v>16</v>
          </cell>
          <cell r="J842">
            <v>16</v>
          </cell>
          <cell r="K842">
            <v>16</v>
          </cell>
          <cell r="L842">
            <v>16</v>
          </cell>
          <cell r="M842">
            <v>14.65</v>
          </cell>
          <cell r="N842">
            <v>13.3</v>
          </cell>
          <cell r="O842">
            <v>12.65</v>
          </cell>
          <cell r="P842">
            <v>12</v>
          </cell>
          <cell r="Q842">
            <v>11.5</v>
          </cell>
          <cell r="R842">
            <v>11</v>
          </cell>
          <cell r="S842">
            <v>10.75</v>
          </cell>
          <cell r="T842">
            <v>10.5</v>
          </cell>
          <cell r="U842">
            <v>10.1</v>
          </cell>
          <cell r="V842">
            <v>9.6999999999999993</v>
          </cell>
          <cell r="W842">
            <v>9.5</v>
          </cell>
          <cell r="X842">
            <v>9.4</v>
          </cell>
          <cell r="Y842">
            <v>9.1999999999999993</v>
          </cell>
          <cell r="Z842">
            <v>9</v>
          </cell>
          <cell r="AA842">
            <v>8.8000000000000007</v>
          </cell>
          <cell r="AB842">
            <v>8.6999999999999993</v>
          </cell>
          <cell r="AC842">
            <v>8.5</v>
          </cell>
          <cell r="AD842">
            <v>8.3000000000000007</v>
          </cell>
          <cell r="AE842">
            <v>8.1</v>
          </cell>
          <cell r="AF842">
            <v>7.6</v>
          </cell>
          <cell r="AG842">
            <v>6.5</v>
          </cell>
          <cell r="AH842">
            <v>5.2</v>
          </cell>
        </row>
        <row r="843">
          <cell r="A843" t="str">
            <v>A312-TP304H</v>
          </cell>
          <cell r="C843" t="str">
            <v>A312-TP304H</v>
          </cell>
          <cell r="D843" t="str">
            <v>AS</v>
          </cell>
          <cell r="E843">
            <v>12.5</v>
          </cell>
          <cell r="G843">
            <v>0.85</v>
          </cell>
          <cell r="I843">
            <v>16</v>
          </cell>
          <cell r="J843">
            <v>16</v>
          </cell>
          <cell r="K843">
            <v>16</v>
          </cell>
          <cell r="L843">
            <v>16</v>
          </cell>
          <cell r="M843">
            <v>15.55</v>
          </cell>
          <cell r="N843">
            <v>15.1</v>
          </cell>
          <cell r="O843">
            <v>14.6</v>
          </cell>
          <cell r="P843">
            <v>14.1</v>
          </cell>
          <cell r="Q843">
            <v>13.95</v>
          </cell>
          <cell r="R843">
            <v>13.8</v>
          </cell>
          <cell r="S843">
            <v>13.65</v>
          </cell>
          <cell r="T843">
            <v>13.5</v>
          </cell>
          <cell r="U843">
            <v>13.5</v>
          </cell>
          <cell r="V843">
            <v>13.5</v>
          </cell>
          <cell r="W843">
            <v>13.5</v>
          </cell>
          <cell r="X843">
            <v>13.5</v>
          </cell>
          <cell r="Y843">
            <v>13.2</v>
          </cell>
          <cell r="Z843">
            <v>12.9</v>
          </cell>
          <cell r="AA843">
            <v>12.7</v>
          </cell>
          <cell r="AB843">
            <v>12.5</v>
          </cell>
          <cell r="AC843">
            <v>12.2</v>
          </cell>
          <cell r="AD843">
            <v>11.7</v>
          </cell>
          <cell r="AE843">
            <v>10.4</v>
          </cell>
          <cell r="AF843">
            <v>8.3000000000000007</v>
          </cell>
          <cell r="AG843">
            <v>6.5</v>
          </cell>
          <cell r="AH843">
            <v>5.2</v>
          </cell>
        </row>
        <row r="844">
          <cell r="A844" t="str">
            <v>A312-TP304L</v>
          </cell>
          <cell r="C844" t="str">
            <v>A312-TP304L</v>
          </cell>
          <cell r="D844" t="str">
            <v>AS</v>
          </cell>
          <cell r="E844">
            <v>12.5</v>
          </cell>
          <cell r="G844">
            <v>0.85</v>
          </cell>
          <cell r="I844">
            <v>13.3</v>
          </cell>
          <cell r="J844">
            <v>13.3</v>
          </cell>
          <cell r="K844">
            <v>13.3</v>
          </cell>
          <cell r="L844">
            <v>13.3</v>
          </cell>
          <cell r="M844">
            <v>12.350000000000001</v>
          </cell>
          <cell r="N844">
            <v>11.4</v>
          </cell>
          <cell r="O844">
            <v>10.8</v>
          </cell>
          <cell r="P844">
            <v>10.199999999999999</v>
          </cell>
          <cell r="Q844">
            <v>9.75</v>
          </cell>
          <cell r="R844">
            <v>9.3000000000000007</v>
          </cell>
          <cell r="S844">
            <v>9</v>
          </cell>
          <cell r="T844">
            <v>8.6999999999999993</v>
          </cell>
          <cell r="U844">
            <v>8.5</v>
          </cell>
          <cell r="V844">
            <v>8.3000000000000007</v>
          </cell>
          <cell r="W844">
            <v>8.1</v>
          </cell>
          <cell r="X844">
            <v>8</v>
          </cell>
          <cell r="Y844">
            <v>7.8</v>
          </cell>
          <cell r="Z844">
            <v>7.7</v>
          </cell>
        </row>
        <row r="845">
          <cell r="A845" t="str">
            <v>A312-TP304L</v>
          </cell>
          <cell r="C845" t="str">
            <v>A312-TP304L</v>
          </cell>
          <cell r="D845" t="str">
            <v>AS</v>
          </cell>
          <cell r="E845">
            <v>12.5</v>
          </cell>
          <cell r="G845">
            <v>0.85</v>
          </cell>
          <cell r="I845">
            <v>13.3</v>
          </cell>
          <cell r="J845">
            <v>13.3</v>
          </cell>
          <cell r="K845">
            <v>13.3</v>
          </cell>
          <cell r="L845">
            <v>13.3</v>
          </cell>
          <cell r="M845">
            <v>13.3</v>
          </cell>
          <cell r="N845">
            <v>13.3</v>
          </cell>
          <cell r="O845">
            <v>13.15</v>
          </cell>
          <cell r="P845">
            <v>13</v>
          </cell>
          <cell r="Q845">
            <v>12.75</v>
          </cell>
          <cell r="R845">
            <v>12.5</v>
          </cell>
          <cell r="S845">
            <v>12.4</v>
          </cell>
          <cell r="T845">
            <v>12.3</v>
          </cell>
          <cell r="U845">
            <v>12.100000000000001</v>
          </cell>
          <cell r="V845">
            <v>11.9</v>
          </cell>
          <cell r="W845">
            <v>11.7</v>
          </cell>
          <cell r="X845">
            <v>11.5</v>
          </cell>
          <cell r="Y845">
            <v>11.3</v>
          </cell>
          <cell r="Z845">
            <v>11.1</v>
          </cell>
        </row>
        <row r="846">
          <cell r="A846" t="str">
            <v>A312-TP304N</v>
          </cell>
          <cell r="C846" t="str">
            <v>A312-TP304N</v>
          </cell>
          <cell r="D846" t="str">
            <v>AS</v>
          </cell>
          <cell r="E846">
            <v>12.5</v>
          </cell>
          <cell r="G846">
            <v>0.85</v>
          </cell>
          <cell r="I846">
            <v>17</v>
          </cell>
          <cell r="J846">
            <v>17</v>
          </cell>
          <cell r="K846">
            <v>17</v>
          </cell>
          <cell r="L846">
            <v>17</v>
          </cell>
          <cell r="M846">
            <v>16.100000000000001</v>
          </cell>
          <cell r="N846">
            <v>15.2</v>
          </cell>
          <cell r="O846">
            <v>14.25</v>
          </cell>
          <cell r="P846">
            <v>13.3</v>
          </cell>
          <cell r="Q846">
            <v>12.65</v>
          </cell>
          <cell r="R846">
            <v>12</v>
          </cell>
          <cell r="S846">
            <v>11.55</v>
          </cell>
          <cell r="T846">
            <v>11.1</v>
          </cell>
          <cell r="U846">
            <v>10.8</v>
          </cell>
          <cell r="V846">
            <v>10.5</v>
          </cell>
          <cell r="W846">
            <v>10.4</v>
          </cell>
          <cell r="X846">
            <v>10.1</v>
          </cell>
          <cell r="Y846">
            <v>10</v>
          </cell>
          <cell r="Z846">
            <v>9.8000000000000007</v>
          </cell>
          <cell r="AA846">
            <v>9.6</v>
          </cell>
          <cell r="AB846">
            <v>9.4</v>
          </cell>
          <cell r="AC846">
            <v>9.1999999999999993</v>
          </cell>
          <cell r="AD846">
            <v>9</v>
          </cell>
          <cell r="AE846">
            <v>8.8000000000000007</v>
          </cell>
          <cell r="AF846">
            <v>8.3000000000000007</v>
          </cell>
          <cell r="AG846">
            <v>6.5</v>
          </cell>
          <cell r="AH846">
            <v>5.0999999999999996</v>
          </cell>
        </row>
        <row r="847">
          <cell r="A847" t="str">
            <v>A312-TP304N</v>
          </cell>
          <cell r="C847" t="str">
            <v>A312-TP304N</v>
          </cell>
          <cell r="D847" t="str">
            <v>AS</v>
          </cell>
          <cell r="E847">
            <v>12.5</v>
          </cell>
          <cell r="G847">
            <v>0.85</v>
          </cell>
          <cell r="I847">
            <v>17</v>
          </cell>
          <cell r="J847">
            <v>17</v>
          </cell>
          <cell r="K847">
            <v>17</v>
          </cell>
          <cell r="L847">
            <v>17</v>
          </cell>
          <cell r="M847">
            <v>17</v>
          </cell>
          <cell r="N847">
            <v>17</v>
          </cell>
          <cell r="O847">
            <v>16.600000000000001</v>
          </cell>
          <cell r="P847">
            <v>16.2</v>
          </cell>
          <cell r="Q847">
            <v>15.899999999999999</v>
          </cell>
          <cell r="R847">
            <v>15.6</v>
          </cell>
          <cell r="S847">
            <v>15.35</v>
          </cell>
          <cell r="T847">
            <v>15.1</v>
          </cell>
          <cell r="U847">
            <v>14.95</v>
          </cell>
          <cell r="V847">
            <v>14.8</v>
          </cell>
          <cell r="W847">
            <v>14.7</v>
          </cell>
          <cell r="X847">
            <v>14.6</v>
          </cell>
          <cell r="Y847">
            <v>14.4</v>
          </cell>
          <cell r="Z847">
            <v>14.2</v>
          </cell>
          <cell r="AA847">
            <v>13.9</v>
          </cell>
          <cell r="AB847">
            <v>13.5</v>
          </cell>
          <cell r="AC847">
            <v>13.3</v>
          </cell>
          <cell r="AD847">
            <v>12.8</v>
          </cell>
          <cell r="AE847">
            <v>10.5</v>
          </cell>
          <cell r="AF847">
            <v>8.3000000000000007</v>
          </cell>
          <cell r="AG847">
            <v>6.5</v>
          </cell>
          <cell r="AH847">
            <v>5.0999999999999996</v>
          </cell>
        </row>
        <row r="848">
          <cell r="A848" t="str">
            <v>A312-TP309</v>
          </cell>
          <cell r="C848" t="str">
            <v>A312-TP309</v>
          </cell>
          <cell r="D848" t="str">
            <v>AS</v>
          </cell>
          <cell r="E848">
            <v>12.5</v>
          </cell>
          <cell r="G848">
            <v>0.85</v>
          </cell>
          <cell r="I848">
            <v>16</v>
          </cell>
          <cell r="J848">
            <v>16</v>
          </cell>
          <cell r="K848">
            <v>16</v>
          </cell>
          <cell r="L848">
            <v>16</v>
          </cell>
          <cell r="M848">
            <v>15.2</v>
          </cell>
          <cell r="N848">
            <v>14.4</v>
          </cell>
          <cell r="O848">
            <v>13.95</v>
          </cell>
          <cell r="P848">
            <v>13.5</v>
          </cell>
          <cell r="Q848">
            <v>13.1</v>
          </cell>
          <cell r="R848">
            <v>12.7</v>
          </cell>
          <cell r="S848">
            <v>12.35</v>
          </cell>
          <cell r="T848">
            <v>12</v>
          </cell>
          <cell r="U848">
            <v>11.7</v>
          </cell>
          <cell r="V848">
            <v>11.4</v>
          </cell>
          <cell r="W848">
            <v>11.1</v>
          </cell>
          <cell r="X848">
            <v>10.8</v>
          </cell>
          <cell r="Y848">
            <v>10.6</v>
          </cell>
          <cell r="Z848">
            <v>10.4</v>
          </cell>
          <cell r="AA848">
            <v>10.1</v>
          </cell>
          <cell r="AB848">
            <v>9.9</v>
          </cell>
          <cell r="AC848">
            <v>9.6</v>
          </cell>
          <cell r="AD848">
            <v>8.6999999999999993</v>
          </cell>
          <cell r="AE848">
            <v>7.2</v>
          </cell>
          <cell r="AF848">
            <v>5.5</v>
          </cell>
          <cell r="AG848">
            <v>4.2</v>
          </cell>
          <cell r="AH848">
            <v>3.2</v>
          </cell>
        </row>
        <row r="849">
          <cell r="A849" t="str">
            <v>A312-TP309</v>
          </cell>
          <cell r="C849" t="str">
            <v>A312-TP309</v>
          </cell>
          <cell r="D849" t="str">
            <v>AS</v>
          </cell>
          <cell r="E849">
            <v>12.5</v>
          </cell>
          <cell r="G849">
            <v>0.85</v>
          </cell>
          <cell r="I849">
            <v>16</v>
          </cell>
          <cell r="J849">
            <v>16</v>
          </cell>
          <cell r="K849">
            <v>16</v>
          </cell>
          <cell r="L849">
            <v>16</v>
          </cell>
          <cell r="M849">
            <v>15.3</v>
          </cell>
          <cell r="N849">
            <v>14.6</v>
          </cell>
          <cell r="O849">
            <v>14.3</v>
          </cell>
          <cell r="P849">
            <v>14</v>
          </cell>
          <cell r="Q849">
            <v>13.75</v>
          </cell>
          <cell r="R849">
            <v>13.5</v>
          </cell>
          <cell r="S849">
            <v>13.35</v>
          </cell>
          <cell r="T849">
            <v>13.2</v>
          </cell>
          <cell r="U849">
            <v>13.1</v>
          </cell>
          <cell r="V849">
            <v>13</v>
          </cell>
          <cell r="W849">
            <v>12.9</v>
          </cell>
          <cell r="X849">
            <v>12.8</v>
          </cell>
          <cell r="Y849">
            <v>12.8</v>
          </cell>
          <cell r="Z849">
            <v>12.7</v>
          </cell>
          <cell r="AA849">
            <v>12.4</v>
          </cell>
          <cell r="AB849">
            <v>11.8</v>
          </cell>
          <cell r="AC849">
            <v>10.6</v>
          </cell>
          <cell r="AD849">
            <v>8.9</v>
          </cell>
          <cell r="AE849">
            <v>7.2</v>
          </cell>
          <cell r="AF849">
            <v>5.5</v>
          </cell>
          <cell r="AG849">
            <v>4.2</v>
          </cell>
          <cell r="AH849">
            <v>3.2</v>
          </cell>
        </row>
        <row r="850">
          <cell r="A850" t="str">
            <v>A312-TP310</v>
          </cell>
          <cell r="C850" t="str">
            <v>A312-TP310</v>
          </cell>
          <cell r="D850" t="str">
            <v>AS</v>
          </cell>
          <cell r="E850">
            <v>12.5</v>
          </cell>
          <cell r="G850">
            <v>0.85</v>
          </cell>
          <cell r="I850">
            <v>16</v>
          </cell>
          <cell r="J850">
            <v>16</v>
          </cell>
          <cell r="K850">
            <v>16</v>
          </cell>
          <cell r="L850">
            <v>16</v>
          </cell>
          <cell r="M850">
            <v>15.2</v>
          </cell>
          <cell r="N850">
            <v>14.4</v>
          </cell>
          <cell r="O850">
            <v>13.95</v>
          </cell>
          <cell r="P850">
            <v>13.5</v>
          </cell>
          <cell r="Q850">
            <v>13.1</v>
          </cell>
          <cell r="R850">
            <v>12.7</v>
          </cell>
          <cell r="S850">
            <v>12.35</v>
          </cell>
          <cell r="T850">
            <v>12</v>
          </cell>
          <cell r="U850">
            <v>11.7</v>
          </cell>
          <cell r="V850">
            <v>11.4</v>
          </cell>
          <cell r="W850">
            <v>11.1</v>
          </cell>
          <cell r="X850">
            <v>10.8</v>
          </cell>
          <cell r="Y850">
            <v>10.6</v>
          </cell>
          <cell r="Z850">
            <v>10.4</v>
          </cell>
          <cell r="AA850">
            <v>10.1</v>
          </cell>
          <cell r="AB850">
            <v>9.9</v>
          </cell>
          <cell r="AC850">
            <v>9.6999999999999993</v>
          </cell>
          <cell r="AD850">
            <v>9.1999999999999993</v>
          </cell>
          <cell r="AE850">
            <v>8.3000000000000007</v>
          </cell>
          <cell r="AF850">
            <v>7.2</v>
          </cell>
          <cell r="AG850">
            <v>6.1</v>
          </cell>
          <cell r="AH850">
            <v>5.0999999999999996</v>
          </cell>
          <cell r="AI850">
            <v>4</v>
          </cell>
          <cell r="AJ850">
            <v>2.9</v>
          </cell>
          <cell r="AK850">
            <v>2</v>
          </cell>
          <cell r="AL850">
            <v>1.3</v>
          </cell>
          <cell r="AM850">
            <v>0.9</v>
          </cell>
          <cell r="AN850">
            <v>0.6</v>
          </cell>
        </row>
        <row r="851">
          <cell r="A851" t="str">
            <v>A312-TP310</v>
          </cell>
          <cell r="C851" t="str">
            <v>A312-TP310</v>
          </cell>
          <cell r="D851" t="str">
            <v>AS</v>
          </cell>
          <cell r="E851">
            <v>12.5</v>
          </cell>
          <cell r="G851">
            <v>0.85</v>
          </cell>
          <cell r="I851">
            <v>16</v>
          </cell>
          <cell r="J851">
            <v>16</v>
          </cell>
          <cell r="K851">
            <v>16</v>
          </cell>
          <cell r="L851">
            <v>16</v>
          </cell>
          <cell r="M851">
            <v>15.3</v>
          </cell>
          <cell r="N851">
            <v>14.6</v>
          </cell>
          <cell r="O851">
            <v>14.3</v>
          </cell>
          <cell r="P851">
            <v>14</v>
          </cell>
          <cell r="Q851">
            <v>13.75</v>
          </cell>
          <cell r="R851">
            <v>13.5</v>
          </cell>
          <cell r="S851">
            <v>13.35</v>
          </cell>
          <cell r="T851">
            <v>13.2</v>
          </cell>
          <cell r="U851">
            <v>13.1</v>
          </cell>
          <cell r="V851">
            <v>13</v>
          </cell>
          <cell r="W851">
            <v>12.9</v>
          </cell>
          <cell r="X851">
            <v>12.8</v>
          </cell>
          <cell r="Y851">
            <v>12.8</v>
          </cell>
          <cell r="Z851">
            <v>12.7</v>
          </cell>
          <cell r="AA851">
            <v>12.4</v>
          </cell>
          <cell r="AB851">
            <v>11.8</v>
          </cell>
          <cell r="AC851">
            <v>10.6</v>
          </cell>
          <cell r="AD851">
            <v>9.4</v>
          </cell>
          <cell r="AE851">
            <v>8.3000000000000007</v>
          </cell>
          <cell r="AF851">
            <v>7.2</v>
          </cell>
          <cell r="AG851">
            <v>6.1</v>
          </cell>
          <cell r="AH851">
            <v>5.0999999999999996</v>
          </cell>
          <cell r="AI851">
            <v>4</v>
          </cell>
          <cell r="AJ851">
            <v>2.9</v>
          </cell>
          <cell r="AK851">
            <v>2</v>
          </cell>
          <cell r="AL851">
            <v>1.3</v>
          </cell>
          <cell r="AM851">
            <v>0.9</v>
          </cell>
          <cell r="AN851">
            <v>0.6</v>
          </cell>
        </row>
        <row r="852">
          <cell r="A852" t="str">
            <v>A312-TP310</v>
          </cell>
          <cell r="C852" t="str">
            <v>A312-TP310</v>
          </cell>
          <cell r="D852" t="str">
            <v>AS</v>
          </cell>
          <cell r="E852">
            <v>12.5</v>
          </cell>
          <cell r="G852">
            <v>0.85</v>
          </cell>
          <cell r="I852">
            <v>16</v>
          </cell>
          <cell r="J852">
            <v>16</v>
          </cell>
          <cell r="K852">
            <v>16</v>
          </cell>
          <cell r="L852">
            <v>16</v>
          </cell>
          <cell r="M852">
            <v>15.2</v>
          </cell>
          <cell r="N852">
            <v>14.4</v>
          </cell>
          <cell r="O852">
            <v>13.95</v>
          </cell>
          <cell r="P852">
            <v>13.5</v>
          </cell>
          <cell r="Q852">
            <v>13.1</v>
          </cell>
          <cell r="R852">
            <v>12.7</v>
          </cell>
          <cell r="S852">
            <v>12.35</v>
          </cell>
          <cell r="T852">
            <v>12</v>
          </cell>
          <cell r="U852">
            <v>11.7</v>
          </cell>
          <cell r="V852">
            <v>11.4</v>
          </cell>
          <cell r="W852">
            <v>11.1</v>
          </cell>
          <cell r="X852">
            <v>10.8</v>
          </cell>
          <cell r="Y852">
            <v>10.6</v>
          </cell>
          <cell r="Z852">
            <v>10.4</v>
          </cell>
          <cell r="AA852">
            <v>10.1</v>
          </cell>
          <cell r="AB852">
            <v>9.9</v>
          </cell>
          <cell r="AC852">
            <v>9.5</v>
          </cell>
          <cell r="AD852">
            <v>8.4</v>
          </cell>
          <cell r="AE852">
            <v>6</v>
          </cell>
          <cell r="AF852">
            <v>4.2</v>
          </cell>
          <cell r="AG852">
            <v>3</v>
          </cell>
          <cell r="AH852">
            <v>2.1</v>
          </cell>
        </row>
        <row r="853">
          <cell r="A853" t="str">
            <v>A312-TP310</v>
          </cell>
          <cell r="C853" t="str">
            <v>A312-TP310</v>
          </cell>
          <cell r="D853" t="str">
            <v>AS</v>
          </cell>
          <cell r="E853">
            <v>12.5</v>
          </cell>
          <cell r="G853">
            <v>0.85</v>
          </cell>
          <cell r="I853">
            <v>16</v>
          </cell>
          <cell r="J853">
            <v>16</v>
          </cell>
          <cell r="K853">
            <v>16</v>
          </cell>
          <cell r="L853">
            <v>16</v>
          </cell>
          <cell r="M853">
            <v>15.3</v>
          </cell>
          <cell r="N853">
            <v>14.6</v>
          </cell>
          <cell r="O853">
            <v>14.3</v>
          </cell>
          <cell r="P853">
            <v>14</v>
          </cell>
          <cell r="Q853">
            <v>13.75</v>
          </cell>
          <cell r="R853">
            <v>13.5</v>
          </cell>
          <cell r="S853">
            <v>13.35</v>
          </cell>
          <cell r="T853">
            <v>13.2</v>
          </cell>
          <cell r="U853">
            <v>13.1</v>
          </cell>
          <cell r="V853">
            <v>13</v>
          </cell>
          <cell r="W853">
            <v>12.9</v>
          </cell>
          <cell r="X853">
            <v>12.8</v>
          </cell>
          <cell r="Y853">
            <v>12.8</v>
          </cell>
          <cell r="Z853">
            <v>12.7</v>
          </cell>
          <cell r="AA853">
            <v>12.4</v>
          </cell>
          <cell r="AB853">
            <v>11.8</v>
          </cell>
          <cell r="AC853">
            <v>10.6</v>
          </cell>
          <cell r="AD853">
            <v>9.4</v>
          </cell>
          <cell r="AE853">
            <v>6</v>
          </cell>
          <cell r="AF853">
            <v>4.2</v>
          </cell>
          <cell r="AG853">
            <v>3</v>
          </cell>
          <cell r="AH853">
            <v>2.1</v>
          </cell>
        </row>
        <row r="854">
          <cell r="A854" t="str">
            <v>A312-TP316''</v>
          </cell>
          <cell r="C854" t="str">
            <v>A312-TP316''</v>
          </cell>
          <cell r="D854" t="str">
            <v>AS</v>
          </cell>
          <cell r="E854">
            <v>12.5</v>
          </cell>
          <cell r="G854">
            <v>0.85</v>
          </cell>
          <cell r="I854">
            <v>16</v>
          </cell>
          <cell r="J854">
            <v>16</v>
          </cell>
          <cell r="K854">
            <v>16</v>
          </cell>
          <cell r="L854">
            <v>16</v>
          </cell>
          <cell r="M854">
            <v>14.9</v>
          </cell>
          <cell r="N854">
            <v>13.8</v>
          </cell>
          <cell r="O854">
            <v>13.100000000000001</v>
          </cell>
          <cell r="P854">
            <v>12.4</v>
          </cell>
          <cell r="Q854">
            <v>11.9</v>
          </cell>
          <cell r="R854">
            <v>11.4</v>
          </cell>
          <cell r="S854">
            <v>11</v>
          </cell>
          <cell r="T854">
            <v>10.6</v>
          </cell>
          <cell r="U854">
            <v>10.35</v>
          </cell>
          <cell r="V854">
            <v>10.1</v>
          </cell>
          <cell r="W854">
            <v>9.8000000000000007</v>
          </cell>
          <cell r="X854">
            <v>9.6</v>
          </cell>
          <cell r="Y854">
            <v>9.5</v>
          </cell>
          <cell r="Z854">
            <v>9.4</v>
          </cell>
          <cell r="AA854">
            <v>9.3000000000000007</v>
          </cell>
          <cell r="AB854">
            <v>9.1999999999999993</v>
          </cell>
          <cell r="AC854">
            <v>9.1</v>
          </cell>
          <cell r="AD854">
            <v>9</v>
          </cell>
          <cell r="AE854">
            <v>8.9</v>
          </cell>
          <cell r="AF854">
            <v>8.8000000000000007</v>
          </cell>
          <cell r="AG854">
            <v>7.9</v>
          </cell>
          <cell r="AH854">
            <v>6.3</v>
          </cell>
        </row>
        <row r="855">
          <cell r="A855" t="str">
            <v>A312-TP316'''</v>
          </cell>
          <cell r="C855" t="str">
            <v>A312-TP316'''</v>
          </cell>
          <cell r="D855" t="str">
            <v>AS</v>
          </cell>
          <cell r="E855">
            <v>12.5</v>
          </cell>
          <cell r="G855">
            <v>0.85</v>
          </cell>
          <cell r="I855">
            <v>16</v>
          </cell>
          <cell r="J855">
            <v>16</v>
          </cell>
          <cell r="K855">
            <v>16</v>
          </cell>
          <cell r="L855">
            <v>16</v>
          </cell>
          <cell r="M855">
            <v>16</v>
          </cell>
          <cell r="N855">
            <v>16</v>
          </cell>
          <cell r="O855">
            <v>15.8</v>
          </cell>
          <cell r="P855">
            <v>15.6</v>
          </cell>
          <cell r="Q855">
            <v>15.5</v>
          </cell>
          <cell r="R855">
            <v>15.4</v>
          </cell>
          <cell r="S855">
            <v>15.350000000000001</v>
          </cell>
          <cell r="T855">
            <v>15.3</v>
          </cell>
          <cell r="U855">
            <v>14.9</v>
          </cell>
          <cell r="V855">
            <v>14.5</v>
          </cell>
          <cell r="W855">
            <v>14.2</v>
          </cell>
          <cell r="X855">
            <v>13.9</v>
          </cell>
          <cell r="Y855">
            <v>13.7</v>
          </cell>
          <cell r="Z855">
            <v>13.5</v>
          </cell>
          <cell r="AA855">
            <v>13.4</v>
          </cell>
          <cell r="AB855">
            <v>13.2</v>
          </cell>
          <cell r="AC855">
            <v>13.1</v>
          </cell>
          <cell r="AD855">
            <v>13</v>
          </cell>
          <cell r="AE855">
            <v>12.3</v>
          </cell>
          <cell r="AF855">
            <v>10.6</v>
          </cell>
          <cell r="AG855">
            <v>8.4</v>
          </cell>
          <cell r="AH855">
            <v>6.3</v>
          </cell>
        </row>
        <row r="856">
          <cell r="A856" t="str">
            <v>A312-TP316H</v>
          </cell>
          <cell r="C856" t="str">
            <v>A312-TP316H</v>
          </cell>
          <cell r="D856" t="str">
            <v>AS</v>
          </cell>
          <cell r="E856">
            <v>12.5</v>
          </cell>
          <cell r="G856">
            <v>0.85</v>
          </cell>
          <cell r="I856">
            <v>16</v>
          </cell>
          <cell r="J856">
            <v>16</v>
          </cell>
          <cell r="K856">
            <v>16</v>
          </cell>
          <cell r="L856">
            <v>16</v>
          </cell>
          <cell r="M856">
            <v>14.9</v>
          </cell>
          <cell r="N856">
            <v>13.8</v>
          </cell>
          <cell r="O856">
            <v>13.100000000000001</v>
          </cell>
          <cell r="P856">
            <v>12.4</v>
          </cell>
          <cell r="Q856">
            <v>11.9</v>
          </cell>
          <cell r="R856">
            <v>11.4</v>
          </cell>
          <cell r="S856">
            <v>11</v>
          </cell>
          <cell r="T856">
            <v>10.6</v>
          </cell>
          <cell r="U856">
            <v>10.35</v>
          </cell>
          <cell r="V856">
            <v>10.1</v>
          </cell>
          <cell r="W856">
            <v>9.8000000000000007</v>
          </cell>
          <cell r="X856">
            <v>9.6</v>
          </cell>
          <cell r="Y856">
            <v>9.5</v>
          </cell>
          <cell r="Z856">
            <v>9.4</v>
          </cell>
          <cell r="AA856">
            <v>9.3000000000000007</v>
          </cell>
          <cell r="AB856">
            <v>9.1999999999999993</v>
          </cell>
          <cell r="AC856">
            <v>9.1</v>
          </cell>
          <cell r="AD856">
            <v>9</v>
          </cell>
          <cell r="AE856">
            <v>8.9</v>
          </cell>
          <cell r="AF856">
            <v>8.8000000000000007</v>
          </cell>
          <cell r="AG856">
            <v>7.9</v>
          </cell>
          <cell r="AH856">
            <v>6.3</v>
          </cell>
          <cell r="AI856">
            <v>4.7</v>
          </cell>
          <cell r="AJ856">
            <v>3.5</v>
          </cell>
          <cell r="AK856">
            <v>2.6</v>
          </cell>
          <cell r="AL856">
            <v>1.9</v>
          </cell>
          <cell r="AM856">
            <v>1.5</v>
          </cell>
          <cell r="AN856">
            <v>1.1000000000000001</v>
          </cell>
        </row>
        <row r="857">
          <cell r="A857" t="str">
            <v>A312-TP316H</v>
          </cell>
          <cell r="C857" t="str">
            <v>A312-TP316H</v>
          </cell>
          <cell r="D857" t="str">
            <v>AS</v>
          </cell>
          <cell r="E857">
            <v>12.5</v>
          </cell>
          <cell r="G857">
            <v>0.85</v>
          </cell>
          <cell r="I857">
            <v>16</v>
          </cell>
          <cell r="J857">
            <v>16</v>
          </cell>
          <cell r="K857">
            <v>16</v>
          </cell>
          <cell r="L857">
            <v>16</v>
          </cell>
          <cell r="M857">
            <v>16</v>
          </cell>
          <cell r="N857">
            <v>16</v>
          </cell>
          <cell r="O857">
            <v>15.8</v>
          </cell>
          <cell r="P857">
            <v>15.6</v>
          </cell>
          <cell r="Q857">
            <v>15.5</v>
          </cell>
          <cell r="R857">
            <v>15.4</v>
          </cell>
          <cell r="S857">
            <v>15.350000000000001</v>
          </cell>
          <cell r="T857">
            <v>15.3</v>
          </cell>
          <cell r="U857">
            <v>14.9</v>
          </cell>
          <cell r="V857">
            <v>14.5</v>
          </cell>
          <cell r="W857">
            <v>14.2</v>
          </cell>
          <cell r="X857">
            <v>13.9</v>
          </cell>
          <cell r="Y857">
            <v>13.7</v>
          </cell>
          <cell r="Z857">
            <v>13.5</v>
          </cell>
          <cell r="AA857">
            <v>13.4</v>
          </cell>
          <cell r="AB857">
            <v>13.2</v>
          </cell>
          <cell r="AC857">
            <v>13.1</v>
          </cell>
          <cell r="AD857">
            <v>13</v>
          </cell>
          <cell r="AE857">
            <v>12.3</v>
          </cell>
          <cell r="AF857">
            <v>10.6</v>
          </cell>
          <cell r="AG857">
            <v>8.4</v>
          </cell>
          <cell r="AH857">
            <v>6.3</v>
          </cell>
          <cell r="AI857">
            <v>4.7</v>
          </cell>
          <cell r="AJ857">
            <v>3.5</v>
          </cell>
          <cell r="AK857">
            <v>2.6</v>
          </cell>
          <cell r="AL857">
            <v>1.9</v>
          </cell>
          <cell r="AM857">
            <v>1.5</v>
          </cell>
          <cell r="AN857">
            <v>1.1000000000000001</v>
          </cell>
        </row>
        <row r="858">
          <cell r="A858" t="str">
            <v>A312-TP316L</v>
          </cell>
          <cell r="C858" t="str">
            <v>A312-TP316L</v>
          </cell>
          <cell r="D858" t="str">
            <v>AS</v>
          </cell>
          <cell r="E858">
            <v>12.5</v>
          </cell>
          <cell r="G858">
            <v>0.85</v>
          </cell>
          <cell r="I858">
            <v>13.3</v>
          </cell>
          <cell r="J858">
            <v>13.3</v>
          </cell>
          <cell r="K858">
            <v>13.3</v>
          </cell>
          <cell r="L858">
            <v>13.3</v>
          </cell>
          <cell r="M858">
            <v>12.3</v>
          </cell>
          <cell r="N858">
            <v>11.3</v>
          </cell>
          <cell r="O858">
            <v>10.7</v>
          </cell>
          <cell r="P858">
            <v>10.1</v>
          </cell>
          <cell r="Q858">
            <v>9.6499999999999986</v>
          </cell>
          <cell r="R858">
            <v>9.1999999999999993</v>
          </cell>
          <cell r="S858">
            <v>8.85</v>
          </cell>
          <cell r="T858">
            <v>8.5</v>
          </cell>
          <cell r="U858">
            <v>8.25</v>
          </cell>
          <cell r="V858">
            <v>8</v>
          </cell>
          <cell r="W858">
            <v>7.8</v>
          </cell>
          <cell r="X858">
            <v>7.6</v>
          </cell>
          <cell r="Y858">
            <v>7.5</v>
          </cell>
          <cell r="Z858">
            <v>7.3</v>
          </cell>
          <cell r="AA858">
            <v>7.2</v>
          </cell>
        </row>
        <row r="859">
          <cell r="A859" t="str">
            <v>A312-TP316L</v>
          </cell>
          <cell r="C859" t="str">
            <v>A312-TP316L</v>
          </cell>
          <cell r="D859" t="str">
            <v>AS</v>
          </cell>
          <cell r="E859">
            <v>12.5</v>
          </cell>
          <cell r="G859">
            <v>0.85</v>
          </cell>
          <cell r="I859">
            <v>13.3</v>
          </cell>
          <cell r="J859">
            <v>13.3</v>
          </cell>
          <cell r="K859">
            <v>13.3</v>
          </cell>
          <cell r="L859">
            <v>13.3</v>
          </cell>
          <cell r="M859">
            <v>13.3</v>
          </cell>
          <cell r="N859">
            <v>13.3</v>
          </cell>
          <cell r="O859">
            <v>13.3</v>
          </cell>
          <cell r="P859">
            <v>13.3</v>
          </cell>
          <cell r="Q859">
            <v>13.25</v>
          </cell>
          <cell r="R859">
            <v>13.2</v>
          </cell>
          <cell r="S859">
            <v>12.75</v>
          </cell>
          <cell r="T859">
            <v>12.3</v>
          </cell>
          <cell r="U859">
            <v>11.9</v>
          </cell>
          <cell r="V859">
            <v>11.5</v>
          </cell>
          <cell r="W859">
            <v>11.2</v>
          </cell>
          <cell r="X859">
            <v>10.9</v>
          </cell>
          <cell r="Y859">
            <v>10.7</v>
          </cell>
          <cell r="Z859">
            <v>10.5</v>
          </cell>
          <cell r="AA859">
            <v>10.3</v>
          </cell>
        </row>
        <row r="860">
          <cell r="A860" t="str">
            <v>A312-TP316N</v>
          </cell>
          <cell r="C860" t="str">
            <v>A312-TP316N</v>
          </cell>
          <cell r="D860" t="str">
            <v>AS</v>
          </cell>
          <cell r="E860">
            <v>12.5</v>
          </cell>
          <cell r="G860">
            <v>0.85</v>
          </cell>
          <cell r="I860">
            <v>17</v>
          </cell>
          <cell r="J860">
            <v>17</v>
          </cell>
          <cell r="K860">
            <v>17</v>
          </cell>
          <cell r="L860">
            <v>17</v>
          </cell>
          <cell r="M860">
            <v>16.75</v>
          </cell>
          <cell r="N860">
            <v>16.5</v>
          </cell>
          <cell r="O860">
            <v>15.8</v>
          </cell>
          <cell r="P860">
            <v>15.1</v>
          </cell>
          <cell r="Q860">
            <v>14.55</v>
          </cell>
          <cell r="R860">
            <v>14</v>
          </cell>
          <cell r="S860">
            <v>13.55</v>
          </cell>
          <cell r="T860">
            <v>13.1</v>
          </cell>
          <cell r="U860">
            <v>12.75</v>
          </cell>
          <cell r="V860">
            <v>12.4</v>
          </cell>
          <cell r="W860">
            <v>12.1</v>
          </cell>
          <cell r="X860">
            <v>11.8</v>
          </cell>
          <cell r="Y860">
            <v>11.6</v>
          </cell>
          <cell r="Z860">
            <v>11.3</v>
          </cell>
          <cell r="AA860">
            <v>11.1</v>
          </cell>
          <cell r="AB860">
            <v>10.9</v>
          </cell>
          <cell r="AC860">
            <v>10.7</v>
          </cell>
          <cell r="AD860">
            <v>10.5</v>
          </cell>
          <cell r="AE860">
            <v>10.4</v>
          </cell>
          <cell r="AF860">
            <v>9.9</v>
          </cell>
          <cell r="AG860">
            <v>8.3000000000000007</v>
          </cell>
          <cell r="AH860">
            <v>6.3</v>
          </cell>
        </row>
        <row r="861">
          <cell r="A861" t="str">
            <v>A312-TP316N</v>
          </cell>
          <cell r="C861" t="str">
            <v>A312-TP316N</v>
          </cell>
          <cell r="D861" t="str">
            <v>AS</v>
          </cell>
          <cell r="E861">
            <v>12.5</v>
          </cell>
          <cell r="G861">
            <v>0.85</v>
          </cell>
          <cell r="I861">
            <v>17</v>
          </cell>
          <cell r="J861">
            <v>17</v>
          </cell>
          <cell r="K861">
            <v>17</v>
          </cell>
          <cell r="L861">
            <v>17</v>
          </cell>
          <cell r="M861">
            <v>17</v>
          </cell>
          <cell r="N861">
            <v>17</v>
          </cell>
          <cell r="O861">
            <v>16.649999999999999</v>
          </cell>
          <cell r="P861">
            <v>16.3</v>
          </cell>
          <cell r="Q861">
            <v>16.149999999999999</v>
          </cell>
          <cell r="R861">
            <v>16</v>
          </cell>
          <cell r="S861">
            <v>15.9</v>
          </cell>
          <cell r="T861">
            <v>15.8</v>
          </cell>
          <cell r="U861">
            <v>15.8</v>
          </cell>
          <cell r="V861">
            <v>15.8</v>
          </cell>
          <cell r="W861">
            <v>15.8</v>
          </cell>
          <cell r="X861">
            <v>15.8</v>
          </cell>
          <cell r="Y861">
            <v>15.7</v>
          </cell>
          <cell r="Z861">
            <v>15.6</v>
          </cell>
          <cell r="AA861">
            <v>15.6</v>
          </cell>
          <cell r="AB861">
            <v>15.4</v>
          </cell>
          <cell r="AC861">
            <v>15.1</v>
          </cell>
          <cell r="AD861">
            <v>14.8</v>
          </cell>
          <cell r="AE861">
            <v>13.4</v>
          </cell>
          <cell r="AF861">
            <v>10.5</v>
          </cell>
          <cell r="AG861">
            <v>8.3000000000000007</v>
          </cell>
          <cell r="AH861">
            <v>6.3</v>
          </cell>
        </row>
        <row r="862">
          <cell r="A862" t="str">
            <v>A312-TP317</v>
          </cell>
          <cell r="C862" t="str">
            <v>A312-TP317</v>
          </cell>
          <cell r="D862" t="str">
            <v>AS</v>
          </cell>
          <cell r="E862">
            <v>12.5</v>
          </cell>
          <cell r="G862">
            <v>0.85</v>
          </cell>
          <cell r="I862">
            <v>16</v>
          </cell>
          <cell r="J862">
            <v>16</v>
          </cell>
          <cell r="K862">
            <v>16</v>
          </cell>
          <cell r="L862">
            <v>16</v>
          </cell>
          <cell r="M862">
            <v>14.9</v>
          </cell>
          <cell r="N862">
            <v>13.8</v>
          </cell>
          <cell r="O862">
            <v>13.100000000000001</v>
          </cell>
          <cell r="P862">
            <v>12.4</v>
          </cell>
          <cell r="Q862">
            <v>11.9</v>
          </cell>
          <cell r="R862">
            <v>11.4</v>
          </cell>
          <cell r="S862">
            <v>11</v>
          </cell>
          <cell r="T862">
            <v>10.6</v>
          </cell>
          <cell r="U862">
            <v>10.35</v>
          </cell>
          <cell r="V862">
            <v>10.1</v>
          </cell>
          <cell r="W862">
            <v>9.8000000000000007</v>
          </cell>
          <cell r="X862">
            <v>9.6</v>
          </cell>
          <cell r="Y862">
            <v>9.5</v>
          </cell>
          <cell r="Z862">
            <v>9.4</v>
          </cell>
          <cell r="AA862">
            <v>9.3000000000000007</v>
          </cell>
          <cell r="AB862">
            <v>9.1999999999999993</v>
          </cell>
          <cell r="AC862">
            <v>9.1</v>
          </cell>
          <cell r="AD862">
            <v>9</v>
          </cell>
          <cell r="AE862">
            <v>8.9</v>
          </cell>
          <cell r="AF862">
            <v>8.8000000000000007</v>
          </cell>
          <cell r="AG862">
            <v>7.9</v>
          </cell>
          <cell r="AH862">
            <v>6.3</v>
          </cell>
        </row>
        <row r="863">
          <cell r="A863" t="str">
            <v>A312-TP317</v>
          </cell>
          <cell r="C863" t="str">
            <v>A312-TP317</v>
          </cell>
          <cell r="D863" t="str">
            <v>AS</v>
          </cell>
          <cell r="E863">
            <v>12.5</v>
          </cell>
          <cell r="G863">
            <v>0.85</v>
          </cell>
          <cell r="I863">
            <v>16</v>
          </cell>
          <cell r="J863">
            <v>16</v>
          </cell>
          <cell r="K863">
            <v>16</v>
          </cell>
          <cell r="L863">
            <v>16</v>
          </cell>
          <cell r="M863">
            <v>16</v>
          </cell>
          <cell r="N863">
            <v>16</v>
          </cell>
          <cell r="O863">
            <v>15.8</v>
          </cell>
          <cell r="P863">
            <v>15.6</v>
          </cell>
          <cell r="Q863">
            <v>15.5</v>
          </cell>
          <cell r="R863">
            <v>15.4</v>
          </cell>
          <cell r="S863">
            <v>15.350000000000001</v>
          </cell>
          <cell r="T863">
            <v>15.3</v>
          </cell>
          <cell r="U863">
            <v>14.9</v>
          </cell>
          <cell r="V863">
            <v>14.5</v>
          </cell>
          <cell r="W863">
            <v>14.2</v>
          </cell>
          <cell r="X863">
            <v>13.9</v>
          </cell>
          <cell r="Y863">
            <v>13.7</v>
          </cell>
          <cell r="Z863">
            <v>13.5</v>
          </cell>
          <cell r="AA863">
            <v>13.4</v>
          </cell>
          <cell r="AB863">
            <v>13.2</v>
          </cell>
          <cell r="AC863">
            <v>13.1</v>
          </cell>
          <cell r="AD863">
            <v>13</v>
          </cell>
          <cell r="AE863">
            <v>12.3</v>
          </cell>
          <cell r="AF863">
            <v>10.6</v>
          </cell>
          <cell r="AG863">
            <v>8.4</v>
          </cell>
          <cell r="AH863">
            <v>6.3</v>
          </cell>
        </row>
        <row r="864">
          <cell r="A864" t="str">
            <v>A312-TP321</v>
          </cell>
          <cell r="C864" t="str">
            <v>A312-TP321</v>
          </cell>
          <cell r="D864" t="str">
            <v>AS</v>
          </cell>
          <cell r="E864">
            <v>12.5</v>
          </cell>
          <cell r="G864">
            <v>0.85</v>
          </cell>
          <cell r="I864">
            <v>16</v>
          </cell>
          <cell r="J864">
            <v>16</v>
          </cell>
          <cell r="K864">
            <v>16</v>
          </cell>
          <cell r="L864">
            <v>16</v>
          </cell>
          <cell r="M864">
            <v>14.75</v>
          </cell>
          <cell r="N864">
            <v>13.5</v>
          </cell>
          <cell r="O864">
            <v>12.8</v>
          </cell>
          <cell r="P864">
            <v>12.1</v>
          </cell>
          <cell r="Q864">
            <v>11.55</v>
          </cell>
          <cell r="R864">
            <v>11</v>
          </cell>
          <cell r="S864">
            <v>10.6</v>
          </cell>
          <cell r="T864">
            <v>10.199999999999999</v>
          </cell>
          <cell r="U864">
            <v>9.9499999999999993</v>
          </cell>
          <cell r="V864">
            <v>9.6999999999999993</v>
          </cell>
          <cell r="W864">
            <v>9.5</v>
          </cell>
          <cell r="X864">
            <v>9.3000000000000007</v>
          </cell>
          <cell r="Y864">
            <v>9.1999999999999993</v>
          </cell>
          <cell r="Z864">
            <v>9.1999999999999993</v>
          </cell>
          <cell r="AA864">
            <v>9.1</v>
          </cell>
          <cell r="AB864">
            <v>9</v>
          </cell>
          <cell r="AC864">
            <v>9</v>
          </cell>
          <cell r="AD864">
            <v>8.9</v>
          </cell>
          <cell r="AE864">
            <v>7.8</v>
          </cell>
          <cell r="AF864">
            <v>5.9</v>
          </cell>
          <cell r="AG864">
            <v>4.3</v>
          </cell>
          <cell r="AH864">
            <v>3.1</v>
          </cell>
        </row>
        <row r="865">
          <cell r="A865" t="str">
            <v>A312-TP321</v>
          </cell>
          <cell r="C865" t="str">
            <v>A312-TP321</v>
          </cell>
          <cell r="D865" t="str">
            <v>AS</v>
          </cell>
          <cell r="E865">
            <v>12.5</v>
          </cell>
          <cell r="G865">
            <v>0.85</v>
          </cell>
          <cell r="I865">
            <v>16</v>
          </cell>
          <cell r="J865">
            <v>16</v>
          </cell>
          <cell r="K865">
            <v>16</v>
          </cell>
          <cell r="L865">
            <v>16</v>
          </cell>
          <cell r="M865">
            <v>15.8</v>
          </cell>
          <cell r="N865">
            <v>15.6</v>
          </cell>
          <cell r="O865">
            <v>15.149999999999999</v>
          </cell>
          <cell r="P865">
            <v>14.7</v>
          </cell>
          <cell r="Q865">
            <v>14.649999999999999</v>
          </cell>
          <cell r="R865">
            <v>14.6</v>
          </cell>
          <cell r="S865">
            <v>14.6</v>
          </cell>
          <cell r="T865">
            <v>14.6</v>
          </cell>
          <cell r="U865">
            <v>14.25</v>
          </cell>
          <cell r="V865">
            <v>13.9</v>
          </cell>
          <cell r="W865">
            <v>13.7</v>
          </cell>
          <cell r="X865">
            <v>13.5</v>
          </cell>
          <cell r="Y865">
            <v>13.3</v>
          </cell>
          <cell r="Z865">
            <v>13.2</v>
          </cell>
          <cell r="AA865">
            <v>13.1</v>
          </cell>
          <cell r="AB865">
            <v>13</v>
          </cell>
          <cell r="AC865">
            <v>12.9</v>
          </cell>
          <cell r="AD865">
            <v>11.8</v>
          </cell>
          <cell r="AE865">
            <v>8.1999999999999993</v>
          </cell>
          <cell r="AF865">
            <v>5.9</v>
          </cell>
          <cell r="AG865">
            <v>4.3</v>
          </cell>
          <cell r="AH865">
            <v>3.1</v>
          </cell>
        </row>
        <row r="866">
          <cell r="A866" t="str">
            <v>A312-TP321H</v>
          </cell>
          <cell r="C866" t="str">
            <v>A312-TP321H</v>
          </cell>
          <cell r="D866" t="str">
            <v>AS</v>
          </cell>
          <cell r="E866">
            <v>12.5</v>
          </cell>
          <cell r="G866">
            <v>0.85</v>
          </cell>
          <cell r="I866">
            <v>16</v>
          </cell>
          <cell r="J866">
            <v>16</v>
          </cell>
          <cell r="K866">
            <v>16</v>
          </cell>
          <cell r="L866">
            <v>16</v>
          </cell>
          <cell r="M866">
            <v>14.75</v>
          </cell>
          <cell r="N866">
            <v>13.5</v>
          </cell>
          <cell r="O866">
            <v>12.8</v>
          </cell>
          <cell r="P866">
            <v>12.1</v>
          </cell>
          <cell r="Q866">
            <v>11.55</v>
          </cell>
          <cell r="R866">
            <v>11</v>
          </cell>
          <cell r="S866">
            <v>10.6</v>
          </cell>
          <cell r="T866">
            <v>10.199999999999999</v>
          </cell>
          <cell r="U866">
            <v>9.9499999999999993</v>
          </cell>
          <cell r="V866">
            <v>9.6999999999999993</v>
          </cell>
          <cell r="W866">
            <v>9.5</v>
          </cell>
          <cell r="X866">
            <v>9.3000000000000007</v>
          </cell>
          <cell r="Y866">
            <v>9.1999999999999993</v>
          </cell>
          <cell r="Z866">
            <v>9.1999999999999993</v>
          </cell>
          <cell r="AA866">
            <v>9.1</v>
          </cell>
          <cell r="AB866">
            <v>9</v>
          </cell>
          <cell r="AC866">
            <v>9</v>
          </cell>
          <cell r="AD866">
            <v>8.9</v>
          </cell>
          <cell r="AE866">
            <v>8.6</v>
          </cell>
          <cell r="AF866">
            <v>7.5</v>
          </cell>
          <cell r="AG866">
            <v>5.9</v>
          </cell>
          <cell r="AH866">
            <v>4.5999999999999996</v>
          </cell>
          <cell r="AI866">
            <v>3.5</v>
          </cell>
          <cell r="AJ866">
            <v>2.7</v>
          </cell>
          <cell r="AK866">
            <v>2.1</v>
          </cell>
          <cell r="AL866">
            <v>1.6</v>
          </cell>
          <cell r="AM866">
            <v>1.3</v>
          </cell>
          <cell r="AN866">
            <v>1</v>
          </cell>
        </row>
        <row r="867">
          <cell r="A867" t="str">
            <v>A312-TP321H</v>
          </cell>
          <cell r="C867" t="str">
            <v>A312-TP321H</v>
          </cell>
          <cell r="D867" t="str">
            <v>AS</v>
          </cell>
          <cell r="E867">
            <v>12.5</v>
          </cell>
          <cell r="G867">
            <v>0.85</v>
          </cell>
          <cell r="I867">
            <v>16</v>
          </cell>
          <cell r="J867">
            <v>16</v>
          </cell>
          <cell r="K867">
            <v>16</v>
          </cell>
          <cell r="L867">
            <v>16</v>
          </cell>
          <cell r="M867">
            <v>15.8</v>
          </cell>
          <cell r="N867">
            <v>15.6</v>
          </cell>
          <cell r="O867">
            <v>15.149999999999999</v>
          </cell>
          <cell r="P867">
            <v>14.7</v>
          </cell>
          <cell r="Q867">
            <v>14.649999999999999</v>
          </cell>
          <cell r="R867">
            <v>14.6</v>
          </cell>
          <cell r="S867">
            <v>14.6</v>
          </cell>
          <cell r="T867">
            <v>14.6</v>
          </cell>
          <cell r="U867">
            <v>14.25</v>
          </cell>
          <cell r="V867">
            <v>13.9</v>
          </cell>
          <cell r="W867">
            <v>13.7</v>
          </cell>
          <cell r="X867">
            <v>13.5</v>
          </cell>
          <cell r="Y867">
            <v>13.3</v>
          </cell>
          <cell r="Z867">
            <v>13.2</v>
          </cell>
          <cell r="AA867">
            <v>13.1</v>
          </cell>
          <cell r="AB867">
            <v>13</v>
          </cell>
          <cell r="AC867">
            <v>12.9</v>
          </cell>
          <cell r="AD867">
            <v>11.8</v>
          </cell>
          <cell r="AE867">
            <v>10</v>
          </cell>
          <cell r="AF867">
            <v>7.7</v>
          </cell>
          <cell r="AG867">
            <v>5.9</v>
          </cell>
          <cell r="AH867">
            <v>4.5999999999999996</v>
          </cell>
          <cell r="AI867">
            <v>3.5</v>
          </cell>
          <cell r="AJ867">
            <v>2.7</v>
          </cell>
          <cell r="AK867">
            <v>2.1</v>
          </cell>
          <cell r="AL867">
            <v>1.6</v>
          </cell>
          <cell r="AM867">
            <v>1.3</v>
          </cell>
          <cell r="AN867">
            <v>1</v>
          </cell>
        </row>
        <row r="868">
          <cell r="A868" t="str">
            <v>A312-TP347</v>
          </cell>
          <cell r="C868" t="str">
            <v>A312-TP347</v>
          </cell>
          <cell r="D868" t="str">
            <v>AS</v>
          </cell>
          <cell r="E868">
            <v>12.5</v>
          </cell>
          <cell r="G868">
            <v>0.85</v>
          </cell>
          <cell r="I868">
            <v>16</v>
          </cell>
          <cell r="J868">
            <v>16</v>
          </cell>
          <cell r="K868">
            <v>16</v>
          </cell>
          <cell r="L868">
            <v>16</v>
          </cell>
          <cell r="M868">
            <v>15.35</v>
          </cell>
          <cell r="N868">
            <v>14.7</v>
          </cell>
          <cell r="O868">
            <v>14.2</v>
          </cell>
          <cell r="P868">
            <v>13.7</v>
          </cell>
          <cell r="Q868">
            <v>13.25</v>
          </cell>
          <cell r="R868">
            <v>12.8</v>
          </cell>
          <cell r="S868">
            <v>12.4</v>
          </cell>
          <cell r="T868">
            <v>12</v>
          </cell>
          <cell r="U868">
            <v>11.7</v>
          </cell>
          <cell r="V868">
            <v>11.4</v>
          </cell>
          <cell r="W868">
            <v>11.2</v>
          </cell>
          <cell r="X868">
            <v>11</v>
          </cell>
          <cell r="Y868">
            <v>10.9</v>
          </cell>
          <cell r="Z868">
            <v>10.8</v>
          </cell>
          <cell r="AA868">
            <v>10.8</v>
          </cell>
          <cell r="AB868">
            <v>10.7</v>
          </cell>
          <cell r="AC868">
            <v>10.7</v>
          </cell>
          <cell r="AD868">
            <v>10.6</v>
          </cell>
          <cell r="AE868">
            <v>10.1</v>
          </cell>
          <cell r="AF868">
            <v>7.8</v>
          </cell>
          <cell r="AG868">
            <v>5.2</v>
          </cell>
          <cell r="AH868">
            <v>3.8</v>
          </cell>
        </row>
        <row r="869">
          <cell r="A869" t="str">
            <v>A312-TP347</v>
          </cell>
          <cell r="C869" t="str">
            <v>A312-TP347</v>
          </cell>
          <cell r="D869" t="str">
            <v>AS</v>
          </cell>
          <cell r="E869">
            <v>12.5</v>
          </cell>
          <cell r="G869">
            <v>0.85</v>
          </cell>
          <cell r="I869">
            <v>16</v>
          </cell>
          <cell r="J869">
            <v>16</v>
          </cell>
          <cell r="K869">
            <v>16</v>
          </cell>
          <cell r="L869">
            <v>16</v>
          </cell>
          <cell r="M869">
            <v>15.6</v>
          </cell>
          <cell r="N869">
            <v>15.2</v>
          </cell>
          <cell r="O869">
            <v>14.6</v>
          </cell>
          <cell r="P869">
            <v>14</v>
          </cell>
          <cell r="Q869">
            <v>13.6</v>
          </cell>
          <cell r="R869">
            <v>13.2</v>
          </cell>
          <cell r="S869">
            <v>12.95</v>
          </cell>
          <cell r="T869">
            <v>12.7</v>
          </cell>
          <cell r="U869">
            <v>12.6</v>
          </cell>
          <cell r="V869">
            <v>12.5</v>
          </cell>
          <cell r="W869">
            <v>12.5</v>
          </cell>
          <cell r="X869">
            <v>12.5</v>
          </cell>
          <cell r="Y869">
            <v>12.5</v>
          </cell>
          <cell r="Z869">
            <v>12.5</v>
          </cell>
          <cell r="AA869">
            <v>12.5</v>
          </cell>
          <cell r="AB869">
            <v>12.5</v>
          </cell>
          <cell r="AC869">
            <v>12.4</v>
          </cell>
          <cell r="AD869">
            <v>11.9</v>
          </cell>
          <cell r="AE869">
            <v>10.3</v>
          </cell>
          <cell r="AF869">
            <v>7.8</v>
          </cell>
          <cell r="AG869">
            <v>5.2</v>
          </cell>
          <cell r="AH869">
            <v>3.8</v>
          </cell>
        </row>
        <row r="870">
          <cell r="A870" t="str">
            <v>A312-TP347H</v>
          </cell>
          <cell r="C870" t="str">
            <v>A312-TP347H</v>
          </cell>
          <cell r="D870" t="str">
            <v>AS</v>
          </cell>
          <cell r="E870">
            <v>12.5</v>
          </cell>
          <cell r="G870">
            <v>0.85</v>
          </cell>
          <cell r="I870">
            <v>16</v>
          </cell>
          <cell r="J870">
            <v>16</v>
          </cell>
          <cell r="K870">
            <v>16</v>
          </cell>
          <cell r="L870">
            <v>16</v>
          </cell>
          <cell r="M870">
            <v>15.35</v>
          </cell>
          <cell r="N870">
            <v>14.7</v>
          </cell>
          <cell r="O870">
            <v>14.2</v>
          </cell>
          <cell r="P870">
            <v>13.7</v>
          </cell>
          <cell r="Q870">
            <v>13.25</v>
          </cell>
          <cell r="R870">
            <v>12.8</v>
          </cell>
          <cell r="S870">
            <v>12.4</v>
          </cell>
          <cell r="T870">
            <v>12</v>
          </cell>
          <cell r="U870">
            <v>11.7</v>
          </cell>
          <cell r="V870">
            <v>11.4</v>
          </cell>
          <cell r="W870">
            <v>11.2</v>
          </cell>
          <cell r="X870">
            <v>11</v>
          </cell>
          <cell r="Y870">
            <v>10.9</v>
          </cell>
          <cell r="Z870">
            <v>10.8</v>
          </cell>
          <cell r="AA870">
            <v>10.8</v>
          </cell>
          <cell r="AB870">
            <v>10.7</v>
          </cell>
          <cell r="AC870">
            <v>10.7</v>
          </cell>
          <cell r="AD870">
            <v>10.7</v>
          </cell>
          <cell r="AE870">
            <v>10.6</v>
          </cell>
          <cell r="AF870">
            <v>10.3</v>
          </cell>
          <cell r="AG870">
            <v>8.9</v>
          </cell>
          <cell r="AH870">
            <v>6.7</v>
          </cell>
          <cell r="AI870">
            <v>5</v>
          </cell>
          <cell r="AJ870">
            <v>3.7</v>
          </cell>
          <cell r="AK870">
            <v>2.7</v>
          </cell>
          <cell r="AL870">
            <v>2.1</v>
          </cell>
          <cell r="AM870">
            <v>1.6</v>
          </cell>
          <cell r="AN870">
            <v>1.1000000000000001</v>
          </cell>
        </row>
        <row r="871">
          <cell r="A871" t="str">
            <v>A312-TP347H</v>
          </cell>
          <cell r="C871" t="str">
            <v>A312-TP347H</v>
          </cell>
          <cell r="D871" t="str">
            <v>AS</v>
          </cell>
          <cell r="E871">
            <v>12.5</v>
          </cell>
          <cell r="G871">
            <v>0.85</v>
          </cell>
          <cell r="I871">
            <v>16</v>
          </cell>
          <cell r="J871">
            <v>16</v>
          </cell>
          <cell r="K871">
            <v>16</v>
          </cell>
          <cell r="L871">
            <v>16</v>
          </cell>
          <cell r="M871">
            <v>15.6</v>
          </cell>
          <cell r="N871">
            <v>15.2</v>
          </cell>
          <cell r="O871">
            <v>14.6</v>
          </cell>
          <cell r="P871">
            <v>14</v>
          </cell>
          <cell r="Q871">
            <v>13.6</v>
          </cell>
          <cell r="R871">
            <v>13.2</v>
          </cell>
          <cell r="S871">
            <v>12.95</v>
          </cell>
          <cell r="T871">
            <v>12.7</v>
          </cell>
          <cell r="U871">
            <v>12.6</v>
          </cell>
          <cell r="V871">
            <v>12.5</v>
          </cell>
          <cell r="W871">
            <v>12.5</v>
          </cell>
          <cell r="X871">
            <v>12.5</v>
          </cell>
          <cell r="Y871">
            <v>12.5</v>
          </cell>
          <cell r="Z871">
            <v>12.5</v>
          </cell>
          <cell r="AA871">
            <v>12.5</v>
          </cell>
          <cell r="AB871">
            <v>12.5</v>
          </cell>
          <cell r="AC871">
            <v>12.4</v>
          </cell>
          <cell r="AD871">
            <v>12.3</v>
          </cell>
          <cell r="AE871">
            <v>12</v>
          </cell>
          <cell r="AF871">
            <v>11.1</v>
          </cell>
          <cell r="AG871">
            <v>8.9</v>
          </cell>
          <cell r="AH871">
            <v>6.7</v>
          </cell>
          <cell r="AI871">
            <v>5</v>
          </cell>
          <cell r="AJ871">
            <v>3.7</v>
          </cell>
          <cell r="AK871">
            <v>2.7</v>
          </cell>
          <cell r="AL871">
            <v>2.1</v>
          </cell>
          <cell r="AM871">
            <v>1.6</v>
          </cell>
          <cell r="AN871">
            <v>1.1000000000000001</v>
          </cell>
        </row>
        <row r="872">
          <cell r="A872" t="str">
            <v>A312-TP348</v>
          </cell>
          <cell r="C872" t="str">
            <v>A312-TP348</v>
          </cell>
          <cell r="D872" t="str">
            <v>AS</v>
          </cell>
          <cell r="E872">
            <v>12.5</v>
          </cell>
          <cell r="G872">
            <v>0.85</v>
          </cell>
          <cell r="I872">
            <v>16</v>
          </cell>
          <cell r="J872">
            <v>16</v>
          </cell>
          <cell r="K872">
            <v>16</v>
          </cell>
          <cell r="L872">
            <v>16</v>
          </cell>
          <cell r="M872">
            <v>15.35</v>
          </cell>
          <cell r="N872">
            <v>14.7</v>
          </cell>
          <cell r="O872">
            <v>14.2</v>
          </cell>
          <cell r="P872">
            <v>13.7</v>
          </cell>
          <cell r="Q872">
            <v>13.25</v>
          </cell>
          <cell r="R872">
            <v>12.8</v>
          </cell>
          <cell r="S872">
            <v>12.4</v>
          </cell>
          <cell r="T872">
            <v>12</v>
          </cell>
          <cell r="U872">
            <v>11.7</v>
          </cell>
          <cell r="V872">
            <v>11.4</v>
          </cell>
          <cell r="W872">
            <v>11.2</v>
          </cell>
          <cell r="X872">
            <v>11</v>
          </cell>
          <cell r="Y872">
            <v>10.9</v>
          </cell>
          <cell r="Z872">
            <v>10.8</v>
          </cell>
          <cell r="AA872">
            <v>10.8</v>
          </cell>
          <cell r="AB872">
            <v>10.7</v>
          </cell>
          <cell r="AC872">
            <v>10.7</v>
          </cell>
          <cell r="AD872">
            <v>10.6</v>
          </cell>
          <cell r="AE872">
            <v>10.1</v>
          </cell>
          <cell r="AF872">
            <v>7.8</v>
          </cell>
          <cell r="AG872">
            <v>5.2</v>
          </cell>
          <cell r="AH872">
            <v>3.8</v>
          </cell>
        </row>
        <row r="873">
          <cell r="A873" t="str">
            <v>A312-TP348</v>
          </cell>
          <cell r="C873" t="str">
            <v>A312-TP348</v>
          </cell>
          <cell r="D873" t="str">
            <v>AS</v>
          </cell>
          <cell r="E873">
            <v>12.5</v>
          </cell>
          <cell r="G873">
            <v>0.85</v>
          </cell>
          <cell r="I873">
            <v>16</v>
          </cell>
          <cell r="J873">
            <v>16</v>
          </cell>
          <cell r="K873">
            <v>16</v>
          </cell>
          <cell r="L873">
            <v>16</v>
          </cell>
          <cell r="M873">
            <v>15.6</v>
          </cell>
          <cell r="N873">
            <v>15.2</v>
          </cell>
          <cell r="O873">
            <v>14.6</v>
          </cell>
          <cell r="P873">
            <v>14</v>
          </cell>
          <cell r="Q873">
            <v>13.6</v>
          </cell>
          <cell r="R873">
            <v>13.2</v>
          </cell>
          <cell r="S873">
            <v>12.95</v>
          </cell>
          <cell r="T873">
            <v>12.7</v>
          </cell>
          <cell r="U873">
            <v>12.6</v>
          </cell>
          <cell r="V873">
            <v>12.5</v>
          </cell>
          <cell r="W873">
            <v>12.5</v>
          </cell>
          <cell r="X873">
            <v>12.5</v>
          </cell>
          <cell r="Y873">
            <v>12.5</v>
          </cell>
          <cell r="Z873">
            <v>12.5</v>
          </cell>
          <cell r="AA873">
            <v>12.5</v>
          </cell>
          <cell r="AB873">
            <v>12.5</v>
          </cell>
          <cell r="AC873">
            <v>12.4</v>
          </cell>
          <cell r="AD873">
            <v>11.9</v>
          </cell>
          <cell r="AE873">
            <v>10.3</v>
          </cell>
          <cell r="AF873">
            <v>7.8</v>
          </cell>
          <cell r="AG873">
            <v>5.2</v>
          </cell>
          <cell r="AH873">
            <v>3.8</v>
          </cell>
        </row>
        <row r="874">
          <cell r="A874" t="str">
            <v>A312-TP348H</v>
          </cell>
          <cell r="C874" t="str">
            <v>A312-TP348H</v>
          </cell>
          <cell r="D874" t="str">
            <v>AS</v>
          </cell>
          <cell r="E874">
            <v>12.5</v>
          </cell>
          <cell r="G874">
            <v>0.85</v>
          </cell>
          <cell r="I874">
            <v>16</v>
          </cell>
          <cell r="J874">
            <v>16</v>
          </cell>
          <cell r="K874">
            <v>16</v>
          </cell>
          <cell r="L874">
            <v>16</v>
          </cell>
          <cell r="M874">
            <v>15.35</v>
          </cell>
          <cell r="N874">
            <v>14.7</v>
          </cell>
          <cell r="O874">
            <v>14.2</v>
          </cell>
          <cell r="P874">
            <v>13.7</v>
          </cell>
          <cell r="Q874">
            <v>13.25</v>
          </cell>
          <cell r="R874">
            <v>12.8</v>
          </cell>
          <cell r="S874">
            <v>12.4</v>
          </cell>
          <cell r="T874">
            <v>12</v>
          </cell>
          <cell r="U874">
            <v>11.7</v>
          </cell>
          <cell r="V874">
            <v>11.4</v>
          </cell>
          <cell r="W874">
            <v>11.2</v>
          </cell>
          <cell r="X874">
            <v>11</v>
          </cell>
          <cell r="Y874">
            <v>10.9</v>
          </cell>
          <cell r="Z874">
            <v>10.8</v>
          </cell>
          <cell r="AA874">
            <v>10.8</v>
          </cell>
          <cell r="AB874">
            <v>10.7</v>
          </cell>
          <cell r="AC874">
            <v>10.7</v>
          </cell>
          <cell r="AD874">
            <v>10.7</v>
          </cell>
          <cell r="AE874">
            <v>10.6</v>
          </cell>
          <cell r="AF874">
            <v>10.3</v>
          </cell>
          <cell r="AG874">
            <v>8.9</v>
          </cell>
          <cell r="AH874">
            <v>6.7</v>
          </cell>
        </row>
        <row r="875">
          <cell r="A875" t="str">
            <v>A312-TP348H</v>
          </cell>
          <cell r="C875" t="str">
            <v>A312-TP348H</v>
          </cell>
          <cell r="D875" t="str">
            <v>AS</v>
          </cell>
          <cell r="E875">
            <v>12.5</v>
          </cell>
          <cell r="G875">
            <v>0.85</v>
          </cell>
          <cell r="I875">
            <v>16</v>
          </cell>
          <cell r="J875">
            <v>16</v>
          </cell>
          <cell r="K875">
            <v>16</v>
          </cell>
          <cell r="L875">
            <v>16</v>
          </cell>
          <cell r="M875">
            <v>15.6</v>
          </cell>
          <cell r="N875">
            <v>15.2</v>
          </cell>
          <cell r="O875">
            <v>14.6</v>
          </cell>
          <cell r="P875">
            <v>14</v>
          </cell>
          <cell r="Q875">
            <v>13.6</v>
          </cell>
          <cell r="R875">
            <v>13.2</v>
          </cell>
          <cell r="S875">
            <v>12.95</v>
          </cell>
          <cell r="T875">
            <v>12.7</v>
          </cell>
          <cell r="U875">
            <v>12.6</v>
          </cell>
          <cell r="V875">
            <v>12.5</v>
          </cell>
          <cell r="W875">
            <v>12.5</v>
          </cell>
          <cell r="X875">
            <v>12.5</v>
          </cell>
          <cell r="Y875">
            <v>12.5</v>
          </cell>
          <cell r="Z875">
            <v>12.5</v>
          </cell>
          <cell r="AA875">
            <v>12.5</v>
          </cell>
          <cell r="AB875">
            <v>12.5</v>
          </cell>
          <cell r="AC875">
            <v>12.4</v>
          </cell>
          <cell r="AD875">
            <v>12.3</v>
          </cell>
          <cell r="AE875">
            <v>12</v>
          </cell>
          <cell r="AF875">
            <v>11.1</v>
          </cell>
          <cell r="AG875">
            <v>8.9</v>
          </cell>
          <cell r="AH875">
            <v>6.7</v>
          </cell>
        </row>
        <row r="876">
          <cell r="A876" t="str">
            <v>A312-TPXM15</v>
          </cell>
          <cell r="C876" t="str">
            <v>A312-TPXM15</v>
          </cell>
          <cell r="D876" t="str">
            <v>AS</v>
          </cell>
          <cell r="E876">
            <v>12.5</v>
          </cell>
          <cell r="G876">
            <v>0.85</v>
          </cell>
          <cell r="I876">
            <v>15.9</v>
          </cell>
          <cell r="J876">
            <v>15.9</v>
          </cell>
          <cell r="K876">
            <v>15.9</v>
          </cell>
          <cell r="L876">
            <v>15.9</v>
          </cell>
          <cell r="M876">
            <v>14.600000000000001</v>
          </cell>
          <cell r="N876">
            <v>13.3</v>
          </cell>
          <cell r="O876">
            <v>12.600000000000001</v>
          </cell>
          <cell r="P876">
            <v>11.9</v>
          </cell>
          <cell r="Q876">
            <v>11.45</v>
          </cell>
          <cell r="R876">
            <v>11</v>
          </cell>
          <cell r="S876">
            <v>10.65</v>
          </cell>
          <cell r="T876">
            <v>10.3</v>
          </cell>
          <cell r="U876">
            <v>10</v>
          </cell>
          <cell r="V876">
            <v>9.6999999999999993</v>
          </cell>
          <cell r="W876">
            <v>9.5</v>
          </cell>
          <cell r="X876">
            <v>9.4</v>
          </cell>
          <cell r="Y876">
            <v>9.1999999999999993</v>
          </cell>
          <cell r="Z876">
            <v>8.9</v>
          </cell>
          <cell r="AA876">
            <v>8.8000000000000007</v>
          </cell>
          <cell r="AB876">
            <v>8.6</v>
          </cell>
          <cell r="AC876">
            <v>8.4</v>
          </cell>
          <cell r="AD876">
            <v>8.3000000000000007</v>
          </cell>
        </row>
        <row r="877">
          <cell r="A877" t="str">
            <v>A312-TPXM15</v>
          </cell>
          <cell r="C877" t="str">
            <v>A312-TPXM15</v>
          </cell>
          <cell r="D877" t="str">
            <v>AS</v>
          </cell>
          <cell r="E877">
            <v>12.5</v>
          </cell>
          <cell r="G877">
            <v>0.85</v>
          </cell>
          <cell r="I877">
            <v>15.9</v>
          </cell>
          <cell r="J877">
            <v>15.9</v>
          </cell>
          <cell r="K877">
            <v>15.9</v>
          </cell>
          <cell r="L877">
            <v>15.9</v>
          </cell>
          <cell r="M877">
            <v>15.5</v>
          </cell>
          <cell r="N877">
            <v>15.1</v>
          </cell>
          <cell r="O877">
            <v>14.6</v>
          </cell>
          <cell r="P877">
            <v>14.1</v>
          </cell>
          <cell r="Q877">
            <v>13.899999999999999</v>
          </cell>
          <cell r="R877">
            <v>13.7</v>
          </cell>
          <cell r="S877">
            <v>13.6</v>
          </cell>
          <cell r="T877">
            <v>13.5</v>
          </cell>
          <cell r="U877">
            <v>13.5</v>
          </cell>
          <cell r="V877">
            <v>13.5</v>
          </cell>
          <cell r="W877">
            <v>13.5</v>
          </cell>
          <cell r="X877">
            <v>13.5</v>
          </cell>
          <cell r="Y877">
            <v>13.2</v>
          </cell>
          <cell r="Z877">
            <v>12.8</v>
          </cell>
          <cell r="AA877">
            <v>12.7</v>
          </cell>
          <cell r="AB877">
            <v>12.4</v>
          </cell>
          <cell r="AC877">
            <v>12.2</v>
          </cell>
          <cell r="AD877">
            <v>11.6</v>
          </cell>
        </row>
        <row r="878">
          <cell r="A878" t="str">
            <v>A312</v>
          </cell>
          <cell r="C878" t="str">
            <v>A312</v>
          </cell>
          <cell r="D878" t="str">
            <v>AS</v>
          </cell>
          <cell r="E878">
            <v>12.5</v>
          </cell>
          <cell r="G878">
            <v>0.85</v>
          </cell>
          <cell r="I878">
            <v>20</v>
          </cell>
          <cell r="J878">
            <v>20</v>
          </cell>
          <cell r="K878">
            <v>20</v>
          </cell>
          <cell r="L878">
            <v>20</v>
          </cell>
          <cell r="M878">
            <v>20</v>
          </cell>
          <cell r="N878">
            <v>20</v>
          </cell>
          <cell r="O878">
            <v>19.100000000000001</v>
          </cell>
          <cell r="P878">
            <v>18.2</v>
          </cell>
          <cell r="Q878">
            <v>17.549999999999997</v>
          </cell>
          <cell r="R878">
            <v>16.899999999999999</v>
          </cell>
          <cell r="S878">
            <v>16.299999999999997</v>
          </cell>
          <cell r="T878">
            <v>15.7</v>
          </cell>
          <cell r="U878">
            <v>15.45</v>
          </cell>
          <cell r="V878">
            <v>15.2</v>
          </cell>
          <cell r="W878">
            <v>15</v>
          </cell>
          <cell r="X878">
            <v>14.9</v>
          </cell>
          <cell r="Y878">
            <v>14.7</v>
          </cell>
        </row>
        <row r="879">
          <cell r="A879" t="str">
            <v>A312</v>
          </cell>
          <cell r="C879" t="str">
            <v>A312</v>
          </cell>
          <cell r="D879" t="str">
            <v>AS</v>
          </cell>
          <cell r="E879">
            <v>12.5</v>
          </cell>
          <cell r="G879">
            <v>0.85</v>
          </cell>
          <cell r="I879">
            <v>20</v>
          </cell>
          <cell r="J879">
            <v>20</v>
          </cell>
          <cell r="K879">
            <v>20</v>
          </cell>
          <cell r="L879">
            <v>20</v>
          </cell>
          <cell r="M879">
            <v>20</v>
          </cell>
          <cell r="N879">
            <v>20</v>
          </cell>
          <cell r="O879">
            <v>19.5</v>
          </cell>
          <cell r="P879">
            <v>19</v>
          </cell>
          <cell r="Q879">
            <v>18.55</v>
          </cell>
          <cell r="R879">
            <v>18.100000000000001</v>
          </cell>
          <cell r="S879">
            <v>17.75</v>
          </cell>
          <cell r="T879">
            <v>17.399999999999999</v>
          </cell>
          <cell r="U879">
            <v>17.25</v>
          </cell>
          <cell r="V879">
            <v>17.100000000000001</v>
          </cell>
          <cell r="W879">
            <v>16.899999999999999</v>
          </cell>
          <cell r="X879">
            <v>16.899999999999999</v>
          </cell>
          <cell r="Y879">
            <v>16.8</v>
          </cell>
        </row>
        <row r="880">
          <cell r="A880" t="str">
            <v>A358-304</v>
          </cell>
          <cell r="B880">
            <v>1</v>
          </cell>
          <cell r="C880" t="str">
            <v>A358-304 CL.1</v>
          </cell>
          <cell r="D880" t="str">
            <v>AS</v>
          </cell>
          <cell r="E880">
            <v>12.5</v>
          </cell>
          <cell r="G880">
            <v>1</v>
          </cell>
          <cell r="I880">
            <v>18.8</v>
          </cell>
          <cell r="J880">
            <v>18.8</v>
          </cell>
          <cell r="K880">
            <v>18.8</v>
          </cell>
          <cell r="L880">
            <v>18.8</v>
          </cell>
          <cell r="M880">
            <v>17.25</v>
          </cell>
          <cell r="N880">
            <v>15.7</v>
          </cell>
          <cell r="O880">
            <v>14.899999999999999</v>
          </cell>
          <cell r="P880">
            <v>14.1</v>
          </cell>
          <cell r="Q880">
            <v>13.55</v>
          </cell>
          <cell r="R880">
            <v>13</v>
          </cell>
          <cell r="S880">
            <v>12.6</v>
          </cell>
          <cell r="T880">
            <v>12.2</v>
          </cell>
          <cell r="U880">
            <v>11.8</v>
          </cell>
          <cell r="V880">
            <v>11.4</v>
          </cell>
          <cell r="W880">
            <v>11.3</v>
          </cell>
          <cell r="X880">
            <v>11.1</v>
          </cell>
          <cell r="Y880">
            <v>10.8</v>
          </cell>
          <cell r="Z880">
            <v>10.6</v>
          </cell>
          <cell r="AA880">
            <v>10.4</v>
          </cell>
          <cell r="AB880">
            <v>10.199999999999999</v>
          </cell>
          <cell r="AC880">
            <v>10</v>
          </cell>
          <cell r="AD880">
            <v>9.8000000000000007</v>
          </cell>
          <cell r="AE880">
            <v>9.5</v>
          </cell>
          <cell r="AF880">
            <v>8.9</v>
          </cell>
          <cell r="AG880">
            <v>7.7</v>
          </cell>
          <cell r="AH880">
            <v>6.1</v>
          </cell>
        </row>
        <row r="881">
          <cell r="A881" t="str">
            <v>A358-304</v>
          </cell>
          <cell r="B881">
            <v>3</v>
          </cell>
          <cell r="C881" t="str">
            <v>A358-304 CL.3</v>
          </cell>
          <cell r="D881" t="str">
            <v>AS</v>
          </cell>
          <cell r="E881">
            <v>12.5</v>
          </cell>
          <cell r="G881">
            <v>1</v>
          </cell>
          <cell r="I881">
            <v>18.8</v>
          </cell>
          <cell r="J881">
            <v>18.8</v>
          </cell>
          <cell r="K881">
            <v>18.8</v>
          </cell>
          <cell r="L881">
            <v>18.8</v>
          </cell>
          <cell r="M881">
            <v>17.25</v>
          </cell>
          <cell r="N881">
            <v>15.7</v>
          </cell>
          <cell r="O881">
            <v>14.899999999999999</v>
          </cell>
          <cell r="P881">
            <v>14.1</v>
          </cell>
          <cell r="Q881">
            <v>13.55</v>
          </cell>
          <cell r="R881">
            <v>13</v>
          </cell>
          <cell r="S881">
            <v>12.6</v>
          </cell>
          <cell r="T881">
            <v>12.2</v>
          </cell>
          <cell r="U881">
            <v>11.8</v>
          </cell>
          <cell r="V881">
            <v>11.4</v>
          </cell>
          <cell r="W881">
            <v>11.3</v>
          </cell>
          <cell r="X881">
            <v>11.1</v>
          </cell>
          <cell r="Y881">
            <v>10.8</v>
          </cell>
          <cell r="Z881">
            <v>10.6</v>
          </cell>
          <cell r="AA881">
            <v>10.4</v>
          </cell>
          <cell r="AB881">
            <v>10.199999999999999</v>
          </cell>
          <cell r="AC881">
            <v>10</v>
          </cell>
          <cell r="AD881">
            <v>9.8000000000000007</v>
          </cell>
          <cell r="AE881">
            <v>9.5</v>
          </cell>
          <cell r="AF881">
            <v>8.9</v>
          </cell>
          <cell r="AG881">
            <v>7.7</v>
          </cell>
          <cell r="AH881">
            <v>6.1</v>
          </cell>
        </row>
        <row r="882">
          <cell r="A882" t="str">
            <v>A358-304</v>
          </cell>
          <cell r="B882">
            <v>2</v>
          </cell>
          <cell r="C882" t="str">
            <v>A358-304 CL.2</v>
          </cell>
          <cell r="D882" t="str">
            <v>AS</v>
          </cell>
          <cell r="E882">
            <v>12.5</v>
          </cell>
          <cell r="G882">
            <v>0.9</v>
          </cell>
          <cell r="I882">
            <v>16.899999999999999</v>
          </cell>
          <cell r="J882">
            <v>16.899999999999999</v>
          </cell>
          <cell r="K882">
            <v>16.899999999999999</v>
          </cell>
          <cell r="L882">
            <v>16.899999999999999</v>
          </cell>
          <cell r="M882">
            <v>15.5</v>
          </cell>
          <cell r="N882">
            <v>14.1</v>
          </cell>
          <cell r="O882">
            <v>13.399999999999999</v>
          </cell>
          <cell r="P882">
            <v>12.7</v>
          </cell>
          <cell r="Q882">
            <v>12.2</v>
          </cell>
          <cell r="R882">
            <v>11.7</v>
          </cell>
          <cell r="S882">
            <v>11.35</v>
          </cell>
          <cell r="T882">
            <v>11</v>
          </cell>
          <cell r="U882">
            <v>10.65</v>
          </cell>
          <cell r="V882">
            <v>10.3</v>
          </cell>
          <cell r="W882">
            <v>10.199999999999999</v>
          </cell>
          <cell r="X882">
            <v>10</v>
          </cell>
          <cell r="Y882">
            <v>9.6999999999999993</v>
          </cell>
          <cell r="Z882">
            <v>9.5</v>
          </cell>
          <cell r="AA882">
            <v>9.4</v>
          </cell>
          <cell r="AB882">
            <v>9.1999999999999993</v>
          </cell>
          <cell r="AC882">
            <v>9</v>
          </cell>
          <cell r="AD882">
            <v>8.8000000000000007</v>
          </cell>
          <cell r="AE882">
            <v>8.6</v>
          </cell>
          <cell r="AF882">
            <v>8</v>
          </cell>
          <cell r="AG882">
            <v>6.9</v>
          </cell>
          <cell r="AH882">
            <v>5.5</v>
          </cell>
        </row>
        <row r="883">
          <cell r="A883" t="str">
            <v>A358-304</v>
          </cell>
          <cell r="B883">
            <v>1</v>
          </cell>
          <cell r="C883" t="str">
            <v>A358-304 CL.1</v>
          </cell>
          <cell r="D883" t="str">
            <v>AS</v>
          </cell>
          <cell r="E883">
            <v>12.5</v>
          </cell>
          <cell r="G883">
            <v>1</v>
          </cell>
          <cell r="I883">
            <v>18.8</v>
          </cell>
          <cell r="J883">
            <v>18.8</v>
          </cell>
          <cell r="K883">
            <v>18.8</v>
          </cell>
          <cell r="L883">
            <v>18.8</v>
          </cell>
          <cell r="M883">
            <v>18.3</v>
          </cell>
          <cell r="N883">
            <v>17.8</v>
          </cell>
          <cell r="O883">
            <v>17.200000000000003</v>
          </cell>
          <cell r="P883">
            <v>16.600000000000001</v>
          </cell>
          <cell r="Q883">
            <v>16.399999999999999</v>
          </cell>
          <cell r="R883">
            <v>16.2</v>
          </cell>
          <cell r="S883">
            <v>16.05</v>
          </cell>
          <cell r="T883">
            <v>15.9</v>
          </cell>
          <cell r="U883">
            <v>15.9</v>
          </cell>
          <cell r="V883">
            <v>15.9</v>
          </cell>
          <cell r="W883">
            <v>15.9</v>
          </cell>
          <cell r="X883">
            <v>15.9</v>
          </cell>
          <cell r="Y883">
            <v>15.6</v>
          </cell>
          <cell r="Z883">
            <v>15.2</v>
          </cell>
          <cell r="AA883">
            <v>14.9</v>
          </cell>
          <cell r="AB883">
            <v>14.7</v>
          </cell>
          <cell r="AC883">
            <v>14.4</v>
          </cell>
          <cell r="AD883">
            <v>13.8</v>
          </cell>
          <cell r="AE883">
            <v>12.2</v>
          </cell>
          <cell r="AF883">
            <v>9.8000000000000007</v>
          </cell>
          <cell r="AG883">
            <v>7.7</v>
          </cell>
          <cell r="AH883">
            <v>6.1</v>
          </cell>
        </row>
        <row r="884">
          <cell r="A884" t="str">
            <v>A358-304</v>
          </cell>
          <cell r="B884">
            <v>3</v>
          </cell>
          <cell r="C884" t="str">
            <v>A358-304 CL.3</v>
          </cell>
          <cell r="D884" t="str">
            <v>AS</v>
          </cell>
          <cell r="E884">
            <v>12.5</v>
          </cell>
          <cell r="G884">
            <v>1</v>
          </cell>
          <cell r="I884">
            <v>18.8</v>
          </cell>
          <cell r="J884">
            <v>18.8</v>
          </cell>
          <cell r="K884">
            <v>18.8</v>
          </cell>
          <cell r="L884">
            <v>18.8</v>
          </cell>
          <cell r="M884">
            <v>18.3</v>
          </cell>
          <cell r="N884">
            <v>17.8</v>
          </cell>
          <cell r="O884">
            <v>17.200000000000003</v>
          </cell>
          <cell r="P884">
            <v>16.600000000000001</v>
          </cell>
          <cell r="Q884">
            <v>16.399999999999999</v>
          </cell>
          <cell r="R884">
            <v>16.2</v>
          </cell>
          <cell r="S884">
            <v>16.05</v>
          </cell>
          <cell r="T884">
            <v>15.9</v>
          </cell>
          <cell r="U884">
            <v>15.9</v>
          </cell>
          <cell r="V884">
            <v>15.9</v>
          </cell>
          <cell r="W884">
            <v>15.9</v>
          </cell>
          <cell r="X884">
            <v>15.9</v>
          </cell>
          <cell r="Y884">
            <v>15.6</v>
          </cell>
          <cell r="Z884">
            <v>15.2</v>
          </cell>
          <cell r="AA884">
            <v>14.9</v>
          </cell>
          <cell r="AB884">
            <v>14.7</v>
          </cell>
          <cell r="AC884">
            <v>14.4</v>
          </cell>
          <cell r="AD884">
            <v>13.8</v>
          </cell>
          <cell r="AE884">
            <v>12.2</v>
          </cell>
          <cell r="AF884">
            <v>9.8000000000000007</v>
          </cell>
          <cell r="AG884">
            <v>7.7</v>
          </cell>
          <cell r="AH884">
            <v>6.1</v>
          </cell>
        </row>
        <row r="885">
          <cell r="A885" t="str">
            <v>A358-304</v>
          </cell>
          <cell r="B885">
            <v>2</v>
          </cell>
          <cell r="C885" t="str">
            <v>A358-304 CL.2</v>
          </cell>
          <cell r="D885" t="str">
            <v>AS</v>
          </cell>
          <cell r="E885">
            <v>12.5</v>
          </cell>
          <cell r="G885">
            <v>0.9</v>
          </cell>
          <cell r="I885">
            <v>16.899999999999999</v>
          </cell>
          <cell r="J885">
            <v>16.899999999999999</v>
          </cell>
          <cell r="K885">
            <v>16.899999999999999</v>
          </cell>
          <cell r="L885">
            <v>16.899999999999999</v>
          </cell>
          <cell r="M885">
            <v>16.45</v>
          </cell>
          <cell r="N885">
            <v>16</v>
          </cell>
          <cell r="O885">
            <v>15.45</v>
          </cell>
          <cell r="P885">
            <v>14.9</v>
          </cell>
          <cell r="Q885">
            <v>14.75</v>
          </cell>
          <cell r="R885">
            <v>14.6</v>
          </cell>
          <cell r="S885">
            <v>14.45</v>
          </cell>
          <cell r="T885">
            <v>14.3</v>
          </cell>
          <cell r="U885">
            <v>14.3</v>
          </cell>
          <cell r="V885">
            <v>14.3</v>
          </cell>
          <cell r="W885">
            <v>14.3</v>
          </cell>
          <cell r="X885">
            <v>14.3</v>
          </cell>
          <cell r="Y885">
            <v>14</v>
          </cell>
          <cell r="Z885">
            <v>13.7</v>
          </cell>
          <cell r="AA885">
            <v>13.4</v>
          </cell>
          <cell r="AB885">
            <v>13.2</v>
          </cell>
          <cell r="AC885">
            <v>13</v>
          </cell>
          <cell r="AD885">
            <v>12.4</v>
          </cell>
          <cell r="AE885">
            <v>11</v>
          </cell>
          <cell r="AF885">
            <v>8.8000000000000007</v>
          </cell>
          <cell r="AG885">
            <v>6.9</v>
          </cell>
          <cell r="AH885">
            <v>5.5</v>
          </cell>
        </row>
        <row r="886">
          <cell r="A886" t="str">
            <v>A358-304L</v>
          </cell>
          <cell r="B886">
            <v>1</v>
          </cell>
          <cell r="C886" t="str">
            <v>A358-304L CL.1</v>
          </cell>
          <cell r="D886" t="str">
            <v>AS</v>
          </cell>
          <cell r="E886">
            <v>12.5</v>
          </cell>
          <cell r="G886">
            <v>1</v>
          </cell>
          <cell r="I886">
            <v>15.7</v>
          </cell>
          <cell r="J886">
            <v>15.7</v>
          </cell>
          <cell r="K886">
            <v>15.7</v>
          </cell>
          <cell r="L886">
            <v>15.7</v>
          </cell>
          <cell r="M886">
            <v>14.55</v>
          </cell>
          <cell r="N886">
            <v>13.4</v>
          </cell>
          <cell r="O886">
            <v>12.7</v>
          </cell>
          <cell r="P886">
            <v>12</v>
          </cell>
          <cell r="Q886">
            <v>11.5</v>
          </cell>
          <cell r="R886">
            <v>11</v>
          </cell>
          <cell r="S886">
            <v>10.65</v>
          </cell>
          <cell r="T886">
            <v>10.3</v>
          </cell>
          <cell r="U886">
            <v>10</v>
          </cell>
          <cell r="V886">
            <v>9.6999999999999993</v>
          </cell>
          <cell r="W886">
            <v>9.5</v>
          </cell>
          <cell r="X886">
            <v>9.4</v>
          </cell>
          <cell r="Y886">
            <v>9.1999999999999993</v>
          </cell>
          <cell r="Z886">
            <v>9.1</v>
          </cell>
        </row>
        <row r="887">
          <cell r="A887" t="str">
            <v>A358-304L</v>
          </cell>
          <cell r="B887">
            <v>3</v>
          </cell>
          <cell r="C887" t="str">
            <v>A358-304L CL.3</v>
          </cell>
          <cell r="D887" t="str">
            <v>AS</v>
          </cell>
          <cell r="E887">
            <v>12.5</v>
          </cell>
          <cell r="G887">
            <v>1</v>
          </cell>
          <cell r="I887">
            <v>15.7</v>
          </cell>
          <cell r="J887">
            <v>15.7</v>
          </cell>
          <cell r="K887">
            <v>15.7</v>
          </cell>
          <cell r="L887">
            <v>15.7</v>
          </cell>
          <cell r="M887">
            <v>14.55</v>
          </cell>
          <cell r="N887">
            <v>13.4</v>
          </cell>
          <cell r="O887">
            <v>12.7</v>
          </cell>
          <cell r="P887">
            <v>12</v>
          </cell>
          <cell r="Q887">
            <v>11.5</v>
          </cell>
          <cell r="R887">
            <v>11</v>
          </cell>
          <cell r="S887">
            <v>10.65</v>
          </cell>
          <cell r="T887">
            <v>10.3</v>
          </cell>
          <cell r="U887">
            <v>10</v>
          </cell>
          <cell r="V887">
            <v>9.6999999999999993</v>
          </cell>
          <cell r="W887">
            <v>9.5</v>
          </cell>
          <cell r="X887">
            <v>9.4</v>
          </cell>
          <cell r="Y887">
            <v>9.1999999999999993</v>
          </cell>
          <cell r="Z887">
            <v>9.1</v>
          </cell>
        </row>
        <row r="888">
          <cell r="A888" t="str">
            <v>A358-304L</v>
          </cell>
          <cell r="B888">
            <v>2</v>
          </cell>
          <cell r="C888" t="str">
            <v>A358-304L CL.2</v>
          </cell>
          <cell r="D888" t="str">
            <v>AS</v>
          </cell>
          <cell r="E888">
            <v>12.5</v>
          </cell>
          <cell r="G888">
            <v>0.9</v>
          </cell>
          <cell r="I888">
            <v>14.1</v>
          </cell>
          <cell r="J888">
            <v>14.1</v>
          </cell>
          <cell r="K888">
            <v>14.1</v>
          </cell>
          <cell r="L888">
            <v>14.1</v>
          </cell>
          <cell r="M888">
            <v>13.1</v>
          </cell>
          <cell r="N888">
            <v>12.1</v>
          </cell>
          <cell r="O888">
            <v>11.45</v>
          </cell>
          <cell r="P888">
            <v>10.8</v>
          </cell>
          <cell r="Q888">
            <v>10.350000000000001</v>
          </cell>
          <cell r="R888">
            <v>9.9</v>
          </cell>
          <cell r="S888">
            <v>9.6000000000000014</v>
          </cell>
          <cell r="T888">
            <v>9.3000000000000007</v>
          </cell>
          <cell r="U888">
            <v>9</v>
          </cell>
          <cell r="V888">
            <v>8.6999999999999993</v>
          </cell>
          <cell r="W888">
            <v>8.6</v>
          </cell>
          <cell r="X888">
            <v>8.5</v>
          </cell>
          <cell r="Y888">
            <v>8.3000000000000007</v>
          </cell>
          <cell r="Z888">
            <v>8.1999999999999993</v>
          </cell>
        </row>
        <row r="889">
          <cell r="A889" t="str">
            <v>A358-304L</v>
          </cell>
          <cell r="B889">
            <v>1</v>
          </cell>
          <cell r="C889" t="str">
            <v>A358-304L CL.1</v>
          </cell>
          <cell r="D889" t="str">
            <v>AS</v>
          </cell>
          <cell r="E889">
            <v>12.5</v>
          </cell>
          <cell r="G889">
            <v>1</v>
          </cell>
          <cell r="I889">
            <v>15.7</v>
          </cell>
          <cell r="J889">
            <v>15.7</v>
          </cell>
          <cell r="K889">
            <v>15.7</v>
          </cell>
          <cell r="L889">
            <v>15.7</v>
          </cell>
          <cell r="M889">
            <v>15.7</v>
          </cell>
          <cell r="N889">
            <v>15.7</v>
          </cell>
          <cell r="O889">
            <v>15.5</v>
          </cell>
          <cell r="P889">
            <v>15.3</v>
          </cell>
          <cell r="Q889">
            <v>15</v>
          </cell>
          <cell r="R889">
            <v>14.7</v>
          </cell>
          <cell r="S889">
            <v>14.55</v>
          </cell>
          <cell r="T889">
            <v>14.4</v>
          </cell>
          <cell r="U889">
            <v>14.2</v>
          </cell>
          <cell r="V889">
            <v>14</v>
          </cell>
          <cell r="W889">
            <v>13.7</v>
          </cell>
          <cell r="X889">
            <v>13.5</v>
          </cell>
          <cell r="Y889">
            <v>13.3</v>
          </cell>
          <cell r="Z889">
            <v>13</v>
          </cell>
        </row>
        <row r="890">
          <cell r="A890" t="str">
            <v>A358-304L</v>
          </cell>
          <cell r="B890">
            <v>3</v>
          </cell>
          <cell r="C890" t="str">
            <v>A358-304L CL.3</v>
          </cell>
          <cell r="D890" t="str">
            <v>AS</v>
          </cell>
          <cell r="E890">
            <v>12.5</v>
          </cell>
          <cell r="G890">
            <v>1</v>
          </cell>
          <cell r="I890">
            <v>15.7</v>
          </cell>
          <cell r="J890">
            <v>15.7</v>
          </cell>
          <cell r="K890">
            <v>15.7</v>
          </cell>
          <cell r="L890">
            <v>15.7</v>
          </cell>
          <cell r="M890">
            <v>15.7</v>
          </cell>
          <cell r="N890">
            <v>15.7</v>
          </cell>
          <cell r="O890">
            <v>15.5</v>
          </cell>
          <cell r="P890">
            <v>15.3</v>
          </cell>
          <cell r="Q890">
            <v>15</v>
          </cell>
          <cell r="R890">
            <v>14.7</v>
          </cell>
          <cell r="S890">
            <v>14.55</v>
          </cell>
          <cell r="T890">
            <v>14.4</v>
          </cell>
          <cell r="U890">
            <v>14.2</v>
          </cell>
          <cell r="V890">
            <v>14</v>
          </cell>
          <cell r="W890">
            <v>13.7</v>
          </cell>
          <cell r="X890">
            <v>13.5</v>
          </cell>
          <cell r="Y890">
            <v>13.3</v>
          </cell>
          <cell r="Z890">
            <v>13</v>
          </cell>
        </row>
        <row r="891">
          <cell r="A891" t="str">
            <v>A358-304L</v>
          </cell>
          <cell r="B891">
            <v>2</v>
          </cell>
          <cell r="C891" t="str">
            <v>A358-304L CL.2</v>
          </cell>
          <cell r="D891" t="str">
            <v>AS</v>
          </cell>
          <cell r="E891">
            <v>12.5</v>
          </cell>
          <cell r="G891">
            <v>0.9</v>
          </cell>
          <cell r="I891">
            <v>14.1</v>
          </cell>
          <cell r="J891">
            <v>14.1</v>
          </cell>
          <cell r="K891">
            <v>14.1</v>
          </cell>
          <cell r="L891">
            <v>14.1</v>
          </cell>
          <cell r="M891">
            <v>14.1</v>
          </cell>
          <cell r="N891">
            <v>14.1</v>
          </cell>
          <cell r="O891">
            <v>13.95</v>
          </cell>
          <cell r="P891">
            <v>13.8</v>
          </cell>
          <cell r="Q891">
            <v>13.5</v>
          </cell>
          <cell r="R891">
            <v>13.2</v>
          </cell>
          <cell r="S891">
            <v>13.1</v>
          </cell>
          <cell r="T891">
            <v>13</v>
          </cell>
          <cell r="U891">
            <v>12.8</v>
          </cell>
          <cell r="V891">
            <v>12.6</v>
          </cell>
          <cell r="W891">
            <v>12.3</v>
          </cell>
          <cell r="X891">
            <v>12.2</v>
          </cell>
          <cell r="Y891">
            <v>12</v>
          </cell>
          <cell r="Z891">
            <v>11.7</v>
          </cell>
        </row>
        <row r="892">
          <cell r="A892" t="str">
            <v>A358-304N</v>
          </cell>
          <cell r="B892">
            <v>1</v>
          </cell>
          <cell r="C892" t="str">
            <v>A358-304N CL.1</v>
          </cell>
          <cell r="D892" t="str">
            <v>AS</v>
          </cell>
          <cell r="E892">
            <v>12.5</v>
          </cell>
          <cell r="G892">
            <v>1</v>
          </cell>
          <cell r="I892">
            <v>20</v>
          </cell>
          <cell r="J892">
            <v>20</v>
          </cell>
          <cell r="K892">
            <v>20</v>
          </cell>
          <cell r="L892">
            <v>20</v>
          </cell>
          <cell r="M892">
            <v>18.95</v>
          </cell>
          <cell r="N892">
            <v>17.899999999999999</v>
          </cell>
          <cell r="O892">
            <v>16.799999999999997</v>
          </cell>
          <cell r="P892">
            <v>15.7</v>
          </cell>
          <cell r="Q892">
            <v>14.899999999999999</v>
          </cell>
          <cell r="R892">
            <v>14.1</v>
          </cell>
          <cell r="S892">
            <v>13.55</v>
          </cell>
          <cell r="T892">
            <v>13</v>
          </cell>
          <cell r="U892">
            <v>12.7</v>
          </cell>
          <cell r="V892">
            <v>12.4</v>
          </cell>
          <cell r="W892">
            <v>12.2</v>
          </cell>
          <cell r="X892">
            <v>11.9</v>
          </cell>
          <cell r="Y892">
            <v>11.7</v>
          </cell>
          <cell r="Z892">
            <v>11.5</v>
          </cell>
          <cell r="AA892">
            <v>11.3</v>
          </cell>
          <cell r="AB892">
            <v>11.1</v>
          </cell>
          <cell r="AC892">
            <v>10.8</v>
          </cell>
          <cell r="AD892">
            <v>10.5</v>
          </cell>
          <cell r="AE892">
            <v>10.3</v>
          </cell>
          <cell r="AF892">
            <v>9.6999999999999993</v>
          </cell>
          <cell r="AG892">
            <v>7.7</v>
          </cell>
          <cell r="AH892">
            <v>6</v>
          </cell>
        </row>
        <row r="893">
          <cell r="A893" t="str">
            <v>A358-304N</v>
          </cell>
          <cell r="B893">
            <v>3</v>
          </cell>
          <cell r="C893" t="str">
            <v>A358-304N CL.3</v>
          </cell>
          <cell r="D893" t="str">
            <v>AS</v>
          </cell>
          <cell r="E893">
            <v>12.5</v>
          </cell>
          <cell r="G893">
            <v>1</v>
          </cell>
          <cell r="I893">
            <v>20</v>
          </cell>
          <cell r="J893">
            <v>20</v>
          </cell>
          <cell r="K893">
            <v>20</v>
          </cell>
          <cell r="L893">
            <v>20</v>
          </cell>
          <cell r="M893">
            <v>18.95</v>
          </cell>
          <cell r="N893">
            <v>17.899999999999999</v>
          </cell>
          <cell r="O893">
            <v>16.799999999999997</v>
          </cell>
          <cell r="P893">
            <v>15.7</v>
          </cell>
          <cell r="Q893">
            <v>14.899999999999999</v>
          </cell>
          <cell r="R893">
            <v>14.1</v>
          </cell>
          <cell r="S893">
            <v>13.55</v>
          </cell>
          <cell r="T893">
            <v>13</v>
          </cell>
          <cell r="U893">
            <v>12.7</v>
          </cell>
          <cell r="V893">
            <v>12.4</v>
          </cell>
          <cell r="W893">
            <v>12.2</v>
          </cell>
          <cell r="X893">
            <v>11.9</v>
          </cell>
          <cell r="Y893">
            <v>11.7</v>
          </cell>
          <cell r="Z893">
            <v>11.5</v>
          </cell>
          <cell r="AA893">
            <v>11.3</v>
          </cell>
          <cell r="AB893">
            <v>11.1</v>
          </cell>
          <cell r="AC893">
            <v>10.8</v>
          </cell>
          <cell r="AD893">
            <v>10.5</v>
          </cell>
          <cell r="AE893">
            <v>10.3</v>
          </cell>
          <cell r="AF893">
            <v>9.6999999999999993</v>
          </cell>
          <cell r="AG893">
            <v>7.7</v>
          </cell>
          <cell r="AH893">
            <v>6</v>
          </cell>
        </row>
        <row r="894">
          <cell r="A894" t="str">
            <v>A358-304N</v>
          </cell>
          <cell r="B894">
            <v>2</v>
          </cell>
          <cell r="C894" t="str">
            <v>A358-304N CL.2</v>
          </cell>
          <cell r="D894" t="str">
            <v>AS</v>
          </cell>
          <cell r="E894">
            <v>12.5</v>
          </cell>
          <cell r="G894">
            <v>0.9</v>
          </cell>
          <cell r="I894">
            <v>18</v>
          </cell>
          <cell r="J894">
            <v>18</v>
          </cell>
          <cell r="K894">
            <v>18</v>
          </cell>
          <cell r="L894">
            <v>18</v>
          </cell>
          <cell r="M894">
            <v>17.05</v>
          </cell>
          <cell r="N894">
            <v>16.100000000000001</v>
          </cell>
          <cell r="O894">
            <v>15.100000000000001</v>
          </cell>
          <cell r="P894">
            <v>14.1</v>
          </cell>
          <cell r="Q894">
            <v>13.399999999999999</v>
          </cell>
          <cell r="R894">
            <v>12.7</v>
          </cell>
          <cell r="S894">
            <v>12.2</v>
          </cell>
          <cell r="T894">
            <v>11.7</v>
          </cell>
          <cell r="U894">
            <v>11.45</v>
          </cell>
          <cell r="V894">
            <v>11.2</v>
          </cell>
          <cell r="W894">
            <v>11</v>
          </cell>
          <cell r="X894">
            <v>10.7</v>
          </cell>
          <cell r="Y894">
            <v>10.5</v>
          </cell>
          <cell r="Z894">
            <v>10.4</v>
          </cell>
          <cell r="AA894">
            <v>10.199999999999999</v>
          </cell>
          <cell r="AB894">
            <v>10</v>
          </cell>
          <cell r="AC894">
            <v>9.6999999999999993</v>
          </cell>
          <cell r="AD894">
            <v>9.5</v>
          </cell>
          <cell r="AE894">
            <v>9.3000000000000007</v>
          </cell>
          <cell r="AF894">
            <v>8.6999999999999993</v>
          </cell>
          <cell r="AG894">
            <v>6.9</v>
          </cell>
          <cell r="AH894">
            <v>5.4</v>
          </cell>
        </row>
        <row r="895">
          <cell r="A895" t="str">
            <v>A358-304N</v>
          </cell>
          <cell r="B895">
            <v>1</v>
          </cell>
          <cell r="C895" t="str">
            <v>A358-304N CL.1</v>
          </cell>
          <cell r="D895" t="str">
            <v>AS</v>
          </cell>
          <cell r="E895">
            <v>12.5</v>
          </cell>
          <cell r="G895">
            <v>1</v>
          </cell>
          <cell r="I895">
            <v>20</v>
          </cell>
          <cell r="J895">
            <v>20</v>
          </cell>
          <cell r="K895">
            <v>20</v>
          </cell>
          <cell r="L895">
            <v>20</v>
          </cell>
          <cell r="M895">
            <v>20</v>
          </cell>
          <cell r="N895">
            <v>20</v>
          </cell>
          <cell r="O895">
            <v>19.5</v>
          </cell>
          <cell r="P895">
            <v>19</v>
          </cell>
          <cell r="Q895">
            <v>18.649999999999999</v>
          </cell>
          <cell r="R895">
            <v>18.3</v>
          </cell>
          <cell r="S895">
            <v>18.05</v>
          </cell>
          <cell r="T895">
            <v>17.8</v>
          </cell>
          <cell r="U895">
            <v>17.600000000000001</v>
          </cell>
          <cell r="V895">
            <v>17.399999999999999</v>
          </cell>
          <cell r="W895">
            <v>17.3</v>
          </cell>
          <cell r="X895">
            <v>17.100000000000001</v>
          </cell>
          <cell r="Y895">
            <v>16.899999999999999</v>
          </cell>
          <cell r="Z895">
            <v>16.600000000000001</v>
          </cell>
          <cell r="AA895">
            <v>16.3</v>
          </cell>
          <cell r="AB895">
            <v>15.9</v>
          </cell>
          <cell r="AC895">
            <v>15.6</v>
          </cell>
          <cell r="AD895">
            <v>15</v>
          </cell>
          <cell r="AE895">
            <v>12.4</v>
          </cell>
          <cell r="AF895">
            <v>9.6999999999999993</v>
          </cell>
          <cell r="AG895">
            <v>7.7</v>
          </cell>
          <cell r="AH895">
            <v>6</v>
          </cell>
        </row>
        <row r="896">
          <cell r="A896" t="str">
            <v>A358-304N</v>
          </cell>
          <cell r="B896">
            <v>3</v>
          </cell>
          <cell r="C896" t="str">
            <v>A358-304N CL.3</v>
          </cell>
          <cell r="D896" t="str">
            <v>AS</v>
          </cell>
          <cell r="E896">
            <v>12.5</v>
          </cell>
          <cell r="G896">
            <v>1</v>
          </cell>
          <cell r="I896">
            <v>20</v>
          </cell>
          <cell r="J896">
            <v>20</v>
          </cell>
          <cell r="K896">
            <v>20</v>
          </cell>
          <cell r="L896">
            <v>20</v>
          </cell>
          <cell r="M896">
            <v>20</v>
          </cell>
          <cell r="N896">
            <v>20</v>
          </cell>
          <cell r="O896">
            <v>19.5</v>
          </cell>
          <cell r="P896">
            <v>19</v>
          </cell>
          <cell r="Q896">
            <v>18.649999999999999</v>
          </cell>
          <cell r="R896">
            <v>18.3</v>
          </cell>
          <cell r="S896">
            <v>18.05</v>
          </cell>
          <cell r="T896">
            <v>17.8</v>
          </cell>
          <cell r="U896">
            <v>17.600000000000001</v>
          </cell>
          <cell r="V896">
            <v>17.399999999999999</v>
          </cell>
          <cell r="W896">
            <v>17.3</v>
          </cell>
          <cell r="X896">
            <v>17.100000000000001</v>
          </cell>
          <cell r="Y896">
            <v>16.899999999999999</v>
          </cell>
          <cell r="Z896">
            <v>16.600000000000001</v>
          </cell>
          <cell r="AA896">
            <v>16.3</v>
          </cell>
          <cell r="AB896">
            <v>15.9</v>
          </cell>
          <cell r="AC896">
            <v>15.6</v>
          </cell>
          <cell r="AD896">
            <v>15</v>
          </cell>
          <cell r="AE896">
            <v>12.4</v>
          </cell>
          <cell r="AF896">
            <v>9.6999999999999993</v>
          </cell>
          <cell r="AG896">
            <v>7.7</v>
          </cell>
          <cell r="AH896">
            <v>6</v>
          </cell>
        </row>
        <row r="897">
          <cell r="A897" t="str">
            <v>A358-304N</v>
          </cell>
          <cell r="B897">
            <v>2</v>
          </cell>
          <cell r="C897" t="str">
            <v>A358-304N CL.2</v>
          </cell>
          <cell r="D897" t="str">
            <v>AS</v>
          </cell>
          <cell r="E897">
            <v>12.5</v>
          </cell>
          <cell r="G897">
            <v>0.9</v>
          </cell>
          <cell r="I897">
            <v>18</v>
          </cell>
          <cell r="J897">
            <v>18</v>
          </cell>
          <cell r="K897">
            <v>18</v>
          </cell>
          <cell r="L897">
            <v>18</v>
          </cell>
          <cell r="M897">
            <v>18</v>
          </cell>
          <cell r="N897">
            <v>18</v>
          </cell>
          <cell r="O897">
            <v>17.55</v>
          </cell>
          <cell r="P897">
            <v>17.100000000000001</v>
          </cell>
          <cell r="Q897">
            <v>16.8</v>
          </cell>
          <cell r="R897">
            <v>16.5</v>
          </cell>
          <cell r="S897">
            <v>16.25</v>
          </cell>
          <cell r="T897">
            <v>16</v>
          </cell>
          <cell r="U897">
            <v>15.85</v>
          </cell>
          <cell r="V897">
            <v>15.7</v>
          </cell>
          <cell r="W897">
            <v>15.6</v>
          </cell>
          <cell r="X897">
            <v>15.4</v>
          </cell>
          <cell r="Y897">
            <v>15.2</v>
          </cell>
          <cell r="Z897">
            <v>14.9</v>
          </cell>
          <cell r="AA897">
            <v>14.7</v>
          </cell>
          <cell r="AB897">
            <v>14.3</v>
          </cell>
          <cell r="AC897">
            <v>14</v>
          </cell>
          <cell r="AD897">
            <v>13.5</v>
          </cell>
          <cell r="AE897">
            <v>11.2</v>
          </cell>
          <cell r="AF897">
            <v>8.6999999999999993</v>
          </cell>
          <cell r="AG897">
            <v>6.9</v>
          </cell>
          <cell r="AH897">
            <v>5.4</v>
          </cell>
        </row>
        <row r="898">
          <cell r="A898" t="str">
            <v>A358-309</v>
          </cell>
          <cell r="B898">
            <v>1</v>
          </cell>
          <cell r="C898" t="str">
            <v>A358-309 CL.1</v>
          </cell>
          <cell r="D898" t="str">
            <v>AS</v>
          </cell>
          <cell r="E898">
            <v>12.5</v>
          </cell>
          <cell r="G898">
            <v>1</v>
          </cell>
          <cell r="I898">
            <v>18.8</v>
          </cell>
          <cell r="J898">
            <v>18.8</v>
          </cell>
          <cell r="K898">
            <v>18.8</v>
          </cell>
          <cell r="L898">
            <v>18.8</v>
          </cell>
          <cell r="M898">
            <v>17.850000000000001</v>
          </cell>
          <cell r="N898">
            <v>16.899999999999999</v>
          </cell>
          <cell r="O898">
            <v>16.399999999999999</v>
          </cell>
          <cell r="P898">
            <v>15.9</v>
          </cell>
          <cell r="Q898">
            <v>15.4</v>
          </cell>
          <cell r="R898">
            <v>14.9</v>
          </cell>
          <cell r="S898">
            <v>14.5</v>
          </cell>
          <cell r="T898">
            <v>14.1</v>
          </cell>
          <cell r="U898">
            <v>13.75</v>
          </cell>
          <cell r="V898">
            <v>13.4</v>
          </cell>
          <cell r="W898">
            <v>13.1</v>
          </cell>
          <cell r="X898">
            <v>12.7</v>
          </cell>
          <cell r="Y898">
            <v>12.5</v>
          </cell>
          <cell r="Z898">
            <v>12.2</v>
          </cell>
          <cell r="AA898">
            <v>11.9</v>
          </cell>
          <cell r="AB898">
            <v>11.7</v>
          </cell>
          <cell r="AC898">
            <v>11.2</v>
          </cell>
          <cell r="AD898">
            <v>10.199999999999999</v>
          </cell>
          <cell r="AE898">
            <v>8.5</v>
          </cell>
          <cell r="AF898">
            <v>6.5</v>
          </cell>
          <cell r="AG898">
            <v>5</v>
          </cell>
          <cell r="AH898">
            <v>3.8</v>
          </cell>
        </row>
        <row r="899">
          <cell r="A899" t="str">
            <v>A358-309</v>
          </cell>
          <cell r="B899">
            <v>3</v>
          </cell>
          <cell r="C899" t="str">
            <v>A358-309 CL.3</v>
          </cell>
          <cell r="D899" t="str">
            <v>AS</v>
          </cell>
          <cell r="E899">
            <v>12.5</v>
          </cell>
          <cell r="G899">
            <v>1</v>
          </cell>
          <cell r="I899">
            <v>18.8</v>
          </cell>
          <cell r="J899">
            <v>18.8</v>
          </cell>
          <cell r="K899">
            <v>18.8</v>
          </cell>
          <cell r="L899">
            <v>18.8</v>
          </cell>
          <cell r="M899">
            <v>17.850000000000001</v>
          </cell>
          <cell r="N899">
            <v>16.899999999999999</v>
          </cell>
          <cell r="O899">
            <v>16.399999999999999</v>
          </cell>
          <cell r="P899">
            <v>15.9</v>
          </cell>
          <cell r="Q899">
            <v>15.4</v>
          </cell>
          <cell r="R899">
            <v>14.9</v>
          </cell>
          <cell r="S899">
            <v>14.5</v>
          </cell>
          <cell r="T899">
            <v>14.1</v>
          </cell>
          <cell r="U899">
            <v>13.75</v>
          </cell>
          <cell r="V899">
            <v>13.4</v>
          </cell>
          <cell r="W899">
            <v>13.1</v>
          </cell>
          <cell r="X899">
            <v>12.7</v>
          </cell>
          <cell r="Y899">
            <v>12.5</v>
          </cell>
          <cell r="Z899">
            <v>12.2</v>
          </cell>
          <cell r="AA899">
            <v>11.9</v>
          </cell>
          <cell r="AB899">
            <v>11.7</v>
          </cell>
          <cell r="AC899">
            <v>11.2</v>
          </cell>
          <cell r="AD899">
            <v>10.199999999999999</v>
          </cell>
          <cell r="AE899">
            <v>8.5</v>
          </cell>
          <cell r="AF899">
            <v>6.5</v>
          </cell>
          <cell r="AG899">
            <v>5</v>
          </cell>
          <cell r="AH899">
            <v>3.8</v>
          </cell>
        </row>
        <row r="900">
          <cell r="A900" t="str">
            <v>A358-309</v>
          </cell>
          <cell r="B900">
            <v>2</v>
          </cell>
          <cell r="C900" t="str">
            <v>A358-309 CL.2</v>
          </cell>
          <cell r="D900" t="str">
            <v>AS</v>
          </cell>
          <cell r="E900">
            <v>12.5</v>
          </cell>
          <cell r="G900">
            <v>0.9</v>
          </cell>
          <cell r="I900">
            <v>16.899999999999999</v>
          </cell>
          <cell r="J900">
            <v>16.899999999999999</v>
          </cell>
          <cell r="K900">
            <v>16.899999999999999</v>
          </cell>
          <cell r="L900">
            <v>16.899999999999999</v>
          </cell>
          <cell r="M900">
            <v>16.049999999999997</v>
          </cell>
          <cell r="N900">
            <v>15.2</v>
          </cell>
          <cell r="O900">
            <v>14.75</v>
          </cell>
          <cell r="P900">
            <v>14.3</v>
          </cell>
          <cell r="Q900">
            <v>13.850000000000001</v>
          </cell>
          <cell r="R900">
            <v>13.4</v>
          </cell>
          <cell r="S900">
            <v>13.05</v>
          </cell>
          <cell r="T900">
            <v>12.7</v>
          </cell>
          <cell r="U900">
            <v>12.399999999999999</v>
          </cell>
          <cell r="V900">
            <v>12.1</v>
          </cell>
          <cell r="W900">
            <v>11.8</v>
          </cell>
          <cell r="X900">
            <v>11.4</v>
          </cell>
          <cell r="Y900">
            <v>11.3</v>
          </cell>
          <cell r="Z900">
            <v>11</v>
          </cell>
          <cell r="AA900">
            <v>10.7</v>
          </cell>
          <cell r="AB900">
            <v>10.5</v>
          </cell>
          <cell r="AC900">
            <v>10.1</v>
          </cell>
          <cell r="AD900">
            <v>9.1999999999999993</v>
          </cell>
          <cell r="AE900">
            <v>7.7</v>
          </cell>
          <cell r="AF900">
            <v>5.9</v>
          </cell>
          <cell r="AG900">
            <v>4.5</v>
          </cell>
          <cell r="AH900">
            <v>3.4</v>
          </cell>
        </row>
        <row r="901">
          <cell r="A901" t="str">
            <v>A358-309</v>
          </cell>
          <cell r="B901">
            <v>1</v>
          </cell>
          <cell r="C901" t="str">
            <v>A358-309 CL.1</v>
          </cell>
          <cell r="D901" t="str">
            <v>AS</v>
          </cell>
          <cell r="E901">
            <v>12.5</v>
          </cell>
          <cell r="G901">
            <v>1</v>
          </cell>
          <cell r="I901">
            <v>18.8</v>
          </cell>
          <cell r="J901">
            <v>18.8</v>
          </cell>
          <cell r="K901">
            <v>18.8</v>
          </cell>
          <cell r="L901">
            <v>18.8</v>
          </cell>
          <cell r="M901">
            <v>18</v>
          </cell>
          <cell r="N901">
            <v>17.2</v>
          </cell>
          <cell r="O901">
            <v>16.799999999999997</v>
          </cell>
          <cell r="P901">
            <v>16.399999999999999</v>
          </cell>
          <cell r="Q901">
            <v>16.149999999999999</v>
          </cell>
          <cell r="R901">
            <v>15.9</v>
          </cell>
          <cell r="S901">
            <v>15.7</v>
          </cell>
          <cell r="T901">
            <v>15.5</v>
          </cell>
          <cell r="U901">
            <v>15.4</v>
          </cell>
          <cell r="V901">
            <v>15.3</v>
          </cell>
          <cell r="W901">
            <v>15.2</v>
          </cell>
          <cell r="X901">
            <v>15.1</v>
          </cell>
          <cell r="Y901">
            <v>15</v>
          </cell>
          <cell r="Z901">
            <v>14.9</v>
          </cell>
          <cell r="AA901">
            <v>14.6</v>
          </cell>
          <cell r="AB901">
            <v>13.9</v>
          </cell>
          <cell r="AC901">
            <v>12.5</v>
          </cell>
          <cell r="AD901">
            <v>10.5</v>
          </cell>
          <cell r="AE901">
            <v>8.5</v>
          </cell>
          <cell r="AF901">
            <v>6.5</v>
          </cell>
          <cell r="AG901">
            <v>5</v>
          </cell>
          <cell r="AH901">
            <v>3.8</v>
          </cell>
        </row>
        <row r="902">
          <cell r="A902" t="str">
            <v>A358-309</v>
          </cell>
          <cell r="B902">
            <v>3</v>
          </cell>
          <cell r="C902" t="str">
            <v>A358-309 CL.3</v>
          </cell>
          <cell r="D902" t="str">
            <v>AS</v>
          </cell>
          <cell r="E902">
            <v>12.5</v>
          </cell>
          <cell r="G902">
            <v>1</v>
          </cell>
          <cell r="I902">
            <v>18.8</v>
          </cell>
          <cell r="J902">
            <v>18.8</v>
          </cell>
          <cell r="K902">
            <v>18.8</v>
          </cell>
          <cell r="L902">
            <v>18.8</v>
          </cell>
          <cell r="M902">
            <v>18</v>
          </cell>
          <cell r="N902">
            <v>17.2</v>
          </cell>
          <cell r="O902">
            <v>16.799999999999997</v>
          </cell>
          <cell r="P902">
            <v>16.399999999999999</v>
          </cell>
          <cell r="Q902">
            <v>16.149999999999999</v>
          </cell>
          <cell r="R902">
            <v>15.9</v>
          </cell>
          <cell r="S902">
            <v>15.7</v>
          </cell>
          <cell r="T902">
            <v>15.5</v>
          </cell>
          <cell r="U902">
            <v>15.4</v>
          </cell>
          <cell r="V902">
            <v>15.3</v>
          </cell>
          <cell r="W902">
            <v>15.2</v>
          </cell>
          <cell r="X902">
            <v>15.1</v>
          </cell>
          <cell r="Y902">
            <v>15</v>
          </cell>
          <cell r="Z902">
            <v>14.9</v>
          </cell>
          <cell r="AA902">
            <v>14.6</v>
          </cell>
          <cell r="AB902">
            <v>13.9</v>
          </cell>
          <cell r="AC902">
            <v>12.5</v>
          </cell>
          <cell r="AD902">
            <v>10.5</v>
          </cell>
          <cell r="AE902">
            <v>8.5</v>
          </cell>
          <cell r="AF902">
            <v>6.5</v>
          </cell>
          <cell r="AG902">
            <v>5</v>
          </cell>
          <cell r="AH902">
            <v>3.8</v>
          </cell>
        </row>
        <row r="903">
          <cell r="A903" t="str">
            <v>A358-309</v>
          </cell>
          <cell r="B903">
            <v>2</v>
          </cell>
          <cell r="C903" t="str">
            <v>A358-309 CL.2</v>
          </cell>
          <cell r="D903" t="str">
            <v>AS</v>
          </cell>
          <cell r="E903">
            <v>12.5</v>
          </cell>
          <cell r="G903">
            <v>0.9</v>
          </cell>
          <cell r="I903">
            <v>16.899999999999999</v>
          </cell>
          <cell r="J903">
            <v>16.899999999999999</v>
          </cell>
          <cell r="K903">
            <v>16.899999999999999</v>
          </cell>
          <cell r="L903">
            <v>16.899999999999999</v>
          </cell>
          <cell r="M903">
            <v>16.2</v>
          </cell>
          <cell r="N903">
            <v>15.5</v>
          </cell>
          <cell r="O903">
            <v>15.15</v>
          </cell>
          <cell r="P903">
            <v>14.8</v>
          </cell>
          <cell r="Q903">
            <v>14.55</v>
          </cell>
          <cell r="R903">
            <v>14.3</v>
          </cell>
          <cell r="S903">
            <v>14.15</v>
          </cell>
          <cell r="T903">
            <v>14</v>
          </cell>
          <cell r="U903">
            <v>13.9</v>
          </cell>
          <cell r="V903">
            <v>13.8</v>
          </cell>
          <cell r="W903">
            <v>13.7</v>
          </cell>
          <cell r="X903">
            <v>13.6</v>
          </cell>
          <cell r="Y903">
            <v>13.5</v>
          </cell>
          <cell r="Z903">
            <v>13.4</v>
          </cell>
          <cell r="AA903">
            <v>13.1</v>
          </cell>
          <cell r="AB903">
            <v>12.5</v>
          </cell>
          <cell r="AC903">
            <v>11.3</v>
          </cell>
          <cell r="AD903">
            <v>9.5</v>
          </cell>
          <cell r="AE903">
            <v>7.7</v>
          </cell>
          <cell r="AF903">
            <v>5.9</v>
          </cell>
          <cell r="AG903">
            <v>4.5</v>
          </cell>
          <cell r="AH903">
            <v>3.4</v>
          </cell>
        </row>
        <row r="904">
          <cell r="A904" t="str">
            <v>A358-310</v>
          </cell>
          <cell r="B904">
            <v>1</v>
          </cell>
          <cell r="C904" t="str">
            <v>A358-310 CL.1</v>
          </cell>
          <cell r="D904" t="str">
            <v>AS</v>
          </cell>
          <cell r="E904">
            <v>12.5</v>
          </cell>
          <cell r="G904">
            <v>1</v>
          </cell>
          <cell r="I904">
            <v>18.8</v>
          </cell>
          <cell r="J904">
            <v>18.8</v>
          </cell>
          <cell r="K904">
            <v>18.8</v>
          </cell>
          <cell r="L904">
            <v>18.8</v>
          </cell>
          <cell r="M904">
            <v>17.850000000000001</v>
          </cell>
          <cell r="N904">
            <v>16.899999999999999</v>
          </cell>
          <cell r="O904">
            <v>16.399999999999999</v>
          </cell>
          <cell r="P904">
            <v>15.9</v>
          </cell>
          <cell r="Q904">
            <v>15.4</v>
          </cell>
          <cell r="R904">
            <v>14.9</v>
          </cell>
          <cell r="S904">
            <v>14.5</v>
          </cell>
          <cell r="T904">
            <v>14.1</v>
          </cell>
          <cell r="U904">
            <v>13.75</v>
          </cell>
          <cell r="V904">
            <v>13.4</v>
          </cell>
          <cell r="W904">
            <v>13.1</v>
          </cell>
          <cell r="X904">
            <v>12.7</v>
          </cell>
          <cell r="Y904">
            <v>12.5</v>
          </cell>
          <cell r="Z904">
            <v>12.2</v>
          </cell>
          <cell r="AA904">
            <v>11.9</v>
          </cell>
          <cell r="AB904">
            <v>11.7</v>
          </cell>
          <cell r="AC904">
            <v>11.4</v>
          </cell>
          <cell r="AD904">
            <v>10.8</v>
          </cell>
          <cell r="AE904">
            <v>9.8000000000000007</v>
          </cell>
          <cell r="AF904">
            <v>8.5</v>
          </cell>
          <cell r="AG904">
            <v>7.3</v>
          </cell>
          <cell r="AH904">
            <v>6</v>
          </cell>
        </row>
        <row r="905">
          <cell r="A905" t="str">
            <v>A358-310</v>
          </cell>
          <cell r="B905">
            <v>3</v>
          </cell>
          <cell r="C905" t="str">
            <v>A358-310 CL.3</v>
          </cell>
          <cell r="D905" t="str">
            <v>AS</v>
          </cell>
          <cell r="E905">
            <v>12.5</v>
          </cell>
          <cell r="G905">
            <v>1</v>
          </cell>
          <cell r="I905">
            <v>18.8</v>
          </cell>
          <cell r="J905">
            <v>18.8</v>
          </cell>
          <cell r="K905">
            <v>18.8</v>
          </cell>
          <cell r="L905">
            <v>18.8</v>
          </cell>
          <cell r="M905">
            <v>17.850000000000001</v>
          </cell>
          <cell r="N905">
            <v>16.899999999999999</v>
          </cell>
          <cell r="O905">
            <v>16.399999999999999</v>
          </cell>
          <cell r="P905">
            <v>15.9</v>
          </cell>
          <cell r="Q905">
            <v>15.4</v>
          </cell>
          <cell r="R905">
            <v>14.9</v>
          </cell>
          <cell r="S905">
            <v>14.5</v>
          </cell>
          <cell r="T905">
            <v>14.1</v>
          </cell>
          <cell r="U905">
            <v>13.75</v>
          </cell>
          <cell r="V905">
            <v>13.4</v>
          </cell>
          <cell r="W905">
            <v>13.1</v>
          </cell>
          <cell r="X905">
            <v>12.7</v>
          </cell>
          <cell r="Y905">
            <v>12.5</v>
          </cell>
          <cell r="Z905">
            <v>12.2</v>
          </cell>
          <cell r="AA905">
            <v>11.9</v>
          </cell>
          <cell r="AB905">
            <v>11.7</v>
          </cell>
          <cell r="AC905">
            <v>11.4</v>
          </cell>
          <cell r="AD905">
            <v>10.8</v>
          </cell>
          <cell r="AE905">
            <v>9.8000000000000007</v>
          </cell>
          <cell r="AF905">
            <v>8.5</v>
          </cell>
          <cell r="AG905">
            <v>7.3</v>
          </cell>
          <cell r="AH905">
            <v>6</v>
          </cell>
        </row>
        <row r="906">
          <cell r="A906" t="str">
            <v>A358-310</v>
          </cell>
          <cell r="B906">
            <v>2</v>
          </cell>
          <cell r="C906" t="str">
            <v>A358-310 CL.2</v>
          </cell>
          <cell r="D906" t="str">
            <v>AS</v>
          </cell>
          <cell r="E906">
            <v>12.5</v>
          </cell>
          <cell r="G906">
            <v>0.9</v>
          </cell>
          <cell r="I906">
            <v>16.899999999999999</v>
          </cell>
          <cell r="J906">
            <v>16.899999999999999</v>
          </cell>
          <cell r="K906">
            <v>16.899999999999999</v>
          </cell>
          <cell r="L906">
            <v>16.899999999999999</v>
          </cell>
          <cell r="M906">
            <v>16.049999999999997</v>
          </cell>
          <cell r="N906">
            <v>15.2</v>
          </cell>
          <cell r="O906">
            <v>14.75</v>
          </cell>
          <cell r="P906">
            <v>14.3</v>
          </cell>
          <cell r="Q906">
            <v>13.850000000000001</v>
          </cell>
          <cell r="R906">
            <v>13.4</v>
          </cell>
          <cell r="S906">
            <v>13.05</v>
          </cell>
          <cell r="T906">
            <v>12.7</v>
          </cell>
          <cell r="U906">
            <v>12.399999999999999</v>
          </cell>
          <cell r="V906">
            <v>12.1</v>
          </cell>
          <cell r="W906">
            <v>11.8</v>
          </cell>
          <cell r="X906">
            <v>11.4</v>
          </cell>
          <cell r="Y906">
            <v>11.3</v>
          </cell>
          <cell r="Z906">
            <v>11</v>
          </cell>
          <cell r="AA906">
            <v>10.7</v>
          </cell>
          <cell r="AB906">
            <v>10.5</v>
          </cell>
          <cell r="AC906">
            <v>10.3</v>
          </cell>
          <cell r="AD906">
            <v>9.6999999999999993</v>
          </cell>
          <cell r="AE906">
            <v>8.8000000000000007</v>
          </cell>
          <cell r="AF906">
            <v>7.7</v>
          </cell>
          <cell r="AG906">
            <v>6.6</v>
          </cell>
          <cell r="AH906">
            <v>5.4</v>
          </cell>
        </row>
        <row r="907">
          <cell r="A907" t="str">
            <v>A358-310</v>
          </cell>
          <cell r="B907">
            <v>1</v>
          </cell>
          <cell r="C907" t="str">
            <v>A358-310 CL.1</v>
          </cell>
          <cell r="D907" t="str">
            <v>AS</v>
          </cell>
          <cell r="E907">
            <v>12.5</v>
          </cell>
          <cell r="G907">
            <v>1</v>
          </cell>
          <cell r="I907">
            <v>18.8</v>
          </cell>
          <cell r="J907">
            <v>18.8</v>
          </cell>
          <cell r="K907">
            <v>18.8</v>
          </cell>
          <cell r="L907">
            <v>18.8</v>
          </cell>
          <cell r="M907">
            <v>18</v>
          </cell>
          <cell r="N907">
            <v>17.2</v>
          </cell>
          <cell r="O907">
            <v>16.799999999999997</v>
          </cell>
          <cell r="P907">
            <v>16.399999999999999</v>
          </cell>
          <cell r="Q907">
            <v>16.149999999999999</v>
          </cell>
          <cell r="R907">
            <v>15.9</v>
          </cell>
          <cell r="S907">
            <v>15.7</v>
          </cell>
          <cell r="T907">
            <v>15.5</v>
          </cell>
          <cell r="U907">
            <v>15.4</v>
          </cell>
          <cell r="V907">
            <v>15.3</v>
          </cell>
          <cell r="W907">
            <v>15.2</v>
          </cell>
          <cell r="X907">
            <v>15.1</v>
          </cell>
          <cell r="Y907">
            <v>15</v>
          </cell>
          <cell r="Z907">
            <v>14.9</v>
          </cell>
          <cell r="AA907">
            <v>14.6</v>
          </cell>
          <cell r="AB907">
            <v>13.9</v>
          </cell>
          <cell r="AC907">
            <v>12.5</v>
          </cell>
          <cell r="AD907">
            <v>11</v>
          </cell>
          <cell r="AE907">
            <v>9.8000000000000007</v>
          </cell>
          <cell r="AF907">
            <v>8.5</v>
          </cell>
          <cell r="AG907">
            <v>7.3</v>
          </cell>
          <cell r="AH907">
            <v>6</v>
          </cell>
        </row>
        <row r="908">
          <cell r="A908" t="str">
            <v>A358-310</v>
          </cell>
          <cell r="B908">
            <v>3</v>
          </cell>
          <cell r="C908" t="str">
            <v>A358-310 CL.3</v>
          </cell>
          <cell r="D908" t="str">
            <v>AS</v>
          </cell>
          <cell r="E908">
            <v>12.5</v>
          </cell>
          <cell r="G908">
            <v>1</v>
          </cell>
          <cell r="I908">
            <v>18.8</v>
          </cell>
          <cell r="J908">
            <v>18.8</v>
          </cell>
          <cell r="K908">
            <v>18.8</v>
          </cell>
          <cell r="L908">
            <v>18.8</v>
          </cell>
          <cell r="M908">
            <v>18</v>
          </cell>
          <cell r="N908">
            <v>17.2</v>
          </cell>
          <cell r="O908">
            <v>16.799999999999997</v>
          </cell>
          <cell r="P908">
            <v>16.399999999999999</v>
          </cell>
          <cell r="Q908">
            <v>16.149999999999999</v>
          </cell>
          <cell r="R908">
            <v>15.9</v>
          </cell>
          <cell r="S908">
            <v>15.7</v>
          </cell>
          <cell r="T908">
            <v>15.5</v>
          </cell>
          <cell r="U908">
            <v>15.4</v>
          </cell>
          <cell r="V908">
            <v>15.3</v>
          </cell>
          <cell r="W908">
            <v>15.2</v>
          </cell>
          <cell r="X908">
            <v>15.1</v>
          </cell>
          <cell r="Y908">
            <v>15</v>
          </cell>
          <cell r="Z908">
            <v>14.9</v>
          </cell>
          <cell r="AA908">
            <v>14.6</v>
          </cell>
          <cell r="AB908">
            <v>13.9</v>
          </cell>
          <cell r="AC908">
            <v>12.5</v>
          </cell>
          <cell r="AD908">
            <v>11</v>
          </cell>
          <cell r="AE908">
            <v>9.8000000000000007</v>
          </cell>
          <cell r="AF908">
            <v>8.5</v>
          </cell>
          <cell r="AG908">
            <v>7.3</v>
          </cell>
          <cell r="AH908">
            <v>6</v>
          </cell>
        </row>
        <row r="909">
          <cell r="A909" t="str">
            <v>A358-310</v>
          </cell>
          <cell r="B909">
            <v>2</v>
          </cell>
          <cell r="C909" t="str">
            <v>A358-310 CL.2</v>
          </cell>
          <cell r="D909" t="str">
            <v>AS</v>
          </cell>
          <cell r="E909">
            <v>12.5</v>
          </cell>
          <cell r="G909">
            <v>0.9</v>
          </cell>
          <cell r="I909">
            <v>16.899999999999999</v>
          </cell>
          <cell r="J909">
            <v>16.899999999999999</v>
          </cell>
          <cell r="K909">
            <v>16.899999999999999</v>
          </cell>
          <cell r="L909">
            <v>16.899999999999999</v>
          </cell>
          <cell r="M909">
            <v>16.2</v>
          </cell>
          <cell r="N909">
            <v>15.5</v>
          </cell>
          <cell r="O909">
            <v>15.15</v>
          </cell>
          <cell r="P909">
            <v>14.8</v>
          </cell>
          <cell r="Q909">
            <v>14.55</v>
          </cell>
          <cell r="R909">
            <v>14.3</v>
          </cell>
          <cell r="S909">
            <v>14.15</v>
          </cell>
          <cell r="T909">
            <v>14</v>
          </cell>
          <cell r="U909">
            <v>13.9</v>
          </cell>
          <cell r="V909">
            <v>13.8</v>
          </cell>
          <cell r="W909">
            <v>13.7</v>
          </cell>
          <cell r="X909">
            <v>13.6</v>
          </cell>
          <cell r="Y909">
            <v>13.5</v>
          </cell>
          <cell r="Z909">
            <v>13.4</v>
          </cell>
          <cell r="AA909">
            <v>13.1</v>
          </cell>
          <cell r="AB909">
            <v>12.5</v>
          </cell>
          <cell r="AC909">
            <v>11.3</v>
          </cell>
          <cell r="AD909">
            <v>9.9</v>
          </cell>
          <cell r="AE909">
            <v>8.8000000000000007</v>
          </cell>
          <cell r="AF909">
            <v>7.7</v>
          </cell>
          <cell r="AG909">
            <v>6.6</v>
          </cell>
          <cell r="AH909">
            <v>5.4</v>
          </cell>
        </row>
        <row r="910">
          <cell r="A910" t="str">
            <v>A358-310</v>
          </cell>
          <cell r="B910">
            <v>1</v>
          </cell>
          <cell r="C910" t="str">
            <v>A358-310 CL.1</v>
          </cell>
          <cell r="D910" t="str">
            <v>AS</v>
          </cell>
          <cell r="E910">
            <v>12.5</v>
          </cell>
          <cell r="G910">
            <v>1</v>
          </cell>
          <cell r="I910">
            <v>18.8</v>
          </cell>
          <cell r="J910">
            <v>18.8</v>
          </cell>
          <cell r="K910">
            <v>18.8</v>
          </cell>
          <cell r="L910">
            <v>18.8</v>
          </cell>
          <cell r="M910">
            <v>17.850000000000001</v>
          </cell>
          <cell r="N910">
            <v>16.899999999999999</v>
          </cell>
          <cell r="O910">
            <v>16.399999999999999</v>
          </cell>
          <cell r="P910">
            <v>15.9</v>
          </cell>
          <cell r="Q910">
            <v>15.4</v>
          </cell>
          <cell r="R910">
            <v>14.9</v>
          </cell>
          <cell r="S910">
            <v>14.5</v>
          </cell>
          <cell r="T910">
            <v>14.1</v>
          </cell>
          <cell r="U910">
            <v>13.75</v>
          </cell>
          <cell r="V910">
            <v>13.4</v>
          </cell>
          <cell r="W910">
            <v>13.1</v>
          </cell>
          <cell r="X910">
            <v>12.7</v>
          </cell>
          <cell r="Y910">
            <v>12.5</v>
          </cell>
          <cell r="Z910">
            <v>12.2</v>
          </cell>
          <cell r="AA910">
            <v>11.9</v>
          </cell>
          <cell r="AB910">
            <v>11.7</v>
          </cell>
          <cell r="AC910">
            <v>11.1</v>
          </cell>
          <cell r="AD910">
            <v>9.9</v>
          </cell>
          <cell r="AE910">
            <v>7.1</v>
          </cell>
          <cell r="AF910">
            <v>5</v>
          </cell>
          <cell r="AG910">
            <v>3.6</v>
          </cell>
          <cell r="AH910">
            <v>2.5</v>
          </cell>
        </row>
        <row r="911">
          <cell r="A911" t="str">
            <v>A358-310</v>
          </cell>
          <cell r="B911">
            <v>3</v>
          </cell>
          <cell r="C911" t="str">
            <v>A358-310 CL.3</v>
          </cell>
          <cell r="D911" t="str">
            <v>AS</v>
          </cell>
          <cell r="E911">
            <v>12.5</v>
          </cell>
          <cell r="G911">
            <v>1</v>
          </cell>
          <cell r="I911">
            <v>18.8</v>
          </cell>
          <cell r="J911">
            <v>18.8</v>
          </cell>
          <cell r="K911">
            <v>18.8</v>
          </cell>
          <cell r="L911">
            <v>18.8</v>
          </cell>
          <cell r="M911">
            <v>17.850000000000001</v>
          </cell>
          <cell r="N911">
            <v>16.899999999999999</v>
          </cell>
          <cell r="O911">
            <v>16.399999999999999</v>
          </cell>
          <cell r="P911">
            <v>15.9</v>
          </cell>
          <cell r="Q911">
            <v>15.4</v>
          </cell>
          <cell r="R911">
            <v>14.9</v>
          </cell>
          <cell r="S911">
            <v>14.5</v>
          </cell>
          <cell r="T911">
            <v>14.1</v>
          </cell>
          <cell r="U911">
            <v>13.75</v>
          </cell>
          <cell r="V911">
            <v>13.4</v>
          </cell>
          <cell r="W911">
            <v>13.1</v>
          </cell>
          <cell r="X911">
            <v>12.7</v>
          </cell>
          <cell r="Y911">
            <v>12.5</v>
          </cell>
          <cell r="Z911">
            <v>12.2</v>
          </cell>
          <cell r="AA911">
            <v>11.9</v>
          </cell>
          <cell r="AB911">
            <v>11.7</v>
          </cell>
          <cell r="AC911">
            <v>11.4</v>
          </cell>
          <cell r="AD911">
            <v>9.9</v>
          </cell>
          <cell r="AE911">
            <v>7.1</v>
          </cell>
          <cell r="AF911">
            <v>5</v>
          </cell>
          <cell r="AG911">
            <v>3.6</v>
          </cell>
          <cell r="AH911">
            <v>2.5</v>
          </cell>
        </row>
        <row r="912">
          <cell r="A912" t="str">
            <v>A358-310</v>
          </cell>
          <cell r="B912">
            <v>2</v>
          </cell>
          <cell r="C912" t="str">
            <v>A358-310 CL.2</v>
          </cell>
          <cell r="D912" t="str">
            <v>AS</v>
          </cell>
          <cell r="E912">
            <v>12.5</v>
          </cell>
          <cell r="G912">
            <v>0.9</v>
          </cell>
          <cell r="I912">
            <v>16.899999999999999</v>
          </cell>
          <cell r="J912">
            <v>16.899999999999999</v>
          </cell>
          <cell r="K912">
            <v>16.899999999999999</v>
          </cell>
          <cell r="L912">
            <v>16.899999999999999</v>
          </cell>
          <cell r="M912">
            <v>16.049999999999997</v>
          </cell>
          <cell r="N912">
            <v>15.2</v>
          </cell>
          <cell r="O912">
            <v>14.75</v>
          </cell>
          <cell r="P912">
            <v>14.3</v>
          </cell>
          <cell r="Q912">
            <v>13.850000000000001</v>
          </cell>
          <cell r="R912">
            <v>13.4</v>
          </cell>
          <cell r="S912">
            <v>13.05</v>
          </cell>
          <cell r="T912">
            <v>12.7</v>
          </cell>
          <cell r="U912">
            <v>12.399999999999999</v>
          </cell>
          <cell r="V912">
            <v>12.1</v>
          </cell>
          <cell r="W912">
            <v>11.8</v>
          </cell>
          <cell r="X912">
            <v>11.4</v>
          </cell>
          <cell r="Y912">
            <v>11.3</v>
          </cell>
          <cell r="Z912">
            <v>11</v>
          </cell>
          <cell r="AA912">
            <v>10.7</v>
          </cell>
          <cell r="AB912">
            <v>10.5</v>
          </cell>
          <cell r="AC912">
            <v>10</v>
          </cell>
          <cell r="AD912">
            <v>8.9</v>
          </cell>
          <cell r="AE912">
            <v>6.4</v>
          </cell>
          <cell r="AF912">
            <v>4.5</v>
          </cell>
          <cell r="AG912">
            <v>3.2</v>
          </cell>
          <cell r="AH912">
            <v>2.2999999999999998</v>
          </cell>
        </row>
        <row r="913">
          <cell r="A913" t="str">
            <v>A358-310</v>
          </cell>
          <cell r="B913">
            <v>1</v>
          </cell>
          <cell r="C913" t="str">
            <v>A358-310 CL.1</v>
          </cell>
          <cell r="D913" t="str">
            <v>AS</v>
          </cell>
          <cell r="E913">
            <v>12.5</v>
          </cell>
          <cell r="G913">
            <v>1</v>
          </cell>
          <cell r="I913">
            <v>18.8</v>
          </cell>
          <cell r="J913">
            <v>18.8</v>
          </cell>
          <cell r="K913">
            <v>18.8</v>
          </cell>
          <cell r="L913">
            <v>18.8</v>
          </cell>
          <cell r="M913">
            <v>18</v>
          </cell>
          <cell r="N913">
            <v>17.2</v>
          </cell>
          <cell r="O913">
            <v>16.799999999999997</v>
          </cell>
          <cell r="P913">
            <v>16.399999999999999</v>
          </cell>
          <cell r="Q913">
            <v>16.149999999999999</v>
          </cell>
          <cell r="R913">
            <v>15.9</v>
          </cell>
          <cell r="S913">
            <v>15.7</v>
          </cell>
          <cell r="T913">
            <v>15.5</v>
          </cell>
          <cell r="U913">
            <v>15.4</v>
          </cell>
          <cell r="V913">
            <v>15.3</v>
          </cell>
          <cell r="W913">
            <v>15.2</v>
          </cell>
          <cell r="X913">
            <v>15.1</v>
          </cell>
          <cell r="Y913">
            <v>15</v>
          </cell>
          <cell r="Z913">
            <v>14.9</v>
          </cell>
          <cell r="AA913">
            <v>14.6</v>
          </cell>
          <cell r="AB913">
            <v>13.9</v>
          </cell>
          <cell r="AC913">
            <v>12.5</v>
          </cell>
          <cell r="AD913">
            <v>11</v>
          </cell>
          <cell r="AE913">
            <v>7.1</v>
          </cell>
          <cell r="AF913">
            <v>5</v>
          </cell>
          <cell r="AG913">
            <v>3.6</v>
          </cell>
          <cell r="AH913">
            <v>2.5</v>
          </cell>
        </row>
        <row r="914">
          <cell r="A914" t="str">
            <v>A358-310</v>
          </cell>
          <cell r="B914">
            <v>3</v>
          </cell>
          <cell r="C914" t="str">
            <v>A358-310 CL.3</v>
          </cell>
          <cell r="D914" t="str">
            <v>AS</v>
          </cell>
          <cell r="E914">
            <v>12.5</v>
          </cell>
          <cell r="G914">
            <v>1</v>
          </cell>
          <cell r="I914">
            <v>18.8</v>
          </cell>
          <cell r="J914">
            <v>18.8</v>
          </cell>
          <cell r="K914">
            <v>18.8</v>
          </cell>
          <cell r="L914">
            <v>18.8</v>
          </cell>
          <cell r="M914">
            <v>18</v>
          </cell>
          <cell r="N914">
            <v>17.2</v>
          </cell>
          <cell r="O914">
            <v>16.799999999999997</v>
          </cell>
          <cell r="P914">
            <v>16.399999999999999</v>
          </cell>
          <cell r="Q914">
            <v>16.149999999999999</v>
          </cell>
          <cell r="R914">
            <v>15.9</v>
          </cell>
          <cell r="S914">
            <v>15.7</v>
          </cell>
          <cell r="T914">
            <v>15.5</v>
          </cell>
          <cell r="U914">
            <v>15.4</v>
          </cell>
          <cell r="V914">
            <v>15.3</v>
          </cell>
          <cell r="W914">
            <v>15.2</v>
          </cell>
          <cell r="X914">
            <v>15.1</v>
          </cell>
          <cell r="Y914">
            <v>15</v>
          </cell>
          <cell r="Z914">
            <v>14.9</v>
          </cell>
          <cell r="AA914">
            <v>14.6</v>
          </cell>
          <cell r="AB914">
            <v>13.9</v>
          </cell>
          <cell r="AC914">
            <v>12.5</v>
          </cell>
          <cell r="AD914">
            <v>11</v>
          </cell>
          <cell r="AE914">
            <v>7.1</v>
          </cell>
          <cell r="AF914">
            <v>5</v>
          </cell>
          <cell r="AG914">
            <v>3.6</v>
          </cell>
          <cell r="AH914">
            <v>2.5</v>
          </cell>
        </row>
        <row r="915">
          <cell r="A915" t="str">
            <v>A358-310</v>
          </cell>
          <cell r="B915">
            <v>2</v>
          </cell>
          <cell r="C915" t="str">
            <v>A358-310 CL.2</v>
          </cell>
          <cell r="D915" t="str">
            <v>AS</v>
          </cell>
          <cell r="E915">
            <v>12.5</v>
          </cell>
          <cell r="G915">
            <v>0.9</v>
          </cell>
          <cell r="I915">
            <v>16.899999999999999</v>
          </cell>
          <cell r="J915">
            <v>16.899999999999999</v>
          </cell>
          <cell r="K915">
            <v>16.899999999999999</v>
          </cell>
          <cell r="L915">
            <v>16.899999999999999</v>
          </cell>
          <cell r="M915">
            <v>16.2</v>
          </cell>
          <cell r="N915">
            <v>15.5</v>
          </cell>
          <cell r="O915">
            <v>15.15</v>
          </cell>
          <cell r="P915">
            <v>14.8</v>
          </cell>
          <cell r="Q915">
            <v>14.55</v>
          </cell>
          <cell r="R915">
            <v>14.3</v>
          </cell>
          <cell r="S915">
            <v>14.15</v>
          </cell>
          <cell r="T915">
            <v>14</v>
          </cell>
          <cell r="U915">
            <v>13.9</v>
          </cell>
          <cell r="V915">
            <v>13.8</v>
          </cell>
          <cell r="W915">
            <v>13.7</v>
          </cell>
          <cell r="X915">
            <v>13.6</v>
          </cell>
          <cell r="Y915">
            <v>13.5</v>
          </cell>
          <cell r="Z915">
            <v>13.4</v>
          </cell>
          <cell r="AA915">
            <v>13.1</v>
          </cell>
          <cell r="AB915">
            <v>12.5</v>
          </cell>
          <cell r="AC915">
            <v>11.3</v>
          </cell>
          <cell r="AD915">
            <v>9.9</v>
          </cell>
          <cell r="AE915">
            <v>6.4</v>
          </cell>
          <cell r="AF915">
            <v>4.5</v>
          </cell>
          <cell r="AG915">
            <v>3.2</v>
          </cell>
          <cell r="AH915">
            <v>2.2999999999999998</v>
          </cell>
        </row>
        <row r="916">
          <cell r="A916" t="str">
            <v>A358-316</v>
          </cell>
          <cell r="B916">
            <v>1</v>
          </cell>
          <cell r="C916" t="str">
            <v>A358-316 CL.1</v>
          </cell>
          <cell r="D916" t="str">
            <v>AS</v>
          </cell>
          <cell r="E916">
            <v>12.5</v>
          </cell>
          <cell r="G916">
            <v>1</v>
          </cell>
          <cell r="I916">
            <v>18.8</v>
          </cell>
          <cell r="J916">
            <v>18.8</v>
          </cell>
          <cell r="K916">
            <v>18.8</v>
          </cell>
          <cell r="L916">
            <v>18.8</v>
          </cell>
          <cell r="M916">
            <v>17.5</v>
          </cell>
          <cell r="N916">
            <v>16.2</v>
          </cell>
          <cell r="O916">
            <v>15.399999999999999</v>
          </cell>
          <cell r="P916">
            <v>14.6</v>
          </cell>
          <cell r="Q916">
            <v>14</v>
          </cell>
          <cell r="R916">
            <v>13.4</v>
          </cell>
          <cell r="S916">
            <v>12.95</v>
          </cell>
          <cell r="T916">
            <v>12.5</v>
          </cell>
          <cell r="U916">
            <v>12.15</v>
          </cell>
          <cell r="V916">
            <v>11.8</v>
          </cell>
          <cell r="W916">
            <v>11.6</v>
          </cell>
          <cell r="X916">
            <v>11.3</v>
          </cell>
          <cell r="Y916">
            <v>11.2</v>
          </cell>
          <cell r="Z916">
            <v>11</v>
          </cell>
          <cell r="AA916">
            <v>10.9</v>
          </cell>
          <cell r="AB916">
            <v>10.8</v>
          </cell>
          <cell r="AC916">
            <v>10.7</v>
          </cell>
          <cell r="AD916">
            <v>10.6</v>
          </cell>
          <cell r="AE916">
            <v>10.5</v>
          </cell>
          <cell r="AF916">
            <v>10.3</v>
          </cell>
          <cell r="AG916">
            <v>9.3000000000000007</v>
          </cell>
          <cell r="AH916">
            <v>7.4</v>
          </cell>
        </row>
        <row r="917">
          <cell r="A917" t="str">
            <v>A358-316</v>
          </cell>
          <cell r="B917">
            <v>3</v>
          </cell>
          <cell r="C917" t="str">
            <v>A358-316 CL.3</v>
          </cell>
          <cell r="D917" t="str">
            <v>AS</v>
          </cell>
          <cell r="E917">
            <v>12.5</v>
          </cell>
          <cell r="G917">
            <v>1</v>
          </cell>
          <cell r="I917">
            <v>18.8</v>
          </cell>
          <cell r="J917">
            <v>18.8</v>
          </cell>
          <cell r="K917">
            <v>18.8</v>
          </cell>
          <cell r="L917">
            <v>18.8</v>
          </cell>
          <cell r="M917">
            <v>17.5</v>
          </cell>
          <cell r="N917">
            <v>16.2</v>
          </cell>
          <cell r="O917">
            <v>15.399999999999999</v>
          </cell>
          <cell r="P917">
            <v>14.6</v>
          </cell>
          <cell r="Q917">
            <v>14</v>
          </cell>
          <cell r="R917">
            <v>13.4</v>
          </cell>
          <cell r="S917">
            <v>12.95</v>
          </cell>
          <cell r="T917">
            <v>12.5</v>
          </cell>
          <cell r="U917">
            <v>12.15</v>
          </cell>
          <cell r="V917">
            <v>11.8</v>
          </cell>
          <cell r="W917">
            <v>11.6</v>
          </cell>
          <cell r="X917">
            <v>11.3</v>
          </cell>
          <cell r="Y917">
            <v>11.2</v>
          </cell>
          <cell r="Z917">
            <v>11</v>
          </cell>
          <cell r="AA917">
            <v>10.9</v>
          </cell>
          <cell r="AB917">
            <v>10.8</v>
          </cell>
          <cell r="AC917">
            <v>10.7</v>
          </cell>
          <cell r="AD917">
            <v>10.6</v>
          </cell>
          <cell r="AE917">
            <v>10.5</v>
          </cell>
          <cell r="AF917">
            <v>10.3</v>
          </cell>
          <cell r="AG917">
            <v>9.3000000000000007</v>
          </cell>
          <cell r="AH917">
            <v>7.4</v>
          </cell>
        </row>
        <row r="918">
          <cell r="A918" t="str">
            <v>A358-316</v>
          </cell>
          <cell r="B918">
            <v>2</v>
          </cell>
          <cell r="C918" t="str">
            <v>A358-316 CL.2</v>
          </cell>
          <cell r="D918" t="str">
            <v>AS</v>
          </cell>
          <cell r="E918">
            <v>12.5</v>
          </cell>
          <cell r="G918">
            <v>0.9</v>
          </cell>
          <cell r="I918">
            <v>16.899999999999999</v>
          </cell>
          <cell r="J918">
            <v>16.899999999999999</v>
          </cell>
          <cell r="K918">
            <v>16.899999999999999</v>
          </cell>
          <cell r="L918">
            <v>16.899999999999999</v>
          </cell>
          <cell r="M918">
            <v>15.75</v>
          </cell>
          <cell r="N918">
            <v>14.6</v>
          </cell>
          <cell r="O918">
            <v>13.85</v>
          </cell>
          <cell r="P918">
            <v>13.1</v>
          </cell>
          <cell r="Q918">
            <v>12.6</v>
          </cell>
          <cell r="R918">
            <v>12.1</v>
          </cell>
          <cell r="S918">
            <v>11.7</v>
          </cell>
          <cell r="T918">
            <v>11.3</v>
          </cell>
          <cell r="U918">
            <v>10.95</v>
          </cell>
          <cell r="V918">
            <v>10.6</v>
          </cell>
          <cell r="W918">
            <v>10.4</v>
          </cell>
          <cell r="X918">
            <v>10.199999999999999</v>
          </cell>
          <cell r="Y918">
            <v>10.1</v>
          </cell>
          <cell r="Z918">
            <v>9.9</v>
          </cell>
          <cell r="AA918">
            <v>9.8000000000000007</v>
          </cell>
          <cell r="AB918">
            <v>9.6999999999999993</v>
          </cell>
          <cell r="AC918">
            <v>9.6</v>
          </cell>
          <cell r="AD918">
            <v>9.5</v>
          </cell>
          <cell r="AE918">
            <v>9.5</v>
          </cell>
          <cell r="AF918">
            <v>9.3000000000000007</v>
          </cell>
          <cell r="AG918">
            <v>8.4</v>
          </cell>
          <cell r="AH918">
            <v>6.7</v>
          </cell>
        </row>
        <row r="919">
          <cell r="A919" t="str">
            <v>A358-316</v>
          </cell>
          <cell r="B919">
            <v>1</v>
          </cell>
          <cell r="C919" t="str">
            <v>A358-316 CL.1</v>
          </cell>
          <cell r="D919" t="str">
            <v>AS</v>
          </cell>
          <cell r="E919">
            <v>12.5</v>
          </cell>
          <cell r="G919">
            <v>1</v>
          </cell>
          <cell r="I919">
            <v>18.8</v>
          </cell>
          <cell r="J919">
            <v>18.8</v>
          </cell>
          <cell r="K919">
            <v>18.8</v>
          </cell>
          <cell r="L919">
            <v>18.8</v>
          </cell>
          <cell r="M919">
            <v>17.5</v>
          </cell>
          <cell r="N919">
            <v>16.2</v>
          </cell>
          <cell r="O919">
            <v>15.399999999999999</v>
          </cell>
          <cell r="P919">
            <v>14.6</v>
          </cell>
          <cell r="Q919">
            <v>14</v>
          </cell>
          <cell r="R919">
            <v>13.4</v>
          </cell>
          <cell r="S919">
            <v>12.95</v>
          </cell>
          <cell r="T919">
            <v>12.5</v>
          </cell>
          <cell r="U919">
            <v>12.15</v>
          </cell>
          <cell r="V919">
            <v>11.8</v>
          </cell>
          <cell r="W919">
            <v>11.6</v>
          </cell>
          <cell r="X919">
            <v>11.3</v>
          </cell>
          <cell r="Y919">
            <v>11.2</v>
          </cell>
          <cell r="Z919">
            <v>11</v>
          </cell>
          <cell r="AA919">
            <v>10.9</v>
          </cell>
          <cell r="AB919">
            <v>10.8</v>
          </cell>
          <cell r="AC919">
            <v>10.7</v>
          </cell>
          <cell r="AD919">
            <v>10.6</v>
          </cell>
          <cell r="AE919">
            <v>10.5</v>
          </cell>
          <cell r="AF919">
            <v>10.3</v>
          </cell>
          <cell r="AG919">
            <v>9.3000000000000007</v>
          </cell>
          <cell r="AH919">
            <v>7.4</v>
          </cell>
        </row>
        <row r="920">
          <cell r="A920" t="str">
            <v>A358-316</v>
          </cell>
          <cell r="B920">
            <v>3</v>
          </cell>
          <cell r="C920" t="str">
            <v>A358-316 CL.3</v>
          </cell>
          <cell r="D920" t="str">
            <v>AS</v>
          </cell>
          <cell r="E920">
            <v>12.5</v>
          </cell>
          <cell r="G920">
            <v>1</v>
          </cell>
          <cell r="I920">
            <v>18.8</v>
          </cell>
          <cell r="J920">
            <v>18.8</v>
          </cell>
          <cell r="K920">
            <v>18.8</v>
          </cell>
          <cell r="L920">
            <v>18.8</v>
          </cell>
          <cell r="M920">
            <v>17.5</v>
          </cell>
          <cell r="N920">
            <v>16.2</v>
          </cell>
          <cell r="O920">
            <v>15.399999999999999</v>
          </cell>
          <cell r="P920">
            <v>14.6</v>
          </cell>
          <cell r="Q920">
            <v>14</v>
          </cell>
          <cell r="R920">
            <v>13.4</v>
          </cell>
          <cell r="S920">
            <v>12.95</v>
          </cell>
          <cell r="T920">
            <v>12.5</v>
          </cell>
          <cell r="U920">
            <v>12.15</v>
          </cell>
          <cell r="V920">
            <v>11.8</v>
          </cell>
          <cell r="W920">
            <v>11.6</v>
          </cell>
          <cell r="X920">
            <v>11.3</v>
          </cell>
          <cell r="Y920">
            <v>11.2</v>
          </cell>
          <cell r="Z920">
            <v>11</v>
          </cell>
          <cell r="AA920">
            <v>10.9</v>
          </cell>
          <cell r="AB920">
            <v>10.8</v>
          </cell>
          <cell r="AC920">
            <v>10.7</v>
          </cell>
          <cell r="AD920">
            <v>10.6</v>
          </cell>
          <cell r="AE920">
            <v>10.5</v>
          </cell>
          <cell r="AF920">
            <v>10.3</v>
          </cell>
          <cell r="AG920">
            <v>9.3000000000000007</v>
          </cell>
          <cell r="AH920">
            <v>7.4</v>
          </cell>
        </row>
        <row r="921">
          <cell r="A921" t="str">
            <v>A358-316</v>
          </cell>
          <cell r="B921">
            <v>2</v>
          </cell>
          <cell r="C921" t="str">
            <v>A358-316 CL.2</v>
          </cell>
          <cell r="D921" t="str">
            <v>AS</v>
          </cell>
          <cell r="E921">
            <v>12.5</v>
          </cell>
          <cell r="G921">
            <v>0.9</v>
          </cell>
          <cell r="I921">
            <v>16.899999999999999</v>
          </cell>
          <cell r="J921">
            <v>16.899999999999999</v>
          </cell>
          <cell r="K921">
            <v>16.899999999999999</v>
          </cell>
          <cell r="L921">
            <v>16.899999999999999</v>
          </cell>
          <cell r="M921">
            <v>15.75</v>
          </cell>
          <cell r="N921">
            <v>14.6</v>
          </cell>
          <cell r="O921">
            <v>13.85</v>
          </cell>
          <cell r="P921">
            <v>13.1</v>
          </cell>
          <cell r="Q921">
            <v>12.6</v>
          </cell>
          <cell r="R921">
            <v>12.1</v>
          </cell>
          <cell r="S921">
            <v>11.7</v>
          </cell>
          <cell r="T921">
            <v>11.3</v>
          </cell>
          <cell r="U921">
            <v>10.95</v>
          </cell>
          <cell r="V921">
            <v>10.6</v>
          </cell>
          <cell r="W921">
            <v>10.4</v>
          </cell>
          <cell r="X921">
            <v>10.199999999999999</v>
          </cell>
          <cell r="Y921">
            <v>10.1</v>
          </cell>
          <cell r="Z921">
            <v>9.9</v>
          </cell>
          <cell r="AA921">
            <v>9.8000000000000007</v>
          </cell>
          <cell r="AB921">
            <v>9.6999999999999993</v>
          </cell>
          <cell r="AC921">
            <v>9.6</v>
          </cell>
          <cell r="AD921">
            <v>9.5</v>
          </cell>
          <cell r="AE921">
            <v>9.5</v>
          </cell>
          <cell r="AF921">
            <v>9.3000000000000007</v>
          </cell>
          <cell r="AG921">
            <v>8.4</v>
          </cell>
          <cell r="AH921">
            <v>6.7</v>
          </cell>
        </row>
        <row r="922">
          <cell r="A922" t="str">
            <v>A358-316L</v>
          </cell>
          <cell r="B922">
            <v>1</v>
          </cell>
          <cell r="C922" t="str">
            <v>A358-316L CL.1</v>
          </cell>
          <cell r="D922" t="str">
            <v>AS</v>
          </cell>
          <cell r="E922">
            <v>12.5</v>
          </cell>
          <cell r="G922">
            <v>1</v>
          </cell>
          <cell r="I922">
            <v>15.7</v>
          </cell>
          <cell r="J922">
            <v>15.7</v>
          </cell>
          <cell r="K922">
            <v>15.7</v>
          </cell>
          <cell r="L922">
            <v>15.7</v>
          </cell>
          <cell r="M922">
            <v>14.5</v>
          </cell>
          <cell r="N922">
            <v>13.3</v>
          </cell>
          <cell r="O922">
            <v>12.600000000000001</v>
          </cell>
          <cell r="P922">
            <v>11.9</v>
          </cell>
          <cell r="Q922">
            <v>11.350000000000001</v>
          </cell>
          <cell r="R922">
            <v>10.8</v>
          </cell>
          <cell r="S922">
            <v>10.4</v>
          </cell>
          <cell r="T922">
            <v>10</v>
          </cell>
          <cell r="U922">
            <v>9.6999999999999993</v>
          </cell>
          <cell r="V922">
            <v>9.4</v>
          </cell>
          <cell r="W922">
            <v>9.1999999999999993</v>
          </cell>
          <cell r="X922">
            <v>9</v>
          </cell>
          <cell r="Y922">
            <v>8.8000000000000007</v>
          </cell>
          <cell r="Z922">
            <v>8.6</v>
          </cell>
          <cell r="AA922">
            <v>8.4</v>
          </cell>
        </row>
        <row r="923">
          <cell r="A923" t="str">
            <v>A358-316L</v>
          </cell>
          <cell r="B923">
            <v>3</v>
          </cell>
          <cell r="C923" t="str">
            <v>A358-316L CL.3</v>
          </cell>
          <cell r="D923" t="str">
            <v>AS</v>
          </cell>
          <cell r="E923">
            <v>12.5</v>
          </cell>
          <cell r="G923">
            <v>1</v>
          </cell>
          <cell r="I923">
            <v>15.7</v>
          </cell>
          <cell r="J923">
            <v>15.7</v>
          </cell>
          <cell r="K923">
            <v>15.7</v>
          </cell>
          <cell r="L923">
            <v>15.7</v>
          </cell>
          <cell r="M923">
            <v>14.5</v>
          </cell>
          <cell r="N923">
            <v>13.3</v>
          </cell>
          <cell r="O923">
            <v>12.600000000000001</v>
          </cell>
          <cell r="P923">
            <v>11.9</v>
          </cell>
          <cell r="Q923">
            <v>11.350000000000001</v>
          </cell>
          <cell r="R923">
            <v>10.8</v>
          </cell>
          <cell r="S923">
            <v>10.4</v>
          </cell>
          <cell r="T923">
            <v>10</v>
          </cell>
          <cell r="U923">
            <v>9.6999999999999993</v>
          </cell>
          <cell r="V923">
            <v>9.4</v>
          </cell>
          <cell r="W923">
            <v>9.1999999999999993</v>
          </cell>
          <cell r="X923">
            <v>9</v>
          </cell>
          <cell r="Y923">
            <v>8.8000000000000007</v>
          </cell>
          <cell r="Z923">
            <v>8.6</v>
          </cell>
          <cell r="AA923">
            <v>8.4</v>
          </cell>
        </row>
        <row r="924">
          <cell r="A924" t="str">
            <v>A358-316L</v>
          </cell>
          <cell r="B924">
            <v>2</v>
          </cell>
          <cell r="C924" t="str">
            <v>A358-316L CL.2</v>
          </cell>
          <cell r="D924" t="str">
            <v>AS</v>
          </cell>
          <cell r="E924">
            <v>12.5</v>
          </cell>
          <cell r="G924">
            <v>0.9</v>
          </cell>
          <cell r="I924">
            <v>14.1</v>
          </cell>
          <cell r="J924">
            <v>14.1</v>
          </cell>
          <cell r="K924">
            <v>14.1</v>
          </cell>
          <cell r="L924">
            <v>14.1</v>
          </cell>
          <cell r="M924">
            <v>13.05</v>
          </cell>
          <cell r="N924">
            <v>12</v>
          </cell>
          <cell r="O924">
            <v>11.35</v>
          </cell>
          <cell r="P924">
            <v>10.7</v>
          </cell>
          <cell r="Q924">
            <v>10.199999999999999</v>
          </cell>
          <cell r="R924">
            <v>9.6999999999999993</v>
          </cell>
          <cell r="S924">
            <v>9.35</v>
          </cell>
          <cell r="T924">
            <v>9</v>
          </cell>
          <cell r="U924">
            <v>8.75</v>
          </cell>
          <cell r="V924">
            <v>8.5</v>
          </cell>
          <cell r="W924">
            <v>8.3000000000000007</v>
          </cell>
          <cell r="X924">
            <v>8.1</v>
          </cell>
          <cell r="Y924">
            <v>7.9</v>
          </cell>
          <cell r="Z924">
            <v>7.7</v>
          </cell>
          <cell r="AA924">
            <v>7.6</v>
          </cell>
        </row>
        <row r="925">
          <cell r="A925" t="str">
            <v>A358-316L</v>
          </cell>
          <cell r="B925">
            <v>1</v>
          </cell>
          <cell r="C925" t="str">
            <v>A358-316L CL.1</v>
          </cell>
          <cell r="D925" t="str">
            <v>AS</v>
          </cell>
          <cell r="E925">
            <v>12.5</v>
          </cell>
          <cell r="G925">
            <v>1</v>
          </cell>
          <cell r="I925">
            <v>15.7</v>
          </cell>
          <cell r="J925">
            <v>15.7</v>
          </cell>
          <cell r="K925">
            <v>15.7</v>
          </cell>
          <cell r="L925">
            <v>15.7</v>
          </cell>
          <cell r="M925">
            <v>15.7</v>
          </cell>
          <cell r="N925">
            <v>15.7</v>
          </cell>
          <cell r="O925">
            <v>15.7</v>
          </cell>
          <cell r="P925">
            <v>15.7</v>
          </cell>
          <cell r="Q925">
            <v>15.6</v>
          </cell>
          <cell r="R925">
            <v>15.5</v>
          </cell>
          <cell r="S925">
            <v>14.95</v>
          </cell>
          <cell r="T925">
            <v>14.4</v>
          </cell>
          <cell r="U925">
            <v>13.95</v>
          </cell>
          <cell r="V925">
            <v>13.5</v>
          </cell>
          <cell r="W925">
            <v>13.2</v>
          </cell>
          <cell r="X925">
            <v>12.9</v>
          </cell>
          <cell r="Y925">
            <v>12.6</v>
          </cell>
          <cell r="Z925">
            <v>12.4</v>
          </cell>
          <cell r="AA925">
            <v>12.1</v>
          </cell>
        </row>
        <row r="926">
          <cell r="A926" t="str">
            <v>A358-316L</v>
          </cell>
          <cell r="B926">
            <v>3</v>
          </cell>
          <cell r="C926" t="str">
            <v>A358-316L CL.3</v>
          </cell>
          <cell r="D926" t="str">
            <v>AS</v>
          </cell>
          <cell r="E926">
            <v>12.5</v>
          </cell>
          <cell r="G926">
            <v>1</v>
          </cell>
          <cell r="I926">
            <v>15.7</v>
          </cell>
          <cell r="J926">
            <v>15.7</v>
          </cell>
          <cell r="K926">
            <v>15.7</v>
          </cell>
          <cell r="L926">
            <v>15.7</v>
          </cell>
          <cell r="M926">
            <v>15.7</v>
          </cell>
          <cell r="N926">
            <v>15.7</v>
          </cell>
          <cell r="O926">
            <v>15.7</v>
          </cell>
          <cell r="P926">
            <v>15.7</v>
          </cell>
          <cell r="Q926">
            <v>15.6</v>
          </cell>
          <cell r="R926">
            <v>15.5</v>
          </cell>
          <cell r="S926">
            <v>14.95</v>
          </cell>
          <cell r="T926">
            <v>14.4</v>
          </cell>
          <cell r="U926">
            <v>13.95</v>
          </cell>
          <cell r="V926">
            <v>13.5</v>
          </cell>
          <cell r="W926">
            <v>13.2</v>
          </cell>
          <cell r="X926">
            <v>12.9</v>
          </cell>
          <cell r="Y926">
            <v>12.6</v>
          </cell>
          <cell r="Z926">
            <v>12.4</v>
          </cell>
          <cell r="AA926">
            <v>12.1</v>
          </cell>
        </row>
        <row r="927">
          <cell r="A927" t="str">
            <v>A358-316L</v>
          </cell>
          <cell r="B927">
            <v>2</v>
          </cell>
          <cell r="C927" t="str">
            <v>A358-316L CL.2</v>
          </cell>
          <cell r="D927" t="str">
            <v>AS</v>
          </cell>
          <cell r="E927">
            <v>12.5</v>
          </cell>
          <cell r="G927">
            <v>0.9</v>
          </cell>
          <cell r="I927">
            <v>14.1</v>
          </cell>
          <cell r="J927">
            <v>14.1</v>
          </cell>
          <cell r="K927">
            <v>14.1</v>
          </cell>
          <cell r="L927">
            <v>14.1</v>
          </cell>
          <cell r="M927">
            <v>14.1</v>
          </cell>
          <cell r="N927">
            <v>14.1</v>
          </cell>
          <cell r="O927">
            <v>14.1</v>
          </cell>
          <cell r="P927">
            <v>14.1</v>
          </cell>
          <cell r="Q927">
            <v>14.05</v>
          </cell>
          <cell r="R927">
            <v>14</v>
          </cell>
          <cell r="S927">
            <v>13.5</v>
          </cell>
          <cell r="T927">
            <v>13</v>
          </cell>
          <cell r="U927">
            <v>12.6</v>
          </cell>
          <cell r="V927">
            <v>12.2</v>
          </cell>
          <cell r="W927">
            <v>11.9</v>
          </cell>
          <cell r="X927">
            <v>11.6</v>
          </cell>
          <cell r="Y927">
            <v>11.3</v>
          </cell>
          <cell r="Z927">
            <v>11.2</v>
          </cell>
          <cell r="AA927">
            <v>10.9</v>
          </cell>
        </row>
        <row r="928">
          <cell r="A928" t="str">
            <v>A358-316N</v>
          </cell>
          <cell r="B928">
            <v>1</v>
          </cell>
          <cell r="C928" t="str">
            <v>A358-316N CL.1</v>
          </cell>
          <cell r="D928" t="str">
            <v>AS</v>
          </cell>
          <cell r="E928">
            <v>12.5</v>
          </cell>
          <cell r="G928">
            <v>1</v>
          </cell>
          <cell r="I928">
            <v>20</v>
          </cell>
          <cell r="J928">
            <v>20</v>
          </cell>
          <cell r="K928">
            <v>20</v>
          </cell>
          <cell r="L928">
            <v>20</v>
          </cell>
          <cell r="M928">
            <v>19.7</v>
          </cell>
          <cell r="N928">
            <v>19.399999999999999</v>
          </cell>
          <cell r="O928">
            <v>18.600000000000001</v>
          </cell>
          <cell r="P928">
            <v>17.8</v>
          </cell>
          <cell r="Q928">
            <v>17.149999999999999</v>
          </cell>
          <cell r="R928">
            <v>16.5</v>
          </cell>
          <cell r="S928">
            <v>15.95</v>
          </cell>
          <cell r="T928">
            <v>15.4</v>
          </cell>
          <cell r="U928">
            <v>15</v>
          </cell>
          <cell r="V928">
            <v>14.6</v>
          </cell>
          <cell r="W928">
            <v>14.2</v>
          </cell>
          <cell r="X928">
            <v>13.9</v>
          </cell>
          <cell r="Y928">
            <v>13.6</v>
          </cell>
          <cell r="Z928">
            <v>13.3</v>
          </cell>
          <cell r="AA928">
            <v>13.1</v>
          </cell>
          <cell r="AB928">
            <v>12.8</v>
          </cell>
          <cell r="AC928">
            <v>12.6</v>
          </cell>
          <cell r="AD928">
            <v>12.4</v>
          </cell>
          <cell r="AE928">
            <v>12.2</v>
          </cell>
          <cell r="AF928">
            <v>11.7</v>
          </cell>
          <cell r="AG928">
            <v>9.8000000000000007</v>
          </cell>
          <cell r="AH928">
            <v>7.4</v>
          </cell>
        </row>
        <row r="929">
          <cell r="A929" t="str">
            <v>A358-316N</v>
          </cell>
          <cell r="B929">
            <v>3</v>
          </cell>
          <cell r="C929" t="str">
            <v>A358-316N CL.3</v>
          </cell>
          <cell r="D929" t="str">
            <v>AS</v>
          </cell>
          <cell r="E929">
            <v>12.5</v>
          </cell>
          <cell r="G929">
            <v>1</v>
          </cell>
          <cell r="I929">
            <v>20</v>
          </cell>
          <cell r="J929">
            <v>20</v>
          </cell>
          <cell r="K929">
            <v>20</v>
          </cell>
          <cell r="L929">
            <v>20</v>
          </cell>
          <cell r="M929">
            <v>19.7</v>
          </cell>
          <cell r="N929">
            <v>19.399999999999999</v>
          </cell>
          <cell r="O929">
            <v>18.600000000000001</v>
          </cell>
          <cell r="P929">
            <v>17.8</v>
          </cell>
          <cell r="Q929">
            <v>17.149999999999999</v>
          </cell>
          <cell r="R929">
            <v>16.5</v>
          </cell>
          <cell r="S929">
            <v>15.95</v>
          </cell>
          <cell r="T929">
            <v>15.4</v>
          </cell>
          <cell r="U929">
            <v>15</v>
          </cell>
          <cell r="V929">
            <v>14.6</v>
          </cell>
          <cell r="W929">
            <v>14.2</v>
          </cell>
          <cell r="X929">
            <v>13.9</v>
          </cell>
          <cell r="Y929">
            <v>13.6</v>
          </cell>
          <cell r="Z929">
            <v>13.3</v>
          </cell>
          <cell r="AA929">
            <v>13.1</v>
          </cell>
          <cell r="AB929">
            <v>12.8</v>
          </cell>
          <cell r="AC929">
            <v>12.6</v>
          </cell>
          <cell r="AD929">
            <v>12.4</v>
          </cell>
          <cell r="AE929">
            <v>12.2</v>
          </cell>
          <cell r="AF929">
            <v>11.7</v>
          </cell>
          <cell r="AG929">
            <v>9.8000000000000007</v>
          </cell>
          <cell r="AH929">
            <v>7.4</v>
          </cell>
        </row>
        <row r="930">
          <cell r="A930" t="str">
            <v>A358-316N</v>
          </cell>
          <cell r="B930">
            <v>2</v>
          </cell>
          <cell r="C930" t="str">
            <v>A358-316N CL.2</v>
          </cell>
          <cell r="D930" t="str">
            <v>AS</v>
          </cell>
          <cell r="E930">
            <v>12.5</v>
          </cell>
          <cell r="G930">
            <v>0.9</v>
          </cell>
          <cell r="I930">
            <v>18</v>
          </cell>
          <cell r="J930">
            <v>18</v>
          </cell>
          <cell r="K930">
            <v>18</v>
          </cell>
          <cell r="L930">
            <v>18</v>
          </cell>
          <cell r="M930">
            <v>17.75</v>
          </cell>
          <cell r="N930">
            <v>17.5</v>
          </cell>
          <cell r="O930">
            <v>16.75</v>
          </cell>
          <cell r="P930">
            <v>16</v>
          </cell>
          <cell r="Q930">
            <v>15.45</v>
          </cell>
          <cell r="R930">
            <v>14.9</v>
          </cell>
          <cell r="S930">
            <v>14.4</v>
          </cell>
          <cell r="T930">
            <v>13.9</v>
          </cell>
          <cell r="U930">
            <v>13.5</v>
          </cell>
          <cell r="V930">
            <v>13.1</v>
          </cell>
          <cell r="W930">
            <v>12.8</v>
          </cell>
          <cell r="X930">
            <v>12.5</v>
          </cell>
          <cell r="Y930">
            <v>12.2</v>
          </cell>
          <cell r="Z930">
            <v>12</v>
          </cell>
          <cell r="AA930">
            <v>11.8</v>
          </cell>
          <cell r="AB930">
            <v>11.5</v>
          </cell>
          <cell r="AC930">
            <v>11.3</v>
          </cell>
          <cell r="AD930">
            <v>11.2</v>
          </cell>
          <cell r="AE930">
            <v>11</v>
          </cell>
          <cell r="AF930">
            <v>10.5</v>
          </cell>
          <cell r="AG930">
            <v>8.8000000000000007</v>
          </cell>
          <cell r="AH930">
            <v>6.7</v>
          </cell>
        </row>
        <row r="931">
          <cell r="A931" t="str">
            <v>A358-316N</v>
          </cell>
          <cell r="B931">
            <v>1</v>
          </cell>
          <cell r="C931" t="str">
            <v>A358-316N CL.1</v>
          </cell>
          <cell r="D931" t="str">
            <v>AS</v>
          </cell>
          <cell r="E931">
            <v>12.5</v>
          </cell>
          <cell r="G931">
            <v>1</v>
          </cell>
          <cell r="I931">
            <v>20</v>
          </cell>
          <cell r="J931">
            <v>20</v>
          </cell>
          <cell r="K931">
            <v>20</v>
          </cell>
          <cell r="L931">
            <v>20</v>
          </cell>
          <cell r="M931">
            <v>20</v>
          </cell>
          <cell r="N931">
            <v>20</v>
          </cell>
          <cell r="O931">
            <v>19.600000000000001</v>
          </cell>
          <cell r="P931">
            <v>19.2</v>
          </cell>
          <cell r="Q931">
            <v>19</v>
          </cell>
          <cell r="R931">
            <v>18.8</v>
          </cell>
          <cell r="S931">
            <v>18.700000000000003</v>
          </cell>
          <cell r="T931">
            <v>18.600000000000001</v>
          </cell>
          <cell r="U931">
            <v>18.600000000000001</v>
          </cell>
          <cell r="V931">
            <v>18.600000000000001</v>
          </cell>
          <cell r="W931">
            <v>18.600000000000001</v>
          </cell>
          <cell r="X931">
            <v>18.600000000000001</v>
          </cell>
          <cell r="Y931">
            <v>18.5</v>
          </cell>
          <cell r="Z931">
            <v>18.399999999999999</v>
          </cell>
          <cell r="AA931">
            <v>18.3</v>
          </cell>
          <cell r="AB931">
            <v>18.100000000000001</v>
          </cell>
          <cell r="AC931">
            <v>17.8</v>
          </cell>
          <cell r="AD931">
            <v>17.399999999999999</v>
          </cell>
          <cell r="AE931">
            <v>15.8</v>
          </cell>
          <cell r="AF931">
            <v>12.4</v>
          </cell>
          <cell r="AG931">
            <v>9.8000000000000007</v>
          </cell>
          <cell r="AH931">
            <v>7.4</v>
          </cell>
        </row>
        <row r="932">
          <cell r="A932" t="str">
            <v>A358-316N</v>
          </cell>
          <cell r="B932">
            <v>3</v>
          </cell>
          <cell r="C932" t="str">
            <v>A358-316N CL.3</v>
          </cell>
          <cell r="D932" t="str">
            <v>AS</v>
          </cell>
          <cell r="E932">
            <v>12.5</v>
          </cell>
          <cell r="G932">
            <v>1</v>
          </cell>
          <cell r="I932">
            <v>20</v>
          </cell>
          <cell r="J932">
            <v>20</v>
          </cell>
          <cell r="K932">
            <v>20</v>
          </cell>
          <cell r="L932">
            <v>20</v>
          </cell>
          <cell r="M932">
            <v>20</v>
          </cell>
          <cell r="N932">
            <v>20</v>
          </cell>
          <cell r="O932">
            <v>19.600000000000001</v>
          </cell>
          <cell r="P932">
            <v>19.2</v>
          </cell>
          <cell r="Q932">
            <v>19</v>
          </cell>
          <cell r="R932">
            <v>18.8</v>
          </cell>
          <cell r="S932">
            <v>18.700000000000003</v>
          </cell>
          <cell r="T932">
            <v>18.600000000000001</v>
          </cell>
          <cell r="U932">
            <v>18.600000000000001</v>
          </cell>
          <cell r="V932">
            <v>18.600000000000001</v>
          </cell>
          <cell r="W932">
            <v>18.600000000000001</v>
          </cell>
          <cell r="X932">
            <v>18.600000000000001</v>
          </cell>
          <cell r="Y932">
            <v>18.5</v>
          </cell>
          <cell r="Z932">
            <v>18.399999999999999</v>
          </cell>
          <cell r="AA932">
            <v>18.3</v>
          </cell>
          <cell r="AB932">
            <v>18.100000000000001</v>
          </cell>
          <cell r="AC932">
            <v>17.8</v>
          </cell>
          <cell r="AD932">
            <v>17.399999999999999</v>
          </cell>
          <cell r="AE932">
            <v>15.8</v>
          </cell>
          <cell r="AF932">
            <v>12.4</v>
          </cell>
          <cell r="AG932">
            <v>9.8000000000000007</v>
          </cell>
          <cell r="AH932">
            <v>7.4</v>
          </cell>
        </row>
        <row r="933">
          <cell r="A933" t="str">
            <v>A358-316N</v>
          </cell>
          <cell r="B933">
            <v>2</v>
          </cell>
          <cell r="C933" t="str">
            <v>A358-316N CL.2</v>
          </cell>
          <cell r="D933" t="str">
            <v>AS</v>
          </cell>
          <cell r="E933">
            <v>12.5</v>
          </cell>
          <cell r="G933">
            <v>0.9</v>
          </cell>
          <cell r="I933">
            <v>18</v>
          </cell>
          <cell r="J933">
            <v>18</v>
          </cell>
          <cell r="K933">
            <v>18</v>
          </cell>
          <cell r="L933">
            <v>18</v>
          </cell>
          <cell r="M933">
            <v>18</v>
          </cell>
          <cell r="N933">
            <v>18</v>
          </cell>
          <cell r="O933">
            <v>17.649999999999999</v>
          </cell>
          <cell r="P933">
            <v>17.3</v>
          </cell>
          <cell r="Q933">
            <v>17.100000000000001</v>
          </cell>
          <cell r="R933">
            <v>16.899999999999999</v>
          </cell>
          <cell r="S933">
            <v>16.799999999999997</v>
          </cell>
          <cell r="T933">
            <v>16.7</v>
          </cell>
          <cell r="U933">
            <v>16.7</v>
          </cell>
          <cell r="V933">
            <v>16.7</v>
          </cell>
          <cell r="W933">
            <v>16.7</v>
          </cell>
          <cell r="X933">
            <v>16.7</v>
          </cell>
          <cell r="Y933">
            <v>16.7</v>
          </cell>
          <cell r="Z933">
            <v>16.600000000000001</v>
          </cell>
          <cell r="AA933">
            <v>16.5</v>
          </cell>
          <cell r="AB933">
            <v>16.3</v>
          </cell>
          <cell r="AC933">
            <v>16</v>
          </cell>
          <cell r="AD933">
            <v>15.7</v>
          </cell>
          <cell r="AE933">
            <v>14.2</v>
          </cell>
          <cell r="AF933">
            <v>11.2</v>
          </cell>
          <cell r="AG933">
            <v>8.8000000000000007</v>
          </cell>
          <cell r="AH933">
            <v>6.7</v>
          </cell>
        </row>
        <row r="934">
          <cell r="A934" t="str">
            <v>A358-321</v>
          </cell>
          <cell r="B934">
            <v>1</v>
          </cell>
          <cell r="C934" t="str">
            <v>A358-321 CL.1</v>
          </cell>
          <cell r="D934" t="str">
            <v>AS</v>
          </cell>
          <cell r="E934">
            <v>12.5</v>
          </cell>
          <cell r="G934">
            <v>1</v>
          </cell>
          <cell r="I934">
            <v>18.8</v>
          </cell>
          <cell r="J934">
            <v>18.8</v>
          </cell>
          <cell r="K934">
            <v>18.8</v>
          </cell>
          <cell r="L934">
            <v>18.8</v>
          </cell>
          <cell r="M934">
            <v>17.350000000000001</v>
          </cell>
          <cell r="N934">
            <v>15.9</v>
          </cell>
          <cell r="O934">
            <v>15.05</v>
          </cell>
          <cell r="P934">
            <v>14.2</v>
          </cell>
          <cell r="Q934">
            <v>13.55</v>
          </cell>
          <cell r="R934">
            <v>12.9</v>
          </cell>
          <cell r="S934">
            <v>12.45</v>
          </cell>
          <cell r="T934">
            <v>12</v>
          </cell>
          <cell r="U934">
            <v>11.7</v>
          </cell>
          <cell r="V934">
            <v>11.4</v>
          </cell>
          <cell r="W934">
            <v>11.2</v>
          </cell>
          <cell r="X934">
            <v>11</v>
          </cell>
          <cell r="Y934">
            <v>10.9</v>
          </cell>
          <cell r="Z934">
            <v>10.8</v>
          </cell>
          <cell r="AA934">
            <v>10.7</v>
          </cell>
          <cell r="AB934">
            <v>10.6</v>
          </cell>
          <cell r="AC934">
            <v>10.6</v>
          </cell>
          <cell r="AD934">
            <v>0.4</v>
          </cell>
          <cell r="AE934">
            <v>9.1999999999999993</v>
          </cell>
          <cell r="AF934">
            <v>6.9</v>
          </cell>
          <cell r="AG934">
            <v>5</v>
          </cell>
          <cell r="AH934">
            <v>3.6</v>
          </cell>
        </row>
        <row r="935">
          <cell r="A935" t="str">
            <v>A358-321</v>
          </cell>
          <cell r="B935">
            <v>3</v>
          </cell>
          <cell r="C935" t="str">
            <v>A358-321 CL.3</v>
          </cell>
          <cell r="D935" t="str">
            <v>AS</v>
          </cell>
          <cell r="E935">
            <v>12.5</v>
          </cell>
          <cell r="G935">
            <v>1</v>
          </cell>
          <cell r="I935">
            <v>18.8</v>
          </cell>
          <cell r="J935">
            <v>18.8</v>
          </cell>
          <cell r="K935">
            <v>18.8</v>
          </cell>
          <cell r="L935">
            <v>18.8</v>
          </cell>
          <cell r="M935">
            <v>17.350000000000001</v>
          </cell>
          <cell r="N935">
            <v>15.9</v>
          </cell>
          <cell r="O935">
            <v>15.05</v>
          </cell>
          <cell r="P935">
            <v>14.2</v>
          </cell>
          <cell r="Q935">
            <v>13.55</v>
          </cell>
          <cell r="R935">
            <v>12.9</v>
          </cell>
          <cell r="S935">
            <v>12.45</v>
          </cell>
          <cell r="T935">
            <v>12</v>
          </cell>
          <cell r="U935">
            <v>11.7</v>
          </cell>
          <cell r="V935">
            <v>11.4</v>
          </cell>
          <cell r="W935">
            <v>11.2</v>
          </cell>
          <cell r="X935">
            <v>11</v>
          </cell>
          <cell r="Y935">
            <v>10.9</v>
          </cell>
          <cell r="Z935">
            <v>10.8</v>
          </cell>
          <cell r="AA935">
            <v>10.7</v>
          </cell>
          <cell r="AB935">
            <v>10.6</v>
          </cell>
          <cell r="AC935">
            <v>10.6</v>
          </cell>
          <cell r="AD935">
            <v>0.4</v>
          </cell>
          <cell r="AE935">
            <v>9.1999999999999993</v>
          </cell>
          <cell r="AF935">
            <v>6.9</v>
          </cell>
          <cell r="AG935">
            <v>5</v>
          </cell>
          <cell r="AH935">
            <v>3.6</v>
          </cell>
        </row>
        <row r="936">
          <cell r="A936" t="str">
            <v>A358-321</v>
          </cell>
          <cell r="B936">
            <v>2</v>
          </cell>
          <cell r="C936" t="str">
            <v>A358-321 CL.2</v>
          </cell>
          <cell r="D936" t="str">
            <v>AS</v>
          </cell>
          <cell r="E936">
            <v>12.5</v>
          </cell>
          <cell r="G936">
            <v>0.9</v>
          </cell>
          <cell r="I936">
            <v>16.899999999999999</v>
          </cell>
          <cell r="J936">
            <v>16.899999999999999</v>
          </cell>
          <cell r="K936">
            <v>16.899999999999999</v>
          </cell>
          <cell r="L936">
            <v>16.899999999999999</v>
          </cell>
          <cell r="M936">
            <v>15.6</v>
          </cell>
          <cell r="N936">
            <v>14.3</v>
          </cell>
          <cell r="O936">
            <v>13.55</v>
          </cell>
          <cell r="P936">
            <v>12.8</v>
          </cell>
          <cell r="Q936">
            <v>12.2</v>
          </cell>
          <cell r="R936">
            <v>11.6</v>
          </cell>
          <cell r="S936">
            <v>11.2</v>
          </cell>
          <cell r="T936">
            <v>10.8</v>
          </cell>
          <cell r="U936">
            <v>10.55</v>
          </cell>
          <cell r="V936">
            <v>10.3</v>
          </cell>
          <cell r="W936">
            <v>10.1</v>
          </cell>
          <cell r="X936">
            <v>9.9</v>
          </cell>
          <cell r="Y936">
            <v>9.8000000000000007</v>
          </cell>
          <cell r="Z936">
            <v>9.6999999999999993</v>
          </cell>
          <cell r="AA936">
            <v>9.6</v>
          </cell>
          <cell r="AB936">
            <v>9.5</v>
          </cell>
          <cell r="AC936">
            <v>9.5</v>
          </cell>
          <cell r="AD936">
            <v>9.4</v>
          </cell>
          <cell r="AE936">
            <v>8.3000000000000007</v>
          </cell>
          <cell r="AF936">
            <v>6.2</v>
          </cell>
          <cell r="AG936">
            <v>4.5</v>
          </cell>
          <cell r="AH936">
            <v>3.2</v>
          </cell>
        </row>
        <row r="937">
          <cell r="A937" t="str">
            <v>A358-321</v>
          </cell>
          <cell r="B937">
            <v>1</v>
          </cell>
          <cell r="C937" t="str">
            <v>A358-321 CL.1</v>
          </cell>
          <cell r="D937" t="str">
            <v>AS</v>
          </cell>
          <cell r="E937">
            <v>12.5</v>
          </cell>
          <cell r="G937">
            <v>1</v>
          </cell>
          <cell r="I937">
            <v>18.8</v>
          </cell>
          <cell r="J937">
            <v>18.8</v>
          </cell>
          <cell r="K937">
            <v>18.8</v>
          </cell>
          <cell r="L937">
            <v>18.8</v>
          </cell>
          <cell r="M937">
            <v>18.600000000000001</v>
          </cell>
          <cell r="N937">
            <v>18.399999999999999</v>
          </cell>
          <cell r="O937">
            <v>17.850000000000001</v>
          </cell>
          <cell r="P937">
            <v>17.3</v>
          </cell>
          <cell r="Q937">
            <v>17.200000000000003</v>
          </cell>
          <cell r="R937">
            <v>17.100000000000001</v>
          </cell>
          <cell r="S937">
            <v>17.100000000000001</v>
          </cell>
          <cell r="T937">
            <v>17.100000000000001</v>
          </cell>
          <cell r="U937">
            <v>16.75</v>
          </cell>
          <cell r="V937">
            <v>16.399999999999999</v>
          </cell>
          <cell r="W937">
            <v>16.100000000000001</v>
          </cell>
          <cell r="X937">
            <v>15.8</v>
          </cell>
          <cell r="Y937">
            <v>15.7</v>
          </cell>
          <cell r="Z937">
            <v>15.5</v>
          </cell>
          <cell r="AA937">
            <v>15.4</v>
          </cell>
          <cell r="AB937">
            <v>15.3</v>
          </cell>
          <cell r="AC937">
            <v>15.2</v>
          </cell>
          <cell r="AD937">
            <v>13.8</v>
          </cell>
          <cell r="AE937">
            <v>9.6</v>
          </cell>
          <cell r="AF937">
            <v>6.9</v>
          </cell>
          <cell r="AG937">
            <v>5</v>
          </cell>
          <cell r="AH937">
            <v>3.6</v>
          </cell>
        </row>
        <row r="938">
          <cell r="A938" t="str">
            <v>A358-321</v>
          </cell>
          <cell r="B938">
            <v>3</v>
          </cell>
          <cell r="C938" t="str">
            <v>A358-321 CL.3</v>
          </cell>
          <cell r="D938" t="str">
            <v>AS</v>
          </cell>
          <cell r="E938">
            <v>12.5</v>
          </cell>
          <cell r="G938">
            <v>1</v>
          </cell>
          <cell r="I938">
            <v>18.8</v>
          </cell>
          <cell r="J938">
            <v>18.8</v>
          </cell>
          <cell r="K938">
            <v>18.8</v>
          </cell>
          <cell r="L938">
            <v>18.8</v>
          </cell>
          <cell r="M938">
            <v>18.600000000000001</v>
          </cell>
          <cell r="N938">
            <v>18.399999999999999</v>
          </cell>
          <cell r="O938">
            <v>17.850000000000001</v>
          </cell>
          <cell r="P938">
            <v>17.3</v>
          </cell>
          <cell r="Q938">
            <v>17.200000000000003</v>
          </cell>
          <cell r="R938">
            <v>17.100000000000001</v>
          </cell>
          <cell r="S938">
            <v>17.100000000000001</v>
          </cell>
          <cell r="T938">
            <v>17.100000000000001</v>
          </cell>
          <cell r="U938">
            <v>16.75</v>
          </cell>
          <cell r="V938">
            <v>16.399999999999999</v>
          </cell>
          <cell r="W938">
            <v>16.100000000000001</v>
          </cell>
          <cell r="X938">
            <v>15.8</v>
          </cell>
          <cell r="Y938">
            <v>15.7</v>
          </cell>
          <cell r="Z938">
            <v>15.5</v>
          </cell>
          <cell r="AA938">
            <v>15.4</v>
          </cell>
          <cell r="AB938">
            <v>15.3</v>
          </cell>
          <cell r="AC938">
            <v>15.2</v>
          </cell>
          <cell r="AD938">
            <v>13.8</v>
          </cell>
          <cell r="AE938">
            <v>9.6</v>
          </cell>
          <cell r="AF938">
            <v>6.9</v>
          </cell>
          <cell r="AG938">
            <v>5</v>
          </cell>
          <cell r="AH938">
            <v>3.6</v>
          </cell>
        </row>
        <row r="939">
          <cell r="A939" t="str">
            <v>A358-321</v>
          </cell>
          <cell r="B939">
            <v>2</v>
          </cell>
          <cell r="C939" t="str">
            <v>A358-321 CL.2</v>
          </cell>
          <cell r="D939" t="str">
            <v>AS</v>
          </cell>
          <cell r="E939">
            <v>12.5</v>
          </cell>
          <cell r="G939">
            <v>0.9</v>
          </cell>
          <cell r="I939">
            <v>16.899999999999999</v>
          </cell>
          <cell r="J939">
            <v>16.899999999999999</v>
          </cell>
          <cell r="K939">
            <v>16.899999999999999</v>
          </cell>
          <cell r="L939">
            <v>16.899999999999999</v>
          </cell>
          <cell r="M939">
            <v>16.75</v>
          </cell>
          <cell r="N939">
            <v>16.600000000000001</v>
          </cell>
          <cell r="O939">
            <v>16.100000000000001</v>
          </cell>
          <cell r="P939">
            <v>15.6</v>
          </cell>
          <cell r="Q939">
            <v>15.5</v>
          </cell>
          <cell r="R939">
            <v>15.4</v>
          </cell>
          <cell r="S939">
            <v>15.4</v>
          </cell>
          <cell r="T939">
            <v>15.4</v>
          </cell>
          <cell r="U939">
            <v>15.100000000000001</v>
          </cell>
          <cell r="V939">
            <v>14.8</v>
          </cell>
          <cell r="W939">
            <v>14.5</v>
          </cell>
          <cell r="X939">
            <v>14.2</v>
          </cell>
          <cell r="Y939">
            <v>14.1</v>
          </cell>
          <cell r="Z939">
            <v>14</v>
          </cell>
          <cell r="AA939">
            <v>13.9</v>
          </cell>
          <cell r="AB939">
            <v>13.8</v>
          </cell>
          <cell r="AC939">
            <v>13.7</v>
          </cell>
          <cell r="AD939">
            <v>12.4</v>
          </cell>
          <cell r="AE939">
            <v>8.6</v>
          </cell>
          <cell r="AF939">
            <v>6.2</v>
          </cell>
          <cell r="AG939">
            <v>4.5</v>
          </cell>
          <cell r="AH939">
            <v>3.2</v>
          </cell>
        </row>
        <row r="940">
          <cell r="A940" t="str">
            <v>A358-347</v>
          </cell>
          <cell r="B940">
            <v>1</v>
          </cell>
          <cell r="C940" t="str">
            <v>A358-347 CL.1</v>
          </cell>
          <cell r="D940" t="str">
            <v>AS</v>
          </cell>
          <cell r="E940">
            <v>12.5</v>
          </cell>
          <cell r="G940">
            <v>1</v>
          </cell>
          <cell r="I940">
            <v>18.8</v>
          </cell>
          <cell r="J940">
            <v>18.8</v>
          </cell>
          <cell r="K940">
            <v>18.8</v>
          </cell>
          <cell r="L940">
            <v>18.8</v>
          </cell>
          <cell r="M940">
            <v>18.05</v>
          </cell>
          <cell r="N940">
            <v>17.3</v>
          </cell>
          <cell r="O940">
            <v>16.700000000000003</v>
          </cell>
          <cell r="P940">
            <v>16.100000000000001</v>
          </cell>
          <cell r="Q940">
            <v>15.55</v>
          </cell>
          <cell r="R940">
            <v>15</v>
          </cell>
          <cell r="S940">
            <v>14.55</v>
          </cell>
          <cell r="T940">
            <v>14.1</v>
          </cell>
          <cell r="U940">
            <v>13.75</v>
          </cell>
          <cell r="V940">
            <v>13.4</v>
          </cell>
          <cell r="W940">
            <v>13.2</v>
          </cell>
          <cell r="X940">
            <v>12.9</v>
          </cell>
          <cell r="Y940">
            <v>12.8</v>
          </cell>
          <cell r="Z940">
            <v>12.7</v>
          </cell>
          <cell r="AA940">
            <v>12.7</v>
          </cell>
          <cell r="AB940">
            <v>12.6</v>
          </cell>
          <cell r="AC940">
            <v>12.6</v>
          </cell>
          <cell r="AD940">
            <v>12.5</v>
          </cell>
          <cell r="AE940">
            <v>11.9</v>
          </cell>
          <cell r="AF940">
            <v>9.1</v>
          </cell>
          <cell r="AG940">
            <v>6.1</v>
          </cell>
          <cell r="AH940">
            <v>4.4000000000000004</v>
          </cell>
        </row>
        <row r="941">
          <cell r="A941" t="str">
            <v>A358-347</v>
          </cell>
          <cell r="B941">
            <v>3</v>
          </cell>
          <cell r="C941" t="str">
            <v>A358-347 CL.3</v>
          </cell>
          <cell r="D941" t="str">
            <v>AS</v>
          </cell>
          <cell r="E941">
            <v>12.5</v>
          </cell>
          <cell r="G941">
            <v>1</v>
          </cell>
          <cell r="I941">
            <v>18.8</v>
          </cell>
          <cell r="J941">
            <v>18.8</v>
          </cell>
          <cell r="K941">
            <v>18.8</v>
          </cell>
          <cell r="L941">
            <v>18.8</v>
          </cell>
          <cell r="M941">
            <v>18.05</v>
          </cell>
          <cell r="N941">
            <v>17.3</v>
          </cell>
          <cell r="O941">
            <v>16.700000000000003</v>
          </cell>
          <cell r="P941">
            <v>16.100000000000001</v>
          </cell>
          <cell r="Q941">
            <v>15.55</v>
          </cell>
          <cell r="R941">
            <v>15</v>
          </cell>
          <cell r="S941">
            <v>14.55</v>
          </cell>
          <cell r="T941">
            <v>14.1</v>
          </cell>
          <cell r="U941">
            <v>13.75</v>
          </cell>
          <cell r="V941">
            <v>13.4</v>
          </cell>
          <cell r="W941">
            <v>13.2</v>
          </cell>
          <cell r="X941">
            <v>12.9</v>
          </cell>
          <cell r="Y941">
            <v>12.8</v>
          </cell>
          <cell r="Z941">
            <v>12.7</v>
          </cell>
          <cell r="AA941">
            <v>12.7</v>
          </cell>
          <cell r="AB941">
            <v>12.6</v>
          </cell>
          <cell r="AC941">
            <v>12.6</v>
          </cell>
          <cell r="AD941">
            <v>12.5</v>
          </cell>
          <cell r="AE941">
            <v>11.9</v>
          </cell>
          <cell r="AF941">
            <v>9.1</v>
          </cell>
          <cell r="AG941">
            <v>6.1</v>
          </cell>
          <cell r="AH941">
            <v>4.4000000000000004</v>
          </cell>
        </row>
        <row r="942">
          <cell r="A942" t="str">
            <v>A358-347</v>
          </cell>
          <cell r="B942">
            <v>2</v>
          </cell>
          <cell r="C942" t="str">
            <v>A358-347 CL.2</v>
          </cell>
          <cell r="D942" t="str">
            <v>AS</v>
          </cell>
          <cell r="E942">
            <v>12.5</v>
          </cell>
          <cell r="G942">
            <v>0.9</v>
          </cell>
          <cell r="I942">
            <v>16.899999999999999</v>
          </cell>
          <cell r="J942">
            <v>16.899999999999999</v>
          </cell>
          <cell r="K942">
            <v>16.899999999999999</v>
          </cell>
          <cell r="L942">
            <v>16.899999999999999</v>
          </cell>
          <cell r="M942">
            <v>16.25</v>
          </cell>
          <cell r="N942">
            <v>15.6</v>
          </cell>
          <cell r="O942">
            <v>15.05</v>
          </cell>
          <cell r="P942">
            <v>14.5</v>
          </cell>
          <cell r="Q942">
            <v>14</v>
          </cell>
          <cell r="R942">
            <v>13.5</v>
          </cell>
          <cell r="S942">
            <v>13.1</v>
          </cell>
          <cell r="T942">
            <v>12.7</v>
          </cell>
          <cell r="U942">
            <v>12.399999999999999</v>
          </cell>
          <cell r="V942">
            <v>12.1</v>
          </cell>
          <cell r="W942">
            <v>11.9</v>
          </cell>
          <cell r="X942">
            <v>11.6</v>
          </cell>
          <cell r="Y942">
            <v>11.5</v>
          </cell>
          <cell r="Z942">
            <v>11.4</v>
          </cell>
          <cell r="AA942">
            <v>11.4</v>
          </cell>
          <cell r="AB942">
            <v>11.3</v>
          </cell>
          <cell r="AC942">
            <v>11.3</v>
          </cell>
          <cell r="AD942">
            <v>11.3</v>
          </cell>
          <cell r="AE942">
            <v>10.7</v>
          </cell>
          <cell r="AF942">
            <v>8.1999999999999993</v>
          </cell>
          <cell r="AG942">
            <v>5.5</v>
          </cell>
          <cell r="AH942">
            <v>4</v>
          </cell>
        </row>
        <row r="943">
          <cell r="A943" t="str">
            <v>A358-347</v>
          </cell>
          <cell r="B943">
            <v>1</v>
          </cell>
          <cell r="C943" t="str">
            <v>A358-347 CL.1</v>
          </cell>
          <cell r="D943" t="str">
            <v>AS</v>
          </cell>
          <cell r="E943">
            <v>12.5</v>
          </cell>
          <cell r="G943">
            <v>1</v>
          </cell>
          <cell r="I943">
            <v>18.8</v>
          </cell>
          <cell r="J943">
            <v>18.8</v>
          </cell>
          <cell r="K943">
            <v>18.8</v>
          </cell>
          <cell r="L943">
            <v>18.8</v>
          </cell>
          <cell r="M943">
            <v>18.350000000000001</v>
          </cell>
          <cell r="N943">
            <v>17.899999999999999</v>
          </cell>
          <cell r="O943">
            <v>17.149999999999999</v>
          </cell>
          <cell r="P943">
            <v>16.399999999999999</v>
          </cell>
          <cell r="Q943">
            <v>15.95</v>
          </cell>
          <cell r="R943">
            <v>15.5</v>
          </cell>
          <cell r="S943">
            <v>15.2</v>
          </cell>
          <cell r="T943">
            <v>14.9</v>
          </cell>
          <cell r="U943">
            <v>14.8</v>
          </cell>
          <cell r="V943">
            <v>14.7</v>
          </cell>
          <cell r="W943">
            <v>14.7</v>
          </cell>
          <cell r="X943">
            <v>14.7</v>
          </cell>
          <cell r="Y943">
            <v>14.7</v>
          </cell>
          <cell r="Z943">
            <v>14.7</v>
          </cell>
          <cell r="AA943">
            <v>14.7</v>
          </cell>
          <cell r="AB943">
            <v>14.7</v>
          </cell>
          <cell r="AC943">
            <v>14.6</v>
          </cell>
          <cell r="AD943">
            <v>14</v>
          </cell>
          <cell r="AE943">
            <v>12.1</v>
          </cell>
          <cell r="AF943">
            <v>9.1</v>
          </cell>
          <cell r="AG943">
            <v>6.1</v>
          </cell>
          <cell r="AH943">
            <v>4.4000000000000004</v>
          </cell>
        </row>
        <row r="944">
          <cell r="A944" t="str">
            <v>A358-347</v>
          </cell>
          <cell r="B944">
            <v>3</v>
          </cell>
          <cell r="C944" t="str">
            <v>A358-347 CL.3</v>
          </cell>
          <cell r="D944" t="str">
            <v>AS</v>
          </cell>
          <cell r="E944">
            <v>12.5</v>
          </cell>
          <cell r="G944">
            <v>1</v>
          </cell>
          <cell r="I944">
            <v>18.8</v>
          </cell>
          <cell r="J944">
            <v>18.8</v>
          </cell>
          <cell r="K944">
            <v>18.8</v>
          </cell>
          <cell r="L944">
            <v>18.8</v>
          </cell>
          <cell r="M944">
            <v>18.350000000000001</v>
          </cell>
          <cell r="N944">
            <v>17.899999999999999</v>
          </cell>
          <cell r="O944">
            <v>17.149999999999999</v>
          </cell>
          <cell r="P944">
            <v>16.399999999999999</v>
          </cell>
          <cell r="Q944">
            <v>15.95</v>
          </cell>
          <cell r="R944">
            <v>15.5</v>
          </cell>
          <cell r="S944">
            <v>15.2</v>
          </cell>
          <cell r="T944">
            <v>14.9</v>
          </cell>
          <cell r="U944">
            <v>14.8</v>
          </cell>
          <cell r="V944">
            <v>14.7</v>
          </cell>
          <cell r="W944">
            <v>14.7</v>
          </cell>
          <cell r="X944">
            <v>14.7</v>
          </cell>
          <cell r="Y944">
            <v>14.7</v>
          </cell>
          <cell r="Z944">
            <v>14.7</v>
          </cell>
          <cell r="AA944">
            <v>14.7</v>
          </cell>
          <cell r="AB944">
            <v>14.7</v>
          </cell>
          <cell r="AC944">
            <v>14.6</v>
          </cell>
          <cell r="AD944">
            <v>14</v>
          </cell>
          <cell r="AE944">
            <v>12.1</v>
          </cell>
          <cell r="AF944">
            <v>9.1</v>
          </cell>
          <cell r="AG944">
            <v>6.1</v>
          </cell>
          <cell r="AH944">
            <v>4.4000000000000004</v>
          </cell>
        </row>
        <row r="945">
          <cell r="A945" t="str">
            <v>A358-347</v>
          </cell>
          <cell r="B945">
            <v>2</v>
          </cell>
          <cell r="C945" t="str">
            <v>A358-347 CL.2</v>
          </cell>
          <cell r="D945" t="str">
            <v>AS</v>
          </cell>
          <cell r="E945">
            <v>12.5</v>
          </cell>
          <cell r="G945">
            <v>0.9</v>
          </cell>
          <cell r="I945">
            <v>16.899999999999999</v>
          </cell>
          <cell r="J945">
            <v>16.899999999999999</v>
          </cell>
          <cell r="K945">
            <v>16.899999999999999</v>
          </cell>
          <cell r="L945">
            <v>16.899999999999999</v>
          </cell>
          <cell r="M945">
            <v>16.5</v>
          </cell>
          <cell r="N945">
            <v>16.100000000000001</v>
          </cell>
          <cell r="O945">
            <v>15.450000000000001</v>
          </cell>
          <cell r="P945">
            <v>14.8</v>
          </cell>
          <cell r="Q945">
            <v>14.4</v>
          </cell>
          <cell r="R945">
            <v>14</v>
          </cell>
          <cell r="S945">
            <v>13.7</v>
          </cell>
          <cell r="T945">
            <v>13.4</v>
          </cell>
          <cell r="U945">
            <v>13.3</v>
          </cell>
          <cell r="V945">
            <v>13.2</v>
          </cell>
          <cell r="W945">
            <v>13.2</v>
          </cell>
          <cell r="X945">
            <v>13.2</v>
          </cell>
          <cell r="Y945">
            <v>13.2</v>
          </cell>
          <cell r="Z945">
            <v>13.2</v>
          </cell>
          <cell r="AA945">
            <v>13.2</v>
          </cell>
          <cell r="AB945">
            <v>13.2</v>
          </cell>
          <cell r="AC945">
            <v>13.1</v>
          </cell>
          <cell r="AD945">
            <v>12.6</v>
          </cell>
          <cell r="AE945">
            <v>10.9</v>
          </cell>
          <cell r="AF945">
            <v>8.1999999999999993</v>
          </cell>
          <cell r="AG945">
            <v>5.5</v>
          </cell>
          <cell r="AH945">
            <v>4</v>
          </cell>
        </row>
        <row r="946">
          <cell r="A946" t="str">
            <v>A358-348</v>
          </cell>
          <cell r="B946">
            <v>1</v>
          </cell>
          <cell r="C946" t="str">
            <v>A358-348 CL.1</v>
          </cell>
          <cell r="D946" t="str">
            <v>AS</v>
          </cell>
          <cell r="E946">
            <v>12.5</v>
          </cell>
          <cell r="G946">
            <v>1</v>
          </cell>
          <cell r="I946">
            <v>18.8</v>
          </cell>
          <cell r="J946">
            <v>18.8</v>
          </cell>
          <cell r="K946">
            <v>18.8</v>
          </cell>
          <cell r="L946">
            <v>18.8</v>
          </cell>
          <cell r="M946">
            <v>18.05</v>
          </cell>
          <cell r="N946">
            <v>17.3</v>
          </cell>
          <cell r="O946">
            <v>16.700000000000003</v>
          </cell>
          <cell r="P946">
            <v>16.100000000000001</v>
          </cell>
          <cell r="Q946">
            <v>15.55</v>
          </cell>
          <cell r="R946">
            <v>15</v>
          </cell>
          <cell r="S946">
            <v>14.55</v>
          </cell>
          <cell r="T946">
            <v>14.1</v>
          </cell>
          <cell r="U946">
            <v>13.75</v>
          </cell>
          <cell r="V946">
            <v>13.4</v>
          </cell>
          <cell r="W946">
            <v>13.2</v>
          </cell>
          <cell r="X946">
            <v>12.9</v>
          </cell>
          <cell r="Y946">
            <v>12.8</v>
          </cell>
          <cell r="Z946">
            <v>12.7</v>
          </cell>
          <cell r="AA946">
            <v>12.7</v>
          </cell>
          <cell r="AB946">
            <v>12.6</v>
          </cell>
          <cell r="AC946">
            <v>12.6</v>
          </cell>
          <cell r="AD946">
            <v>12.5</v>
          </cell>
          <cell r="AE946">
            <v>11.9</v>
          </cell>
          <cell r="AF946">
            <v>9.1</v>
          </cell>
          <cell r="AG946">
            <v>6.1</v>
          </cell>
          <cell r="AH946">
            <v>4.4000000000000004</v>
          </cell>
        </row>
        <row r="947">
          <cell r="A947" t="str">
            <v>A358-348</v>
          </cell>
          <cell r="B947">
            <v>3</v>
          </cell>
          <cell r="C947" t="str">
            <v>A358-348 CL.3</v>
          </cell>
          <cell r="D947" t="str">
            <v>AS</v>
          </cell>
          <cell r="E947">
            <v>12.5</v>
          </cell>
          <cell r="G947">
            <v>1</v>
          </cell>
          <cell r="I947">
            <v>18.8</v>
          </cell>
          <cell r="J947">
            <v>18.8</v>
          </cell>
          <cell r="K947">
            <v>18.8</v>
          </cell>
          <cell r="L947">
            <v>18.8</v>
          </cell>
          <cell r="M947">
            <v>18.05</v>
          </cell>
          <cell r="N947">
            <v>17.3</v>
          </cell>
          <cell r="O947">
            <v>16.700000000000003</v>
          </cell>
          <cell r="P947">
            <v>16.100000000000001</v>
          </cell>
          <cell r="Q947">
            <v>15.55</v>
          </cell>
          <cell r="R947">
            <v>15</v>
          </cell>
          <cell r="S947">
            <v>14.55</v>
          </cell>
          <cell r="T947">
            <v>14.1</v>
          </cell>
          <cell r="U947">
            <v>13.75</v>
          </cell>
          <cell r="V947">
            <v>13.4</v>
          </cell>
          <cell r="W947">
            <v>13.2</v>
          </cell>
          <cell r="X947">
            <v>12.9</v>
          </cell>
          <cell r="Y947">
            <v>12.8</v>
          </cell>
          <cell r="Z947">
            <v>12.7</v>
          </cell>
          <cell r="AA947">
            <v>12.7</v>
          </cell>
          <cell r="AB947">
            <v>12.6</v>
          </cell>
          <cell r="AC947">
            <v>12.6</v>
          </cell>
          <cell r="AD947">
            <v>12.5</v>
          </cell>
          <cell r="AE947">
            <v>11.9</v>
          </cell>
          <cell r="AF947">
            <v>9.1</v>
          </cell>
          <cell r="AG947">
            <v>6.1</v>
          </cell>
          <cell r="AH947">
            <v>4.4000000000000004</v>
          </cell>
        </row>
        <row r="948">
          <cell r="A948" t="str">
            <v>A358-348</v>
          </cell>
          <cell r="B948">
            <v>2</v>
          </cell>
          <cell r="C948" t="str">
            <v>A358-348 CL.2</v>
          </cell>
          <cell r="D948" t="str">
            <v>AS</v>
          </cell>
          <cell r="E948">
            <v>12.5</v>
          </cell>
          <cell r="G948">
            <v>0.9</v>
          </cell>
          <cell r="I948">
            <v>16.899999999999999</v>
          </cell>
          <cell r="J948">
            <v>16.899999999999999</v>
          </cell>
          <cell r="K948">
            <v>16.899999999999999</v>
          </cell>
          <cell r="L948">
            <v>16.899999999999999</v>
          </cell>
          <cell r="M948">
            <v>16.25</v>
          </cell>
          <cell r="N948">
            <v>15.6</v>
          </cell>
          <cell r="O948">
            <v>15.05</v>
          </cell>
          <cell r="P948">
            <v>14.5</v>
          </cell>
          <cell r="Q948">
            <v>14</v>
          </cell>
          <cell r="R948">
            <v>13.5</v>
          </cell>
          <cell r="S948">
            <v>13.1</v>
          </cell>
          <cell r="T948">
            <v>12.7</v>
          </cell>
          <cell r="U948">
            <v>12.399999999999999</v>
          </cell>
          <cell r="V948">
            <v>12.1</v>
          </cell>
          <cell r="W948">
            <v>11.9</v>
          </cell>
          <cell r="X948">
            <v>11.6</v>
          </cell>
          <cell r="Y948">
            <v>11.5</v>
          </cell>
          <cell r="Z948">
            <v>11.4</v>
          </cell>
          <cell r="AA948">
            <v>11.4</v>
          </cell>
          <cell r="AB948">
            <v>11.3</v>
          </cell>
          <cell r="AC948">
            <v>11.3</v>
          </cell>
          <cell r="AD948">
            <v>11.3</v>
          </cell>
          <cell r="AE948">
            <v>10.7</v>
          </cell>
          <cell r="AF948">
            <v>8.1999999999999993</v>
          </cell>
          <cell r="AG948">
            <v>5.5</v>
          </cell>
          <cell r="AH948">
            <v>4</v>
          </cell>
        </row>
        <row r="949">
          <cell r="A949" t="str">
            <v>A358-348</v>
          </cell>
          <cell r="B949">
            <v>1</v>
          </cell>
          <cell r="C949" t="str">
            <v>A358-348 CL.1</v>
          </cell>
          <cell r="D949" t="str">
            <v>AS</v>
          </cell>
          <cell r="E949">
            <v>12.5</v>
          </cell>
          <cell r="G949">
            <v>1</v>
          </cell>
          <cell r="I949">
            <v>18.8</v>
          </cell>
          <cell r="J949">
            <v>18.8</v>
          </cell>
          <cell r="K949">
            <v>18.8</v>
          </cell>
          <cell r="L949">
            <v>18.8</v>
          </cell>
          <cell r="M949">
            <v>18.350000000000001</v>
          </cell>
          <cell r="N949">
            <v>17.899999999999999</v>
          </cell>
          <cell r="O949">
            <v>17.149999999999999</v>
          </cell>
          <cell r="P949">
            <v>16.399999999999999</v>
          </cell>
          <cell r="Q949">
            <v>15.95</v>
          </cell>
          <cell r="R949">
            <v>15.5</v>
          </cell>
          <cell r="S949">
            <v>15.2</v>
          </cell>
          <cell r="T949">
            <v>14.9</v>
          </cell>
          <cell r="U949">
            <v>14.8</v>
          </cell>
          <cell r="V949">
            <v>14.7</v>
          </cell>
          <cell r="W949">
            <v>14.7</v>
          </cell>
          <cell r="X949">
            <v>14.7</v>
          </cell>
          <cell r="Y949">
            <v>14.7</v>
          </cell>
          <cell r="Z949">
            <v>14.7</v>
          </cell>
          <cell r="AA949">
            <v>14.7</v>
          </cell>
          <cell r="AB949">
            <v>14.7</v>
          </cell>
          <cell r="AC949">
            <v>14.6</v>
          </cell>
          <cell r="AD949">
            <v>14</v>
          </cell>
          <cell r="AE949">
            <v>12.1</v>
          </cell>
          <cell r="AF949">
            <v>9.1</v>
          </cell>
          <cell r="AG949">
            <v>6.1</v>
          </cell>
          <cell r="AH949">
            <v>4.4000000000000004</v>
          </cell>
        </row>
        <row r="950">
          <cell r="A950" t="str">
            <v>A358-348</v>
          </cell>
          <cell r="B950">
            <v>3</v>
          </cell>
          <cell r="C950" t="str">
            <v>A358-348 CL.3</v>
          </cell>
          <cell r="D950" t="str">
            <v>AS</v>
          </cell>
          <cell r="E950">
            <v>12.5</v>
          </cell>
          <cell r="G950">
            <v>1</v>
          </cell>
          <cell r="I950">
            <v>18.8</v>
          </cell>
          <cell r="J950">
            <v>18.8</v>
          </cell>
          <cell r="K950">
            <v>18.8</v>
          </cell>
          <cell r="L950">
            <v>18.8</v>
          </cell>
          <cell r="M950">
            <v>18.350000000000001</v>
          </cell>
          <cell r="N950">
            <v>17.899999999999999</v>
          </cell>
          <cell r="O950">
            <v>17.149999999999999</v>
          </cell>
          <cell r="P950">
            <v>16.399999999999999</v>
          </cell>
          <cell r="Q950">
            <v>15.95</v>
          </cell>
          <cell r="R950">
            <v>15.5</v>
          </cell>
          <cell r="S950">
            <v>15.2</v>
          </cell>
          <cell r="T950">
            <v>14.9</v>
          </cell>
          <cell r="U950">
            <v>14.8</v>
          </cell>
          <cell r="V950">
            <v>14.7</v>
          </cell>
          <cell r="W950">
            <v>14.7</v>
          </cell>
          <cell r="X950">
            <v>14.7</v>
          </cell>
          <cell r="Y950">
            <v>14.7</v>
          </cell>
          <cell r="Z950">
            <v>14.7</v>
          </cell>
          <cell r="AA950">
            <v>14.7</v>
          </cell>
          <cell r="AB950">
            <v>14.7</v>
          </cell>
          <cell r="AC950">
            <v>14.6</v>
          </cell>
          <cell r="AD950">
            <v>14</v>
          </cell>
          <cell r="AE950">
            <v>12.1</v>
          </cell>
          <cell r="AF950">
            <v>9.1</v>
          </cell>
          <cell r="AG950">
            <v>6.1</v>
          </cell>
          <cell r="AH950">
            <v>4.4000000000000004</v>
          </cell>
        </row>
        <row r="951">
          <cell r="A951" t="str">
            <v>A358-348</v>
          </cell>
          <cell r="B951">
            <v>2</v>
          </cell>
          <cell r="C951" t="str">
            <v>A358-348 CL.2</v>
          </cell>
          <cell r="D951" t="str">
            <v>AS</v>
          </cell>
          <cell r="E951">
            <v>12.5</v>
          </cell>
          <cell r="G951">
            <v>0.9</v>
          </cell>
          <cell r="I951">
            <v>16.899999999999999</v>
          </cell>
          <cell r="J951">
            <v>16.899999999999999</v>
          </cell>
          <cell r="K951">
            <v>16.899999999999999</v>
          </cell>
          <cell r="L951">
            <v>16.899999999999999</v>
          </cell>
          <cell r="M951">
            <v>16.5</v>
          </cell>
          <cell r="N951">
            <v>16.100000000000001</v>
          </cell>
          <cell r="O951">
            <v>15.450000000000001</v>
          </cell>
          <cell r="P951">
            <v>14.8</v>
          </cell>
          <cell r="Q951">
            <v>14.4</v>
          </cell>
          <cell r="R951">
            <v>14</v>
          </cell>
          <cell r="S951">
            <v>13.7</v>
          </cell>
          <cell r="T951">
            <v>13.4</v>
          </cell>
          <cell r="U951">
            <v>13.3</v>
          </cell>
          <cell r="V951">
            <v>13.2</v>
          </cell>
          <cell r="W951">
            <v>13.2</v>
          </cell>
          <cell r="X951">
            <v>13.2</v>
          </cell>
          <cell r="Y951">
            <v>13.2</v>
          </cell>
          <cell r="Z951">
            <v>13.2</v>
          </cell>
          <cell r="AA951">
            <v>13.2</v>
          </cell>
          <cell r="AB951">
            <v>13.2</v>
          </cell>
          <cell r="AC951">
            <v>13.1</v>
          </cell>
          <cell r="AD951">
            <v>12.6</v>
          </cell>
          <cell r="AE951">
            <v>10.9</v>
          </cell>
          <cell r="AF951">
            <v>8.1999999999999993</v>
          </cell>
          <cell r="AG951">
            <v>5.5</v>
          </cell>
          <cell r="AH951">
            <v>4</v>
          </cell>
        </row>
        <row r="952">
          <cell r="A952" t="str">
            <v>A358</v>
          </cell>
          <cell r="B952">
            <v>1</v>
          </cell>
          <cell r="C952" t="str">
            <v>A358 CL.1</v>
          </cell>
          <cell r="D952" t="str">
            <v>AS</v>
          </cell>
          <cell r="E952">
            <v>12.5</v>
          </cell>
          <cell r="G952">
            <v>1</v>
          </cell>
          <cell r="I952">
            <v>23.5</v>
          </cell>
          <cell r="J952">
            <v>23.5</v>
          </cell>
          <cell r="K952">
            <v>23.5</v>
          </cell>
          <cell r="L952">
            <v>23.5</v>
          </cell>
          <cell r="M952">
            <v>23.5</v>
          </cell>
          <cell r="N952">
            <v>23.5</v>
          </cell>
          <cell r="O952">
            <v>22.45</v>
          </cell>
          <cell r="P952">
            <v>21.4</v>
          </cell>
          <cell r="Q952">
            <v>20.65</v>
          </cell>
          <cell r="R952">
            <v>19.899999999999999</v>
          </cell>
          <cell r="S952">
            <v>19.2</v>
          </cell>
          <cell r="T952">
            <v>18.5</v>
          </cell>
          <cell r="U952">
            <v>18.2</v>
          </cell>
          <cell r="V952">
            <v>17.899999999999999</v>
          </cell>
          <cell r="W952">
            <v>17.7</v>
          </cell>
          <cell r="X952">
            <v>17.5</v>
          </cell>
          <cell r="Y952">
            <v>17.3</v>
          </cell>
        </row>
        <row r="953">
          <cell r="A953" t="str">
            <v>A358</v>
          </cell>
          <cell r="B953">
            <v>3</v>
          </cell>
          <cell r="C953" t="str">
            <v>A358 CL.3</v>
          </cell>
          <cell r="D953" t="str">
            <v>AS</v>
          </cell>
          <cell r="E953">
            <v>12.5</v>
          </cell>
          <cell r="G953">
            <v>1</v>
          </cell>
          <cell r="I953">
            <v>23.5</v>
          </cell>
          <cell r="J953">
            <v>23.5</v>
          </cell>
          <cell r="K953">
            <v>23.5</v>
          </cell>
          <cell r="L953">
            <v>23.5</v>
          </cell>
          <cell r="M953">
            <v>23.5</v>
          </cell>
          <cell r="N953">
            <v>23.5</v>
          </cell>
          <cell r="O953">
            <v>22.45</v>
          </cell>
          <cell r="P953">
            <v>21.4</v>
          </cell>
          <cell r="Q953">
            <v>20.65</v>
          </cell>
          <cell r="R953">
            <v>19.899999999999999</v>
          </cell>
          <cell r="S953">
            <v>19.2</v>
          </cell>
          <cell r="T953">
            <v>18.5</v>
          </cell>
          <cell r="U953">
            <v>18.2</v>
          </cell>
          <cell r="V953">
            <v>17.899999999999999</v>
          </cell>
          <cell r="W953">
            <v>17.7</v>
          </cell>
          <cell r="X953">
            <v>17.5</v>
          </cell>
          <cell r="Y953">
            <v>17.3</v>
          </cell>
        </row>
        <row r="954">
          <cell r="A954" t="str">
            <v>A358</v>
          </cell>
          <cell r="B954">
            <v>2</v>
          </cell>
          <cell r="C954" t="str">
            <v>A358 CL.2</v>
          </cell>
          <cell r="D954" t="str">
            <v>AS</v>
          </cell>
          <cell r="E954">
            <v>12.5</v>
          </cell>
          <cell r="G954">
            <v>0.9</v>
          </cell>
          <cell r="I954">
            <v>18</v>
          </cell>
          <cell r="J954">
            <v>18</v>
          </cell>
          <cell r="K954">
            <v>18</v>
          </cell>
          <cell r="L954">
            <v>18</v>
          </cell>
          <cell r="M954">
            <v>18</v>
          </cell>
          <cell r="N954">
            <v>18</v>
          </cell>
          <cell r="O954">
            <v>17.2</v>
          </cell>
          <cell r="P954">
            <v>16.399999999999999</v>
          </cell>
          <cell r="Q954">
            <v>15.799999999999999</v>
          </cell>
          <cell r="R954">
            <v>15.2</v>
          </cell>
          <cell r="S954">
            <v>14.649999999999999</v>
          </cell>
          <cell r="T954">
            <v>14.1</v>
          </cell>
          <cell r="U954">
            <v>13.899999999999999</v>
          </cell>
          <cell r="V954">
            <v>13.7</v>
          </cell>
          <cell r="W954">
            <v>13.5</v>
          </cell>
          <cell r="X954">
            <v>13.4</v>
          </cell>
          <cell r="Y954">
            <v>13.2</v>
          </cell>
        </row>
        <row r="955">
          <cell r="A955" t="str">
            <v>A358</v>
          </cell>
          <cell r="B955">
            <v>1</v>
          </cell>
          <cell r="C955" t="str">
            <v>A358 CL.1</v>
          </cell>
          <cell r="D955" t="str">
            <v>AS</v>
          </cell>
          <cell r="E955">
            <v>12.5</v>
          </cell>
          <cell r="G955">
            <v>1</v>
          </cell>
          <cell r="I955">
            <v>23.5</v>
          </cell>
          <cell r="J955">
            <v>23.5</v>
          </cell>
          <cell r="K955">
            <v>23.5</v>
          </cell>
          <cell r="L955">
            <v>23.5</v>
          </cell>
          <cell r="M955">
            <v>23.5</v>
          </cell>
          <cell r="N955">
            <v>23.5</v>
          </cell>
          <cell r="O955">
            <v>22.95</v>
          </cell>
          <cell r="P955">
            <v>22.4</v>
          </cell>
          <cell r="Q955">
            <v>21.85</v>
          </cell>
          <cell r="R955">
            <v>21.3</v>
          </cell>
          <cell r="S955">
            <v>20.9</v>
          </cell>
          <cell r="T955">
            <v>20.5</v>
          </cell>
          <cell r="U955">
            <v>20.3</v>
          </cell>
          <cell r="V955">
            <v>20.100000000000001</v>
          </cell>
          <cell r="W955">
            <v>19.899999999999999</v>
          </cell>
          <cell r="X955">
            <v>19.899999999999999</v>
          </cell>
          <cell r="Y955">
            <v>19.8</v>
          </cell>
        </row>
        <row r="956">
          <cell r="A956" t="str">
            <v>A358</v>
          </cell>
          <cell r="B956">
            <v>3</v>
          </cell>
          <cell r="C956" t="str">
            <v>A358 CL.3</v>
          </cell>
          <cell r="D956" t="str">
            <v>AS</v>
          </cell>
          <cell r="E956">
            <v>12.5</v>
          </cell>
          <cell r="G956">
            <v>1</v>
          </cell>
          <cell r="I956">
            <v>23.5</v>
          </cell>
          <cell r="J956">
            <v>23.5</v>
          </cell>
          <cell r="K956">
            <v>23.5</v>
          </cell>
          <cell r="L956">
            <v>23.5</v>
          </cell>
          <cell r="M956">
            <v>23.5</v>
          </cell>
          <cell r="N956">
            <v>23.5</v>
          </cell>
          <cell r="O956">
            <v>22.95</v>
          </cell>
          <cell r="P956">
            <v>22.4</v>
          </cell>
          <cell r="Q956">
            <v>21.85</v>
          </cell>
          <cell r="R956">
            <v>21.3</v>
          </cell>
          <cell r="S956">
            <v>20.9</v>
          </cell>
          <cell r="T956">
            <v>20.5</v>
          </cell>
          <cell r="U956">
            <v>20.3</v>
          </cell>
          <cell r="V956">
            <v>20.100000000000001</v>
          </cell>
          <cell r="W956">
            <v>19.899999999999999</v>
          </cell>
          <cell r="X956">
            <v>19.899999999999999</v>
          </cell>
          <cell r="Y956">
            <v>19.8</v>
          </cell>
        </row>
        <row r="957">
          <cell r="A957" t="str">
            <v>A358</v>
          </cell>
          <cell r="B957">
            <v>2</v>
          </cell>
          <cell r="C957" t="str">
            <v>A358 CL.2</v>
          </cell>
          <cell r="D957" t="str">
            <v>AS</v>
          </cell>
          <cell r="E957">
            <v>12.5</v>
          </cell>
          <cell r="G957">
            <v>0.9</v>
          </cell>
          <cell r="I957">
            <v>18</v>
          </cell>
          <cell r="J957">
            <v>18</v>
          </cell>
          <cell r="K957">
            <v>18</v>
          </cell>
          <cell r="L957">
            <v>18</v>
          </cell>
          <cell r="M957">
            <v>18</v>
          </cell>
          <cell r="N957">
            <v>18</v>
          </cell>
          <cell r="O957">
            <v>17.55</v>
          </cell>
          <cell r="P957">
            <v>17.100000000000001</v>
          </cell>
          <cell r="Q957">
            <v>16.700000000000003</v>
          </cell>
          <cell r="R957">
            <v>16.3</v>
          </cell>
          <cell r="S957">
            <v>16</v>
          </cell>
          <cell r="T957">
            <v>15.7</v>
          </cell>
          <cell r="U957">
            <v>15.55</v>
          </cell>
          <cell r="V957">
            <v>15.4</v>
          </cell>
          <cell r="W957">
            <v>15.2</v>
          </cell>
          <cell r="X957">
            <v>15.2</v>
          </cell>
          <cell r="Y957">
            <v>15.1</v>
          </cell>
        </row>
        <row r="958">
          <cell r="A958" t="str">
            <v>A240-304</v>
          </cell>
          <cell r="C958" t="str">
            <v>A240-304</v>
          </cell>
          <cell r="D958" t="str">
            <v>AS</v>
          </cell>
          <cell r="E958">
            <v>12.5</v>
          </cell>
          <cell r="G958">
            <v>1</v>
          </cell>
          <cell r="I958">
            <v>18.8</v>
          </cell>
          <cell r="J958">
            <v>18.8</v>
          </cell>
          <cell r="K958">
            <v>18.8</v>
          </cell>
          <cell r="L958">
            <v>18.8</v>
          </cell>
          <cell r="M958">
            <v>17.25</v>
          </cell>
          <cell r="N958">
            <v>15.7</v>
          </cell>
          <cell r="O958">
            <v>14.899999999999999</v>
          </cell>
          <cell r="P958">
            <v>14.1</v>
          </cell>
          <cell r="Q958">
            <v>13.55</v>
          </cell>
          <cell r="R958">
            <v>13</v>
          </cell>
          <cell r="S958">
            <v>12.6</v>
          </cell>
          <cell r="T958">
            <v>12.2</v>
          </cell>
          <cell r="U958">
            <v>11.8</v>
          </cell>
          <cell r="V958">
            <v>11.4</v>
          </cell>
          <cell r="W958">
            <v>11.3</v>
          </cell>
          <cell r="X958">
            <v>11.1</v>
          </cell>
          <cell r="Y958">
            <v>10.8</v>
          </cell>
          <cell r="Z958">
            <v>10.6</v>
          </cell>
          <cell r="AA958">
            <v>10.4</v>
          </cell>
          <cell r="AB958">
            <v>10.199999999999999</v>
          </cell>
          <cell r="AC958">
            <v>10</v>
          </cell>
          <cell r="AD958">
            <v>9.8000000000000007</v>
          </cell>
          <cell r="AE958">
            <v>9.5</v>
          </cell>
          <cell r="AF958">
            <v>8.9</v>
          </cell>
          <cell r="AG958">
            <v>7.7</v>
          </cell>
          <cell r="AH958">
            <v>6.1</v>
          </cell>
          <cell r="AI958">
            <v>4.7</v>
          </cell>
          <cell r="AJ958">
            <v>3.7</v>
          </cell>
          <cell r="AK958">
            <v>2.9</v>
          </cell>
          <cell r="AL958">
            <v>2.2999999999999998</v>
          </cell>
          <cell r="AM958">
            <v>1.8</v>
          </cell>
          <cell r="AN958">
            <v>1.4</v>
          </cell>
        </row>
        <row r="959">
          <cell r="A959" t="str">
            <v>A240-304</v>
          </cell>
          <cell r="C959" t="str">
            <v>A240-304</v>
          </cell>
          <cell r="D959" t="str">
            <v>AS</v>
          </cell>
          <cell r="E959">
            <v>12.5</v>
          </cell>
          <cell r="G959">
            <v>1</v>
          </cell>
          <cell r="I959">
            <v>18.8</v>
          </cell>
          <cell r="J959">
            <v>18.8</v>
          </cell>
          <cell r="K959">
            <v>18.8</v>
          </cell>
          <cell r="L959">
            <v>18.8</v>
          </cell>
          <cell r="M959">
            <v>18.3</v>
          </cell>
          <cell r="N959">
            <v>17.8</v>
          </cell>
          <cell r="O959">
            <v>17.200000000000003</v>
          </cell>
          <cell r="P959">
            <v>16.600000000000001</v>
          </cell>
          <cell r="Q959">
            <v>16.399999999999999</v>
          </cell>
          <cell r="R959">
            <v>16.2</v>
          </cell>
          <cell r="S959">
            <v>16.05</v>
          </cell>
          <cell r="T959">
            <v>15.9</v>
          </cell>
          <cell r="U959">
            <v>15.9</v>
          </cell>
          <cell r="V959">
            <v>15.9</v>
          </cell>
          <cell r="W959">
            <v>15.9</v>
          </cell>
          <cell r="X959">
            <v>15.9</v>
          </cell>
          <cell r="Y959">
            <v>15.6</v>
          </cell>
          <cell r="Z959">
            <v>15.2</v>
          </cell>
          <cell r="AA959">
            <v>14.9</v>
          </cell>
          <cell r="AB959">
            <v>14.7</v>
          </cell>
          <cell r="AC959">
            <v>14.4</v>
          </cell>
          <cell r="AD959">
            <v>13.8</v>
          </cell>
          <cell r="AE959">
            <v>12.2</v>
          </cell>
          <cell r="AF959">
            <v>9.8000000000000007</v>
          </cell>
          <cell r="AG959">
            <v>7.7</v>
          </cell>
          <cell r="AH959">
            <v>6.1</v>
          </cell>
          <cell r="AI959">
            <v>4.7</v>
          </cell>
          <cell r="AJ959">
            <v>3.7</v>
          </cell>
          <cell r="AK959">
            <v>2.9</v>
          </cell>
          <cell r="AL959">
            <v>2.2999999999999998</v>
          </cell>
          <cell r="AM959">
            <v>1.8</v>
          </cell>
          <cell r="AN959">
            <v>1.4</v>
          </cell>
        </row>
        <row r="960">
          <cell r="A960" t="str">
            <v>A240-304L</v>
          </cell>
          <cell r="C960" t="str">
            <v>A240-304L</v>
          </cell>
          <cell r="D960" t="str">
            <v>AS</v>
          </cell>
          <cell r="E960">
            <v>12.5</v>
          </cell>
          <cell r="G960">
            <v>1</v>
          </cell>
          <cell r="I960">
            <v>15.6</v>
          </cell>
          <cell r="J960">
            <v>15.6</v>
          </cell>
          <cell r="K960">
            <v>15.6</v>
          </cell>
          <cell r="L960">
            <v>15.6</v>
          </cell>
          <cell r="M960">
            <v>14.5</v>
          </cell>
          <cell r="N960">
            <v>13.4</v>
          </cell>
          <cell r="O960">
            <v>12.7</v>
          </cell>
          <cell r="P960">
            <v>12</v>
          </cell>
          <cell r="Q960">
            <v>11.5</v>
          </cell>
          <cell r="R960">
            <v>11</v>
          </cell>
          <cell r="S960">
            <v>10.65</v>
          </cell>
          <cell r="T960">
            <v>10.3</v>
          </cell>
          <cell r="U960">
            <v>10</v>
          </cell>
          <cell r="V960">
            <v>9.6999999999999993</v>
          </cell>
          <cell r="W960">
            <v>9.5</v>
          </cell>
          <cell r="X960">
            <v>9.4</v>
          </cell>
          <cell r="Y960">
            <v>9.1999999999999993</v>
          </cell>
          <cell r="Z960">
            <v>9.1</v>
          </cell>
        </row>
        <row r="961">
          <cell r="A961" t="str">
            <v>A240-304L</v>
          </cell>
          <cell r="C961" t="str">
            <v>A240-304L</v>
          </cell>
          <cell r="D961" t="str">
            <v>AS</v>
          </cell>
          <cell r="E961">
            <v>12.5</v>
          </cell>
          <cell r="G961">
            <v>1</v>
          </cell>
          <cell r="I961">
            <v>15.7</v>
          </cell>
          <cell r="J961">
            <v>15.7</v>
          </cell>
          <cell r="K961">
            <v>15.7</v>
          </cell>
          <cell r="L961">
            <v>15.7</v>
          </cell>
          <cell r="M961">
            <v>15.7</v>
          </cell>
          <cell r="N961">
            <v>15.7</v>
          </cell>
          <cell r="O961">
            <v>15.5</v>
          </cell>
          <cell r="P961">
            <v>15.3</v>
          </cell>
          <cell r="Q961">
            <v>15</v>
          </cell>
          <cell r="R961">
            <v>14.7</v>
          </cell>
          <cell r="S961">
            <v>14.55</v>
          </cell>
          <cell r="T961">
            <v>14.4</v>
          </cell>
          <cell r="U961">
            <v>14.2</v>
          </cell>
          <cell r="V961">
            <v>14</v>
          </cell>
          <cell r="W961">
            <v>13.7</v>
          </cell>
          <cell r="X961">
            <v>13.5</v>
          </cell>
          <cell r="Y961">
            <v>13.3</v>
          </cell>
          <cell r="Z961">
            <v>13</v>
          </cell>
        </row>
        <row r="962">
          <cell r="A962" t="str">
            <v>A240-304N</v>
          </cell>
          <cell r="C962" t="str">
            <v>A240-304N</v>
          </cell>
          <cell r="D962" t="str">
            <v>AS</v>
          </cell>
          <cell r="E962">
            <v>12.5</v>
          </cell>
          <cell r="G962">
            <v>1</v>
          </cell>
          <cell r="I962">
            <v>20</v>
          </cell>
          <cell r="J962">
            <v>20</v>
          </cell>
          <cell r="K962">
            <v>20</v>
          </cell>
          <cell r="L962">
            <v>20</v>
          </cell>
          <cell r="M962">
            <v>18.95</v>
          </cell>
          <cell r="N962">
            <v>17.899999999999999</v>
          </cell>
          <cell r="O962">
            <v>16.799999999999997</v>
          </cell>
          <cell r="P962">
            <v>15.7</v>
          </cell>
          <cell r="Q962">
            <v>14.899999999999999</v>
          </cell>
          <cell r="R962">
            <v>14.1</v>
          </cell>
          <cell r="S962">
            <v>13.55</v>
          </cell>
          <cell r="T962">
            <v>13</v>
          </cell>
          <cell r="U962">
            <v>12.7</v>
          </cell>
          <cell r="V962">
            <v>12.4</v>
          </cell>
          <cell r="W962">
            <v>12.2</v>
          </cell>
          <cell r="X962">
            <v>11.9</v>
          </cell>
          <cell r="Y962">
            <v>11.7</v>
          </cell>
          <cell r="Z962">
            <v>11.5</v>
          </cell>
          <cell r="AA962">
            <v>11.3</v>
          </cell>
          <cell r="AB962">
            <v>11</v>
          </cell>
          <cell r="AC962">
            <v>10.8</v>
          </cell>
          <cell r="AD962">
            <v>10.5</v>
          </cell>
          <cell r="AE962">
            <v>10.3</v>
          </cell>
          <cell r="AF962">
            <v>9.6999999999999993</v>
          </cell>
          <cell r="AG962">
            <v>7.7</v>
          </cell>
          <cell r="AH962">
            <v>6</v>
          </cell>
        </row>
        <row r="963">
          <cell r="A963" t="str">
            <v>A240-304N</v>
          </cell>
          <cell r="C963" t="str">
            <v>A240-304N</v>
          </cell>
          <cell r="D963" t="str">
            <v>AS</v>
          </cell>
          <cell r="E963">
            <v>12.5</v>
          </cell>
          <cell r="G963">
            <v>1</v>
          </cell>
          <cell r="I963">
            <v>20</v>
          </cell>
          <cell r="J963">
            <v>20</v>
          </cell>
          <cell r="K963">
            <v>20</v>
          </cell>
          <cell r="L963">
            <v>20</v>
          </cell>
          <cell r="M963">
            <v>20</v>
          </cell>
          <cell r="N963">
            <v>20</v>
          </cell>
          <cell r="O963">
            <v>19.5</v>
          </cell>
          <cell r="P963">
            <v>19</v>
          </cell>
          <cell r="Q963">
            <v>18.649999999999999</v>
          </cell>
          <cell r="R963">
            <v>18.3</v>
          </cell>
          <cell r="S963">
            <v>18.05</v>
          </cell>
          <cell r="T963">
            <v>17.8</v>
          </cell>
          <cell r="U963">
            <v>17.600000000000001</v>
          </cell>
          <cell r="V963">
            <v>17.399999999999999</v>
          </cell>
          <cell r="W963">
            <v>17.3</v>
          </cell>
          <cell r="X963">
            <v>17.100000000000001</v>
          </cell>
          <cell r="Y963">
            <v>16.899999999999999</v>
          </cell>
          <cell r="Z963">
            <v>16.600000000000001</v>
          </cell>
          <cell r="AA963">
            <v>16.3</v>
          </cell>
          <cell r="AB963">
            <v>15.9</v>
          </cell>
          <cell r="AC963">
            <v>15.6</v>
          </cell>
          <cell r="AD963">
            <v>15</v>
          </cell>
          <cell r="AE963">
            <v>12.4</v>
          </cell>
          <cell r="AF963">
            <v>9.6999999999999993</v>
          </cell>
          <cell r="AG963">
            <v>7.7</v>
          </cell>
          <cell r="AH963">
            <v>6</v>
          </cell>
        </row>
        <row r="964">
          <cell r="A964" t="str">
            <v>A240-309S</v>
          </cell>
          <cell r="C964" t="str">
            <v>A240-309S</v>
          </cell>
          <cell r="D964" t="str">
            <v>AS</v>
          </cell>
          <cell r="E964">
            <v>12.5</v>
          </cell>
          <cell r="G964">
            <v>1</v>
          </cell>
          <cell r="I964">
            <v>18.8</v>
          </cell>
          <cell r="J964">
            <v>18.8</v>
          </cell>
          <cell r="K964">
            <v>18.8</v>
          </cell>
          <cell r="L964">
            <v>18.8</v>
          </cell>
          <cell r="M964">
            <v>17.850000000000001</v>
          </cell>
          <cell r="N964">
            <v>16.899999999999999</v>
          </cell>
          <cell r="O964">
            <v>16.399999999999999</v>
          </cell>
          <cell r="P964">
            <v>15.9</v>
          </cell>
          <cell r="Q964">
            <v>15.4</v>
          </cell>
          <cell r="R964">
            <v>14.9</v>
          </cell>
          <cell r="S964">
            <v>14.5</v>
          </cell>
          <cell r="T964">
            <v>14.1</v>
          </cell>
          <cell r="U964">
            <v>13.75</v>
          </cell>
          <cell r="V964">
            <v>13.4</v>
          </cell>
          <cell r="W964">
            <v>13.1</v>
          </cell>
          <cell r="X964">
            <v>12.7</v>
          </cell>
          <cell r="Y964">
            <v>12.5</v>
          </cell>
          <cell r="Z964">
            <v>12.2</v>
          </cell>
          <cell r="AA964">
            <v>11.9</v>
          </cell>
          <cell r="AB964">
            <v>11.7</v>
          </cell>
          <cell r="AC964">
            <v>11.2</v>
          </cell>
          <cell r="AD964">
            <v>10.199999999999999</v>
          </cell>
          <cell r="AE964">
            <v>8.5</v>
          </cell>
          <cell r="AF964">
            <v>6.5</v>
          </cell>
          <cell r="AG964">
            <v>5</v>
          </cell>
          <cell r="AH964">
            <v>3.8</v>
          </cell>
        </row>
        <row r="965">
          <cell r="A965" t="str">
            <v>A240-309S</v>
          </cell>
          <cell r="C965" t="str">
            <v>A240-309S</v>
          </cell>
          <cell r="D965" t="str">
            <v>AS</v>
          </cell>
          <cell r="E965">
            <v>12.5</v>
          </cell>
          <cell r="G965">
            <v>1</v>
          </cell>
          <cell r="I965">
            <v>18.8</v>
          </cell>
          <cell r="J965">
            <v>18.8</v>
          </cell>
          <cell r="K965">
            <v>18.8</v>
          </cell>
          <cell r="L965">
            <v>18.8</v>
          </cell>
          <cell r="M965">
            <v>18</v>
          </cell>
          <cell r="N965">
            <v>17.2</v>
          </cell>
          <cell r="O965">
            <v>16.799999999999997</v>
          </cell>
          <cell r="P965">
            <v>16.399999999999999</v>
          </cell>
          <cell r="Q965">
            <v>16.149999999999999</v>
          </cell>
          <cell r="R965">
            <v>15.9</v>
          </cell>
          <cell r="S965">
            <v>15.7</v>
          </cell>
          <cell r="T965">
            <v>15.5</v>
          </cell>
          <cell r="U965">
            <v>15.4</v>
          </cell>
          <cell r="V965">
            <v>15.3</v>
          </cell>
          <cell r="W965">
            <v>15.2</v>
          </cell>
          <cell r="X965">
            <v>15.1</v>
          </cell>
          <cell r="Y965">
            <v>15</v>
          </cell>
          <cell r="Z965">
            <v>14.9</v>
          </cell>
          <cell r="AA965">
            <v>14.6</v>
          </cell>
          <cell r="AB965">
            <v>13.9</v>
          </cell>
          <cell r="AC965">
            <v>12.5</v>
          </cell>
          <cell r="AD965">
            <v>10.5</v>
          </cell>
          <cell r="AE965">
            <v>8.5</v>
          </cell>
          <cell r="AF965">
            <v>6.5</v>
          </cell>
          <cell r="AG965">
            <v>5</v>
          </cell>
          <cell r="AH965">
            <v>3.8</v>
          </cell>
        </row>
        <row r="966">
          <cell r="A966" t="str">
            <v>A240-310S</v>
          </cell>
          <cell r="C966" t="str">
            <v>A240-310S</v>
          </cell>
          <cell r="D966" t="str">
            <v>AS</v>
          </cell>
          <cell r="E966">
            <v>12.5</v>
          </cell>
          <cell r="G966">
            <v>1</v>
          </cell>
          <cell r="I966">
            <v>18.8</v>
          </cell>
          <cell r="J966">
            <v>18.8</v>
          </cell>
          <cell r="K966">
            <v>18.8</v>
          </cell>
          <cell r="L966">
            <v>18.8</v>
          </cell>
          <cell r="M966">
            <v>17.850000000000001</v>
          </cell>
          <cell r="N966">
            <v>16.899999999999999</v>
          </cell>
          <cell r="O966">
            <v>16.399999999999999</v>
          </cell>
          <cell r="P966">
            <v>15.9</v>
          </cell>
          <cell r="Q966">
            <v>15.4</v>
          </cell>
          <cell r="R966">
            <v>14.9</v>
          </cell>
          <cell r="S966">
            <v>14.5</v>
          </cell>
          <cell r="T966">
            <v>14.1</v>
          </cell>
          <cell r="U966">
            <v>13.75</v>
          </cell>
          <cell r="V966">
            <v>13.4</v>
          </cell>
          <cell r="W966">
            <v>13.1</v>
          </cell>
          <cell r="X966">
            <v>12.7</v>
          </cell>
          <cell r="Y966">
            <v>12.5</v>
          </cell>
          <cell r="Z966">
            <v>12.2</v>
          </cell>
          <cell r="AA966">
            <v>11.9</v>
          </cell>
          <cell r="AB966">
            <v>11.7</v>
          </cell>
          <cell r="AC966">
            <v>11.4</v>
          </cell>
          <cell r="AD966">
            <v>10.8</v>
          </cell>
          <cell r="AE966">
            <v>9.8000000000000007</v>
          </cell>
          <cell r="AF966">
            <v>8.5</v>
          </cell>
          <cell r="AG966">
            <v>7.3</v>
          </cell>
          <cell r="AH966">
            <v>6</v>
          </cell>
          <cell r="AI966">
            <v>4.8</v>
          </cell>
          <cell r="AJ966">
            <v>3.5</v>
          </cell>
          <cell r="AK966">
            <v>2.2999999999999998</v>
          </cell>
          <cell r="AL966">
            <v>1.6</v>
          </cell>
          <cell r="AM966">
            <v>1.1000000000000001</v>
          </cell>
          <cell r="AN966">
            <v>0.8</v>
          </cell>
        </row>
        <row r="967">
          <cell r="A967" t="str">
            <v>A240-310S</v>
          </cell>
          <cell r="C967" t="str">
            <v>A240-310S</v>
          </cell>
          <cell r="D967" t="str">
            <v>AS</v>
          </cell>
          <cell r="E967">
            <v>12.5</v>
          </cell>
          <cell r="G967">
            <v>1</v>
          </cell>
          <cell r="I967">
            <v>18.8</v>
          </cell>
          <cell r="J967">
            <v>18.8</v>
          </cell>
          <cell r="K967">
            <v>18.8</v>
          </cell>
          <cell r="L967">
            <v>18.8</v>
          </cell>
          <cell r="M967">
            <v>18</v>
          </cell>
          <cell r="N967">
            <v>17.2</v>
          </cell>
          <cell r="O967">
            <v>16.799999999999997</v>
          </cell>
          <cell r="P967">
            <v>16.399999999999999</v>
          </cell>
          <cell r="Q967">
            <v>16.149999999999999</v>
          </cell>
          <cell r="R967">
            <v>15.9</v>
          </cell>
          <cell r="S967">
            <v>15.7</v>
          </cell>
          <cell r="T967">
            <v>15.5</v>
          </cell>
          <cell r="U967">
            <v>15.4</v>
          </cell>
          <cell r="V967">
            <v>15.3</v>
          </cell>
          <cell r="W967">
            <v>15.2</v>
          </cell>
          <cell r="X967">
            <v>15.1</v>
          </cell>
          <cell r="Y967">
            <v>15</v>
          </cell>
          <cell r="Z967">
            <v>14.9</v>
          </cell>
          <cell r="AA967">
            <v>14.6</v>
          </cell>
          <cell r="AB967">
            <v>13.9</v>
          </cell>
          <cell r="AC967">
            <v>12.5</v>
          </cell>
          <cell r="AD967">
            <v>11</v>
          </cell>
          <cell r="AE967">
            <v>9.8000000000000007</v>
          </cell>
          <cell r="AF967">
            <v>8.5</v>
          </cell>
          <cell r="AG967">
            <v>7.3</v>
          </cell>
          <cell r="AH967">
            <v>6</v>
          </cell>
          <cell r="AI967">
            <v>4.8</v>
          </cell>
          <cell r="AJ967">
            <v>3.5</v>
          </cell>
          <cell r="AK967">
            <v>2.2999999999999998</v>
          </cell>
          <cell r="AL967">
            <v>1.6</v>
          </cell>
          <cell r="AM967">
            <v>1.1000000000000001</v>
          </cell>
          <cell r="AN967">
            <v>0.8</v>
          </cell>
        </row>
        <row r="968">
          <cell r="A968" t="str">
            <v>A240-310S</v>
          </cell>
          <cell r="C968" t="str">
            <v>A240-310S</v>
          </cell>
          <cell r="D968" t="str">
            <v>AS</v>
          </cell>
          <cell r="E968">
            <v>12.5</v>
          </cell>
          <cell r="G968">
            <v>1</v>
          </cell>
          <cell r="I968">
            <v>18.8</v>
          </cell>
          <cell r="J968">
            <v>18.8</v>
          </cell>
          <cell r="K968">
            <v>18.8</v>
          </cell>
          <cell r="L968">
            <v>18.8</v>
          </cell>
          <cell r="M968">
            <v>17.850000000000001</v>
          </cell>
          <cell r="N968">
            <v>16.899999999999999</v>
          </cell>
          <cell r="O968">
            <v>16.399999999999999</v>
          </cell>
          <cell r="P968">
            <v>15.9</v>
          </cell>
          <cell r="Q968">
            <v>15.4</v>
          </cell>
          <cell r="R968">
            <v>14.9</v>
          </cell>
          <cell r="S968">
            <v>14.5</v>
          </cell>
          <cell r="T968">
            <v>14.1</v>
          </cell>
          <cell r="U968">
            <v>13.75</v>
          </cell>
          <cell r="V968">
            <v>13.4</v>
          </cell>
          <cell r="W968">
            <v>13.1</v>
          </cell>
          <cell r="X968">
            <v>12.7</v>
          </cell>
          <cell r="Y968">
            <v>12.5</v>
          </cell>
          <cell r="Z968">
            <v>12.2</v>
          </cell>
          <cell r="AA968">
            <v>11.9</v>
          </cell>
          <cell r="AB968">
            <v>11.7</v>
          </cell>
          <cell r="AC968">
            <v>11.1</v>
          </cell>
          <cell r="AD968">
            <v>9.9</v>
          </cell>
          <cell r="AE968">
            <v>7.1</v>
          </cell>
          <cell r="AF968">
            <v>5</v>
          </cell>
          <cell r="AG968">
            <v>3.6</v>
          </cell>
          <cell r="AH968">
            <v>2.5</v>
          </cell>
        </row>
        <row r="969">
          <cell r="A969" t="str">
            <v>A240-310S</v>
          </cell>
          <cell r="C969" t="str">
            <v>A240-310S</v>
          </cell>
          <cell r="D969" t="str">
            <v>AS</v>
          </cell>
          <cell r="E969">
            <v>12.5</v>
          </cell>
          <cell r="G969">
            <v>1</v>
          </cell>
          <cell r="I969">
            <v>18.8</v>
          </cell>
          <cell r="J969">
            <v>18.8</v>
          </cell>
          <cell r="K969">
            <v>18.8</v>
          </cell>
          <cell r="L969">
            <v>18.8</v>
          </cell>
          <cell r="M969">
            <v>18</v>
          </cell>
          <cell r="N969">
            <v>17.2</v>
          </cell>
          <cell r="O969">
            <v>16.799999999999997</v>
          </cell>
          <cell r="P969">
            <v>16.399999999999999</v>
          </cell>
          <cell r="Q969">
            <v>16.149999999999999</v>
          </cell>
          <cell r="R969">
            <v>15.9</v>
          </cell>
          <cell r="S969">
            <v>15.7</v>
          </cell>
          <cell r="T969">
            <v>15.5</v>
          </cell>
          <cell r="U969">
            <v>15.4</v>
          </cell>
          <cell r="V969">
            <v>15.3</v>
          </cell>
          <cell r="W969">
            <v>15.2</v>
          </cell>
          <cell r="X969">
            <v>15.1</v>
          </cell>
          <cell r="Y969">
            <v>15</v>
          </cell>
          <cell r="Z969">
            <v>14.9</v>
          </cell>
          <cell r="AA969">
            <v>14.6</v>
          </cell>
          <cell r="AB969">
            <v>13.9</v>
          </cell>
          <cell r="AC969">
            <v>12.5</v>
          </cell>
          <cell r="AD969">
            <v>11</v>
          </cell>
          <cell r="AE969">
            <v>7.1</v>
          </cell>
          <cell r="AF969">
            <v>5</v>
          </cell>
          <cell r="AG969">
            <v>3.6</v>
          </cell>
          <cell r="AH969">
            <v>2.5</v>
          </cell>
        </row>
        <row r="970">
          <cell r="A970" t="str">
            <v>A240-316</v>
          </cell>
          <cell r="C970" t="str">
            <v>A240-316</v>
          </cell>
          <cell r="D970" t="str">
            <v>AS</v>
          </cell>
          <cell r="E970">
            <v>12.5</v>
          </cell>
          <cell r="G970">
            <v>1</v>
          </cell>
          <cell r="I970">
            <v>18.8</v>
          </cell>
          <cell r="J970">
            <v>18.8</v>
          </cell>
          <cell r="K970">
            <v>18.8</v>
          </cell>
          <cell r="L970">
            <v>18.8</v>
          </cell>
          <cell r="M970">
            <v>17.5</v>
          </cell>
          <cell r="N970">
            <v>16.2</v>
          </cell>
          <cell r="O970">
            <v>15.399999999999999</v>
          </cell>
          <cell r="P970">
            <v>14.6</v>
          </cell>
          <cell r="Q970">
            <v>14</v>
          </cell>
          <cell r="R970">
            <v>13.4</v>
          </cell>
          <cell r="S970">
            <v>12.95</v>
          </cell>
          <cell r="T970">
            <v>12.5</v>
          </cell>
          <cell r="U970">
            <v>12.15</v>
          </cell>
          <cell r="V970">
            <v>11.8</v>
          </cell>
          <cell r="W970">
            <v>11.6</v>
          </cell>
          <cell r="X970">
            <v>11.3</v>
          </cell>
          <cell r="Y970">
            <v>11.2</v>
          </cell>
          <cell r="Z970">
            <v>11</v>
          </cell>
          <cell r="AA970">
            <v>10.9</v>
          </cell>
          <cell r="AB970">
            <v>10.8</v>
          </cell>
          <cell r="AC970">
            <v>10.7</v>
          </cell>
          <cell r="AD970">
            <v>10.6</v>
          </cell>
          <cell r="AE970">
            <v>10.5</v>
          </cell>
          <cell r="AF970">
            <v>10.3</v>
          </cell>
          <cell r="AG970">
            <v>9.3000000000000007</v>
          </cell>
          <cell r="AH970">
            <v>7.4</v>
          </cell>
          <cell r="AI970">
            <v>5.5</v>
          </cell>
          <cell r="AJ970">
            <v>4.0999999999999996</v>
          </cell>
          <cell r="AK970">
            <v>3.1</v>
          </cell>
          <cell r="AL970">
            <v>2.2999999999999998</v>
          </cell>
          <cell r="AM970">
            <v>1.7</v>
          </cell>
          <cell r="AN970">
            <v>1.3</v>
          </cell>
        </row>
        <row r="971">
          <cell r="A971" t="str">
            <v>A240-316</v>
          </cell>
          <cell r="C971" t="str">
            <v>A240-316</v>
          </cell>
          <cell r="D971" t="str">
            <v>AS</v>
          </cell>
          <cell r="E971">
            <v>12.5</v>
          </cell>
          <cell r="G971">
            <v>1</v>
          </cell>
          <cell r="I971">
            <v>18.8</v>
          </cell>
          <cell r="J971">
            <v>18.8</v>
          </cell>
          <cell r="K971">
            <v>18.8</v>
          </cell>
          <cell r="L971">
            <v>18.8</v>
          </cell>
          <cell r="M971">
            <v>18.8</v>
          </cell>
          <cell r="N971">
            <v>18.8</v>
          </cell>
          <cell r="O971">
            <v>18.600000000000001</v>
          </cell>
          <cell r="P971">
            <v>18.399999999999999</v>
          </cell>
          <cell r="Q971">
            <v>18.25</v>
          </cell>
          <cell r="R971">
            <v>18.100000000000001</v>
          </cell>
          <cell r="S971">
            <v>18.05</v>
          </cell>
          <cell r="T971">
            <v>18</v>
          </cell>
          <cell r="U971">
            <v>17.5</v>
          </cell>
          <cell r="V971">
            <v>17</v>
          </cell>
          <cell r="W971">
            <v>16.7</v>
          </cell>
          <cell r="X971">
            <v>16.3</v>
          </cell>
          <cell r="Y971">
            <v>16.100000000000001</v>
          </cell>
          <cell r="Z971">
            <v>15.9</v>
          </cell>
          <cell r="AA971">
            <v>15.7</v>
          </cell>
          <cell r="AB971">
            <v>15.6</v>
          </cell>
          <cell r="AC971">
            <v>15.4</v>
          </cell>
          <cell r="AD971">
            <v>15.3</v>
          </cell>
          <cell r="AE971">
            <v>14.5</v>
          </cell>
          <cell r="AF971">
            <v>12.4</v>
          </cell>
          <cell r="AG971">
            <v>9.8000000000000007</v>
          </cell>
          <cell r="AH971">
            <v>7.4</v>
          </cell>
          <cell r="AI971">
            <v>5.5</v>
          </cell>
          <cell r="AJ971">
            <v>4.0999999999999996</v>
          </cell>
          <cell r="AK971">
            <v>3.1</v>
          </cell>
          <cell r="AL971">
            <v>2.2999999999999998</v>
          </cell>
          <cell r="AM971">
            <v>1.7</v>
          </cell>
          <cell r="AN971">
            <v>1.3</v>
          </cell>
        </row>
        <row r="972">
          <cell r="A972" t="str">
            <v>A240-316L</v>
          </cell>
          <cell r="C972" t="str">
            <v>A240-316L</v>
          </cell>
          <cell r="D972" t="str">
            <v>AS</v>
          </cell>
          <cell r="E972">
            <v>12.5</v>
          </cell>
          <cell r="G972">
            <v>1</v>
          </cell>
          <cell r="I972">
            <v>16.7</v>
          </cell>
          <cell r="J972">
            <v>16.7</v>
          </cell>
          <cell r="K972">
            <v>16.7</v>
          </cell>
          <cell r="L972">
            <v>16.7</v>
          </cell>
          <cell r="M972">
            <v>15.399999999999999</v>
          </cell>
          <cell r="N972">
            <v>14.1</v>
          </cell>
          <cell r="O972">
            <v>13.399999999999999</v>
          </cell>
          <cell r="P972">
            <v>12.7</v>
          </cell>
          <cell r="Q972">
            <v>12.2</v>
          </cell>
          <cell r="R972">
            <v>11.7</v>
          </cell>
          <cell r="S972">
            <v>11.3</v>
          </cell>
          <cell r="T972">
            <v>10.9</v>
          </cell>
          <cell r="U972">
            <v>10.65</v>
          </cell>
          <cell r="V972">
            <v>10.4</v>
          </cell>
          <cell r="W972">
            <v>10.199999999999999</v>
          </cell>
          <cell r="X972">
            <v>10</v>
          </cell>
          <cell r="Y972">
            <v>9.8000000000000007</v>
          </cell>
          <cell r="Z972">
            <v>9.6</v>
          </cell>
          <cell r="AA972">
            <v>9.4</v>
          </cell>
        </row>
        <row r="973">
          <cell r="A973" t="str">
            <v>A240-316L</v>
          </cell>
          <cell r="C973" t="str">
            <v>A240-316L</v>
          </cell>
          <cell r="D973" t="str">
            <v>AS</v>
          </cell>
          <cell r="E973">
            <v>12.5</v>
          </cell>
          <cell r="G973">
            <v>1</v>
          </cell>
          <cell r="I973">
            <v>16.7</v>
          </cell>
          <cell r="J973">
            <v>16.7</v>
          </cell>
          <cell r="K973">
            <v>16.7</v>
          </cell>
          <cell r="L973">
            <v>16.7</v>
          </cell>
          <cell r="M973">
            <v>16.7</v>
          </cell>
          <cell r="N973">
            <v>16.7</v>
          </cell>
          <cell r="O973">
            <v>16.350000000000001</v>
          </cell>
          <cell r="P973">
            <v>16</v>
          </cell>
          <cell r="Q973">
            <v>15.8</v>
          </cell>
          <cell r="R973">
            <v>15.6</v>
          </cell>
          <cell r="S973">
            <v>15.2</v>
          </cell>
          <cell r="T973">
            <v>14.8</v>
          </cell>
          <cell r="U973">
            <v>14.4</v>
          </cell>
          <cell r="V973">
            <v>14</v>
          </cell>
          <cell r="W973">
            <v>13.8</v>
          </cell>
          <cell r="X973">
            <v>13.5</v>
          </cell>
          <cell r="Y973">
            <v>13.2</v>
          </cell>
          <cell r="Z973">
            <v>13</v>
          </cell>
          <cell r="AA973">
            <v>12.7</v>
          </cell>
        </row>
        <row r="974">
          <cell r="A974" t="str">
            <v>A240-316N</v>
          </cell>
          <cell r="C974" t="str">
            <v>A240-316N</v>
          </cell>
          <cell r="D974" t="str">
            <v>AS</v>
          </cell>
          <cell r="E974">
            <v>12.5</v>
          </cell>
          <cell r="G974">
            <v>1</v>
          </cell>
          <cell r="I974">
            <v>20</v>
          </cell>
          <cell r="J974">
            <v>20</v>
          </cell>
          <cell r="K974">
            <v>20</v>
          </cell>
          <cell r="L974">
            <v>20</v>
          </cell>
          <cell r="M974">
            <v>19.7</v>
          </cell>
          <cell r="N974">
            <v>19.399999999999999</v>
          </cell>
          <cell r="O974">
            <v>18.600000000000001</v>
          </cell>
          <cell r="P974">
            <v>17.8</v>
          </cell>
          <cell r="Q974">
            <v>17.149999999999999</v>
          </cell>
          <cell r="R974">
            <v>16.5</v>
          </cell>
          <cell r="S974">
            <v>15.95</v>
          </cell>
          <cell r="T974">
            <v>15.4</v>
          </cell>
          <cell r="U974">
            <v>15</v>
          </cell>
          <cell r="V974">
            <v>14.6</v>
          </cell>
          <cell r="W974">
            <v>14.2</v>
          </cell>
          <cell r="X974">
            <v>13.9</v>
          </cell>
          <cell r="Y974">
            <v>13.6</v>
          </cell>
          <cell r="Z974">
            <v>13.3</v>
          </cell>
          <cell r="AA974">
            <v>13.1</v>
          </cell>
          <cell r="AB974">
            <v>12.8</v>
          </cell>
          <cell r="AC974">
            <v>12.6</v>
          </cell>
          <cell r="AD974">
            <v>12.4</v>
          </cell>
          <cell r="AE974">
            <v>12.2</v>
          </cell>
          <cell r="AF974">
            <v>11.7</v>
          </cell>
          <cell r="AG974">
            <v>9.8000000000000007</v>
          </cell>
          <cell r="AH974">
            <v>7.4</v>
          </cell>
        </row>
        <row r="975">
          <cell r="A975" t="str">
            <v>A240-316N</v>
          </cell>
          <cell r="C975" t="str">
            <v>A240-316N</v>
          </cell>
          <cell r="D975" t="str">
            <v>AS</v>
          </cell>
          <cell r="E975">
            <v>12.5</v>
          </cell>
          <cell r="G975">
            <v>1</v>
          </cell>
          <cell r="I975">
            <v>20</v>
          </cell>
          <cell r="J975">
            <v>20</v>
          </cell>
          <cell r="K975">
            <v>20</v>
          </cell>
          <cell r="L975">
            <v>20</v>
          </cell>
          <cell r="M975">
            <v>20</v>
          </cell>
          <cell r="N975">
            <v>20</v>
          </cell>
          <cell r="O975">
            <v>19.600000000000001</v>
          </cell>
          <cell r="P975">
            <v>19.2</v>
          </cell>
          <cell r="Q975">
            <v>19</v>
          </cell>
          <cell r="R975">
            <v>18.8</v>
          </cell>
          <cell r="S975">
            <v>18.700000000000003</v>
          </cell>
          <cell r="T975">
            <v>18.600000000000001</v>
          </cell>
          <cell r="U975">
            <v>18.600000000000001</v>
          </cell>
          <cell r="V975">
            <v>18.600000000000001</v>
          </cell>
          <cell r="W975">
            <v>18.600000000000001</v>
          </cell>
          <cell r="X975">
            <v>18.600000000000001</v>
          </cell>
          <cell r="Y975">
            <v>18.5</v>
          </cell>
          <cell r="Z975">
            <v>18.399999999999999</v>
          </cell>
          <cell r="AA975">
            <v>18.3</v>
          </cell>
          <cell r="AB975">
            <v>18.100000000000001</v>
          </cell>
          <cell r="AC975">
            <v>17.8</v>
          </cell>
          <cell r="AD975">
            <v>17.399999999999999</v>
          </cell>
          <cell r="AE975">
            <v>15.8</v>
          </cell>
          <cell r="AF975">
            <v>12.4</v>
          </cell>
          <cell r="AG975">
            <v>9.8000000000000007</v>
          </cell>
          <cell r="AH975">
            <v>7.4</v>
          </cell>
        </row>
        <row r="976">
          <cell r="A976" t="str">
            <v>A240-317</v>
          </cell>
          <cell r="C976" t="str">
            <v>A240-317</v>
          </cell>
          <cell r="D976" t="str">
            <v>AS</v>
          </cell>
          <cell r="E976">
            <v>12.5</v>
          </cell>
          <cell r="G976">
            <v>1</v>
          </cell>
          <cell r="I976">
            <v>18.8</v>
          </cell>
          <cell r="J976">
            <v>18.8</v>
          </cell>
          <cell r="K976">
            <v>18.8</v>
          </cell>
          <cell r="L976">
            <v>18.8</v>
          </cell>
          <cell r="M976">
            <v>17.5</v>
          </cell>
          <cell r="N976">
            <v>16.2</v>
          </cell>
          <cell r="O976">
            <v>15.399999999999999</v>
          </cell>
          <cell r="P976">
            <v>14.6</v>
          </cell>
          <cell r="Q976">
            <v>14</v>
          </cell>
          <cell r="R976">
            <v>13.4</v>
          </cell>
          <cell r="S976">
            <v>12.95</v>
          </cell>
          <cell r="T976">
            <v>12.5</v>
          </cell>
          <cell r="U976">
            <v>12.15</v>
          </cell>
          <cell r="V976">
            <v>11.8</v>
          </cell>
          <cell r="W976">
            <v>11.6</v>
          </cell>
          <cell r="X976">
            <v>11.3</v>
          </cell>
          <cell r="Y976">
            <v>11.2</v>
          </cell>
          <cell r="Z976">
            <v>11</v>
          </cell>
          <cell r="AA976">
            <v>10.9</v>
          </cell>
          <cell r="AB976">
            <v>10.8</v>
          </cell>
          <cell r="AC976">
            <v>10.7</v>
          </cell>
          <cell r="AD976">
            <v>10.6</v>
          </cell>
          <cell r="AE976">
            <v>10.5</v>
          </cell>
          <cell r="AF976">
            <v>10.3</v>
          </cell>
          <cell r="AG976">
            <v>9.3000000000000007</v>
          </cell>
          <cell r="AH976">
            <v>7.4</v>
          </cell>
        </row>
        <row r="977">
          <cell r="A977" t="str">
            <v>A240-317</v>
          </cell>
          <cell r="C977" t="str">
            <v>A240-317</v>
          </cell>
          <cell r="D977" t="str">
            <v>AS</v>
          </cell>
          <cell r="E977">
            <v>12.5</v>
          </cell>
          <cell r="G977">
            <v>1</v>
          </cell>
          <cell r="I977">
            <v>18.8</v>
          </cell>
          <cell r="J977">
            <v>18.8</v>
          </cell>
          <cell r="K977">
            <v>18.8</v>
          </cell>
          <cell r="L977">
            <v>18.8</v>
          </cell>
          <cell r="M977">
            <v>18.8</v>
          </cell>
          <cell r="N977">
            <v>18.8</v>
          </cell>
          <cell r="O977">
            <v>18.600000000000001</v>
          </cell>
          <cell r="P977">
            <v>18.399999999999999</v>
          </cell>
          <cell r="Q977">
            <v>18.25</v>
          </cell>
          <cell r="R977">
            <v>18.100000000000001</v>
          </cell>
          <cell r="S977">
            <v>18.05</v>
          </cell>
          <cell r="T977">
            <v>18</v>
          </cell>
          <cell r="U977">
            <v>17.5</v>
          </cell>
          <cell r="V977">
            <v>17</v>
          </cell>
          <cell r="W977">
            <v>16.7</v>
          </cell>
          <cell r="X977">
            <v>16.3</v>
          </cell>
          <cell r="Y977">
            <v>16.100000000000001</v>
          </cell>
          <cell r="Z977">
            <v>15.9</v>
          </cell>
          <cell r="AA977">
            <v>15.7</v>
          </cell>
          <cell r="AB977">
            <v>15.5</v>
          </cell>
          <cell r="AC977">
            <v>15.4</v>
          </cell>
          <cell r="AD977">
            <v>15.3</v>
          </cell>
          <cell r="AE977">
            <v>14.5</v>
          </cell>
          <cell r="AF977">
            <v>12.4</v>
          </cell>
          <cell r="AG977">
            <v>9.8000000000000007</v>
          </cell>
          <cell r="AH977">
            <v>7.4</v>
          </cell>
        </row>
        <row r="978">
          <cell r="A978" t="str">
            <v>A240-317L</v>
          </cell>
          <cell r="C978" t="str">
            <v>A240-317L</v>
          </cell>
          <cell r="D978" t="str">
            <v>AS</v>
          </cell>
          <cell r="E978">
            <v>12.5</v>
          </cell>
          <cell r="G978">
            <v>1</v>
          </cell>
          <cell r="I978">
            <v>18.8</v>
          </cell>
          <cell r="J978">
            <v>18.8</v>
          </cell>
          <cell r="K978">
            <v>18.8</v>
          </cell>
          <cell r="L978">
            <v>18.8</v>
          </cell>
          <cell r="M978">
            <v>17.5</v>
          </cell>
          <cell r="N978">
            <v>16.2</v>
          </cell>
          <cell r="O978">
            <v>15.399999999999999</v>
          </cell>
          <cell r="P978">
            <v>14.6</v>
          </cell>
          <cell r="Q978">
            <v>14</v>
          </cell>
          <cell r="R978">
            <v>13.4</v>
          </cell>
          <cell r="S978">
            <v>12.95</v>
          </cell>
          <cell r="T978">
            <v>12.5</v>
          </cell>
          <cell r="U978">
            <v>12.15</v>
          </cell>
          <cell r="V978">
            <v>11.8</v>
          </cell>
          <cell r="W978">
            <v>11.6</v>
          </cell>
          <cell r="X978">
            <v>11.3</v>
          </cell>
          <cell r="Y978">
            <v>11.2</v>
          </cell>
          <cell r="Z978">
            <v>11</v>
          </cell>
          <cell r="AA978">
            <v>10.9</v>
          </cell>
        </row>
        <row r="979">
          <cell r="A979" t="str">
            <v>A240-317L</v>
          </cell>
          <cell r="C979" t="str">
            <v>A240-317L</v>
          </cell>
          <cell r="D979" t="str">
            <v>AS</v>
          </cell>
          <cell r="E979">
            <v>12.5</v>
          </cell>
          <cell r="G979">
            <v>1</v>
          </cell>
          <cell r="I979">
            <v>18.8</v>
          </cell>
          <cell r="J979">
            <v>18.8</v>
          </cell>
          <cell r="K979">
            <v>18.8</v>
          </cell>
          <cell r="L979">
            <v>18.8</v>
          </cell>
          <cell r="M979">
            <v>18.8</v>
          </cell>
          <cell r="N979">
            <v>18.8</v>
          </cell>
          <cell r="O979">
            <v>18.600000000000001</v>
          </cell>
          <cell r="P979">
            <v>18.399999999999999</v>
          </cell>
          <cell r="Q979">
            <v>18.25</v>
          </cell>
          <cell r="R979">
            <v>18.100000000000001</v>
          </cell>
          <cell r="S979">
            <v>18.05</v>
          </cell>
          <cell r="T979">
            <v>18</v>
          </cell>
          <cell r="U979">
            <v>17.5</v>
          </cell>
          <cell r="V979">
            <v>17</v>
          </cell>
          <cell r="W979">
            <v>16.7</v>
          </cell>
          <cell r="X979">
            <v>16.3</v>
          </cell>
          <cell r="Y979">
            <v>16.100000000000001</v>
          </cell>
          <cell r="Z979">
            <v>15.9</v>
          </cell>
          <cell r="AA979">
            <v>15.7</v>
          </cell>
        </row>
        <row r="980">
          <cell r="A980" t="str">
            <v>A240-321</v>
          </cell>
          <cell r="C980" t="str">
            <v>A240-321</v>
          </cell>
          <cell r="D980" t="str">
            <v>AS</v>
          </cell>
          <cell r="E980">
            <v>12.5</v>
          </cell>
          <cell r="G980">
            <v>1</v>
          </cell>
          <cell r="I980">
            <v>18.8</v>
          </cell>
          <cell r="J980">
            <v>18.8</v>
          </cell>
          <cell r="K980">
            <v>18.8</v>
          </cell>
          <cell r="L980">
            <v>18.8</v>
          </cell>
          <cell r="M980">
            <v>17.350000000000001</v>
          </cell>
          <cell r="N980">
            <v>15.9</v>
          </cell>
          <cell r="O980">
            <v>15.05</v>
          </cell>
          <cell r="P980">
            <v>14.2</v>
          </cell>
          <cell r="Q980">
            <v>13.55</v>
          </cell>
          <cell r="R980">
            <v>12.9</v>
          </cell>
          <cell r="S980">
            <v>12.45</v>
          </cell>
          <cell r="T980">
            <v>12</v>
          </cell>
          <cell r="U980">
            <v>11.7</v>
          </cell>
          <cell r="V980">
            <v>11.4</v>
          </cell>
          <cell r="W980">
            <v>11.2</v>
          </cell>
          <cell r="X980">
            <v>11</v>
          </cell>
          <cell r="Y980">
            <v>10.9</v>
          </cell>
          <cell r="Z980">
            <v>10.8</v>
          </cell>
          <cell r="AA980">
            <v>10.7</v>
          </cell>
          <cell r="AB980">
            <v>10.6</v>
          </cell>
          <cell r="AC980">
            <v>10.6</v>
          </cell>
          <cell r="AD980">
            <v>10.4</v>
          </cell>
          <cell r="AE980">
            <v>9.1999999999999993</v>
          </cell>
          <cell r="AF980">
            <v>6.9</v>
          </cell>
          <cell r="AG980">
            <v>5</v>
          </cell>
          <cell r="AH980">
            <v>3.6</v>
          </cell>
          <cell r="AI980">
            <v>2.6</v>
          </cell>
          <cell r="AJ980">
            <v>1.7</v>
          </cell>
          <cell r="AK980">
            <v>1.1000000000000001</v>
          </cell>
          <cell r="AL980">
            <v>0.8</v>
          </cell>
          <cell r="AM980">
            <v>0.5</v>
          </cell>
          <cell r="AN980">
            <v>0.3</v>
          </cell>
        </row>
        <row r="981">
          <cell r="A981" t="str">
            <v>A240-321</v>
          </cell>
          <cell r="C981" t="str">
            <v>A240-321</v>
          </cell>
          <cell r="D981" t="str">
            <v>AS</v>
          </cell>
          <cell r="E981">
            <v>12.5</v>
          </cell>
          <cell r="G981">
            <v>1</v>
          </cell>
          <cell r="I981">
            <v>18.8</v>
          </cell>
          <cell r="J981">
            <v>18.8</v>
          </cell>
          <cell r="K981">
            <v>18.8</v>
          </cell>
          <cell r="L981">
            <v>18.8</v>
          </cell>
          <cell r="M981">
            <v>18.600000000000001</v>
          </cell>
          <cell r="N981">
            <v>18.399999999999999</v>
          </cell>
          <cell r="O981">
            <v>17.850000000000001</v>
          </cell>
          <cell r="P981">
            <v>17.3</v>
          </cell>
          <cell r="Q981">
            <v>17.200000000000003</v>
          </cell>
          <cell r="R981">
            <v>17.100000000000001</v>
          </cell>
          <cell r="S981">
            <v>17.100000000000001</v>
          </cell>
          <cell r="T981">
            <v>17.100000000000001</v>
          </cell>
          <cell r="U981">
            <v>16.75</v>
          </cell>
          <cell r="V981">
            <v>16.399999999999999</v>
          </cell>
          <cell r="W981">
            <v>16.100000000000001</v>
          </cell>
          <cell r="X981">
            <v>15.8</v>
          </cell>
          <cell r="Y981">
            <v>15.7</v>
          </cell>
          <cell r="Z981">
            <v>15.5</v>
          </cell>
          <cell r="AA981">
            <v>15.4</v>
          </cell>
          <cell r="AB981">
            <v>15.3</v>
          </cell>
          <cell r="AC981">
            <v>15.2</v>
          </cell>
          <cell r="AD981">
            <v>13.8</v>
          </cell>
          <cell r="AE981">
            <v>9.6</v>
          </cell>
          <cell r="AF981">
            <v>6.9</v>
          </cell>
          <cell r="AG981">
            <v>5</v>
          </cell>
          <cell r="AH981">
            <v>3.6</v>
          </cell>
          <cell r="AI981">
            <v>2.6</v>
          </cell>
          <cell r="AJ981">
            <v>1.7</v>
          </cell>
          <cell r="AK981">
            <v>1.1000000000000001</v>
          </cell>
          <cell r="AL981">
            <v>0.8</v>
          </cell>
          <cell r="AM981">
            <v>0.5</v>
          </cell>
          <cell r="AN981">
            <v>0.3</v>
          </cell>
        </row>
        <row r="982">
          <cell r="A982" t="str">
            <v>A240-347</v>
          </cell>
          <cell r="C982" t="str">
            <v>A240-347</v>
          </cell>
          <cell r="D982" t="str">
            <v>AS</v>
          </cell>
          <cell r="E982">
            <v>12.5</v>
          </cell>
          <cell r="G982">
            <v>1</v>
          </cell>
          <cell r="I982">
            <v>18.8</v>
          </cell>
          <cell r="J982">
            <v>18.8</v>
          </cell>
          <cell r="K982">
            <v>18.8</v>
          </cell>
          <cell r="L982">
            <v>18.8</v>
          </cell>
          <cell r="M982">
            <v>18.05</v>
          </cell>
          <cell r="N982">
            <v>17.3</v>
          </cell>
          <cell r="O982">
            <v>16.700000000000003</v>
          </cell>
          <cell r="P982">
            <v>16.100000000000001</v>
          </cell>
          <cell r="Q982">
            <v>15.55</v>
          </cell>
          <cell r="R982">
            <v>15</v>
          </cell>
          <cell r="S982">
            <v>14.55</v>
          </cell>
          <cell r="T982">
            <v>14.1</v>
          </cell>
          <cell r="U982">
            <v>13.75</v>
          </cell>
          <cell r="V982">
            <v>13.4</v>
          </cell>
          <cell r="W982">
            <v>13.2</v>
          </cell>
          <cell r="X982">
            <v>12.9</v>
          </cell>
          <cell r="Y982">
            <v>12.8</v>
          </cell>
          <cell r="Z982">
            <v>12.7</v>
          </cell>
          <cell r="AA982">
            <v>12.7</v>
          </cell>
          <cell r="AB982">
            <v>12.6</v>
          </cell>
          <cell r="AC982">
            <v>12.6</v>
          </cell>
          <cell r="AD982">
            <v>12.5</v>
          </cell>
          <cell r="AE982">
            <v>11.9</v>
          </cell>
          <cell r="AF982">
            <v>9.1</v>
          </cell>
          <cell r="AG982">
            <v>6.1</v>
          </cell>
          <cell r="AH982">
            <v>4.4000000000000004</v>
          </cell>
          <cell r="AI982">
            <v>3.3</v>
          </cell>
          <cell r="AJ982">
            <v>2.2000000000000002</v>
          </cell>
          <cell r="AK982">
            <v>1.5</v>
          </cell>
          <cell r="AL982">
            <v>1.2</v>
          </cell>
          <cell r="AM982">
            <v>0.9</v>
          </cell>
          <cell r="AN982">
            <v>0.8</v>
          </cell>
        </row>
        <row r="983">
          <cell r="A983" t="str">
            <v>A240-347</v>
          </cell>
          <cell r="C983" t="str">
            <v>A240-347</v>
          </cell>
          <cell r="D983" t="str">
            <v>AS</v>
          </cell>
          <cell r="E983">
            <v>12.5</v>
          </cell>
          <cell r="G983">
            <v>1</v>
          </cell>
          <cell r="I983">
            <v>18.8</v>
          </cell>
          <cell r="J983">
            <v>18.8</v>
          </cell>
          <cell r="K983">
            <v>18.8</v>
          </cell>
          <cell r="L983">
            <v>18.8</v>
          </cell>
          <cell r="M983">
            <v>18.350000000000001</v>
          </cell>
          <cell r="N983">
            <v>17.899999999999999</v>
          </cell>
          <cell r="O983">
            <v>17.149999999999999</v>
          </cell>
          <cell r="P983">
            <v>16.399999999999999</v>
          </cell>
          <cell r="Q983">
            <v>15.95</v>
          </cell>
          <cell r="R983">
            <v>15.5</v>
          </cell>
          <cell r="S983">
            <v>15.2</v>
          </cell>
          <cell r="T983">
            <v>14.9</v>
          </cell>
          <cell r="U983">
            <v>14.8</v>
          </cell>
          <cell r="V983">
            <v>14.7</v>
          </cell>
          <cell r="W983">
            <v>14.7</v>
          </cell>
          <cell r="X983">
            <v>14.7</v>
          </cell>
          <cell r="Y983">
            <v>14.7</v>
          </cell>
          <cell r="Z983">
            <v>14.7</v>
          </cell>
          <cell r="AA983">
            <v>14.7</v>
          </cell>
          <cell r="AB983">
            <v>14.7</v>
          </cell>
          <cell r="AC983">
            <v>14.6</v>
          </cell>
          <cell r="AD983">
            <v>14</v>
          </cell>
          <cell r="AE983">
            <v>12.1</v>
          </cell>
          <cell r="AF983">
            <v>9.1</v>
          </cell>
          <cell r="AG983">
            <v>6.1</v>
          </cell>
          <cell r="AH983">
            <v>4.4000000000000004</v>
          </cell>
          <cell r="AI983">
            <v>3.3</v>
          </cell>
          <cell r="AJ983">
            <v>2.2000000000000002</v>
          </cell>
          <cell r="AK983">
            <v>1.5</v>
          </cell>
          <cell r="AL983">
            <v>1.2</v>
          </cell>
          <cell r="AM983">
            <v>0.9</v>
          </cell>
          <cell r="AN983">
            <v>0.8</v>
          </cell>
        </row>
        <row r="984">
          <cell r="A984" t="str">
            <v>A240-348</v>
          </cell>
          <cell r="C984" t="str">
            <v>A240-348</v>
          </cell>
          <cell r="D984" t="str">
            <v>AS</v>
          </cell>
          <cell r="E984">
            <v>12.5</v>
          </cell>
          <cell r="G984">
            <v>1</v>
          </cell>
          <cell r="I984">
            <v>18.8</v>
          </cell>
          <cell r="J984">
            <v>18.8</v>
          </cell>
          <cell r="K984">
            <v>18.8</v>
          </cell>
          <cell r="L984">
            <v>18.8</v>
          </cell>
          <cell r="M984">
            <v>18.05</v>
          </cell>
          <cell r="N984">
            <v>17.3</v>
          </cell>
          <cell r="O984">
            <v>16.700000000000003</v>
          </cell>
          <cell r="P984">
            <v>16.100000000000001</v>
          </cell>
          <cell r="Q984">
            <v>15.55</v>
          </cell>
          <cell r="R984">
            <v>15</v>
          </cell>
          <cell r="S984">
            <v>14.55</v>
          </cell>
          <cell r="T984">
            <v>14.1</v>
          </cell>
          <cell r="U984">
            <v>13.75</v>
          </cell>
          <cell r="V984">
            <v>13.4</v>
          </cell>
          <cell r="W984">
            <v>13.2</v>
          </cell>
          <cell r="X984">
            <v>12.9</v>
          </cell>
          <cell r="Y984">
            <v>12.8</v>
          </cell>
          <cell r="Z984">
            <v>12.7</v>
          </cell>
          <cell r="AA984">
            <v>12.7</v>
          </cell>
          <cell r="AB984">
            <v>12.6</v>
          </cell>
          <cell r="AC984">
            <v>12.6</v>
          </cell>
          <cell r="AD984">
            <v>12.5</v>
          </cell>
          <cell r="AE984">
            <v>11.9</v>
          </cell>
          <cell r="AF984">
            <v>9.1</v>
          </cell>
          <cell r="AG984">
            <v>6.1</v>
          </cell>
          <cell r="AH984">
            <v>4.4000000000000004</v>
          </cell>
          <cell r="AI984">
            <v>3.3</v>
          </cell>
          <cell r="AJ984">
            <v>2.2000000000000002</v>
          </cell>
          <cell r="AK984">
            <v>1.5</v>
          </cell>
          <cell r="AL984">
            <v>1.2</v>
          </cell>
          <cell r="AM984">
            <v>0.9</v>
          </cell>
          <cell r="AN984">
            <v>0.8</v>
          </cell>
        </row>
        <row r="985">
          <cell r="A985" t="str">
            <v>A240-348</v>
          </cell>
          <cell r="C985" t="str">
            <v>A240-348</v>
          </cell>
          <cell r="D985" t="str">
            <v>AS</v>
          </cell>
          <cell r="E985">
            <v>12.5</v>
          </cell>
          <cell r="G985">
            <v>1</v>
          </cell>
          <cell r="I985">
            <v>18.8</v>
          </cell>
          <cell r="J985">
            <v>18.8</v>
          </cell>
          <cell r="K985">
            <v>18.8</v>
          </cell>
          <cell r="L985">
            <v>18.8</v>
          </cell>
          <cell r="M985">
            <v>18.350000000000001</v>
          </cell>
          <cell r="N985">
            <v>17.899999999999999</v>
          </cell>
          <cell r="O985">
            <v>17.149999999999999</v>
          </cell>
          <cell r="P985">
            <v>16.399999999999999</v>
          </cell>
          <cell r="Q985">
            <v>15.95</v>
          </cell>
          <cell r="R985">
            <v>15.5</v>
          </cell>
          <cell r="S985">
            <v>15.2</v>
          </cell>
          <cell r="T985">
            <v>14.9</v>
          </cell>
          <cell r="U985">
            <v>14.8</v>
          </cell>
          <cell r="V985">
            <v>14.7</v>
          </cell>
          <cell r="W985">
            <v>14.7</v>
          </cell>
          <cell r="X985">
            <v>14.7</v>
          </cell>
          <cell r="Y985">
            <v>14.7</v>
          </cell>
          <cell r="Z985">
            <v>14.7</v>
          </cell>
          <cell r="AA985">
            <v>14.7</v>
          </cell>
          <cell r="AB985">
            <v>14.7</v>
          </cell>
          <cell r="AC985">
            <v>14.6</v>
          </cell>
          <cell r="AD985">
            <v>14</v>
          </cell>
          <cell r="AE985">
            <v>12.1</v>
          </cell>
          <cell r="AF985">
            <v>9.1</v>
          </cell>
          <cell r="AG985">
            <v>6.1</v>
          </cell>
          <cell r="AH985">
            <v>4.4000000000000004</v>
          </cell>
          <cell r="AI985">
            <v>3.3</v>
          </cell>
          <cell r="AJ985">
            <v>2.2000000000000002</v>
          </cell>
          <cell r="AK985">
            <v>1.5</v>
          </cell>
          <cell r="AL985">
            <v>1.2</v>
          </cell>
          <cell r="AM985">
            <v>0.9</v>
          </cell>
          <cell r="AN985">
            <v>0.8</v>
          </cell>
        </row>
        <row r="986">
          <cell r="A986" t="str">
            <v>A240-405</v>
          </cell>
          <cell r="C986" t="str">
            <v>A240-405</v>
          </cell>
          <cell r="D986" t="str">
            <v>FS</v>
          </cell>
          <cell r="E986">
            <v>12.5</v>
          </cell>
          <cell r="G986">
            <v>1</v>
          </cell>
          <cell r="I986">
            <v>15</v>
          </cell>
          <cell r="J986">
            <v>15</v>
          </cell>
          <cell r="K986">
            <v>15</v>
          </cell>
          <cell r="L986">
            <v>15</v>
          </cell>
          <cell r="M986">
            <v>14.65</v>
          </cell>
          <cell r="N986">
            <v>14.3</v>
          </cell>
          <cell r="O986">
            <v>14.05</v>
          </cell>
          <cell r="P986">
            <v>13.8</v>
          </cell>
          <cell r="Q986">
            <v>13.55</v>
          </cell>
          <cell r="R986">
            <v>13.3</v>
          </cell>
          <cell r="S986">
            <v>13.100000000000001</v>
          </cell>
          <cell r="T986">
            <v>12.9</v>
          </cell>
          <cell r="U986">
            <v>12.65</v>
          </cell>
          <cell r="V986">
            <v>12.4</v>
          </cell>
          <cell r="W986">
            <v>12.3</v>
          </cell>
          <cell r="X986">
            <v>12.1</v>
          </cell>
        </row>
        <row r="987">
          <cell r="A987" t="str">
            <v>A240-410</v>
          </cell>
          <cell r="C987" t="str">
            <v>A240-410</v>
          </cell>
          <cell r="D987" t="str">
            <v>FS</v>
          </cell>
          <cell r="E987">
            <v>12.5</v>
          </cell>
          <cell r="G987">
            <v>1</v>
          </cell>
          <cell r="I987">
            <v>16.3</v>
          </cell>
          <cell r="J987">
            <v>16.3</v>
          </cell>
          <cell r="K987">
            <v>16.3</v>
          </cell>
          <cell r="L987">
            <v>16.3</v>
          </cell>
          <cell r="M987">
            <v>15.9</v>
          </cell>
          <cell r="N987">
            <v>15.5</v>
          </cell>
          <cell r="O987">
            <v>15.25</v>
          </cell>
          <cell r="P987">
            <v>15</v>
          </cell>
          <cell r="Q987">
            <v>14.7</v>
          </cell>
          <cell r="R987">
            <v>14.4</v>
          </cell>
          <cell r="S987">
            <v>14.15</v>
          </cell>
          <cell r="T987">
            <v>13.9</v>
          </cell>
          <cell r="U987">
            <v>13.7</v>
          </cell>
          <cell r="V987">
            <v>13.5</v>
          </cell>
          <cell r="W987">
            <v>13.3</v>
          </cell>
          <cell r="X987">
            <v>13.1</v>
          </cell>
          <cell r="Y987">
            <v>12.7</v>
          </cell>
          <cell r="Z987">
            <v>12</v>
          </cell>
          <cell r="AA987">
            <v>11.3</v>
          </cell>
          <cell r="AB987">
            <v>10.5</v>
          </cell>
          <cell r="AC987">
            <v>8.8000000000000007</v>
          </cell>
          <cell r="AD987">
            <v>6.4</v>
          </cell>
          <cell r="AE987">
            <v>4.4000000000000004</v>
          </cell>
          <cell r="AF987">
            <v>2.9</v>
          </cell>
          <cell r="AG987">
            <v>1.8</v>
          </cell>
          <cell r="AH987">
            <v>1</v>
          </cell>
        </row>
        <row r="988">
          <cell r="A988" t="str">
            <v>A240-410S</v>
          </cell>
          <cell r="C988" t="str">
            <v>A240-410S</v>
          </cell>
          <cell r="D988" t="str">
            <v>FS</v>
          </cell>
          <cell r="E988">
            <v>12.5</v>
          </cell>
          <cell r="G988">
            <v>1</v>
          </cell>
          <cell r="I988">
            <v>15</v>
          </cell>
          <cell r="J988">
            <v>15</v>
          </cell>
          <cell r="K988">
            <v>15</v>
          </cell>
          <cell r="L988">
            <v>15</v>
          </cell>
          <cell r="M988">
            <v>14.65</v>
          </cell>
          <cell r="N988">
            <v>14.3</v>
          </cell>
          <cell r="O988">
            <v>14.05</v>
          </cell>
          <cell r="P988">
            <v>13.8</v>
          </cell>
          <cell r="Q988">
            <v>13.55</v>
          </cell>
          <cell r="R988">
            <v>13.3</v>
          </cell>
          <cell r="S988">
            <v>13.100000000000001</v>
          </cell>
          <cell r="T988">
            <v>12.9</v>
          </cell>
          <cell r="U988">
            <v>12.65</v>
          </cell>
          <cell r="V988">
            <v>12.4</v>
          </cell>
          <cell r="W988">
            <v>12.3</v>
          </cell>
          <cell r="X988">
            <v>12.1</v>
          </cell>
          <cell r="Y988">
            <v>11.7</v>
          </cell>
          <cell r="Z988">
            <v>11.1</v>
          </cell>
          <cell r="AA988">
            <v>10.4</v>
          </cell>
          <cell r="AB988">
            <v>9.6999999999999993</v>
          </cell>
          <cell r="AC988">
            <v>8.4</v>
          </cell>
          <cell r="AD988">
            <v>6.4</v>
          </cell>
          <cell r="AE988">
            <v>4.4000000000000004</v>
          </cell>
          <cell r="AF988">
            <v>2.9</v>
          </cell>
          <cell r="AG988">
            <v>1.8</v>
          </cell>
          <cell r="AH988">
            <v>1</v>
          </cell>
        </row>
        <row r="989">
          <cell r="A989" t="str">
            <v>A240-429</v>
          </cell>
          <cell r="C989" t="str">
            <v>A240-429</v>
          </cell>
          <cell r="D989" t="str">
            <v>FS</v>
          </cell>
          <cell r="E989">
            <v>12.5</v>
          </cell>
          <cell r="G989">
            <v>1</v>
          </cell>
          <cell r="I989">
            <v>16.3</v>
          </cell>
          <cell r="J989">
            <v>16.3</v>
          </cell>
          <cell r="K989">
            <v>16.3</v>
          </cell>
          <cell r="L989">
            <v>16.3</v>
          </cell>
          <cell r="M989">
            <v>15.9</v>
          </cell>
          <cell r="N989">
            <v>15.5</v>
          </cell>
          <cell r="O989">
            <v>15.25</v>
          </cell>
          <cell r="P989">
            <v>15</v>
          </cell>
          <cell r="Q989">
            <v>14.7</v>
          </cell>
          <cell r="R989">
            <v>14.4</v>
          </cell>
          <cell r="S989">
            <v>14.15</v>
          </cell>
          <cell r="T989">
            <v>13.9</v>
          </cell>
          <cell r="U989">
            <v>13.7</v>
          </cell>
          <cell r="V989">
            <v>13.5</v>
          </cell>
          <cell r="W989">
            <v>13.3</v>
          </cell>
          <cell r="X989">
            <v>13.1</v>
          </cell>
          <cell r="Y989">
            <v>12.7</v>
          </cell>
          <cell r="Z989">
            <v>12</v>
          </cell>
          <cell r="AA989">
            <v>11.3</v>
          </cell>
          <cell r="AB989">
            <v>10.5</v>
          </cell>
          <cell r="AC989">
            <v>9.1999999999999993</v>
          </cell>
          <cell r="AD989">
            <v>6.5</v>
          </cell>
          <cell r="AE989">
            <v>4.5</v>
          </cell>
          <cell r="AF989">
            <v>3.2</v>
          </cell>
          <cell r="AG989">
            <v>2.4</v>
          </cell>
          <cell r="AH989">
            <v>1.8</v>
          </cell>
        </row>
        <row r="990">
          <cell r="A990" t="str">
            <v>A240-430</v>
          </cell>
          <cell r="C990" t="str">
            <v>A240-430</v>
          </cell>
          <cell r="D990" t="str">
            <v>FS</v>
          </cell>
          <cell r="E990">
            <v>12.5</v>
          </cell>
          <cell r="G990">
            <v>1</v>
          </cell>
          <cell r="I990">
            <v>16.3</v>
          </cell>
          <cell r="J990">
            <v>16.3</v>
          </cell>
          <cell r="K990">
            <v>16.3</v>
          </cell>
          <cell r="L990">
            <v>16.3</v>
          </cell>
          <cell r="M990">
            <v>15.9</v>
          </cell>
          <cell r="N990">
            <v>15.5</v>
          </cell>
          <cell r="O990">
            <v>15.25</v>
          </cell>
          <cell r="P990">
            <v>15</v>
          </cell>
          <cell r="Q990">
            <v>14.7</v>
          </cell>
          <cell r="R990">
            <v>14.4</v>
          </cell>
          <cell r="S990">
            <v>14.15</v>
          </cell>
          <cell r="T990">
            <v>13.9</v>
          </cell>
          <cell r="U990">
            <v>13.7</v>
          </cell>
          <cell r="V990">
            <v>13.5</v>
          </cell>
          <cell r="W990">
            <v>13.3</v>
          </cell>
          <cell r="X990">
            <v>13.1</v>
          </cell>
          <cell r="Y990">
            <v>12.7</v>
          </cell>
          <cell r="Z990">
            <v>12</v>
          </cell>
          <cell r="AA990">
            <v>11.3</v>
          </cell>
          <cell r="AB990">
            <v>10.5</v>
          </cell>
          <cell r="AC990">
            <v>9.1999999999999993</v>
          </cell>
          <cell r="AD990">
            <v>6.5</v>
          </cell>
          <cell r="AE990">
            <v>4.5</v>
          </cell>
          <cell r="AF990">
            <v>3.2</v>
          </cell>
          <cell r="AG990">
            <v>2.4</v>
          </cell>
          <cell r="AH990">
            <v>1.8</v>
          </cell>
        </row>
        <row r="991">
          <cell r="A991" t="str">
            <v>A240-XM15</v>
          </cell>
          <cell r="C991" t="str">
            <v>A240-XM15</v>
          </cell>
          <cell r="D991" t="str">
            <v>AS</v>
          </cell>
          <cell r="E991">
            <v>12.5</v>
          </cell>
          <cell r="G991">
            <v>1</v>
          </cell>
          <cell r="I991">
            <v>18.8</v>
          </cell>
          <cell r="J991">
            <v>18.8</v>
          </cell>
          <cell r="K991">
            <v>18.8</v>
          </cell>
          <cell r="L991">
            <v>18.8</v>
          </cell>
          <cell r="M991">
            <v>17.2</v>
          </cell>
          <cell r="N991">
            <v>15.6</v>
          </cell>
          <cell r="O991">
            <v>14.8</v>
          </cell>
          <cell r="P991">
            <v>14</v>
          </cell>
          <cell r="Q991">
            <v>13.45</v>
          </cell>
          <cell r="R991">
            <v>12.9</v>
          </cell>
          <cell r="S991">
            <v>12.5</v>
          </cell>
          <cell r="T991">
            <v>12.1</v>
          </cell>
          <cell r="U991">
            <v>11.75</v>
          </cell>
          <cell r="V991">
            <v>11.4</v>
          </cell>
          <cell r="W991">
            <v>11.2</v>
          </cell>
          <cell r="X991">
            <v>11</v>
          </cell>
          <cell r="Y991">
            <v>10.8</v>
          </cell>
          <cell r="Z991">
            <v>10.5</v>
          </cell>
          <cell r="AA991">
            <v>10.3</v>
          </cell>
          <cell r="AB991">
            <v>10.1</v>
          </cell>
          <cell r="AC991">
            <v>9.9</v>
          </cell>
          <cell r="AD991">
            <v>9.6999999999999993</v>
          </cell>
        </row>
        <row r="992">
          <cell r="A992" t="str">
            <v>A240-XM15</v>
          </cell>
          <cell r="C992" t="str">
            <v>A240-XM15</v>
          </cell>
          <cell r="D992" t="str">
            <v>AS</v>
          </cell>
          <cell r="E992">
            <v>12.5</v>
          </cell>
          <cell r="G992">
            <v>1</v>
          </cell>
          <cell r="I992">
            <v>18.8</v>
          </cell>
          <cell r="J992">
            <v>18.8</v>
          </cell>
          <cell r="K992">
            <v>18.8</v>
          </cell>
          <cell r="L992">
            <v>18.8</v>
          </cell>
          <cell r="M992">
            <v>18.25</v>
          </cell>
          <cell r="N992">
            <v>17.7</v>
          </cell>
          <cell r="O992">
            <v>17.149999999999999</v>
          </cell>
          <cell r="P992">
            <v>16.600000000000001</v>
          </cell>
          <cell r="Q992">
            <v>16.350000000000001</v>
          </cell>
          <cell r="R992">
            <v>16.100000000000001</v>
          </cell>
          <cell r="S992">
            <v>16</v>
          </cell>
          <cell r="T992">
            <v>15.9</v>
          </cell>
          <cell r="U992">
            <v>15.9</v>
          </cell>
          <cell r="V992">
            <v>15.9</v>
          </cell>
          <cell r="W992">
            <v>15.9</v>
          </cell>
          <cell r="X992">
            <v>15.9</v>
          </cell>
          <cell r="Y992">
            <v>15.5</v>
          </cell>
          <cell r="Z992">
            <v>15.1</v>
          </cell>
          <cell r="AA992">
            <v>14.9</v>
          </cell>
          <cell r="AB992">
            <v>14.6</v>
          </cell>
          <cell r="AC992">
            <v>14.3</v>
          </cell>
          <cell r="AD992">
            <v>13.7</v>
          </cell>
        </row>
        <row r="993">
          <cell r="A993" t="str">
            <v>A240</v>
          </cell>
          <cell r="C993" t="str">
            <v>A240</v>
          </cell>
          <cell r="D993" t="str">
            <v>AS</v>
          </cell>
          <cell r="E993">
            <v>12.5</v>
          </cell>
          <cell r="G993">
            <v>1</v>
          </cell>
          <cell r="I993">
            <v>23.5</v>
          </cell>
          <cell r="J993">
            <v>23.5</v>
          </cell>
          <cell r="K993">
            <v>23.5</v>
          </cell>
          <cell r="L993">
            <v>23.5</v>
          </cell>
          <cell r="M993">
            <v>23.5</v>
          </cell>
          <cell r="N993">
            <v>23.5</v>
          </cell>
          <cell r="O993">
            <v>22.45</v>
          </cell>
          <cell r="P993">
            <v>21.4</v>
          </cell>
          <cell r="Q993">
            <v>20.65</v>
          </cell>
          <cell r="R993">
            <v>19.899999999999999</v>
          </cell>
          <cell r="S993">
            <v>19.2</v>
          </cell>
          <cell r="T993">
            <v>18.5</v>
          </cell>
          <cell r="U993">
            <v>18.2</v>
          </cell>
          <cell r="V993">
            <v>17.899999999999999</v>
          </cell>
          <cell r="W993">
            <v>17.7</v>
          </cell>
          <cell r="X993">
            <v>17.5</v>
          </cell>
          <cell r="Y993">
            <v>17.3</v>
          </cell>
        </row>
        <row r="994">
          <cell r="A994" t="str">
            <v>A240</v>
          </cell>
          <cell r="C994" t="str">
            <v>A240</v>
          </cell>
          <cell r="D994" t="str">
            <v>AS</v>
          </cell>
          <cell r="E994">
            <v>12.5</v>
          </cell>
          <cell r="G994">
            <v>1</v>
          </cell>
          <cell r="I994">
            <v>23.5</v>
          </cell>
          <cell r="J994">
            <v>23.5</v>
          </cell>
          <cell r="K994">
            <v>23.5</v>
          </cell>
          <cell r="L994">
            <v>23.5</v>
          </cell>
          <cell r="M994">
            <v>23.5</v>
          </cell>
          <cell r="N994">
            <v>23.5</v>
          </cell>
          <cell r="O994">
            <v>22.95</v>
          </cell>
          <cell r="P994">
            <v>22.4</v>
          </cell>
          <cell r="Q994">
            <v>21.85</v>
          </cell>
          <cell r="R994">
            <v>21.3</v>
          </cell>
          <cell r="S994">
            <v>20.9</v>
          </cell>
          <cell r="T994">
            <v>20.5</v>
          </cell>
          <cell r="U994">
            <v>20.3</v>
          </cell>
          <cell r="V994">
            <v>20.100000000000001</v>
          </cell>
          <cell r="W994">
            <v>19.899999999999999</v>
          </cell>
          <cell r="X994">
            <v>19.899999999999999</v>
          </cell>
          <cell r="Y994">
            <v>19.8</v>
          </cell>
        </row>
        <row r="995">
          <cell r="A995" t="str">
            <v>A240-XM27</v>
          </cell>
          <cell r="C995" t="str">
            <v>A240-XM27</v>
          </cell>
          <cell r="D995" t="str">
            <v>FS</v>
          </cell>
          <cell r="E995">
            <v>12.5</v>
          </cell>
          <cell r="G995">
            <v>1</v>
          </cell>
          <cell r="I995">
            <v>16.2</v>
          </cell>
          <cell r="J995">
            <v>16.2</v>
          </cell>
          <cell r="K995">
            <v>16.2</v>
          </cell>
          <cell r="L995">
            <v>16.2</v>
          </cell>
          <cell r="M995">
            <v>16.2</v>
          </cell>
          <cell r="N995">
            <v>16.2</v>
          </cell>
          <cell r="O995">
            <v>16.05</v>
          </cell>
          <cell r="P995">
            <v>15.9</v>
          </cell>
          <cell r="Q995">
            <v>15.9</v>
          </cell>
          <cell r="R995">
            <v>15.9</v>
          </cell>
          <cell r="S995">
            <v>15.9</v>
          </cell>
          <cell r="T995">
            <v>15.9</v>
          </cell>
          <cell r="U995">
            <v>15.9</v>
          </cell>
          <cell r="V995">
            <v>15.9</v>
          </cell>
          <cell r="W995">
            <v>15.9</v>
          </cell>
        </row>
        <row r="996">
          <cell r="A996" t="str">
            <v>A182-F304</v>
          </cell>
          <cell r="C996" t="str">
            <v>A182-F304</v>
          </cell>
          <cell r="D996" t="str">
            <v>AS</v>
          </cell>
          <cell r="E996">
            <v>12.5</v>
          </cell>
          <cell r="G996">
            <v>1</v>
          </cell>
          <cell r="I996">
            <v>17.5</v>
          </cell>
          <cell r="J996">
            <v>17.5</v>
          </cell>
          <cell r="K996">
            <v>17.5</v>
          </cell>
          <cell r="L996">
            <v>17.5</v>
          </cell>
          <cell r="M996">
            <v>16.600000000000001</v>
          </cell>
          <cell r="N996">
            <v>15.7</v>
          </cell>
          <cell r="O996">
            <v>14.899999999999999</v>
          </cell>
          <cell r="P996">
            <v>14.1</v>
          </cell>
          <cell r="Q996">
            <v>13.55</v>
          </cell>
          <cell r="R996">
            <v>13</v>
          </cell>
          <cell r="S996">
            <v>12.6</v>
          </cell>
          <cell r="T996">
            <v>12.2</v>
          </cell>
          <cell r="U996">
            <v>11.8</v>
          </cell>
          <cell r="V996">
            <v>11.4</v>
          </cell>
          <cell r="W996">
            <v>11.3</v>
          </cell>
          <cell r="X996">
            <v>11.1</v>
          </cell>
          <cell r="Y996">
            <v>10.8</v>
          </cell>
          <cell r="Z996">
            <v>10.6</v>
          </cell>
          <cell r="AA996">
            <v>10.4</v>
          </cell>
          <cell r="AB996">
            <v>10.199999999999999</v>
          </cell>
          <cell r="AC996">
            <v>10</v>
          </cell>
          <cell r="AD996">
            <v>9.8000000000000007</v>
          </cell>
          <cell r="AE996">
            <v>9.5</v>
          </cell>
          <cell r="AF996">
            <v>8.9</v>
          </cell>
          <cell r="AG996">
            <v>7.7</v>
          </cell>
          <cell r="AH996">
            <v>6.1</v>
          </cell>
        </row>
        <row r="997">
          <cell r="A997" t="str">
            <v>A182-F304</v>
          </cell>
          <cell r="C997" t="str">
            <v>A182-F304</v>
          </cell>
          <cell r="D997" t="str">
            <v>AS</v>
          </cell>
          <cell r="E997">
            <v>12.5</v>
          </cell>
          <cell r="G997">
            <v>1</v>
          </cell>
          <cell r="I997">
            <v>17.5</v>
          </cell>
          <cell r="J997">
            <v>17.5</v>
          </cell>
          <cell r="K997">
            <v>17.5</v>
          </cell>
          <cell r="L997">
            <v>17.5</v>
          </cell>
          <cell r="M997">
            <v>17.05</v>
          </cell>
          <cell r="N997">
            <v>16.600000000000001</v>
          </cell>
          <cell r="O997">
            <v>16.05</v>
          </cell>
          <cell r="P997">
            <v>15.5</v>
          </cell>
          <cell r="Q997">
            <v>15.3</v>
          </cell>
          <cell r="R997">
            <v>15.1</v>
          </cell>
          <cell r="S997">
            <v>14.95</v>
          </cell>
          <cell r="T997">
            <v>14.8</v>
          </cell>
          <cell r="U997">
            <v>14.8</v>
          </cell>
          <cell r="V997">
            <v>14.8</v>
          </cell>
          <cell r="W997">
            <v>14.8</v>
          </cell>
          <cell r="X997">
            <v>14.8</v>
          </cell>
          <cell r="Y997">
            <v>14.7</v>
          </cell>
          <cell r="Z997">
            <v>14.6</v>
          </cell>
          <cell r="AA997">
            <v>14.4</v>
          </cell>
          <cell r="AB997">
            <v>14.2</v>
          </cell>
          <cell r="AC997">
            <v>13.9</v>
          </cell>
          <cell r="AD997">
            <v>13.4</v>
          </cell>
          <cell r="AE997">
            <v>12</v>
          </cell>
          <cell r="AF997">
            <v>9.6999999999999993</v>
          </cell>
          <cell r="AG997">
            <v>7.7</v>
          </cell>
          <cell r="AH997">
            <v>6.1</v>
          </cell>
        </row>
        <row r="998">
          <cell r="A998" t="str">
            <v>A182-F304</v>
          </cell>
          <cell r="C998" t="str">
            <v>A182-F304</v>
          </cell>
          <cell r="D998" t="str">
            <v>AS</v>
          </cell>
          <cell r="E998">
            <v>12.5</v>
          </cell>
          <cell r="G998">
            <v>1</v>
          </cell>
          <cell r="I998">
            <v>18.8</v>
          </cell>
          <cell r="J998">
            <v>18.8</v>
          </cell>
          <cell r="K998">
            <v>18.8</v>
          </cell>
          <cell r="L998">
            <v>18.8</v>
          </cell>
          <cell r="M998">
            <v>17.25</v>
          </cell>
          <cell r="N998">
            <v>15.7</v>
          </cell>
          <cell r="O998">
            <v>14.899999999999999</v>
          </cell>
          <cell r="P998">
            <v>14.1</v>
          </cell>
          <cell r="Q998">
            <v>13.55</v>
          </cell>
          <cell r="R998">
            <v>13</v>
          </cell>
          <cell r="S998">
            <v>12.6</v>
          </cell>
          <cell r="T998">
            <v>12.2</v>
          </cell>
          <cell r="U998">
            <v>11.8</v>
          </cell>
          <cell r="V998">
            <v>11.4</v>
          </cell>
          <cell r="W998">
            <v>11.3</v>
          </cell>
          <cell r="X998">
            <v>11.1</v>
          </cell>
          <cell r="Y998">
            <v>10.8</v>
          </cell>
          <cell r="Z998">
            <v>10.6</v>
          </cell>
          <cell r="AA998">
            <v>10.4</v>
          </cell>
          <cell r="AB998">
            <v>10.199999999999999</v>
          </cell>
          <cell r="AC998">
            <v>10</v>
          </cell>
          <cell r="AD998">
            <v>9.8000000000000007</v>
          </cell>
          <cell r="AE998">
            <v>9.5</v>
          </cell>
          <cell r="AF998">
            <v>8.9</v>
          </cell>
          <cell r="AG998">
            <v>7.7</v>
          </cell>
          <cell r="AH998">
            <v>6.1</v>
          </cell>
        </row>
        <row r="999">
          <cell r="A999" t="str">
            <v>A182-F304</v>
          </cell>
          <cell r="C999" t="str">
            <v>A182-F304</v>
          </cell>
          <cell r="D999" t="str">
            <v>AS</v>
          </cell>
          <cell r="E999">
            <v>12.5</v>
          </cell>
          <cell r="G999">
            <v>1</v>
          </cell>
          <cell r="I999">
            <v>18.8</v>
          </cell>
          <cell r="J999">
            <v>18.8</v>
          </cell>
          <cell r="K999">
            <v>18.8</v>
          </cell>
          <cell r="L999">
            <v>18.8</v>
          </cell>
          <cell r="M999">
            <v>18.3</v>
          </cell>
          <cell r="N999">
            <v>17.8</v>
          </cell>
          <cell r="O999">
            <v>17.200000000000003</v>
          </cell>
          <cell r="P999">
            <v>16.600000000000001</v>
          </cell>
          <cell r="Q999">
            <v>16.399999999999999</v>
          </cell>
          <cell r="R999">
            <v>16.2</v>
          </cell>
          <cell r="S999">
            <v>16.05</v>
          </cell>
          <cell r="T999">
            <v>15.9</v>
          </cell>
          <cell r="U999">
            <v>15.9</v>
          </cell>
          <cell r="V999">
            <v>15.9</v>
          </cell>
          <cell r="W999">
            <v>15.9</v>
          </cell>
          <cell r="X999">
            <v>15.9</v>
          </cell>
          <cell r="Y999">
            <v>15.6</v>
          </cell>
          <cell r="Z999">
            <v>15.2</v>
          </cell>
          <cell r="AA999">
            <v>14.9</v>
          </cell>
          <cell r="AB999">
            <v>14.7</v>
          </cell>
          <cell r="AC999">
            <v>14.4</v>
          </cell>
          <cell r="AD999">
            <v>13.8</v>
          </cell>
          <cell r="AE999">
            <v>12.2</v>
          </cell>
          <cell r="AF999">
            <v>9.8000000000000007</v>
          </cell>
          <cell r="AG999">
            <v>7.7</v>
          </cell>
          <cell r="AH999">
            <v>6.1</v>
          </cell>
        </row>
        <row r="1000">
          <cell r="A1000" t="str">
            <v>A182-F304H</v>
          </cell>
          <cell r="C1000" t="str">
            <v>A182-F304H</v>
          </cell>
          <cell r="D1000" t="str">
            <v>AS</v>
          </cell>
          <cell r="E1000">
            <v>12.5</v>
          </cell>
          <cell r="G1000">
            <v>1</v>
          </cell>
          <cell r="I1000">
            <v>17.5</v>
          </cell>
          <cell r="J1000">
            <v>17.5</v>
          </cell>
          <cell r="K1000">
            <v>17.5</v>
          </cell>
          <cell r="L1000">
            <v>17.5</v>
          </cell>
          <cell r="M1000">
            <v>16.600000000000001</v>
          </cell>
          <cell r="N1000">
            <v>15.7</v>
          </cell>
          <cell r="O1000">
            <v>14.899999999999999</v>
          </cell>
          <cell r="P1000">
            <v>14.1</v>
          </cell>
          <cell r="Q1000">
            <v>13.55</v>
          </cell>
          <cell r="R1000">
            <v>13</v>
          </cell>
          <cell r="S1000">
            <v>12.6</v>
          </cell>
          <cell r="T1000">
            <v>12.2</v>
          </cell>
          <cell r="U1000">
            <v>11.8</v>
          </cell>
          <cell r="V1000">
            <v>11.4</v>
          </cell>
          <cell r="W1000">
            <v>11.3</v>
          </cell>
          <cell r="X1000">
            <v>11.1</v>
          </cell>
          <cell r="Y1000">
            <v>10.8</v>
          </cell>
          <cell r="Z1000">
            <v>10.6</v>
          </cell>
          <cell r="AA1000">
            <v>10.4</v>
          </cell>
          <cell r="AB1000">
            <v>10.199999999999999</v>
          </cell>
          <cell r="AC1000">
            <v>10</v>
          </cell>
          <cell r="AD1000">
            <v>9.8000000000000007</v>
          </cell>
          <cell r="AE1000">
            <v>9.5</v>
          </cell>
          <cell r="AF1000">
            <v>8.9</v>
          </cell>
          <cell r="AG1000">
            <v>7.7</v>
          </cell>
          <cell r="AH1000">
            <v>6.1</v>
          </cell>
          <cell r="AI1000">
            <v>4.7</v>
          </cell>
          <cell r="AJ1000">
            <v>3.7</v>
          </cell>
          <cell r="AK1000">
            <v>2.9</v>
          </cell>
          <cell r="AL1000">
            <v>2.2999999999999998</v>
          </cell>
          <cell r="AM1000">
            <v>1.8</v>
          </cell>
          <cell r="AN1000">
            <v>1.4</v>
          </cell>
        </row>
        <row r="1001">
          <cell r="A1001" t="str">
            <v>A182-F304H</v>
          </cell>
          <cell r="C1001" t="str">
            <v>A182-F304H</v>
          </cell>
          <cell r="D1001" t="str">
            <v>AS</v>
          </cell>
          <cell r="E1001">
            <v>12.5</v>
          </cell>
          <cell r="G1001">
            <v>1</v>
          </cell>
          <cell r="I1001">
            <v>17.5</v>
          </cell>
          <cell r="J1001">
            <v>17.5</v>
          </cell>
          <cell r="K1001">
            <v>17.5</v>
          </cell>
          <cell r="L1001">
            <v>17.5</v>
          </cell>
          <cell r="M1001">
            <v>17.05</v>
          </cell>
          <cell r="N1001">
            <v>16.600000000000001</v>
          </cell>
          <cell r="O1001">
            <v>16.05</v>
          </cell>
          <cell r="P1001">
            <v>15.5</v>
          </cell>
          <cell r="Q1001">
            <v>15.3</v>
          </cell>
          <cell r="R1001">
            <v>15.1</v>
          </cell>
          <cell r="S1001">
            <v>14.95</v>
          </cell>
          <cell r="T1001">
            <v>14.8</v>
          </cell>
          <cell r="U1001">
            <v>14.8</v>
          </cell>
          <cell r="V1001">
            <v>14.8</v>
          </cell>
          <cell r="W1001">
            <v>14.8</v>
          </cell>
          <cell r="X1001">
            <v>14.8</v>
          </cell>
          <cell r="Y1001">
            <v>14.7</v>
          </cell>
          <cell r="Z1001">
            <v>14.6</v>
          </cell>
          <cell r="AA1001">
            <v>14.4</v>
          </cell>
          <cell r="AB1001">
            <v>14.2</v>
          </cell>
          <cell r="AC1001">
            <v>13.9</v>
          </cell>
          <cell r="AD1001">
            <v>13.4</v>
          </cell>
          <cell r="AE1001">
            <v>12</v>
          </cell>
          <cell r="AF1001">
            <v>9.6999999999999993</v>
          </cell>
          <cell r="AG1001">
            <v>7.7</v>
          </cell>
          <cell r="AH1001">
            <v>6.1</v>
          </cell>
          <cell r="AI1001">
            <v>4.7</v>
          </cell>
          <cell r="AJ1001">
            <v>3.7</v>
          </cell>
          <cell r="AK1001">
            <v>2.9</v>
          </cell>
          <cell r="AL1001">
            <v>2.2999999999999998</v>
          </cell>
          <cell r="AM1001">
            <v>1.8</v>
          </cell>
          <cell r="AN1001">
            <v>1.4</v>
          </cell>
        </row>
        <row r="1002">
          <cell r="A1002" t="str">
            <v>A182-F304H</v>
          </cell>
          <cell r="C1002" t="str">
            <v>A182-F304H</v>
          </cell>
          <cell r="D1002" t="str">
            <v>AS</v>
          </cell>
          <cell r="E1002">
            <v>12.5</v>
          </cell>
          <cell r="G1002">
            <v>1</v>
          </cell>
          <cell r="I1002">
            <v>18.8</v>
          </cell>
          <cell r="J1002">
            <v>18.8</v>
          </cell>
          <cell r="K1002">
            <v>18.8</v>
          </cell>
          <cell r="L1002">
            <v>18.8</v>
          </cell>
          <cell r="M1002">
            <v>17.25</v>
          </cell>
          <cell r="N1002">
            <v>15.7</v>
          </cell>
          <cell r="O1002">
            <v>14.899999999999999</v>
          </cell>
          <cell r="P1002">
            <v>14.1</v>
          </cell>
          <cell r="Q1002">
            <v>13.55</v>
          </cell>
          <cell r="R1002">
            <v>13</v>
          </cell>
          <cell r="S1002">
            <v>12.6</v>
          </cell>
          <cell r="T1002">
            <v>12.2</v>
          </cell>
          <cell r="U1002">
            <v>11.8</v>
          </cell>
          <cell r="V1002">
            <v>11.4</v>
          </cell>
          <cell r="W1002">
            <v>11.3</v>
          </cell>
          <cell r="X1002">
            <v>11.1</v>
          </cell>
          <cell r="Y1002">
            <v>10.8</v>
          </cell>
          <cell r="Z1002">
            <v>10.6</v>
          </cell>
          <cell r="AA1002">
            <v>10.4</v>
          </cell>
          <cell r="AB1002">
            <v>10.199999999999999</v>
          </cell>
          <cell r="AC1002">
            <v>10</v>
          </cell>
          <cell r="AD1002">
            <v>9.8000000000000007</v>
          </cell>
          <cell r="AE1002">
            <v>9.5</v>
          </cell>
          <cell r="AF1002">
            <v>8.9</v>
          </cell>
          <cell r="AG1002">
            <v>7.7</v>
          </cell>
          <cell r="AH1002">
            <v>6.1</v>
          </cell>
          <cell r="AI1002">
            <v>4.7</v>
          </cell>
          <cell r="AJ1002">
            <v>3.7</v>
          </cell>
          <cell r="AK1002">
            <v>2.9</v>
          </cell>
          <cell r="AL1002">
            <v>2.2999999999999998</v>
          </cell>
          <cell r="AM1002">
            <v>1.8</v>
          </cell>
          <cell r="AN1002">
            <v>1.4</v>
          </cell>
        </row>
        <row r="1003">
          <cell r="A1003" t="str">
            <v>A182-F304H</v>
          </cell>
          <cell r="C1003" t="str">
            <v>A182-F304H</v>
          </cell>
          <cell r="D1003" t="str">
            <v>AS</v>
          </cell>
          <cell r="E1003">
            <v>12.5</v>
          </cell>
          <cell r="G1003">
            <v>1</v>
          </cell>
          <cell r="I1003">
            <v>18.8</v>
          </cell>
          <cell r="J1003">
            <v>18.8</v>
          </cell>
          <cell r="K1003">
            <v>18.8</v>
          </cell>
          <cell r="L1003">
            <v>18.8</v>
          </cell>
          <cell r="M1003">
            <v>18.3</v>
          </cell>
          <cell r="N1003">
            <v>17.8</v>
          </cell>
          <cell r="O1003">
            <v>17.200000000000003</v>
          </cell>
          <cell r="P1003">
            <v>16.600000000000001</v>
          </cell>
          <cell r="Q1003">
            <v>16.399999999999999</v>
          </cell>
          <cell r="R1003">
            <v>16.2</v>
          </cell>
          <cell r="S1003">
            <v>16.05</v>
          </cell>
          <cell r="T1003">
            <v>15.9</v>
          </cell>
          <cell r="U1003">
            <v>15.9</v>
          </cell>
          <cell r="V1003">
            <v>15.9</v>
          </cell>
          <cell r="W1003">
            <v>15.9</v>
          </cell>
          <cell r="X1003">
            <v>15.9</v>
          </cell>
          <cell r="Y1003">
            <v>15.6</v>
          </cell>
          <cell r="Z1003">
            <v>15.2</v>
          </cell>
          <cell r="AA1003">
            <v>14.9</v>
          </cell>
          <cell r="AB1003">
            <v>14.7</v>
          </cell>
          <cell r="AC1003">
            <v>14.4</v>
          </cell>
          <cell r="AD1003">
            <v>13.8</v>
          </cell>
          <cell r="AE1003">
            <v>12.2</v>
          </cell>
          <cell r="AF1003">
            <v>9.8000000000000007</v>
          </cell>
          <cell r="AG1003">
            <v>7.7</v>
          </cell>
          <cell r="AH1003">
            <v>6.1</v>
          </cell>
          <cell r="AI1003">
            <v>4.7</v>
          </cell>
          <cell r="AJ1003">
            <v>3.7</v>
          </cell>
          <cell r="AK1003">
            <v>2.9</v>
          </cell>
          <cell r="AL1003">
            <v>2.2999999999999998</v>
          </cell>
          <cell r="AM1003">
            <v>1.8</v>
          </cell>
          <cell r="AN1003">
            <v>1.4</v>
          </cell>
        </row>
        <row r="1004">
          <cell r="A1004" t="str">
            <v>A182-F304L</v>
          </cell>
          <cell r="C1004" t="str">
            <v>A182-F304L</v>
          </cell>
          <cell r="D1004" t="str">
            <v>AS</v>
          </cell>
          <cell r="E1004">
            <v>12.5</v>
          </cell>
          <cell r="G1004">
            <v>1</v>
          </cell>
          <cell r="I1004">
            <v>15.7</v>
          </cell>
          <cell r="J1004">
            <v>15.7</v>
          </cell>
          <cell r="K1004">
            <v>15.7</v>
          </cell>
          <cell r="L1004">
            <v>15.7</v>
          </cell>
          <cell r="M1004">
            <v>14.55</v>
          </cell>
          <cell r="N1004">
            <v>13.4</v>
          </cell>
          <cell r="O1004">
            <v>12.7</v>
          </cell>
          <cell r="P1004">
            <v>12</v>
          </cell>
          <cell r="Q1004">
            <v>11.5</v>
          </cell>
          <cell r="R1004">
            <v>11</v>
          </cell>
          <cell r="S1004">
            <v>10.65</v>
          </cell>
          <cell r="T1004">
            <v>10.3</v>
          </cell>
          <cell r="U1004">
            <v>10</v>
          </cell>
          <cell r="V1004">
            <v>9.6999999999999993</v>
          </cell>
          <cell r="W1004">
            <v>9.5</v>
          </cell>
          <cell r="X1004">
            <v>9.4</v>
          </cell>
          <cell r="Y1004">
            <v>9.1999999999999993</v>
          </cell>
          <cell r="Z1004">
            <v>9.1</v>
          </cell>
        </row>
        <row r="1005">
          <cell r="A1005" t="str">
            <v>A182-F304L</v>
          </cell>
          <cell r="C1005" t="str">
            <v>A182-F304L</v>
          </cell>
          <cell r="D1005" t="str">
            <v>AS</v>
          </cell>
          <cell r="E1005">
            <v>12.5</v>
          </cell>
          <cell r="G1005">
            <v>1</v>
          </cell>
          <cell r="I1005">
            <v>15.5</v>
          </cell>
          <cell r="J1005">
            <v>15.5</v>
          </cell>
          <cell r="K1005">
            <v>15.5</v>
          </cell>
          <cell r="L1005">
            <v>15.5</v>
          </cell>
          <cell r="M1005">
            <v>15.45</v>
          </cell>
          <cell r="N1005">
            <v>15.4</v>
          </cell>
          <cell r="O1005">
            <v>14.8</v>
          </cell>
          <cell r="P1005">
            <v>14.2</v>
          </cell>
          <cell r="Q1005">
            <v>13.899999999999999</v>
          </cell>
          <cell r="R1005">
            <v>13.6</v>
          </cell>
          <cell r="S1005">
            <v>13.5</v>
          </cell>
          <cell r="T1005">
            <v>13.4</v>
          </cell>
          <cell r="U1005">
            <v>13.350000000000001</v>
          </cell>
          <cell r="V1005">
            <v>13.3</v>
          </cell>
          <cell r="W1005">
            <v>13.2</v>
          </cell>
          <cell r="X1005">
            <v>13.1</v>
          </cell>
          <cell r="Y1005">
            <v>13</v>
          </cell>
          <cell r="Z1005">
            <v>12.9</v>
          </cell>
        </row>
        <row r="1006">
          <cell r="A1006" t="str">
            <v>A182-F304N</v>
          </cell>
          <cell r="C1006" t="str">
            <v>A182-F304N</v>
          </cell>
          <cell r="D1006" t="str">
            <v>AS</v>
          </cell>
          <cell r="E1006">
            <v>12.5</v>
          </cell>
          <cell r="G1006">
            <v>1</v>
          </cell>
          <cell r="I1006">
            <v>20</v>
          </cell>
          <cell r="J1006">
            <v>20</v>
          </cell>
          <cell r="K1006">
            <v>20</v>
          </cell>
          <cell r="L1006">
            <v>20</v>
          </cell>
          <cell r="M1006">
            <v>18.95</v>
          </cell>
          <cell r="N1006">
            <v>17.899999999999999</v>
          </cell>
          <cell r="O1006">
            <v>16.799999999999997</v>
          </cell>
          <cell r="P1006">
            <v>15.7</v>
          </cell>
          <cell r="Q1006">
            <v>14.899999999999999</v>
          </cell>
          <cell r="R1006">
            <v>14.1</v>
          </cell>
          <cell r="S1006">
            <v>13.55</v>
          </cell>
          <cell r="T1006">
            <v>13</v>
          </cell>
          <cell r="U1006">
            <v>12.7</v>
          </cell>
          <cell r="V1006">
            <v>12.4</v>
          </cell>
          <cell r="W1006">
            <v>12.2</v>
          </cell>
          <cell r="X1006">
            <v>11.9</v>
          </cell>
          <cell r="Y1006">
            <v>11.8</v>
          </cell>
          <cell r="Z1006">
            <v>11.6</v>
          </cell>
          <cell r="AA1006">
            <v>11.3</v>
          </cell>
          <cell r="AB1006">
            <v>11.1</v>
          </cell>
          <cell r="AC1006">
            <v>10.8</v>
          </cell>
          <cell r="AD1006">
            <v>10.6</v>
          </cell>
          <cell r="AE1006">
            <v>10.3</v>
          </cell>
          <cell r="AF1006">
            <v>9.8000000000000007</v>
          </cell>
          <cell r="AG1006">
            <v>7.7</v>
          </cell>
          <cell r="AH1006">
            <v>6.1</v>
          </cell>
        </row>
        <row r="1007">
          <cell r="A1007" t="str">
            <v>A182-F304N</v>
          </cell>
          <cell r="C1007" t="str">
            <v>A182-F304N</v>
          </cell>
          <cell r="D1007" t="str">
            <v>AS</v>
          </cell>
          <cell r="E1007">
            <v>12.5</v>
          </cell>
          <cell r="G1007">
            <v>1</v>
          </cell>
          <cell r="I1007">
            <v>20</v>
          </cell>
          <cell r="J1007">
            <v>20</v>
          </cell>
          <cell r="K1007">
            <v>20</v>
          </cell>
          <cell r="L1007">
            <v>20</v>
          </cell>
          <cell r="M1007">
            <v>20</v>
          </cell>
          <cell r="N1007">
            <v>20</v>
          </cell>
          <cell r="O1007">
            <v>19.5</v>
          </cell>
          <cell r="P1007">
            <v>19</v>
          </cell>
          <cell r="Q1007">
            <v>18.649999999999999</v>
          </cell>
          <cell r="R1007">
            <v>18.3</v>
          </cell>
          <cell r="S1007">
            <v>18.05</v>
          </cell>
          <cell r="T1007">
            <v>17.8</v>
          </cell>
          <cell r="U1007">
            <v>17.600000000000001</v>
          </cell>
          <cell r="V1007">
            <v>17.399999999999999</v>
          </cell>
          <cell r="W1007">
            <v>17.3</v>
          </cell>
          <cell r="X1007">
            <v>17.2</v>
          </cell>
          <cell r="Y1007">
            <v>16.899999999999999</v>
          </cell>
          <cell r="Z1007">
            <v>16.7</v>
          </cell>
          <cell r="AA1007">
            <v>16.3</v>
          </cell>
          <cell r="AB1007">
            <v>15.9</v>
          </cell>
          <cell r="AC1007">
            <v>15.6</v>
          </cell>
          <cell r="AD1007">
            <v>15</v>
          </cell>
          <cell r="AE1007">
            <v>12.4</v>
          </cell>
          <cell r="AF1007">
            <v>9.8000000000000007</v>
          </cell>
          <cell r="AG1007">
            <v>7.7</v>
          </cell>
          <cell r="AH1007">
            <v>6.1</v>
          </cell>
        </row>
        <row r="1008">
          <cell r="A1008" t="str">
            <v>A182-F310</v>
          </cell>
          <cell r="C1008" t="str">
            <v>A182-F310</v>
          </cell>
          <cell r="D1008" t="str">
            <v>AS</v>
          </cell>
          <cell r="E1008">
            <v>12.5</v>
          </cell>
          <cell r="G1008">
            <v>1</v>
          </cell>
          <cell r="I1008">
            <v>18.8</v>
          </cell>
          <cell r="J1008">
            <v>18.8</v>
          </cell>
          <cell r="K1008">
            <v>18.8</v>
          </cell>
          <cell r="L1008">
            <v>18.8</v>
          </cell>
          <cell r="M1008">
            <v>17.850000000000001</v>
          </cell>
          <cell r="N1008">
            <v>16.899999999999999</v>
          </cell>
          <cell r="O1008">
            <v>16.399999999999999</v>
          </cell>
          <cell r="P1008">
            <v>15.9</v>
          </cell>
          <cell r="Q1008">
            <v>15.4</v>
          </cell>
          <cell r="R1008">
            <v>14.9</v>
          </cell>
          <cell r="S1008">
            <v>14.5</v>
          </cell>
          <cell r="T1008">
            <v>14.1</v>
          </cell>
          <cell r="U1008">
            <v>13.75</v>
          </cell>
          <cell r="V1008">
            <v>13.4</v>
          </cell>
          <cell r="W1008">
            <v>13.1</v>
          </cell>
          <cell r="X1008">
            <v>12.7</v>
          </cell>
          <cell r="Y1008">
            <v>12.5</v>
          </cell>
          <cell r="Z1008">
            <v>12.2</v>
          </cell>
          <cell r="AA1008">
            <v>11.9</v>
          </cell>
          <cell r="AB1008">
            <v>11.7</v>
          </cell>
          <cell r="AC1008">
            <v>11.4</v>
          </cell>
          <cell r="AD1008">
            <v>10.8</v>
          </cell>
          <cell r="AE1008">
            <v>9.8000000000000007</v>
          </cell>
          <cell r="AF1008">
            <v>8.5</v>
          </cell>
          <cell r="AG1008">
            <v>7.3</v>
          </cell>
          <cell r="AH1008">
            <v>6</v>
          </cell>
          <cell r="AI1008">
            <v>4.8</v>
          </cell>
          <cell r="AJ1008">
            <v>3.5</v>
          </cell>
          <cell r="AK1008">
            <v>2.2999999999999998</v>
          </cell>
          <cell r="AL1008">
            <v>1.6</v>
          </cell>
          <cell r="AM1008">
            <v>1.1000000000000001</v>
          </cell>
          <cell r="AN1008">
            <v>0.8</v>
          </cell>
        </row>
        <row r="1009">
          <cell r="A1009" t="str">
            <v>A182-F310</v>
          </cell>
          <cell r="C1009" t="str">
            <v>A182-F310</v>
          </cell>
          <cell r="D1009" t="str">
            <v>AS</v>
          </cell>
          <cell r="E1009">
            <v>12.5</v>
          </cell>
          <cell r="G1009">
            <v>1</v>
          </cell>
          <cell r="I1009">
            <v>18.8</v>
          </cell>
          <cell r="J1009">
            <v>18.8</v>
          </cell>
          <cell r="K1009">
            <v>18.8</v>
          </cell>
          <cell r="L1009">
            <v>18.8</v>
          </cell>
          <cell r="M1009">
            <v>18</v>
          </cell>
          <cell r="N1009">
            <v>17.2</v>
          </cell>
          <cell r="O1009">
            <v>16.799999999999997</v>
          </cell>
          <cell r="P1009">
            <v>16.399999999999999</v>
          </cell>
          <cell r="Q1009">
            <v>16.149999999999999</v>
          </cell>
          <cell r="R1009">
            <v>15.9</v>
          </cell>
          <cell r="S1009">
            <v>15.7</v>
          </cell>
          <cell r="T1009">
            <v>15.5</v>
          </cell>
          <cell r="U1009">
            <v>15.4</v>
          </cell>
          <cell r="V1009">
            <v>15.3</v>
          </cell>
          <cell r="W1009">
            <v>15.2</v>
          </cell>
          <cell r="X1009">
            <v>15.1</v>
          </cell>
          <cell r="Y1009">
            <v>15</v>
          </cell>
          <cell r="Z1009">
            <v>14.9</v>
          </cell>
          <cell r="AA1009">
            <v>14.6</v>
          </cell>
          <cell r="AB1009">
            <v>13.9</v>
          </cell>
          <cell r="AC1009">
            <v>12.5</v>
          </cell>
          <cell r="AD1009">
            <v>11</v>
          </cell>
          <cell r="AE1009">
            <v>9.8000000000000007</v>
          </cell>
          <cell r="AF1009">
            <v>8.5</v>
          </cell>
          <cell r="AG1009">
            <v>7.3</v>
          </cell>
          <cell r="AH1009">
            <v>6</v>
          </cell>
          <cell r="AI1009">
            <v>4.8</v>
          </cell>
          <cell r="AJ1009">
            <v>3.5</v>
          </cell>
          <cell r="AK1009">
            <v>2.2999999999999998</v>
          </cell>
          <cell r="AL1009">
            <v>1.6</v>
          </cell>
          <cell r="AM1009">
            <v>1.1000000000000001</v>
          </cell>
          <cell r="AN1009">
            <v>0.8</v>
          </cell>
        </row>
        <row r="1010">
          <cell r="A1010" t="str">
            <v>A182-F310</v>
          </cell>
          <cell r="C1010" t="str">
            <v>A182-F310</v>
          </cell>
          <cell r="D1010" t="str">
            <v>AS</v>
          </cell>
          <cell r="E1010">
            <v>12.5</v>
          </cell>
          <cell r="G1010">
            <v>1</v>
          </cell>
          <cell r="I1010">
            <v>18.8</v>
          </cell>
          <cell r="J1010">
            <v>18.8</v>
          </cell>
          <cell r="K1010">
            <v>18.8</v>
          </cell>
          <cell r="L1010">
            <v>18.8</v>
          </cell>
          <cell r="M1010">
            <v>17.850000000000001</v>
          </cell>
          <cell r="N1010">
            <v>16.899999999999999</v>
          </cell>
          <cell r="O1010">
            <v>16.399999999999999</v>
          </cell>
          <cell r="P1010">
            <v>15.9</v>
          </cell>
          <cell r="Q1010">
            <v>15.4</v>
          </cell>
          <cell r="R1010">
            <v>14.9</v>
          </cell>
          <cell r="S1010">
            <v>14.5</v>
          </cell>
          <cell r="T1010">
            <v>14.1</v>
          </cell>
          <cell r="U1010">
            <v>13.75</v>
          </cell>
          <cell r="V1010">
            <v>13.4</v>
          </cell>
          <cell r="W1010">
            <v>13.1</v>
          </cell>
          <cell r="X1010">
            <v>12.7</v>
          </cell>
          <cell r="Y1010">
            <v>12.5</v>
          </cell>
          <cell r="Z1010">
            <v>12.2</v>
          </cell>
          <cell r="AA1010">
            <v>11.9</v>
          </cell>
          <cell r="AB1010">
            <v>11.7</v>
          </cell>
          <cell r="AC1010">
            <v>11.1</v>
          </cell>
          <cell r="AD1010">
            <v>9.9</v>
          </cell>
          <cell r="AE1010">
            <v>7.1</v>
          </cell>
          <cell r="AF1010">
            <v>5</v>
          </cell>
          <cell r="AG1010">
            <v>3.6</v>
          </cell>
          <cell r="AH1010">
            <v>2.5</v>
          </cell>
        </row>
        <row r="1011">
          <cell r="A1011" t="str">
            <v>A182-F310</v>
          </cell>
          <cell r="C1011" t="str">
            <v>A182-F310</v>
          </cell>
          <cell r="D1011" t="str">
            <v>AS</v>
          </cell>
          <cell r="E1011">
            <v>12.5</v>
          </cell>
          <cell r="G1011">
            <v>1</v>
          </cell>
          <cell r="I1011">
            <v>18.8</v>
          </cell>
          <cell r="J1011">
            <v>18.8</v>
          </cell>
          <cell r="K1011">
            <v>18.8</v>
          </cell>
          <cell r="L1011">
            <v>18.8</v>
          </cell>
          <cell r="M1011">
            <v>18</v>
          </cell>
          <cell r="N1011">
            <v>17.2</v>
          </cell>
          <cell r="O1011">
            <v>16.799999999999997</v>
          </cell>
          <cell r="P1011">
            <v>16.399999999999999</v>
          </cell>
          <cell r="Q1011">
            <v>16.149999999999999</v>
          </cell>
          <cell r="R1011">
            <v>15.9</v>
          </cell>
          <cell r="S1011">
            <v>15.7</v>
          </cell>
          <cell r="T1011">
            <v>15.5</v>
          </cell>
          <cell r="U1011">
            <v>15.4</v>
          </cell>
          <cell r="V1011">
            <v>15.3</v>
          </cell>
          <cell r="W1011">
            <v>15.2</v>
          </cell>
          <cell r="X1011">
            <v>15.1</v>
          </cell>
          <cell r="Y1011">
            <v>15</v>
          </cell>
          <cell r="Z1011">
            <v>14.9</v>
          </cell>
          <cell r="AA1011">
            <v>14.6</v>
          </cell>
          <cell r="AB1011">
            <v>13.9</v>
          </cell>
          <cell r="AC1011">
            <v>12.5</v>
          </cell>
          <cell r="AD1011">
            <v>11</v>
          </cell>
          <cell r="AE1011">
            <v>7.1</v>
          </cell>
          <cell r="AF1011">
            <v>5</v>
          </cell>
          <cell r="AG1011">
            <v>3.6</v>
          </cell>
          <cell r="AH1011">
            <v>2.5</v>
          </cell>
        </row>
        <row r="1012">
          <cell r="A1012" t="str">
            <v>A182-F316</v>
          </cell>
          <cell r="C1012" t="str">
            <v>A182-F316</v>
          </cell>
          <cell r="D1012" t="str">
            <v>AS</v>
          </cell>
          <cell r="E1012">
            <v>12.5</v>
          </cell>
          <cell r="G1012">
            <v>1</v>
          </cell>
          <cell r="I1012">
            <v>17.5</v>
          </cell>
          <cell r="J1012">
            <v>17.5</v>
          </cell>
          <cell r="K1012">
            <v>17.5</v>
          </cell>
          <cell r="L1012">
            <v>17.5</v>
          </cell>
          <cell r="M1012">
            <v>16.850000000000001</v>
          </cell>
          <cell r="N1012">
            <v>16.2</v>
          </cell>
          <cell r="O1012">
            <v>15.399999999999999</v>
          </cell>
          <cell r="P1012">
            <v>14.6</v>
          </cell>
          <cell r="Q1012">
            <v>14</v>
          </cell>
          <cell r="R1012">
            <v>13.4</v>
          </cell>
          <cell r="S1012">
            <v>12.95</v>
          </cell>
          <cell r="T1012">
            <v>12.5</v>
          </cell>
          <cell r="U1012">
            <v>12.15</v>
          </cell>
          <cell r="V1012">
            <v>11.8</v>
          </cell>
          <cell r="W1012">
            <v>11.6</v>
          </cell>
          <cell r="X1012">
            <v>11.3</v>
          </cell>
          <cell r="Y1012">
            <v>11.2</v>
          </cell>
          <cell r="Z1012">
            <v>11</v>
          </cell>
          <cell r="AA1012">
            <v>10.9</v>
          </cell>
          <cell r="AB1012">
            <v>10.8</v>
          </cell>
          <cell r="AC1012">
            <v>10.7</v>
          </cell>
          <cell r="AD1012">
            <v>10.6</v>
          </cell>
          <cell r="AE1012">
            <v>10.5</v>
          </cell>
          <cell r="AF1012">
            <v>10.3</v>
          </cell>
          <cell r="AG1012">
            <v>9.3000000000000007</v>
          </cell>
          <cell r="AH1012">
            <v>7.4</v>
          </cell>
        </row>
        <row r="1013">
          <cell r="A1013" t="str">
            <v>A182-F316</v>
          </cell>
          <cell r="C1013" t="str">
            <v>A182-F316</v>
          </cell>
          <cell r="D1013" t="str">
            <v>AS</v>
          </cell>
          <cell r="E1013">
            <v>12.5</v>
          </cell>
          <cell r="G1013">
            <v>1</v>
          </cell>
          <cell r="I1013">
            <v>17.5</v>
          </cell>
          <cell r="J1013">
            <v>17.5</v>
          </cell>
          <cell r="K1013">
            <v>17.5</v>
          </cell>
          <cell r="L1013">
            <v>17.5</v>
          </cell>
          <cell r="M1013">
            <v>17.5</v>
          </cell>
          <cell r="N1013">
            <v>17.5</v>
          </cell>
          <cell r="O1013">
            <v>17.3</v>
          </cell>
          <cell r="P1013">
            <v>17.100000000000001</v>
          </cell>
          <cell r="Q1013">
            <v>16.950000000000003</v>
          </cell>
          <cell r="R1013">
            <v>16.8</v>
          </cell>
          <cell r="S1013">
            <v>16.8</v>
          </cell>
          <cell r="T1013">
            <v>16.8</v>
          </cell>
          <cell r="U1013">
            <v>16.8</v>
          </cell>
          <cell r="V1013">
            <v>16.8</v>
          </cell>
          <cell r="W1013">
            <v>16.7</v>
          </cell>
          <cell r="X1013">
            <v>16.3</v>
          </cell>
          <cell r="Y1013">
            <v>16.100000000000001</v>
          </cell>
          <cell r="Z1013">
            <v>15.9</v>
          </cell>
          <cell r="AA1013">
            <v>15.7</v>
          </cell>
          <cell r="AB1013">
            <v>15.6</v>
          </cell>
          <cell r="AC1013">
            <v>15.4</v>
          </cell>
          <cell r="AD1013">
            <v>15</v>
          </cell>
          <cell r="AE1013">
            <v>14.1</v>
          </cell>
          <cell r="AF1013">
            <v>12.4</v>
          </cell>
          <cell r="AG1013">
            <v>9.8000000000000007</v>
          </cell>
          <cell r="AH1013">
            <v>7.4</v>
          </cell>
        </row>
        <row r="1014">
          <cell r="A1014" t="str">
            <v>A182-F316</v>
          </cell>
          <cell r="C1014" t="str">
            <v>A182-F316</v>
          </cell>
          <cell r="D1014" t="str">
            <v>AS</v>
          </cell>
          <cell r="E1014">
            <v>12.5</v>
          </cell>
          <cell r="G1014">
            <v>1</v>
          </cell>
          <cell r="I1014">
            <v>18.8</v>
          </cell>
          <cell r="J1014">
            <v>18.8</v>
          </cell>
          <cell r="K1014">
            <v>18.8</v>
          </cell>
          <cell r="L1014">
            <v>18.8</v>
          </cell>
          <cell r="M1014">
            <v>17.5</v>
          </cell>
          <cell r="N1014">
            <v>16.2</v>
          </cell>
          <cell r="O1014">
            <v>15.399999999999999</v>
          </cell>
          <cell r="P1014">
            <v>14.6</v>
          </cell>
          <cell r="Q1014">
            <v>14</v>
          </cell>
          <cell r="R1014">
            <v>13.4</v>
          </cell>
          <cell r="S1014">
            <v>12.95</v>
          </cell>
          <cell r="T1014">
            <v>12.5</v>
          </cell>
          <cell r="U1014">
            <v>12.15</v>
          </cell>
          <cell r="V1014">
            <v>11.8</v>
          </cell>
          <cell r="W1014">
            <v>11.6</v>
          </cell>
          <cell r="X1014">
            <v>11.3</v>
          </cell>
          <cell r="Y1014">
            <v>11.2</v>
          </cell>
          <cell r="Z1014">
            <v>11</v>
          </cell>
          <cell r="AA1014">
            <v>10.9</v>
          </cell>
          <cell r="AB1014">
            <v>10.8</v>
          </cell>
          <cell r="AC1014">
            <v>10.7</v>
          </cell>
          <cell r="AD1014">
            <v>10.6</v>
          </cell>
          <cell r="AE1014">
            <v>10.5</v>
          </cell>
          <cell r="AF1014">
            <v>10.3</v>
          </cell>
          <cell r="AG1014">
            <v>9.3000000000000007</v>
          </cell>
          <cell r="AH1014">
            <v>7.4</v>
          </cell>
        </row>
        <row r="1015">
          <cell r="A1015" t="str">
            <v>A182-F316</v>
          </cell>
          <cell r="C1015" t="str">
            <v>A182-F316</v>
          </cell>
          <cell r="D1015" t="str">
            <v>AS</v>
          </cell>
          <cell r="E1015">
            <v>12.5</v>
          </cell>
          <cell r="G1015">
            <v>1</v>
          </cell>
          <cell r="I1015">
            <v>18.8</v>
          </cell>
          <cell r="J1015">
            <v>18.8</v>
          </cell>
          <cell r="K1015">
            <v>18.8</v>
          </cell>
          <cell r="L1015">
            <v>18.8</v>
          </cell>
          <cell r="M1015">
            <v>18.8</v>
          </cell>
          <cell r="N1015">
            <v>18.8</v>
          </cell>
          <cell r="O1015">
            <v>18.8</v>
          </cell>
          <cell r="P1015">
            <v>18.8</v>
          </cell>
          <cell r="Q1015">
            <v>18.450000000000003</v>
          </cell>
          <cell r="R1015">
            <v>18.100000000000001</v>
          </cell>
          <cell r="S1015">
            <v>18.05</v>
          </cell>
          <cell r="T1015">
            <v>18</v>
          </cell>
          <cell r="U1015">
            <v>17.5</v>
          </cell>
          <cell r="V1015">
            <v>17</v>
          </cell>
          <cell r="W1015">
            <v>16.7</v>
          </cell>
          <cell r="X1015">
            <v>16.3</v>
          </cell>
          <cell r="Y1015">
            <v>16.100000000000001</v>
          </cell>
          <cell r="Z1015">
            <v>15.9</v>
          </cell>
          <cell r="AA1015">
            <v>15.7</v>
          </cell>
          <cell r="AB1015">
            <v>15.6</v>
          </cell>
          <cell r="AC1015">
            <v>15.4</v>
          </cell>
          <cell r="AD1015">
            <v>15.3</v>
          </cell>
          <cell r="AE1015">
            <v>14.5</v>
          </cell>
          <cell r="AF1015">
            <v>12.4</v>
          </cell>
          <cell r="AG1015">
            <v>9.8000000000000007</v>
          </cell>
          <cell r="AH1015">
            <v>7.4</v>
          </cell>
        </row>
        <row r="1016">
          <cell r="A1016" t="str">
            <v>A182-F316H</v>
          </cell>
          <cell r="C1016" t="str">
            <v>A182-F316H</v>
          </cell>
          <cell r="D1016" t="str">
            <v>AS</v>
          </cell>
          <cell r="E1016">
            <v>12.5</v>
          </cell>
          <cell r="G1016">
            <v>1</v>
          </cell>
          <cell r="I1016">
            <v>17.5</v>
          </cell>
          <cell r="J1016">
            <v>17.5</v>
          </cell>
          <cell r="K1016">
            <v>17.5</v>
          </cell>
          <cell r="L1016">
            <v>17.5</v>
          </cell>
          <cell r="M1016">
            <v>16.850000000000001</v>
          </cell>
          <cell r="N1016">
            <v>16.2</v>
          </cell>
          <cell r="O1016">
            <v>15.399999999999999</v>
          </cell>
          <cell r="P1016">
            <v>14.6</v>
          </cell>
          <cell r="Q1016">
            <v>14</v>
          </cell>
          <cell r="R1016">
            <v>13.4</v>
          </cell>
          <cell r="S1016">
            <v>12.95</v>
          </cell>
          <cell r="T1016">
            <v>12.5</v>
          </cell>
          <cell r="U1016">
            <v>12.15</v>
          </cell>
          <cell r="V1016">
            <v>11.8</v>
          </cell>
          <cell r="W1016">
            <v>11.6</v>
          </cell>
          <cell r="X1016">
            <v>11.3</v>
          </cell>
          <cell r="Y1016">
            <v>11.2</v>
          </cell>
          <cell r="Z1016">
            <v>11</v>
          </cell>
          <cell r="AA1016">
            <v>10.9</v>
          </cell>
          <cell r="AB1016">
            <v>10.8</v>
          </cell>
          <cell r="AC1016">
            <v>10.7</v>
          </cell>
          <cell r="AD1016">
            <v>10.6</v>
          </cell>
          <cell r="AE1016">
            <v>10.5</v>
          </cell>
          <cell r="AF1016">
            <v>10.3</v>
          </cell>
          <cell r="AG1016">
            <v>9.3000000000000007</v>
          </cell>
          <cell r="AH1016">
            <v>7.4</v>
          </cell>
          <cell r="AI1016">
            <v>5.5</v>
          </cell>
          <cell r="AJ1016">
            <v>4.0999999999999996</v>
          </cell>
          <cell r="AK1016">
            <v>3.1</v>
          </cell>
          <cell r="AL1016">
            <v>2.2999999999999998</v>
          </cell>
          <cell r="AM1016">
            <v>1.7</v>
          </cell>
          <cell r="AN1016">
            <v>1.3</v>
          </cell>
        </row>
        <row r="1017">
          <cell r="A1017" t="str">
            <v>A182-F316H</v>
          </cell>
          <cell r="C1017" t="str">
            <v>A182-F316H</v>
          </cell>
          <cell r="D1017" t="str">
            <v>AS</v>
          </cell>
          <cell r="E1017">
            <v>12.5</v>
          </cell>
          <cell r="G1017">
            <v>1</v>
          </cell>
          <cell r="I1017">
            <v>17.5</v>
          </cell>
          <cell r="J1017">
            <v>17.5</v>
          </cell>
          <cell r="K1017">
            <v>17.5</v>
          </cell>
          <cell r="L1017">
            <v>17.5</v>
          </cell>
          <cell r="M1017">
            <v>17.5</v>
          </cell>
          <cell r="N1017">
            <v>17.5</v>
          </cell>
          <cell r="O1017">
            <v>17.3</v>
          </cell>
          <cell r="P1017">
            <v>17.100000000000001</v>
          </cell>
          <cell r="Q1017">
            <v>16.950000000000003</v>
          </cell>
          <cell r="R1017">
            <v>16.8</v>
          </cell>
          <cell r="S1017">
            <v>16.8</v>
          </cell>
          <cell r="T1017">
            <v>16.8</v>
          </cell>
          <cell r="U1017">
            <v>16.8</v>
          </cell>
          <cell r="V1017">
            <v>16.8</v>
          </cell>
          <cell r="W1017">
            <v>16.7</v>
          </cell>
          <cell r="X1017">
            <v>16.3</v>
          </cell>
          <cell r="Y1017">
            <v>16.100000000000001</v>
          </cell>
          <cell r="Z1017">
            <v>15.9</v>
          </cell>
          <cell r="AA1017">
            <v>15.7</v>
          </cell>
          <cell r="AB1017">
            <v>15.6</v>
          </cell>
          <cell r="AC1017">
            <v>15.4</v>
          </cell>
          <cell r="AD1017">
            <v>15</v>
          </cell>
          <cell r="AE1017">
            <v>14.1</v>
          </cell>
          <cell r="AF1017">
            <v>12.4</v>
          </cell>
          <cell r="AG1017">
            <v>9.8000000000000007</v>
          </cell>
          <cell r="AH1017">
            <v>7.4</v>
          </cell>
          <cell r="AI1017">
            <v>5.5</v>
          </cell>
          <cell r="AJ1017">
            <v>4.0999999999999996</v>
          </cell>
          <cell r="AK1017">
            <v>3.1</v>
          </cell>
          <cell r="AL1017">
            <v>2.2999999999999998</v>
          </cell>
          <cell r="AM1017">
            <v>1.7</v>
          </cell>
          <cell r="AN1017">
            <v>1.3</v>
          </cell>
        </row>
        <row r="1018">
          <cell r="A1018" t="str">
            <v>A182-F316H</v>
          </cell>
          <cell r="C1018" t="str">
            <v>A182-F316H</v>
          </cell>
          <cell r="D1018" t="str">
            <v>AS</v>
          </cell>
          <cell r="E1018">
            <v>12.5</v>
          </cell>
          <cell r="G1018">
            <v>1</v>
          </cell>
          <cell r="I1018">
            <v>18.8</v>
          </cell>
          <cell r="J1018">
            <v>18.8</v>
          </cell>
          <cell r="K1018">
            <v>18.8</v>
          </cell>
          <cell r="L1018">
            <v>18.8</v>
          </cell>
          <cell r="M1018">
            <v>17.5</v>
          </cell>
          <cell r="N1018">
            <v>16.2</v>
          </cell>
          <cell r="O1018">
            <v>15.399999999999999</v>
          </cell>
          <cell r="P1018">
            <v>14.6</v>
          </cell>
          <cell r="Q1018">
            <v>14</v>
          </cell>
          <cell r="R1018">
            <v>13.4</v>
          </cell>
          <cell r="S1018">
            <v>12.95</v>
          </cell>
          <cell r="T1018">
            <v>12.5</v>
          </cell>
          <cell r="U1018">
            <v>12.15</v>
          </cell>
          <cell r="V1018">
            <v>11.8</v>
          </cell>
          <cell r="W1018">
            <v>11.6</v>
          </cell>
          <cell r="X1018">
            <v>11.3</v>
          </cell>
          <cell r="Y1018">
            <v>11.2</v>
          </cell>
          <cell r="Z1018">
            <v>11</v>
          </cell>
          <cell r="AA1018">
            <v>10.9</v>
          </cell>
          <cell r="AB1018">
            <v>10.8</v>
          </cell>
          <cell r="AC1018">
            <v>10.7</v>
          </cell>
          <cell r="AD1018">
            <v>10.6</v>
          </cell>
          <cell r="AE1018">
            <v>10.5</v>
          </cell>
          <cell r="AF1018">
            <v>10.3</v>
          </cell>
          <cell r="AG1018">
            <v>9.3000000000000007</v>
          </cell>
          <cell r="AH1018">
            <v>7.4</v>
          </cell>
          <cell r="AI1018">
            <v>5.5</v>
          </cell>
          <cell r="AJ1018">
            <v>4.0999999999999996</v>
          </cell>
          <cell r="AK1018">
            <v>3.1</v>
          </cell>
          <cell r="AL1018">
            <v>2.2999999999999998</v>
          </cell>
          <cell r="AM1018">
            <v>1.7</v>
          </cell>
          <cell r="AN1018">
            <v>1.3</v>
          </cell>
        </row>
        <row r="1019">
          <cell r="A1019" t="str">
            <v>A182-F316H</v>
          </cell>
          <cell r="C1019" t="str">
            <v>A182-F316H</v>
          </cell>
          <cell r="D1019" t="str">
            <v>AS</v>
          </cell>
          <cell r="E1019">
            <v>12.5</v>
          </cell>
          <cell r="G1019">
            <v>1</v>
          </cell>
          <cell r="I1019">
            <v>18.8</v>
          </cell>
          <cell r="J1019">
            <v>18.8</v>
          </cell>
          <cell r="K1019">
            <v>18.8</v>
          </cell>
          <cell r="L1019">
            <v>18.8</v>
          </cell>
          <cell r="M1019">
            <v>18.8</v>
          </cell>
          <cell r="N1019">
            <v>18.8</v>
          </cell>
          <cell r="O1019">
            <v>18.8</v>
          </cell>
          <cell r="P1019">
            <v>18.8</v>
          </cell>
          <cell r="Q1019">
            <v>18.450000000000003</v>
          </cell>
          <cell r="R1019">
            <v>18.100000000000001</v>
          </cell>
          <cell r="S1019">
            <v>18.05</v>
          </cell>
          <cell r="T1019">
            <v>18</v>
          </cell>
          <cell r="U1019">
            <v>17.5</v>
          </cell>
          <cell r="V1019">
            <v>17</v>
          </cell>
          <cell r="W1019">
            <v>16.7</v>
          </cell>
          <cell r="X1019">
            <v>16.3</v>
          </cell>
          <cell r="Y1019">
            <v>16.100000000000001</v>
          </cell>
          <cell r="Z1019">
            <v>15.9</v>
          </cell>
          <cell r="AA1019">
            <v>15.7</v>
          </cell>
          <cell r="AB1019">
            <v>15.6</v>
          </cell>
          <cell r="AC1019">
            <v>15.4</v>
          </cell>
          <cell r="AD1019">
            <v>15.3</v>
          </cell>
          <cell r="AE1019">
            <v>14.5</v>
          </cell>
          <cell r="AF1019">
            <v>12.4</v>
          </cell>
          <cell r="AG1019">
            <v>9.8000000000000007</v>
          </cell>
          <cell r="AH1019">
            <v>7.4</v>
          </cell>
          <cell r="AI1019">
            <v>5.5</v>
          </cell>
          <cell r="AJ1019">
            <v>4.0999999999999996</v>
          </cell>
          <cell r="AK1019">
            <v>3.1</v>
          </cell>
          <cell r="AL1019">
            <v>2.2999999999999998</v>
          </cell>
          <cell r="AM1019">
            <v>1.7</v>
          </cell>
          <cell r="AN1019">
            <v>1.3</v>
          </cell>
        </row>
        <row r="1020">
          <cell r="A1020" t="str">
            <v>A182-F316L</v>
          </cell>
          <cell r="C1020" t="str">
            <v>A182-F316L</v>
          </cell>
          <cell r="D1020" t="str">
            <v>AS</v>
          </cell>
          <cell r="E1020">
            <v>12.5</v>
          </cell>
          <cell r="G1020">
            <v>1</v>
          </cell>
          <cell r="I1020">
            <v>15.7</v>
          </cell>
          <cell r="J1020">
            <v>15.7</v>
          </cell>
          <cell r="K1020">
            <v>15.7</v>
          </cell>
          <cell r="L1020">
            <v>15.7</v>
          </cell>
          <cell r="M1020">
            <v>14.5</v>
          </cell>
          <cell r="N1020">
            <v>13.3</v>
          </cell>
          <cell r="O1020">
            <v>12.600000000000001</v>
          </cell>
          <cell r="P1020">
            <v>11.9</v>
          </cell>
          <cell r="Q1020">
            <v>11.350000000000001</v>
          </cell>
          <cell r="R1020">
            <v>10.8</v>
          </cell>
          <cell r="S1020">
            <v>10.4</v>
          </cell>
          <cell r="T1020">
            <v>10</v>
          </cell>
          <cell r="U1020">
            <v>9.6999999999999993</v>
          </cell>
          <cell r="V1020">
            <v>9.4</v>
          </cell>
          <cell r="W1020">
            <v>9.1999999999999993</v>
          </cell>
          <cell r="X1020">
            <v>9</v>
          </cell>
          <cell r="Y1020">
            <v>8.8000000000000007</v>
          </cell>
          <cell r="Z1020">
            <v>8.6</v>
          </cell>
          <cell r="AA1020">
            <v>8.4</v>
          </cell>
        </row>
        <row r="1021">
          <cell r="A1021" t="str">
            <v>A182-F316L</v>
          </cell>
          <cell r="C1021" t="str">
            <v>A182-F316L</v>
          </cell>
          <cell r="D1021" t="str">
            <v>AS</v>
          </cell>
          <cell r="E1021">
            <v>12.5</v>
          </cell>
          <cell r="G1021">
            <v>1</v>
          </cell>
          <cell r="I1021">
            <v>15.7</v>
          </cell>
          <cell r="J1021">
            <v>15.7</v>
          </cell>
          <cell r="K1021">
            <v>15.7</v>
          </cell>
          <cell r="L1021">
            <v>15.7</v>
          </cell>
          <cell r="M1021">
            <v>15.7</v>
          </cell>
          <cell r="N1021">
            <v>15.7</v>
          </cell>
          <cell r="O1021">
            <v>15.7</v>
          </cell>
          <cell r="P1021">
            <v>15.7</v>
          </cell>
          <cell r="Q1021">
            <v>15.6</v>
          </cell>
          <cell r="R1021">
            <v>15.5</v>
          </cell>
          <cell r="S1021">
            <v>14.95</v>
          </cell>
          <cell r="T1021">
            <v>14.4</v>
          </cell>
          <cell r="U1021">
            <v>13.95</v>
          </cell>
          <cell r="V1021">
            <v>13.5</v>
          </cell>
          <cell r="W1021">
            <v>13.2</v>
          </cell>
          <cell r="X1021">
            <v>12.9</v>
          </cell>
          <cell r="Y1021">
            <v>12.6</v>
          </cell>
          <cell r="Z1021">
            <v>12.4</v>
          </cell>
          <cell r="AA1021">
            <v>12.1</v>
          </cell>
        </row>
        <row r="1022">
          <cell r="A1022" t="str">
            <v>A182-F316N</v>
          </cell>
          <cell r="C1022" t="str">
            <v>A182-F316N</v>
          </cell>
          <cell r="D1022" t="str">
            <v>AS</v>
          </cell>
          <cell r="E1022">
            <v>12.5</v>
          </cell>
          <cell r="G1022">
            <v>1</v>
          </cell>
          <cell r="I1022">
            <v>17</v>
          </cell>
          <cell r="J1022">
            <v>17</v>
          </cell>
          <cell r="K1022">
            <v>17</v>
          </cell>
          <cell r="L1022">
            <v>17</v>
          </cell>
          <cell r="M1022">
            <v>16.75</v>
          </cell>
          <cell r="N1022">
            <v>16.5</v>
          </cell>
          <cell r="O1022">
            <v>15.8</v>
          </cell>
          <cell r="P1022">
            <v>15.1</v>
          </cell>
          <cell r="Q1022">
            <v>14.55</v>
          </cell>
          <cell r="R1022">
            <v>14</v>
          </cell>
          <cell r="S1022">
            <v>13.55</v>
          </cell>
          <cell r="T1022">
            <v>13.1</v>
          </cell>
          <cell r="U1022">
            <v>12.75</v>
          </cell>
          <cell r="V1022">
            <v>12.4</v>
          </cell>
          <cell r="W1022">
            <v>12.1</v>
          </cell>
          <cell r="X1022">
            <v>11.8</v>
          </cell>
          <cell r="Y1022">
            <v>11.6</v>
          </cell>
          <cell r="Z1022">
            <v>11.3</v>
          </cell>
          <cell r="AA1022">
            <v>11.1</v>
          </cell>
          <cell r="AB1022">
            <v>10.9</v>
          </cell>
          <cell r="AC1022">
            <v>10.7</v>
          </cell>
          <cell r="AD1022">
            <v>10.5</v>
          </cell>
          <cell r="AE1022">
            <v>10.4</v>
          </cell>
          <cell r="AF1022">
            <v>9.9</v>
          </cell>
          <cell r="AG1022">
            <v>8.3000000000000007</v>
          </cell>
          <cell r="AH1022">
            <v>6.3</v>
          </cell>
        </row>
        <row r="1023">
          <cell r="A1023" t="str">
            <v>A182-F316N</v>
          </cell>
          <cell r="C1023" t="str">
            <v>A182-F316N</v>
          </cell>
          <cell r="D1023" t="str">
            <v>AS</v>
          </cell>
          <cell r="E1023">
            <v>12.5</v>
          </cell>
          <cell r="G1023">
            <v>1</v>
          </cell>
          <cell r="I1023">
            <v>17</v>
          </cell>
          <cell r="J1023">
            <v>17</v>
          </cell>
          <cell r="K1023">
            <v>17</v>
          </cell>
          <cell r="L1023">
            <v>17</v>
          </cell>
          <cell r="M1023">
            <v>17</v>
          </cell>
          <cell r="N1023">
            <v>17</v>
          </cell>
          <cell r="O1023">
            <v>16.649999999999999</v>
          </cell>
          <cell r="P1023">
            <v>16.3</v>
          </cell>
          <cell r="Q1023">
            <v>16.149999999999999</v>
          </cell>
          <cell r="R1023">
            <v>16</v>
          </cell>
          <cell r="S1023">
            <v>15.9</v>
          </cell>
          <cell r="T1023">
            <v>15.8</v>
          </cell>
          <cell r="U1023">
            <v>15.8</v>
          </cell>
          <cell r="V1023">
            <v>15.8</v>
          </cell>
          <cell r="W1023">
            <v>15.8</v>
          </cell>
          <cell r="X1023">
            <v>15.8</v>
          </cell>
          <cell r="Y1023">
            <v>15.7</v>
          </cell>
          <cell r="Z1023">
            <v>15.6</v>
          </cell>
          <cell r="AA1023">
            <v>15.6</v>
          </cell>
          <cell r="AB1023">
            <v>15.4</v>
          </cell>
          <cell r="AC1023">
            <v>15.1</v>
          </cell>
          <cell r="AD1023">
            <v>14.8</v>
          </cell>
          <cell r="AE1023">
            <v>13.4</v>
          </cell>
          <cell r="AF1023">
            <v>10.5</v>
          </cell>
          <cell r="AG1023">
            <v>8.3000000000000007</v>
          </cell>
          <cell r="AH1023">
            <v>6.3</v>
          </cell>
        </row>
        <row r="1024">
          <cell r="A1024" t="str">
            <v>A182-F321</v>
          </cell>
          <cell r="C1024" t="str">
            <v>A182-F321</v>
          </cell>
          <cell r="D1024" t="str">
            <v>AS</v>
          </cell>
          <cell r="E1024">
            <v>12.5</v>
          </cell>
          <cell r="G1024">
            <v>1</v>
          </cell>
          <cell r="I1024">
            <v>17.5</v>
          </cell>
          <cell r="J1024">
            <v>17.5</v>
          </cell>
          <cell r="K1024">
            <v>17.5</v>
          </cell>
          <cell r="L1024">
            <v>17.5</v>
          </cell>
          <cell r="M1024">
            <v>16.7</v>
          </cell>
          <cell r="N1024">
            <v>15.9</v>
          </cell>
          <cell r="O1024">
            <v>15.05</v>
          </cell>
          <cell r="P1024">
            <v>14.2</v>
          </cell>
          <cell r="Q1024">
            <v>13.55</v>
          </cell>
          <cell r="R1024">
            <v>12.9</v>
          </cell>
          <cell r="S1024">
            <v>12.45</v>
          </cell>
          <cell r="T1024">
            <v>12</v>
          </cell>
          <cell r="U1024">
            <v>11.7</v>
          </cell>
          <cell r="V1024">
            <v>11.4</v>
          </cell>
          <cell r="W1024">
            <v>11.2</v>
          </cell>
          <cell r="X1024">
            <v>11</v>
          </cell>
          <cell r="Y1024">
            <v>10.9</v>
          </cell>
          <cell r="Z1024">
            <v>10.8</v>
          </cell>
          <cell r="AA1024">
            <v>10.7</v>
          </cell>
          <cell r="AB1024">
            <v>10.6</v>
          </cell>
          <cell r="AC1024">
            <v>10.6</v>
          </cell>
          <cell r="AD1024">
            <v>10.4</v>
          </cell>
          <cell r="AE1024">
            <v>9.1999999999999993</v>
          </cell>
          <cell r="AF1024">
            <v>6.9</v>
          </cell>
          <cell r="AG1024">
            <v>5</v>
          </cell>
          <cell r="AH1024">
            <v>3.6</v>
          </cell>
        </row>
        <row r="1025">
          <cell r="A1025" t="str">
            <v>A182-F321</v>
          </cell>
          <cell r="C1025" t="str">
            <v>A182-F321</v>
          </cell>
          <cell r="D1025" t="str">
            <v>AS</v>
          </cell>
          <cell r="E1025">
            <v>12.5</v>
          </cell>
          <cell r="G1025">
            <v>1</v>
          </cell>
          <cell r="I1025">
            <v>17.5</v>
          </cell>
          <cell r="J1025">
            <v>17.5</v>
          </cell>
          <cell r="K1025">
            <v>17.5</v>
          </cell>
          <cell r="L1025">
            <v>17.5</v>
          </cell>
          <cell r="M1025">
            <v>17.350000000000001</v>
          </cell>
          <cell r="N1025">
            <v>17.2</v>
          </cell>
          <cell r="O1025">
            <v>16.7</v>
          </cell>
          <cell r="P1025">
            <v>16.2</v>
          </cell>
          <cell r="Q1025">
            <v>16.100000000000001</v>
          </cell>
          <cell r="R1025">
            <v>16</v>
          </cell>
          <cell r="S1025">
            <v>16</v>
          </cell>
          <cell r="T1025">
            <v>16</v>
          </cell>
          <cell r="U1025">
            <v>16</v>
          </cell>
          <cell r="V1025">
            <v>16</v>
          </cell>
          <cell r="W1025">
            <v>16</v>
          </cell>
          <cell r="X1025">
            <v>15.8</v>
          </cell>
          <cell r="Y1025">
            <v>15.7</v>
          </cell>
          <cell r="Z1025">
            <v>15.5</v>
          </cell>
          <cell r="AA1025">
            <v>15.4</v>
          </cell>
          <cell r="AB1025">
            <v>15.3</v>
          </cell>
          <cell r="AC1025">
            <v>15.2</v>
          </cell>
          <cell r="AD1025">
            <v>13.8</v>
          </cell>
          <cell r="AE1025">
            <v>9.6</v>
          </cell>
          <cell r="AF1025">
            <v>6.9</v>
          </cell>
          <cell r="AG1025">
            <v>5</v>
          </cell>
          <cell r="AH1025">
            <v>3.6</v>
          </cell>
        </row>
        <row r="1026">
          <cell r="A1026" t="str">
            <v>A182-F321</v>
          </cell>
          <cell r="C1026" t="str">
            <v>A182-F321</v>
          </cell>
          <cell r="D1026" t="str">
            <v>AS</v>
          </cell>
          <cell r="E1026">
            <v>12.5</v>
          </cell>
          <cell r="G1026">
            <v>1</v>
          </cell>
          <cell r="I1026">
            <v>18.8</v>
          </cell>
          <cell r="J1026">
            <v>18.8</v>
          </cell>
          <cell r="K1026">
            <v>18.8</v>
          </cell>
          <cell r="L1026">
            <v>18.8</v>
          </cell>
          <cell r="M1026">
            <v>17.350000000000001</v>
          </cell>
          <cell r="N1026">
            <v>15.9</v>
          </cell>
          <cell r="O1026">
            <v>15.05</v>
          </cell>
          <cell r="P1026">
            <v>14.2</v>
          </cell>
          <cell r="Q1026">
            <v>13.55</v>
          </cell>
          <cell r="R1026">
            <v>12.9</v>
          </cell>
          <cell r="S1026">
            <v>12.45</v>
          </cell>
          <cell r="T1026">
            <v>12</v>
          </cell>
          <cell r="U1026">
            <v>11.7</v>
          </cell>
          <cell r="V1026">
            <v>11.4</v>
          </cell>
          <cell r="W1026">
            <v>11.2</v>
          </cell>
          <cell r="X1026">
            <v>11</v>
          </cell>
          <cell r="Y1026">
            <v>10.9</v>
          </cell>
          <cell r="Z1026">
            <v>10.8</v>
          </cell>
          <cell r="AA1026">
            <v>10.7</v>
          </cell>
          <cell r="AB1026">
            <v>10.6</v>
          </cell>
          <cell r="AC1026">
            <v>10.6</v>
          </cell>
          <cell r="AD1026">
            <v>10.4</v>
          </cell>
          <cell r="AE1026">
            <v>9.1999999999999993</v>
          </cell>
          <cell r="AF1026">
            <v>6.9</v>
          </cell>
          <cell r="AG1026">
            <v>5</v>
          </cell>
          <cell r="AH1026">
            <v>3.6</v>
          </cell>
        </row>
        <row r="1027">
          <cell r="A1027" t="str">
            <v>A182-F321</v>
          </cell>
          <cell r="C1027" t="str">
            <v>A182-F321</v>
          </cell>
          <cell r="D1027" t="str">
            <v>AS</v>
          </cell>
          <cell r="E1027">
            <v>12.5</v>
          </cell>
          <cell r="G1027">
            <v>1</v>
          </cell>
          <cell r="I1027">
            <v>18.8</v>
          </cell>
          <cell r="J1027">
            <v>18.8</v>
          </cell>
          <cell r="K1027">
            <v>18.8</v>
          </cell>
          <cell r="L1027">
            <v>18.8</v>
          </cell>
          <cell r="M1027">
            <v>18.600000000000001</v>
          </cell>
          <cell r="N1027">
            <v>18.399999999999999</v>
          </cell>
          <cell r="O1027">
            <v>17.850000000000001</v>
          </cell>
          <cell r="P1027">
            <v>17.3</v>
          </cell>
          <cell r="Q1027">
            <v>17.200000000000003</v>
          </cell>
          <cell r="R1027">
            <v>17.100000000000001</v>
          </cell>
          <cell r="S1027">
            <v>17.100000000000001</v>
          </cell>
          <cell r="T1027">
            <v>17.100000000000001</v>
          </cell>
          <cell r="U1027">
            <v>16.75</v>
          </cell>
          <cell r="V1027">
            <v>16.399999999999999</v>
          </cell>
          <cell r="W1027">
            <v>16.100000000000001</v>
          </cell>
          <cell r="X1027">
            <v>15.8</v>
          </cell>
          <cell r="Y1027">
            <v>15.7</v>
          </cell>
          <cell r="Z1027">
            <v>15.5</v>
          </cell>
          <cell r="AA1027">
            <v>15.4</v>
          </cell>
          <cell r="AB1027">
            <v>15.3</v>
          </cell>
          <cell r="AC1027">
            <v>15.2</v>
          </cell>
          <cell r="AD1027">
            <v>13.8</v>
          </cell>
          <cell r="AE1027">
            <v>9.6</v>
          </cell>
          <cell r="AF1027">
            <v>6.9</v>
          </cell>
          <cell r="AG1027">
            <v>5</v>
          </cell>
          <cell r="AH1027">
            <v>3.6</v>
          </cell>
        </row>
        <row r="1028">
          <cell r="A1028" t="str">
            <v>A182-F321H</v>
          </cell>
          <cell r="C1028" t="str">
            <v>A182-F321H</v>
          </cell>
          <cell r="D1028" t="str">
            <v>AS</v>
          </cell>
          <cell r="E1028">
            <v>12.5</v>
          </cell>
          <cell r="G1028">
            <v>1</v>
          </cell>
          <cell r="I1028">
            <v>17.5</v>
          </cell>
          <cell r="J1028">
            <v>17.5</v>
          </cell>
          <cell r="K1028">
            <v>17.5</v>
          </cell>
          <cell r="L1028">
            <v>17.5</v>
          </cell>
          <cell r="M1028">
            <v>16.7</v>
          </cell>
          <cell r="N1028">
            <v>15.9</v>
          </cell>
          <cell r="O1028">
            <v>15.05</v>
          </cell>
          <cell r="P1028">
            <v>14.2</v>
          </cell>
          <cell r="Q1028">
            <v>13.55</v>
          </cell>
          <cell r="R1028">
            <v>12.9</v>
          </cell>
          <cell r="S1028">
            <v>12.45</v>
          </cell>
          <cell r="T1028">
            <v>12</v>
          </cell>
          <cell r="U1028">
            <v>11.7</v>
          </cell>
          <cell r="V1028">
            <v>11.4</v>
          </cell>
          <cell r="W1028">
            <v>11.2</v>
          </cell>
          <cell r="X1028">
            <v>11</v>
          </cell>
          <cell r="Y1028">
            <v>10.9</v>
          </cell>
          <cell r="Z1028">
            <v>10.8</v>
          </cell>
          <cell r="AA1028">
            <v>10.7</v>
          </cell>
          <cell r="AB1028">
            <v>10.6</v>
          </cell>
          <cell r="AC1028">
            <v>10.6</v>
          </cell>
          <cell r="AD1028">
            <v>10.5</v>
          </cell>
          <cell r="AE1028">
            <v>10.1</v>
          </cell>
          <cell r="AF1028">
            <v>8.8000000000000007</v>
          </cell>
          <cell r="AG1028">
            <v>6.9</v>
          </cell>
          <cell r="AH1028">
            <v>5.4</v>
          </cell>
          <cell r="AI1028">
            <v>4.0999999999999996</v>
          </cell>
          <cell r="AJ1028">
            <v>3.2</v>
          </cell>
          <cell r="AK1028">
            <v>2.5</v>
          </cell>
          <cell r="AL1028">
            <v>1.9</v>
          </cell>
          <cell r="AM1028">
            <v>1.5</v>
          </cell>
          <cell r="AN1028">
            <v>1.1000000000000001</v>
          </cell>
        </row>
        <row r="1029">
          <cell r="A1029" t="str">
            <v>A182-F321H</v>
          </cell>
          <cell r="C1029" t="str">
            <v>A182-F321H</v>
          </cell>
          <cell r="D1029" t="str">
            <v>AS</v>
          </cell>
          <cell r="E1029">
            <v>12.5</v>
          </cell>
          <cell r="G1029">
            <v>1</v>
          </cell>
          <cell r="I1029">
            <v>17.5</v>
          </cell>
          <cell r="J1029">
            <v>17.5</v>
          </cell>
          <cell r="K1029">
            <v>17.5</v>
          </cell>
          <cell r="L1029">
            <v>17.5</v>
          </cell>
          <cell r="M1029">
            <v>17.350000000000001</v>
          </cell>
          <cell r="N1029">
            <v>17.2</v>
          </cell>
          <cell r="O1029">
            <v>16.7</v>
          </cell>
          <cell r="P1029">
            <v>16.2</v>
          </cell>
          <cell r="Q1029">
            <v>16.100000000000001</v>
          </cell>
          <cell r="R1029">
            <v>16</v>
          </cell>
          <cell r="S1029">
            <v>16</v>
          </cell>
          <cell r="T1029">
            <v>16</v>
          </cell>
          <cell r="U1029">
            <v>16</v>
          </cell>
          <cell r="V1029">
            <v>16</v>
          </cell>
          <cell r="W1029">
            <v>16</v>
          </cell>
          <cell r="X1029">
            <v>15.8</v>
          </cell>
          <cell r="Y1029">
            <v>15.7</v>
          </cell>
          <cell r="Z1029">
            <v>15.5</v>
          </cell>
          <cell r="AA1029">
            <v>15.4</v>
          </cell>
          <cell r="AB1029">
            <v>15.3</v>
          </cell>
          <cell r="AC1029">
            <v>15.2</v>
          </cell>
          <cell r="AD1029">
            <v>14</v>
          </cell>
          <cell r="AE1029">
            <v>11.7</v>
          </cell>
          <cell r="AF1029">
            <v>9.1</v>
          </cell>
          <cell r="AG1029">
            <v>6.9</v>
          </cell>
          <cell r="AH1029">
            <v>5.4</v>
          </cell>
          <cell r="AI1029">
            <v>4.0999999999999996</v>
          </cell>
          <cell r="AJ1029">
            <v>3.2</v>
          </cell>
          <cell r="AK1029">
            <v>2.5</v>
          </cell>
          <cell r="AL1029">
            <v>1.9</v>
          </cell>
          <cell r="AM1029">
            <v>1.5</v>
          </cell>
          <cell r="AN1029">
            <v>1.1000000000000001</v>
          </cell>
        </row>
        <row r="1030">
          <cell r="A1030" t="str">
            <v>A182-F321H</v>
          </cell>
          <cell r="C1030" t="str">
            <v>A182-F321H</v>
          </cell>
          <cell r="D1030" t="str">
            <v>AS</v>
          </cell>
          <cell r="E1030">
            <v>12.5</v>
          </cell>
          <cell r="G1030">
            <v>1</v>
          </cell>
          <cell r="I1030">
            <v>18.8</v>
          </cell>
          <cell r="J1030">
            <v>18.8</v>
          </cell>
          <cell r="K1030">
            <v>18.8</v>
          </cell>
          <cell r="L1030">
            <v>18.8</v>
          </cell>
          <cell r="M1030">
            <v>17.350000000000001</v>
          </cell>
          <cell r="N1030">
            <v>15.9</v>
          </cell>
          <cell r="O1030">
            <v>15.05</v>
          </cell>
          <cell r="P1030">
            <v>14.2</v>
          </cell>
          <cell r="Q1030">
            <v>13.55</v>
          </cell>
          <cell r="R1030">
            <v>12.9</v>
          </cell>
          <cell r="S1030">
            <v>12.45</v>
          </cell>
          <cell r="T1030">
            <v>12</v>
          </cell>
          <cell r="U1030">
            <v>11.7</v>
          </cell>
          <cell r="V1030">
            <v>11.4</v>
          </cell>
          <cell r="W1030">
            <v>11.2</v>
          </cell>
          <cell r="X1030">
            <v>11</v>
          </cell>
          <cell r="Y1030">
            <v>10.9</v>
          </cell>
          <cell r="Z1030">
            <v>10.8</v>
          </cell>
          <cell r="AA1030">
            <v>10.7</v>
          </cell>
          <cell r="AB1030">
            <v>10.6</v>
          </cell>
          <cell r="AC1030">
            <v>10.6</v>
          </cell>
          <cell r="AD1030">
            <v>10.5</v>
          </cell>
          <cell r="AE1030">
            <v>10.1</v>
          </cell>
          <cell r="AF1030">
            <v>8.8000000000000007</v>
          </cell>
          <cell r="AG1030">
            <v>6.9</v>
          </cell>
          <cell r="AH1030">
            <v>5.4</v>
          </cell>
          <cell r="AI1030">
            <v>4.0999999999999996</v>
          </cell>
          <cell r="AJ1030">
            <v>3.2</v>
          </cell>
          <cell r="AK1030">
            <v>2.5</v>
          </cell>
          <cell r="AL1030">
            <v>1.9</v>
          </cell>
          <cell r="AM1030">
            <v>1.5</v>
          </cell>
          <cell r="AN1030">
            <v>1.1000000000000001</v>
          </cell>
        </row>
        <row r="1031">
          <cell r="A1031" t="str">
            <v>A182-F321H</v>
          </cell>
          <cell r="C1031" t="str">
            <v>A182-F321H</v>
          </cell>
          <cell r="D1031" t="str">
            <v>AS</v>
          </cell>
          <cell r="E1031">
            <v>12.5</v>
          </cell>
          <cell r="G1031">
            <v>1</v>
          </cell>
          <cell r="I1031">
            <v>18.8</v>
          </cell>
          <cell r="J1031">
            <v>18.8</v>
          </cell>
          <cell r="K1031">
            <v>18.8</v>
          </cell>
          <cell r="L1031">
            <v>18.8</v>
          </cell>
          <cell r="M1031">
            <v>18.600000000000001</v>
          </cell>
          <cell r="N1031">
            <v>18.399999999999999</v>
          </cell>
          <cell r="O1031">
            <v>17.850000000000001</v>
          </cell>
          <cell r="P1031">
            <v>17.3</v>
          </cell>
          <cell r="Q1031">
            <v>17.200000000000003</v>
          </cell>
          <cell r="R1031">
            <v>17.100000000000001</v>
          </cell>
          <cell r="S1031">
            <v>17.100000000000001</v>
          </cell>
          <cell r="T1031">
            <v>17.100000000000001</v>
          </cell>
          <cell r="U1031">
            <v>16.75</v>
          </cell>
          <cell r="V1031">
            <v>16.399999999999999</v>
          </cell>
          <cell r="W1031">
            <v>16.100000000000001</v>
          </cell>
          <cell r="X1031">
            <v>15.8</v>
          </cell>
          <cell r="Y1031">
            <v>15.7</v>
          </cell>
          <cell r="Z1031">
            <v>15.5</v>
          </cell>
          <cell r="AA1031">
            <v>15.4</v>
          </cell>
          <cell r="AB1031">
            <v>15.3</v>
          </cell>
          <cell r="AC1031">
            <v>15.2</v>
          </cell>
          <cell r="AD1031">
            <v>14</v>
          </cell>
          <cell r="AE1031">
            <v>11.7</v>
          </cell>
          <cell r="AF1031">
            <v>9.1</v>
          </cell>
          <cell r="AG1031">
            <v>6.9</v>
          </cell>
          <cell r="AH1031">
            <v>5.4</v>
          </cell>
          <cell r="AI1031">
            <v>4.0999999999999996</v>
          </cell>
          <cell r="AJ1031">
            <v>3.2</v>
          </cell>
          <cell r="AK1031">
            <v>2.5</v>
          </cell>
          <cell r="AL1031">
            <v>1.9</v>
          </cell>
          <cell r="AM1031">
            <v>1.5</v>
          </cell>
          <cell r="AN1031">
            <v>1.1000000000000001</v>
          </cell>
        </row>
        <row r="1032">
          <cell r="A1032" t="str">
            <v>A182-F347</v>
          </cell>
          <cell r="C1032" t="str">
            <v>A182-F347</v>
          </cell>
          <cell r="D1032" t="str">
            <v>AS</v>
          </cell>
          <cell r="E1032">
            <v>12.5</v>
          </cell>
          <cell r="G1032">
            <v>1</v>
          </cell>
          <cell r="I1032">
            <v>17.5</v>
          </cell>
          <cell r="J1032">
            <v>17.5</v>
          </cell>
          <cell r="K1032">
            <v>17.5</v>
          </cell>
          <cell r="L1032">
            <v>17.5</v>
          </cell>
          <cell r="M1032">
            <v>17.100000000000001</v>
          </cell>
          <cell r="N1032">
            <v>16.7</v>
          </cell>
          <cell r="O1032">
            <v>16</v>
          </cell>
          <cell r="P1032">
            <v>15.3</v>
          </cell>
          <cell r="Q1032">
            <v>14.850000000000001</v>
          </cell>
          <cell r="R1032">
            <v>14.4</v>
          </cell>
          <cell r="S1032">
            <v>14.15</v>
          </cell>
          <cell r="T1032">
            <v>13.9</v>
          </cell>
          <cell r="U1032">
            <v>13.65</v>
          </cell>
          <cell r="V1032">
            <v>13.4</v>
          </cell>
          <cell r="W1032">
            <v>13.2</v>
          </cell>
          <cell r="X1032">
            <v>12.9</v>
          </cell>
          <cell r="Y1032">
            <v>12.8</v>
          </cell>
          <cell r="Z1032">
            <v>12.7</v>
          </cell>
          <cell r="AA1032">
            <v>12.7</v>
          </cell>
          <cell r="AB1032">
            <v>12.6</v>
          </cell>
          <cell r="AC1032">
            <v>12.6</v>
          </cell>
          <cell r="AD1032">
            <v>12.5</v>
          </cell>
          <cell r="AE1032">
            <v>11.9</v>
          </cell>
          <cell r="AF1032">
            <v>9.1</v>
          </cell>
          <cell r="AG1032">
            <v>6.1</v>
          </cell>
          <cell r="AH1032">
            <v>4.4000000000000004</v>
          </cell>
        </row>
        <row r="1033">
          <cell r="A1033" t="str">
            <v>A182-F347</v>
          </cell>
          <cell r="C1033" t="str">
            <v>A182-F347</v>
          </cell>
          <cell r="D1033" t="str">
            <v>AS</v>
          </cell>
          <cell r="E1033">
            <v>12.5</v>
          </cell>
          <cell r="G1033">
            <v>1</v>
          </cell>
          <cell r="I1033">
            <v>17.5</v>
          </cell>
          <cell r="J1033">
            <v>17.5</v>
          </cell>
          <cell r="K1033">
            <v>17.5</v>
          </cell>
          <cell r="L1033">
            <v>17.5</v>
          </cell>
          <cell r="M1033">
            <v>17.100000000000001</v>
          </cell>
          <cell r="N1033">
            <v>16.7</v>
          </cell>
          <cell r="O1033">
            <v>16</v>
          </cell>
          <cell r="P1033">
            <v>15.3</v>
          </cell>
          <cell r="Q1033">
            <v>14.850000000000001</v>
          </cell>
          <cell r="R1033">
            <v>14.4</v>
          </cell>
          <cell r="S1033">
            <v>14.15</v>
          </cell>
          <cell r="T1033">
            <v>13.9</v>
          </cell>
          <cell r="U1033">
            <v>13.8</v>
          </cell>
          <cell r="V1033">
            <v>13.7</v>
          </cell>
          <cell r="W1033">
            <v>13.7</v>
          </cell>
          <cell r="X1033">
            <v>13.7</v>
          </cell>
          <cell r="Y1033">
            <v>13.7</v>
          </cell>
          <cell r="Z1033">
            <v>13.7</v>
          </cell>
          <cell r="AA1033">
            <v>13.7</v>
          </cell>
          <cell r="AB1033">
            <v>13.7</v>
          </cell>
          <cell r="AC1033">
            <v>13.6</v>
          </cell>
          <cell r="AD1033">
            <v>13.2</v>
          </cell>
          <cell r="AE1033">
            <v>12</v>
          </cell>
          <cell r="AF1033">
            <v>9.1</v>
          </cell>
          <cell r="AG1033">
            <v>6.1</v>
          </cell>
          <cell r="AH1033">
            <v>4.4000000000000004</v>
          </cell>
        </row>
        <row r="1034">
          <cell r="A1034" t="str">
            <v>A182-F347</v>
          </cell>
          <cell r="C1034" t="str">
            <v>A182-F347</v>
          </cell>
          <cell r="D1034" t="str">
            <v>AS</v>
          </cell>
          <cell r="E1034">
            <v>12.5</v>
          </cell>
          <cell r="G1034">
            <v>1</v>
          </cell>
          <cell r="I1034">
            <v>18.8</v>
          </cell>
          <cell r="J1034">
            <v>18.8</v>
          </cell>
          <cell r="K1034">
            <v>18.8</v>
          </cell>
          <cell r="L1034">
            <v>18.8</v>
          </cell>
          <cell r="M1034">
            <v>18.05</v>
          </cell>
          <cell r="N1034">
            <v>17.3</v>
          </cell>
          <cell r="O1034">
            <v>16.700000000000003</v>
          </cell>
          <cell r="P1034">
            <v>16.100000000000001</v>
          </cell>
          <cell r="Q1034">
            <v>15.55</v>
          </cell>
          <cell r="R1034">
            <v>15</v>
          </cell>
          <cell r="S1034">
            <v>14.55</v>
          </cell>
          <cell r="T1034">
            <v>14.1</v>
          </cell>
          <cell r="U1034">
            <v>13.75</v>
          </cell>
          <cell r="V1034">
            <v>13.4</v>
          </cell>
          <cell r="W1034">
            <v>13.2</v>
          </cell>
          <cell r="X1034">
            <v>12.9</v>
          </cell>
          <cell r="Y1034">
            <v>12.8</v>
          </cell>
          <cell r="Z1034">
            <v>12.7</v>
          </cell>
          <cell r="AA1034">
            <v>12.7</v>
          </cell>
          <cell r="AB1034">
            <v>12.6</v>
          </cell>
          <cell r="AC1034">
            <v>12.6</v>
          </cell>
          <cell r="AD1034">
            <v>12.5</v>
          </cell>
          <cell r="AE1034">
            <v>11.9</v>
          </cell>
          <cell r="AF1034">
            <v>9.1</v>
          </cell>
          <cell r="AG1034">
            <v>6.1</v>
          </cell>
          <cell r="AH1034">
            <v>4.4000000000000004</v>
          </cell>
        </row>
        <row r="1035">
          <cell r="A1035" t="str">
            <v>A182-F347</v>
          </cell>
          <cell r="C1035" t="str">
            <v>A182-F347</v>
          </cell>
          <cell r="D1035" t="str">
            <v>AS</v>
          </cell>
          <cell r="E1035">
            <v>12.5</v>
          </cell>
          <cell r="G1035">
            <v>1</v>
          </cell>
          <cell r="I1035">
            <v>18.8</v>
          </cell>
          <cell r="J1035">
            <v>18.8</v>
          </cell>
          <cell r="K1035">
            <v>18.8</v>
          </cell>
          <cell r="L1035">
            <v>18.8</v>
          </cell>
          <cell r="M1035">
            <v>18.350000000000001</v>
          </cell>
          <cell r="N1035">
            <v>17.899999999999999</v>
          </cell>
          <cell r="O1035">
            <v>17.149999999999999</v>
          </cell>
          <cell r="P1035">
            <v>16.399999999999999</v>
          </cell>
          <cell r="Q1035">
            <v>15.95</v>
          </cell>
          <cell r="R1035">
            <v>15.5</v>
          </cell>
          <cell r="S1035">
            <v>15.2</v>
          </cell>
          <cell r="T1035">
            <v>14.9</v>
          </cell>
          <cell r="U1035">
            <v>14.8</v>
          </cell>
          <cell r="V1035">
            <v>14.7</v>
          </cell>
          <cell r="W1035">
            <v>14.7</v>
          </cell>
          <cell r="X1035">
            <v>14.7</v>
          </cell>
          <cell r="Y1035">
            <v>14.7</v>
          </cell>
          <cell r="Z1035">
            <v>14.7</v>
          </cell>
          <cell r="AA1035">
            <v>14.7</v>
          </cell>
          <cell r="AB1035">
            <v>14.7</v>
          </cell>
          <cell r="AC1035">
            <v>14.6</v>
          </cell>
          <cell r="AD1035">
            <v>14</v>
          </cell>
          <cell r="AE1035">
            <v>12.1</v>
          </cell>
          <cell r="AF1035">
            <v>9.1</v>
          </cell>
          <cell r="AG1035">
            <v>6.1</v>
          </cell>
          <cell r="AH1035">
            <v>4.4000000000000004</v>
          </cell>
        </row>
        <row r="1036">
          <cell r="A1036" t="str">
            <v>A182-F347H</v>
          </cell>
          <cell r="C1036" t="str">
            <v>A182-F347H</v>
          </cell>
          <cell r="D1036" t="str">
            <v>AS</v>
          </cell>
          <cell r="E1036">
            <v>12.5</v>
          </cell>
          <cell r="G1036">
            <v>1</v>
          </cell>
          <cell r="I1036">
            <v>17.5</v>
          </cell>
          <cell r="J1036">
            <v>17.5</v>
          </cell>
          <cell r="K1036">
            <v>17.5</v>
          </cell>
          <cell r="L1036">
            <v>17.5</v>
          </cell>
          <cell r="M1036">
            <v>17.100000000000001</v>
          </cell>
          <cell r="N1036">
            <v>16.7</v>
          </cell>
          <cell r="O1036">
            <v>16</v>
          </cell>
          <cell r="P1036">
            <v>15.3</v>
          </cell>
          <cell r="Q1036">
            <v>14.850000000000001</v>
          </cell>
          <cell r="R1036">
            <v>14.4</v>
          </cell>
          <cell r="S1036">
            <v>14.15</v>
          </cell>
          <cell r="T1036">
            <v>13.9</v>
          </cell>
          <cell r="U1036">
            <v>13.65</v>
          </cell>
          <cell r="V1036">
            <v>13.4</v>
          </cell>
          <cell r="W1036">
            <v>13.2</v>
          </cell>
          <cell r="X1036">
            <v>12.9</v>
          </cell>
          <cell r="Y1036">
            <v>12.8</v>
          </cell>
          <cell r="Z1036">
            <v>12.7</v>
          </cell>
          <cell r="AA1036">
            <v>12.7</v>
          </cell>
          <cell r="AB1036">
            <v>12.6</v>
          </cell>
          <cell r="AC1036">
            <v>12.6</v>
          </cell>
          <cell r="AD1036">
            <v>12.6</v>
          </cell>
          <cell r="AE1036">
            <v>12.5</v>
          </cell>
          <cell r="AF1036">
            <v>12.1</v>
          </cell>
          <cell r="AG1036">
            <v>10.5</v>
          </cell>
          <cell r="AH1036">
            <v>7.9</v>
          </cell>
          <cell r="AI1036">
            <v>5.9</v>
          </cell>
          <cell r="AJ1036">
            <v>4.4000000000000004</v>
          </cell>
          <cell r="AK1036">
            <v>3.2</v>
          </cell>
          <cell r="AL1036">
            <v>2.5</v>
          </cell>
          <cell r="AM1036">
            <v>1.8</v>
          </cell>
          <cell r="AN1036">
            <v>1.3</v>
          </cell>
        </row>
        <row r="1037">
          <cell r="A1037" t="str">
            <v>A182-F347H</v>
          </cell>
          <cell r="C1037" t="str">
            <v>A182-F347H</v>
          </cell>
          <cell r="D1037" t="str">
            <v>AS</v>
          </cell>
          <cell r="E1037">
            <v>12.5</v>
          </cell>
          <cell r="G1037">
            <v>1</v>
          </cell>
          <cell r="I1037">
            <v>17.5</v>
          </cell>
          <cell r="J1037">
            <v>17.5</v>
          </cell>
          <cell r="K1037">
            <v>17.5</v>
          </cell>
          <cell r="L1037">
            <v>17.5</v>
          </cell>
          <cell r="M1037">
            <v>17.100000000000001</v>
          </cell>
          <cell r="N1037">
            <v>16.7</v>
          </cell>
          <cell r="O1037">
            <v>16</v>
          </cell>
          <cell r="P1037">
            <v>15.3</v>
          </cell>
          <cell r="Q1037">
            <v>14.850000000000001</v>
          </cell>
          <cell r="R1037">
            <v>14.4</v>
          </cell>
          <cell r="S1037">
            <v>14.15</v>
          </cell>
          <cell r="T1037">
            <v>13.9</v>
          </cell>
          <cell r="U1037">
            <v>13.8</v>
          </cell>
          <cell r="V1037">
            <v>13.7</v>
          </cell>
          <cell r="W1037">
            <v>13.7</v>
          </cell>
          <cell r="X1037">
            <v>13.7</v>
          </cell>
          <cell r="Y1037">
            <v>13.7</v>
          </cell>
          <cell r="Z1037">
            <v>13.7</v>
          </cell>
          <cell r="AA1037">
            <v>13.7</v>
          </cell>
          <cell r="AB1037">
            <v>13.7</v>
          </cell>
          <cell r="AC1037">
            <v>13.6</v>
          </cell>
          <cell r="AD1037">
            <v>13.5</v>
          </cell>
          <cell r="AE1037">
            <v>13.2</v>
          </cell>
          <cell r="AF1037">
            <v>12.5</v>
          </cell>
          <cell r="AG1037">
            <v>10.5</v>
          </cell>
          <cell r="AH1037">
            <v>7.9</v>
          </cell>
          <cell r="AI1037">
            <v>5.9</v>
          </cell>
          <cell r="AJ1037">
            <v>4.4000000000000004</v>
          </cell>
          <cell r="AK1037">
            <v>3.2</v>
          </cell>
          <cell r="AL1037">
            <v>2.5</v>
          </cell>
          <cell r="AM1037">
            <v>1.8</v>
          </cell>
          <cell r="AN1037">
            <v>1.3</v>
          </cell>
        </row>
        <row r="1038">
          <cell r="A1038" t="str">
            <v>A182-F347H</v>
          </cell>
          <cell r="C1038" t="str">
            <v>A182-F347H</v>
          </cell>
          <cell r="D1038" t="str">
            <v>AS</v>
          </cell>
          <cell r="E1038">
            <v>12.5</v>
          </cell>
          <cell r="G1038">
            <v>1</v>
          </cell>
          <cell r="I1038">
            <v>18.8</v>
          </cell>
          <cell r="J1038">
            <v>18.8</v>
          </cell>
          <cell r="K1038">
            <v>18.8</v>
          </cell>
          <cell r="L1038">
            <v>18.8</v>
          </cell>
          <cell r="M1038">
            <v>18.05</v>
          </cell>
          <cell r="N1038">
            <v>17.3</v>
          </cell>
          <cell r="O1038">
            <v>16.700000000000003</v>
          </cell>
          <cell r="P1038">
            <v>16.100000000000001</v>
          </cell>
          <cell r="Q1038">
            <v>15.55</v>
          </cell>
          <cell r="R1038">
            <v>15</v>
          </cell>
          <cell r="S1038">
            <v>14.55</v>
          </cell>
          <cell r="T1038">
            <v>14.1</v>
          </cell>
          <cell r="U1038">
            <v>13.75</v>
          </cell>
          <cell r="V1038">
            <v>13.4</v>
          </cell>
          <cell r="W1038">
            <v>13.2</v>
          </cell>
          <cell r="X1038">
            <v>12.9</v>
          </cell>
          <cell r="Y1038">
            <v>12.8</v>
          </cell>
          <cell r="Z1038">
            <v>12.8</v>
          </cell>
          <cell r="AA1038">
            <v>12.7</v>
          </cell>
          <cell r="AB1038">
            <v>12.6</v>
          </cell>
          <cell r="AC1038">
            <v>12.6</v>
          </cell>
          <cell r="AD1038">
            <v>12.6</v>
          </cell>
          <cell r="AE1038">
            <v>12.5</v>
          </cell>
          <cell r="AF1038">
            <v>12.1</v>
          </cell>
          <cell r="AG1038">
            <v>10.5</v>
          </cell>
          <cell r="AH1038">
            <v>7.9</v>
          </cell>
          <cell r="AI1038">
            <v>5.9</v>
          </cell>
          <cell r="AJ1038">
            <v>4.4000000000000004</v>
          </cell>
          <cell r="AK1038">
            <v>3.2</v>
          </cell>
          <cell r="AL1038">
            <v>2.5</v>
          </cell>
          <cell r="AM1038">
            <v>1.8</v>
          </cell>
          <cell r="AN1038">
            <v>1.3</v>
          </cell>
        </row>
        <row r="1039">
          <cell r="A1039" t="str">
            <v>A182-F347H</v>
          </cell>
          <cell r="C1039" t="str">
            <v>A182-F347H</v>
          </cell>
          <cell r="D1039" t="str">
            <v>AS</v>
          </cell>
          <cell r="E1039">
            <v>12.5</v>
          </cell>
          <cell r="G1039">
            <v>1</v>
          </cell>
          <cell r="I1039">
            <v>18.8</v>
          </cell>
          <cell r="J1039">
            <v>18.8</v>
          </cell>
          <cell r="K1039">
            <v>18.8</v>
          </cell>
          <cell r="L1039">
            <v>18.8</v>
          </cell>
          <cell r="M1039">
            <v>18.350000000000001</v>
          </cell>
          <cell r="N1039">
            <v>17.899999999999999</v>
          </cell>
          <cell r="O1039">
            <v>17.149999999999999</v>
          </cell>
          <cell r="P1039">
            <v>16.399999999999999</v>
          </cell>
          <cell r="Q1039">
            <v>15.95</v>
          </cell>
          <cell r="R1039">
            <v>15.5</v>
          </cell>
          <cell r="S1039">
            <v>15.2</v>
          </cell>
          <cell r="T1039">
            <v>14.9</v>
          </cell>
          <cell r="U1039">
            <v>14.8</v>
          </cell>
          <cell r="V1039">
            <v>14.7</v>
          </cell>
          <cell r="W1039">
            <v>14.7</v>
          </cell>
          <cell r="X1039">
            <v>14.7</v>
          </cell>
          <cell r="Y1039">
            <v>14.7</v>
          </cell>
          <cell r="Z1039">
            <v>14.7</v>
          </cell>
          <cell r="AA1039">
            <v>14.7</v>
          </cell>
          <cell r="AB1039">
            <v>14.7</v>
          </cell>
          <cell r="AC1039">
            <v>14.6</v>
          </cell>
          <cell r="AD1039">
            <v>14.4</v>
          </cell>
          <cell r="AE1039">
            <v>14.1</v>
          </cell>
          <cell r="AF1039">
            <v>13</v>
          </cell>
          <cell r="AG1039">
            <v>10.5</v>
          </cell>
          <cell r="AH1039">
            <v>7.9</v>
          </cell>
          <cell r="AI1039">
            <v>5.9</v>
          </cell>
          <cell r="AJ1039">
            <v>4.4000000000000004</v>
          </cell>
          <cell r="AK1039">
            <v>3.2</v>
          </cell>
          <cell r="AL1039">
            <v>2.5</v>
          </cell>
          <cell r="AM1039">
            <v>1.8</v>
          </cell>
          <cell r="AN1039">
            <v>1.3</v>
          </cell>
        </row>
        <row r="1040">
          <cell r="A1040" t="str">
            <v>A182-F348</v>
          </cell>
          <cell r="C1040" t="str">
            <v>A182-F348</v>
          </cell>
          <cell r="D1040" t="str">
            <v>AS</v>
          </cell>
          <cell r="E1040">
            <v>12.5</v>
          </cell>
          <cell r="G1040">
            <v>1</v>
          </cell>
          <cell r="I1040">
            <v>17.5</v>
          </cell>
          <cell r="J1040">
            <v>17.5</v>
          </cell>
          <cell r="K1040">
            <v>17.5</v>
          </cell>
          <cell r="L1040">
            <v>17.5</v>
          </cell>
          <cell r="M1040">
            <v>17.100000000000001</v>
          </cell>
          <cell r="N1040">
            <v>16.7</v>
          </cell>
          <cell r="O1040">
            <v>16</v>
          </cell>
          <cell r="P1040">
            <v>15.3</v>
          </cell>
          <cell r="Q1040">
            <v>14.850000000000001</v>
          </cell>
          <cell r="R1040">
            <v>14.4</v>
          </cell>
          <cell r="S1040">
            <v>14.15</v>
          </cell>
          <cell r="T1040">
            <v>13.9</v>
          </cell>
          <cell r="U1040">
            <v>13.65</v>
          </cell>
          <cell r="V1040">
            <v>13.4</v>
          </cell>
          <cell r="W1040">
            <v>13.2</v>
          </cell>
          <cell r="X1040">
            <v>12.9</v>
          </cell>
          <cell r="Y1040">
            <v>12.8</v>
          </cell>
          <cell r="Z1040">
            <v>12.7</v>
          </cell>
          <cell r="AA1040">
            <v>12.7</v>
          </cell>
          <cell r="AB1040">
            <v>12.6</v>
          </cell>
          <cell r="AC1040">
            <v>12.6</v>
          </cell>
          <cell r="AD1040">
            <v>12.5</v>
          </cell>
          <cell r="AE1040">
            <v>11.9</v>
          </cell>
          <cell r="AF1040">
            <v>9.1</v>
          </cell>
          <cell r="AG1040">
            <v>6.1</v>
          </cell>
          <cell r="AH1040">
            <v>4.4000000000000004</v>
          </cell>
        </row>
        <row r="1041">
          <cell r="A1041" t="str">
            <v>A182-F348</v>
          </cell>
          <cell r="C1041" t="str">
            <v>A182-F348</v>
          </cell>
          <cell r="D1041" t="str">
            <v>AS</v>
          </cell>
          <cell r="E1041">
            <v>12.5</v>
          </cell>
          <cell r="G1041">
            <v>1</v>
          </cell>
          <cell r="I1041">
            <v>17.5</v>
          </cell>
          <cell r="J1041">
            <v>17.5</v>
          </cell>
          <cell r="K1041">
            <v>17.5</v>
          </cell>
          <cell r="L1041">
            <v>17.5</v>
          </cell>
          <cell r="M1041">
            <v>17.100000000000001</v>
          </cell>
          <cell r="N1041">
            <v>16.7</v>
          </cell>
          <cell r="O1041">
            <v>16</v>
          </cell>
          <cell r="P1041">
            <v>15.3</v>
          </cell>
          <cell r="Q1041">
            <v>14.850000000000001</v>
          </cell>
          <cell r="R1041">
            <v>14.4</v>
          </cell>
          <cell r="S1041">
            <v>14.15</v>
          </cell>
          <cell r="T1041">
            <v>13.9</v>
          </cell>
          <cell r="U1041">
            <v>13.8</v>
          </cell>
          <cell r="V1041">
            <v>13.7</v>
          </cell>
          <cell r="W1041">
            <v>13.7</v>
          </cell>
          <cell r="X1041">
            <v>13.7</v>
          </cell>
          <cell r="Y1041">
            <v>13.7</v>
          </cell>
          <cell r="Z1041">
            <v>13.7</v>
          </cell>
          <cell r="AA1041">
            <v>13.7</v>
          </cell>
          <cell r="AB1041">
            <v>13.7</v>
          </cell>
          <cell r="AC1041">
            <v>13.6</v>
          </cell>
          <cell r="AD1041">
            <v>13.2</v>
          </cell>
          <cell r="AE1041">
            <v>12</v>
          </cell>
          <cell r="AF1041">
            <v>9.1</v>
          </cell>
          <cell r="AG1041">
            <v>6.1</v>
          </cell>
          <cell r="AH1041">
            <v>4.4000000000000004</v>
          </cell>
        </row>
        <row r="1042">
          <cell r="A1042" t="str">
            <v>A182-F348</v>
          </cell>
          <cell r="C1042" t="str">
            <v>A182-F348</v>
          </cell>
          <cell r="D1042" t="str">
            <v>AS</v>
          </cell>
          <cell r="E1042">
            <v>12.5</v>
          </cell>
          <cell r="G1042">
            <v>1</v>
          </cell>
          <cell r="I1042">
            <v>18.8</v>
          </cell>
          <cell r="J1042">
            <v>18.8</v>
          </cell>
          <cell r="K1042">
            <v>18.8</v>
          </cell>
          <cell r="L1042">
            <v>18.8</v>
          </cell>
          <cell r="M1042">
            <v>18.05</v>
          </cell>
          <cell r="N1042">
            <v>17.3</v>
          </cell>
          <cell r="O1042">
            <v>16.700000000000003</v>
          </cell>
          <cell r="P1042">
            <v>16.100000000000001</v>
          </cell>
          <cell r="Q1042">
            <v>15.55</v>
          </cell>
          <cell r="R1042">
            <v>15</v>
          </cell>
          <cell r="S1042">
            <v>14.55</v>
          </cell>
          <cell r="T1042">
            <v>14.1</v>
          </cell>
          <cell r="U1042">
            <v>13.75</v>
          </cell>
          <cell r="V1042">
            <v>13.4</v>
          </cell>
          <cell r="W1042">
            <v>13.2</v>
          </cell>
          <cell r="X1042">
            <v>12.9</v>
          </cell>
          <cell r="Y1042">
            <v>12.8</v>
          </cell>
          <cell r="Z1042">
            <v>12.7</v>
          </cell>
          <cell r="AA1042">
            <v>12.7</v>
          </cell>
          <cell r="AB1042">
            <v>12.6</v>
          </cell>
          <cell r="AC1042">
            <v>12.6</v>
          </cell>
          <cell r="AD1042">
            <v>12.5</v>
          </cell>
          <cell r="AE1042">
            <v>11.9</v>
          </cell>
          <cell r="AF1042">
            <v>9.1</v>
          </cell>
          <cell r="AG1042">
            <v>6.1</v>
          </cell>
          <cell r="AH1042">
            <v>4.4000000000000004</v>
          </cell>
        </row>
        <row r="1043">
          <cell r="A1043" t="str">
            <v>A182-F348</v>
          </cell>
          <cell r="C1043" t="str">
            <v>A182-F348</v>
          </cell>
          <cell r="D1043" t="str">
            <v>AS</v>
          </cell>
          <cell r="E1043">
            <v>12.5</v>
          </cell>
          <cell r="G1043">
            <v>1</v>
          </cell>
          <cell r="I1043">
            <v>18.8</v>
          </cell>
          <cell r="J1043">
            <v>18.8</v>
          </cell>
          <cell r="K1043">
            <v>18.8</v>
          </cell>
          <cell r="L1043">
            <v>18.8</v>
          </cell>
          <cell r="M1043">
            <v>18.350000000000001</v>
          </cell>
          <cell r="N1043">
            <v>17.899999999999999</v>
          </cell>
          <cell r="O1043">
            <v>17.149999999999999</v>
          </cell>
          <cell r="P1043">
            <v>16.399999999999999</v>
          </cell>
          <cell r="Q1043">
            <v>15.95</v>
          </cell>
          <cell r="R1043">
            <v>15.5</v>
          </cell>
          <cell r="S1043">
            <v>15.2</v>
          </cell>
          <cell r="T1043">
            <v>14.9</v>
          </cell>
          <cell r="U1043">
            <v>14.8</v>
          </cell>
          <cell r="V1043">
            <v>14.7</v>
          </cell>
          <cell r="W1043">
            <v>14.7</v>
          </cell>
          <cell r="X1043">
            <v>14.7</v>
          </cell>
          <cell r="Y1043">
            <v>14.7</v>
          </cell>
          <cell r="Z1043">
            <v>14.7</v>
          </cell>
          <cell r="AA1043">
            <v>14.7</v>
          </cell>
          <cell r="AB1043">
            <v>14.7</v>
          </cell>
          <cell r="AC1043">
            <v>14.6</v>
          </cell>
          <cell r="AD1043">
            <v>14</v>
          </cell>
          <cell r="AE1043">
            <v>12.1</v>
          </cell>
          <cell r="AF1043">
            <v>9.1</v>
          </cell>
          <cell r="AG1043">
            <v>6.1</v>
          </cell>
          <cell r="AH1043">
            <v>4.4000000000000004</v>
          </cell>
        </row>
        <row r="1044">
          <cell r="A1044" t="str">
            <v>A182-F348H</v>
          </cell>
          <cell r="C1044" t="str">
            <v>A182-F348H</v>
          </cell>
          <cell r="D1044" t="str">
            <v>AS</v>
          </cell>
          <cell r="E1044">
            <v>12.5</v>
          </cell>
          <cell r="G1044">
            <v>1</v>
          </cell>
          <cell r="I1044">
            <v>17.5</v>
          </cell>
          <cell r="J1044">
            <v>17.5</v>
          </cell>
          <cell r="K1044">
            <v>17.5</v>
          </cell>
          <cell r="L1044">
            <v>17.5</v>
          </cell>
          <cell r="M1044">
            <v>17.100000000000001</v>
          </cell>
          <cell r="N1044">
            <v>16.7</v>
          </cell>
          <cell r="O1044">
            <v>16</v>
          </cell>
          <cell r="P1044">
            <v>15.3</v>
          </cell>
          <cell r="Q1044">
            <v>14.850000000000001</v>
          </cell>
          <cell r="R1044">
            <v>14.4</v>
          </cell>
          <cell r="S1044">
            <v>14.15</v>
          </cell>
          <cell r="T1044">
            <v>13.9</v>
          </cell>
          <cell r="U1044">
            <v>13.65</v>
          </cell>
          <cell r="V1044">
            <v>13.4</v>
          </cell>
          <cell r="W1044">
            <v>13.2</v>
          </cell>
          <cell r="X1044">
            <v>12.9</v>
          </cell>
          <cell r="Y1044">
            <v>12.8</v>
          </cell>
          <cell r="Z1044">
            <v>12.7</v>
          </cell>
          <cell r="AA1044">
            <v>12.7</v>
          </cell>
          <cell r="AB1044">
            <v>12.6</v>
          </cell>
          <cell r="AC1044">
            <v>12.6</v>
          </cell>
          <cell r="AD1044">
            <v>12.6</v>
          </cell>
          <cell r="AE1044">
            <v>12.5</v>
          </cell>
          <cell r="AF1044">
            <v>12.1</v>
          </cell>
          <cell r="AG1044">
            <v>10.5</v>
          </cell>
          <cell r="AH1044">
            <v>7.9</v>
          </cell>
          <cell r="AI1044">
            <v>5.9</v>
          </cell>
          <cell r="AJ1044">
            <v>4.4000000000000004</v>
          </cell>
          <cell r="AK1044">
            <v>3.2</v>
          </cell>
          <cell r="AL1044">
            <v>2.5</v>
          </cell>
          <cell r="AM1044">
            <v>1.8</v>
          </cell>
          <cell r="AN1044">
            <v>1.3</v>
          </cell>
        </row>
        <row r="1045">
          <cell r="A1045" t="str">
            <v>A182-F348H</v>
          </cell>
          <cell r="C1045" t="str">
            <v>A182-F348H</v>
          </cell>
          <cell r="D1045" t="str">
            <v>AS</v>
          </cell>
          <cell r="E1045">
            <v>12.5</v>
          </cell>
          <cell r="G1045">
            <v>1</v>
          </cell>
          <cell r="I1045">
            <v>17.5</v>
          </cell>
          <cell r="J1045">
            <v>17.5</v>
          </cell>
          <cell r="K1045">
            <v>17.5</v>
          </cell>
          <cell r="L1045">
            <v>17.5</v>
          </cell>
          <cell r="M1045">
            <v>17.100000000000001</v>
          </cell>
          <cell r="N1045">
            <v>16.7</v>
          </cell>
          <cell r="O1045">
            <v>16</v>
          </cell>
          <cell r="P1045">
            <v>15.3</v>
          </cell>
          <cell r="Q1045">
            <v>14.850000000000001</v>
          </cell>
          <cell r="R1045">
            <v>14.4</v>
          </cell>
          <cell r="S1045">
            <v>14.15</v>
          </cell>
          <cell r="T1045">
            <v>13.9</v>
          </cell>
          <cell r="U1045">
            <v>13.8</v>
          </cell>
          <cell r="V1045">
            <v>13.7</v>
          </cell>
          <cell r="W1045">
            <v>13.7</v>
          </cell>
          <cell r="X1045">
            <v>13.7</v>
          </cell>
          <cell r="Y1045">
            <v>13.7</v>
          </cell>
          <cell r="Z1045">
            <v>13.7</v>
          </cell>
          <cell r="AA1045">
            <v>13.7</v>
          </cell>
          <cell r="AB1045">
            <v>13.7</v>
          </cell>
          <cell r="AC1045">
            <v>13.6</v>
          </cell>
          <cell r="AD1045">
            <v>13.2</v>
          </cell>
          <cell r="AE1045">
            <v>13.2</v>
          </cell>
          <cell r="AF1045">
            <v>12.5</v>
          </cell>
          <cell r="AG1045">
            <v>10.5</v>
          </cell>
          <cell r="AH1045">
            <v>7.9</v>
          </cell>
          <cell r="AI1045">
            <v>5.9</v>
          </cell>
          <cell r="AJ1045">
            <v>4.4000000000000004</v>
          </cell>
          <cell r="AK1045">
            <v>3.2</v>
          </cell>
          <cell r="AL1045">
            <v>2.5</v>
          </cell>
          <cell r="AM1045">
            <v>1.8</v>
          </cell>
          <cell r="AN1045">
            <v>1.3</v>
          </cell>
        </row>
        <row r="1046">
          <cell r="A1046" t="str">
            <v>A182-F348H</v>
          </cell>
          <cell r="C1046" t="str">
            <v>A182-F348H</v>
          </cell>
          <cell r="D1046" t="str">
            <v>AS</v>
          </cell>
          <cell r="E1046">
            <v>12.5</v>
          </cell>
          <cell r="G1046">
            <v>1</v>
          </cell>
          <cell r="I1046">
            <v>18.8</v>
          </cell>
          <cell r="J1046">
            <v>18.8</v>
          </cell>
          <cell r="K1046">
            <v>18.8</v>
          </cell>
          <cell r="L1046">
            <v>18.8</v>
          </cell>
          <cell r="M1046">
            <v>18.05</v>
          </cell>
          <cell r="N1046">
            <v>17.3</v>
          </cell>
          <cell r="O1046">
            <v>16.700000000000003</v>
          </cell>
          <cell r="P1046">
            <v>16.100000000000001</v>
          </cell>
          <cell r="Q1046">
            <v>15.55</v>
          </cell>
          <cell r="R1046">
            <v>15</v>
          </cell>
          <cell r="S1046">
            <v>14.55</v>
          </cell>
          <cell r="T1046">
            <v>14.1</v>
          </cell>
          <cell r="U1046">
            <v>13.75</v>
          </cell>
          <cell r="V1046">
            <v>13.4</v>
          </cell>
          <cell r="W1046">
            <v>13.2</v>
          </cell>
          <cell r="X1046">
            <v>12.9</v>
          </cell>
          <cell r="Y1046">
            <v>12.8</v>
          </cell>
          <cell r="Z1046">
            <v>12.8</v>
          </cell>
          <cell r="AA1046">
            <v>12.7</v>
          </cell>
          <cell r="AB1046">
            <v>12.6</v>
          </cell>
          <cell r="AC1046">
            <v>12.6</v>
          </cell>
          <cell r="AD1046">
            <v>12.6</v>
          </cell>
          <cell r="AE1046">
            <v>12.5</v>
          </cell>
          <cell r="AF1046">
            <v>12.1</v>
          </cell>
          <cell r="AG1046">
            <v>10.5</v>
          </cell>
          <cell r="AH1046">
            <v>7.9</v>
          </cell>
          <cell r="AI1046">
            <v>5.9</v>
          </cell>
          <cell r="AJ1046">
            <v>4.4000000000000004</v>
          </cell>
          <cell r="AK1046">
            <v>3.2</v>
          </cell>
          <cell r="AL1046">
            <v>2.5</v>
          </cell>
          <cell r="AM1046">
            <v>1.8</v>
          </cell>
          <cell r="AN1046">
            <v>1.3</v>
          </cell>
        </row>
        <row r="1047">
          <cell r="A1047" t="str">
            <v>A182-F348H</v>
          </cell>
          <cell r="C1047" t="str">
            <v>A182-F348H</v>
          </cell>
          <cell r="D1047" t="str">
            <v>AS</v>
          </cell>
          <cell r="E1047">
            <v>12.5</v>
          </cell>
          <cell r="G1047">
            <v>1</v>
          </cell>
          <cell r="I1047">
            <v>18.8</v>
          </cell>
          <cell r="J1047">
            <v>18.8</v>
          </cell>
          <cell r="K1047">
            <v>18.8</v>
          </cell>
          <cell r="L1047">
            <v>18.8</v>
          </cell>
          <cell r="M1047">
            <v>18.350000000000001</v>
          </cell>
          <cell r="N1047">
            <v>17.899999999999999</v>
          </cell>
          <cell r="O1047">
            <v>17.149999999999999</v>
          </cell>
          <cell r="P1047">
            <v>16.399999999999999</v>
          </cell>
          <cell r="Q1047">
            <v>15.95</v>
          </cell>
          <cell r="R1047">
            <v>15.5</v>
          </cell>
          <cell r="S1047">
            <v>15.2</v>
          </cell>
          <cell r="T1047">
            <v>14.9</v>
          </cell>
          <cell r="U1047">
            <v>14.8</v>
          </cell>
          <cell r="V1047">
            <v>14.7</v>
          </cell>
          <cell r="W1047">
            <v>14.7</v>
          </cell>
          <cell r="X1047">
            <v>14.7</v>
          </cell>
          <cell r="Y1047">
            <v>14.7</v>
          </cell>
          <cell r="Z1047">
            <v>14.7</v>
          </cell>
          <cell r="AA1047">
            <v>14.7</v>
          </cell>
          <cell r="AB1047">
            <v>14.7</v>
          </cell>
          <cell r="AC1047">
            <v>14.6</v>
          </cell>
          <cell r="AD1047">
            <v>14.4</v>
          </cell>
          <cell r="AE1047">
            <v>14.1</v>
          </cell>
          <cell r="AF1047">
            <v>13</v>
          </cell>
          <cell r="AG1047">
            <v>10.5</v>
          </cell>
          <cell r="AH1047">
            <v>7.9</v>
          </cell>
          <cell r="AI1047">
            <v>5.9</v>
          </cell>
          <cell r="AJ1047">
            <v>4.4000000000000004</v>
          </cell>
          <cell r="AK1047">
            <v>3.2</v>
          </cell>
          <cell r="AL1047">
            <v>2.5</v>
          </cell>
          <cell r="AM1047">
            <v>1.8</v>
          </cell>
          <cell r="AN1047">
            <v>1.3</v>
          </cell>
        </row>
        <row r="1048">
          <cell r="A1048" t="str">
            <v>A182-F44</v>
          </cell>
          <cell r="C1048" t="str">
            <v>A182-F44</v>
          </cell>
          <cell r="D1048" t="str">
            <v>AS</v>
          </cell>
          <cell r="E1048">
            <v>12.5</v>
          </cell>
          <cell r="G1048">
            <v>1</v>
          </cell>
          <cell r="I1048">
            <v>23.5</v>
          </cell>
          <cell r="J1048">
            <v>23.5</v>
          </cell>
          <cell r="K1048">
            <v>23.5</v>
          </cell>
          <cell r="L1048">
            <v>23.5</v>
          </cell>
          <cell r="M1048">
            <v>23.5</v>
          </cell>
          <cell r="N1048">
            <v>23.5</v>
          </cell>
          <cell r="O1048">
            <v>22.45</v>
          </cell>
          <cell r="P1048">
            <v>21.4</v>
          </cell>
          <cell r="Q1048">
            <v>20.65</v>
          </cell>
          <cell r="R1048">
            <v>19.899999999999999</v>
          </cell>
          <cell r="S1048">
            <v>19.2</v>
          </cell>
          <cell r="T1048">
            <v>18.5</v>
          </cell>
          <cell r="U1048">
            <v>18.2</v>
          </cell>
          <cell r="V1048">
            <v>17.899999999999999</v>
          </cell>
          <cell r="W1048">
            <v>17.7</v>
          </cell>
          <cell r="X1048">
            <v>17.5</v>
          </cell>
          <cell r="Y1048">
            <v>17.3</v>
          </cell>
        </row>
        <row r="1049">
          <cell r="A1049" t="str">
            <v>A182-F44</v>
          </cell>
          <cell r="C1049" t="str">
            <v>A182-F44</v>
          </cell>
          <cell r="D1049" t="str">
            <v>AS</v>
          </cell>
          <cell r="E1049">
            <v>12.5</v>
          </cell>
          <cell r="G1049">
            <v>1</v>
          </cell>
          <cell r="I1049">
            <v>23.5</v>
          </cell>
          <cell r="J1049">
            <v>23.5</v>
          </cell>
          <cell r="K1049">
            <v>23.5</v>
          </cell>
          <cell r="L1049">
            <v>23.5</v>
          </cell>
          <cell r="M1049">
            <v>23.5</v>
          </cell>
          <cell r="N1049">
            <v>23.5</v>
          </cell>
          <cell r="O1049">
            <v>22.95</v>
          </cell>
          <cell r="P1049">
            <v>22.4</v>
          </cell>
          <cell r="Q1049">
            <v>21.85</v>
          </cell>
          <cell r="R1049">
            <v>21.3</v>
          </cell>
          <cell r="S1049">
            <v>20.9</v>
          </cell>
          <cell r="T1049">
            <v>20.5</v>
          </cell>
          <cell r="U1049">
            <v>20.3</v>
          </cell>
          <cell r="V1049">
            <v>20.100000000000001</v>
          </cell>
          <cell r="W1049">
            <v>19.899999999999999</v>
          </cell>
          <cell r="X1049">
            <v>19.899999999999999</v>
          </cell>
          <cell r="Y1049">
            <v>19.8</v>
          </cell>
        </row>
        <row r="1050">
          <cell r="A1050" t="str">
            <v>A403-WP304</v>
          </cell>
          <cell r="C1050" t="str">
            <v>A403-WP304</v>
          </cell>
          <cell r="D1050" t="str">
            <v>AS</v>
          </cell>
          <cell r="E1050">
            <v>12.5</v>
          </cell>
          <cell r="G1050">
            <v>1</v>
          </cell>
          <cell r="I1050">
            <v>18.8</v>
          </cell>
          <cell r="J1050">
            <v>18.8</v>
          </cell>
          <cell r="K1050">
            <v>18.8</v>
          </cell>
          <cell r="L1050">
            <v>18.8</v>
          </cell>
          <cell r="M1050">
            <v>17.25</v>
          </cell>
          <cell r="N1050">
            <v>15.7</v>
          </cell>
          <cell r="O1050">
            <v>14.899999999999999</v>
          </cell>
          <cell r="P1050">
            <v>14.1</v>
          </cell>
          <cell r="Q1050">
            <v>13.55</v>
          </cell>
          <cell r="R1050">
            <v>13</v>
          </cell>
          <cell r="S1050">
            <v>12.6</v>
          </cell>
          <cell r="T1050">
            <v>12.2</v>
          </cell>
          <cell r="U1050">
            <v>11.8</v>
          </cell>
          <cell r="V1050">
            <v>11.4</v>
          </cell>
          <cell r="W1050">
            <v>11.3</v>
          </cell>
          <cell r="X1050">
            <v>11.1</v>
          </cell>
          <cell r="Y1050">
            <v>10.8</v>
          </cell>
          <cell r="Z1050">
            <v>10.6</v>
          </cell>
          <cell r="AA1050">
            <v>10.4</v>
          </cell>
          <cell r="AB1050">
            <v>10.199999999999999</v>
          </cell>
          <cell r="AC1050">
            <v>10</v>
          </cell>
          <cell r="AD1050">
            <v>9.8000000000000007</v>
          </cell>
          <cell r="AE1050">
            <v>9.5</v>
          </cell>
          <cell r="AF1050">
            <v>8.9</v>
          </cell>
          <cell r="AG1050">
            <v>7.7</v>
          </cell>
          <cell r="AH1050">
            <v>6.1</v>
          </cell>
        </row>
        <row r="1051">
          <cell r="A1051" t="str">
            <v>A403-WP304</v>
          </cell>
          <cell r="C1051" t="str">
            <v>A403-WP304</v>
          </cell>
          <cell r="D1051" t="str">
            <v>AS</v>
          </cell>
          <cell r="E1051">
            <v>12.5</v>
          </cell>
          <cell r="G1051">
            <v>1</v>
          </cell>
          <cell r="I1051">
            <v>18.8</v>
          </cell>
          <cell r="J1051">
            <v>18.8</v>
          </cell>
          <cell r="K1051">
            <v>18.8</v>
          </cell>
          <cell r="L1051">
            <v>18.8</v>
          </cell>
          <cell r="M1051">
            <v>18.3</v>
          </cell>
          <cell r="N1051">
            <v>17.8</v>
          </cell>
          <cell r="O1051">
            <v>17.200000000000003</v>
          </cell>
          <cell r="P1051">
            <v>16.600000000000001</v>
          </cell>
          <cell r="Q1051">
            <v>16.399999999999999</v>
          </cell>
          <cell r="R1051">
            <v>16.2</v>
          </cell>
          <cell r="S1051">
            <v>16.05</v>
          </cell>
          <cell r="T1051">
            <v>15.9</v>
          </cell>
          <cell r="U1051">
            <v>15.9</v>
          </cell>
          <cell r="V1051">
            <v>15.9</v>
          </cell>
          <cell r="W1051">
            <v>15.9</v>
          </cell>
          <cell r="X1051">
            <v>15.9</v>
          </cell>
          <cell r="Y1051">
            <v>15.6</v>
          </cell>
          <cell r="Z1051">
            <v>15.2</v>
          </cell>
          <cell r="AA1051">
            <v>14.9</v>
          </cell>
          <cell r="AB1051">
            <v>14.7</v>
          </cell>
          <cell r="AC1051">
            <v>14.4</v>
          </cell>
          <cell r="AD1051">
            <v>13.8</v>
          </cell>
          <cell r="AE1051">
            <v>12.2</v>
          </cell>
          <cell r="AF1051">
            <v>9.8000000000000007</v>
          </cell>
          <cell r="AG1051">
            <v>7.7</v>
          </cell>
          <cell r="AH1051">
            <v>6.1</v>
          </cell>
        </row>
        <row r="1052">
          <cell r="A1052" t="str">
            <v>A403-WP304H</v>
          </cell>
          <cell r="C1052" t="str">
            <v>A403-WP304H</v>
          </cell>
          <cell r="D1052" t="str">
            <v>AS</v>
          </cell>
          <cell r="E1052">
            <v>12.5</v>
          </cell>
          <cell r="G1052">
            <v>1</v>
          </cell>
          <cell r="I1052">
            <v>18.8</v>
          </cell>
          <cell r="J1052">
            <v>18.8</v>
          </cell>
          <cell r="K1052">
            <v>18.8</v>
          </cell>
          <cell r="L1052">
            <v>18.8</v>
          </cell>
          <cell r="M1052">
            <v>17.25</v>
          </cell>
          <cell r="N1052">
            <v>15.7</v>
          </cell>
          <cell r="O1052">
            <v>14.899999999999999</v>
          </cell>
          <cell r="P1052">
            <v>14.1</v>
          </cell>
          <cell r="Q1052">
            <v>13.55</v>
          </cell>
          <cell r="R1052">
            <v>13</v>
          </cell>
          <cell r="S1052">
            <v>12.6</v>
          </cell>
          <cell r="T1052">
            <v>12.2</v>
          </cell>
          <cell r="U1052">
            <v>11.8</v>
          </cell>
          <cell r="V1052">
            <v>11.4</v>
          </cell>
          <cell r="W1052">
            <v>11.3</v>
          </cell>
          <cell r="X1052">
            <v>11.1</v>
          </cell>
          <cell r="Y1052">
            <v>10.8</v>
          </cell>
          <cell r="Z1052">
            <v>10.6</v>
          </cell>
          <cell r="AA1052">
            <v>10.4</v>
          </cell>
          <cell r="AB1052">
            <v>10.199999999999999</v>
          </cell>
          <cell r="AC1052">
            <v>10</v>
          </cell>
          <cell r="AD1052">
            <v>9.8000000000000007</v>
          </cell>
          <cell r="AE1052">
            <v>9.5</v>
          </cell>
          <cell r="AF1052">
            <v>8.9</v>
          </cell>
          <cell r="AG1052">
            <v>7.7</v>
          </cell>
          <cell r="AH1052">
            <v>6.1</v>
          </cell>
          <cell r="AI1052">
            <v>4.7</v>
          </cell>
          <cell r="AJ1052">
            <v>3.7</v>
          </cell>
          <cell r="AK1052">
            <v>2.9</v>
          </cell>
          <cell r="AL1052">
            <v>2.2999999999999998</v>
          </cell>
          <cell r="AM1052">
            <v>1.8</v>
          </cell>
          <cell r="AN1052">
            <v>1.4</v>
          </cell>
        </row>
        <row r="1053">
          <cell r="A1053" t="str">
            <v>A403-WP304H</v>
          </cell>
          <cell r="C1053" t="str">
            <v>A403-WP304H</v>
          </cell>
          <cell r="D1053" t="str">
            <v>AS</v>
          </cell>
          <cell r="E1053">
            <v>12.5</v>
          </cell>
          <cell r="G1053">
            <v>1</v>
          </cell>
          <cell r="I1053">
            <v>18.8</v>
          </cell>
          <cell r="J1053">
            <v>18.8</v>
          </cell>
          <cell r="K1053">
            <v>18.8</v>
          </cell>
          <cell r="L1053">
            <v>18.8</v>
          </cell>
          <cell r="M1053">
            <v>18.3</v>
          </cell>
          <cell r="N1053">
            <v>17.8</v>
          </cell>
          <cell r="O1053">
            <v>17.200000000000003</v>
          </cell>
          <cell r="P1053">
            <v>16.600000000000001</v>
          </cell>
          <cell r="Q1053">
            <v>16.399999999999999</v>
          </cell>
          <cell r="R1053">
            <v>16.2</v>
          </cell>
          <cell r="S1053">
            <v>16.05</v>
          </cell>
          <cell r="T1053">
            <v>15.9</v>
          </cell>
          <cell r="U1053">
            <v>15.9</v>
          </cell>
          <cell r="V1053">
            <v>15.9</v>
          </cell>
          <cell r="W1053">
            <v>15.9</v>
          </cell>
          <cell r="X1053">
            <v>15.9</v>
          </cell>
          <cell r="Y1053">
            <v>15.6</v>
          </cell>
          <cell r="Z1053">
            <v>15.2</v>
          </cell>
          <cell r="AA1053">
            <v>14.9</v>
          </cell>
          <cell r="AB1053">
            <v>14.7</v>
          </cell>
          <cell r="AC1053">
            <v>14.4</v>
          </cell>
          <cell r="AD1053">
            <v>13.8</v>
          </cell>
          <cell r="AE1053">
            <v>12.2</v>
          </cell>
          <cell r="AF1053">
            <v>9.8000000000000007</v>
          </cell>
          <cell r="AG1053">
            <v>7.7</v>
          </cell>
          <cell r="AH1053">
            <v>6.1</v>
          </cell>
          <cell r="AI1053">
            <v>4.7</v>
          </cell>
          <cell r="AJ1053">
            <v>3.7</v>
          </cell>
          <cell r="AK1053">
            <v>2.9</v>
          </cell>
          <cell r="AL1053">
            <v>2.2999999999999998</v>
          </cell>
          <cell r="AM1053">
            <v>1.8</v>
          </cell>
          <cell r="AN1053">
            <v>1.4</v>
          </cell>
        </row>
        <row r="1054">
          <cell r="A1054" t="str">
            <v>A403-WP304L</v>
          </cell>
          <cell r="C1054" t="str">
            <v>A403-WP304L</v>
          </cell>
          <cell r="D1054" t="str">
            <v>AS</v>
          </cell>
          <cell r="E1054">
            <v>12.5</v>
          </cell>
          <cell r="G1054">
            <v>1</v>
          </cell>
          <cell r="I1054">
            <v>15.7</v>
          </cell>
          <cell r="J1054">
            <v>15.7</v>
          </cell>
          <cell r="K1054">
            <v>15.7</v>
          </cell>
          <cell r="L1054">
            <v>15.7</v>
          </cell>
          <cell r="M1054">
            <v>14.55</v>
          </cell>
          <cell r="N1054">
            <v>13.4</v>
          </cell>
          <cell r="O1054">
            <v>12.7</v>
          </cell>
          <cell r="P1054">
            <v>12</v>
          </cell>
          <cell r="Q1054">
            <v>11.5</v>
          </cell>
          <cell r="R1054">
            <v>11</v>
          </cell>
          <cell r="S1054">
            <v>10.65</v>
          </cell>
          <cell r="T1054">
            <v>10.3</v>
          </cell>
          <cell r="U1054">
            <v>10</v>
          </cell>
          <cell r="V1054">
            <v>9.6999999999999993</v>
          </cell>
          <cell r="W1054">
            <v>9.5</v>
          </cell>
          <cell r="X1054">
            <v>9.4</v>
          </cell>
          <cell r="Y1054">
            <v>9.1999999999999993</v>
          </cell>
          <cell r="Z1054">
            <v>9.1</v>
          </cell>
        </row>
        <row r="1055">
          <cell r="A1055" t="str">
            <v>A403-WP304L</v>
          </cell>
          <cell r="C1055" t="str">
            <v>A403-WP304L</v>
          </cell>
          <cell r="D1055" t="str">
            <v>AS</v>
          </cell>
          <cell r="E1055">
            <v>12.5</v>
          </cell>
          <cell r="G1055">
            <v>1</v>
          </cell>
          <cell r="I1055">
            <v>15.7</v>
          </cell>
          <cell r="J1055">
            <v>15.7</v>
          </cell>
          <cell r="K1055">
            <v>15.7</v>
          </cell>
          <cell r="L1055">
            <v>15.7</v>
          </cell>
          <cell r="M1055">
            <v>15.7</v>
          </cell>
          <cell r="N1055">
            <v>15.7</v>
          </cell>
          <cell r="O1055">
            <v>15.7</v>
          </cell>
          <cell r="P1055">
            <v>15.7</v>
          </cell>
          <cell r="Q1055">
            <v>15.6</v>
          </cell>
          <cell r="R1055">
            <v>15.5</v>
          </cell>
          <cell r="S1055">
            <v>14.95</v>
          </cell>
          <cell r="T1055">
            <v>14.4</v>
          </cell>
          <cell r="U1055">
            <v>13.95</v>
          </cell>
          <cell r="V1055">
            <v>13.5</v>
          </cell>
          <cell r="W1055">
            <v>13.2</v>
          </cell>
          <cell r="X1055">
            <v>12.9</v>
          </cell>
          <cell r="Y1055">
            <v>12.6</v>
          </cell>
          <cell r="Z1055">
            <v>12.4</v>
          </cell>
        </row>
        <row r="1056">
          <cell r="A1056" t="str">
            <v>A403-WP304N</v>
          </cell>
          <cell r="C1056" t="str">
            <v>A403-WP304N</v>
          </cell>
          <cell r="D1056" t="str">
            <v>AS</v>
          </cell>
          <cell r="E1056">
            <v>12.5</v>
          </cell>
          <cell r="G1056">
            <v>1</v>
          </cell>
          <cell r="I1056">
            <v>20</v>
          </cell>
          <cell r="J1056">
            <v>20</v>
          </cell>
          <cell r="K1056">
            <v>20</v>
          </cell>
          <cell r="L1056">
            <v>20</v>
          </cell>
          <cell r="M1056">
            <v>18.95</v>
          </cell>
          <cell r="N1056">
            <v>17.899999999999999</v>
          </cell>
          <cell r="O1056">
            <v>16.799999999999997</v>
          </cell>
          <cell r="P1056">
            <v>15.7</v>
          </cell>
          <cell r="Q1056">
            <v>14.899999999999999</v>
          </cell>
          <cell r="R1056">
            <v>14.1</v>
          </cell>
          <cell r="S1056">
            <v>13.55</v>
          </cell>
          <cell r="T1056">
            <v>13</v>
          </cell>
          <cell r="U1056">
            <v>12.7</v>
          </cell>
          <cell r="V1056">
            <v>12.4</v>
          </cell>
          <cell r="W1056">
            <v>12.2</v>
          </cell>
          <cell r="X1056">
            <v>11.9</v>
          </cell>
          <cell r="Y1056">
            <v>11.7</v>
          </cell>
          <cell r="Z1056">
            <v>11.5</v>
          </cell>
          <cell r="AA1056">
            <v>11.3</v>
          </cell>
          <cell r="AB1056">
            <v>11.1</v>
          </cell>
          <cell r="AC1056">
            <v>10.8</v>
          </cell>
          <cell r="AD1056">
            <v>10.5</v>
          </cell>
          <cell r="AE1056">
            <v>10.3</v>
          </cell>
          <cell r="AF1056">
            <v>9.6999999999999993</v>
          </cell>
          <cell r="AG1056">
            <v>7.7</v>
          </cell>
          <cell r="AH1056">
            <v>6</v>
          </cell>
        </row>
        <row r="1057">
          <cell r="A1057" t="str">
            <v>A403-WP304N</v>
          </cell>
          <cell r="C1057" t="str">
            <v>A403-WP304N</v>
          </cell>
          <cell r="D1057" t="str">
            <v>AS</v>
          </cell>
          <cell r="E1057">
            <v>12.5</v>
          </cell>
          <cell r="G1057">
            <v>1</v>
          </cell>
          <cell r="I1057">
            <v>20</v>
          </cell>
          <cell r="J1057">
            <v>20</v>
          </cell>
          <cell r="K1057">
            <v>20</v>
          </cell>
          <cell r="L1057">
            <v>20</v>
          </cell>
          <cell r="M1057">
            <v>20</v>
          </cell>
          <cell r="N1057">
            <v>20</v>
          </cell>
          <cell r="O1057">
            <v>19.5</v>
          </cell>
          <cell r="P1057">
            <v>19</v>
          </cell>
          <cell r="Q1057">
            <v>18.649999999999999</v>
          </cell>
          <cell r="R1057">
            <v>18.3</v>
          </cell>
          <cell r="S1057">
            <v>18.05</v>
          </cell>
          <cell r="T1057">
            <v>17.8</v>
          </cell>
          <cell r="U1057">
            <v>17.600000000000001</v>
          </cell>
          <cell r="V1057">
            <v>17.399999999999999</v>
          </cell>
          <cell r="W1057">
            <v>17.3</v>
          </cell>
          <cell r="X1057">
            <v>17.100000000000001</v>
          </cell>
          <cell r="Y1057">
            <v>16.899999999999999</v>
          </cell>
          <cell r="Z1057">
            <v>16.600000000000001</v>
          </cell>
          <cell r="AA1057">
            <v>16.3</v>
          </cell>
          <cell r="AB1057">
            <v>15.9</v>
          </cell>
          <cell r="AC1057">
            <v>15.6</v>
          </cell>
          <cell r="AD1057">
            <v>15</v>
          </cell>
          <cell r="AE1057">
            <v>12.4</v>
          </cell>
          <cell r="AF1057">
            <v>9.6999999999999993</v>
          </cell>
          <cell r="AG1057">
            <v>7.7</v>
          </cell>
          <cell r="AH1057">
            <v>6</v>
          </cell>
        </row>
        <row r="1058">
          <cell r="A1058" t="str">
            <v>A403-WP309</v>
          </cell>
          <cell r="C1058" t="str">
            <v>A403-WP309</v>
          </cell>
          <cell r="D1058" t="str">
            <v>AS</v>
          </cell>
          <cell r="E1058">
            <v>12.5</v>
          </cell>
          <cell r="G1058">
            <v>1</v>
          </cell>
          <cell r="I1058">
            <v>18.8</v>
          </cell>
          <cell r="J1058">
            <v>18.8</v>
          </cell>
          <cell r="K1058">
            <v>18.8</v>
          </cell>
          <cell r="L1058">
            <v>18.8</v>
          </cell>
          <cell r="M1058">
            <v>17.850000000000001</v>
          </cell>
          <cell r="N1058">
            <v>16.899999999999999</v>
          </cell>
          <cell r="O1058">
            <v>16.399999999999999</v>
          </cell>
          <cell r="P1058">
            <v>15.9</v>
          </cell>
          <cell r="Q1058">
            <v>15.4</v>
          </cell>
          <cell r="R1058">
            <v>14.9</v>
          </cell>
          <cell r="S1058">
            <v>14.5</v>
          </cell>
          <cell r="T1058">
            <v>14.1</v>
          </cell>
          <cell r="U1058">
            <v>13.75</v>
          </cell>
          <cell r="V1058">
            <v>13.4</v>
          </cell>
          <cell r="W1058">
            <v>13.1</v>
          </cell>
          <cell r="X1058">
            <v>12.7</v>
          </cell>
          <cell r="Y1058">
            <v>12.5</v>
          </cell>
          <cell r="Z1058">
            <v>12.2</v>
          </cell>
          <cell r="AA1058">
            <v>11.9</v>
          </cell>
          <cell r="AB1058">
            <v>11.7</v>
          </cell>
          <cell r="AC1058">
            <v>11.2</v>
          </cell>
          <cell r="AD1058">
            <v>10.199999999999999</v>
          </cell>
          <cell r="AE1058">
            <v>8.5</v>
          </cell>
          <cell r="AF1058">
            <v>6.5</v>
          </cell>
          <cell r="AG1058">
            <v>5</v>
          </cell>
          <cell r="AH1058">
            <v>3.8</v>
          </cell>
        </row>
        <row r="1059">
          <cell r="A1059" t="str">
            <v>A403-WP309</v>
          </cell>
          <cell r="C1059" t="str">
            <v>A403-WP309</v>
          </cell>
          <cell r="D1059" t="str">
            <v>AS</v>
          </cell>
          <cell r="E1059">
            <v>12.5</v>
          </cell>
          <cell r="G1059">
            <v>1</v>
          </cell>
          <cell r="I1059">
            <v>18.8</v>
          </cell>
          <cell r="J1059">
            <v>18.8</v>
          </cell>
          <cell r="K1059">
            <v>18.8</v>
          </cell>
          <cell r="L1059">
            <v>18.8</v>
          </cell>
          <cell r="M1059">
            <v>18</v>
          </cell>
          <cell r="N1059">
            <v>17.2</v>
          </cell>
          <cell r="O1059">
            <v>16.799999999999997</v>
          </cell>
          <cell r="P1059">
            <v>16.399999999999999</v>
          </cell>
          <cell r="Q1059">
            <v>16.149999999999999</v>
          </cell>
          <cell r="R1059">
            <v>15.9</v>
          </cell>
          <cell r="S1059">
            <v>15.7</v>
          </cell>
          <cell r="T1059">
            <v>15.5</v>
          </cell>
          <cell r="U1059">
            <v>15.4</v>
          </cell>
          <cell r="V1059">
            <v>15.3</v>
          </cell>
          <cell r="W1059">
            <v>15.2</v>
          </cell>
          <cell r="X1059">
            <v>15.1</v>
          </cell>
          <cell r="Y1059">
            <v>15</v>
          </cell>
          <cell r="Z1059">
            <v>14.9</v>
          </cell>
          <cell r="AA1059">
            <v>14.6</v>
          </cell>
          <cell r="AB1059">
            <v>13.9</v>
          </cell>
          <cell r="AC1059">
            <v>12.5</v>
          </cell>
          <cell r="AD1059">
            <v>10.5</v>
          </cell>
          <cell r="AE1059">
            <v>8.5</v>
          </cell>
          <cell r="AF1059">
            <v>6.5</v>
          </cell>
          <cell r="AG1059">
            <v>5</v>
          </cell>
          <cell r="AH1059">
            <v>3.8</v>
          </cell>
        </row>
        <row r="1060">
          <cell r="A1060" t="str">
            <v>A403-WP310</v>
          </cell>
          <cell r="C1060" t="str">
            <v>A403-WP310</v>
          </cell>
          <cell r="D1060" t="str">
            <v>AS</v>
          </cell>
          <cell r="E1060">
            <v>12.5</v>
          </cell>
          <cell r="G1060">
            <v>1</v>
          </cell>
          <cell r="I1060">
            <v>18.8</v>
          </cell>
          <cell r="J1060">
            <v>18.8</v>
          </cell>
          <cell r="K1060">
            <v>18.8</v>
          </cell>
          <cell r="L1060">
            <v>18.8</v>
          </cell>
          <cell r="M1060">
            <v>17.850000000000001</v>
          </cell>
          <cell r="N1060">
            <v>16.899999999999999</v>
          </cell>
          <cell r="O1060">
            <v>16.399999999999999</v>
          </cell>
          <cell r="P1060">
            <v>15.9</v>
          </cell>
          <cell r="Q1060">
            <v>15.4</v>
          </cell>
          <cell r="R1060">
            <v>14.9</v>
          </cell>
          <cell r="S1060">
            <v>14.5</v>
          </cell>
          <cell r="T1060">
            <v>14.1</v>
          </cell>
          <cell r="U1060">
            <v>13.75</v>
          </cell>
          <cell r="V1060">
            <v>13.4</v>
          </cell>
          <cell r="W1060">
            <v>13.1</v>
          </cell>
          <cell r="X1060">
            <v>12.7</v>
          </cell>
          <cell r="Y1060">
            <v>12.5</v>
          </cell>
          <cell r="Z1060">
            <v>12.2</v>
          </cell>
          <cell r="AA1060">
            <v>11.9</v>
          </cell>
          <cell r="AB1060">
            <v>11.7</v>
          </cell>
          <cell r="AC1060">
            <v>11.4</v>
          </cell>
          <cell r="AD1060">
            <v>10.8</v>
          </cell>
          <cell r="AE1060">
            <v>9.8000000000000007</v>
          </cell>
          <cell r="AF1060">
            <v>8.5</v>
          </cell>
          <cell r="AG1060">
            <v>7.3</v>
          </cell>
          <cell r="AH1060">
            <v>6</v>
          </cell>
        </row>
        <row r="1061">
          <cell r="A1061" t="str">
            <v>A403-WP310</v>
          </cell>
          <cell r="C1061" t="str">
            <v>A403-WP310</v>
          </cell>
          <cell r="D1061" t="str">
            <v>AS</v>
          </cell>
          <cell r="E1061">
            <v>12.5</v>
          </cell>
          <cell r="G1061">
            <v>1</v>
          </cell>
          <cell r="I1061">
            <v>18.8</v>
          </cell>
          <cell r="J1061">
            <v>18.8</v>
          </cell>
          <cell r="K1061">
            <v>18.8</v>
          </cell>
          <cell r="L1061">
            <v>18.8</v>
          </cell>
          <cell r="M1061">
            <v>18</v>
          </cell>
          <cell r="N1061">
            <v>17.2</v>
          </cell>
          <cell r="O1061">
            <v>16.799999999999997</v>
          </cell>
          <cell r="P1061">
            <v>16.399999999999999</v>
          </cell>
          <cell r="Q1061">
            <v>16.149999999999999</v>
          </cell>
          <cell r="R1061">
            <v>15.9</v>
          </cell>
          <cell r="S1061">
            <v>15.7</v>
          </cell>
          <cell r="T1061">
            <v>15.5</v>
          </cell>
          <cell r="U1061">
            <v>15.4</v>
          </cell>
          <cell r="V1061">
            <v>15.3</v>
          </cell>
          <cell r="W1061">
            <v>15.2</v>
          </cell>
          <cell r="X1061">
            <v>15.1</v>
          </cell>
          <cell r="Y1061">
            <v>15</v>
          </cell>
          <cell r="Z1061">
            <v>14.9</v>
          </cell>
          <cell r="AA1061">
            <v>14.6</v>
          </cell>
          <cell r="AB1061">
            <v>13.9</v>
          </cell>
          <cell r="AC1061">
            <v>12.5</v>
          </cell>
          <cell r="AD1061">
            <v>11</v>
          </cell>
          <cell r="AE1061">
            <v>9.8000000000000007</v>
          </cell>
          <cell r="AF1061">
            <v>8.5</v>
          </cell>
          <cell r="AG1061">
            <v>7.3</v>
          </cell>
          <cell r="AH1061">
            <v>6</v>
          </cell>
        </row>
        <row r="1062">
          <cell r="A1062" t="str">
            <v>A403-WP310</v>
          </cell>
          <cell r="C1062" t="str">
            <v>A403-WP310</v>
          </cell>
          <cell r="D1062" t="str">
            <v>AS</v>
          </cell>
          <cell r="E1062">
            <v>12.5</v>
          </cell>
          <cell r="G1062">
            <v>1</v>
          </cell>
          <cell r="I1062">
            <v>18.8</v>
          </cell>
          <cell r="J1062">
            <v>18.8</v>
          </cell>
          <cell r="K1062">
            <v>18.8</v>
          </cell>
          <cell r="L1062">
            <v>18.8</v>
          </cell>
          <cell r="M1062">
            <v>17.850000000000001</v>
          </cell>
          <cell r="N1062">
            <v>16.899999999999999</v>
          </cell>
          <cell r="O1062">
            <v>16.399999999999999</v>
          </cell>
          <cell r="P1062">
            <v>15.9</v>
          </cell>
          <cell r="Q1062">
            <v>15.4</v>
          </cell>
          <cell r="R1062">
            <v>14.9</v>
          </cell>
          <cell r="S1062">
            <v>14.5</v>
          </cell>
          <cell r="T1062">
            <v>14.1</v>
          </cell>
          <cell r="U1062">
            <v>13.75</v>
          </cell>
          <cell r="V1062">
            <v>13.4</v>
          </cell>
          <cell r="W1062">
            <v>13.1</v>
          </cell>
          <cell r="X1062">
            <v>12.7</v>
          </cell>
          <cell r="Y1062">
            <v>12.5</v>
          </cell>
          <cell r="Z1062">
            <v>12.2</v>
          </cell>
          <cell r="AA1062">
            <v>11.9</v>
          </cell>
          <cell r="AB1062">
            <v>11.7</v>
          </cell>
          <cell r="AC1062">
            <v>11.1</v>
          </cell>
          <cell r="AD1062">
            <v>9.9</v>
          </cell>
          <cell r="AE1062">
            <v>7.1</v>
          </cell>
          <cell r="AF1062">
            <v>5</v>
          </cell>
          <cell r="AG1062">
            <v>3.6</v>
          </cell>
          <cell r="AH1062">
            <v>2.5</v>
          </cell>
        </row>
        <row r="1063">
          <cell r="A1063" t="str">
            <v>A403-WP310</v>
          </cell>
          <cell r="C1063" t="str">
            <v>A403-WP310</v>
          </cell>
          <cell r="D1063" t="str">
            <v>AS</v>
          </cell>
          <cell r="E1063">
            <v>12.5</v>
          </cell>
          <cell r="G1063">
            <v>1</v>
          </cell>
          <cell r="I1063">
            <v>18.8</v>
          </cell>
          <cell r="J1063">
            <v>18.8</v>
          </cell>
          <cell r="K1063">
            <v>18.8</v>
          </cell>
          <cell r="L1063">
            <v>18.8</v>
          </cell>
          <cell r="M1063">
            <v>18</v>
          </cell>
          <cell r="N1063">
            <v>17.2</v>
          </cell>
          <cell r="O1063">
            <v>16.799999999999997</v>
          </cell>
          <cell r="P1063">
            <v>16.399999999999999</v>
          </cell>
          <cell r="Q1063">
            <v>16.149999999999999</v>
          </cell>
          <cell r="R1063">
            <v>15.9</v>
          </cell>
          <cell r="S1063">
            <v>15.7</v>
          </cell>
          <cell r="T1063">
            <v>15.5</v>
          </cell>
          <cell r="U1063">
            <v>15.4</v>
          </cell>
          <cell r="V1063">
            <v>15.3</v>
          </cell>
          <cell r="W1063">
            <v>15.2</v>
          </cell>
          <cell r="X1063">
            <v>15.1</v>
          </cell>
          <cell r="Y1063">
            <v>15</v>
          </cell>
          <cell r="Z1063">
            <v>14.9</v>
          </cell>
          <cell r="AA1063">
            <v>14.6</v>
          </cell>
          <cell r="AB1063">
            <v>13.9</v>
          </cell>
          <cell r="AC1063">
            <v>12.5</v>
          </cell>
          <cell r="AD1063">
            <v>11</v>
          </cell>
          <cell r="AE1063">
            <v>7.1</v>
          </cell>
          <cell r="AF1063">
            <v>5</v>
          </cell>
          <cell r="AG1063">
            <v>3.6</v>
          </cell>
          <cell r="AH1063">
            <v>2.5</v>
          </cell>
        </row>
        <row r="1064">
          <cell r="A1064" t="str">
            <v>A403-WP316</v>
          </cell>
          <cell r="C1064" t="str">
            <v>A403-WP316</v>
          </cell>
          <cell r="D1064" t="str">
            <v>AS</v>
          </cell>
          <cell r="E1064">
            <v>12.5</v>
          </cell>
          <cell r="G1064">
            <v>1</v>
          </cell>
          <cell r="I1064">
            <v>18.8</v>
          </cell>
          <cell r="J1064">
            <v>18.8</v>
          </cell>
          <cell r="K1064">
            <v>18.8</v>
          </cell>
          <cell r="L1064">
            <v>18.8</v>
          </cell>
          <cell r="M1064">
            <v>17.5</v>
          </cell>
          <cell r="N1064">
            <v>16.2</v>
          </cell>
          <cell r="O1064">
            <v>15.399999999999999</v>
          </cell>
          <cell r="P1064">
            <v>14.6</v>
          </cell>
          <cell r="Q1064">
            <v>14</v>
          </cell>
          <cell r="R1064">
            <v>13.4</v>
          </cell>
          <cell r="S1064">
            <v>12.95</v>
          </cell>
          <cell r="T1064">
            <v>12.5</v>
          </cell>
          <cell r="U1064">
            <v>12.15</v>
          </cell>
          <cell r="V1064">
            <v>11.8</v>
          </cell>
          <cell r="W1064">
            <v>11.6</v>
          </cell>
          <cell r="X1064">
            <v>11.3</v>
          </cell>
          <cell r="Y1064">
            <v>11.2</v>
          </cell>
          <cell r="Z1064">
            <v>11</v>
          </cell>
          <cell r="AA1064">
            <v>10.9</v>
          </cell>
          <cell r="AB1064">
            <v>10.8</v>
          </cell>
          <cell r="AC1064">
            <v>10.7</v>
          </cell>
          <cell r="AD1064">
            <v>10.6</v>
          </cell>
          <cell r="AE1064">
            <v>10.5</v>
          </cell>
          <cell r="AF1064">
            <v>10.3</v>
          </cell>
          <cell r="AG1064">
            <v>9.3000000000000007</v>
          </cell>
          <cell r="AH1064">
            <v>7.4</v>
          </cell>
        </row>
        <row r="1065">
          <cell r="A1065" t="str">
            <v>A403-WP316</v>
          </cell>
          <cell r="C1065" t="str">
            <v>A403-WP316</v>
          </cell>
          <cell r="D1065" t="str">
            <v>AS</v>
          </cell>
          <cell r="E1065">
            <v>12.5</v>
          </cell>
          <cell r="G1065">
            <v>1</v>
          </cell>
          <cell r="I1065">
            <v>18.8</v>
          </cell>
          <cell r="J1065">
            <v>18.8</v>
          </cell>
          <cell r="K1065">
            <v>18.8</v>
          </cell>
          <cell r="L1065">
            <v>18.8</v>
          </cell>
          <cell r="M1065">
            <v>18.8</v>
          </cell>
          <cell r="N1065">
            <v>18.8</v>
          </cell>
          <cell r="O1065">
            <v>18.600000000000001</v>
          </cell>
          <cell r="P1065">
            <v>18.399999999999999</v>
          </cell>
          <cell r="Q1065">
            <v>18.25</v>
          </cell>
          <cell r="R1065">
            <v>18.100000000000001</v>
          </cell>
          <cell r="S1065">
            <v>18.05</v>
          </cell>
          <cell r="T1065">
            <v>18</v>
          </cell>
          <cell r="U1065">
            <v>17.5</v>
          </cell>
          <cell r="V1065">
            <v>17</v>
          </cell>
          <cell r="W1065">
            <v>16.7</v>
          </cell>
          <cell r="X1065">
            <v>16.3</v>
          </cell>
          <cell r="Y1065">
            <v>16.100000000000001</v>
          </cell>
          <cell r="Z1065">
            <v>15.9</v>
          </cell>
          <cell r="AA1065">
            <v>15.7</v>
          </cell>
          <cell r="AB1065">
            <v>15.5</v>
          </cell>
          <cell r="AC1065">
            <v>15.4</v>
          </cell>
          <cell r="AD1065">
            <v>15.3</v>
          </cell>
          <cell r="AE1065">
            <v>14.5</v>
          </cell>
          <cell r="AF1065">
            <v>12.4</v>
          </cell>
          <cell r="AG1065">
            <v>9.8000000000000007</v>
          </cell>
          <cell r="AH1065">
            <v>7.4</v>
          </cell>
        </row>
        <row r="1066">
          <cell r="A1066" t="str">
            <v>A403-WP316H</v>
          </cell>
          <cell r="C1066" t="str">
            <v>A403-WP316H</v>
          </cell>
          <cell r="D1066" t="str">
            <v>AS</v>
          </cell>
          <cell r="E1066">
            <v>12.5</v>
          </cell>
          <cell r="G1066">
            <v>1</v>
          </cell>
          <cell r="I1066">
            <v>18.8</v>
          </cell>
          <cell r="J1066">
            <v>18.8</v>
          </cell>
          <cell r="K1066">
            <v>18.8</v>
          </cell>
          <cell r="L1066">
            <v>18.8</v>
          </cell>
          <cell r="M1066">
            <v>17.5</v>
          </cell>
          <cell r="N1066">
            <v>16.2</v>
          </cell>
          <cell r="O1066">
            <v>15.399999999999999</v>
          </cell>
          <cell r="P1066">
            <v>14.6</v>
          </cell>
          <cell r="Q1066">
            <v>14</v>
          </cell>
          <cell r="R1066">
            <v>13.4</v>
          </cell>
          <cell r="S1066">
            <v>12.95</v>
          </cell>
          <cell r="T1066">
            <v>12.5</v>
          </cell>
          <cell r="U1066">
            <v>12.15</v>
          </cell>
          <cell r="V1066">
            <v>11.8</v>
          </cell>
          <cell r="W1066">
            <v>11.6</v>
          </cell>
          <cell r="X1066">
            <v>11.3</v>
          </cell>
          <cell r="Y1066">
            <v>11.2</v>
          </cell>
          <cell r="Z1066">
            <v>11</v>
          </cell>
          <cell r="AA1066">
            <v>10.9</v>
          </cell>
          <cell r="AB1066">
            <v>10.8</v>
          </cell>
          <cell r="AC1066">
            <v>10.7</v>
          </cell>
          <cell r="AD1066">
            <v>10.6</v>
          </cell>
          <cell r="AE1066">
            <v>10.5</v>
          </cell>
          <cell r="AF1066">
            <v>10.3</v>
          </cell>
          <cell r="AG1066">
            <v>9.3000000000000007</v>
          </cell>
          <cell r="AH1066">
            <v>7.4</v>
          </cell>
          <cell r="AI1066">
            <v>5.5</v>
          </cell>
          <cell r="AJ1066">
            <v>4.0999999999999996</v>
          </cell>
          <cell r="AK1066">
            <v>3.1</v>
          </cell>
          <cell r="AL1066">
            <v>2.2999999999999998</v>
          </cell>
          <cell r="AM1066">
            <v>1.7</v>
          </cell>
          <cell r="AN1066">
            <v>1.3</v>
          </cell>
        </row>
        <row r="1067">
          <cell r="A1067" t="str">
            <v>A403-WP316H</v>
          </cell>
          <cell r="C1067" t="str">
            <v>A403-WP316H</v>
          </cell>
          <cell r="D1067" t="str">
            <v>AS</v>
          </cell>
          <cell r="E1067">
            <v>12.5</v>
          </cell>
          <cell r="G1067">
            <v>1</v>
          </cell>
          <cell r="I1067">
            <v>18.8</v>
          </cell>
          <cell r="J1067">
            <v>18.8</v>
          </cell>
          <cell r="K1067">
            <v>18.8</v>
          </cell>
          <cell r="L1067">
            <v>18.8</v>
          </cell>
          <cell r="M1067">
            <v>18.8</v>
          </cell>
          <cell r="N1067">
            <v>18.8</v>
          </cell>
          <cell r="O1067">
            <v>18.600000000000001</v>
          </cell>
          <cell r="P1067">
            <v>18.399999999999999</v>
          </cell>
          <cell r="Q1067">
            <v>18.25</v>
          </cell>
          <cell r="R1067">
            <v>18.100000000000001</v>
          </cell>
          <cell r="S1067">
            <v>18.05</v>
          </cell>
          <cell r="T1067">
            <v>18</v>
          </cell>
          <cell r="U1067">
            <v>17.5</v>
          </cell>
          <cell r="V1067">
            <v>17</v>
          </cell>
          <cell r="W1067">
            <v>16.7</v>
          </cell>
          <cell r="X1067">
            <v>16.3</v>
          </cell>
          <cell r="Y1067">
            <v>16.100000000000001</v>
          </cell>
          <cell r="Z1067">
            <v>15.9</v>
          </cell>
          <cell r="AA1067">
            <v>15.7</v>
          </cell>
          <cell r="AB1067">
            <v>15.5</v>
          </cell>
          <cell r="AC1067">
            <v>15.4</v>
          </cell>
          <cell r="AD1067">
            <v>15.3</v>
          </cell>
          <cell r="AE1067">
            <v>14.5</v>
          </cell>
          <cell r="AF1067">
            <v>12.4</v>
          </cell>
          <cell r="AG1067">
            <v>9.8000000000000007</v>
          </cell>
          <cell r="AH1067">
            <v>7.4</v>
          </cell>
          <cell r="AI1067">
            <v>5.5</v>
          </cell>
          <cell r="AJ1067">
            <v>4.0999999999999996</v>
          </cell>
          <cell r="AK1067">
            <v>3.1</v>
          </cell>
          <cell r="AL1067">
            <v>2.2999999999999998</v>
          </cell>
          <cell r="AM1067">
            <v>1.7</v>
          </cell>
          <cell r="AN1067">
            <v>1.3</v>
          </cell>
        </row>
        <row r="1068">
          <cell r="A1068" t="str">
            <v>A403-WP316L</v>
          </cell>
          <cell r="C1068" t="str">
            <v>A403-WP316L</v>
          </cell>
          <cell r="D1068" t="str">
            <v>AS</v>
          </cell>
          <cell r="E1068">
            <v>12.5</v>
          </cell>
          <cell r="G1068">
            <v>1</v>
          </cell>
          <cell r="I1068">
            <v>15.7</v>
          </cell>
          <cell r="J1068">
            <v>15.7</v>
          </cell>
          <cell r="K1068">
            <v>15.7</v>
          </cell>
          <cell r="L1068">
            <v>15.7</v>
          </cell>
          <cell r="M1068">
            <v>14.5</v>
          </cell>
          <cell r="N1068">
            <v>13.3</v>
          </cell>
          <cell r="O1068">
            <v>12.600000000000001</v>
          </cell>
          <cell r="P1068">
            <v>11.9</v>
          </cell>
          <cell r="Q1068">
            <v>11.350000000000001</v>
          </cell>
          <cell r="R1068">
            <v>10.8</v>
          </cell>
          <cell r="S1068">
            <v>10.4</v>
          </cell>
          <cell r="T1068">
            <v>10</v>
          </cell>
          <cell r="U1068">
            <v>9.6999999999999993</v>
          </cell>
          <cell r="V1068">
            <v>9.4</v>
          </cell>
          <cell r="W1068">
            <v>9.1999999999999993</v>
          </cell>
          <cell r="X1068">
            <v>9</v>
          </cell>
          <cell r="Y1068">
            <v>8.8000000000000007</v>
          </cell>
          <cell r="Z1068">
            <v>8.6</v>
          </cell>
          <cell r="AA1068">
            <v>8.4</v>
          </cell>
        </row>
        <row r="1069">
          <cell r="A1069" t="str">
            <v>A403-WP316L</v>
          </cell>
          <cell r="C1069" t="str">
            <v>A403-WP316L</v>
          </cell>
          <cell r="D1069" t="str">
            <v>AS</v>
          </cell>
          <cell r="E1069">
            <v>12.5</v>
          </cell>
          <cell r="G1069">
            <v>1</v>
          </cell>
          <cell r="I1069">
            <v>15.7</v>
          </cell>
          <cell r="J1069">
            <v>15.7</v>
          </cell>
          <cell r="K1069">
            <v>15.7</v>
          </cell>
          <cell r="L1069">
            <v>15.7</v>
          </cell>
          <cell r="M1069">
            <v>15.7</v>
          </cell>
          <cell r="N1069">
            <v>15.7</v>
          </cell>
          <cell r="O1069">
            <v>15.7</v>
          </cell>
          <cell r="P1069">
            <v>15.7</v>
          </cell>
          <cell r="Q1069">
            <v>15.6</v>
          </cell>
          <cell r="R1069">
            <v>15.5</v>
          </cell>
          <cell r="S1069">
            <v>14.95</v>
          </cell>
          <cell r="T1069">
            <v>14.4</v>
          </cell>
          <cell r="U1069">
            <v>13.95</v>
          </cell>
          <cell r="V1069">
            <v>13.5</v>
          </cell>
          <cell r="W1069">
            <v>13.2</v>
          </cell>
          <cell r="X1069">
            <v>12.9</v>
          </cell>
          <cell r="Y1069">
            <v>12.6</v>
          </cell>
          <cell r="Z1069">
            <v>12.4</v>
          </cell>
          <cell r="AA1069">
            <v>12.1</v>
          </cell>
        </row>
        <row r="1070">
          <cell r="A1070" t="str">
            <v>A403-WP316N</v>
          </cell>
          <cell r="C1070" t="str">
            <v>A403-WP316N</v>
          </cell>
          <cell r="D1070" t="str">
            <v>AS</v>
          </cell>
          <cell r="E1070">
            <v>12.5</v>
          </cell>
          <cell r="G1070">
            <v>1</v>
          </cell>
          <cell r="I1070">
            <v>20</v>
          </cell>
          <cell r="J1070">
            <v>20</v>
          </cell>
          <cell r="K1070">
            <v>20</v>
          </cell>
          <cell r="L1070">
            <v>20</v>
          </cell>
          <cell r="M1070">
            <v>19.7</v>
          </cell>
          <cell r="N1070">
            <v>19.399999999999999</v>
          </cell>
          <cell r="O1070">
            <v>18.600000000000001</v>
          </cell>
          <cell r="P1070">
            <v>17.8</v>
          </cell>
          <cell r="Q1070">
            <v>17.149999999999999</v>
          </cell>
          <cell r="R1070">
            <v>16.5</v>
          </cell>
          <cell r="S1070">
            <v>15.95</v>
          </cell>
          <cell r="T1070">
            <v>15.4</v>
          </cell>
          <cell r="U1070">
            <v>15</v>
          </cell>
          <cell r="V1070">
            <v>14.6</v>
          </cell>
          <cell r="W1070">
            <v>14.2</v>
          </cell>
          <cell r="X1070">
            <v>13.9</v>
          </cell>
          <cell r="Y1070">
            <v>13.6</v>
          </cell>
          <cell r="Z1070">
            <v>13.3</v>
          </cell>
          <cell r="AA1070">
            <v>13.1</v>
          </cell>
          <cell r="AB1070">
            <v>12.8</v>
          </cell>
          <cell r="AC1070">
            <v>12.6</v>
          </cell>
          <cell r="AD1070">
            <v>12.4</v>
          </cell>
          <cell r="AE1070">
            <v>12.2</v>
          </cell>
          <cell r="AF1070">
            <v>11.7</v>
          </cell>
          <cell r="AG1070">
            <v>9.8000000000000007</v>
          </cell>
          <cell r="AH1070">
            <v>7.4</v>
          </cell>
        </row>
        <row r="1071">
          <cell r="A1071" t="str">
            <v>A403-WP316N</v>
          </cell>
          <cell r="C1071" t="str">
            <v>A403-WP316N</v>
          </cell>
          <cell r="D1071" t="str">
            <v>AS</v>
          </cell>
          <cell r="E1071">
            <v>12.5</v>
          </cell>
          <cell r="G1071">
            <v>1</v>
          </cell>
          <cell r="I1071">
            <v>20</v>
          </cell>
          <cell r="J1071">
            <v>20</v>
          </cell>
          <cell r="K1071">
            <v>20</v>
          </cell>
          <cell r="L1071">
            <v>20</v>
          </cell>
          <cell r="M1071">
            <v>20</v>
          </cell>
          <cell r="N1071">
            <v>20</v>
          </cell>
          <cell r="O1071">
            <v>19.600000000000001</v>
          </cell>
          <cell r="P1071">
            <v>19.2</v>
          </cell>
          <cell r="Q1071">
            <v>19</v>
          </cell>
          <cell r="R1071">
            <v>18.8</v>
          </cell>
          <cell r="S1071">
            <v>18.700000000000003</v>
          </cell>
          <cell r="T1071">
            <v>18.600000000000001</v>
          </cell>
          <cell r="U1071">
            <v>18.600000000000001</v>
          </cell>
          <cell r="V1071">
            <v>18.600000000000001</v>
          </cell>
          <cell r="W1071">
            <v>18.600000000000001</v>
          </cell>
          <cell r="X1071">
            <v>18.600000000000001</v>
          </cell>
          <cell r="Y1071">
            <v>18.5</v>
          </cell>
          <cell r="Z1071">
            <v>18.399999999999999</v>
          </cell>
          <cell r="AA1071">
            <v>18.3</v>
          </cell>
          <cell r="AB1071">
            <v>18.100000000000001</v>
          </cell>
          <cell r="AC1071">
            <v>17.8</v>
          </cell>
          <cell r="AD1071">
            <v>17.399999999999999</v>
          </cell>
          <cell r="AE1071">
            <v>15.8</v>
          </cell>
          <cell r="AF1071">
            <v>12.4</v>
          </cell>
          <cell r="AG1071">
            <v>9.8000000000000007</v>
          </cell>
          <cell r="AH1071">
            <v>7.4</v>
          </cell>
        </row>
        <row r="1072">
          <cell r="A1072" t="str">
            <v>A403-WP317</v>
          </cell>
          <cell r="C1072" t="str">
            <v>A403-WP317</v>
          </cell>
          <cell r="D1072" t="str">
            <v>AS</v>
          </cell>
          <cell r="E1072">
            <v>12.5</v>
          </cell>
          <cell r="G1072">
            <v>1</v>
          </cell>
          <cell r="I1072">
            <v>18.8</v>
          </cell>
          <cell r="J1072">
            <v>18.8</v>
          </cell>
          <cell r="K1072">
            <v>18.8</v>
          </cell>
          <cell r="L1072">
            <v>18.8</v>
          </cell>
          <cell r="M1072">
            <v>17.5</v>
          </cell>
          <cell r="N1072">
            <v>16.2</v>
          </cell>
          <cell r="O1072">
            <v>15.399999999999999</v>
          </cell>
          <cell r="P1072">
            <v>14.6</v>
          </cell>
          <cell r="Q1072">
            <v>14</v>
          </cell>
          <cell r="R1072">
            <v>13.4</v>
          </cell>
          <cell r="S1072">
            <v>12.95</v>
          </cell>
          <cell r="T1072">
            <v>12.5</v>
          </cell>
          <cell r="U1072">
            <v>12.15</v>
          </cell>
          <cell r="V1072">
            <v>11.8</v>
          </cell>
          <cell r="W1072">
            <v>11.6</v>
          </cell>
          <cell r="X1072">
            <v>11.3</v>
          </cell>
          <cell r="Y1072">
            <v>11.2</v>
          </cell>
          <cell r="Z1072">
            <v>11</v>
          </cell>
          <cell r="AA1072">
            <v>10.9</v>
          </cell>
          <cell r="AB1072">
            <v>10.8</v>
          </cell>
          <cell r="AC1072">
            <v>10.7</v>
          </cell>
          <cell r="AD1072">
            <v>10.6</v>
          </cell>
          <cell r="AE1072">
            <v>10.5</v>
          </cell>
          <cell r="AF1072">
            <v>10.3</v>
          </cell>
          <cell r="AG1072">
            <v>9.3000000000000007</v>
          </cell>
          <cell r="AH1072">
            <v>7.4</v>
          </cell>
        </row>
        <row r="1073">
          <cell r="A1073" t="str">
            <v>A403-WP317</v>
          </cell>
          <cell r="C1073" t="str">
            <v>A403-WP317</v>
          </cell>
          <cell r="D1073" t="str">
            <v>AS</v>
          </cell>
          <cell r="E1073">
            <v>12.5</v>
          </cell>
          <cell r="G1073">
            <v>1</v>
          </cell>
          <cell r="I1073">
            <v>18.8</v>
          </cell>
          <cell r="J1073">
            <v>18.8</v>
          </cell>
          <cell r="K1073">
            <v>18.8</v>
          </cell>
          <cell r="L1073">
            <v>18.8</v>
          </cell>
          <cell r="M1073">
            <v>18.8</v>
          </cell>
          <cell r="N1073">
            <v>18.8</v>
          </cell>
          <cell r="O1073">
            <v>18.600000000000001</v>
          </cell>
          <cell r="P1073">
            <v>18.399999999999999</v>
          </cell>
          <cell r="Q1073">
            <v>18.25</v>
          </cell>
          <cell r="R1073">
            <v>18.100000000000001</v>
          </cell>
          <cell r="S1073">
            <v>18.05</v>
          </cell>
          <cell r="T1073">
            <v>18</v>
          </cell>
          <cell r="U1073">
            <v>17.5</v>
          </cell>
          <cell r="V1073">
            <v>17</v>
          </cell>
          <cell r="W1073">
            <v>16.7</v>
          </cell>
          <cell r="X1073">
            <v>16.3</v>
          </cell>
          <cell r="Y1073">
            <v>16.100000000000001</v>
          </cell>
          <cell r="Z1073">
            <v>15.9</v>
          </cell>
          <cell r="AA1073">
            <v>15.7</v>
          </cell>
          <cell r="AB1073">
            <v>15.6</v>
          </cell>
          <cell r="AC1073">
            <v>15.4</v>
          </cell>
          <cell r="AD1073">
            <v>15.3</v>
          </cell>
          <cell r="AE1073">
            <v>14.5</v>
          </cell>
          <cell r="AF1073">
            <v>12.4</v>
          </cell>
          <cell r="AG1073">
            <v>9.8000000000000007</v>
          </cell>
          <cell r="AH1073">
            <v>7.4</v>
          </cell>
        </row>
        <row r="1074">
          <cell r="A1074" t="str">
            <v>A403-WP321</v>
          </cell>
          <cell r="C1074" t="str">
            <v>A403-WP321</v>
          </cell>
          <cell r="D1074" t="str">
            <v>AS</v>
          </cell>
          <cell r="E1074">
            <v>12.5</v>
          </cell>
          <cell r="G1074">
            <v>1</v>
          </cell>
          <cell r="I1074">
            <v>18.8</v>
          </cell>
          <cell r="J1074">
            <v>18.8</v>
          </cell>
          <cell r="K1074">
            <v>18.8</v>
          </cell>
          <cell r="L1074">
            <v>18.8</v>
          </cell>
          <cell r="M1074">
            <v>17.350000000000001</v>
          </cell>
          <cell r="N1074">
            <v>15.9</v>
          </cell>
          <cell r="O1074">
            <v>15.05</v>
          </cell>
          <cell r="P1074">
            <v>14.2</v>
          </cell>
          <cell r="Q1074">
            <v>13.55</v>
          </cell>
          <cell r="R1074">
            <v>12.9</v>
          </cell>
          <cell r="S1074">
            <v>12.45</v>
          </cell>
          <cell r="T1074">
            <v>12</v>
          </cell>
          <cell r="U1074">
            <v>11.7</v>
          </cell>
          <cell r="V1074">
            <v>11.4</v>
          </cell>
          <cell r="W1074">
            <v>11.2</v>
          </cell>
          <cell r="X1074">
            <v>11</v>
          </cell>
          <cell r="Y1074">
            <v>10.9</v>
          </cell>
          <cell r="Z1074">
            <v>10.8</v>
          </cell>
          <cell r="AA1074">
            <v>10.7</v>
          </cell>
          <cell r="AB1074">
            <v>10.6</v>
          </cell>
          <cell r="AC1074">
            <v>10.6</v>
          </cell>
          <cell r="AD1074">
            <v>10.4</v>
          </cell>
          <cell r="AE1074">
            <v>9.1999999999999993</v>
          </cell>
          <cell r="AF1074">
            <v>6.9</v>
          </cell>
          <cell r="AG1074">
            <v>5</v>
          </cell>
          <cell r="AH1074">
            <v>3.6</v>
          </cell>
        </row>
        <row r="1075">
          <cell r="A1075" t="str">
            <v>A403-WP321</v>
          </cell>
          <cell r="C1075" t="str">
            <v>A403-WP321</v>
          </cell>
          <cell r="D1075" t="str">
            <v>AS</v>
          </cell>
          <cell r="E1075">
            <v>12.5</v>
          </cell>
          <cell r="G1075">
            <v>1</v>
          </cell>
          <cell r="I1075">
            <v>18.8</v>
          </cell>
          <cell r="J1075">
            <v>18.8</v>
          </cell>
          <cell r="K1075">
            <v>18.8</v>
          </cell>
          <cell r="L1075">
            <v>18.8</v>
          </cell>
          <cell r="M1075">
            <v>18.600000000000001</v>
          </cell>
          <cell r="N1075">
            <v>18.399999999999999</v>
          </cell>
          <cell r="O1075">
            <v>17.850000000000001</v>
          </cell>
          <cell r="P1075">
            <v>17.3</v>
          </cell>
          <cell r="Q1075">
            <v>17.200000000000003</v>
          </cell>
          <cell r="R1075">
            <v>17.100000000000001</v>
          </cell>
          <cell r="S1075">
            <v>17.100000000000001</v>
          </cell>
          <cell r="T1075">
            <v>17.100000000000001</v>
          </cell>
          <cell r="U1075">
            <v>16.75</v>
          </cell>
          <cell r="V1075">
            <v>16.399999999999999</v>
          </cell>
          <cell r="W1075">
            <v>16.100000000000001</v>
          </cell>
          <cell r="X1075">
            <v>15.8</v>
          </cell>
          <cell r="Y1075">
            <v>15.7</v>
          </cell>
          <cell r="Z1075">
            <v>15.5</v>
          </cell>
          <cell r="AA1075">
            <v>15.4</v>
          </cell>
          <cell r="AB1075">
            <v>15.3</v>
          </cell>
          <cell r="AC1075">
            <v>15.2</v>
          </cell>
          <cell r="AD1075">
            <v>13.8</v>
          </cell>
          <cell r="AE1075">
            <v>9.6</v>
          </cell>
          <cell r="AF1075">
            <v>6.9</v>
          </cell>
          <cell r="AG1075">
            <v>5</v>
          </cell>
          <cell r="AH1075">
            <v>3.6</v>
          </cell>
        </row>
      </sheetData>
      <sheetData sheetId="5"/>
      <sheetData sheetId="6" refreshError="1">
        <row r="1">
          <cell r="A1" t="str">
            <v>NPS</v>
          </cell>
          <cell r="B1" t="str">
            <v>DN</v>
          </cell>
          <cell r="C1" t="str">
            <v>OD</v>
          </cell>
          <cell r="D1" t="str">
            <v>THK</v>
          </cell>
          <cell r="E1" t="str">
            <v>SCH</v>
          </cell>
          <cell r="F1" t="str">
            <v>SS</v>
          </cell>
          <cell r="G1" t="str">
            <v>WGT</v>
          </cell>
        </row>
        <row r="2">
          <cell r="A2" t="str">
            <v>1/8</v>
          </cell>
          <cell r="C2">
            <v>0.40500000000000003</v>
          </cell>
          <cell r="D2">
            <v>4.9000000000000002E-2</v>
          </cell>
          <cell r="F2" t="str">
            <v>10S</v>
          </cell>
        </row>
        <row r="3">
          <cell r="A3" t="str">
            <v>1/8</v>
          </cell>
          <cell r="C3">
            <v>0.40500000000000003</v>
          </cell>
          <cell r="D3">
            <v>6.8000000000000005E-2</v>
          </cell>
          <cell r="E3" t="str">
            <v>40</v>
          </cell>
          <cell r="F3" t="str">
            <v>40S</v>
          </cell>
          <cell r="G3" t="str">
            <v>STD</v>
          </cell>
        </row>
        <row r="4">
          <cell r="A4" t="str">
            <v>1/8</v>
          </cell>
          <cell r="C4">
            <v>0.40500000000000003</v>
          </cell>
          <cell r="D4">
            <v>9.5000000000000001E-2</v>
          </cell>
          <cell r="E4" t="str">
            <v>80</v>
          </cell>
          <cell r="F4" t="str">
            <v>80S</v>
          </cell>
          <cell r="G4" t="str">
            <v>XS</v>
          </cell>
        </row>
        <row r="5">
          <cell r="A5" t="str">
            <v>1/4</v>
          </cell>
          <cell r="C5">
            <v>0.54</v>
          </cell>
          <cell r="D5">
            <v>6.5000000000000002E-2</v>
          </cell>
          <cell r="F5" t="str">
            <v>10S</v>
          </cell>
        </row>
        <row r="6">
          <cell r="A6" t="str">
            <v>1/4</v>
          </cell>
          <cell r="C6">
            <v>0.54</v>
          </cell>
          <cell r="D6">
            <v>8.7999999999999995E-2</v>
          </cell>
          <cell r="E6" t="str">
            <v>40</v>
          </cell>
          <cell r="F6" t="str">
            <v>40S</v>
          </cell>
          <cell r="G6" t="str">
            <v>STD</v>
          </cell>
        </row>
        <row r="7">
          <cell r="A7" t="str">
            <v>1/4</v>
          </cell>
          <cell r="C7">
            <v>0.54</v>
          </cell>
          <cell r="D7">
            <v>0.11899999999999999</v>
          </cell>
          <cell r="E7" t="str">
            <v>80</v>
          </cell>
          <cell r="F7" t="str">
            <v>80S</v>
          </cell>
          <cell r="G7" t="str">
            <v>XS</v>
          </cell>
        </row>
        <row r="8">
          <cell r="A8" t="str">
            <v>3/8</v>
          </cell>
          <cell r="C8">
            <v>0.67500000000000004</v>
          </cell>
          <cell r="D8">
            <v>6.5000000000000002E-2</v>
          </cell>
          <cell r="F8" t="str">
            <v>10S</v>
          </cell>
        </row>
        <row r="9">
          <cell r="A9" t="str">
            <v>3/8</v>
          </cell>
          <cell r="C9">
            <v>0.67500000000000004</v>
          </cell>
          <cell r="D9">
            <v>9.0999999999999998E-2</v>
          </cell>
          <cell r="E9" t="str">
            <v>40</v>
          </cell>
          <cell r="F9" t="str">
            <v>40S</v>
          </cell>
          <cell r="G9" t="str">
            <v>STD</v>
          </cell>
        </row>
        <row r="10">
          <cell r="A10" t="str">
            <v>3/8</v>
          </cell>
          <cell r="C10">
            <v>0.67500000000000004</v>
          </cell>
          <cell r="D10">
            <v>0.126</v>
          </cell>
          <cell r="E10" t="str">
            <v>80</v>
          </cell>
          <cell r="F10" t="str">
            <v>80S</v>
          </cell>
          <cell r="G10" t="str">
            <v>XS</v>
          </cell>
        </row>
        <row r="11">
          <cell r="A11" t="str">
            <v>1/2</v>
          </cell>
          <cell r="B11" t="str">
            <v>15</v>
          </cell>
          <cell r="C11">
            <v>0.84</v>
          </cell>
          <cell r="D11">
            <v>6.5000000000000002E-2</v>
          </cell>
          <cell r="F11" t="str">
            <v>5S</v>
          </cell>
        </row>
        <row r="12">
          <cell r="A12" t="str">
            <v>1/2</v>
          </cell>
          <cell r="B12" t="str">
            <v>15</v>
          </cell>
          <cell r="C12">
            <v>0.84</v>
          </cell>
          <cell r="D12">
            <v>8.3000000000000004E-2</v>
          </cell>
          <cell r="F12" t="str">
            <v>10S</v>
          </cell>
        </row>
        <row r="13">
          <cell r="A13" t="str">
            <v>1/2</v>
          </cell>
          <cell r="B13" t="str">
            <v>15</v>
          </cell>
          <cell r="C13">
            <v>0.84</v>
          </cell>
          <cell r="D13">
            <v>0.109</v>
          </cell>
          <cell r="E13" t="str">
            <v>40</v>
          </cell>
          <cell r="F13" t="str">
            <v>40S</v>
          </cell>
          <cell r="G13" t="str">
            <v>STD</v>
          </cell>
        </row>
        <row r="14">
          <cell r="A14" t="str">
            <v>1/2</v>
          </cell>
          <cell r="B14" t="str">
            <v>15</v>
          </cell>
          <cell r="C14">
            <v>0.84</v>
          </cell>
          <cell r="D14">
            <v>0.14699999999999999</v>
          </cell>
          <cell r="E14" t="str">
            <v>80</v>
          </cell>
          <cell r="F14" t="str">
            <v>80S</v>
          </cell>
          <cell r="G14" t="str">
            <v>XS</v>
          </cell>
        </row>
        <row r="15">
          <cell r="A15" t="str">
            <v>1/2</v>
          </cell>
          <cell r="B15" t="str">
            <v>15</v>
          </cell>
          <cell r="C15">
            <v>0.84</v>
          </cell>
          <cell r="D15">
            <v>0.188</v>
          </cell>
          <cell r="E15" t="str">
            <v>160</v>
          </cell>
        </row>
        <row r="16">
          <cell r="A16" t="str">
            <v>1/2</v>
          </cell>
          <cell r="B16" t="str">
            <v>15</v>
          </cell>
          <cell r="C16">
            <v>0.84</v>
          </cell>
          <cell r="D16">
            <v>0.29399999999999998</v>
          </cell>
          <cell r="G16" t="str">
            <v>XXS</v>
          </cell>
        </row>
        <row r="17">
          <cell r="A17" t="str">
            <v>3/4</v>
          </cell>
          <cell r="B17" t="str">
            <v>20</v>
          </cell>
          <cell r="C17">
            <v>1.05</v>
          </cell>
          <cell r="D17">
            <v>6.5000000000000002E-2</v>
          </cell>
          <cell r="F17" t="str">
            <v>5S</v>
          </cell>
        </row>
        <row r="18">
          <cell r="A18" t="str">
            <v>3/4</v>
          </cell>
          <cell r="B18" t="str">
            <v>20</v>
          </cell>
          <cell r="C18">
            <v>1.05</v>
          </cell>
          <cell r="D18">
            <v>8.3000000000000004E-2</v>
          </cell>
          <cell r="F18" t="str">
            <v>10S</v>
          </cell>
        </row>
        <row r="19">
          <cell r="A19" t="str">
            <v>3/4</v>
          </cell>
          <cell r="B19" t="str">
            <v>20</v>
          </cell>
          <cell r="C19">
            <v>1.05</v>
          </cell>
          <cell r="D19">
            <v>0.113</v>
          </cell>
          <cell r="E19" t="str">
            <v>40</v>
          </cell>
          <cell r="F19" t="str">
            <v>40S</v>
          </cell>
          <cell r="G19" t="str">
            <v>STD</v>
          </cell>
        </row>
        <row r="20">
          <cell r="A20" t="str">
            <v>3/4</v>
          </cell>
          <cell r="B20" t="str">
            <v>20</v>
          </cell>
          <cell r="C20">
            <v>1.05</v>
          </cell>
          <cell r="D20">
            <v>0.154</v>
          </cell>
          <cell r="E20" t="str">
            <v>80</v>
          </cell>
          <cell r="F20" t="str">
            <v>80S</v>
          </cell>
          <cell r="G20" t="str">
            <v>XS</v>
          </cell>
        </row>
        <row r="21">
          <cell r="A21" t="str">
            <v>3/4</v>
          </cell>
          <cell r="B21" t="str">
            <v>20</v>
          </cell>
          <cell r="C21">
            <v>1.05</v>
          </cell>
          <cell r="D21">
            <v>0.219</v>
          </cell>
          <cell r="E21" t="str">
            <v>160</v>
          </cell>
        </row>
        <row r="22">
          <cell r="A22" t="str">
            <v>3/4</v>
          </cell>
          <cell r="B22" t="str">
            <v>20</v>
          </cell>
          <cell r="C22">
            <v>1.05</v>
          </cell>
          <cell r="D22">
            <v>0.308</v>
          </cell>
          <cell r="G22" t="str">
            <v>XXS</v>
          </cell>
        </row>
        <row r="23">
          <cell r="A23" t="str">
            <v>1</v>
          </cell>
          <cell r="B23" t="str">
            <v>25</v>
          </cell>
          <cell r="C23">
            <v>1.3149999999999999</v>
          </cell>
          <cell r="D23">
            <v>6.5000000000000002E-2</v>
          </cell>
          <cell r="F23" t="str">
            <v>5S</v>
          </cell>
        </row>
        <row r="24">
          <cell r="A24" t="str">
            <v>1</v>
          </cell>
          <cell r="B24" t="str">
            <v>25</v>
          </cell>
          <cell r="C24">
            <v>1.3149999999999999</v>
          </cell>
          <cell r="D24">
            <v>0.109</v>
          </cell>
          <cell r="F24" t="str">
            <v>10S</v>
          </cell>
        </row>
        <row r="25">
          <cell r="A25" t="str">
            <v>1</v>
          </cell>
          <cell r="B25" t="str">
            <v>25</v>
          </cell>
          <cell r="C25">
            <v>1.3149999999999999</v>
          </cell>
          <cell r="D25">
            <v>0.13300000000000001</v>
          </cell>
          <cell r="E25" t="str">
            <v>40</v>
          </cell>
          <cell r="F25" t="str">
            <v>40S</v>
          </cell>
          <cell r="G25" t="str">
            <v>STD</v>
          </cell>
        </row>
        <row r="26">
          <cell r="A26" t="str">
            <v>1</v>
          </cell>
          <cell r="B26" t="str">
            <v>25</v>
          </cell>
          <cell r="C26">
            <v>1.3149999999999999</v>
          </cell>
          <cell r="D26">
            <v>0.17899999999999999</v>
          </cell>
          <cell r="E26" t="str">
            <v>80</v>
          </cell>
          <cell r="F26" t="str">
            <v>80S</v>
          </cell>
          <cell r="G26" t="str">
            <v>XS</v>
          </cell>
        </row>
        <row r="27">
          <cell r="A27" t="str">
            <v>1</v>
          </cell>
          <cell r="B27" t="str">
            <v>25</v>
          </cell>
          <cell r="C27">
            <v>1.3149999999999999</v>
          </cell>
          <cell r="D27">
            <v>0.25</v>
          </cell>
          <cell r="E27" t="str">
            <v>160</v>
          </cell>
        </row>
        <row r="28">
          <cell r="A28" t="str">
            <v>1</v>
          </cell>
          <cell r="B28" t="str">
            <v>25</v>
          </cell>
          <cell r="C28">
            <v>1.3149999999999999</v>
          </cell>
          <cell r="D28">
            <v>0.35799999999999998</v>
          </cell>
          <cell r="G28" t="str">
            <v>XXS</v>
          </cell>
        </row>
        <row r="29">
          <cell r="A29" t="str">
            <v>1-1/4</v>
          </cell>
          <cell r="C29">
            <v>1.66</v>
          </cell>
          <cell r="D29">
            <v>6.5000000000000002E-2</v>
          </cell>
          <cell r="F29" t="str">
            <v>5S</v>
          </cell>
        </row>
        <row r="30">
          <cell r="A30" t="str">
            <v>1-1/4</v>
          </cell>
          <cell r="C30">
            <v>1.66</v>
          </cell>
          <cell r="D30">
            <v>0.109</v>
          </cell>
          <cell r="F30" t="str">
            <v>10S</v>
          </cell>
        </row>
        <row r="31">
          <cell r="A31" t="str">
            <v>1-1/4</v>
          </cell>
          <cell r="C31">
            <v>1.66</v>
          </cell>
          <cell r="D31">
            <v>0.14000000000000001</v>
          </cell>
          <cell r="E31" t="str">
            <v>40</v>
          </cell>
          <cell r="F31" t="str">
            <v>40S</v>
          </cell>
          <cell r="G31" t="str">
            <v>STD</v>
          </cell>
        </row>
        <row r="32">
          <cell r="A32" t="str">
            <v>1-1/4</v>
          </cell>
          <cell r="C32">
            <v>1.66</v>
          </cell>
          <cell r="D32">
            <v>0.191</v>
          </cell>
          <cell r="E32" t="str">
            <v>80</v>
          </cell>
          <cell r="F32" t="str">
            <v>80S</v>
          </cell>
          <cell r="G32" t="str">
            <v>XS</v>
          </cell>
        </row>
        <row r="33">
          <cell r="A33" t="str">
            <v>1-1/4</v>
          </cell>
          <cell r="C33">
            <v>1.66</v>
          </cell>
          <cell r="D33">
            <v>0.25</v>
          </cell>
          <cell r="E33" t="str">
            <v>160</v>
          </cell>
        </row>
        <row r="34">
          <cell r="A34" t="str">
            <v>1-1/4</v>
          </cell>
          <cell r="C34">
            <v>1.66</v>
          </cell>
          <cell r="D34">
            <v>0.38200000000000001</v>
          </cell>
          <cell r="G34" t="str">
            <v>XXS</v>
          </cell>
        </row>
        <row r="35">
          <cell r="A35" t="str">
            <v>1-1/2</v>
          </cell>
          <cell r="B35" t="str">
            <v>40</v>
          </cell>
          <cell r="C35">
            <v>1.9</v>
          </cell>
          <cell r="D35">
            <v>6.5000000000000002E-2</v>
          </cell>
          <cell r="F35" t="str">
            <v>5S</v>
          </cell>
        </row>
        <row r="36">
          <cell r="A36" t="str">
            <v>1-1/2</v>
          </cell>
          <cell r="B36" t="str">
            <v>40</v>
          </cell>
          <cell r="C36">
            <v>1.9</v>
          </cell>
          <cell r="D36">
            <v>0.109</v>
          </cell>
          <cell r="F36" t="str">
            <v>10S</v>
          </cell>
        </row>
        <row r="37">
          <cell r="A37" t="str">
            <v>1-1/2</v>
          </cell>
          <cell r="B37" t="str">
            <v>40</v>
          </cell>
          <cell r="C37">
            <v>1.9</v>
          </cell>
          <cell r="D37">
            <v>0.14000000000000001</v>
          </cell>
          <cell r="E37" t="str">
            <v>40</v>
          </cell>
          <cell r="G37" t="str">
            <v>STD</v>
          </cell>
        </row>
        <row r="38">
          <cell r="A38" t="str">
            <v>1-1/2</v>
          </cell>
          <cell r="B38" t="str">
            <v>40</v>
          </cell>
          <cell r="C38">
            <v>1.9</v>
          </cell>
          <cell r="D38" t="str">
            <v>0.145</v>
          </cell>
          <cell r="F38" t="str">
            <v>40S</v>
          </cell>
        </row>
        <row r="39">
          <cell r="A39" t="str">
            <v>1-1/2</v>
          </cell>
          <cell r="B39" t="str">
            <v>40</v>
          </cell>
          <cell r="C39">
            <v>1.9</v>
          </cell>
          <cell r="D39">
            <v>0.191</v>
          </cell>
          <cell r="G39" t="str">
            <v>XS</v>
          </cell>
        </row>
        <row r="40">
          <cell r="A40" t="str">
            <v>1-1/2</v>
          </cell>
          <cell r="B40" t="str">
            <v>40</v>
          </cell>
          <cell r="C40" t="str">
            <v>1.9</v>
          </cell>
          <cell r="D40" t="str">
            <v>0.2</v>
          </cell>
          <cell r="E40" t="str">
            <v>80</v>
          </cell>
          <cell r="F40" t="str">
            <v>80S</v>
          </cell>
        </row>
        <row r="41">
          <cell r="A41" t="str">
            <v>1-1/2</v>
          </cell>
          <cell r="B41" t="str">
            <v>40</v>
          </cell>
          <cell r="C41">
            <v>1.9</v>
          </cell>
          <cell r="D41">
            <v>0.25</v>
          </cell>
          <cell r="E41" t="str">
            <v>160</v>
          </cell>
        </row>
        <row r="42">
          <cell r="A42" t="str">
            <v>1-1/2</v>
          </cell>
          <cell r="B42" t="str">
            <v>40</v>
          </cell>
          <cell r="C42">
            <v>1.9</v>
          </cell>
          <cell r="D42">
            <v>0.38200000000000001</v>
          </cell>
          <cell r="G42" t="str">
            <v>XXS</v>
          </cell>
        </row>
        <row r="43">
          <cell r="A43" t="str">
            <v>2</v>
          </cell>
          <cell r="B43" t="str">
            <v>50</v>
          </cell>
          <cell r="C43">
            <v>2.375</v>
          </cell>
          <cell r="D43">
            <v>6.5000000000000002E-2</v>
          </cell>
          <cell r="F43" t="str">
            <v>5S</v>
          </cell>
        </row>
        <row r="44">
          <cell r="A44" t="str">
            <v>2</v>
          </cell>
          <cell r="B44" t="str">
            <v>50</v>
          </cell>
          <cell r="C44">
            <v>2.375</v>
          </cell>
          <cell r="D44">
            <v>8.3000000000000004E-2</v>
          </cell>
        </row>
        <row r="45">
          <cell r="A45" t="str">
            <v>2</v>
          </cell>
          <cell r="B45" t="str">
            <v>50</v>
          </cell>
          <cell r="C45">
            <v>2.375</v>
          </cell>
          <cell r="D45">
            <v>0.109</v>
          </cell>
          <cell r="F45" t="str">
            <v>10S</v>
          </cell>
        </row>
        <row r="46">
          <cell r="A46" t="str">
            <v>2</v>
          </cell>
          <cell r="B46" t="str">
            <v>50</v>
          </cell>
          <cell r="C46">
            <v>2.375</v>
          </cell>
          <cell r="D46">
            <v>0.125</v>
          </cell>
        </row>
        <row r="47">
          <cell r="A47" t="str">
            <v>2</v>
          </cell>
          <cell r="B47" t="str">
            <v>50</v>
          </cell>
          <cell r="C47">
            <v>2.375</v>
          </cell>
          <cell r="D47">
            <v>0.14099999999999999</v>
          </cell>
        </row>
        <row r="48">
          <cell r="A48" t="str">
            <v>2</v>
          </cell>
          <cell r="B48" t="str">
            <v>50</v>
          </cell>
          <cell r="C48">
            <v>2.375</v>
          </cell>
          <cell r="D48">
            <v>0.154</v>
          </cell>
          <cell r="E48" t="str">
            <v>40</v>
          </cell>
          <cell r="F48" t="str">
            <v>40S</v>
          </cell>
          <cell r="G48" t="str">
            <v>STD</v>
          </cell>
        </row>
        <row r="49">
          <cell r="A49" t="str">
            <v>2</v>
          </cell>
          <cell r="B49" t="str">
            <v>50</v>
          </cell>
          <cell r="C49">
            <v>2.375</v>
          </cell>
          <cell r="D49">
            <v>0.17199999999999999</v>
          </cell>
        </row>
        <row r="50">
          <cell r="A50" t="str">
            <v>2</v>
          </cell>
          <cell r="B50" t="str">
            <v>50</v>
          </cell>
          <cell r="C50">
            <v>2.375</v>
          </cell>
          <cell r="D50">
            <v>0.188</v>
          </cell>
        </row>
        <row r="51">
          <cell r="A51" t="str">
            <v>2</v>
          </cell>
          <cell r="B51" t="str">
            <v>50</v>
          </cell>
          <cell r="C51">
            <v>2.375</v>
          </cell>
          <cell r="D51">
            <v>0.218</v>
          </cell>
          <cell r="E51" t="str">
            <v>80</v>
          </cell>
          <cell r="F51" t="str">
            <v>80S</v>
          </cell>
          <cell r="G51" t="str">
            <v>XS</v>
          </cell>
        </row>
        <row r="52">
          <cell r="A52" t="str">
            <v>2</v>
          </cell>
          <cell r="B52" t="str">
            <v>50</v>
          </cell>
          <cell r="C52">
            <v>2.375</v>
          </cell>
          <cell r="D52">
            <v>0.25</v>
          </cell>
        </row>
        <row r="53">
          <cell r="A53" t="str">
            <v>2</v>
          </cell>
          <cell r="B53" t="str">
            <v>50</v>
          </cell>
          <cell r="C53">
            <v>2.375</v>
          </cell>
          <cell r="D53">
            <v>0.28100000000000003</v>
          </cell>
        </row>
        <row r="54">
          <cell r="A54" t="str">
            <v>2</v>
          </cell>
          <cell r="B54" t="str">
            <v>50</v>
          </cell>
          <cell r="C54">
            <v>2.375</v>
          </cell>
          <cell r="D54">
            <v>0.34399999999999997</v>
          </cell>
          <cell r="E54" t="str">
            <v>160</v>
          </cell>
        </row>
        <row r="55">
          <cell r="A55" t="str">
            <v>2</v>
          </cell>
          <cell r="B55" t="str">
            <v>50</v>
          </cell>
          <cell r="C55">
            <v>2.375</v>
          </cell>
          <cell r="D55">
            <v>0.436</v>
          </cell>
          <cell r="G55" t="str">
            <v>XXS</v>
          </cell>
        </row>
        <row r="56">
          <cell r="A56" t="str">
            <v>2-1/2</v>
          </cell>
          <cell r="B56" t="str">
            <v>65</v>
          </cell>
          <cell r="C56">
            <v>2.875</v>
          </cell>
          <cell r="D56">
            <v>8.3000000000000004E-2</v>
          </cell>
          <cell r="F56" t="str">
            <v>5S</v>
          </cell>
        </row>
        <row r="57">
          <cell r="A57" t="str">
            <v>2-1/2</v>
          </cell>
          <cell r="B57" t="str">
            <v>65</v>
          </cell>
          <cell r="C57">
            <v>2.875</v>
          </cell>
          <cell r="D57">
            <v>0.109</v>
          </cell>
        </row>
        <row r="58">
          <cell r="A58" t="str">
            <v>2-1/2</v>
          </cell>
          <cell r="B58" t="str">
            <v>65</v>
          </cell>
          <cell r="C58">
            <v>2.875</v>
          </cell>
          <cell r="D58">
            <v>0.12</v>
          </cell>
          <cell r="F58" t="str">
            <v>10S</v>
          </cell>
        </row>
        <row r="59">
          <cell r="A59" t="str">
            <v>2-1/2</v>
          </cell>
          <cell r="B59" t="str">
            <v>65</v>
          </cell>
          <cell r="C59">
            <v>2.875</v>
          </cell>
          <cell r="D59">
            <v>0.125</v>
          </cell>
        </row>
        <row r="60">
          <cell r="A60" t="str">
            <v>2-1/2</v>
          </cell>
          <cell r="B60" t="str">
            <v>65</v>
          </cell>
          <cell r="C60">
            <v>2.875</v>
          </cell>
          <cell r="D60">
            <v>0.14099999999999999</v>
          </cell>
        </row>
        <row r="61">
          <cell r="A61" t="str">
            <v>2-1/2</v>
          </cell>
          <cell r="B61" t="str">
            <v>65</v>
          </cell>
          <cell r="C61">
            <v>2.875</v>
          </cell>
          <cell r="D61">
            <v>0.156</v>
          </cell>
        </row>
        <row r="62">
          <cell r="A62" t="str">
            <v>2-1/2</v>
          </cell>
          <cell r="B62" t="str">
            <v>65</v>
          </cell>
          <cell r="C62">
            <v>2.875</v>
          </cell>
          <cell r="D62">
            <v>0.17199999999999999</v>
          </cell>
        </row>
        <row r="63">
          <cell r="A63" t="str">
            <v>2-1/2</v>
          </cell>
          <cell r="B63" t="str">
            <v>65</v>
          </cell>
          <cell r="C63">
            <v>2.875</v>
          </cell>
          <cell r="D63">
            <v>0.188</v>
          </cell>
        </row>
        <row r="64">
          <cell r="A64" t="str">
            <v>2-1/2</v>
          </cell>
          <cell r="B64" t="str">
            <v>65</v>
          </cell>
          <cell r="C64">
            <v>2.875</v>
          </cell>
          <cell r="D64">
            <v>0.20300000000000001</v>
          </cell>
          <cell r="E64" t="str">
            <v>40</v>
          </cell>
          <cell r="F64" t="str">
            <v>40S</v>
          </cell>
          <cell r="G64" t="str">
            <v>STD</v>
          </cell>
        </row>
        <row r="65">
          <cell r="A65" t="str">
            <v>2-1/2</v>
          </cell>
          <cell r="B65" t="str">
            <v>65</v>
          </cell>
          <cell r="C65">
            <v>2.875</v>
          </cell>
          <cell r="D65">
            <v>0.216</v>
          </cell>
        </row>
        <row r="66">
          <cell r="A66" t="str">
            <v>2-1/2</v>
          </cell>
          <cell r="B66" t="str">
            <v>65</v>
          </cell>
          <cell r="C66">
            <v>2.875</v>
          </cell>
          <cell r="D66">
            <v>0.25</v>
          </cell>
        </row>
        <row r="67">
          <cell r="A67" t="str">
            <v>2-1/2</v>
          </cell>
          <cell r="B67" t="str">
            <v>65</v>
          </cell>
          <cell r="C67">
            <v>2.875</v>
          </cell>
          <cell r="D67">
            <v>0.27600000000000002</v>
          </cell>
          <cell r="E67" t="str">
            <v>80</v>
          </cell>
          <cell r="F67" t="str">
            <v>80S</v>
          </cell>
          <cell r="G67" t="str">
            <v>XS</v>
          </cell>
        </row>
        <row r="68">
          <cell r="A68" t="str">
            <v>2-1/2</v>
          </cell>
          <cell r="B68" t="str">
            <v>65</v>
          </cell>
          <cell r="C68">
            <v>2.875</v>
          </cell>
          <cell r="D68">
            <v>0.375</v>
          </cell>
          <cell r="E68" t="str">
            <v>160</v>
          </cell>
        </row>
        <row r="69">
          <cell r="A69" t="str">
            <v>2-1/2</v>
          </cell>
          <cell r="B69" t="str">
            <v>65</v>
          </cell>
          <cell r="C69">
            <v>2.875</v>
          </cell>
          <cell r="D69">
            <v>0.55200000000000005</v>
          </cell>
          <cell r="G69" t="str">
            <v>XXS</v>
          </cell>
        </row>
        <row r="70">
          <cell r="A70" t="str">
            <v>3</v>
          </cell>
          <cell r="B70" t="str">
            <v>80</v>
          </cell>
          <cell r="C70">
            <v>3.5</v>
          </cell>
          <cell r="D70">
            <v>8.3000000000000004E-2</v>
          </cell>
          <cell r="F70" t="str">
            <v>5S</v>
          </cell>
        </row>
        <row r="71">
          <cell r="A71" t="str">
            <v>3</v>
          </cell>
          <cell r="B71" t="str">
            <v>80</v>
          </cell>
          <cell r="C71">
            <v>3.5</v>
          </cell>
          <cell r="D71">
            <v>0.109</v>
          </cell>
        </row>
        <row r="72">
          <cell r="A72" t="str">
            <v>3</v>
          </cell>
          <cell r="B72" t="str">
            <v>80</v>
          </cell>
          <cell r="C72">
            <v>3.5</v>
          </cell>
          <cell r="D72">
            <v>0.12</v>
          </cell>
          <cell r="F72" t="str">
            <v>10S</v>
          </cell>
        </row>
        <row r="73">
          <cell r="A73" t="str">
            <v>3</v>
          </cell>
          <cell r="B73" t="str">
            <v>80</v>
          </cell>
          <cell r="C73">
            <v>3.5</v>
          </cell>
          <cell r="D73">
            <v>0.125</v>
          </cell>
        </row>
        <row r="74">
          <cell r="A74" t="str">
            <v>3</v>
          </cell>
          <cell r="B74" t="str">
            <v>80</v>
          </cell>
          <cell r="C74">
            <v>3.5</v>
          </cell>
          <cell r="D74">
            <v>0.14099999999999999</v>
          </cell>
        </row>
        <row r="75">
          <cell r="A75" t="str">
            <v>3</v>
          </cell>
          <cell r="B75" t="str">
            <v>80</v>
          </cell>
          <cell r="C75">
            <v>3.5</v>
          </cell>
          <cell r="D75">
            <v>0.156</v>
          </cell>
        </row>
        <row r="76">
          <cell r="A76" t="str">
            <v>3</v>
          </cell>
          <cell r="B76" t="str">
            <v>80</v>
          </cell>
          <cell r="C76">
            <v>3.5</v>
          </cell>
          <cell r="D76">
            <v>0.17199999999999999</v>
          </cell>
        </row>
        <row r="77">
          <cell r="A77" t="str">
            <v>3</v>
          </cell>
          <cell r="B77" t="str">
            <v>80</v>
          </cell>
          <cell r="C77">
            <v>3.5</v>
          </cell>
          <cell r="D77">
            <v>0.188</v>
          </cell>
        </row>
        <row r="78">
          <cell r="A78" t="str">
            <v>3</v>
          </cell>
          <cell r="B78" t="str">
            <v>80</v>
          </cell>
          <cell r="C78">
            <v>3.5</v>
          </cell>
          <cell r="D78">
            <v>0.216</v>
          </cell>
          <cell r="E78" t="str">
            <v>40</v>
          </cell>
          <cell r="F78" t="str">
            <v>40S</v>
          </cell>
          <cell r="G78" t="str">
            <v>STD</v>
          </cell>
        </row>
        <row r="79">
          <cell r="A79" t="str">
            <v>3</v>
          </cell>
          <cell r="B79" t="str">
            <v>80</v>
          </cell>
          <cell r="C79">
            <v>3.5</v>
          </cell>
          <cell r="D79">
            <v>0.25</v>
          </cell>
        </row>
        <row r="80">
          <cell r="A80" t="str">
            <v>3</v>
          </cell>
          <cell r="B80" t="str">
            <v>80</v>
          </cell>
          <cell r="C80">
            <v>3.5</v>
          </cell>
          <cell r="D80">
            <v>0.28100000000000003</v>
          </cell>
        </row>
        <row r="81">
          <cell r="A81" t="str">
            <v>3</v>
          </cell>
          <cell r="B81" t="str">
            <v>80</v>
          </cell>
          <cell r="C81">
            <v>3.5</v>
          </cell>
          <cell r="D81">
            <v>0.3</v>
          </cell>
          <cell r="E81" t="str">
            <v>80</v>
          </cell>
          <cell r="F81" t="str">
            <v>80S</v>
          </cell>
          <cell r="G81" t="str">
            <v>XS</v>
          </cell>
        </row>
        <row r="82">
          <cell r="A82" t="str">
            <v>3</v>
          </cell>
          <cell r="B82" t="str">
            <v>80</v>
          </cell>
          <cell r="C82">
            <v>3.5</v>
          </cell>
          <cell r="D82">
            <v>0.438</v>
          </cell>
          <cell r="E82" t="str">
            <v>160</v>
          </cell>
        </row>
        <row r="83">
          <cell r="A83" t="str">
            <v>3</v>
          </cell>
          <cell r="B83" t="str">
            <v>80</v>
          </cell>
          <cell r="C83">
            <v>3.5</v>
          </cell>
          <cell r="D83">
            <v>0.6</v>
          </cell>
          <cell r="G83" t="str">
            <v>XXS</v>
          </cell>
        </row>
        <row r="84">
          <cell r="A84" t="str">
            <v>3-1/2</v>
          </cell>
          <cell r="C84">
            <v>4</v>
          </cell>
          <cell r="D84">
            <v>8.3000000000000004E-2</v>
          </cell>
          <cell r="F84" t="str">
            <v>5S</v>
          </cell>
        </row>
        <row r="85">
          <cell r="A85" t="str">
            <v>3-1/2</v>
          </cell>
          <cell r="C85">
            <v>4</v>
          </cell>
          <cell r="D85">
            <v>0.109</v>
          </cell>
        </row>
        <row r="86">
          <cell r="A86" t="str">
            <v>3-1/2</v>
          </cell>
          <cell r="C86">
            <v>4</v>
          </cell>
          <cell r="D86">
            <v>0.12</v>
          </cell>
          <cell r="F86" t="str">
            <v>10S</v>
          </cell>
        </row>
        <row r="87">
          <cell r="A87" t="str">
            <v>3-1/2</v>
          </cell>
          <cell r="C87">
            <v>4</v>
          </cell>
          <cell r="D87">
            <v>0.125</v>
          </cell>
        </row>
        <row r="88">
          <cell r="A88" t="str">
            <v>3-1/2</v>
          </cell>
          <cell r="C88">
            <v>4</v>
          </cell>
          <cell r="D88">
            <v>0.14099999999999999</v>
          </cell>
        </row>
        <row r="89">
          <cell r="A89" t="str">
            <v>3-1/2</v>
          </cell>
          <cell r="C89">
            <v>4</v>
          </cell>
          <cell r="D89">
            <v>0.156</v>
          </cell>
        </row>
        <row r="90">
          <cell r="A90" t="str">
            <v>3-1/2</v>
          </cell>
          <cell r="C90">
            <v>4</v>
          </cell>
          <cell r="D90">
            <v>0.17199999999999999</v>
          </cell>
        </row>
        <row r="91">
          <cell r="A91" t="str">
            <v>3-1/2</v>
          </cell>
          <cell r="C91">
            <v>4</v>
          </cell>
          <cell r="D91">
            <v>0.188</v>
          </cell>
        </row>
        <row r="92">
          <cell r="A92" t="str">
            <v>3-1/2</v>
          </cell>
          <cell r="C92">
            <v>4</v>
          </cell>
          <cell r="D92">
            <v>0.22600000000000001</v>
          </cell>
          <cell r="E92" t="str">
            <v>40</v>
          </cell>
          <cell r="F92" t="str">
            <v>40S</v>
          </cell>
          <cell r="G92" t="str">
            <v>STD</v>
          </cell>
        </row>
        <row r="93">
          <cell r="A93" t="str">
            <v>3-1/2</v>
          </cell>
          <cell r="C93">
            <v>4</v>
          </cell>
          <cell r="D93">
            <v>0.25</v>
          </cell>
        </row>
        <row r="94">
          <cell r="A94" t="str">
            <v>3-1/2</v>
          </cell>
          <cell r="C94">
            <v>4</v>
          </cell>
          <cell r="D94">
            <v>0.28100000000000003</v>
          </cell>
        </row>
        <row r="95">
          <cell r="A95" t="str">
            <v>3-1/2</v>
          </cell>
          <cell r="C95">
            <v>4</v>
          </cell>
          <cell r="D95">
            <v>0.318</v>
          </cell>
          <cell r="E95" t="str">
            <v>80</v>
          </cell>
          <cell r="F95" t="str">
            <v>80S</v>
          </cell>
          <cell r="G95" t="str">
            <v>XS</v>
          </cell>
        </row>
        <row r="96">
          <cell r="A96" t="str">
            <v>4</v>
          </cell>
          <cell r="B96" t="str">
            <v>100</v>
          </cell>
          <cell r="C96">
            <v>4.5</v>
          </cell>
          <cell r="D96">
            <v>8.3000000000000004E-2</v>
          </cell>
          <cell r="F96" t="str">
            <v>5S</v>
          </cell>
        </row>
        <row r="97">
          <cell r="A97" t="str">
            <v>4</v>
          </cell>
          <cell r="B97" t="str">
            <v>100</v>
          </cell>
          <cell r="C97">
            <v>4.5</v>
          </cell>
          <cell r="D97">
            <v>0.12</v>
          </cell>
          <cell r="F97" t="str">
            <v>10S</v>
          </cell>
        </row>
        <row r="98">
          <cell r="A98" t="str">
            <v>4</v>
          </cell>
          <cell r="B98" t="str">
            <v>100</v>
          </cell>
          <cell r="C98">
            <v>4.5</v>
          </cell>
          <cell r="D98">
            <v>0.125</v>
          </cell>
        </row>
        <row r="99">
          <cell r="A99" t="str">
            <v>4</v>
          </cell>
          <cell r="B99" t="str">
            <v>100</v>
          </cell>
          <cell r="C99">
            <v>4.5</v>
          </cell>
          <cell r="D99">
            <v>0.14099999999999999</v>
          </cell>
        </row>
        <row r="100">
          <cell r="A100" t="str">
            <v>4</v>
          </cell>
          <cell r="B100" t="str">
            <v>100</v>
          </cell>
          <cell r="C100">
            <v>4.5</v>
          </cell>
          <cell r="D100">
            <v>0.156</v>
          </cell>
        </row>
        <row r="101">
          <cell r="A101" t="str">
            <v>4</v>
          </cell>
          <cell r="B101" t="str">
            <v>100</v>
          </cell>
          <cell r="C101">
            <v>4.5</v>
          </cell>
          <cell r="D101">
            <v>0.17199999999999999</v>
          </cell>
        </row>
        <row r="102">
          <cell r="A102" t="str">
            <v>4</v>
          </cell>
          <cell r="B102" t="str">
            <v>100</v>
          </cell>
          <cell r="C102">
            <v>4.5</v>
          </cell>
          <cell r="D102">
            <v>0.188</v>
          </cell>
        </row>
        <row r="103">
          <cell r="A103" t="str">
            <v>4</v>
          </cell>
          <cell r="B103" t="str">
            <v>100</v>
          </cell>
          <cell r="C103">
            <v>4.5</v>
          </cell>
          <cell r="D103">
            <v>0.20300000000000001</v>
          </cell>
        </row>
        <row r="104">
          <cell r="A104" t="str">
            <v>4</v>
          </cell>
          <cell r="B104" t="str">
            <v>100</v>
          </cell>
          <cell r="C104">
            <v>4.5</v>
          </cell>
          <cell r="D104">
            <v>0.219</v>
          </cell>
        </row>
        <row r="105">
          <cell r="A105" t="str">
            <v>4</v>
          </cell>
          <cell r="B105" t="str">
            <v>100</v>
          </cell>
          <cell r="C105">
            <v>4.5</v>
          </cell>
          <cell r="D105">
            <v>0.23699999999999999</v>
          </cell>
          <cell r="E105" t="str">
            <v>40</v>
          </cell>
          <cell r="F105" t="str">
            <v>40S</v>
          </cell>
          <cell r="G105" t="str">
            <v>STD</v>
          </cell>
        </row>
        <row r="106">
          <cell r="A106" t="str">
            <v>4</v>
          </cell>
          <cell r="B106" t="str">
            <v>100</v>
          </cell>
          <cell r="C106">
            <v>4.5</v>
          </cell>
          <cell r="D106">
            <v>0.25</v>
          </cell>
        </row>
        <row r="107">
          <cell r="A107" t="str">
            <v>4</v>
          </cell>
          <cell r="B107" t="str">
            <v>100</v>
          </cell>
          <cell r="C107">
            <v>4.5</v>
          </cell>
          <cell r="D107">
            <v>0.28100000000000003</v>
          </cell>
        </row>
        <row r="108">
          <cell r="A108" t="str">
            <v>4</v>
          </cell>
          <cell r="B108" t="str">
            <v>100</v>
          </cell>
          <cell r="C108">
            <v>4.5</v>
          </cell>
          <cell r="D108">
            <v>0.312</v>
          </cell>
        </row>
        <row r="109">
          <cell r="A109" t="str">
            <v>4</v>
          </cell>
          <cell r="B109" t="str">
            <v>100</v>
          </cell>
          <cell r="C109">
            <v>4.5</v>
          </cell>
          <cell r="D109">
            <v>0.33700000000000002</v>
          </cell>
          <cell r="E109" t="str">
            <v>80</v>
          </cell>
          <cell r="F109" t="str">
            <v>80S</v>
          </cell>
          <cell r="G109" t="str">
            <v>XS</v>
          </cell>
        </row>
        <row r="110">
          <cell r="A110" t="str">
            <v>4</v>
          </cell>
          <cell r="B110" t="str">
            <v>100</v>
          </cell>
          <cell r="C110">
            <v>4.5</v>
          </cell>
          <cell r="D110">
            <v>0.438</v>
          </cell>
          <cell r="E110" t="str">
            <v>120</v>
          </cell>
        </row>
        <row r="111">
          <cell r="A111" t="str">
            <v>4</v>
          </cell>
          <cell r="B111" t="str">
            <v>100</v>
          </cell>
          <cell r="C111">
            <v>4.5</v>
          </cell>
          <cell r="D111">
            <v>0.53100000000000003</v>
          </cell>
          <cell r="E111" t="str">
            <v>160</v>
          </cell>
        </row>
        <row r="112">
          <cell r="A112" t="str">
            <v>4</v>
          </cell>
          <cell r="B112" t="str">
            <v>100</v>
          </cell>
          <cell r="C112">
            <v>4.5</v>
          </cell>
          <cell r="D112">
            <v>0.67400000000000004</v>
          </cell>
          <cell r="G112" t="str">
            <v>XXS</v>
          </cell>
        </row>
        <row r="113">
          <cell r="A113" t="str">
            <v>5</v>
          </cell>
          <cell r="B113" t="str">
            <v>125</v>
          </cell>
          <cell r="C113">
            <v>5.5629999999999997</v>
          </cell>
          <cell r="D113">
            <v>8.3000000000000004E-2</v>
          </cell>
        </row>
        <row r="114">
          <cell r="A114" t="str">
            <v>5</v>
          </cell>
          <cell r="B114" t="str">
            <v>125</v>
          </cell>
          <cell r="C114">
            <v>5.5629999999999997</v>
          </cell>
          <cell r="D114">
            <v>0.109</v>
          </cell>
          <cell r="F114" t="str">
            <v>5S</v>
          </cell>
        </row>
        <row r="115">
          <cell r="A115" t="str">
            <v>5</v>
          </cell>
          <cell r="B115" t="str">
            <v>125</v>
          </cell>
          <cell r="C115">
            <v>5.5629999999999997</v>
          </cell>
          <cell r="D115">
            <v>0.125</v>
          </cell>
        </row>
        <row r="116">
          <cell r="A116" t="str">
            <v>5</v>
          </cell>
          <cell r="B116" t="str">
            <v>125</v>
          </cell>
          <cell r="C116">
            <v>5.5629999999999997</v>
          </cell>
          <cell r="D116">
            <v>0.13400000000000001</v>
          </cell>
          <cell r="F116" t="str">
            <v>10S</v>
          </cell>
        </row>
        <row r="117">
          <cell r="A117" t="str">
            <v>5</v>
          </cell>
          <cell r="B117" t="str">
            <v>125</v>
          </cell>
          <cell r="C117">
            <v>5.5629999999999997</v>
          </cell>
          <cell r="D117">
            <v>0.156</v>
          </cell>
        </row>
        <row r="118">
          <cell r="A118" t="str">
            <v>5</v>
          </cell>
          <cell r="B118" t="str">
            <v>125</v>
          </cell>
          <cell r="C118">
            <v>5.5629999999999997</v>
          </cell>
          <cell r="D118">
            <v>0.188</v>
          </cell>
        </row>
        <row r="119">
          <cell r="A119" t="str">
            <v>5</v>
          </cell>
          <cell r="B119" t="str">
            <v>125</v>
          </cell>
          <cell r="C119">
            <v>5.5629999999999997</v>
          </cell>
          <cell r="D119">
            <v>0.219</v>
          </cell>
        </row>
        <row r="120">
          <cell r="A120" t="str">
            <v>5</v>
          </cell>
          <cell r="B120" t="str">
            <v>125</v>
          </cell>
          <cell r="C120">
            <v>5.5629999999999997</v>
          </cell>
          <cell r="D120">
            <v>0.25800000000000001</v>
          </cell>
          <cell r="E120" t="str">
            <v>40</v>
          </cell>
          <cell r="F120" t="str">
            <v>40S</v>
          </cell>
          <cell r="G120" t="str">
            <v>STD</v>
          </cell>
        </row>
        <row r="121">
          <cell r="A121" t="str">
            <v>5</v>
          </cell>
          <cell r="B121" t="str">
            <v>125</v>
          </cell>
          <cell r="C121">
            <v>5.5629999999999997</v>
          </cell>
          <cell r="D121">
            <v>0.28100000000000003</v>
          </cell>
        </row>
        <row r="122">
          <cell r="A122" t="str">
            <v>5</v>
          </cell>
          <cell r="B122" t="str">
            <v>125</v>
          </cell>
          <cell r="C122">
            <v>5.5629999999999997</v>
          </cell>
          <cell r="D122">
            <v>0.312</v>
          </cell>
        </row>
        <row r="123">
          <cell r="A123" t="str">
            <v>5</v>
          </cell>
          <cell r="B123" t="str">
            <v>125</v>
          </cell>
          <cell r="C123">
            <v>5.5629999999999997</v>
          </cell>
          <cell r="D123">
            <v>0.34399999999999997</v>
          </cell>
        </row>
        <row r="124">
          <cell r="A124" t="str">
            <v>5</v>
          </cell>
          <cell r="B124" t="str">
            <v>125</v>
          </cell>
          <cell r="C124">
            <v>5.5629999999999997</v>
          </cell>
          <cell r="D124">
            <v>0.375</v>
          </cell>
          <cell r="E124" t="str">
            <v>80</v>
          </cell>
          <cell r="F124" t="str">
            <v>80S</v>
          </cell>
          <cell r="G124" t="str">
            <v>XS</v>
          </cell>
        </row>
        <row r="125">
          <cell r="A125" t="str">
            <v>5</v>
          </cell>
          <cell r="B125" t="str">
            <v>125</v>
          </cell>
          <cell r="C125">
            <v>5.5629999999999997</v>
          </cell>
          <cell r="D125">
            <v>0.5</v>
          </cell>
          <cell r="E125" t="str">
            <v>120</v>
          </cell>
        </row>
        <row r="126">
          <cell r="A126" t="str">
            <v>5</v>
          </cell>
          <cell r="B126" t="str">
            <v>125</v>
          </cell>
          <cell r="C126">
            <v>5.5629999999999997</v>
          </cell>
          <cell r="D126">
            <v>0.625</v>
          </cell>
          <cell r="E126" t="str">
            <v>160</v>
          </cell>
        </row>
        <row r="127">
          <cell r="A127" t="str">
            <v>5</v>
          </cell>
          <cell r="B127" t="str">
            <v>125</v>
          </cell>
          <cell r="C127">
            <v>5.5629999999999997</v>
          </cell>
          <cell r="D127">
            <v>0.75</v>
          </cell>
          <cell r="G127" t="str">
            <v>XXS</v>
          </cell>
        </row>
        <row r="128">
          <cell r="A128" t="str">
            <v>6</v>
          </cell>
          <cell r="B128" t="str">
            <v>150</v>
          </cell>
          <cell r="C128">
            <v>6.625</v>
          </cell>
          <cell r="D128">
            <v>8.3000000000000004E-2</v>
          </cell>
        </row>
        <row r="129">
          <cell r="A129" t="str">
            <v>6</v>
          </cell>
          <cell r="B129" t="str">
            <v>150</v>
          </cell>
          <cell r="C129">
            <v>6.625</v>
          </cell>
          <cell r="D129">
            <v>0.109</v>
          </cell>
        </row>
        <row r="130">
          <cell r="A130" t="str">
            <v>6</v>
          </cell>
          <cell r="B130" t="str">
            <v>150</v>
          </cell>
          <cell r="C130">
            <v>6.625</v>
          </cell>
          <cell r="D130">
            <v>0.125</v>
          </cell>
        </row>
        <row r="131">
          <cell r="A131" t="str">
            <v>6</v>
          </cell>
          <cell r="B131" t="str">
            <v>150</v>
          </cell>
          <cell r="C131">
            <v>6.625</v>
          </cell>
          <cell r="D131">
            <v>0.13400000000000001</v>
          </cell>
          <cell r="F131" t="str">
            <v>10S</v>
          </cell>
        </row>
        <row r="132">
          <cell r="A132" t="str">
            <v>6</v>
          </cell>
          <cell r="B132" t="str">
            <v>150</v>
          </cell>
          <cell r="C132">
            <v>6.625</v>
          </cell>
          <cell r="D132">
            <v>0.14099999999999999</v>
          </cell>
        </row>
        <row r="133">
          <cell r="A133" t="str">
            <v>6</v>
          </cell>
          <cell r="B133" t="str">
            <v>150</v>
          </cell>
          <cell r="C133">
            <v>6.625</v>
          </cell>
          <cell r="D133">
            <v>0.156</v>
          </cell>
        </row>
        <row r="134">
          <cell r="A134" t="str">
            <v>6</v>
          </cell>
          <cell r="B134" t="str">
            <v>150</v>
          </cell>
          <cell r="C134">
            <v>6.625</v>
          </cell>
          <cell r="D134">
            <v>0.17199999999999999</v>
          </cell>
        </row>
        <row r="135">
          <cell r="A135" t="str">
            <v>6</v>
          </cell>
          <cell r="B135" t="str">
            <v>150</v>
          </cell>
          <cell r="C135">
            <v>6.625</v>
          </cell>
          <cell r="D135">
            <v>0.188</v>
          </cell>
        </row>
        <row r="136">
          <cell r="A136" t="str">
            <v>6</v>
          </cell>
          <cell r="B136" t="str">
            <v>150</v>
          </cell>
          <cell r="C136">
            <v>6.625</v>
          </cell>
          <cell r="D136">
            <v>0.20300000000000001</v>
          </cell>
        </row>
        <row r="137">
          <cell r="A137" t="str">
            <v>6</v>
          </cell>
          <cell r="B137" t="str">
            <v>150</v>
          </cell>
          <cell r="C137">
            <v>6.625</v>
          </cell>
          <cell r="D137">
            <v>0.219</v>
          </cell>
        </row>
        <row r="138">
          <cell r="A138" t="str">
            <v>6</v>
          </cell>
          <cell r="B138" t="str">
            <v>150</v>
          </cell>
          <cell r="C138">
            <v>6.625</v>
          </cell>
          <cell r="D138">
            <v>0.25</v>
          </cell>
        </row>
        <row r="139">
          <cell r="A139" t="str">
            <v>6</v>
          </cell>
          <cell r="B139" t="str">
            <v>150</v>
          </cell>
          <cell r="C139">
            <v>6.625</v>
          </cell>
          <cell r="D139">
            <v>0.28000000000000003</v>
          </cell>
          <cell r="E139" t="str">
            <v>40</v>
          </cell>
          <cell r="F139" t="str">
            <v>40S</v>
          </cell>
          <cell r="G139" t="str">
            <v>STD</v>
          </cell>
        </row>
        <row r="140">
          <cell r="A140" t="str">
            <v>6</v>
          </cell>
          <cell r="B140" t="str">
            <v>150</v>
          </cell>
          <cell r="C140">
            <v>6.625</v>
          </cell>
          <cell r="D140">
            <v>0.312</v>
          </cell>
        </row>
        <row r="141">
          <cell r="A141" t="str">
            <v>6</v>
          </cell>
          <cell r="B141" t="str">
            <v>150</v>
          </cell>
          <cell r="C141">
            <v>6.625</v>
          </cell>
          <cell r="D141">
            <v>0.34399999999999997</v>
          </cell>
        </row>
        <row r="142">
          <cell r="A142" t="str">
            <v>6</v>
          </cell>
          <cell r="B142" t="str">
            <v>150</v>
          </cell>
          <cell r="C142">
            <v>6.625</v>
          </cell>
          <cell r="D142">
            <v>0.375</v>
          </cell>
        </row>
        <row r="143">
          <cell r="A143" t="str">
            <v>6</v>
          </cell>
          <cell r="B143" t="str">
            <v>150</v>
          </cell>
          <cell r="C143">
            <v>6.625</v>
          </cell>
          <cell r="D143">
            <v>0.432</v>
          </cell>
          <cell r="E143" t="str">
            <v>80</v>
          </cell>
          <cell r="F143" t="str">
            <v>80S</v>
          </cell>
          <cell r="G143" t="str">
            <v>XS</v>
          </cell>
        </row>
        <row r="144">
          <cell r="A144" t="str">
            <v>6</v>
          </cell>
          <cell r="B144" t="str">
            <v>150</v>
          </cell>
          <cell r="C144">
            <v>6.625</v>
          </cell>
          <cell r="D144">
            <v>0.5</v>
          </cell>
        </row>
        <row r="145">
          <cell r="A145" t="str">
            <v>6</v>
          </cell>
          <cell r="B145" t="str">
            <v>150</v>
          </cell>
          <cell r="C145">
            <v>6.625</v>
          </cell>
          <cell r="D145">
            <v>0.56200000000000006</v>
          </cell>
          <cell r="E145" t="str">
            <v>120</v>
          </cell>
        </row>
        <row r="146">
          <cell r="A146" t="str">
            <v>6</v>
          </cell>
          <cell r="B146" t="str">
            <v>150</v>
          </cell>
          <cell r="C146">
            <v>6.625</v>
          </cell>
          <cell r="D146">
            <v>0.625</v>
          </cell>
        </row>
        <row r="147">
          <cell r="A147" t="str">
            <v>6</v>
          </cell>
          <cell r="B147" t="str">
            <v>150</v>
          </cell>
          <cell r="C147">
            <v>6.625</v>
          </cell>
          <cell r="D147">
            <v>0.71899999999999997</v>
          </cell>
          <cell r="E147" t="str">
            <v>160</v>
          </cell>
        </row>
        <row r="148">
          <cell r="A148" t="str">
            <v>6</v>
          </cell>
          <cell r="B148" t="str">
            <v>150</v>
          </cell>
          <cell r="C148">
            <v>6.625</v>
          </cell>
          <cell r="D148">
            <v>0.75</v>
          </cell>
        </row>
        <row r="149">
          <cell r="A149" t="str">
            <v>6</v>
          </cell>
          <cell r="B149" t="str">
            <v>150</v>
          </cell>
          <cell r="C149">
            <v>6.625</v>
          </cell>
          <cell r="D149">
            <v>0.86399999999999999</v>
          </cell>
          <cell r="G149" t="str">
            <v>XXS</v>
          </cell>
        </row>
        <row r="150">
          <cell r="A150" t="str">
            <v>6</v>
          </cell>
          <cell r="B150" t="str">
            <v>150</v>
          </cell>
          <cell r="C150">
            <v>6.625</v>
          </cell>
          <cell r="D150">
            <v>0.875</v>
          </cell>
        </row>
        <row r="151">
          <cell r="A151" t="str">
            <v>8</v>
          </cell>
          <cell r="B151" t="str">
            <v>200</v>
          </cell>
          <cell r="C151">
            <v>8.625</v>
          </cell>
          <cell r="D151">
            <v>0.109</v>
          </cell>
          <cell r="F151" t="str">
            <v>5S</v>
          </cell>
        </row>
        <row r="152">
          <cell r="A152" t="str">
            <v>8</v>
          </cell>
          <cell r="B152" t="str">
            <v>200</v>
          </cell>
          <cell r="C152">
            <v>8.625</v>
          </cell>
          <cell r="D152">
            <v>0.125</v>
          </cell>
        </row>
        <row r="153">
          <cell r="A153" t="str">
            <v>8</v>
          </cell>
          <cell r="B153" t="str">
            <v>200</v>
          </cell>
          <cell r="C153">
            <v>8.625</v>
          </cell>
          <cell r="D153">
            <v>0.14799999999999999</v>
          </cell>
          <cell r="F153" t="str">
            <v>10S</v>
          </cell>
        </row>
        <row r="154">
          <cell r="A154" t="str">
            <v>8</v>
          </cell>
          <cell r="B154" t="str">
            <v>200</v>
          </cell>
          <cell r="C154">
            <v>8.625</v>
          </cell>
          <cell r="D154">
            <v>0.156</v>
          </cell>
        </row>
        <row r="155">
          <cell r="A155" t="str">
            <v>8</v>
          </cell>
          <cell r="B155" t="str">
            <v>200</v>
          </cell>
          <cell r="C155">
            <v>8.625</v>
          </cell>
          <cell r="D155">
            <v>0.188</v>
          </cell>
        </row>
        <row r="156">
          <cell r="A156" t="str">
            <v>8</v>
          </cell>
          <cell r="B156" t="str">
            <v>200</v>
          </cell>
          <cell r="C156">
            <v>8.625</v>
          </cell>
          <cell r="D156">
            <v>0.20300000000000001</v>
          </cell>
        </row>
        <row r="157">
          <cell r="A157" t="str">
            <v>8</v>
          </cell>
          <cell r="B157" t="str">
            <v>200</v>
          </cell>
          <cell r="C157">
            <v>8.625</v>
          </cell>
          <cell r="D157">
            <v>0.219</v>
          </cell>
        </row>
        <row r="158">
          <cell r="A158" t="str">
            <v>8</v>
          </cell>
          <cell r="B158" t="str">
            <v>200</v>
          </cell>
          <cell r="C158">
            <v>8.625</v>
          </cell>
          <cell r="D158">
            <v>0.25</v>
          </cell>
          <cell r="E158" t="str">
            <v>20</v>
          </cell>
        </row>
        <row r="159">
          <cell r="A159" t="str">
            <v>8</v>
          </cell>
          <cell r="B159" t="str">
            <v>200</v>
          </cell>
          <cell r="C159">
            <v>8.625</v>
          </cell>
          <cell r="D159">
            <v>0.27700000000000002</v>
          </cell>
          <cell r="E159" t="str">
            <v>30</v>
          </cell>
        </row>
        <row r="160">
          <cell r="A160" t="str">
            <v>8</v>
          </cell>
          <cell r="B160" t="str">
            <v>200</v>
          </cell>
          <cell r="C160">
            <v>8.625</v>
          </cell>
          <cell r="D160">
            <v>0.312</v>
          </cell>
        </row>
        <row r="161">
          <cell r="A161" t="str">
            <v>8</v>
          </cell>
          <cell r="B161" t="str">
            <v>200</v>
          </cell>
          <cell r="C161">
            <v>8.625</v>
          </cell>
          <cell r="D161">
            <v>0.32200000000000001</v>
          </cell>
          <cell r="E161" t="str">
            <v>40</v>
          </cell>
          <cell r="F161" t="str">
            <v>40S</v>
          </cell>
          <cell r="G161" t="str">
            <v>STD</v>
          </cell>
        </row>
        <row r="162">
          <cell r="A162" t="str">
            <v>8</v>
          </cell>
          <cell r="B162" t="str">
            <v>200</v>
          </cell>
          <cell r="C162">
            <v>8.625</v>
          </cell>
          <cell r="D162">
            <v>0.34399999999999997</v>
          </cell>
        </row>
        <row r="163">
          <cell r="A163" t="str">
            <v>8</v>
          </cell>
          <cell r="B163" t="str">
            <v>200</v>
          </cell>
          <cell r="C163">
            <v>8.625</v>
          </cell>
          <cell r="D163">
            <v>0.375</v>
          </cell>
        </row>
        <row r="164">
          <cell r="A164" t="str">
            <v>8</v>
          </cell>
          <cell r="B164" t="str">
            <v>200</v>
          </cell>
          <cell r="C164">
            <v>8.625</v>
          </cell>
          <cell r="D164">
            <v>0.40600000000000003</v>
          </cell>
          <cell r="E164" t="str">
            <v>60</v>
          </cell>
        </row>
        <row r="165">
          <cell r="A165" t="str">
            <v>8</v>
          </cell>
          <cell r="B165" t="str">
            <v>200</v>
          </cell>
          <cell r="C165">
            <v>8.625</v>
          </cell>
          <cell r="D165">
            <v>0.438</v>
          </cell>
        </row>
        <row r="166">
          <cell r="A166" t="str">
            <v>8</v>
          </cell>
          <cell r="B166" t="str">
            <v>200</v>
          </cell>
          <cell r="C166">
            <v>8.625</v>
          </cell>
          <cell r="D166">
            <v>0.5</v>
          </cell>
          <cell r="E166" t="str">
            <v>80</v>
          </cell>
          <cell r="F166" t="str">
            <v>80S</v>
          </cell>
          <cell r="G166" t="str">
            <v>XS</v>
          </cell>
        </row>
        <row r="167">
          <cell r="A167" t="str">
            <v>8</v>
          </cell>
          <cell r="B167" t="str">
            <v>200</v>
          </cell>
          <cell r="C167">
            <v>8.625</v>
          </cell>
          <cell r="D167">
            <v>0.56200000000000006</v>
          </cell>
        </row>
        <row r="168">
          <cell r="A168" t="str">
            <v>8</v>
          </cell>
          <cell r="B168" t="str">
            <v>200</v>
          </cell>
          <cell r="C168">
            <v>8.625</v>
          </cell>
          <cell r="D168">
            <v>0.59399999999999997</v>
          </cell>
          <cell r="E168" t="str">
            <v>100</v>
          </cell>
        </row>
        <row r="169">
          <cell r="A169" t="str">
            <v>8</v>
          </cell>
          <cell r="B169" t="str">
            <v>200</v>
          </cell>
          <cell r="C169">
            <v>8.625</v>
          </cell>
          <cell r="D169">
            <v>0.625</v>
          </cell>
        </row>
        <row r="170">
          <cell r="A170" t="str">
            <v>8</v>
          </cell>
          <cell r="B170" t="str">
            <v>200</v>
          </cell>
          <cell r="C170">
            <v>8.625</v>
          </cell>
          <cell r="D170">
            <v>0.71899999999999997</v>
          </cell>
          <cell r="E170" t="str">
            <v>120</v>
          </cell>
        </row>
        <row r="171">
          <cell r="A171" t="str">
            <v>8</v>
          </cell>
          <cell r="B171" t="str">
            <v>200</v>
          </cell>
          <cell r="C171">
            <v>8.625</v>
          </cell>
          <cell r="D171">
            <v>0.75</v>
          </cell>
        </row>
        <row r="172">
          <cell r="A172" t="str">
            <v>8</v>
          </cell>
          <cell r="B172" t="str">
            <v>200</v>
          </cell>
          <cell r="C172">
            <v>8.625</v>
          </cell>
          <cell r="D172">
            <v>0.81200000000000006</v>
          </cell>
          <cell r="E172" t="str">
            <v>140</v>
          </cell>
        </row>
        <row r="173">
          <cell r="A173" t="str">
            <v>8</v>
          </cell>
          <cell r="B173" t="str">
            <v>200</v>
          </cell>
          <cell r="C173">
            <v>8.625</v>
          </cell>
          <cell r="D173">
            <v>0.875</v>
          </cell>
          <cell r="G173" t="str">
            <v>XXS</v>
          </cell>
        </row>
        <row r="174">
          <cell r="A174" t="str">
            <v>8</v>
          </cell>
          <cell r="B174" t="str">
            <v>200</v>
          </cell>
          <cell r="C174">
            <v>8.625</v>
          </cell>
          <cell r="D174">
            <v>0.90600000000000003</v>
          </cell>
          <cell r="E174" t="str">
            <v>160</v>
          </cell>
        </row>
        <row r="175">
          <cell r="A175" t="str">
            <v>8</v>
          </cell>
          <cell r="B175" t="str">
            <v>200</v>
          </cell>
          <cell r="C175">
            <v>8.625</v>
          </cell>
          <cell r="D175">
            <v>1</v>
          </cell>
        </row>
        <row r="176">
          <cell r="A176" t="str">
            <v>10</v>
          </cell>
          <cell r="B176" t="str">
            <v>250</v>
          </cell>
          <cell r="C176">
            <v>10.75</v>
          </cell>
          <cell r="D176">
            <v>0.13400000000000001</v>
          </cell>
          <cell r="F176" t="str">
            <v>5S</v>
          </cell>
        </row>
        <row r="177">
          <cell r="A177" t="str">
            <v>10</v>
          </cell>
          <cell r="B177" t="str">
            <v>250</v>
          </cell>
          <cell r="C177">
            <v>10.75</v>
          </cell>
          <cell r="D177">
            <v>0.156</v>
          </cell>
        </row>
        <row r="178">
          <cell r="A178" t="str">
            <v>10</v>
          </cell>
          <cell r="B178" t="str">
            <v>250</v>
          </cell>
          <cell r="C178">
            <v>10.75</v>
          </cell>
          <cell r="D178">
            <v>0.16500000000000001</v>
          </cell>
          <cell r="F178" t="str">
            <v>10S</v>
          </cell>
        </row>
        <row r="179">
          <cell r="A179" t="str">
            <v>10</v>
          </cell>
          <cell r="B179" t="str">
            <v>250</v>
          </cell>
          <cell r="C179">
            <v>10.75</v>
          </cell>
          <cell r="D179">
            <v>0.188</v>
          </cell>
        </row>
        <row r="180">
          <cell r="A180" t="str">
            <v>10</v>
          </cell>
          <cell r="B180" t="str">
            <v>250</v>
          </cell>
          <cell r="C180">
            <v>10.75</v>
          </cell>
          <cell r="D180">
            <v>0.20300000000000001</v>
          </cell>
        </row>
        <row r="181">
          <cell r="A181" t="str">
            <v>10</v>
          </cell>
          <cell r="B181" t="str">
            <v>250</v>
          </cell>
          <cell r="C181">
            <v>10.75</v>
          </cell>
          <cell r="D181">
            <v>0.219</v>
          </cell>
        </row>
        <row r="182">
          <cell r="A182" t="str">
            <v>10</v>
          </cell>
          <cell r="B182" t="str">
            <v>250</v>
          </cell>
          <cell r="C182">
            <v>10.75</v>
          </cell>
          <cell r="D182">
            <v>0.25</v>
          </cell>
          <cell r="E182" t="str">
            <v>20</v>
          </cell>
        </row>
        <row r="183">
          <cell r="A183" t="str">
            <v>10</v>
          </cell>
          <cell r="B183" t="str">
            <v>250</v>
          </cell>
          <cell r="C183">
            <v>10.75</v>
          </cell>
          <cell r="D183">
            <v>0.27900000000000003</v>
          </cell>
        </row>
        <row r="184">
          <cell r="A184" t="str">
            <v>10</v>
          </cell>
          <cell r="B184" t="str">
            <v>250</v>
          </cell>
          <cell r="C184">
            <v>10.75</v>
          </cell>
          <cell r="D184">
            <v>0.307</v>
          </cell>
          <cell r="E184" t="str">
            <v>30</v>
          </cell>
        </row>
        <row r="185">
          <cell r="A185" t="str">
            <v>10</v>
          </cell>
          <cell r="B185" t="str">
            <v>250</v>
          </cell>
          <cell r="C185">
            <v>10.75</v>
          </cell>
          <cell r="D185">
            <v>0.34399999999999997</v>
          </cell>
        </row>
        <row r="186">
          <cell r="A186" t="str">
            <v>10</v>
          </cell>
          <cell r="B186" t="str">
            <v>250</v>
          </cell>
          <cell r="C186">
            <v>10.75</v>
          </cell>
          <cell r="D186">
            <v>0.36499999999999999</v>
          </cell>
          <cell r="E186" t="str">
            <v>40</v>
          </cell>
          <cell r="F186" t="str">
            <v>40S</v>
          </cell>
          <cell r="G186" t="str">
            <v>STD</v>
          </cell>
        </row>
        <row r="187">
          <cell r="A187" t="str">
            <v>10</v>
          </cell>
          <cell r="B187" t="str">
            <v>250</v>
          </cell>
          <cell r="C187">
            <v>10.75</v>
          </cell>
          <cell r="D187">
            <v>0.438</v>
          </cell>
        </row>
        <row r="188">
          <cell r="A188" t="str">
            <v>10</v>
          </cell>
          <cell r="B188" t="str">
            <v>250</v>
          </cell>
          <cell r="C188">
            <v>10.75</v>
          </cell>
          <cell r="D188">
            <v>0.5</v>
          </cell>
          <cell r="E188" t="str">
            <v>60</v>
          </cell>
          <cell r="F188" t="str">
            <v>80S</v>
          </cell>
          <cell r="G188" t="str">
            <v>XS</v>
          </cell>
        </row>
        <row r="189">
          <cell r="A189" t="str">
            <v>10</v>
          </cell>
          <cell r="B189" t="str">
            <v>250</v>
          </cell>
          <cell r="C189">
            <v>10.75</v>
          </cell>
          <cell r="D189">
            <v>0.56200000000000006</v>
          </cell>
        </row>
        <row r="190">
          <cell r="A190" t="str">
            <v>10</v>
          </cell>
          <cell r="B190" t="str">
            <v>250</v>
          </cell>
          <cell r="C190">
            <v>10.75</v>
          </cell>
          <cell r="D190">
            <v>0.59399999999999997</v>
          </cell>
          <cell r="E190" t="str">
            <v>80</v>
          </cell>
        </row>
        <row r="191">
          <cell r="A191" t="str">
            <v>10</v>
          </cell>
          <cell r="B191" t="str">
            <v>250</v>
          </cell>
          <cell r="C191">
            <v>10.75</v>
          </cell>
          <cell r="D191">
            <v>0.625</v>
          </cell>
        </row>
        <row r="192">
          <cell r="A192" t="str">
            <v>10</v>
          </cell>
          <cell r="B192" t="str">
            <v>250</v>
          </cell>
          <cell r="C192">
            <v>10.75</v>
          </cell>
          <cell r="D192">
            <v>0.71899999999999997</v>
          </cell>
          <cell r="E192" t="str">
            <v>100</v>
          </cell>
        </row>
        <row r="193">
          <cell r="A193" t="str">
            <v>10</v>
          </cell>
          <cell r="B193" t="str">
            <v>250</v>
          </cell>
          <cell r="C193">
            <v>10.75</v>
          </cell>
          <cell r="D193">
            <v>0.81200000000000006</v>
          </cell>
        </row>
        <row r="194">
          <cell r="A194" t="str">
            <v>10</v>
          </cell>
          <cell r="B194" t="str">
            <v>250</v>
          </cell>
          <cell r="C194">
            <v>10.75</v>
          </cell>
          <cell r="D194">
            <v>0.84399999999999997</v>
          </cell>
          <cell r="E194" t="str">
            <v>120</v>
          </cell>
        </row>
        <row r="195">
          <cell r="A195" t="str">
            <v>10</v>
          </cell>
          <cell r="B195" t="str">
            <v>250</v>
          </cell>
          <cell r="C195">
            <v>10.75</v>
          </cell>
          <cell r="D195">
            <v>0.875</v>
          </cell>
        </row>
        <row r="196">
          <cell r="A196" t="str">
            <v>10</v>
          </cell>
          <cell r="B196" t="str">
            <v>250</v>
          </cell>
          <cell r="C196">
            <v>10.75</v>
          </cell>
          <cell r="D196">
            <v>0.93799999999999994</v>
          </cell>
        </row>
        <row r="197">
          <cell r="A197" t="str">
            <v>10</v>
          </cell>
          <cell r="B197" t="str">
            <v>250</v>
          </cell>
          <cell r="C197">
            <v>10.75</v>
          </cell>
          <cell r="D197">
            <v>1</v>
          </cell>
          <cell r="E197" t="str">
            <v>140</v>
          </cell>
          <cell r="G197" t="str">
            <v>XXS</v>
          </cell>
        </row>
        <row r="198">
          <cell r="A198" t="str">
            <v>10</v>
          </cell>
          <cell r="B198" t="str">
            <v>250</v>
          </cell>
          <cell r="C198">
            <v>10.75</v>
          </cell>
          <cell r="D198">
            <v>1.0629999999999999</v>
          </cell>
        </row>
        <row r="199">
          <cell r="A199" t="str">
            <v>10</v>
          </cell>
          <cell r="B199" t="str">
            <v>250</v>
          </cell>
          <cell r="C199">
            <v>10.75</v>
          </cell>
          <cell r="D199">
            <v>1.125</v>
          </cell>
          <cell r="E199" t="str">
            <v>160</v>
          </cell>
        </row>
        <row r="200">
          <cell r="A200" t="str">
            <v>10</v>
          </cell>
          <cell r="B200" t="str">
            <v>250</v>
          </cell>
          <cell r="C200">
            <v>10.75</v>
          </cell>
          <cell r="D200">
            <v>1.25</v>
          </cell>
        </row>
        <row r="201">
          <cell r="A201" t="str">
            <v>12</v>
          </cell>
          <cell r="B201" t="str">
            <v>300</v>
          </cell>
          <cell r="C201">
            <v>12.75</v>
          </cell>
          <cell r="D201">
            <v>0.156</v>
          </cell>
          <cell r="F201" t="str">
            <v>5S</v>
          </cell>
        </row>
        <row r="202">
          <cell r="A202" t="str">
            <v>12</v>
          </cell>
          <cell r="B202" t="str">
            <v>300</v>
          </cell>
          <cell r="C202">
            <v>12.75</v>
          </cell>
          <cell r="D202">
            <v>0.17199999999999999</v>
          </cell>
        </row>
        <row r="203">
          <cell r="A203" t="str">
            <v>12</v>
          </cell>
          <cell r="B203" t="str">
            <v>300</v>
          </cell>
          <cell r="C203">
            <v>12.75</v>
          </cell>
          <cell r="D203">
            <v>0.18</v>
          </cell>
          <cell r="F203" t="str">
            <v>10S</v>
          </cell>
        </row>
        <row r="204">
          <cell r="A204" t="str">
            <v>12</v>
          </cell>
          <cell r="B204" t="str">
            <v>300</v>
          </cell>
          <cell r="C204">
            <v>12.75</v>
          </cell>
          <cell r="D204">
            <v>0.188</v>
          </cell>
        </row>
        <row r="205">
          <cell r="A205" t="str">
            <v>12</v>
          </cell>
          <cell r="B205" t="str">
            <v>300</v>
          </cell>
          <cell r="C205">
            <v>12.75</v>
          </cell>
          <cell r="D205">
            <v>0.20300000000000001</v>
          </cell>
        </row>
        <row r="206">
          <cell r="A206" t="str">
            <v>12</v>
          </cell>
          <cell r="B206" t="str">
            <v>300</v>
          </cell>
          <cell r="C206">
            <v>12.75</v>
          </cell>
          <cell r="D206">
            <v>0.219</v>
          </cell>
        </row>
        <row r="207">
          <cell r="A207" t="str">
            <v>12</v>
          </cell>
          <cell r="B207" t="str">
            <v>300</v>
          </cell>
          <cell r="C207">
            <v>12.75</v>
          </cell>
          <cell r="D207">
            <v>0.25</v>
          </cell>
          <cell r="E207" t="str">
            <v>20</v>
          </cell>
        </row>
        <row r="208">
          <cell r="A208" t="str">
            <v>12</v>
          </cell>
          <cell r="B208" t="str">
            <v>300</v>
          </cell>
          <cell r="C208">
            <v>12.75</v>
          </cell>
          <cell r="D208">
            <v>0.28100000000000003</v>
          </cell>
        </row>
        <row r="209">
          <cell r="A209" t="str">
            <v>12</v>
          </cell>
          <cell r="B209" t="str">
            <v>300</v>
          </cell>
          <cell r="C209">
            <v>12.75</v>
          </cell>
          <cell r="D209">
            <v>0.312</v>
          </cell>
        </row>
        <row r="210">
          <cell r="A210" t="str">
            <v>12</v>
          </cell>
          <cell r="B210" t="str">
            <v>300</v>
          </cell>
          <cell r="C210">
            <v>12.75</v>
          </cell>
          <cell r="D210">
            <v>0.33</v>
          </cell>
          <cell r="E210" t="str">
            <v>30</v>
          </cell>
        </row>
        <row r="211">
          <cell r="A211" t="str">
            <v>12</v>
          </cell>
          <cell r="B211" t="str">
            <v>300</v>
          </cell>
          <cell r="C211">
            <v>12.75</v>
          </cell>
          <cell r="D211">
            <v>0.34399999999999997</v>
          </cell>
        </row>
        <row r="212">
          <cell r="A212" t="str">
            <v>12</v>
          </cell>
          <cell r="B212" t="str">
            <v>300</v>
          </cell>
          <cell r="C212">
            <v>12.75</v>
          </cell>
          <cell r="D212">
            <v>0.375</v>
          </cell>
          <cell r="F212" t="str">
            <v>40S</v>
          </cell>
          <cell r="G212" t="str">
            <v>STD</v>
          </cell>
        </row>
        <row r="213">
          <cell r="A213" t="str">
            <v>12</v>
          </cell>
          <cell r="B213" t="str">
            <v>300</v>
          </cell>
          <cell r="C213">
            <v>12.75</v>
          </cell>
          <cell r="D213">
            <v>0.40600000000000003</v>
          </cell>
          <cell r="E213" t="str">
            <v>40</v>
          </cell>
        </row>
        <row r="214">
          <cell r="A214" t="str">
            <v>12</v>
          </cell>
          <cell r="B214" t="str">
            <v>300</v>
          </cell>
          <cell r="C214">
            <v>12.75</v>
          </cell>
          <cell r="D214">
            <v>0.438</v>
          </cell>
        </row>
        <row r="215">
          <cell r="A215" t="str">
            <v>12</v>
          </cell>
          <cell r="B215" t="str">
            <v>300</v>
          </cell>
          <cell r="C215">
            <v>12.75</v>
          </cell>
          <cell r="D215">
            <v>0.5</v>
          </cell>
          <cell r="F215" t="str">
            <v>80S</v>
          </cell>
          <cell r="G215" t="str">
            <v>XS</v>
          </cell>
        </row>
        <row r="216">
          <cell r="A216" t="str">
            <v>12</v>
          </cell>
          <cell r="B216" t="str">
            <v>300</v>
          </cell>
          <cell r="C216">
            <v>12.75</v>
          </cell>
          <cell r="D216">
            <v>0.56200000000000006</v>
          </cell>
          <cell r="E216" t="str">
            <v>60</v>
          </cell>
        </row>
        <row r="217">
          <cell r="A217" t="str">
            <v>12</v>
          </cell>
          <cell r="B217" t="str">
            <v>300</v>
          </cell>
          <cell r="C217">
            <v>12.75</v>
          </cell>
          <cell r="D217">
            <v>0.625</v>
          </cell>
        </row>
        <row r="218">
          <cell r="A218" t="str">
            <v>12</v>
          </cell>
          <cell r="B218" t="str">
            <v>300</v>
          </cell>
          <cell r="C218">
            <v>12.75</v>
          </cell>
          <cell r="D218">
            <v>0.68799999999999994</v>
          </cell>
          <cell r="E218" t="str">
            <v>80</v>
          </cell>
        </row>
        <row r="219">
          <cell r="A219" t="str">
            <v>12</v>
          </cell>
          <cell r="B219" t="str">
            <v>300</v>
          </cell>
          <cell r="C219">
            <v>12.75</v>
          </cell>
          <cell r="D219">
            <v>0.75</v>
          </cell>
        </row>
        <row r="220">
          <cell r="A220" t="str">
            <v>12</v>
          </cell>
          <cell r="B220" t="str">
            <v>300</v>
          </cell>
          <cell r="C220">
            <v>12.75</v>
          </cell>
          <cell r="D220">
            <v>0.81200000000000006</v>
          </cell>
        </row>
        <row r="221">
          <cell r="A221" t="str">
            <v>12</v>
          </cell>
          <cell r="B221" t="str">
            <v>300</v>
          </cell>
          <cell r="C221">
            <v>12.75</v>
          </cell>
          <cell r="D221">
            <v>0.84399999999999997</v>
          </cell>
          <cell r="E221" t="str">
            <v>100</v>
          </cell>
        </row>
        <row r="222">
          <cell r="A222" t="str">
            <v>12</v>
          </cell>
          <cell r="B222" t="str">
            <v>300</v>
          </cell>
          <cell r="C222">
            <v>12.75</v>
          </cell>
          <cell r="D222">
            <v>0.875</v>
          </cell>
        </row>
        <row r="223">
          <cell r="A223" t="str">
            <v>12</v>
          </cell>
          <cell r="B223" t="str">
            <v>300</v>
          </cell>
          <cell r="C223">
            <v>12.75</v>
          </cell>
          <cell r="D223">
            <v>0.93799999999999994</v>
          </cell>
        </row>
        <row r="224">
          <cell r="A224" t="str">
            <v>12</v>
          </cell>
          <cell r="B224" t="str">
            <v>300</v>
          </cell>
          <cell r="C224">
            <v>12.75</v>
          </cell>
          <cell r="D224">
            <v>1</v>
          </cell>
          <cell r="E224" t="str">
            <v>120</v>
          </cell>
          <cell r="G224" t="str">
            <v>XXS</v>
          </cell>
        </row>
        <row r="225">
          <cell r="A225" t="str">
            <v>12</v>
          </cell>
          <cell r="B225" t="str">
            <v>300</v>
          </cell>
          <cell r="C225">
            <v>12.75</v>
          </cell>
          <cell r="D225">
            <v>1.0620000000000001</v>
          </cell>
        </row>
        <row r="226">
          <cell r="A226" t="str">
            <v>12</v>
          </cell>
          <cell r="B226" t="str">
            <v>300</v>
          </cell>
          <cell r="C226">
            <v>12.75</v>
          </cell>
          <cell r="D226">
            <v>1.125</v>
          </cell>
          <cell r="E226" t="str">
            <v>140</v>
          </cell>
        </row>
        <row r="227">
          <cell r="A227" t="str">
            <v>12</v>
          </cell>
          <cell r="B227" t="str">
            <v>300</v>
          </cell>
          <cell r="C227">
            <v>12.75</v>
          </cell>
          <cell r="D227">
            <v>1.25</v>
          </cell>
        </row>
        <row r="228">
          <cell r="A228" t="str">
            <v>12</v>
          </cell>
          <cell r="B228" t="str">
            <v>300</v>
          </cell>
          <cell r="C228">
            <v>12.75</v>
          </cell>
          <cell r="D228">
            <v>1.3120000000000001</v>
          </cell>
          <cell r="E228" t="str">
            <v>160</v>
          </cell>
        </row>
        <row r="229">
          <cell r="A229" t="str">
            <v>14</v>
          </cell>
          <cell r="B229" t="str">
            <v>350</v>
          </cell>
          <cell r="C229">
            <v>14</v>
          </cell>
          <cell r="D229">
            <v>0.156</v>
          </cell>
          <cell r="F229" t="str">
            <v>5S</v>
          </cell>
        </row>
        <row r="230">
          <cell r="A230" t="str">
            <v>14</v>
          </cell>
          <cell r="B230" t="str">
            <v>350</v>
          </cell>
          <cell r="C230">
            <v>14</v>
          </cell>
          <cell r="D230">
            <v>0.188</v>
          </cell>
          <cell r="F230" t="str">
            <v>10S</v>
          </cell>
        </row>
        <row r="231">
          <cell r="A231" t="str">
            <v>14</v>
          </cell>
          <cell r="B231" t="str">
            <v>350</v>
          </cell>
          <cell r="C231">
            <v>14</v>
          </cell>
          <cell r="D231">
            <v>0.21</v>
          </cell>
        </row>
        <row r="232">
          <cell r="A232" t="str">
            <v>14</v>
          </cell>
          <cell r="B232" t="str">
            <v>350</v>
          </cell>
          <cell r="C232">
            <v>14</v>
          </cell>
          <cell r="D232">
            <v>0.219</v>
          </cell>
        </row>
        <row r="233">
          <cell r="A233" t="str">
            <v>14</v>
          </cell>
          <cell r="B233" t="str">
            <v>350</v>
          </cell>
          <cell r="C233">
            <v>14</v>
          </cell>
          <cell r="D233">
            <v>0.25</v>
          </cell>
          <cell r="E233" t="str">
            <v>10</v>
          </cell>
        </row>
        <row r="234">
          <cell r="A234" t="str">
            <v>14</v>
          </cell>
          <cell r="B234" t="str">
            <v>350</v>
          </cell>
          <cell r="C234">
            <v>14</v>
          </cell>
          <cell r="D234">
            <v>0.28100000000000003</v>
          </cell>
        </row>
        <row r="235">
          <cell r="A235" t="str">
            <v>14</v>
          </cell>
          <cell r="B235" t="str">
            <v>350</v>
          </cell>
          <cell r="C235">
            <v>14</v>
          </cell>
          <cell r="D235">
            <v>0.312</v>
          </cell>
          <cell r="E235" t="str">
            <v>20</v>
          </cell>
        </row>
        <row r="236">
          <cell r="A236" t="str">
            <v>14</v>
          </cell>
          <cell r="B236" t="str">
            <v>350</v>
          </cell>
          <cell r="C236">
            <v>14</v>
          </cell>
          <cell r="D236">
            <v>0.34399999999999997</v>
          </cell>
        </row>
        <row r="237">
          <cell r="A237" t="str">
            <v>14</v>
          </cell>
          <cell r="B237" t="str">
            <v>350</v>
          </cell>
          <cell r="C237">
            <v>14</v>
          </cell>
          <cell r="D237">
            <v>0.375</v>
          </cell>
          <cell r="E237" t="str">
            <v>30</v>
          </cell>
          <cell r="G237" t="str">
            <v>STD</v>
          </cell>
        </row>
        <row r="238">
          <cell r="A238" t="str">
            <v>14</v>
          </cell>
          <cell r="B238" t="str">
            <v>350</v>
          </cell>
          <cell r="C238">
            <v>14</v>
          </cell>
          <cell r="D238">
            <v>0.40600000000000003</v>
          </cell>
        </row>
        <row r="239">
          <cell r="A239" t="str">
            <v>14</v>
          </cell>
          <cell r="B239" t="str">
            <v>350</v>
          </cell>
          <cell r="C239">
            <v>14</v>
          </cell>
          <cell r="D239">
            <v>0.438</v>
          </cell>
          <cell r="E239" t="str">
            <v>40</v>
          </cell>
        </row>
        <row r="240">
          <cell r="A240" t="str">
            <v>14</v>
          </cell>
          <cell r="B240" t="str">
            <v>350</v>
          </cell>
          <cell r="C240">
            <v>14</v>
          </cell>
          <cell r="D240">
            <v>0.46899999999999997</v>
          </cell>
        </row>
        <row r="241">
          <cell r="A241" t="str">
            <v>14</v>
          </cell>
          <cell r="B241" t="str">
            <v>350</v>
          </cell>
          <cell r="C241">
            <v>14</v>
          </cell>
          <cell r="D241">
            <v>0.5</v>
          </cell>
          <cell r="G241" t="str">
            <v>XS</v>
          </cell>
        </row>
        <row r="242">
          <cell r="A242" t="str">
            <v>14</v>
          </cell>
          <cell r="B242" t="str">
            <v>350</v>
          </cell>
          <cell r="C242">
            <v>14</v>
          </cell>
          <cell r="D242">
            <v>0.56200000000000006</v>
          </cell>
        </row>
        <row r="243">
          <cell r="A243" t="str">
            <v>14</v>
          </cell>
          <cell r="B243" t="str">
            <v>350</v>
          </cell>
          <cell r="C243">
            <v>14</v>
          </cell>
          <cell r="D243">
            <v>0.59399999999999997</v>
          </cell>
          <cell r="E243" t="str">
            <v>60</v>
          </cell>
        </row>
        <row r="244">
          <cell r="A244" t="str">
            <v>14</v>
          </cell>
          <cell r="B244" t="str">
            <v>350</v>
          </cell>
          <cell r="C244">
            <v>14</v>
          </cell>
          <cell r="D244">
            <v>0.625</v>
          </cell>
        </row>
        <row r="245">
          <cell r="A245" t="str">
            <v>14</v>
          </cell>
          <cell r="B245" t="str">
            <v>350</v>
          </cell>
          <cell r="C245">
            <v>14</v>
          </cell>
          <cell r="D245">
            <v>0.68799999999999994</v>
          </cell>
        </row>
        <row r="246">
          <cell r="A246" t="str">
            <v>14</v>
          </cell>
          <cell r="B246" t="str">
            <v>350</v>
          </cell>
          <cell r="C246">
            <v>14</v>
          </cell>
          <cell r="D246">
            <v>0.75</v>
          </cell>
          <cell r="E246" t="str">
            <v>80</v>
          </cell>
        </row>
        <row r="247">
          <cell r="A247" t="str">
            <v>14</v>
          </cell>
          <cell r="B247" t="str">
            <v>350</v>
          </cell>
          <cell r="C247">
            <v>14</v>
          </cell>
          <cell r="D247">
            <v>0.81200000000000006</v>
          </cell>
        </row>
        <row r="248">
          <cell r="A248" t="str">
            <v>14</v>
          </cell>
          <cell r="B248" t="str">
            <v>350</v>
          </cell>
          <cell r="C248">
            <v>14</v>
          </cell>
          <cell r="D248">
            <v>0.875</v>
          </cell>
        </row>
        <row r="249">
          <cell r="A249" t="str">
            <v>14</v>
          </cell>
          <cell r="B249" t="str">
            <v>350</v>
          </cell>
          <cell r="C249">
            <v>14</v>
          </cell>
          <cell r="D249">
            <v>0.93799999999999994</v>
          </cell>
          <cell r="E249" t="str">
            <v>100</v>
          </cell>
        </row>
        <row r="250">
          <cell r="A250" t="str">
            <v>14</v>
          </cell>
          <cell r="B250" t="str">
            <v>350</v>
          </cell>
          <cell r="C250">
            <v>14</v>
          </cell>
          <cell r="D250">
            <v>1</v>
          </cell>
        </row>
        <row r="251">
          <cell r="A251" t="str">
            <v>14</v>
          </cell>
          <cell r="B251" t="str">
            <v>350</v>
          </cell>
          <cell r="C251">
            <v>14</v>
          </cell>
          <cell r="D251">
            <v>1.0620000000000001</v>
          </cell>
        </row>
        <row r="252">
          <cell r="A252" t="str">
            <v>14</v>
          </cell>
          <cell r="B252" t="str">
            <v>350</v>
          </cell>
          <cell r="C252">
            <v>14</v>
          </cell>
          <cell r="D252">
            <v>1.0940000000000001</v>
          </cell>
          <cell r="E252" t="str">
            <v>120</v>
          </cell>
        </row>
        <row r="253">
          <cell r="A253" t="str">
            <v>14</v>
          </cell>
          <cell r="B253" t="str">
            <v>350</v>
          </cell>
          <cell r="C253">
            <v>14</v>
          </cell>
          <cell r="D253">
            <v>1.125</v>
          </cell>
        </row>
        <row r="254">
          <cell r="A254" t="str">
            <v>14</v>
          </cell>
          <cell r="B254" t="str">
            <v>350</v>
          </cell>
          <cell r="C254">
            <v>14</v>
          </cell>
          <cell r="D254">
            <v>1.25</v>
          </cell>
          <cell r="E254" t="str">
            <v>140</v>
          </cell>
        </row>
        <row r="255">
          <cell r="A255" t="str">
            <v>14</v>
          </cell>
          <cell r="B255" t="str">
            <v>350</v>
          </cell>
          <cell r="C255">
            <v>14</v>
          </cell>
          <cell r="D255">
            <v>1.4059999999999999</v>
          </cell>
          <cell r="E255" t="str">
            <v>160</v>
          </cell>
        </row>
        <row r="256">
          <cell r="A256" t="str">
            <v>14</v>
          </cell>
          <cell r="B256" t="str">
            <v>350</v>
          </cell>
          <cell r="C256">
            <v>14</v>
          </cell>
          <cell r="D256">
            <v>2</v>
          </cell>
        </row>
        <row r="257">
          <cell r="A257" t="str">
            <v>14</v>
          </cell>
          <cell r="B257" t="str">
            <v>350</v>
          </cell>
          <cell r="C257">
            <v>14</v>
          </cell>
          <cell r="D257">
            <v>2.125</v>
          </cell>
        </row>
        <row r="258">
          <cell r="A258" t="str">
            <v>14</v>
          </cell>
          <cell r="B258" t="str">
            <v>350</v>
          </cell>
          <cell r="C258">
            <v>14</v>
          </cell>
          <cell r="D258">
            <v>2.2200000000000002</v>
          </cell>
        </row>
        <row r="259">
          <cell r="A259" t="str">
            <v>14</v>
          </cell>
          <cell r="B259" t="str">
            <v>350</v>
          </cell>
          <cell r="C259">
            <v>14</v>
          </cell>
          <cell r="D259">
            <v>2.5</v>
          </cell>
        </row>
        <row r="260">
          <cell r="A260" t="str">
            <v>16</v>
          </cell>
          <cell r="B260" t="str">
            <v>400</v>
          </cell>
          <cell r="C260">
            <v>16</v>
          </cell>
          <cell r="D260">
            <v>0.16500000000000001</v>
          </cell>
          <cell r="F260" t="str">
            <v>5S</v>
          </cell>
        </row>
        <row r="261">
          <cell r="A261" t="str">
            <v>16</v>
          </cell>
          <cell r="B261" t="str">
            <v>400</v>
          </cell>
          <cell r="C261">
            <v>16</v>
          </cell>
          <cell r="D261">
            <v>0.188</v>
          </cell>
          <cell r="F261" t="str">
            <v>10S</v>
          </cell>
        </row>
        <row r="262">
          <cell r="A262" t="str">
            <v>16</v>
          </cell>
          <cell r="B262" t="str">
            <v>400</v>
          </cell>
          <cell r="C262">
            <v>16</v>
          </cell>
          <cell r="D262">
            <v>0.20300000000000001</v>
          </cell>
        </row>
        <row r="263">
          <cell r="A263" t="str">
            <v>16</v>
          </cell>
          <cell r="B263" t="str">
            <v>400</v>
          </cell>
          <cell r="C263">
            <v>16</v>
          </cell>
          <cell r="D263">
            <v>0.219</v>
          </cell>
        </row>
        <row r="264">
          <cell r="A264" t="str">
            <v>16</v>
          </cell>
          <cell r="B264" t="str">
            <v>400</v>
          </cell>
          <cell r="C264">
            <v>16</v>
          </cell>
          <cell r="D264">
            <v>0.25</v>
          </cell>
          <cell r="E264" t="str">
            <v>10</v>
          </cell>
        </row>
        <row r="265">
          <cell r="A265" t="str">
            <v>16</v>
          </cell>
          <cell r="B265" t="str">
            <v>400</v>
          </cell>
          <cell r="C265">
            <v>16</v>
          </cell>
          <cell r="D265">
            <v>0.28100000000000003</v>
          </cell>
        </row>
        <row r="266">
          <cell r="A266" t="str">
            <v>16</v>
          </cell>
          <cell r="B266" t="str">
            <v>400</v>
          </cell>
          <cell r="C266">
            <v>16</v>
          </cell>
          <cell r="D266">
            <v>0.312</v>
          </cell>
          <cell r="E266" t="str">
            <v>20</v>
          </cell>
        </row>
        <row r="267">
          <cell r="A267" t="str">
            <v>16</v>
          </cell>
          <cell r="B267" t="str">
            <v>400</v>
          </cell>
          <cell r="C267">
            <v>16</v>
          </cell>
          <cell r="D267">
            <v>0.34399999999999997</v>
          </cell>
        </row>
        <row r="268">
          <cell r="A268" t="str">
            <v>16</v>
          </cell>
          <cell r="B268" t="str">
            <v>400</v>
          </cell>
          <cell r="C268">
            <v>16</v>
          </cell>
          <cell r="D268">
            <v>0.375</v>
          </cell>
          <cell r="E268" t="str">
            <v>30</v>
          </cell>
          <cell r="G268" t="str">
            <v>STD</v>
          </cell>
        </row>
        <row r="269">
          <cell r="A269" t="str">
            <v>16</v>
          </cell>
          <cell r="B269" t="str">
            <v>400</v>
          </cell>
          <cell r="C269">
            <v>16</v>
          </cell>
          <cell r="D269">
            <v>0.40600000000000003</v>
          </cell>
        </row>
        <row r="270">
          <cell r="A270" t="str">
            <v>16</v>
          </cell>
          <cell r="B270" t="str">
            <v>400</v>
          </cell>
          <cell r="C270">
            <v>16</v>
          </cell>
          <cell r="D270">
            <v>0.438</v>
          </cell>
        </row>
        <row r="271">
          <cell r="A271" t="str">
            <v>16</v>
          </cell>
          <cell r="B271" t="str">
            <v>400</v>
          </cell>
          <cell r="C271">
            <v>16</v>
          </cell>
          <cell r="D271">
            <v>0.46899999999999997</v>
          </cell>
        </row>
        <row r="272">
          <cell r="A272" t="str">
            <v>16</v>
          </cell>
          <cell r="B272" t="str">
            <v>400</v>
          </cell>
          <cell r="C272">
            <v>16</v>
          </cell>
          <cell r="D272">
            <v>0.5</v>
          </cell>
          <cell r="E272" t="str">
            <v>40</v>
          </cell>
          <cell r="G272" t="str">
            <v>XS</v>
          </cell>
        </row>
        <row r="273">
          <cell r="A273" t="str">
            <v>16</v>
          </cell>
          <cell r="B273" t="str">
            <v>400</v>
          </cell>
          <cell r="C273">
            <v>16</v>
          </cell>
          <cell r="D273">
            <v>0.56200000000000006</v>
          </cell>
        </row>
        <row r="274">
          <cell r="A274" t="str">
            <v>16</v>
          </cell>
          <cell r="B274" t="str">
            <v>400</v>
          </cell>
          <cell r="C274">
            <v>16</v>
          </cell>
          <cell r="D274">
            <v>0.625</v>
          </cell>
        </row>
        <row r="275">
          <cell r="A275" t="str">
            <v>16</v>
          </cell>
          <cell r="B275" t="str">
            <v>400</v>
          </cell>
          <cell r="C275">
            <v>16</v>
          </cell>
          <cell r="D275">
            <v>0.65600000000000003</v>
          </cell>
          <cell r="E275" t="str">
            <v>60</v>
          </cell>
        </row>
        <row r="276">
          <cell r="A276" t="str">
            <v>16</v>
          </cell>
          <cell r="B276" t="str">
            <v>400</v>
          </cell>
          <cell r="C276">
            <v>16</v>
          </cell>
          <cell r="D276">
            <v>0.68799999999999994</v>
          </cell>
        </row>
        <row r="277">
          <cell r="A277" t="str">
            <v>16</v>
          </cell>
          <cell r="B277" t="str">
            <v>400</v>
          </cell>
          <cell r="C277">
            <v>16</v>
          </cell>
          <cell r="D277">
            <v>0.75</v>
          </cell>
        </row>
        <row r="278">
          <cell r="A278" t="str">
            <v>16</v>
          </cell>
          <cell r="B278" t="str">
            <v>400</v>
          </cell>
          <cell r="C278">
            <v>16</v>
          </cell>
          <cell r="D278">
            <v>0.81200000000000006</v>
          </cell>
        </row>
        <row r="279">
          <cell r="A279" t="str">
            <v>16</v>
          </cell>
          <cell r="B279" t="str">
            <v>400</v>
          </cell>
          <cell r="C279">
            <v>16</v>
          </cell>
          <cell r="D279">
            <v>0.84399999999999997</v>
          </cell>
          <cell r="E279" t="str">
            <v>80</v>
          </cell>
        </row>
        <row r="280">
          <cell r="A280" t="str">
            <v>16</v>
          </cell>
          <cell r="B280" t="str">
            <v>400</v>
          </cell>
          <cell r="C280">
            <v>16</v>
          </cell>
          <cell r="D280">
            <v>0.875</v>
          </cell>
        </row>
        <row r="281">
          <cell r="A281" t="str">
            <v>16</v>
          </cell>
          <cell r="B281" t="str">
            <v>400</v>
          </cell>
          <cell r="C281">
            <v>16</v>
          </cell>
          <cell r="D281">
            <v>0.93799999999999994</v>
          </cell>
        </row>
        <row r="282">
          <cell r="A282" t="str">
            <v>16</v>
          </cell>
          <cell r="B282" t="str">
            <v>400</v>
          </cell>
          <cell r="C282">
            <v>16</v>
          </cell>
          <cell r="D282">
            <v>1</v>
          </cell>
        </row>
        <row r="283">
          <cell r="A283" t="str">
            <v>16</v>
          </cell>
          <cell r="B283" t="str">
            <v>400</v>
          </cell>
          <cell r="C283">
            <v>16</v>
          </cell>
          <cell r="D283">
            <v>1.0309999999999999</v>
          </cell>
          <cell r="E283" t="str">
            <v>100</v>
          </cell>
        </row>
        <row r="284">
          <cell r="A284" t="str">
            <v>16</v>
          </cell>
          <cell r="B284" t="str">
            <v>400</v>
          </cell>
          <cell r="C284">
            <v>16</v>
          </cell>
          <cell r="D284">
            <v>1.0620000000000001</v>
          </cell>
        </row>
        <row r="285">
          <cell r="A285" t="str">
            <v>16</v>
          </cell>
          <cell r="B285" t="str">
            <v>400</v>
          </cell>
          <cell r="C285">
            <v>16</v>
          </cell>
          <cell r="D285">
            <v>1.125</v>
          </cell>
        </row>
        <row r="286">
          <cell r="A286" t="str">
            <v>16</v>
          </cell>
          <cell r="B286" t="str">
            <v>400</v>
          </cell>
          <cell r="C286">
            <v>16</v>
          </cell>
          <cell r="D286">
            <v>1.1879999999999999</v>
          </cell>
        </row>
        <row r="287">
          <cell r="A287" t="str">
            <v>16</v>
          </cell>
          <cell r="B287" t="str">
            <v>400</v>
          </cell>
          <cell r="C287">
            <v>16</v>
          </cell>
          <cell r="D287">
            <v>1.2190000000000001</v>
          </cell>
          <cell r="E287" t="str">
            <v>120</v>
          </cell>
        </row>
        <row r="288">
          <cell r="A288" t="str">
            <v>16</v>
          </cell>
          <cell r="B288" t="str">
            <v>400</v>
          </cell>
          <cell r="C288">
            <v>16</v>
          </cell>
          <cell r="D288">
            <v>1.25</v>
          </cell>
        </row>
        <row r="289">
          <cell r="A289" t="str">
            <v>16</v>
          </cell>
          <cell r="B289" t="str">
            <v>400</v>
          </cell>
          <cell r="C289">
            <v>16</v>
          </cell>
          <cell r="D289">
            <v>1.4379999999999999</v>
          </cell>
          <cell r="E289" t="str">
            <v>140</v>
          </cell>
        </row>
        <row r="290">
          <cell r="A290" t="str">
            <v>16</v>
          </cell>
          <cell r="B290" t="str">
            <v>400</v>
          </cell>
          <cell r="C290">
            <v>16</v>
          </cell>
          <cell r="D290">
            <v>1.5940000000000001</v>
          </cell>
          <cell r="E290" t="str">
            <v>160</v>
          </cell>
        </row>
        <row r="291">
          <cell r="A291" t="str">
            <v>18</v>
          </cell>
          <cell r="B291" t="str">
            <v>450</v>
          </cell>
          <cell r="C291">
            <v>18</v>
          </cell>
          <cell r="D291">
            <v>0.16500000000000001</v>
          </cell>
          <cell r="F291" t="str">
            <v>5S</v>
          </cell>
        </row>
        <row r="292">
          <cell r="A292" t="str">
            <v>18</v>
          </cell>
          <cell r="B292" t="str">
            <v>450</v>
          </cell>
          <cell r="C292">
            <v>18</v>
          </cell>
          <cell r="D292">
            <v>0.188</v>
          </cell>
          <cell r="F292" t="str">
            <v>10S</v>
          </cell>
        </row>
        <row r="293">
          <cell r="A293" t="str">
            <v>18</v>
          </cell>
          <cell r="B293" t="str">
            <v>450</v>
          </cell>
          <cell r="C293">
            <v>18</v>
          </cell>
          <cell r="D293">
            <v>0.219</v>
          </cell>
        </row>
        <row r="294">
          <cell r="A294" t="str">
            <v>18</v>
          </cell>
          <cell r="B294" t="str">
            <v>450</v>
          </cell>
          <cell r="C294">
            <v>18</v>
          </cell>
          <cell r="D294">
            <v>0.25</v>
          </cell>
          <cell r="E294" t="str">
            <v>10</v>
          </cell>
        </row>
        <row r="295">
          <cell r="A295" t="str">
            <v>18</v>
          </cell>
          <cell r="B295" t="str">
            <v>450</v>
          </cell>
          <cell r="C295">
            <v>18</v>
          </cell>
          <cell r="D295">
            <v>0.312</v>
          </cell>
          <cell r="E295" t="str">
            <v>20</v>
          </cell>
        </row>
        <row r="296">
          <cell r="A296" t="str">
            <v>18</v>
          </cell>
          <cell r="B296" t="str">
            <v>450</v>
          </cell>
          <cell r="C296">
            <v>18</v>
          </cell>
          <cell r="D296">
            <v>0.34399999999999997</v>
          </cell>
        </row>
        <row r="297">
          <cell r="A297" t="str">
            <v>18</v>
          </cell>
          <cell r="B297" t="str">
            <v>450</v>
          </cell>
          <cell r="C297">
            <v>18</v>
          </cell>
          <cell r="D297">
            <v>0.375</v>
          </cell>
          <cell r="G297" t="str">
            <v>STD</v>
          </cell>
        </row>
        <row r="298">
          <cell r="A298" t="str">
            <v>18</v>
          </cell>
          <cell r="B298" t="str">
            <v>450</v>
          </cell>
          <cell r="C298">
            <v>18</v>
          </cell>
          <cell r="D298">
            <v>0.40600000000000003</v>
          </cell>
        </row>
        <row r="299">
          <cell r="A299" t="str">
            <v>18</v>
          </cell>
          <cell r="B299" t="str">
            <v>450</v>
          </cell>
          <cell r="C299">
            <v>18</v>
          </cell>
          <cell r="D299">
            <v>0.438</v>
          </cell>
          <cell r="E299" t="str">
            <v>30</v>
          </cell>
        </row>
        <row r="300">
          <cell r="A300" t="str">
            <v>18</v>
          </cell>
          <cell r="B300" t="str">
            <v>450</v>
          </cell>
          <cell r="C300">
            <v>18</v>
          </cell>
          <cell r="D300">
            <v>0.46899999999999997</v>
          </cell>
        </row>
        <row r="301">
          <cell r="A301" t="str">
            <v>18</v>
          </cell>
          <cell r="B301" t="str">
            <v>450</v>
          </cell>
          <cell r="C301">
            <v>18</v>
          </cell>
          <cell r="D301">
            <v>0.5</v>
          </cell>
          <cell r="G301" t="str">
            <v>XS</v>
          </cell>
        </row>
        <row r="302">
          <cell r="A302" t="str">
            <v>18</v>
          </cell>
          <cell r="B302" t="str">
            <v>450</v>
          </cell>
          <cell r="C302">
            <v>18</v>
          </cell>
          <cell r="D302">
            <v>0.56200000000000006</v>
          </cell>
          <cell r="E302" t="str">
            <v>40</v>
          </cell>
        </row>
        <row r="303">
          <cell r="A303" t="str">
            <v>18</v>
          </cell>
          <cell r="B303" t="str">
            <v>450</v>
          </cell>
          <cell r="C303">
            <v>18</v>
          </cell>
          <cell r="D303">
            <v>0.625</v>
          </cell>
        </row>
        <row r="304">
          <cell r="A304" t="str">
            <v>18</v>
          </cell>
          <cell r="B304" t="str">
            <v>450</v>
          </cell>
          <cell r="C304">
            <v>18</v>
          </cell>
          <cell r="D304">
            <v>0.68799999999999994</v>
          </cell>
        </row>
        <row r="305">
          <cell r="A305" t="str">
            <v>18</v>
          </cell>
          <cell r="B305" t="str">
            <v>450</v>
          </cell>
          <cell r="C305">
            <v>18</v>
          </cell>
          <cell r="D305">
            <v>0.75</v>
          </cell>
          <cell r="E305" t="str">
            <v>60</v>
          </cell>
        </row>
        <row r="306">
          <cell r="A306" t="str">
            <v>18</v>
          </cell>
          <cell r="B306" t="str">
            <v>450</v>
          </cell>
          <cell r="C306">
            <v>18</v>
          </cell>
          <cell r="D306">
            <v>0.81200000000000006</v>
          </cell>
        </row>
        <row r="307">
          <cell r="A307" t="str">
            <v>18</v>
          </cell>
          <cell r="B307" t="str">
            <v>450</v>
          </cell>
          <cell r="C307">
            <v>18</v>
          </cell>
          <cell r="D307">
            <v>0.875</v>
          </cell>
        </row>
        <row r="308">
          <cell r="A308" t="str">
            <v>18</v>
          </cell>
          <cell r="B308" t="str">
            <v>450</v>
          </cell>
          <cell r="C308">
            <v>18</v>
          </cell>
          <cell r="D308">
            <v>0.93799999999999994</v>
          </cell>
          <cell r="E308" t="str">
            <v>80</v>
          </cell>
        </row>
        <row r="309">
          <cell r="A309" t="str">
            <v>18</v>
          </cell>
          <cell r="B309" t="str">
            <v>450</v>
          </cell>
          <cell r="C309">
            <v>18</v>
          </cell>
          <cell r="D309">
            <v>1</v>
          </cell>
        </row>
        <row r="310">
          <cell r="A310" t="str">
            <v>18</v>
          </cell>
          <cell r="B310" t="str">
            <v>450</v>
          </cell>
          <cell r="C310">
            <v>18</v>
          </cell>
          <cell r="D310">
            <v>1.0620000000000001</v>
          </cell>
        </row>
        <row r="311">
          <cell r="A311" t="str">
            <v>18</v>
          </cell>
          <cell r="B311" t="str">
            <v>450</v>
          </cell>
          <cell r="C311">
            <v>18</v>
          </cell>
          <cell r="D311">
            <v>1.125</v>
          </cell>
        </row>
        <row r="312">
          <cell r="A312" t="str">
            <v>18</v>
          </cell>
          <cell r="B312" t="str">
            <v>450</v>
          </cell>
          <cell r="C312">
            <v>18</v>
          </cell>
          <cell r="D312">
            <v>1.1559999999999999</v>
          </cell>
          <cell r="E312" t="str">
            <v>100</v>
          </cell>
        </row>
        <row r="313">
          <cell r="A313" t="str">
            <v>18</v>
          </cell>
          <cell r="B313" t="str">
            <v>450</v>
          </cell>
          <cell r="C313">
            <v>18</v>
          </cell>
          <cell r="D313">
            <v>1.1879999999999999</v>
          </cell>
        </row>
        <row r="314">
          <cell r="A314" t="str">
            <v>18</v>
          </cell>
          <cell r="B314" t="str">
            <v>450</v>
          </cell>
          <cell r="C314">
            <v>18</v>
          </cell>
          <cell r="D314">
            <v>1.25</v>
          </cell>
        </row>
        <row r="315">
          <cell r="A315" t="str">
            <v>18</v>
          </cell>
          <cell r="B315" t="str">
            <v>450</v>
          </cell>
          <cell r="C315">
            <v>18</v>
          </cell>
          <cell r="D315">
            <v>1.375</v>
          </cell>
          <cell r="E315" t="str">
            <v>120</v>
          </cell>
        </row>
        <row r="316">
          <cell r="A316" t="str">
            <v>18</v>
          </cell>
          <cell r="B316" t="str">
            <v>450</v>
          </cell>
          <cell r="C316">
            <v>18</v>
          </cell>
          <cell r="D316">
            <v>1.5620000000000001</v>
          </cell>
          <cell r="E316" t="str">
            <v>140</v>
          </cell>
        </row>
        <row r="317">
          <cell r="A317" t="str">
            <v>18</v>
          </cell>
          <cell r="B317" t="str">
            <v>450</v>
          </cell>
          <cell r="C317">
            <v>18</v>
          </cell>
          <cell r="D317">
            <v>1.7809999999999999</v>
          </cell>
          <cell r="E317" t="str">
            <v>160</v>
          </cell>
        </row>
        <row r="318">
          <cell r="A318" t="str">
            <v>20</v>
          </cell>
          <cell r="B318" t="str">
            <v>500</v>
          </cell>
          <cell r="C318">
            <v>20</v>
          </cell>
          <cell r="D318">
            <v>0.188</v>
          </cell>
          <cell r="F318" t="str">
            <v>5S</v>
          </cell>
        </row>
        <row r="319">
          <cell r="A319" t="str">
            <v>20</v>
          </cell>
          <cell r="B319" t="str">
            <v>500</v>
          </cell>
          <cell r="C319">
            <v>20</v>
          </cell>
          <cell r="D319">
            <v>0.218</v>
          </cell>
          <cell r="F319" t="str">
            <v>10S</v>
          </cell>
        </row>
        <row r="320">
          <cell r="A320" t="str">
            <v>20</v>
          </cell>
          <cell r="B320" t="str">
            <v>500</v>
          </cell>
          <cell r="C320">
            <v>20</v>
          </cell>
          <cell r="D320">
            <v>0.219</v>
          </cell>
        </row>
        <row r="321">
          <cell r="A321" t="str">
            <v>20</v>
          </cell>
          <cell r="B321" t="str">
            <v>500</v>
          </cell>
          <cell r="C321">
            <v>20</v>
          </cell>
          <cell r="D321">
            <v>0.25</v>
          </cell>
          <cell r="E321" t="str">
            <v>10</v>
          </cell>
        </row>
        <row r="322">
          <cell r="A322" t="str">
            <v>20</v>
          </cell>
          <cell r="B322" t="str">
            <v>500</v>
          </cell>
          <cell r="C322">
            <v>20</v>
          </cell>
          <cell r="D322">
            <v>0.28100000000000003</v>
          </cell>
        </row>
        <row r="323">
          <cell r="A323" t="str">
            <v>20</v>
          </cell>
          <cell r="B323" t="str">
            <v>500</v>
          </cell>
          <cell r="C323">
            <v>20</v>
          </cell>
          <cell r="D323">
            <v>0.312</v>
          </cell>
        </row>
        <row r="324">
          <cell r="A324" t="str">
            <v>20</v>
          </cell>
          <cell r="B324" t="str">
            <v>500</v>
          </cell>
          <cell r="C324">
            <v>20</v>
          </cell>
          <cell r="D324">
            <v>0.34399999999999997</v>
          </cell>
        </row>
        <row r="325">
          <cell r="A325" t="str">
            <v>20</v>
          </cell>
          <cell r="B325" t="str">
            <v>500</v>
          </cell>
          <cell r="C325">
            <v>20</v>
          </cell>
          <cell r="D325">
            <v>0.375</v>
          </cell>
          <cell r="E325" t="str">
            <v>20</v>
          </cell>
          <cell r="G325" t="str">
            <v>STD</v>
          </cell>
        </row>
        <row r="326">
          <cell r="A326" t="str">
            <v>20</v>
          </cell>
          <cell r="B326" t="str">
            <v>500</v>
          </cell>
          <cell r="C326">
            <v>20</v>
          </cell>
          <cell r="D326">
            <v>0.40600000000000003</v>
          </cell>
        </row>
        <row r="327">
          <cell r="A327" t="str">
            <v>20</v>
          </cell>
          <cell r="B327" t="str">
            <v>500</v>
          </cell>
          <cell r="C327">
            <v>20</v>
          </cell>
          <cell r="D327">
            <v>0.438</v>
          </cell>
        </row>
        <row r="328">
          <cell r="A328" t="str">
            <v>20</v>
          </cell>
          <cell r="B328" t="str">
            <v>500</v>
          </cell>
          <cell r="C328">
            <v>20</v>
          </cell>
          <cell r="D328">
            <v>0.46899999999999997</v>
          </cell>
        </row>
        <row r="329">
          <cell r="A329" t="str">
            <v>20</v>
          </cell>
          <cell r="B329" t="str">
            <v>500</v>
          </cell>
          <cell r="C329">
            <v>20</v>
          </cell>
          <cell r="D329">
            <v>0.5</v>
          </cell>
          <cell r="E329" t="str">
            <v>30</v>
          </cell>
          <cell r="G329" t="str">
            <v>XS</v>
          </cell>
        </row>
        <row r="330">
          <cell r="A330" t="str">
            <v>20</v>
          </cell>
          <cell r="B330" t="str">
            <v>500</v>
          </cell>
          <cell r="C330">
            <v>20</v>
          </cell>
          <cell r="D330">
            <v>0.56200000000000006</v>
          </cell>
        </row>
        <row r="331">
          <cell r="A331" t="str">
            <v>20</v>
          </cell>
          <cell r="B331" t="str">
            <v>500</v>
          </cell>
          <cell r="C331">
            <v>20</v>
          </cell>
          <cell r="D331">
            <v>0.59399999999999997</v>
          </cell>
          <cell r="E331" t="str">
            <v>40</v>
          </cell>
        </row>
        <row r="332">
          <cell r="A332" t="str">
            <v>20</v>
          </cell>
          <cell r="B332" t="str">
            <v>500</v>
          </cell>
          <cell r="C332">
            <v>20</v>
          </cell>
          <cell r="D332">
            <v>0.625</v>
          </cell>
        </row>
        <row r="333">
          <cell r="A333" t="str">
            <v>20</v>
          </cell>
          <cell r="B333" t="str">
            <v>500</v>
          </cell>
          <cell r="C333">
            <v>20</v>
          </cell>
          <cell r="D333">
            <v>0.68799999999999994</v>
          </cell>
        </row>
        <row r="334">
          <cell r="A334" t="str">
            <v>20</v>
          </cell>
          <cell r="B334" t="str">
            <v>500</v>
          </cell>
          <cell r="C334">
            <v>20</v>
          </cell>
          <cell r="D334">
            <v>0.75</v>
          </cell>
        </row>
        <row r="335">
          <cell r="A335" t="str">
            <v>20</v>
          </cell>
          <cell r="B335" t="str">
            <v>500</v>
          </cell>
          <cell r="C335">
            <v>20</v>
          </cell>
          <cell r="D335">
            <v>0.81200000000000006</v>
          </cell>
          <cell r="E335" t="str">
            <v>60</v>
          </cell>
        </row>
        <row r="336">
          <cell r="A336" t="str">
            <v>20</v>
          </cell>
          <cell r="B336" t="str">
            <v>500</v>
          </cell>
          <cell r="C336">
            <v>20</v>
          </cell>
          <cell r="D336">
            <v>0.875</v>
          </cell>
        </row>
        <row r="337">
          <cell r="A337" t="str">
            <v>20</v>
          </cell>
          <cell r="B337" t="str">
            <v>500</v>
          </cell>
          <cell r="C337">
            <v>20</v>
          </cell>
          <cell r="D337">
            <v>0.93799999999999994</v>
          </cell>
        </row>
        <row r="338">
          <cell r="A338" t="str">
            <v>20</v>
          </cell>
          <cell r="B338" t="str">
            <v>500</v>
          </cell>
          <cell r="C338">
            <v>20</v>
          </cell>
          <cell r="D338">
            <v>1</v>
          </cell>
        </row>
        <row r="339">
          <cell r="A339" t="str">
            <v>20</v>
          </cell>
          <cell r="B339" t="str">
            <v>500</v>
          </cell>
          <cell r="C339">
            <v>20</v>
          </cell>
          <cell r="D339">
            <v>1.0309999999999999</v>
          </cell>
          <cell r="E339" t="str">
            <v>80</v>
          </cell>
        </row>
        <row r="340">
          <cell r="A340" t="str">
            <v>20</v>
          </cell>
          <cell r="B340" t="str">
            <v>500</v>
          </cell>
          <cell r="C340">
            <v>20</v>
          </cell>
          <cell r="D340">
            <v>1.0620000000000001</v>
          </cell>
        </row>
        <row r="341">
          <cell r="A341" t="str">
            <v>20</v>
          </cell>
          <cell r="B341" t="str">
            <v>500</v>
          </cell>
          <cell r="C341">
            <v>20</v>
          </cell>
          <cell r="D341">
            <v>1.125</v>
          </cell>
        </row>
        <row r="342">
          <cell r="A342" t="str">
            <v>20</v>
          </cell>
          <cell r="B342" t="str">
            <v>500</v>
          </cell>
          <cell r="C342">
            <v>20</v>
          </cell>
          <cell r="D342">
            <v>1.1879999999999999</v>
          </cell>
        </row>
        <row r="343">
          <cell r="A343" t="str">
            <v>20</v>
          </cell>
          <cell r="B343" t="str">
            <v>500</v>
          </cell>
          <cell r="C343">
            <v>20</v>
          </cell>
          <cell r="D343">
            <v>1.25</v>
          </cell>
        </row>
        <row r="344">
          <cell r="A344" t="str">
            <v>20</v>
          </cell>
          <cell r="B344" t="str">
            <v>500</v>
          </cell>
          <cell r="C344">
            <v>20</v>
          </cell>
          <cell r="D344">
            <v>1.2809999999999999</v>
          </cell>
          <cell r="E344" t="str">
            <v>100</v>
          </cell>
        </row>
        <row r="345">
          <cell r="A345" t="str">
            <v>20</v>
          </cell>
          <cell r="B345" t="str">
            <v>500</v>
          </cell>
          <cell r="C345">
            <v>20</v>
          </cell>
          <cell r="D345">
            <v>1.3120000000000001</v>
          </cell>
        </row>
        <row r="346">
          <cell r="A346" t="str">
            <v>20</v>
          </cell>
          <cell r="B346" t="str">
            <v>500</v>
          </cell>
          <cell r="C346">
            <v>20</v>
          </cell>
          <cell r="D346">
            <v>1.375</v>
          </cell>
        </row>
        <row r="347">
          <cell r="A347" t="str">
            <v>20</v>
          </cell>
          <cell r="B347" t="str">
            <v>500</v>
          </cell>
          <cell r="C347">
            <v>20</v>
          </cell>
          <cell r="D347">
            <v>1.5</v>
          </cell>
          <cell r="E347" t="str">
            <v>120</v>
          </cell>
        </row>
        <row r="348">
          <cell r="A348" t="str">
            <v>20</v>
          </cell>
          <cell r="B348" t="str">
            <v>500</v>
          </cell>
          <cell r="C348">
            <v>20</v>
          </cell>
          <cell r="D348">
            <v>1.75</v>
          </cell>
          <cell r="E348" t="str">
            <v>140</v>
          </cell>
        </row>
        <row r="349">
          <cell r="A349" t="str">
            <v>20</v>
          </cell>
          <cell r="B349" t="str">
            <v>500</v>
          </cell>
          <cell r="C349">
            <v>20</v>
          </cell>
          <cell r="D349">
            <v>1.9690000000000001</v>
          </cell>
          <cell r="E349" t="str">
            <v>160</v>
          </cell>
        </row>
        <row r="350">
          <cell r="A350" t="str">
            <v>22</v>
          </cell>
          <cell r="B350" t="str">
            <v>550</v>
          </cell>
          <cell r="C350">
            <v>22</v>
          </cell>
          <cell r="D350">
            <v>0.188</v>
          </cell>
          <cell r="F350" t="str">
            <v>5S</v>
          </cell>
        </row>
        <row r="351">
          <cell r="A351" t="str">
            <v>22</v>
          </cell>
          <cell r="B351" t="str">
            <v>550</v>
          </cell>
          <cell r="C351">
            <v>22</v>
          </cell>
          <cell r="D351">
            <v>0.218</v>
          </cell>
          <cell r="F351" t="str">
            <v>10S</v>
          </cell>
        </row>
        <row r="352">
          <cell r="A352" t="str">
            <v>22</v>
          </cell>
          <cell r="B352" t="str">
            <v>550</v>
          </cell>
          <cell r="C352">
            <v>22</v>
          </cell>
          <cell r="D352">
            <v>0.219</v>
          </cell>
          <cell r="E352" t="str">
            <v>10</v>
          </cell>
        </row>
        <row r="353">
          <cell r="A353" t="str">
            <v>22</v>
          </cell>
          <cell r="B353" t="str">
            <v>550</v>
          </cell>
          <cell r="C353">
            <v>22</v>
          </cell>
          <cell r="D353">
            <v>0.25</v>
          </cell>
        </row>
        <row r="354">
          <cell r="A354" t="str">
            <v>22</v>
          </cell>
          <cell r="B354" t="str">
            <v>550</v>
          </cell>
          <cell r="C354">
            <v>22</v>
          </cell>
          <cell r="D354">
            <v>0.28100000000000003</v>
          </cell>
        </row>
        <row r="355">
          <cell r="A355" t="str">
            <v>22</v>
          </cell>
          <cell r="B355" t="str">
            <v>550</v>
          </cell>
          <cell r="C355">
            <v>22</v>
          </cell>
          <cell r="D355">
            <v>0.312</v>
          </cell>
        </row>
        <row r="356">
          <cell r="A356" t="str">
            <v>22</v>
          </cell>
          <cell r="B356" t="str">
            <v>550</v>
          </cell>
          <cell r="C356">
            <v>22</v>
          </cell>
          <cell r="D356">
            <v>0.34399999999999997</v>
          </cell>
        </row>
        <row r="357">
          <cell r="A357" t="str">
            <v>22</v>
          </cell>
          <cell r="B357" t="str">
            <v>550</v>
          </cell>
          <cell r="C357">
            <v>22</v>
          </cell>
          <cell r="D357">
            <v>0.375</v>
          </cell>
          <cell r="E357" t="str">
            <v>20</v>
          </cell>
          <cell r="G357" t="str">
            <v>STD</v>
          </cell>
        </row>
        <row r="358">
          <cell r="A358" t="str">
            <v>22</v>
          </cell>
          <cell r="B358" t="str">
            <v>550</v>
          </cell>
          <cell r="C358">
            <v>22</v>
          </cell>
          <cell r="D358">
            <v>0.40600000000000003</v>
          </cell>
        </row>
        <row r="359">
          <cell r="A359" t="str">
            <v>22</v>
          </cell>
          <cell r="B359" t="str">
            <v>550</v>
          </cell>
          <cell r="C359">
            <v>22</v>
          </cell>
          <cell r="D359">
            <v>0.438</v>
          </cell>
        </row>
        <row r="360">
          <cell r="A360" t="str">
            <v>22</v>
          </cell>
          <cell r="B360" t="str">
            <v>550</v>
          </cell>
          <cell r="C360">
            <v>22</v>
          </cell>
          <cell r="D360">
            <v>0.46899999999999997</v>
          </cell>
        </row>
        <row r="361">
          <cell r="A361" t="str">
            <v>22</v>
          </cell>
          <cell r="B361" t="str">
            <v>550</v>
          </cell>
          <cell r="C361">
            <v>22</v>
          </cell>
          <cell r="D361">
            <v>0.5</v>
          </cell>
          <cell r="E361" t="str">
            <v>30</v>
          </cell>
          <cell r="G361" t="str">
            <v>XS</v>
          </cell>
        </row>
        <row r="362">
          <cell r="A362" t="str">
            <v>22</v>
          </cell>
          <cell r="B362" t="str">
            <v>550</v>
          </cell>
          <cell r="C362">
            <v>22</v>
          </cell>
          <cell r="D362">
            <v>0.56200000000000006</v>
          </cell>
        </row>
        <row r="363">
          <cell r="A363" t="str">
            <v>22</v>
          </cell>
          <cell r="B363" t="str">
            <v>550</v>
          </cell>
          <cell r="C363">
            <v>22</v>
          </cell>
          <cell r="D363">
            <v>0.625</v>
          </cell>
        </row>
        <row r="364">
          <cell r="A364" t="str">
            <v>22</v>
          </cell>
          <cell r="B364" t="str">
            <v>550</v>
          </cell>
          <cell r="C364">
            <v>22</v>
          </cell>
          <cell r="D364">
            <v>0.68799999999999994</v>
          </cell>
        </row>
        <row r="365">
          <cell r="A365" t="str">
            <v>22</v>
          </cell>
          <cell r="B365" t="str">
            <v>550</v>
          </cell>
          <cell r="C365">
            <v>22</v>
          </cell>
          <cell r="D365">
            <v>0.75</v>
          </cell>
        </row>
        <row r="366">
          <cell r="A366" t="str">
            <v>22</v>
          </cell>
          <cell r="B366" t="str">
            <v>550</v>
          </cell>
          <cell r="C366">
            <v>22</v>
          </cell>
          <cell r="D366">
            <v>0.81200000000000006</v>
          </cell>
        </row>
        <row r="367">
          <cell r="A367" t="str">
            <v>22</v>
          </cell>
          <cell r="B367" t="str">
            <v>550</v>
          </cell>
          <cell r="C367">
            <v>22</v>
          </cell>
          <cell r="D367">
            <v>0.875</v>
          </cell>
          <cell r="E367" t="str">
            <v>60</v>
          </cell>
        </row>
        <row r="368">
          <cell r="A368" t="str">
            <v>22</v>
          </cell>
          <cell r="B368" t="str">
            <v>550</v>
          </cell>
          <cell r="C368">
            <v>22</v>
          </cell>
          <cell r="D368">
            <v>0.93799999999999994</v>
          </cell>
        </row>
        <row r="369">
          <cell r="A369" t="str">
            <v>22</v>
          </cell>
          <cell r="B369" t="str">
            <v>550</v>
          </cell>
          <cell r="C369">
            <v>22</v>
          </cell>
          <cell r="D369">
            <v>1</v>
          </cell>
        </row>
        <row r="370">
          <cell r="A370" t="str">
            <v>22</v>
          </cell>
          <cell r="B370" t="str">
            <v>550</v>
          </cell>
          <cell r="C370">
            <v>22</v>
          </cell>
          <cell r="D370">
            <v>1.0620000000000001</v>
          </cell>
        </row>
        <row r="371">
          <cell r="A371" t="str">
            <v>22</v>
          </cell>
          <cell r="B371" t="str">
            <v>550</v>
          </cell>
          <cell r="C371">
            <v>22</v>
          </cell>
          <cell r="D371">
            <v>1.125</v>
          </cell>
          <cell r="E371" t="str">
            <v>80</v>
          </cell>
        </row>
        <row r="372">
          <cell r="A372" t="str">
            <v>22</v>
          </cell>
          <cell r="B372" t="str">
            <v>550</v>
          </cell>
          <cell r="C372">
            <v>22</v>
          </cell>
          <cell r="D372">
            <v>1.1879999999999999</v>
          </cell>
        </row>
        <row r="373">
          <cell r="A373" t="str">
            <v>22</v>
          </cell>
          <cell r="B373" t="str">
            <v>550</v>
          </cell>
          <cell r="C373">
            <v>22</v>
          </cell>
          <cell r="D373">
            <v>1.25</v>
          </cell>
        </row>
        <row r="374">
          <cell r="A374" t="str">
            <v>22</v>
          </cell>
          <cell r="B374" t="str">
            <v>550</v>
          </cell>
          <cell r="C374">
            <v>22</v>
          </cell>
          <cell r="D374">
            <v>1.3120000000000001</v>
          </cell>
        </row>
        <row r="375">
          <cell r="A375" t="str">
            <v>22</v>
          </cell>
          <cell r="B375" t="str">
            <v>550</v>
          </cell>
          <cell r="C375">
            <v>22</v>
          </cell>
          <cell r="D375">
            <v>1.375</v>
          </cell>
          <cell r="E375" t="str">
            <v>100</v>
          </cell>
        </row>
        <row r="376">
          <cell r="A376" t="str">
            <v>22</v>
          </cell>
          <cell r="B376" t="str">
            <v>550</v>
          </cell>
          <cell r="C376">
            <v>22</v>
          </cell>
          <cell r="D376">
            <v>1.4379999999999999</v>
          </cell>
        </row>
        <row r="377">
          <cell r="A377" t="str">
            <v>22</v>
          </cell>
          <cell r="B377" t="str">
            <v>550</v>
          </cell>
          <cell r="C377">
            <v>22</v>
          </cell>
          <cell r="D377">
            <v>1.5</v>
          </cell>
        </row>
        <row r="378">
          <cell r="A378" t="str">
            <v>22</v>
          </cell>
          <cell r="B378" t="str">
            <v>550</v>
          </cell>
          <cell r="C378">
            <v>22</v>
          </cell>
          <cell r="D378">
            <v>1.625</v>
          </cell>
          <cell r="E378" t="str">
            <v>120</v>
          </cell>
        </row>
        <row r="379">
          <cell r="A379" t="str">
            <v>22</v>
          </cell>
          <cell r="B379" t="str">
            <v>550</v>
          </cell>
          <cell r="C379">
            <v>22</v>
          </cell>
          <cell r="D379">
            <v>1.875</v>
          </cell>
          <cell r="E379" t="str">
            <v>140</v>
          </cell>
        </row>
        <row r="380">
          <cell r="A380" t="str">
            <v>22</v>
          </cell>
          <cell r="B380" t="str">
            <v>550</v>
          </cell>
          <cell r="C380">
            <v>22</v>
          </cell>
          <cell r="D380">
            <v>2.125</v>
          </cell>
          <cell r="E380" t="str">
            <v>160</v>
          </cell>
        </row>
        <row r="381">
          <cell r="A381" t="str">
            <v>24</v>
          </cell>
          <cell r="B381" t="str">
            <v>600</v>
          </cell>
          <cell r="C381">
            <v>24</v>
          </cell>
          <cell r="D381">
            <v>0.218</v>
          </cell>
          <cell r="F381" t="str">
            <v>5S</v>
          </cell>
        </row>
        <row r="382">
          <cell r="A382" t="str">
            <v>24</v>
          </cell>
          <cell r="B382" t="str">
            <v>600</v>
          </cell>
          <cell r="C382">
            <v>24</v>
          </cell>
          <cell r="D382">
            <v>0.25</v>
          </cell>
          <cell r="E382" t="str">
            <v>10</v>
          </cell>
          <cell r="F382" t="str">
            <v>10S</v>
          </cell>
        </row>
        <row r="383">
          <cell r="A383" t="str">
            <v>24</v>
          </cell>
          <cell r="B383" t="str">
            <v>600</v>
          </cell>
          <cell r="C383">
            <v>24</v>
          </cell>
          <cell r="D383">
            <v>0.312</v>
          </cell>
        </row>
        <row r="384">
          <cell r="A384" t="str">
            <v>24</v>
          </cell>
          <cell r="B384" t="str">
            <v>600</v>
          </cell>
          <cell r="C384">
            <v>24</v>
          </cell>
          <cell r="D384">
            <v>0.34399999999999997</v>
          </cell>
        </row>
        <row r="385">
          <cell r="A385" t="str">
            <v>24</v>
          </cell>
          <cell r="B385" t="str">
            <v>600</v>
          </cell>
          <cell r="C385">
            <v>24</v>
          </cell>
          <cell r="D385">
            <v>0.375</v>
          </cell>
          <cell r="E385" t="str">
            <v>20</v>
          </cell>
          <cell r="G385" t="str">
            <v>STD</v>
          </cell>
        </row>
        <row r="386">
          <cell r="A386" t="str">
            <v>24</v>
          </cell>
          <cell r="B386" t="str">
            <v>600</v>
          </cell>
          <cell r="C386">
            <v>24</v>
          </cell>
          <cell r="D386">
            <v>0.40600000000000003</v>
          </cell>
        </row>
        <row r="387">
          <cell r="A387" t="str">
            <v>24</v>
          </cell>
          <cell r="B387" t="str">
            <v>600</v>
          </cell>
          <cell r="C387">
            <v>24</v>
          </cell>
          <cell r="D387">
            <v>0.438</v>
          </cell>
        </row>
        <row r="388">
          <cell r="A388" t="str">
            <v>24</v>
          </cell>
          <cell r="B388" t="str">
            <v>600</v>
          </cell>
          <cell r="C388">
            <v>24</v>
          </cell>
          <cell r="D388">
            <v>0.46899999999999997</v>
          </cell>
        </row>
        <row r="389">
          <cell r="A389" t="str">
            <v>24</v>
          </cell>
          <cell r="B389" t="str">
            <v>600</v>
          </cell>
          <cell r="C389">
            <v>24</v>
          </cell>
          <cell r="D389">
            <v>0.5</v>
          </cell>
          <cell r="G389" t="str">
            <v>XS</v>
          </cell>
        </row>
        <row r="390">
          <cell r="A390" t="str">
            <v>24</v>
          </cell>
          <cell r="B390" t="str">
            <v>600</v>
          </cell>
          <cell r="C390">
            <v>24</v>
          </cell>
          <cell r="D390">
            <v>0.56200000000000006</v>
          </cell>
          <cell r="E390" t="str">
            <v>30</v>
          </cell>
        </row>
        <row r="391">
          <cell r="A391" t="str">
            <v>24</v>
          </cell>
          <cell r="B391" t="str">
            <v>600</v>
          </cell>
          <cell r="C391">
            <v>24</v>
          </cell>
          <cell r="D391">
            <v>0.625</v>
          </cell>
        </row>
        <row r="392">
          <cell r="A392" t="str">
            <v>24</v>
          </cell>
          <cell r="B392" t="str">
            <v>600</v>
          </cell>
          <cell r="C392">
            <v>24</v>
          </cell>
          <cell r="D392">
            <v>0.68799999999999994</v>
          </cell>
          <cell r="E392" t="str">
            <v>40</v>
          </cell>
        </row>
        <row r="393">
          <cell r="A393" t="str">
            <v>24</v>
          </cell>
          <cell r="B393" t="str">
            <v>600</v>
          </cell>
          <cell r="C393">
            <v>24</v>
          </cell>
          <cell r="D393">
            <v>0.75</v>
          </cell>
        </row>
        <row r="394">
          <cell r="A394" t="str">
            <v>24</v>
          </cell>
          <cell r="B394" t="str">
            <v>600</v>
          </cell>
          <cell r="C394">
            <v>24</v>
          </cell>
          <cell r="D394">
            <v>0.81200000000000006</v>
          </cell>
        </row>
        <row r="395">
          <cell r="A395" t="str">
            <v>24</v>
          </cell>
          <cell r="B395" t="str">
            <v>600</v>
          </cell>
          <cell r="C395">
            <v>24</v>
          </cell>
          <cell r="D395">
            <v>0.875</v>
          </cell>
        </row>
        <row r="396">
          <cell r="A396" t="str">
            <v>24</v>
          </cell>
          <cell r="B396" t="str">
            <v>600</v>
          </cell>
          <cell r="C396">
            <v>24</v>
          </cell>
          <cell r="D396">
            <v>0.93799999999999994</v>
          </cell>
        </row>
        <row r="397">
          <cell r="A397" t="str">
            <v>24</v>
          </cell>
          <cell r="B397" t="str">
            <v>600</v>
          </cell>
          <cell r="C397">
            <v>24</v>
          </cell>
          <cell r="D397">
            <v>0.96899999999999997</v>
          </cell>
          <cell r="E397" t="str">
            <v>60</v>
          </cell>
        </row>
        <row r="398">
          <cell r="A398" t="str">
            <v>24</v>
          </cell>
          <cell r="B398" t="str">
            <v>600</v>
          </cell>
          <cell r="C398">
            <v>24</v>
          </cell>
          <cell r="D398">
            <v>1</v>
          </cell>
        </row>
        <row r="399">
          <cell r="A399" t="str">
            <v>24</v>
          </cell>
          <cell r="B399" t="str">
            <v>600</v>
          </cell>
          <cell r="C399">
            <v>24</v>
          </cell>
          <cell r="D399">
            <v>1.0620000000000001</v>
          </cell>
        </row>
        <row r="400">
          <cell r="A400" t="str">
            <v>24</v>
          </cell>
          <cell r="B400" t="str">
            <v>600</v>
          </cell>
          <cell r="C400">
            <v>24</v>
          </cell>
          <cell r="D400">
            <v>1.125</v>
          </cell>
        </row>
        <row r="401">
          <cell r="A401" t="str">
            <v>24</v>
          </cell>
          <cell r="B401" t="str">
            <v>600</v>
          </cell>
          <cell r="C401">
            <v>24</v>
          </cell>
          <cell r="D401">
            <v>1.1879999999999999</v>
          </cell>
        </row>
        <row r="402">
          <cell r="A402" t="str">
            <v>24</v>
          </cell>
          <cell r="B402" t="str">
            <v>600</v>
          </cell>
          <cell r="C402">
            <v>24</v>
          </cell>
          <cell r="D402">
            <v>1.2190000000000001</v>
          </cell>
          <cell r="E402" t="str">
            <v>80</v>
          </cell>
        </row>
        <row r="403">
          <cell r="A403" t="str">
            <v>24</v>
          </cell>
          <cell r="B403" t="str">
            <v>600</v>
          </cell>
          <cell r="C403">
            <v>24</v>
          </cell>
          <cell r="D403">
            <v>1.25</v>
          </cell>
        </row>
        <row r="404">
          <cell r="A404" t="str">
            <v>24</v>
          </cell>
          <cell r="B404" t="str">
            <v>600</v>
          </cell>
          <cell r="C404">
            <v>24</v>
          </cell>
          <cell r="D404">
            <v>1.3120000000000001</v>
          </cell>
        </row>
        <row r="405">
          <cell r="A405" t="str">
            <v>24</v>
          </cell>
          <cell r="B405" t="str">
            <v>600</v>
          </cell>
          <cell r="C405">
            <v>24</v>
          </cell>
          <cell r="D405">
            <v>1.375</v>
          </cell>
        </row>
        <row r="406">
          <cell r="A406" t="str">
            <v>24</v>
          </cell>
          <cell r="B406" t="str">
            <v>600</v>
          </cell>
          <cell r="C406">
            <v>24</v>
          </cell>
          <cell r="D406">
            <v>1.4379999999999999</v>
          </cell>
        </row>
        <row r="407">
          <cell r="A407" t="str">
            <v>24</v>
          </cell>
          <cell r="B407" t="str">
            <v>600</v>
          </cell>
          <cell r="C407">
            <v>24</v>
          </cell>
          <cell r="D407">
            <v>1.5</v>
          </cell>
        </row>
        <row r="408">
          <cell r="A408" t="str">
            <v>24</v>
          </cell>
          <cell r="B408" t="str">
            <v>600</v>
          </cell>
          <cell r="C408">
            <v>24</v>
          </cell>
          <cell r="D408">
            <v>1.5309999999999999</v>
          </cell>
          <cell r="E408" t="str">
            <v>100</v>
          </cell>
        </row>
        <row r="409">
          <cell r="A409" t="str">
            <v>24</v>
          </cell>
          <cell r="B409" t="str">
            <v>600</v>
          </cell>
          <cell r="C409">
            <v>24</v>
          </cell>
          <cell r="D409">
            <v>1.5620000000000001</v>
          </cell>
        </row>
        <row r="410">
          <cell r="A410" t="str">
            <v>24</v>
          </cell>
          <cell r="B410" t="str">
            <v>600</v>
          </cell>
          <cell r="C410">
            <v>24</v>
          </cell>
          <cell r="D410">
            <v>1.8120000000000001</v>
          </cell>
          <cell r="E410" t="str">
            <v>120</v>
          </cell>
        </row>
        <row r="411">
          <cell r="A411" t="str">
            <v>24</v>
          </cell>
          <cell r="B411" t="str">
            <v>600</v>
          </cell>
          <cell r="C411">
            <v>24</v>
          </cell>
          <cell r="D411">
            <v>2.0619999999999998</v>
          </cell>
          <cell r="E411" t="str">
            <v>140</v>
          </cell>
        </row>
        <row r="412">
          <cell r="A412" t="str">
            <v>24</v>
          </cell>
          <cell r="B412" t="str">
            <v>600</v>
          </cell>
          <cell r="C412">
            <v>24</v>
          </cell>
          <cell r="D412">
            <v>2.3439999999999999</v>
          </cell>
          <cell r="E412" t="str">
            <v>160</v>
          </cell>
        </row>
        <row r="413">
          <cell r="A413" t="str">
            <v>26</v>
          </cell>
          <cell r="B413" t="str">
            <v>650</v>
          </cell>
          <cell r="C413">
            <v>26</v>
          </cell>
          <cell r="D413">
            <v>0.25</v>
          </cell>
        </row>
        <row r="414">
          <cell r="A414" t="str">
            <v>26</v>
          </cell>
          <cell r="B414" t="str">
            <v>650</v>
          </cell>
          <cell r="C414">
            <v>26</v>
          </cell>
          <cell r="D414">
            <v>0.28100000000000003</v>
          </cell>
        </row>
        <row r="415">
          <cell r="A415" t="str">
            <v>26</v>
          </cell>
          <cell r="B415" t="str">
            <v>650</v>
          </cell>
          <cell r="C415">
            <v>26</v>
          </cell>
          <cell r="D415">
            <v>0.312</v>
          </cell>
          <cell r="E415" t="str">
            <v>10</v>
          </cell>
        </row>
        <row r="416">
          <cell r="A416" t="str">
            <v>26</v>
          </cell>
          <cell r="B416" t="str">
            <v>650</v>
          </cell>
          <cell r="C416">
            <v>26</v>
          </cell>
          <cell r="D416">
            <v>0.34399999999999997</v>
          </cell>
        </row>
        <row r="417">
          <cell r="A417" t="str">
            <v>26</v>
          </cell>
          <cell r="B417" t="str">
            <v>650</v>
          </cell>
          <cell r="C417">
            <v>26</v>
          </cell>
          <cell r="D417">
            <v>0.375</v>
          </cell>
          <cell r="G417" t="str">
            <v>STD</v>
          </cell>
        </row>
        <row r="418">
          <cell r="A418" t="str">
            <v>26</v>
          </cell>
          <cell r="B418" t="str">
            <v>650</v>
          </cell>
          <cell r="C418">
            <v>26</v>
          </cell>
          <cell r="D418">
            <v>0.40600000000000003</v>
          </cell>
        </row>
        <row r="419">
          <cell r="A419" t="str">
            <v>26</v>
          </cell>
          <cell r="B419" t="str">
            <v>650</v>
          </cell>
          <cell r="C419">
            <v>26</v>
          </cell>
          <cell r="D419">
            <v>0.438</v>
          </cell>
        </row>
        <row r="420">
          <cell r="A420" t="str">
            <v>26</v>
          </cell>
          <cell r="B420" t="str">
            <v>650</v>
          </cell>
          <cell r="C420">
            <v>26</v>
          </cell>
          <cell r="D420">
            <v>0.46899999999999997</v>
          </cell>
        </row>
        <row r="421">
          <cell r="A421" t="str">
            <v>26</v>
          </cell>
          <cell r="B421" t="str">
            <v>650</v>
          </cell>
          <cell r="C421">
            <v>26</v>
          </cell>
          <cell r="D421">
            <v>0.5</v>
          </cell>
          <cell r="E421" t="str">
            <v>20</v>
          </cell>
          <cell r="G421" t="str">
            <v>XS</v>
          </cell>
        </row>
        <row r="422">
          <cell r="A422" t="str">
            <v>26</v>
          </cell>
          <cell r="B422" t="str">
            <v>650</v>
          </cell>
          <cell r="C422">
            <v>26</v>
          </cell>
          <cell r="D422">
            <v>0.56200000000000006</v>
          </cell>
        </row>
        <row r="423">
          <cell r="A423" t="str">
            <v>26</v>
          </cell>
          <cell r="B423" t="str">
            <v>650</v>
          </cell>
          <cell r="C423">
            <v>26</v>
          </cell>
          <cell r="D423">
            <v>0.625</v>
          </cell>
        </row>
        <row r="424">
          <cell r="A424" t="str">
            <v>26</v>
          </cell>
          <cell r="B424" t="str">
            <v>650</v>
          </cell>
          <cell r="C424">
            <v>26</v>
          </cell>
          <cell r="D424">
            <v>0.68799999999999994</v>
          </cell>
        </row>
        <row r="425">
          <cell r="A425" t="str">
            <v>26</v>
          </cell>
          <cell r="B425" t="str">
            <v>650</v>
          </cell>
          <cell r="C425">
            <v>26</v>
          </cell>
          <cell r="D425">
            <v>0.75</v>
          </cell>
        </row>
        <row r="426">
          <cell r="A426" t="str">
            <v>26</v>
          </cell>
          <cell r="B426" t="str">
            <v>650</v>
          </cell>
          <cell r="C426">
            <v>26</v>
          </cell>
          <cell r="D426">
            <v>0.81200000000000006</v>
          </cell>
        </row>
        <row r="427">
          <cell r="A427" t="str">
            <v>26</v>
          </cell>
          <cell r="B427" t="str">
            <v>650</v>
          </cell>
          <cell r="C427">
            <v>26</v>
          </cell>
          <cell r="D427">
            <v>0.875</v>
          </cell>
        </row>
        <row r="428">
          <cell r="A428" t="str">
            <v>26</v>
          </cell>
          <cell r="B428" t="str">
            <v>650</v>
          </cell>
          <cell r="C428">
            <v>26</v>
          </cell>
          <cell r="D428">
            <v>0.93799999999999994</v>
          </cell>
        </row>
        <row r="429">
          <cell r="A429" t="str">
            <v>26</v>
          </cell>
          <cell r="B429" t="str">
            <v>650</v>
          </cell>
          <cell r="C429">
            <v>26</v>
          </cell>
          <cell r="D429">
            <v>1</v>
          </cell>
        </row>
        <row r="430">
          <cell r="A430" t="str">
            <v>28</v>
          </cell>
          <cell r="B430" t="str">
            <v>700</v>
          </cell>
          <cell r="C430">
            <v>28</v>
          </cell>
          <cell r="D430">
            <v>0.25</v>
          </cell>
        </row>
        <row r="431">
          <cell r="A431" t="str">
            <v>28</v>
          </cell>
          <cell r="B431" t="str">
            <v>700</v>
          </cell>
          <cell r="C431">
            <v>28</v>
          </cell>
          <cell r="D431">
            <v>0.28100000000000003</v>
          </cell>
        </row>
        <row r="432">
          <cell r="A432" t="str">
            <v>28</v>
          </cell>
          <cell r="B432" t="str">
            <v>700</v>
          </cell>
          <cell r="C432">
            <v>28</v>
          </cell>
          <cell r="D432">
            <v>0.312</v>
          </cell>
          <cell r="E432" t="str">
            <v>10</v>
          </cell>
        </row>
        <row r="433">
          <cell r="A433" t="str">
            <v>28</v>
          </cell>
          <cell r="B433" t="str">
            <v>700</v>
          </cell>
          <cell r="C433">
            <v>28</v>
          </cell>
          <cell r="D433">
            <v>0.34399999999999997</v>
          </cell>
        </row>
        <row r="434">
          <cell r="A434" t="str">
            <v>28</v>
          </cell>
          <cell r="B434" t="str">
            <v>700</v>
          </cell>
          <cell r="C434">
            <v>28</v>
          </cell>
          <cell r="D434">
            <v>0.375</v>
          </cell>
          <cell r="G434" t="str">
            <v>STD</v>
          </cell>
        </row>
        <row r="435">
          <cell r="A435" t="str">
            <v>28</v>
          </cell>
          <cell r="B435" t="str">
            <v>700</v>
          </cell>
          <cell r="C435">
            <v>28</v>
          </cell>
          <cell r="D435">
            <v>0.40600000000000003</v>
          </cell>
        </row>
        <row r="436">
          <cell r="A436" t="str">
            <v>28</v>
          </cell>
          <cell r="B436" t="str">
            <v>700</v>
          </cell>
          <cell r="C436">
            <v>28</v>
          </cell>
          <cell r="D436">
            <v>0.438</v>
          </cell>
        </row>
        <row r="437">
          <cell r="A437" t="str">
            <v>28</v>
          </cell>
          <cell r="B437" t="str">
            <v>700</v>
          </cell>
          <cell r="C437">
            <v>28</v>
          </cell>
          <cell r="D437">
            <v>0.46899999999999997</v>
          </cell>
        </row>
        <row r="438">
          <cell r="A438" t="str">
            <v>28</v>
          </cell>
          <cell r="B438" t="str">
            <v>700</v>
          </cell>
          <cell r="C438">
            <v>26</v>
          </cell>
          <cell r="D438">
            <v>0.5</v>
          </cell>
          <cell r="E438" t="str">
            <v>20</v>
          </cell>
          <cell r="G438" t="str">
            <v>XS</v>
          </cell>
        </row>
        <row r="439">
          <cell r="A439" t="str">
            <v>28</v>
          </cell>
          <cell r="B439" t="str">
            <v>700</v>
          </cell>
          <cell r="C439">
            <v>28</v>
          </cell>
          <cell r="D439">
            <v>0.56200000000000006</v>
          </cell>
        </row>
        <row r="440">
          <cell r="A440" t="str">
            <v>28</v>
          </cell>
          <cell r="B440" t="str">
            <v>700</v>
          </cell>
          <cell r="C440">
            <v>28</v>
          </cell>
          <cell r="D440">
            <v>0.625</v>
          </cell>
          <cell r="E440" t="str">
            <v>30</v>
          </cell>
        </row>
        <row r="441">
          <cell r="A441" t="str">
            <v>28</v>
          </cell>
          <cell r="B441" t="str">
            <v>700</v>
          </cell>
          <cell r="C441">
            <v>28</v>
          </cell>
          <cell r="D441">
            <v>0.68799999999999994</v>
          </cell>
        </row>
        <row r="442">
          <cell r="A442" t="str">
            <v>28</v>
          </cell>
          <cell r="B442" t="str">
            <v>700</v>
          </cell>
          <cell r="C442">
            <v>28</v>
          </cell>
          <cell r="D442">
            <v>0.75</v>
          </cell>
        </row>
        <row r="443">
          <cell r="A443" t="str">
            <v>28</v>
          </cell>
          <cell r="B443" t="str">
            <v>700</v>
          </cell>
          <cell r="C443">
            <v>28</v>
          </cell>
          <cell r="D443">
            <v>0.81200000000000006</v>
          </cell>
        </row>
        <row r="444">
          <cell r="A444" t="str">
            <v>28</v>
          </cell>
          <cell r="B444" t="str">
            <v>700</v>
          </cell>
          <cell r="C444">
            <v>28</v>
          </cell>
          <cell r="D444">
            <v>0.875</v>
          </cell>
        </row>
        <row r="445">
          <cell r="A445" t="str">
            <v>28</v>
          </cell>
          <cell r="B445" t="str">
            <v>700</v>
          </cell>
          <cell r="C445">
            <v>28</v>
          </cell>
          <cell r="D445">
            <v>0.93799999999999994</v>
          </cell>
        </row>
        <row r="446">
          <cell r="A446" t="str">
            <v>28</v>
          </cell>
          <cell r="B446" t="str">
            <v>700</v>
          </cell>
          <cell r="C446">
            <v>28</v>
          </cell>
          <cell r="D446">
            <v>1</v>
          </cell>
        </row>
        <row r="447">
          <cell r="A447" t="str">
            <v>30</v>
          </cell>
          <cell r="B447" t="str">
            <v>750</v>
          </cell>
          <cell r="C447">
            <v>30</v>
          </cell>
          <cell r="D447">
            <v>0.25</v>
          </cell>
          <cell r="F447" t="str">
            <v>5S</v>
          </cell>
        </row>
        <row r="448">
          <cell r="A448" t="str">
            <v>30</v>
          </cell>
          <cell r="B448" t="str">
            <v>750</v>
          </cell>
          <cell r="C448">
            <v>30</v>
          </cell>
          <cell r="D448">
            <v>0.28100000000000003</v>
          </cell>
        </row>
        <row r="449">
          <cell r="A449" t="str">
            <v>30</v>
          </cell>
          <cell r="B449" t="str">
            <v>750</v>
          </cell>
          <cell r="C449">
            <v>30</v>
          </cell>
          <cell r="D449">
            <v>0.312</v>
          </cell>
          <cell r="E449" t="str">
            <v>10</v>
          </cell>
          <cell r="F449" t="str">
            <v>10S</v>
          </cell>
        </row>
        <row r="450">
          <cell r="A450" t="str">
            <v>30</v>
          </cell>
          <cell r="B450" t="str">
            <v>750</v>
          </cell>
          <cell r="C450">
            <v>30</v>
          </cell>
          <cell r="D450">
            <v>0.34399999999999997</v>
          </cell>
        </row>
        <row r="451">
          <cell r="A451" t="str">
            <v>30</v>
          </cell>
          <cell r="B451" t="str">
            <v>750</v>
          </cell>
          <cell r="C451">
            <v>30</v>
          </cell>
          <cell r="D451">
            <v>0.375</v>
          </cell>
          <cell r="G451" t="str">
            <v>STD</v>
          </cell>
        </row>
        <row r="452">
          <cell r="A452" t="str">
            <v>30</v>
          </cell>
          <cell r="B452" t="str">
            <v>750</v>
          </cell>
          <cell r="C452">
            <v>30</v>
          </cell>
          <cell r="D452">
            <v>0.40600000000000003</v>
          </cell>
        </row>
        <row r="453">
          <cell r="A453" t="str">
            <v>30</v>
          </cell>
          <cell r="B453" t="str">
            <v>750</v>
          </cell>
          <cell r="C453">
            <v>30</v>
          </cell>
          <cell r="D453">
            <v>0.438</v>
          </cell>
        </row>
        <row r="454">
          <cell r="A454" t="str">
            <v>30</v>
          </cell>
          <cell r="B454" t="str">
            <v>750</v>
          </cell>
          <cell r="C454">
            <v>30</v>
          </cell>
          <cell r="D454">
            <v>0.46899999999999997</v>
          </cell>
        </row>
        <row r="455">
          <cell r="A455" t="str">
            <v>30</v>
          </cell>
          <cell r="B455" t="str">
            <v>750</v>
          </cell>
          <cell r="C455">
            <v>30</v>
          </cell>
          <cell r="D455">
            <v>0.5</v>
          </cell>
          <cell r="E455" t="str">
            <v>20</v>
          </cell>
          <cell r="G455" t="str">
            <v>XS</v>
          </cell>
        </row>
        <row r="456">
          <cell r="A456" t="str">
            <v>30</v>
          </cell>
          <cell r="B456" t="str">
            <v>750</v>
          </cell>
          <cell r="C456">
            <v>30</v>
          </cell>
          <cell r="D456">
            <v>0.56200000000000006</v>
          </cell>
        </row>
        <row r="457">
          <cell r="A457" t="str">
            <v>30</v>
          </cell>
          <cell r="B457" t="str">
            <v>750</v>
          </cell>
          <cell r="C457">
            <v>30</v>
          </cell>
          <cell r="D457">
            <v>0.625</v>
          </cell>
          <cell r="E457" t="str">
            <v>30</v>
          </cell>
        </row>
        <row r="458">
          <cell r="A458" t="str">
            <v>30</v>
          </cell>
          <cell r="B458" t="str">
            <v>750</v>
          </cell>
          <cell r="C458">
            <v>30</v>
          </cell>
          <cell r="D458">
            <v>0.68799999999999994</v>
          </cell>
        </row>
        <row r="459">
          <cell r="A459" t="str">
            <v>30</v>
          </cell>
          <cell r="B459" t="str">
            <v>750</v>
          </cell>
          <cell r="C459">
            <v>30</v>
          </cell>
          <cell r="D459">
            <v>0.75</v>
          </cell>
        </row>
        <row r="460">
          <cell r="A460" t="str">
            <v>30</v>
          </cell>
          <cell r="B460" t="str">
            <v>750</v>
          </cell>
          <cell r="C460">
            <v>30</v>
          </cell>
          <cell r="D460">
            <v>0.81200000000000006</v>
          </cell>
        </row>
        <row r="461">
          <cell r="A461" t="str">
            <v>30</v>
          </cell>
          <cell r="B461" t="str">
            <v>750</v>
          </cell>
          <cell r="C461">
            <v>30</v>
          </cell>
          <cell r="D461">
            <v>0.875</v>
          </cell>
        </row>
        <row r="462">
          <cell r="A462" t="str">
            <v>30</v>
          </cell>
          <cell r="B462" t="str">
            <v>750</v>
          </cell>
          <cell r="C462">
            <v>30</v>
          </cell>
          <cell r="D462">
            <v>0.93799999999999994</v>
          </cell>
        </row>
        <row r="463">
          <cell r="A463" t="str">
            <v>30</v>
          </cell>
          <cell r="B463" t="str">
            <v>750</v>
          </cell>
          <cell r="C463">
            <v>30</v>
          </cell>
          <cell r="D463">
            <v>1</v>
          </cell>
        </row>
        <row r="464">
          <cell r="A464" t="str">
            <v>30</v>
          </cell>
          <cell r="B464" t="str">
            <v>750</v>
          </cell>
          <cell r="C464">
            <v>30</v>
          </cell>
          <cell r="D464">
            <v>1.0620000000000001</v>
          </cell>
        </row>
        <row r="465">
          <cell r="A465" t="str">
            <v>30</v>
          </cell>
          <cell r="B465" t="str">
            <v>750</v>
          </cell>
          <cell r="C465">
            <v>30</v>
          </cell>
          <cell r="D465">
            <v>1.125</v>
          </cell>
        </row>
        <row r="466">
          <cell r="A466" t="str">
            <v>30</v>
          </cell>
          <cell r="B466" t="str">
            <v>750</v>
          </cell>
          <cell r="C466">
            <v>30</v>
          </cell>
          <cell r="D466">
            <v>1.1879999999999999</v>
          </cell>
        </row>
        <row r="467">
          <cell r="A467" t="str">
            <v>30</v>
          </cell>
          <cell r="B467" t="str">
            <v>750</v>
          </cell>
          <cell r="C467">
            <v>30</v>
          </cell>
          <cell r="D467">
            <v>1.25</v>
          </cell>
        </row>
        <row r="468">
          <cell r="A468" t="str">
            <v>32</v>
          </cell>
          <cell r="B468" t="str">
            <v>800</v>
          </cell>
          <cell r="C468">
            <v>32</v>
          </cell>
          <cell r="D468">
            <v>0.25</v>
          </cell>
        </row>
        <row r="469">
          <cell r="A469" t="str">
            <v>32</v>
          </cell>
          <cell r="B469" t="str">
            <v>800</v>
          </cell>
          <cell r="C469">
            <v>32</v>
          </cell>
          <cell r="D469">
            <v>0.28100000000000003</v>
          </cell>
        </row>
        <row r="470">
          <cell r="A470" t="str">
            <v>32</v>
          </cell>
          <cell r="B470" t="str">
            <v>800</v>
          </cell>
          <cell r="C470">
            <v>32</v>
          </cell>
          <cell r="D470">
            <v>0.312</v>
          </cell>
          <cell r="E470" t="str">
            <v>10</v>
          </cell>
        </row>
        <row r="471">
          <cell r="A471" t="str">
            <v>32</v>
          </cell>
          <cell r="B471" t="str">
            <v>800</v>
          </cell>
          <cell r="C471">
            <v>32</v>
          </cell>
          <cell r="D471">
            <v>0.34399999999999997</v>
          </cell>
        </row>
        <row r="472">
          <cell r="A472" t="str">
            <v>32</v>
          </cell>
          <cell r="B472" t="str">
            <v>800</v>
          </cell>
          <cell r="C472">
            <v>32</v>
          </cell>
          <cell r="D472">
            <v>0.375</v>
          </cell>
          <cell r="G472" t="str">
            <v>STD</v>
          </cell>
        </row>
        <row r="473">
          <cell r="A473" t="str">
            <v>32</v>
          </cell>
          <cell r="B473" t="str">
            <v>800</v>
          </cell>
          <cell r="C473">
            <v>32</v>
          </cell>
          <cell r="D473">
            <v>0.40600000000000003</v>
          </cell>
        </row>
        <row r="474">
          <cell r="A474" t="str">
            <v>32</v>
          </cell>
          <cell r="B474" t="str">
            <v>800</v>
          </cell>
          <cell r="C474">
            <v>32</v>
          </cell>
          <cell r="D474">
            <v>0.438</v>
          </cell>
        </row>
        <row r="475">
          <cell r="A475" t="str">
            <v>32</v>
          </cell>
          <cell r="B475" t="str">
            <v>800</v>
          </cell>
          <cell r="C475">
            <v>32</v>
          </cell>
          <cell r="D475">
            <v>0.46899999999999997</v>
          </cell>
        </row>
        <row r="476">
          <cell r="A476" t="str">
            <v>32</v>
          </cell>
          <cell r="B476" t="str">
            <v>800</v>
          </cell>
          <cell r="C476">
            <v>32</v>
          </cell>
          <cell r="D476">
            <v>0.5</v>
          </cell>
          <cell r="E476" t="str">
            <v>20</v>
          </cell>
          <cell r="G476" t="str">
            <v>XS</v>
          </cell>
        </row>
        <row r="477">
          <cell r="A477" t="str">
            <v>32</v>
          </cell>
          <cell r="B477" t="str">
            <v>800</v>
          </cell>
          <cell r="C477">
            <v>32</v>
          </cell>
          <cell r="D477">
            <v>0.56200000000000006</v>
          </cell>
        </row>
        <row r="478">
          <cell r="A478" t="str">
            <v>32</v>
          </cell>
          <cell r="B478" t="str">
            <v>800</v>
          </cell>
          <cell r="C478">
            <v>32</v>
          </cell>
          <cell r="D478">
            <v>0.625</v>
          </cell>
          <cell r="E478" t="str">
            <v>30</v>
          </cell>
        </row>
        <row r="479">
          <cell r="A479" t="str">
            <v>32</v>
          </cell>
          <cell r="B479" t="str">
            <v>800</v>
          </cell>
          <cell r="C479">
            <v>32</v>
          </cell>
          <cell r="D479">
            <v>0.68799999999999994</v>
          </cell>
          <cell r="E479" t="str">
            <v>40</v>
          </cell>
        </row>
        <row r="480">
          <cell r="A480" t="str">
            <v>32</v>
          </cell>
          <cell r="B480" t="str">
            <v>800</v>
          </cell>
          <cell r="C480">
            <v>32</v>
          </cell>
          <cell r="D480">
            <v>0.75</v>
          </cell>
        </row>
        <row r="481">
          <cell r="A481" t="str">
            <v>32</v>
          </cell>
          <cell r="B481" t="str">
            <v>800</v>
          </cell>
          <cell r="C481">
            <v>32</v>
          </cell>
          <cell r="D481">
            <v>0.81200000000000006</v>
          </cell>
        </row>
        <row r="482">
          <cell r="A482" t="str">
            <v>32</v>
          </cell>
          <cell r="B482" t="str">
            <v>800</v>
          </cell>
          <cell r="C482">
            <v>32</v>
          </cell>
          <cell r="D482">
            <v>0.875</v>
          </cell>
        </row>
        <row r="483">
          <cell r="A483" t="str">
            <v>32</v>
          </cell>
          <cell r="B483" t="str">
            <v>800</v>
          </cell>
          <cell r="C483">
            <v>32</v>
          </cell>
          <cell r="D483">
            <v>0.93799999999999994</v>
          </cell>
        </row>
        <row r="484">
          <cell r="A484" t="str">
            <v>32</v>
          </cell>
          <cell r="B484" t="str">
            <v>800</v>
          </cell>
          <cell r="C484">
            <v>32</v>
          </cell>
          <cell r="D484">
            <v>1</v>
          </cell>
        </row>
        <row r="485">
          <cell r="A485" t="str">
            <v>32</v>
          </cell>
          <cell r="B485" t="str">
            <v>800</v>
          </cell>
          <cell r="C485">
            <v>32</v>
          </cell>
          <cell r="D485">
            <v>1.0620000000000001</v>
          </cell>
        </row>
        <row r="486">
          <cell r="A486" t="str">
            <v>32</v>
          </cell>
          <cell r="B486" t="str">
            <v>800</v>
          </cell>
          <cell r="C486">
            <v>32</v>
          </cell>
          <cell r="D486">
            <v>1.125</v>
          </cell>
        </row>
        <row r="487">
          <cell r="A487" t="str">
            <v>32</v>
          </cell>
          <cell r="B487" t="str">
            <v>800</v>
          </cell>
          <cell r="C487">
            <v>32</v>
          </cell>
          <cell r="D487">
            <v>1.1879999999999999</v>
          </cell>
        </row>
        <row r="488">
          <cell r="A488" t="str">
            <v>32</v>
          </cell>
          <cell r="B488" t="str">
            <v>800</v>
          </cell>
          <cell r="C488">
            <v>32</v>
          </cell>
          <cell r="D488">
            <v>1.25</v>
          </cell>
        </row>
        <row r="489">
          <cell r="A489" t="str">
            <v>34</v>
          </cell>
          <cell r="B489" t="str">
            <v>850</v>
          </cell>
          <cell r="C489">
            <v>34</v>
          </cell>
          <cell r="D489">
            <v>0.25</v>
          </cell>
        </row>
        <row r="490">
          <cell r="A490" t="str">
            <v>34</v>
          </cell>
          <cell r="B490" t="str">
            <v>850</v>
          </cell>
          <cell r="C490">
            <v>34</v>
          </cell>
          <cell r="D490">
            <v>0.28100000000000003</v>
          </cell>
        </row>
        <row r="491">
          <cell r="A491" t="str">
            <v>34</v>
          </cell>
          <cell r="B491" t="str">
            <v>850</v>
          </cell>
          <cell r="C491">
            <v>34</v>
          </cell>
          <cell r="D491">
            <v>0.312</v>
          </cell>
          <cell r="E491" t="str">
            <v>10</v>
          </cell>
        </row>
        <row r="492">
          <cell r="A492" t="str">
            <v>34</v>
          </cell>
          <cell r="B492" t="str">
            <v>850</v>
          </cell>
          <cell r="C492">
            <v>34</v>
          </cell>
          <cell r="D492">
            <v>0.34399999999999997</v>
          </cell>
        </row>
        <row r="493">
          <cell r="A493" t="str">
            <v>34</v>
          </cell>
          <cell r="B493" t="str">
            <v>850</v>
          </cell>
          <cell r="C493">
            <v>34</v>
          </cell>
          <cell r="D493">
            <v>0.375</v>
          </cell>
          <cell r="G493" t="str">
            <v>STD</v>
          </cell>
        </row>
        <row r="494">
          <cell r="A494" t="str">
            <v>34</v>
          </cell>
          <cell r="B494" t="str">
            <v>850</v>
          </cell>
          <cell r="C494">
            <v>34</v>
          </cell>
          <cell r="D494">
            <v>0.40600000000000003</v>
          </cell>
        </row>
        <row r="495">
          <cell r="A495" t="str">
            <v>34</v>
          </cell>
          <cell r="B495" t="str">
            <v>850</v>
          </cell>
          <cell r="C495">
            <v>34</v>
          </cell>
          <cell r="D495">
            <v>0.438</v>
          </cell>
        </row>
        <row r="496">
          <cell r="A496" t="str">
            <v>34</v>
          </cell>
          <cell r="B496" t="str">
            <v>850</v>
          </cell>
          <cell r="C496">
            <v>34</v>
          </cell>
          <cell r="D496">
            <v>0.46899999999999997</v>
          </cell>
        </row>
        <row r="497">
          <cell r="A497" t="str">
            <v>34</v>
          </cell>
          <cell r="B497" t="str">
            <v>850</v>
          </cell>
          <cell r="C497">
            <v>34</v>
          </cell>
          <cell r="D497">
            <v>0.5</v>
          </cell>
          <cell r="E497" t="str">
            <v>20</v>
          </cell>
          <cell r="G497" t="str">
            <v>XS</v>
          </cell>
        </row>
        <row r="498">
          <cell r="A498" t="str">
            <v>34</v>
          </cell>
          <cell r="B498" t="str">
            <v>850</v>
          </cell>
          <cell r="C498">
            <v>34</v>
          </cell>
          <cell r="D498">
            <v>0.56200000000000006</v>
          </cell>
        </row>
        <row r="499">
          <cell r="A499" t="str">
            <v>34</v>
          </cell>
          <cell r="B499" t="str">
            <v>850</v>
          </cell>
          <cell r="C499">
            <v>34</v>
          </cell>
          <cell r="D499">
            <v>0.625</v>
          </cell>
          <cell r="E499" t="str">
            <v>30</v>
          </cell>
        </row>
        <row r="500">
          <cell r="A500" t="str">
            <v>34</v>
          </cell>
          <cell r="B500" t="str">
            <v>850</v>
          </cell>
          <cell r="C500">
            <v>34</v>
          </cell>
          <cell r="D500">
            <v>0.68799999999999994</v>
          </cell>
          <cell r="E500" t="str">
            <v>40</v>
          </cell>
        </row>
        <row r="501">
          <cell r="A501" t="str">
            <v>34</v>
          </cell>
          <cell r="B501" t="str">
            <v>850</v>
          </cell>
          <cell r="C501">
            <v>34</v>
          </cell>
          <cell r="D501">
            <v>0.75</v>
          </cell>
        </row>
        <row r="502">
          <cell r="A502" t="str">
            <v>34</v>
          </cell>
          <cell r="B502" t="str">
            <v>850</v>
          </cell>
          <cell r="C502">
            <v>34</v>
          </cell>
          <cell r="D502">
            <v>0.81200000000000006</v>
          </cell>
        </row>
        <row r="503">
          <cell r="A503" t="str">
            <v>34</v>
          </cell>
          <cell r="B503" t="str">
            <v>850</v>
          </cell>
          <cell r="C503">
            <v>34</v>
          </cell>
          <cell r="D503">
            <v>0.875</v>
          </cell>
        </row>
        <row r="504">
          <cell r="A504" t="str">
            <v>34</v>
          </cell>
          <cell r="B504" t="str">
            <v>850</v>
          </cell>
          <cell r="C504">
            <v>34</v>
          </cell>
          <cell r="D504">
            <v>0.93799999999999994</v>
          </cell>
        </row>
        <row r="505">
          <cell r="A505" t="str">
            <v>34</v>
          </cell>
          <cell r="B505" t="str">
            <v>850</v>
          </cell>
          <cell r="C505">
            <v>34</v>
          </cell>
          <cell r="D505">
            <v>1</v>
          </cell>
        </row>
        <row r="506">
          <cell r="A506" t="str">
            <v>34</v>
          </cell>
          <cell r="B506" t="str">
            <v>850</v>
          </cell>
          <cell r="C506">
            <v>34</v>
          </cell>
          <cell r="D506">
            <v>1.0620000000000001</v>
          </cell>
        </row>
        <row r="507">
          <cell r="A507" t="str">
            <v>34</v>
          </cell>
          <cell r="B507" t="str">
            <v>850</v>
          </cell>
          <cell r="C507">
            <v>34</v>
          </cell>
          <cell r="D507">
            <v>1.125</v>
          </cell>
        </row>
        <row r="508">
          <cell r="A508" t="str">
            <v>34</v>
          </cell>
          <cell r="B508" t="str">
            <v>850</v>
          </cell>
          <cell r="C508">
            <v>34</v>
          </cell>
          <cell r="D508">
            <v>1.1879999999999999</v>
          </cell>
        </row>
        <row r="509">
          <cell r="A509" t="str">
            <v>34</v>
          </cell>
          <cell r="B509" t="str">
            <v>850</v>
          </cell>
          <cell r="C509">
            <v>34</v>
          </cell>
          <cell r="D509">
            <v>1.25</v>
          </cell>
        </row>
        <row r="510">
          <cell r="A510" t="str">
            <v>36</v>
          </cell>
          <cell r="B510" t="str">
            <v>900</v>
          </cell>
          <cell r="C510">
            <v>36</v>
          </cell>
          <cell r="D510">
            <v>0.25</v>
          </cell>
        </row>
        <row r="511">
          <cell r="A511" t="str">
            <v>36</v>
          </cell>
          <cell r="B511" t="str">
            <v>900</v>
          </cell>
          <cell r="C511">
            <v>36</v>
          </cell>
          <cell r="D511">
            <v>0.28100000000000003</v>
          </cell>
        </row>
        <row r="512">
          <cell r="A512" t="str">
            <v>36</v>
          </cell>
          <cell r="B512" t="str">
            <v>900</v>
          </cell>
          <cell r="C512">
            <v>36</v>
          </cell>
          <cell r="D512">
            <v>0.312</v>
          </cell>
          <cell r="E512" t="str">
            <v>10</v>
          </cell>
        </row>
        <row r="513">
          <cell r="A513" t="str">
            <v>36</v>
          </cell>
          <cell r="B513" t="str">
            <v>900</v>
          </cell>
          <cell r="C513">
            <v>36</v>
          </cell>
          <cell r="D513">
            <v>0.34399999999999997</v>
          </cell>
        </row>
        <row r="514">
          <cell r="A514" t="str">
            <v>36</v>
          </cell>
          <cell r="B514" t="str">
            <v>900</v>
          </cell>
          <cell r="C514">
            <v>36</v>
          </cell>
          <cell r="D514">
            <v>0.375</v>
          </cell>
          <cell r="G514" t="str">
            <v>STD</v>
          </cell>
        </row>
        <row r="515">
          <cell r="A515" t="str">
            <v>36</v>
          </cell>
          <cell r="B515" t="str">
            <v>900</v>
          </cell>
          <cell r="C515">
            <v>36</v>
          </cell>
          <cell r="D515">
            <v>0.40600000000000003</v>
          </cell>
        </row>
        <row r="516">
          <cell r="A516" t="str">
            <v>36</v>
          </cell>
          <cell r="B516" t="str">
            <v>900</v>
          </cell>
          <cell r="C516">
            <v>36</v>
          </cell>
          <cell r="D516">
            <v>0.438</v>
          </cell>
        </row>
        <row r="517">
          <cell r="A517" t="str">
            <v>36</v>
          </cell>
          <cell r="B517" t="str">
            <v>900</v>
          </cell>
          <cell r="C517">
            <v>36</v>
          </cell>
          <cell r="D517">
            <v>0.46899999999999997</v>
          </cell>
        </row>
        <row r="518">
          <cell r="A518" t="str">
            <v>36</v>
          </cell>
          <cell r="B518" t="str">
            <v>900</v>
          </cell>
          <cell r="C518">
            <v>36</v>
          </cell>
          <cell r="D518">
            <v>0.5</v>
          </cell>
          <cell r="E518" t="str">
            <v>20</v>
          </cell>
          <cell r="G518" t="str">
            <v>XS</v>
          </cell>
        </row>
        <row r="519">
          <cell r="A519" t="str">
            <v>36</v>
          </cell>
          <cell r="B519" t="str">
            <v>900</v>
          </cell>
          <cell r="C519">
            <v>36</v>
          </cell>
          <cell r="D519">
            <v>0.56200000000000006</v>
          </cell>
        </row>
        <row r="520">
          <cell r="A520" t="str">
            <v>36</v>
          </cell>
          <cell r="B520" t="str">
            <v>900</v>
          </cell>
          <cell r="C520">
            <v>36</v>
          </cell>
          <cell r="D520">
            <v>0.625</v>
          </cell>
          <cell r="E520" t="str">
            <v>30</v>
          </cell>
        </row>
        <row r="521">
          <cell r="A521" t="str">
            <v>36</v>
          </cell>
          <cell r="B521" t="str">
            <v>900</v>
          </cell>
          <cell r="C521">
            <v>36</v>
          </cell>
          <cell r="D521">
            <v>0.68799999999999994</v>
          </cell>
        </row>
        <row r="522">
          <cell r="A522" t="str">
            <v>36</v>
          </cell>
          <cell r="B522" t="str">
            <v>900</v>
          </cell>
          <cell r="C522">
            <v>36</v>
          </cell>
          <cell r="D522">
            <v>0.75</v>
          </cell>
          <cell r="E522" t="str">
            <v>40</v>
          </cell>
        </row>
        <row r="523">
          <cell r="A523" t="str">
            <v>36</v>
          </cell>
          <cell r="B523" t="str">
            <v>900</v>
          </cell>
          <cell r="C523">
            <v>36</v>
          </cell>
          <cell r="D523">
            <v>0.81200000000000006</v>
          </cell>
        </row>
        <row r="524">
          <cell r="A524" t="str">
            <v>36</v>
          </cell>
          <cell r="B524" t="str">
            <v>900</v>
          </cell>
          <cell r="C524">
            <v>36</v>
          </cell>
          <cell r="D524">
            <v>0.875</v>
          </cell>
        </row>
        <row r="525">
          <cell r="A525" t="str">
            <v>36</v>
          </cell>
          <cell r="B525" t="str">
            <v>900</v>
          </cell>
          <cell r="C525">
            <v>36</v>
          </cell>
          <cell r="D525">
            <v>0.93799999999999994</v>
          </cell>
        </row>
        <row r="526">
          <cell r="A526" t="str">
            <v>36</v>
          </cell>
          <cell r="B526" t="str">
            <v>900</v>
          </cell>
          <cell r="C526">
            <v>36</v>
          </cell>
          <cell r="D526">
            <v>1</v>
          </cell>
        </row>
        <row r="527">
          <cell r="A527" t="str">
            <v>36</v>
          </cell>
          <cell r="B527" t="str">
            <v>900</v>
          </cell>
          <cell r="C527">
            <v>36</v>
          </cell>
          <cell r="D527">
            <v>1.0620000000000001</v>
          </cell>
        </row>
        <row r="528">
          <cell r="A528" t="str">
            <v>36</v>
          </cell>
          <cell r="B528" t="str">
            <v>900</v>
          </cell>
          <cell r="C528">
            <v>36</v>
          </cell>
          <cell r="D528">
            <v>1.125</v>
          </cell>
        </row>
        <row r="529">
          <cell r="A529" t="str">
            <v>36</v>
          </cell>
          <cell r="B529" t="str">
            <v>900</v>
          </cell>
          <cell r="C529">
            <v>36</v>
          </cell>
          <cell r="D529">
            <v>1.1879999999999999</v>
          </cell>
        </row>
        <row r="530">
          <cell r="A530" t="str">
            <v>36</v>
          </cell>
          <cell r="B530" t="str">
            <v>900</v>
          </cell>
          <cell r="C530">
            <v>36</v>
          </cell>
          <cell r="D530">
            <v>1.25</v>
          </cell>
        </row>
        <row r="531">
          <cell r="A531" t="str">
            <v>38</v>
          </cell>
          <cell r="B531" t="str">
            <v>950</v>
          </cell>
          <cell r="C531">
            <v>38</v>
          </cell>
          <cell r="D531">
            <v>0.312</v>
          </cell>
        </row>
        <row r="532">
          <cell r="A532" t="str">
            <v>38</v>
          </cell>
          <cell r="B532" t="str">
            <v>950</v>
          </cell>
          <cell r="C532">
            <v>38</v>
          </cell>
          <cell r="D532">
            <v>0.34399999999999997</v>
          </cell>
        </row>
        <row r="533">
          <cell r="A533" t="str">
            <v>38</v>
          </cell>
          <cell r="B533" t="str">
            <v>950</v>
          </cell>
          <cell r="C533">
            <v>38</v>
          </cell>
          <cell r="D533">
            <v>0.375</v>
          </cell>
          <cell r="G533" t="str">
            <v>STD</v>
          </cell>
        </row>
        <row r="534">
          <cell r="A534" t="str">
            <v>38</v>
          </cell>
          <cell r="B534" t="str">
            <v>950</v>
          </cell>
          <cell r="C534">
            <v>38</v>
          </cell>
          <cell r="D534">
            <v>0.40600000000000003</v>
          </cell>
        </row>
        <row r="535">
          <cell r="A535" t="str">
            <v>38</v>
          </cell>
          <cell r="B535" t="str">
            <v>950</v>
          </cell>
          <cell r="C535">
            <v>38</v>
          </cell>
          <cell r="D535">
            <v>0.438</v>
          </cell>
        </row>
        <row r="536">
          <cell r="A536" t="str">
            <v>38</v>
          </cell>
          <cell r="B536" t="str">
            <v>950</v>
          </cell>
          <cell r="C536">
            <v>38</v>
          </cell>
          <cell r="D536">
            <v>0.46899999999999997</v>
          </cell>
        </row>
        <row r="537">
          <cell r="A537" t="str">
            <v>38</v>
          </cell>
          <cell r="B537" t="str">
            <v>950</v>
          </cell>
          <cell r="C537">
            <v>38</v>
          </cell>
          <cell r="D537">
            <v>0.5</v>
          </cell>
          <cell r="G537" t="str">
            <v>XS</v>
          </cell>
        </row>
        <row r="538">
          <cell r="A538" t="str">
            <v>38</v>
          </cell>
          <cell r="B538" t="str">
            <v>950</v>
          </cell>
          <cell r="C538">
            <v>38</v>
          </cell>
          <cell r="D538">
            <v>0.56200000000000006</v>
          </cell>
        </row>
        <row r="539">
          <cell r="A539" t="str">
            <v>38</v>
          </cell>
          <cell r="B539" t="str">
            <v>950</v>
          </cell>
          <cell r="C539">
            <v>38</v>
          </cell>
          <cell r="D539">
            <v>0.625</v>
          </cell>
        </row>
        <row r="540">
          <cell r="A540" t="str">
            <v>38</v>
          </cell>
          <cell r="B540" t="str">
            <v>950</v>
          </cell>
          <cell r="C540">
            <v>38</v>
          </cell>
          <cell r="D540">
            <v>0.68799999999999994</v>
          </cell>
        </row>
        <row r="541">
          <cell r="A541" t="str">
            <v>38</v>
          </cell>
          <cell r="B541" t="str">
            <v>950</v>
          </cell>
          <cell r="C541">
            <v>38</v>
          </cell>
          <cell r="D541">
            <v>0.75</v>
          </cell>
        </row>
        <row r="542">
          <cell r="A542" t="str">
            <v>38</v>
          </cell>
          <cell r="B542" t="str">
            <v>950</v>
          </cell>
          <cell r="C542">
            <v>38</v>
          </cell>
          <cell r="D542">
            <v>0.81200000000000006</v>
          </cell>
        </row>
        <row r="543">
          <cell r="A543" t="str">
            <v>38</v>
          </cell>
          <cell r="B543" t="str">
            <v>950</v>
          </cell>
          <cell r="C543">
            <v>38</v>
          </cell>
          <cell r="D543">
            <v>0.875</v>
          </cell>
        </row>
        <row r="544">
          <cell r="A544" t="str">
            <v>38</v>
          </cell>
          <cell r="B544" t="str">
            <v>950</v>
          </cell>
          <cell r="C544">
            <v>38</v>
          </cell>
          <cell r="D544">
            <v>0.93799999999999994</v>
          </cell>
        </row>
        <row r="545">
          <cell r="A545" t="str">
            <v>38</v>
          </cell>
          <cell r="B545" t="str">
            <v>950</v>
          </cell>
          <cell r="C545">
            <v>38</v>
          </cell>
          <cell r="D545">
            <v>1</v>
          </cell>
        </row>
        <row r="546">
          <cell r="A546" t="str">
            <v>38</v>
          </cell>
          <cell r="B546" t="str">
            <v>950</v>
          </cell>
          <cell r="C546">
            <v>38</v>
          </cell>
          <cell r="D546">
            <v>1.0620000000000001</v>
          </cell>
        </row>
        <row r="547">
          <cell r="A547" t="str">
            <v>38</v>
          </cell>
          <cell r="B547" t="str">
            <v>950</v>
          </cell>
          <cell r="C547">
            <v>38</v>
          </cell>
          <cell r="D547">
            <v>1.125</v>
          </cell>
        </row>
        <row r="548">
          <cell r="A548" t="str">
            <v>38</v>
          </cell>
          <cell r="B548" t="str">
            <v>950</v>
          </cell>
          <cell r="C548">
            <v>38</v>
          </cell>
          <cell r="D548">
            <v>1.1879999999999999</v>
          </cell>
        </row>
        <row r="549">
          <cell r="A549" t="str">
            <v>38</v>
          </cell>
          <cell r="B549" t="str">
            <v>950</v>
          </cell>
          <cell r="C549">
            <v>38</v>
          </cell>
          <cell r="D549">
            <v>1.25</v>
          </cell>
        </row>
        <row r="550">
          <cell r="A550" t="str">
            <v>40</v>
          </cell>
          <cell r="B550" t="str">
            <v>1000</v>
          </cell>
          <cell r="C550">
            <v>40</v>
          </cell>
          <cell r="D550">
            <v>0.312</v>
          </cell>
        </row>
        <row r="551">
          <cell r="A551" t="str">
            <v>40</v>
          </cell>
          <cell r="B551" t="str">
            <v>1000</v>
          </cell>
          <cell r="C551">
            <v>40</v>
          </cell>
          <cell r="D551">
            <v>0.34399999999999997</v>
          </cell>
        </row>
        <row r="552">
          <cell r="A552" t="str">
            <v>40</v>
          </cell>
          <cell r="B552" t="str">
            <v>1000</v>
          </cell>
          <cell r="C552">
            <v>40</v>
          </cell>
          <cell r="D552">
            <v>0.375</v>
          </cell>
          <cell r="G552" t="str">
            <v>STD</v>
          </cell>
        </row>
        <row r="553">
          <cell r="A553" t="str">
            <v>40</v>
          </cell>
          <cell r="B553" t="str">
            <v>1000</v>
          </cell>
          <cell r="C553">
            <v>40</v>
          </cell>
          <cell r="D553">
            <v>0.40600000000000003</v>
          </cell>
        </row>
        <row r="554">
          <cell r="A554" t="str">
            <v>40</v>
          </cell>
          <cell r="B554" t="str">
            <v>1000</v>
          </cell>
          <cell r="C554">
            <v>40</v>
          </cell>
          <cell r="D554">
            <v>0.438</v>
          </cell>
        </row>
        <row r="555">
          <cell r="A555" t="str">
            <v>40</v>
          </cell>
          <cell r="B555" t="str">
            <v>1000</v>
          </cell>
          <cell r="C555">
            <v>40</v>
          </cell>
          <cell r="D555">
            <v>0.46899999999999997</v>
          </cell>
        </row>
        <row r="556">
          <cell r="A556" t="str">
            <v>40</v>
          </cell>
          <cell r="B556" t="str">
            <v>1000</v>
          </cell>
          <cell r="C556">
            <v>40</v>
          </cell>
          <cell r="D556">
            <v>0.5</v>
          </cell>
          <cell r="G556" t="str">
            <v>XS</v>
          </cell>
        </row>
        <row r="557">
          <cell r="A557" t="str">
            <v>40</v>
          </cell>
          <cell r="B557" t="str">
            <v>1000</v>
          </cell>
          <cell r="C557">
            <v>40</v>
          </cell>
          <cell r="D557">
            <v>0.56200000000000006</v>
          </cell>
        </row>
        <row r="558">
          <cell r="A558" t="str">
            <v>40</v>
          </cell>
          <cell r="B558" t="str">
            <v>1000</v>
          </cell>
          <cell r="C558">
            <v>40</v>
          </cell>
          <cell r="D558">
            <v>0.625</v>
          </cell>
        </row>
        <row r="559">
          <cell r="A559" t="str">
            <v>40</v>
          </cell>
          <cell r="B559" t="str">
            <v>1000</v>
          </cell>
          <cell r="C559">
            <v>40</v>
          </cell>
          <cell r="D559">
            <v>0.68799999999999994</v>
          </cell>
        </row>
        <row r="560">
          <cell r="A560" t="str">
            <v>40</v>
          </cell>
          <cell r="B560" t="str">
            <v>1000</v>
          </cell>
          <cell r="C560">
            <v>40</v>
          </cell>
          <cell r="D560">
            <v>0.75</v>
          </cell>
        </row>
        <row r="561">
          <cell r="A561" t="str">
            <v>40</v>
          </cell>
          <cell r="B561" t="str">
            <v>1000</v>
          </cell>
          <cell r="C561">
            <v>40</v>
          </cell>
          <cell r="D561">
            <v>0.81200000000000006</v>
          </cell>
        </row>
        <row r="562">
          <cell r="A562" t="str">
            <v>40</v>
          </cell>
          <cell r="B562" t="str">
            <v>1000</v>
          </cell>
          <cell r="C562">
            <v>40</v>
          </cell>
          <cell r="D562">
            <v>0.875</v>
          </cell>
        </row>
        <row r="563">
          <cell r="A563" t="str">
            <v>40</v>
          </cell>
          <cell r="B563" t="str">
            <v>1000</v>
          </cell>
          <cell r="C563">
            <v>40</v>
          </cell>
          <cell r="D563">
            <v>0.93799999999999994</v>
          </cell>
        </row>
        <row r="564">
          <cell r="A564" t="str">
            <v>40</v>
          </cell>
          <cell r="B564" t="str">
            <v>1000</v>
          </cell>
          <cell r="C564">
            <v>40</v>
          </cell>
          <cell r="D564">
            <v>1</v>
          </cell>
        </row>
        <row r="565">
          <cell r="A565" t="str">
            <v>40</v>
          </cell>
          <cell r="B565" t="str">
            <v>1000</v>
          </cell>
          <cell r="C565">
            <v>40</v>
          </cell>
          <cell r="D565">
            <v>1.0620000000000001</v>
          </cell>
        </row>
        <row r="566">
          <cell r="A566" t="str">
            <v>40</v>
          </cell>
          <cell r="B566" t="str">
            <v>1000</v>
          </cell>
          <cell r="C566">
            <v>40</v>
          </cell>
          <cell r="D566">
            <v>1.125</v>
          </cell>
        </row>
        <row r="567">
          <cell r="A567" t="str">
            <v>40</v>
          </cell>
          <cell r="B567" t="str">
            <v>1000</v>
          </cell>
          <cell r="C567">
            <v>40</v>
          </cell>
          <cell r="D567">
            <v>1.1879999999999999</v>
          </cell>
        </row>
        <row r="568">
          <cell r="A568" t="str">
            <v>40</v>
          </cell>
          <cell r="B568" t="str">
            <v>1000</v>
          </cell>
          <cell r="C568">
            <v>40</v>
          </cell>
          <cell r="D568">
            <v>1.25</v>
          </cell>
        </row>
        <row r="569">
          <cell r="A569" t="str">
            <v>42</v>
          </cell>
          <cell r="B569" t="str">
            <v>1050</v>
          </cell>
          <cell r="C569">
            <v>42</v>
          </cell>
          <cell r="D569">
            <v>0.34399999999999997</v>
          </cell>
        </row>
        <row r="570">
          <cell r="A570" t="str">
            <v>42</v>
          </cell>
          <cell r="B570" t="str">
            <v>1050</v>
          </cell>
          <cell r="C570">
            <v>42</v>
          </cell>
          <cell r="D570">
            <v>0.375</v>
          </cell>
          <cell r="G570" t="str">
            <v>STD</v>
          </cell>
        </row>
        <row r="571">
          <cell r="A571" t="str">
            <v>42</v>
          </cell>
          <cell r="B571" t="str">
            <v>1050</v>
          </cell>
          <cell r="C571">
            <v>42</v>
          </cell>
          <cell r="D571">
            <v>0.40600000000000003</v>
          </cell>
        </row>
        <row r="572">
          <cell r="A572" t="str">
            <v>42</v>
          </cell>
          <cell r="B572" t="str">
            <v>1050</v>
          </cell>
          <cell r="C572">
            <v>42</v>
          </cell>
          <cell r="D572">
            <v>0.438</v>
          </cell>
        </row>
        <row r="573">
          <cell r="A573" t="str">
            <v>42</v>
          </cell>
          <cell r="B573" t="str">
            <v>1050</v>
          </cell>
          <cell r="C573">
            <v>42</v>
          </cell>
          <cell r="D573">
            <v>0.46899999999999997</v>
          </cell>
        </row>
        <row r="574">
          <cell r="A574" t="str">
            <v>42</v>
          </cell>
          <cell r="B574" t="str">
            <v>1050</v>
          </cell>
          <cell r="C574">
            <v>42</v>
          </cell>
          <cell r="D574">
            <v>0.5</v>
          </cell>
          <cell r="G574" t="str">
            <v>XS</v>
          </cell>
        </row>
        <row r="575">
          <cell r="A575" t="str">
            <v>42</v>
          </cell>
          <cell r="B575" t="str">
            <v>1050</v>
          </cell>
          <cell r="C575">
            <v>42</v>
          </cell>
          <cell r="D575">
            <v>0.56200000000000006</v>
          </cell>
        </row>
        <row r="576">
          <cell r="A576" t="str">
            <v>42</v>
          </cell>
          <cell r="B576" t="str">
            <v>1050</v>
          </cell>
          <cell r="C576">
            <v>42</v>
          </cell>
          <cell r="D576">
            <v>0.625</v>
          </cell>
        </row>
        <row r="577">
          <cell r="A577" t="str">
            <v>42</v>
          </cell>
          <cell r="B577" t="str">
            <v>1050</v>
          </cell>
          <cell r="C577">
            <v>42</v>
          </cell>
          <cell r="D577">
            <v>0.68799999999999994</v>
          </cell>
        </row>
        <row r="578">
          <cell r="A578" t="str">
            <v>42</v>
          </cell>
          <cell r="B578" t="str">
            <v>1050</v>
          </cell>
          <cell r="C578">
            <v>42</v>
          </cell>
          <cell r="D578">
            <v>0.75</v>
          </cell>
        </row>
        <row r="579">
          <cell r="A579" t="str">
            <v>42</v>
          </cell>
          <cell r="B579" t="str">
            <v>1050</v>
          </cell>
          <cell r="C579">
            <v>42</v>
          </cell>
          <cell r="D579">
            <v>0.81200000000000006</v>
          </cell>
        </row>
        <row r="580">
          <cell r="A580" t="str">
            <v>42</v>
          </cell>
          <cell r="B580" t="str">
            <v>1050</v>
          </cell>
          <cell r="C580">
            <v>42</v>
          </cell>
          <cell r="D580">
            <v>0.875</v>
          </cell>
        </row>
        <row r="581">
          <cell r="A581" t="str">
            <v>42</v>
          </cell>
          <cell r="B581" t="str">
            <v>1050</v>
          </cell>
          <cell r="C581">
            <v>42</v>
          </cell>
          <cell r="D581">
            <v>0.93799999999999994</v>
          </cell>
        </row>
        <row r="582">
          <cell r="A582" t="str">
            <v>42</v>
          </cell>
          <cell r="B582" t="str">
            <v>1050</v>
          </cell>
          <cell r="C582">
            <v>42</v>
          </cell>
          <cell r="D582">
            <v>1</v>
          </cell>
        </row>
        <row r="583">
          <cell r="A583" t="str">
            <v>42</v>
          </cell>
          <cell r="B583" t="str">
            <v>1050</v>
          </cell>
          <cell r="C583">
            <v>42</v>
          </cell>
          <cell r="D583">
            <v>1.0620000000000001</v>
          </cell>
        </row>
        <row r="584">
          <cell r="A584" t="str">
            <v>42</v>
          </cell>
          <cell r="B584" t="str">
            <v>1050</v>
          </cell>
          <cell r="C584">
            <v>42</v>
          </cell>
          <cell r="D584">
            <v>1.125</v>
          </cell>
        </row>
        <row r="585">
          <cell r="A585" t="str">
            <v>42</v>
          </cell>
          <cell r="B585" t="str">
            <v>1050</v>
          </cell>
          <cell r="C585">
            <v>42</v>
          </cell>
          <cell r="D585">
            <v>1.1879999999999999</v>
          </cell>
        </row>
        <row r="586">
          <cell r="A586" t="str">
            <v>42</v>
          </cell>
          <cell r="B586" t="str">
            <v>1050</v>
          </cell>
          <cell r="C586">
            <v>42</v>
          </cell>
          <cell r="D586">
            <v>1.25</v>
          </cell>
        </row>
        <row r="587">
          <cell r="A587" t="str">
            <v>44</v>
          </cell>
          <cell r="B587" t="str">
            <v>1100</v>
          </cell>
          <cell r="C587">
            <v>44</v>
          </cell>
          <cell r="D587">
            <v>0.34399999999999997</v>
          </cell>
        </row>
        <row r="588">
          <cell r="A588" t="str">
            <v>44</v>
          </cell>
          <cell r="B588" t="str">
            <v>1100</v>
          </cell>
          <cell r="C588">
            <v>44</v>
          </cell>
          <cell r="D588">
            <v>0.375</v>
          </cell>
          <cell r="G588" t="str">
            <v>STD</v>
          </cell>
        </row>
        <row r="589">
          <cell r="A589" t="str">
            <v>44</v>
          </cell>
          <cell r="B589" t="str">
            <v>1100</v>
          </cell>
          <cell r="C589">
            <v>44</v>
          </cell>
          <cell r="D589">
            <v>0.40600000000000003</v>
          </cell>
        </row>
        <row r="590">
          <cell r="A590" t="str">
            <v>44</v>
          </cell>
          <cell r="B590" t="str">
            <v>1100</v>
          </cell>
          <cell r="C590">
            <v>44</v>
          </cell>
          <cell r="D590">
            <v>0.438</v>
          </cell>
        </row>
        <row r="591">
          <cell r="A591" t="str">
            <v>44</v>
          </cell>
          <cell r="B591" t="str">
            <v>1100</v>
          </cell>
          <cell r="C591">
            <v>44</v>
          </cell>
          <cell r="D591">
            <v>0.46899999999999997</v>
          </cell>
        </row>
        <row r="592">
          <cell r="A592" t="str">
            <v>44</v>
          </cell>
          <cell r="B592" t="str">
            <v>1100</v>
          </cell>
          <cell r="C592">
            <v>44</v>
          </cell>
          <cell r="D592">
            <v>0.5</v>
          </cell>
          <cell r="G592" t="str">
            <v>XS</v>
          </cell>
        </row>
        <row r="593">
          <cell r="A593" t="str">
            <v>44</v>
          </cell>
          <cell r="B593" t="str">
            <v>1100</v>
          </cell>
          <cell r="C593">
            <v>44</v>
          </cell>
          <cell r="D593">
            <v>0.56200000000000006</v>
          </cell>
        </row>
        <row r="594">
          <cell r="A594" t="str">
            <v>44</v>
          </cell>
          <cell r="B594" t="str">
            <v>1100</v>
          </cell>
          <cell r="C594">
            <v>44</v>
          </cell>
          <cell r="D594">
            <v>0.625</v>
          </cell>
        </row>
        <row r="595">
          <cell r="A595" t="str">
            <v>44</v>
          </cell>
          <cell r="B595" t="str">
            <v>1100</v>
          </cell>
          <cell r="C595">
            <v>44</v>
          </cell>
          <cell r="D595">
            <v>0.68799999999999994</v>
          </cell>
        </row>
        <row r="596">
          <cell r="A596" t="str">
            <v>44</v>
          </cell>
          <cell r="B596" t="str">
            <v>1100</v>
          </cell>
          <cell r="C596">
            <v>44</v>
          </cell>
          <cell r="D596">
            <v>0.75</v>
          </cell>
        </row>
        <row r="597">
          <cell r="A597" t="str">
            <v>44</v>
          </cell>
          <cell r="B597" t="str">
            <v>1100</v>
          </cell>
          <cell r="C597">
            <v>44</v>
          </cell>
          <cell r="D597">
            <v>0.81200000000000006</v>
          </cell>
        </row>
        <row r="598">
          <cell r="A598" t="str">
            <v>44</v>
          </cell>
          <cell r="B598" t="str">
            <v>1100</v>
          </cell>
          <cell r="C598">
            <v>44</v>
          </cell>
          <cell r="D598">
            <v>0.875</v>
          </cell>
        </row>
        <row r="599">
          <cell r="A599" t="str">
            <v>44</v>
          </cell>
          <cell r="B599" t="str">
            <v>1100</v>
          </cell>
          <cell r="C599">
            <v>44</v>
          </cell>
          <cell r="D599">
            <v>0.93799999999999994</v>
          </cell>
        </row>
        <row r="600">
          <cell r="A600" t="str">
            <v>44</v>
          </cell>
          <cell r="B600" t="str">
            <v>1100</v>
          </cell>
          <cell r="C600">
            <v>44</v>
          </cell>
          <cell r="D600">
            <v>1</v>
          </cell>
        </row>
        <row r="601">
          <cell r="A601" t="str">
            <v>44</v>
          </cell>
          <cell r="B601" t="str">
            <v>1100</v>
          </cell>
          <cell r="C601">
            <v>44</v>
          </cell>
          <cell r="D601">
            <v>1.0620000000000001</v>
          </cell>
        </row>
        <row r="602">
          <cell r="A602" t="str">
            <v>44</v>
          </cell>
          <cell r="B602" t="str">
            <v>1100</v>
          </cell>
          <cell r="C602">
            <v>44</v>
          </cell>
          <cell r="D602">
            <v>1.125</v>
          </cell>
        </row>
        <row r="603">
          <cell r="A603" t="str">
            <v>44</v>
          </cell>
          <cell r="B603" t="str">
            <v>1100</v>
          </cell>
          <cell r="C603">
            <v>44</v>
          </cell>
          <cell r="D603">
            <v>1.1879999999999999</v>
          </cell>
        </row>
        <row r="604">
          <cell r="A604" t="str">
            <v>44</v>
          </cell>
          <cell r="B604" t="str">
            <v>1100</v>
          </cell>
          <cell r="C604">
            <v>44</v>
          </cell>
          <cell r="D604">
            <v>1.25</v>
          </cell>
        </row>
        <row r="605">
          <cell r="A605" t="str">
            <v>46</v>
          </cell>
          <cell r="B605" t="str">
            <v>1150</v>
          </cell>
          <cell r="C605">
            <v>46</v>
          </cell>
          <cell r="D605">
            <v>0.34399999999999997</v>
          </cell>
        </row>
        <row r="606">
          <cell r="A606" t="str">
            <v>46</v>
          </cell>
          <cell r="B606" t="str">
            <v>1150</v>
          </cell>
          <cell r="C606">
            <v>46</v>
          </cell>
          <cell r="D606">
            <v>0.375</v>
          </cell>
          <cell r="G606" t="str">
            <v>STD</v>
          </cell>
        </row>
        <row r="607">
          <cell r="A607" t="str">
            <v>46</v>
          </cell>
          <cell r="B607" t="str">
            <v>1150</v>
          </cell>
          <cell r="C607">
            <v>46</v>
          </cell>
          <cell r="D607">
            <v>0.40600000000000003</v>
          </cell>
        </row>
        <row r="608">
          <cell r="A608" t="str">
            <v>46</v>
          </cell>
          <cell r="B608" t="str">
            <v>1150</v>
          </cell>
          <cell r="C608">
            <v>46</v>
          </cell>
          <cell r="D608">
            <v>0.438</v>
          </cell>
        </row>
        <row r="609">
          <cell r="A609" t="str">
            <v>46</v>
          </cell>
          <cell r="B609" t="str">
            <v>1150</v>
          </cell>
          <cell r="C609">
            <v>46</v>
          </cell>
          <cell r="D609">
            <v>0.46899999999999997</v>
          </cell>
        </row>
        <row r="610">
          <cell r="A610" t="str">
            <v>46</v>
          </cell>
          <cell r="B610" t="str">
            <v>1150</v>
          </cell>
          <cell r="C610">
            <v>46</v>
          </cell>
          <cell r="D610">
            <v>0.5</v>
          </cell>
          <cell r="G610" t="str">
            <v>XS</v>
          </cell>
        </row>
        <row r="611">
          <cell r="A611" t="str">
            <v>46</v>
          </cell>
          <cell r="B611" t="str">
            <v>1150</v>
          </cell>
          <cell r="C611">
            <v>46</v>
          </cell>
          <cell r="D611">
            <v>0.56200000000000006</v>
          </cell>
        </row>
        <row r="612">
          <cell r="A612" t="str">
            <v>46</v>
          </cell>
          <cell r="B612" t="str">
            <v>1150</v>
          </cell>
          <cell r="C612">
            <v>46</v>
          </cell>
          <cell r="D612">
            <v>0.625</v>
          </cell>
        </row>
        <row r="613">
          <cell r="A613" t="str">
            <v>46</v>
          </cell>
          <cell r="B613" t="str">
            <v>1150</v>
          </cell>
          <cell r="C613">
            <v>46</v>
          </cell>
          <cell r="D613">
            <v>0.68799999999999994</v>
          </cell>
        </row>
        <row r="614">
          <cell r="A614" t="str">
            <v>46</v>
          </cell>
          <cell r="B614" t="str">
            <v>1150</v>
          </cell>
          <cell r="C614">
            <v>46</v>
          </cell>
          <cell r="D614">
            <v>0.75</v>
          </cell>
        </row>
        <row r="615">
          <cell r="A615" t="str">
            <v>46</v>
          </cell>
          <cell r="B615" t="str">
            <v>1150</v>
          </cell>
          <cell r="C615">
            <v>46</v>
          </cell>
          <cell r="D615">
            <v>0.81200000000000006</v>
          </cell>
        </row>
        <row r="616">
          <cell r="A616" t="str">
            <v>46</v>
          </cell>
          <cell r="B616" t="str">
            <v>1150</v>
          </cell>
          <cell r="C616">
            <v>46</v>
          </cell>
          <cell r="D616">
            <v>0.875</v>
          </cell>
        </row>
        <row r="617">
          <cell r="A617" t="str">
            <v>46</v>
          </cell>
          <cell r="B617" t="str">
            <v>1150</v>
          </cell>
          <cell r="C617">
            <v>46</v>
          </cell>
          <cell r="D617">
            <v>0.93799999999999994</v>
          </cell>
        </row>
        <row r="618">
          <cell r="A618" t="str">
            <v>46</v>
          </cell>
          <cell r="B618" t="str">
            <v>1150</v>
          </cell>
          <cell r="C618">
            <v>46</v>
          </cell>
          <cell r="D618">
            <v>1</v>
          </cell>
        </row>
        <row r="619">
          <cell r="A619" t="str">
            <v>46</v>
          </cell>
          <cell r="B619" t="str">
            <v>1150</v>
          </cell>
          <cell r="C619">
            <v>46</v>
          </cell>
          <cell r="D619">
            <v>1.0620000000000001</v>
          </cell>
        </row>
        <row r="620">
          <cell r="A620" t="str">
            <v>46</v>
          </cell>
          <cell r="B620" t="str">
            <v>1150</v>
          </cell>
          <cell r="C620">
            <v>46</v>
          </cell>
          <cell r="D620">
            <v>1.125</v>
          </cell>
        </row>
        <row r="621">
          <cell r="A621" t="str">
            <v>46</v>
          </cell>
          <cell r="B621" t="str">
            <v>1150</v>
          </cell>
          <cell r="C621">
            <v>46</v>
          </cell>
          <cell r="D621">
            <v>1.1879999999999999</v>
          </cell>
        </row>
        <row r="622">
          <cell r="A622" t="str">
            <v>46</v>
          </cell>
          <cell r="B622" t="str">
            <v>1150</v>
          </cell>
          <cell r="C622">
            <v>46</v>
          </cell>
          <cell r="D622">
            <v>1.25</v>
          </cell>
        </row>
        <row r="623">
          <cell r="A623" t="str">
            <v>48</v>
          </cell>
          <cell r="B623" t="str">
            <v>1200</v>
          </cell>
          <cell r="C623">
            <v>48</v>
          </cell>
          <cell r="D623">
            <v>0.34399999999999997</v>
          </cell>
        </row>
        <row r="624">
          <cell r="A624" t="str">
            <v>48</v>
          </cell>
          <cell r="B624" t="str">
            <v>1200</v>
          </cell>
          <cell r="C624">
            <v>48</v>
          </cell>
          <cell r="D624">
            <v>0.375</v>
          </cell>
          <cell r="G624" t="str">
            <v>STD</v>
          </cell>
        </row>
        <row r="625">
          <cell r="A625" t="str">
            <v>48</v>
          </cell>
          <cell r="B625" t="str">
            <v>1200</v>
          </cell>
          <cell r="C625">
            <v>48</v>
          </cell>
          <cell r="D625">
            <v>0.40600000000000003</v>
          </cell>
        </row>
        <row r="626">
          <cell r="A626" t="str">
            <v>48</v>
          </cell>
          <cell r="B626" t="str">
            <v>1200</v>
          </cell>
          <cell r="C626">
            <v>48</v>
          </cell>
          <cell r="D626">
            <v>0.438</v>
          </cell>
        </row>
        <row r="627">
          <cell r="A627" t="str">
            <v>48</v>
          </cell>
          <cell r="B627" t="str">
            <v>1200</v>
          </cell>
          <cell r="C627">
            <v>48</v>
          </cell>
          <cell r="D627">
            <v>0.46899999999999997</v>
          </cell>
        </row>
        <row r="628">
          <cell r="A628" t="str">
            <v>48</v>
          </cell>
          <cell r="B628" t="str">
            <v>1200</v>
          </cell>
          <cell r="C628">
            <v>48</v>
          </cell>
          <cell r="D628">
            <v>0.5</v>
          </cell>
          <cell r="G628" t="str">
            <v>XS</v>
          </cell>
        </row>
        <row r="629">
          <cell r="A629" t="str">
            <v>48</v>
          </cell>
          <cell r="B629" t="str">
            <v>1200</v>
          </cell>
          <cell r="C629">
            <v>48</v>
          </cell>
          <cell r="D629">
            <v>0.56200000000000006</v>
          </cell>
        </row>
        <row r="630">
          <cell r="A630" t="str">
            <v>48</v>
          </cell>
          <cell r="B630" t="str">
            <v>1200</v>
          </cell>
          <cell r="C630">
            <v>48</v>
          </cell>
          <cell r="D630">
            <v>0.625</v>
          </cell>
        </row>
        <row r="631">
          <cell r="A631" t="str">
            <v>48</v>
          </cell>
          <cell r="B631" t="str">
            <v>1200</v>
          </cell>
          <cell r="C631">
            <v>48</v>
          </cell>
          <cell r="D631">
            <v>0.68799999999999994</v>
          </cell>
        </row>
        <row r="632">
          <cell r="A632" t="str">
            <v>48</v>
          </cell>
          <cell r="B632" t="str">
            <v>1200</v>
          </cell>
          <cell r="C632">
            <v>48</v>
          </cell>
          <cell r="D632">
            <v>0.75</v>
          </cell>
        </row>
        <row r="633">
          <cell r="A633" t="str">
            <v>48</v>
          </cell>
          <cell r="B633" t="str">
            <v>1200</v>
          </cell>
          <cell r="C633">
            <v>48</v>
          </cell>
          <cell r="D633">
            <v>0.81200000000000006</v>
          </cell>
        </row>
        <row r="634">
          <cell r="A634" t="str">
            <v>48</v>
          </cell>
          <cell r="B634" t="str">
            <v>1200</v>
          </cell>
          <cell r="C634">
            <v>48</v>
          </cell>
          <cell r="D634">
            <v>0.875</v>
          </cell>
        </row>
        <row r="635">
          <cell r="A635" t="str">
            <v>48</v>
          </cell>
          <cell r="B635" t="str">
            <v>1200</v>
          </cell>
          <cell r="C635">
            <v>48</v>
          </cell>
          <cell r="D635">
            <v>0.93799999999999994</v>
          </cell>
        </row>
        <row r="636">
          <cell r="A636" t="str">
            <v>48</v>
          </cell>
          <cell r="B636" t="str">
            <v>1200</v>
          </cell>
          <cell r="C636">
            <v>48</v>
          </cell>
          <cell r="D636">
            <v>1</v>
          </cell>
        </row>
        <row r="637">
          <cell r="A637" t="str">
            <v>48</v>
          </cell>
          <cell r="B637" t="str">
            <v>1200</v>
          </cell>
          <cell r="C637">
            <v>48</v>
          </cell>
          <cell r="D637">
            <v>1.0620000000000001</v>
          </cell>
        </row>
        <row r="638">
          <cell r="A638" t="str">
            <v>48</v>
          </cell>
          <cell r="B638" t="str">
            <v>1200</v>
          </cell>
          <cell r="C638">
            <v>48</v>
          </cell>
          <cell r="D638">
            <v>1.125</v>
          </cell>
        </row>
        <row r="639">
          <cell r="A639" t="str">
            <v>48</v>
          </cell>
          <cell r="B639" t="str">
            <v>1200</v>
          </cell>
          <cell r="C639">
            <v>48</v>
          </cell>
          <cell r="D639">
            <v>1.1879999999999999</v>
          </cell>
        </row>
        <row r="640">
          <cell r="A640" t="str">
            <v>48</v>
          </cell>
          <cell r="B640" t="str">
            <v>1200</v>
          </cell>
          <cell r="C640">
            <v>48</v>
          </cell>
          <cell r="D640">
            <v>1.25</v>
          </cell>
        </row>
        <row r="641">
          <cell r="A641" t="str">
            <v>52</v>
          </cell>
          <cell r="B641" t="str">
            <v>1300</v>
          </cell>
          <cell r="C641">
            <v>52</v>
          </cell>
          <cell r="D641">
            <v>0.375</v>
          </cell>
        </row>
        <row r="642">
          <cell r="A642" t="str">
            <v>52</v>
          </cell>
          <cell r="B642" t="str">
            <v>1300</v>
          </cell>
          <cell r="C642">
            <v>52</v>
          </cell>
          <cell r="D642">
            <v>0.40600000000000003</v>
          </cell>
        </row>
        <row r="643">
          <cell r="A643" t="str">
            <v>52</v>
          </cell>
          <cell r="B643" t="str">
            <v>1300</v>
          </cell>
          <cell r="C643">
            <v>52</v>
          </cell>
          <cell r="D643">
            <v>0.438</v>
          </cell>
        </row>
        <row r="644">
          <cell r="A644" t="str">
            <v>52</v>
          </cell>
          <cell r="B644" t="str">
            <v>1300</v>
          </cell>
          <cell r="C644">
            <v>52</v>
          </cell>
          <cell r="D644">
            <v>0.46899999999999997</v>
          </cell>
        </row>
        <row r="645">
          <cell r="A645" t="str">
            <v>52</v>
          </cell>
          <cell r="B645" t="str">
            <v>1300</v>
          </cell>
          <cell r="C645">
            <v>52</v>
          </cell>
          <cell r="D645">
            <v>0.5</v>
          </cell>
        </row>
        <row r="646">
          <cell r="A646" t="str">
            <v>52</v>
          </cell>
          <cell r="B646" t="str">
            <v>1300</v>
          </cell>
          <cell r="C646">
            <v>52</v>
          </cell>
          <cell r="D646">
            <v>0.56200000000000006</v>
          </cell>
        </row>
        <row r="647">
          <cell r="A647" t="str">
            <v>52</v>
          </cell>
          <cell r="B647" t="str">
            <v>1300</v>
          </cell>
          <cell r="C647">
            <v>52</v>
          </cell>
          <cell r="D647">
            <v>0.625</v>
          </cell>
        </row>
        <row r="648">
          <cell r="A648" t="str">
            <v>52</v>
          </cell>
          <cell r="B648" t="str">
            <v>1300</v>
          </cell>
          <cell r="C648">
            <v>52</v>
          </cell>
          <cell r="D648">
            <v>0.68799999999999994</v>
          </cell>
        </row>
        <row r="649">
          <cell r="A649" t="str">
            <v>52</v>
          </cell>
          <cell r="B649" t="str">
            <v>1300</v>
          </cell>
          <cell r="C649">
            <v>52</v>
          </cell>
          <cell r="D649">
            <v>0.75</v>
          </cell>
        </row>
        <row r="650">
          <cell r="A650" t="str">
            <v>52</v>
          </cell>
          <cell r="B650" t="str">
            <v>1300</v>
          </cell>
          <cell r="C650">
            <v>52</v>
          </cell>
          <cell r="D650">
            <v>0.81200000000000006</v>
          </cell>
        </row>
        <row r="651">
          <cell r="A651" t="str">
            <v>52</v>
          </cell>
          <cell r="B651" t="str">
            <v>1300</v>
          </cell>
          <cell r="C651">
            <v>52</v>
          </cell>
          <cell r="D651">
            <v>0.875</v>
          </cell>
        </row>
        <row r="652">
          <cell r="A652" t="str">
            <v>52</v>
          </cell>
          <cell r="B652" t="str">
            <v>1300</v>
          </cell>
          <cell r="C652">
            <v>52</v>
          </cell>
          <cell r="D652">
            <v>0.93799999999999994</v>
          </cell>
        </row>
        <row r="653">
          <cell r="A653" t="str">
            <v>52</v>
          </cell>
          <cell r="B653" t="str">
            <v>1300</v>
          </cell>
          <cell r="C653">
            <v>52</v>
          </cell>
          <cell r="D653">
            <v>1</v>
          </cell>
        </row>
        <row r="654">
          <cell r="A654" t="str">
            <v>52</v>
          </cell>
          <cell r="B654" t="str">
            <v>1300</v>
          </cell>
          <cell r="C654">
            <v>52</v>
          </cell>
          <cell r="D654">
            <v>1.0620000000000001</v>
          </cell>
        </row>
        <row r="655">
          <cell r="A655" t="str">
            <v>52</v>
          </cell>
          <cell r="B655" t="str">
            <v>1300</v>
          </cell>
          <cell r="C655">
            <v>52</v>
          </cell>
          <cell r="D655">
            <v>1.125</v>
          </cell>
        </row>
        <row r="656">
          <cell r="A656" t="str">
            <v>52</v>
          </cell>
          <cell r="B656" t="str">
            <v>1300</v>
          </cell>
          <cell r="C656">
            <v>52</v>
          </cell>
          <cell r="D656">
            <v>1.1879999999999999</v>
          </cell>
        </row>
        <row r="657">
          <cell r="A657" t="str">
            <v>52</v>
          </cell>
          <cell r="B657" t="str">
            <v>1300</v>
          </cell>
          <cell r="C657">
            <v>52</v>
          </cell>
          <cell r="D657">
            <v>1.25</v>
          </cell>
        </row>
        <row r="658">
          <cell r="A658" t="str">
            <v>56</v>
          </cell>
          <cell r="B658" t="str">
            <v>1400</v>
          </cell>
          <cell r="C658">
            <v>56</v>
          </cell>
          <cell r="D658">
            <v>0.375</v>
          </cell>
        </row>
        <row r="659">
          <cell r="A659" t="str">
            <v>56</v>
          </cell>
          <cell r="B659" t="str">
            <v>1400</v>
          </cell>
          <cell r="C659">
            <v>56</v>
          </cell>
          <cell r="D659">
            <v>0.40600000000000003</v>
          </cell>
        </row>
        <row r="660">
          <cell r="A660" t="str">
            <v>56</v>
          </cell>
          <cell r="B660" t="str">
            <v>1400</v>
          </cell>
          <cell r="C660">
            <v>56</v>
          </cell>
          <cell r="D660">
            <v>0.438</v>
          </cell>
        </row>
        <row r="661">
          <cell r="A661" t="str">
            <v>56</v>
          </cell>
          <cell r="B661" t="str">
            <v>1400</v>
          </cell>
          <cell r="C661">
            <v>56</v>
          </cell>
          <cell r="D661">
            <v>0.46899999999999997</v>
          </cell>
        </row>
        <row r="662">
          <cell r="A662" t="str">
            <v>56</v>
          </cell>
          <cell r="B662" t="str">
            <v>1400</v>
          </cell>
          <cell r="C662">
            <v>56</v>
          </cell>
          <cell r="D662">
            <v>0.5</v>
          </cell>
        </row>
        <row r="663">
          <cell r="A663" t="str">
            <v>56</v>
          </cell>
          <cell r="B663" t="str">
            <v>1400</v>
          </cell>
          <cell r="C663">
            <v>56</v>
          </cell>
          <cell r="D663">
            <v>0.56200000000000006</v>
          </cell>
        </row>
        <row r="664">
          <cell r="A664" t="str">
            <v>56</v>
          </cell>
          <cell r="B664" t="str">
            <v>1400</v>
          </cell>
          <cell r="C664">
            <v>56</v>
          </cell>
          <cell r="D664">
            <v>0.625</v>
          </cell>
        </row>
        <row r="665">
          <cell r="A665" t="str">
            <v>56</v>
          </cell>
          <cell r="B665" t="str">
            <v>1400</v>
          </cell>
          <cell r="C665">
            <v>56</v>
          </cell>
          <cell r="D665">
            <v>0.68799999999999994</v>
          </cell>
        </row>
        <row r="666">
          <cell r="A666" t="str">
            <v>56</v>
          </cell>
          <cell r="B666" t="str">
            <v>1400</v>
          </cell>
          <cell r="C666">
            <v>56</v>
          </cell>
          <cell r="D666">
            <v>0.75</v>
          </cell>
        </row>
        <row r="667">
          <cell r="A667" t="str">
            <v>56</v>
          </cell>
          <cell r="B667" t="str">
            <v>1400</v>
          </cell>
          <cell r="C667">
            <v>56</v>
          </cell>
          <cell r="D667">
            <v>0.81200000000000006</v>
          </cell>
        </row>
        <row r="668">
          <cell r="A668" t="str">
            <v>56</v>
          </cell>
          <cell r="B668" t="str">
            <v>1400</v>
          </cell>
          <cell r="C668">
            <v>56</v>
          </cell>
          <cell r="D668">
            <v>0.875</v>
          </cell>
        </row>
        <row r="669">
          <cell r="A669" t="str">
            <v>56</v>
          </cell>
          <cell r="B669" t="str">
            <v>1400</v>
          </cell>
          <cell r="C669">
            <v>56</v>
          </cell>
          <cell r="D669">
            <v>0.93799999999999994</v>
          </cell>
        </row>
        <row r="670">
          <cell r="A670" t="str">
            <v>56</v>
          </cell>
          <cell r="B670" t="str">
            <v>1400</v>
          </cell>
          <cell r="C670">
            <v>56</v>
          </cell>
          <cell r="D670">
            <v>1</v>
          </cell>
        </row>
        <row r="671">
          <cell r="A671" t="str">
            <v>56</v>
          </cell>
          <cell r="B671" t="str">
            <v>1400</v>
          </cell>
          <cell r="C671">
            <v>56</v>
          </cell>
          <cell r="D671">
            <v>1.0620000000000001</v>
          </cell>
        </row>
        <row r="672">
          <cell r="A672" t="str">
            <v>56</v>
          </cell>
          <cell r="B672" t="str">
            <v>1400</v>
          </cell>
          <cell r="C672">
            <v>56</v>
          </cell>
          <cell r="D672">
            <v>1.125</v>
          </cell>
        </row>
        <row r="673">
          <cell r="A673" t="str">
            <v>56</v>
          </cell>
          <cell r="B673" t="str">
            <v>1400</v>
          </cell>
          <cell r="C673">
            <v>56</v>
          </cell>
          <cell r="D673">
            <v>1.1879999999999999</v>
          </cell>
        </row>
        <row r="674">
          <cell r="A674" t="str">
            <v>56</v>
          </cell>
          <cell r="B674" t="str">
            <v>1400</v>
          </cell>
          <cell r="C674">
            <v>56</v>
          </cell>
          <cell r="D674">
            <v>1.25</v>
          </cell>
        </row>
        <row r="675">
          <cell r="A675" t="str">
            <v>60</v>
          </cell>
          <cell r="B675" t="str">
            <v>1500</v>
          </cell>
          <cell r="C675">
            <v>60</v>
          </cell>
          <cell r="D675">
            <v>0.375</v>
          </cell>
        </row>
        <row r="676">
          <cell r="A676" t="str">
            <v>60</v>
          </cell>
          <cell r="B676" t="str">
            <v>1500</v>
          </cell>
          <cell r="C676">
            <v>60</v>
          </cell>
          <cell r="D676">
            <v>0.40600000000000003</v>
          </cell>
        </row>
        <row r="677">
          <cell r="A677" t="str">
            <v>60</v>
          </cell>
          <cell r="B677" t="str">
            <v>1500</v>
          </cell>
          <cell r="C677">
            <v>60</v>
          </cell>
          <cell r="D677">
            <v>0.438</v>
          </cell>
        </row>
        <row r="678">
          <cell r="A678" t="str">
            <v>60</v>
          </cell>
          <cell r="B678" t="str">
            <v>1500</v>
          </cell>
          <cell r="C678">
            <v>60</v>
          </cell>
          <cell r="D678">
            <v>0.46899999999999997</v>
          </cell>
        </row>
        <row r="679">
          <cell r="A679" t="str">
            <v>60</v>
          </cell>
          <cell r="B679" t="str">
            <v>1500</v>
          </cell>
          <cell r="C679">
            <v>60</v>
          </cell>
          <cell r="D679">
            <v>0.5</v>
          </cell>
        </row>
        <row r="680">
          <cell r="A680" t="str">
            <v>60</v>
          </cell>
          <cell r="B680" t="str">
            <v>1500</v>
          </cell>
          <cell r="C680">
            <v>60</v>
          </cell>
          <cell r="D680">
            <v>0.56200000000000006</v>
          </cell>
        </row>
        <row r="681">
          <cell r="A681" t="str">
            <v>60</v>
          </cell>
          <cell r="B681" t="str">
            <v>1500</v>
          </cell>
          <cell r="C681">
            <v>60</v>
          </cell>
          <cell r="D681">
            <v>0.625</v>
          </cell>
        </row>
        <row r="682">
          <cell r="A682" t="str">
            <v>60</v>
          </cell>
          <cell r="B682" t="str">
            <v>1500</v>
          </cell>
          <cell r="C682">
            <v>60</v>
          </cell>
          <cell r="D682">
            <v>0.68799999999999994</v>
          </cell>
        </row>
        <row r="683">
          <cell r="A683" t="str">
            <v>60</v>
          </cell>
          <cell r="B683" t="str">
            <v>1500</v>
          </cell>
          <cell r="C683">
            <v>60</v>
          </cell>
          <cell r="D683">
            <v>0.75</v>
          </cell>
        </row>
        <row r="684">
          <cell r="A684" t="str">
            <v>60</v>
          </cell>
          <cell r="B684" t="str">
            <v>1500</v>
          </cell>
          <cell r="C684">
            <v>60</v>
          </cell>
          <cell r="D684">
            <v>0.81200000000000006</v>
          </cell>
        </row>
        <row r="685">
          <cell r="A685" t="str">
            <v>60</v>
          </cell>
          <cell r="B685" t="str">
            <v>1500</v>
          </cell>
          <cell r="C685">
            <v>60</v>
          </cell>
          <cell r="D685">
            <v>0.875</v>
          </cell>
        </row>
        <row r="686">
          <cell r="A686" t="str">
            <v>60</v>
          </cell>
          <cell r="B686" t="str">
            <v>1500</v>
          </cell>
          <cell r="C686">
            <v>60</v>
          </cell>
          <cell r="D686">
            <v>0.93799999999999994</v>
          </cell>
        </row>
        <row r="687">
          <cell r="A687" t="str">
            <v>60</v>
          </cell>
          <cell r="B687" t="str">
            <v>1500</v>
          </cell>
          <cell r="C687">
            <v>60</v>
          </cell>
          <cell r="D687">
            <v>1</v>
          </cell>
        </row>
        <row r="688">
          <cell r="A688" t="str">
            <v>60</v>
          </cell>
          <cell r="B688" t="str">
            <v>1500</v>
          </cell>
          <cell r="C688">
            <v>60</v>
          </cell>
          <cell r="D688">
            <v>1.0620000000000001</v>
          </cell>
        </row>
        <row r="689">
          <cell r="A689" t="str">
            <v>60</v>
          </cell>
          <cell r="B689" t="str">
            <v>1500</v>
          </cell>
          <cell r="C689">
            <v>60</v>
          </cell>
          <cell r="D689">
            <v>1.125</v>
          </cell>
        </row>
        <row r="690">
          <cell r="A690" t="str">
            <v>60</v>
          </cell>
          <cell r="B690" t="str">
            <v>1500</v>
          </cell>
          <cell r="C690">
            <v>60</v>
          </cell>
          <cell r="D690">
            <v>1.1879999999999999</v>
          </cell>
        </row>
        <row r="691">
          <cell r="A691" t="str">
            <v>60</v>
          </cell>
          <cell r="B691" t="str">
            <v>1500</v>
          </cell>
          <cell r="C691">
            <v>60</v>
          </cell>
          <cell r="D691">
            <v>1.25</v>
          </cell>
        </row>
        <row r="692">
          <cell r="A692" t="str">
            <v>64</v>
          </cell>
          <cell r="B692" t="str">
            <v>1600</v>
          </cell>
          <cell r="C692">
            <v>64</v>
          </cell>
          <cell r="D692">
            <v>0.375</v>
          </cell>
        </row>
        <row r="693">
          <cell r="A693" t="str">
            <v>64</v>
          </cell>
          <cell r="B693" t="str">
            <v>1600</v>
          </cell>
          <cell r="C693">
            <v>64</v>
          </cell>
          <cell r="D693">
            <v>0.40600000000000003</v>
          </cell>
        </row>
        <row r="694">
          <cell r="A694" t="str">
            <v>64</v>
          </cell>
          <cell r="B694" t="str">
            <v>1600</v>
          </cell>
          <cell r="C694">
            <v>64</v>
          </cell>
          <cell r="D694">
            <v>0.438</v>
          </cell>
        </row>
        <row r="695">
          <cell r="A695" t="str">
            <v>64</v>
          </cell>
          <cell r="B695" t="str">
            <v>1600</v>
          </cell>
          <cell r="C695">
            <v>64</v>
          </cell>
          <cell r="D695">
            <v>0.46899999999999997</v>
          </cell>
        </row>
        <row r="696">
          <cell r="A696" t="str">
            <v>64</v>
          </cell>
          <cell r="B696" t="str">
            <v>1600</v>
          </cell>
          <cell r="C696">
            <v>64</v>
          </cell>
          <cell r="D696">
            <v>0.5</v>
          </cell>
        </row>
        <row r="697">
          <cell r="A697" t="str">
            <v>64</v>
          </cell>
          <cell r="B697" t="str">
            <v>1600</v>
          </cell>
          <cell r="C697">
            <v>64</v>
          </cell>
          <cell r="D697">
            <v>0.56200000000000006</v>
          </cell>
        </row>
        <row r="698">
          <cell r="A698" t="str">
            <v>64</v>
          </cell>
          <cell r="B698" t="str">
            <v>1600</v>
          </cell>
          <cell r="C698">
            <v>64</v>
          </cell>
          <cell r="D698">
            <v>0.625</v>
          </cell>
        </row>
        <row r="699">
          <cell r="A699" t="str">
            <v>64</v>
          </cell>
          <cell r="B699" t="str">
            <v>1600</v>
          </cell>
          <cell r="C699">
            <v>64</v>
          </cell>
          <cell r="D699">
            <v>0.68799999999999994</v>
          </cell>
        </row>
        <row r="700">
          <cell r="A700" t="str">
            <v>64</v>
          </cell>
          <cell r="B700" t="str">
            <v>1600</v>
          </cell>
          <cell r="C700">
            <v>64</v>
          </cell>
          <cell r="D700">
            <v>0.75</v>
          </cell>
        </row>
        <row r="701">
          <cell r="A701" t="str">
            <v>64</v>
          </cell>
          <cell r="B701" t="str">
            <v>1600</v>
          </cell>
          <cell r="C701">
            <v>64</v>
          </cell>
          <cell r="D701">
            <v>0.81200000000000006</v>
          </cell>
        </row>
        <row r="702">
          <cell r="A702" t="str">
            <v>64</v>
          </cell>
          <cell r="B702" t="str">
            <v>1600</v>
          </cell>
          <cell r="C702">
            <v>64</v>
          </cell>
          <cell r="D702">
            <v>0.875</v>
          </cell>
        </row>
        <row r="703">
          <cell r="A703" t="str">
            <v>64</v>
          </cell>
          <cell r="B703" t="str">
            <v>1600</v>
          </cell>
          <cell r="C703">
            <v>64</v>
          </cell>
          <cell r="D703">
            <v>0.93799999999999994</v>
          </cell>
        </row>
        <row r="704">
          <cell r="A704" t="str">
            <v>64</v>
          </cell>
          <cell r="B704" t="str">
            <v>1600</v>
          </cell>
          <cell r="C704">
            <v>64</v>
          </cell>
          <cell r="D704">
            <v>1</v>
          </cell>
        </row>
        <row r="705">
          <cell r="A705" t="str">
            <v>64</v>
          </cell>
          <cell r="B705" t="str">
            <v>1600</v>
          </cell>
          <cell r="C705">
            <v>64</v>
          </cell>
          <cell r="D705">
            <v>1.0620000000000001</v>
          </cell>
        </row>
        <row r="706">
          <cell r="A706" t="str">
            <v>64</v>
          </cell>
          <cell r="B706" t="str">
            <v>1600</v>
          </cell>
          <cell r="C706">
            <v>64</v>
          </cell>
          <cell r="D706">
            <v>1.125</v>
          </cell>
        </row>
        <row r="707">
          <cell r="A707" t="str">
            <v>64</v>
          </cell>
          <cell r="B707" t="str">
            <v>1600</v>
          </cell>
          <cell r="C707">
            <v>64</v>
          </cell>
          <cell r="D707">
            <v>1.1879999999999999</v>
          </cell>
        </row>
        <row r="708">
          <cell r="A708" t="str">
            <v>64</v>
          </cell>
          <cell r="B708" t="str">
            <v>1600</v>
          </cell>
          <cell r="C708">
            <v>64</v>
          </cell>
          <cell r="D708">
            <v>1.25</v>
          </cell>
        </row>
        <row r="709">
          <cell r="A709" t="str">
            <v>68</v>
          </cell>
          <cell r="B709" t="str">
            <v>1700</v>
          </cell>
          <cell r="C709">
            <v>68</v>
          </cell>
          <cell r="D709">
            <v>0.46899999999999997</v>
          </cell>
        </row>
        <row r="710">
          <cell r="A710" t="str">
            <v>68</v>
          </cell>
          <cell r="B710" t="str">
            <v>1700</v>
          </cell>
          <cell r="C710">
            <v>68</v>
          </cell>
          <cell r="D710">
            <v>0.5</v>
          </cell>
        </row>
        <row r="711">
          <cell r="A711" t="str">
            <v>68</v>
          </cell>
          <cell r="B711" t="str">
            <v>1700</v>
          </cell>
          <cell r="C711">
            <v>68</v>
          </cell>
          <cell r="D711">
            <v>0.56200000000000006</v>
          </cell>
        </row>
        <row r="712">
          <cell r="A712" t="str">
            <v>68</v>
          </cell>
          <cell r="B712" t="str">
            <v>1700</v>
          </cell>
          <cell r="C712">
            <v>68</v>
          </cell>
          <cell r="D712">
            <v>0.625</v>
          </cell>
        </row>
        <row r="713">
          <cell r="A713" t="str">
            <v>68</v>
          </cell>
          <cell r="B713" t="str">
            <v>1700</v>
          </cell>
          <cell r="C713">
            <v>68</v>
          </cell>
          <cell r="D713">
            <v>0.68799999999999994</v>
          </cell>
        </row>
        <row r="714">
          <cell r="A714" t="str">
            <v>68</v>
          </cell>
          <cell r="B714" t="str">
            <v>1700</v>
          </cell>
          <cell r="C714">
            <v>68</v>
          </cell>
          <cell r="D714">
            <v>0.75</v>
          </cell>
        </row>
        <row r="715">
          <cell r="A715" t="str">
            <v>68</v>
          </cell>
          <cell r="B715" t="str">
            <v>1700</v>
          </cell>
          <cell r="C715">
            <v>68</v>
          </cell>
          <cell r="D715">
            <v>0.81200000000000006</v>
          </cell>
        </row>
        <row r="716">
          <cell r="A716" t="str">
            <v>68</v>
          </cell>
          <cell r="B716" t="str">
            <v>1700</v>
          </cell>
          <cell r="C716">
            <v>68</v>
          </cell>
          <cell r="D716">
            <v>0.875</v>
          </cell>
        </row>
        <row r="717">
          <cell r="A717" t="str">
            <v>68</v>
          </cell>
          <cell r="B717" t="str">
            <v>1700</v>
          </cell>
          <cell r="C717">
            <v>68</v>
          </cell>
          <cell r="D717">
            <v>0.93799999999999994</v>
          </cell>
        </row>
        <row r="718">
          <cell r="A718" t="str">
            <v>68</v>
          </cell>
          <cell r="B718" t="str">
            <v>1700</v>
          </cell>
          <cell r="C718">
            <v>68</v>
          </cell>
          <cell r="D718">
            <v>1</v>
          </cell>
        </row>
        <row r="719">
          <cell r="A719" t="str">
            <v>68</v>
          </cell>
          <cell r="B719" t="str">
            <v>1700</v>
          </cell>
          <cell r="C719">
            <v>68</v>
          </cell>
          <cell r="D719">
            <v>1.0620000000000001</v>
          </cell>
        </row>
        <row r="720">
          <cell r="A720" t="str">
            <v>68</v>
          </cell>
          <cell r="B720" t="str">
            <v>1700</v>
          </cell>
          <cell r="C720">
            <v>68</v>
          </cell>
          <cell r="D720">
            <v>1.125</v>
          </cell>
        </row>
        <row r="721">
          <cell r="A721" t="str">
            <v>68</v>
          </cell>
          <cell r="B721" t="str">
            <v>1700</v>
          </cell>
          <cell r="C721">
            <v>68</v>
          </cell>
          <cell r="D721">
            <v>1.1879999999999999</v>
          </cell>
        </row>
        <row r="722">
          <cell r="A722" t="str">
            <v>68</v>
          </cell>
          <cell r="B722" t="str">
            <v>1700</v>
          </cell>
          <cell r="C722">
            <v>68</v>
          </cell>
          <cell r="D722">
            <v>1.25</v>
          </cell>
        </row>
        <row r="723">
          <cell r="A723" t="str">
            <v>72</v>
          </cell>
          <cell r="B723" t="str">
            <v>1800</v>
          </cell>
          <cell r="C723">
            <v>72</v>
          </cell>
          <cell r="D723">
            <v>0.5</v>
          </cell>
        </row>
        <row r="724">
          <cell r="A724" t="str">
            <v>72</v>
          </cell>
          <cell r="B724" t="str">
            <v>1800</v>
          </cell>
          <cell r="C724">
            <v>72</v>
          </cell>
          <cell r="D724">
            <v>0.56200000000000006</v>
          </cell>
        </row>
        <row r="725">
          <cell r="A725" t="str">
            <v>72</v>
          </cell>
          <cell r="B725" t="str">
            <v>1800</v>
          </cell>
          <cell r="C725">
            <v>72</v>
          </cell>
          <cell r="D725">
            <v>0.625</v>
          </cell>
        </row>
        <row r="726">
          <cell r="A726" t="str">
            <v>72</v>
          </cell>
          <cell r="B726" t="str">
            <v>1800</v>
          </cell>
          <cell r="C726">
            <v>72</v>
          </cell>
          <cell r="D726">
            <v>0.68799999999999994</v>
          </cell>
        </row>
        <row r="727">
          <cell r="A727" t="str">
            <v>72</v>
          </cell>
          <cell r="B727" t="str">
            <v>1800</v>
          </cell>
          <cell r="C727">
            <v>72</v>
          </cell>
          <cell r="D727">
            <v>0.75</v>
          </cell>
        </row>
        <row r="728">
          <cell r="A728" t="str">
            <v>72</v>
          </cell>
          <cell r="B728" t="str">
            <v>1800</v>
          </cell>
          <cell r="C728">
            <v>72</v>
          </cell>
          <cell r="D728">
            <v>0.81200000000000006</v>
          </cell>
        </row>
        <row r="729">
          <cell r="A729" t="str">
            <v>72</v>
          </cell>
          <cell r="B729" t="str">
            <v>1800</v>
          </cell>
          <cell r="C729">
            <v>72</v>
          </cell>
          <cell r="D729">
            <v>0.875</v>
          </cell>
        </row>
        <row r="730">
          <cell r="A730" t="str">
            <v>72</v>
          </cell>
          <cell r="B730" t="str">
            <v>1800</v>
          </cell>
          <cell r="C730">
            <v>72</v>
          </cell>
          <cell r="D730">
            <v>0.93799999999999994</v>
          </cell>
        </row>
        <row r="731">
          <cell r="A731" t="str">
            <v>72</v>
          </cell>
          <cell r="B731" t="str">
            <v>1800</v>
          </cell>
          <cell r="C731">
            <v>72</v>
          </cell>
          <cell r="D731">
            <v>1</v>
          </cell>
        </row>
        <row r="732">
          <cell r="A732" t="str">
            <v>72</v>
          </cell>
          <cell r="B732" t="str">
            <v>1800</v>
          </cell>
          <cell r="C732">
            <v>72</v>
          </cell>
          <cell r="D732">
            <v>1.0620000000000001</v>
          </cell>
        </row>
        <row r="733">
          <cell r="A733" t="str">
            <v>72</v>
          </cell>
          <cell r="B733" t="str">
            <v>1800</v>
          </cell>
          <cell r="C733">
            <v>72</v>
          </cell>
          <cell r="D733">
            <v>1.125</v>
          </cell>
        </row>
        <row r="734">
          <cell r="A734" t="str">
            <v>72</v>
          </cell>
          <cell r="B734" t="str">
            <v>1800</v>
          </cell>
          <cell r="C734">
            <v>72</v>
          </cell>
          <cell r="D734">
            <v>1.1879999999999999</v>
          </cell>
        </row>
        <row r="735">
          <cell r="A735" t="str">
            <v>72</v>
          </cell>
          <cell r="B735" t="str">
            <v>1800</v>
          </cell>
          <cell r="C735">
            <v>72</v>
          </cell>
          <cell r="D735">
            <v>1.25</v>
          </cell>
        </row>
        <row r="736">
          <cell r="A736" t="str">
            <v>76</v>
          </cell>
          <cell r="B736" t="str">
            <v>1900</v>
          </cell>
          <cell r="C736">
            <v>76</v>
          </cell>
          <cell r="D736">
            <v>0.5</v>
          </cell>
        </row>
        <row r="737">
          <cell r="A737" t="str">
            <v>76</v>
          </cell>
          <cell r="B737" t="str">
            <v>1900</v>
          </cell>
          <cell r="C737">
            <v>76</v>
          </cell>
          <cell r="D737">
            <v>0.56200000000000006</v>
          </cell>
        </row>
        <row r="738">
          <cell r="A738" t="str">
            <v>76</v>
          </cell>
          <cell r="B738" t="str">
            <v>1900</v>
          </cell>
          <cell r="C738">
            <v>76</v>
          </cell>
          <cell r="D738">
            <v>0.625</v>
          </cell>
        </row>
        <row r="739">
          <cell r="A739" t="str">
            <v>76</v>
          </cell>
          <cell r="B739" t="str">
            <v>1900</v>
          </cell>
          <cell r="C739">
            <v>76</v>
          </cell>
          <cell r="D739">
            <v>0.68799999999999994</v>
          </cell>
        </row>
        <row r="740">
          <cell r="A740" t="str">
            <v>76</v>
          </cell>
          <cell r="B740" t="str">
            <v>1900</v>
          </cell>
          <cell r="C740">
            <v>76</v>
          </cell>
          <cell r="D740">
            <v>0.75</v>
          </cell>
        </row>
        <row r="741">
          <cell r="A741" t="str">
            <v>76</v>
          </cell>
          <cell r="B741" t="str">
            <v>1900</v>
          </cell>
          <cell r="C741">
            <v>76</v>
          </cell>
          <cell r="D741">
            <v>0.81200000000000006</v>
          </cell>
        </row>
        <row r="742">
          <cell r="A742" t="str">
            <v>76</v>
          </cell>
          <cell r="B742" t="str">
            <v>1900</v>
          </cell>
          <cell r="C742">
            <v>76</v>
          </cell>
          <cell r="D742">
            <v>0.875</v>
          </cell>
        </row>
        <row r="743">
          <cell r="A743" t="str">
            <v>76</v>
          </cell>
          <cell r="B743" t="str">
            <v>1900</v>
          </cell>
          <cell r="C743">
            <v>76</v>
          </cell>
          <cell r="D743">
            <v>0.93799999999999994</v>
          </cell>
        </row>
        <row r="744">
          <cell r="A744" t="str">
            <v>76</v>
          </cell>
          <cell r="B744" t="str">
            <v>1900</v>
          </cell>
          <cell r="C744">
            <v>76</v>
          </cell>
          <cell r="D744">
            <v>1</v>
          </cell>
        </row>
        <row r="745">
          <cell r="A745" t="str">
            <v>76</v>
          </cell>
          <cell r="B745" t="str">
            <v>1900</v>
          </cell>
          <cell r="C745">
            <v>76</v>
          </cell>
          <cell r="D745">
            <v>1.0620000000000001</v>
          </cell>
        </row>
        <row r="746">
          <cell r="A746" t="str">
            <v>76</v>
          </cell>
          <cell r="B746" t="str">
            <v>1900</v>
          </cell>
          <cell r="C746">
            <v>76</v>
          </cell>
          <cell r="D746">
            <v>1.125</v>
          </cell>
        </row>
        <row r="747">
          <cell r="A747" t="str">
            <v>76</v>
          </cell>
          <cell r="B747" t="str">
            <v>1900</v>
          </cell>
          <cell r="C747">
            <v>76</v>
          </cell>
          <cell r="D747">
            <v>1.1879999999999999</v>
          </cell>
        </row>
        <row r="748">
          <cell r="A748" t="str">
            <v>76</v>
          </cell>
          <cell r="B748" t="str">
            <v>1900</v>
          </cell>
          <cell r="C748">
            <v>76</v>
          </cell>
          <cell r="D748">
            <v>1.25</v>
          </cell>
        </row>
        <row r="749">
          <cell r="A749" t="str">
            <v>80</v>
          </cell>
          <cell r="B749" t="str">
            <v>2000</v>
          </cell>
          <cell r="C749">
            <v>80</v>
          </cell>
          <cell r="D749">
            <v>0.56200000000000006</v>
          </cell>
        </row>
        <row r="750">
          <cell r="A750" t="str">
            <v>80</v>
          </cell>
          <cell r="B750" t="str">
            <v>2000</v>
          </cell>
          <cell r="C750">
            <v>80</v>
          </cell>
          <cell r="D750">
            <v>0.625</v>
          </cell>
        </row>
        <row r="751">
          <cell r="A751" t="str">
            <v>80</v>
          </cell>
          <cell r="B751" t="str">
            <v>2000</v>
          </cell>
          <cell r="C751">
            <v>80</v>
          </cell>
          <cell r="D751">
            <v>0.68799999999999994</v>
          </cell>
        </row>
        <row r="752">
          <cell r="A752" t="str">
            <v>80</v>
          </cell>
          <cell r="B752" t="str">
            <v>2000</v>
          </cell>
          <cell r="C752">
            <v>80</v>
          </cell>
          <cell r="D752">
            <v>0.75</v>
          </cell>
        </row>
        <row r="753">
          <cell r="A753" t="str">
            <v>80</v>
          </cell>
          <cell r="B753" t="str">
            <v>2000</v>
          </cell>
          <cell r="C753">
            <v>80</v>
          </cell>
          <cell r="D753">
            <v>0.81200000000000006</v>
          </cell>
        </row>
        <row r="754">
          <cell r="A754" t="str">
            <v>80</v>
          </cell>
          <cell r="B754" t="str">
            <v>2000</v>
          </cell>
          <cell r="C754">
            <v>80</v>
          </cell>
          <cell r="D754">
            <v>0.875</v>
          </cell>
        </row>
        <row r="755">
          <cell r="A755" t="str">
            <v>80</v>
          </cell>
          <cell r="B755" t="str">
            <v>2000</v>
          </cell>
          <cell r="C755">
            <v>80</v>
          </cell>
          <cell r="D755">
            <v>0.93799999999999994</v>
          </cell>
        </row>
        <row r="756">
          <cell r="A756" t="str">
            <v>80</v>
          </cell>
          <cell r="B756" t="str">
            <v>2000</v>
          </cell>
          <cell r="C756">
            <v>80</v>
          </cell>
          <cell r="D756">
            <v>1</v>
          </cell>
        </row>
        <row r="757">
          <cell r="A757" t="str">
            <v>80</v>
          </cell>
          <cell r="B757" t="str">
            <v>2000</v>
          </cell>
          <cell r="C757">
            <v>80</v>
          </cell>
          <cell r="D757">
            <v>1.0620000000000001</v>
          </cell>
        </row>
        <row r="758">
          <cell r="A758" t="str">
            <v>80</v>
          </cell>
          <cell r="B758" t="str">
            <v>2000</v>
          </cell>
          <cell r="C758">
            <v>80</v>
          </cell>
          <cell r="D758">
            <v>1.125</v>
          </cell>
        </row>
        <row r="759">
          <cell r="A759" t="str">
            <v>80</v>
          </cell>
          <cell r="B759" t="str">
            <v>2000</v>
          </cell>
          <cell r="C759">
            <v>80</v>
          </cell>
          <cell r="D759">
            <v>1.1879999999999999</v>
          </cell>
        </row>
        <row r="760">
          <cell r="A760" t="str">
            <v>80</v>
          </cell>
          <cell r="B760" t="str">
            <v>2000</v>
          </cell>
          <cell r="C760">
            <v>80</v>
          </cell>
          <cell r="D760" t="str">
            <v>1.25</v>
          </cell>
        </row>
        <row r="761">
          <cell r="A761" t="str">
            <v>84</v>
          </cell>
          <cell r="B761" t="str">
            <v>2100</v>
          </cell>
          <cell r="C761" t="str">
            <v>84</v>
          </cell>
        </row>
        <row r="762">
          <cell r="A762" t="str">
            <v>87</v>
          </cell>
          <cell r="B762" t="str">
            <v>2175</v>
          </cell>
          <cell r="C762" t="str">
            <v>87</v>
          </cell>
        </row>
        <row r="763">
          <cell r="A763" t="str">
            <v>90</v>
          </cell>
          <cell r="B763" t="str">
            <v>2200</v>
          </cell>
          <cell r="C763" t="str">
            <v>90</v>
          </cell>
        </row>
        <row r="764">
          <cell r="A764" t="str">
            <v>96</v>
          </cell>
          <cell r="B764" t="str">
            <v>2400</v>
          </cell>
          <cell r="C764" t="str">
            <v>96</v>
          </cell>
        </row>
        <row r="765">
          <cell r="A765" t="str">
            <v>100</v>
          </cell>
          <cell r="B765" t="str">
            <v>2500</v>
          </cell>
          <cell r="C765" t="str">
            <v>100</v>
          </cell>
        </row>
        <row r="766">
          <cell r="A766" t="str">
            <v>102</v>
          </cell>
          <cell r="B766" t="str">
            <v>2550</v>
          </cell>
          <cell r="C766" t="str">
            <v>102</v>
          </cell>
        </row>
        <row r="767">
          <cell r="A767" t="str">
            <v>104</v>
          </cell>
          <cell r="B767" t="str">
            <v>2600</v>
          </cell>
          <cell r="C767" t="str">
            <v>104</v>
          </cell>
        </row>
        <row r="768">
          <cell r="A768" t="str">
            <v>108</v>
          </cell>
          <cell r="B768" t="str">
            <v>2700</v>
          </cell>
          <cell r="C768" t="str">
            <v>108</v>
          </cell>
        </row>
        <row r="769">
          <cell r="A769" t="str">
            <v>114</v>
          </cell>
          <cell r="B769" t="str">
            <v>2850</v>
          </cell>
          <cell r="C769" t="str">
            <v>114</v>
          </cell>
        </row>
      </sheetData>
      <sheetData sheetId="7" refreshError="1"/>
      <sheetData sheetId="8" refreshError="1"/>
      <sheetData sheetId="9" refreshError="1"/>
      <sheetData sheetId="10" refreshError="1"/>
      <sheetData sheetId="1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 chi tiet"/>
      <sheetName val="bai1-ton"/>
      <sheetName val="bai1-ke"/>
      <sheetName val="XL4Poppy"/>
      <sheetName val="집계표"/>
      <sheetName val="개시대사 (2)"/>
    </sheetNames>
    <sheetDataSet>
      <sheetData sheetId="0" refreshError="1"/>
      <sheetData sheetId="1" refreshError="1"/>
      <sheetData sheetId="2">
        <row r="5">
          <cell r="A5" t="str">
            <v>Sè tt</v>
          </cell>
          <cell r="B5" t="str">
            <v>Sè ct</v>
          </cell>
          <cell r="C5" t="str">
            <v>Ngµy ct</v>
          </cell>
          <cell r="D5" t="str">
            <v>DiÔn gi¶i</v>
          </cell>
          <cell r="E5" t="str">
            <v>M· VT</v>
          </cell>
          <cell r="F5" t="str">
            <v>Tªn VT</v>
          </cell>
          <cell r="G5" t="str">
            <v>§VT</v>
          </cell>
          <cell r="H5" t="str">
            <v>SL</v>
          </cell>
          <cell r="I5" t="str">
            <v>§G</v>
          </cell>
          <cell r="J5" t="str">
            <v>TT</v>
          </cell>
        </row>
        <row r="6">
          <cell r="A6">
            <v>1</v>
          </cell>
          <cell r="B6" t="str">
            <v>PX01</v>
          </cell>
          <cell r="C6">
            <v>37377</v>
          </cell>
          <cell r="D6" t="str">
            <v>XuÊt x¨ng</v>
          </cell>
          <cell r="E6" t="str">
            <v>X</v>
          </cell>
          <cell r="F6" t="str">
            <v>X¨ng</v>
          </cell>
          <cell r="G6" t="str">
            <v>lit</v>
          </cell>
          <cell r="H6">
            <v>30</v>
          </cell>
          <cell r="I6">
            <v>5300</v>
          </cell>
          <cell r="J6">
            <v>159000</v>
          </cell>
        </row>
        <row r="7">
          <cell r="A7">
            <v>2</v>
          </cell>
          <cell r="B7" t="str">
            <v>PX02</v>
          </cell>
          <cell r="C7">
            <v>37377</v>
          </cell>
          <cell r="D7" t="str">
            <v>XuÊt DO</v>
          </cell>
          <cell r="E7" t="str">
            <v>DO</v>
          </cell>
          <cell r="F7" t="str">
            <v>Diesel</v>
          </cell>
          <cell r="G7" t="str">
            <v>lit</v>
          </cell>
          <cell r="H7">
            <v>20</v>
          </cell>
          <cell r="I7">
            <v>4000</v>
          </cell>
          <cell r="J7">
            <v>80000</v>
          </cell>
        </row>
        <row r="8">
          <cell r="A8">
            <v>3</v>
          </cell>
          <cell r="B8" t="str">
            <v>PN01</v>
          </cell>
          <cell r="C8">
            <v>37379</v>
          </cell>
          <cell r="D8" t="str">
            <v>NhËp X</v>
          </cell>
          <cell r="E8" t="str">
            <v>X</v>
          </cell>
          <cell r="F8" t="str">
            <v>X¨ng</v>
          </cell>
          <cell r="G8" t="str">
            <v>lit</v>
          </cell>
          <cell r="H8">
            <v>200</v>
          </cell>
          <cell r="I8">
            <v>5320</v>
          </cell>
          <cell r="J8">
            <v>1064000</v>
          </cell>
        </row>
        <row r="9">
          <cell r="A9">
            <v>4</v>
          </cell>
          <cell r="B9" t="str">
            <v>PN02</v>
          </cell>
          <cell r="C9">
            <v>37379</v>
          </cell>
          <cell r="D9" t="str">
            <v>NhËp DO</v>
          </cell>
          <cell r="E9" t="str">
            <v>DO</v>
          </cell>
          <cell r="F9" t="str">
            <v>Diesel</v>
          </cell>
          <cell r="G9" t="str">
            <v>lit</v>
          </cell>
          <cell r="H9">
            <v>100</v>
          </cell>
          <cell r="I9">
            <v>4100</v>
          </cell>
          <cell r="J9">
            <v>410000</v>
          </cell>
        </row>
        <row r="10">
          <cell r="A10">
            <v>5</v>
          </cell>
          <cell r="B10" t="str">
            <v>PN03</v>
          </cell>
          <cell r="C10">
            <v>37379</v>
          </cell>
          <cell r="D10" t="str">
            <v>NhËp N</v>
          </cell>
          <cell r="E10" t="str">
            <v>N</v>
          </cell>
          <cell r="F10" t="str">
            <v>Nhít</v>
          </cell>
          <cell r="G10" t="str">
            <v>hép</v>
          </cell>
          <cell r="H10">
            <v>20</v>
          </cell>
          <cell r="I10">
            <v>19500</v>
          </cell>
          <cell r="J10">
            <v>390000</v>
          </cell>
        </row>
        <row r="11">
          <cell r="A11">
            <v>6</v>
          </cell>
          <cell r="B11" t="str">
            <v>PX03</v>
          </cell>
          <cell r="C11">
            <v>37384</v>
          </cell>
          <cell r="D11" t="str">
            <v>XuÊt N</v>
          </cell>
          <cell r="E11" t="str">
            <v>N</v>
          </cell>
          <cell r="F11" t="str">
            <v>Nhít</v>
          </cell>
          <cell r="G11" t="str">
            <v>hép</v>
          </cell>
          <cell r="H11">
            <v>15</v>
          </cell>
          <cell r="I11">
            <v>19800</v>
          </cell>
          <cell r="J11">
            <v>297000</v>
          </cell>
        </row>
        <row r="12">
          <cell r="A12">
            <v>7</v>
          </cell>
          <cell r="B12" t="str">
            <v>PX04</v>
          </cell>
          <cell r="C12">
            <v>37384</v>
          </cell>
          <cell r="D12" t="str">
            <v>XuÊt x¨ng</v>
          </cell>
          <cell r="E12" t="str">
            <v>X</v>
          </cell>
          <cell r="F12" t="str">
            <v>X¨ng</v>
          </cell>
          <cell r="G12" t="str">
            <v>lit</v>
          </cell>
          <cell r="H12">
            <v>50</v>
          </cell>
          <cell r="I12">
            <v>5315</v>
          </cell>
          <cell r="J12">
            <v>265750</v>
          </cell>
        </row>
        <row r="13">
          <cell r="A13">
            <v>8</v>
          </cell>
          <cell r="B13" t="str">
            <v>PX05</v>
          </cell>
          <cell r="C13">
            <v>37384</v>
          </cell>
          <cell r="D13" t="str">
            <v>XuÊt DO</v>
          </cell>
          <cell r="E13" t="str">
            <v>DO</v>
          </cell>
          <cell r="F13" t="str">
            <v>Diesel</v>
          </cell>
          <cell r="G13" t="str">
            <v>lit</v>
          </cell>
          <cell r="H13">
            <v>50</v>
          </cell>
          <cell r="I13">
            <v>4077</v>
          </cell>
          <cell r="J13">
            <v>203850</v>
          </cell>
        </row>
        <row r="14">
          <cell r="A14">
            <v>9</v>
          </cell>
          <cell r="B14" t="str">
            <v>PX06</v>
          </cell>
          <cell r="C14">
            <v>37388</v>
          </cell>
          <cell r="D14" t="str">
            <v>XuÊt x¨ng</v>
          </cell>
          <cell r="E14" t="str">
            <v>X</v>
          </cell>
          <cell r="F14" t="str">
            <v>X¨ng</v>
          </cell>
          <cell r="G14" t="str">
            <v>lit</v>
          </cell>
          <cell r="H14">
            <v>100</v>
          </cell>
          <cell r="I14">
            <v>5315</v>
          </cell>
          <cell r="J14">
            <v>531500</v>
          </cell>
        </row>
        <row r="15">
          <cell r="A15">
            <v>10</v>
          </cell>
          <cell r="B15" t="str">
            <v>PX07</v>
          </cell>
          <cell r="C15">
            <v>37388</v>
          </cell>
          <cell r="D15" t="str">
            <v>XuÊt N</v>
          </cell>
          <cell r="E15" t="str">
            <v>N</v>
          </cell>
          <cell r="F15" t="str">
            <v>Nhít</v>
          </cell>
          <cell r="G15" t="str">
            <v>hép</v>
          </cell>
          <cell r="H15">
            <v>5</v>
          </cell>
          <cell r="I15">
            <v>19800</v>
          </cell>
          <cell r="J15">
            <v>99000</v>
          </cell>
        </row>
        <row r="16">
          <cell r="A16">
            <v>11</v>
          </cell>
          <cell r="B16" t="str">
            <v>PN04</v>
          </cell>
          <cell r="C16">
            <v>37396</v>
          </cell>
          <cell r="D16" t="str">
            <v>NhËp X</v>
          </cell>
          <cell r="E16" t="str">
            <v>X</v>
          </cell>
          <cell r="F16" t="str">
            <v>X¨ng</v>
          </cell>
          <cell r="G16" t="str">
            <v>lit</v>
          </cell>
          <cell r="H16">
            <v>150</v>
          </cell>
          <cell r="I16">
            <v>5400</v>
          </cell>
          <cell r="J16">
            <v>810000</v>
          </cell>
        </row>
        <row r="17">
          <cell r="A17">
            <v>12</v>
          </cell>
          <cell r="B17" t="str">
            <v>PN05</v>
          </cell>
          <cell r="C17">
            <v>37396</v>
          </cell>
          <cell r="D17" t="str">
            <v>NhËp DO</v>
          </cell>
          <cell r="E17" t="str">
            <v>DO</v>
          </cell>
          <cell r="F17" t="str">
            <v>Diesel</v>
          </cell>
          <cell r="G17" t="str">
            <v>lit</v>
          </cell>
          <cell r="H17">
            <v>200</v>
          </cell>
          <cell r="I17">
            <v>4150</v>
          </cell>
          <cell r="J17">
            <v>830000</v>
          </cell>
        </row>
        <row r="18">
          <cell r="A18">
            <v>13</v>
          </cell>
          <cell r="B18" t="str">
            <v>PN06</v>
          </cell>
          <cell r="C18">
            <v>37396</v>
          </cell>
          <cell r="D18" t="str">
            <v>NhËp N</v>
          </cell>
          <cell r="E18" t="str">
            <v>N</v>
          </cell>
          <cell r="F18" t="str">
            <v>Nhít</v>
          </cell>
          <cell r="G18" t="str">
            <v>hép</v>
          </cell>
          <cell r="H18">
            <v>100</v>
          </cell>
          <cell r="I18">
            <v>21000</v>
          </cell>
          <cell r="J18">
            <v>2100000</v>
          </cell>
        </row>
        <row r="19">
          <cell r="A19">
            <v>14</v>
          </cell>
          <cell r="B19" t="str">
            <v>PX08</v>
          </cell>
          <cell r="C19">
            <v>37399</v>
          </cell>
          <cell r="D19" t="str">
            <v>XuÊt x¨ng</v>
          </cell>
          <cell r="E19" t="str">
            <v>X</v>
          </cell>
          <cell r="F19" t="str">
            <v>X¨ng</v>
          </cell>
          <cell r="G19" t="str">
            <v>lit</v>
          </cell>
          <cell r="H19">
            <v>80</v>
          </cell>
          <cell r="I19">
            <v>5362</v>
          </cell>
          <cell r="J19">
            <v>428960</v>
          </cell>
        </row>
        <row r="20">
          <cell r="A20">
            <v>15</v>
          </cell>
          <cell r="B20" t="str">
            <v>PX09</v>
          </cell>
          <cell r="C20">
            <v>37399</v>
          </cell>
          <cell r="D20" t="str">
            <v>XuÊt DO</v>
          </cell>
          <cell r="E20" t="str">
            <v>DO</v>
          </cell>
          <cell r="F20" t="str">
            <v>Diesel</v>
          </cell>
          <cell r="G20" t="str">
            <v>lit</v>
          </cell>
          <cell r="H20">
            <v>100</v>
          </cell>
          <cell r="I20">
            <v>4129</v>
          </cell>
          <cell r="J20">
            <v>412900</v>
          </cell>
        </row>
        <row r="21">
          <cell r="A21">
            <v>16</v>
          </cell>
          <cell r="B21" t="str">
            <v>PX10</v>
          </cell>
          <cell r="C21">
            <v>37399</v>
          </cell>
          <cell r="D21" t="str">
            <v>XuÊt N</v>
          </cell>
          <cell r="E21" t="str">
            <v>N</v>
          </cell>
          <cell r="F21" t="str">
            <v>Nhít</v>
          </cell>
          <cell r="G21" t="str">
            <v>hép</v>
          </cell>
          <cell r="H21">
            <v>30</v>
          </cell>
          <cell r="I21">
            <v>20723</v>
          </cell>
          <cell r="J21">
            <v>621690</v>
          </cell>
        </row>
        <row r="22">
          <cell r="A22">
            <v>17</v>
          </cell>
          <cell r="B22" t="str">
            <v>PX11</v>
          </cell>
          <cell r="C22">
            <v>37403</v>
          </cell>
          <cell r="D22" t="str">
            <v>XuÊt x¨ng</v>
          </cell>
          <cell r="E22" t="str">
            <v>X</v>
          </cell>
          <cell r="F22" t="str">
            <v>X¨ng</v>
          </cell>
          <cell r="G22" t="str">
            <v>lit</v>
          </cell>
          <cell r="H22">
            <v>50</v>
          </cell>
          <cell r="I22">
            <v>5362</v>
          </cell>
          <cell r="J22">
            <v>268100</v>
          </cell>
        </row>
        <row r="23">
          <cell r="A23">
            <v>18</v>
          </cell>
          <cell r="B23" t="str">
            <v>PX12</v>
          </cell>
          <cell r="C23">
            <v>37403</v>
          </cell>
          <cell r="D23" t="str">
            <v>XuÊt DO</v>
          </cell>
          <cell r="E23" t="str">
            <v>DO</v>
          </cell>
          <cell r="F23" t="str">
            <v>Diesel</v>
          </cell>
          <cell r="G23" t="str">
            <v>lit</v>
          </cell>
          <cell r="H23">
            <v>70</v>
          </cell>
          <cell r="I23">
            <v>4129</v>
          </cell>
          <cell r="J23">
            <v>289030</v>
          </cell>
        </row>
        <row r="24">
          <cell r="A24">
            <v>19</v>
          </cell>
          <cell r="B24" t="str">
            <v>PX13</v>
          </cell>
          <cell r="C24">
            <v>37403</v>
          </cell>
          <cell r="D24" t="str">
            <v>NhËp N</v>
          </cell>
          <cell r="E24" t="str">
            <v>N</v>
          </cell>
          <cell r="F24" t="str">
            <v>Nhít</v>
          </cell>
          <cell r="G24" t="str">
            <v>hép</v>
          </cell>
          <cell r="H24">
            <v>50</v>
          </cell>
          <cell r="I24">
            <v>20723</v>
          </cell>
          <cell r="J24">
            <v>1036150</v>
          </cell>
        </row>
      </sheetData>
      <sheetData sheetId="3" refreshError="1"/>
      <sheetData sheetId="4" refreshError="1"/>
      <sheetData sheetId="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
      <sheetName val="국사현황"/>
      <sheetName val="차수"/>
      <sheetName val="bai1-ke"/>
    </sheetNames>
    <sheetDataSet>
      <sheetData sheetId="0" refreshError="1">
        <row r="2">
          <cell r="AM2">
            <v>0.01</v>
          </cell>
          <cell r="CT2">
            <v>0.01</v>
          </cell>
          <cell r="EV2">
            <v>0.01</v>
          </cell>
        </row>
        <row r="3">
          <cell r="A3" t="str">
            <v>&lt; SM 특판제외&gt;</v>
          </cell>
          <cell r="B3" t="str">
            <v>1월</v>
          </cell>
          <cell r="D3" t="str">
            <v>2월</v>
          </cell>
          <cell r="F3" t="str">
            <v>3월</v>
          </cell>
          <cell r="H3" t="str">
            <v>4월</v>
          </cell>
          <cell r="J3" t="str">
            <v>5월</v>
          </cell>
          <cell r="L3" t="str">
            <v>6월</v>
          </cell>
          <cell r="N3" t="str">
            <v>7월</v>
          </cell>
          <cell r="P3" t="str">
            <v>8월</v>
          </cell>
          <cell r="R3" t="str">
            <v>9월</v>
          </cell>
          <cell r="T3" t="str">
            <v>10월</v>
          </cell>
          <cell r="V3" t="str">
            <v>11월</v>
          </cell>
          <cell r="X3" t="str">
            <v>12월</v>
          </cell>
          <cell r="Z3" t="str">
            <v>1월</v>
          </cell>
          <cell r="AB3" t="str">
            <v>2월</v>
          </cell>
          <cell r="AD3" t="str">
            <v>3월</v>
          </cell>
          <cell r="AF3" t="str">
            <v>4월</v>
          </cell>
          <cell r="AH3" t="str">
            <v>5월</v>
          </cell>
          <cell r="AJ3" t="str">
            <v>6월</v>
          </cell>
          <cell r="AL3" t="str">
            <v>7월</v>
          </cell>
          <cell r="AN3" t="str">
            <v>8월</v>
          </cell>
          <cell r="AP3" t="str">
            <v>9월</v>
          </cell>
          <cell r="AR3" t="str">
            <v>10월</v>
          </cell>
          <cell r="AT3" t="str">
            <v>11월</v>
          </cell>
          <cell r="AV3" t="str">
            <v>12월</v>
          </cell>
          <cell r="AX3" t="str">
            <v>99연간</v>
          </cell>
          <cell r="BH3" t="str">
            <v>&lt; SM 특판제외&gt;</v>
          </cell>
          <cell r="BI3" t="str">
            <v>1월</v>
          </cell>
          <cell r="BK3" t="str">
            <v>2월</v>
          </cell>
          <cell r="BM3" t="str">
            <v>3월</v>
          </cell>
          <cell r="BO3" t="str">
            <v>4월</v>
          </cell>
          <cell r="BQ3" t="str">
            <v>5월</v>
          </cell>
          <cell r="BS3" t="str">
            <v>6월</v>
          </cell>
          <cell r="BU3" t="str">
            <v>7월</v>
          </cell>
          <cell r="BW3" t="str">
            <v>8월</v>
          </cell>
          <cell r="BY3" t="str">
            <v>9월</v>
          </cell>
          <cell r="CA3" t="str">
            <v>10월</v>
          </cell>
          <cell r="CC3" t="str">
            <v>11월</v>
          </cell>
          <cell r="CE3" t="str">
            <v>12월</v>
          </cell>
          <cell r="CG3" t="str">
            <v>1월</v>
          </cell>
          <cell r="CI3" t="str">
            <v>2월</v>
          </cell>
          <cell r="CK3" t="str">
            <v>3월</v>
          </cell>
          <cell r="CM3" t="str">
            <v>4월</v>
          </cell>
          <cell r="CO3" t="str">
            <v>5월</v>
          </cell>
          <cell r="CQ3" t="str">
            <v>6월</v>
          </cell>
          <cell r="CS3" t="str">
            <v>7월</v>
          </cell>
          <cell r="CU3" t="str">
            <v>8월</v>
          </cell>
          <cell r="CW3" t="str">
            <v>9월</v>
          </cell>
          <cell r="CY3" t="str">
            <v>10월</v>
          </cell>
          <cell r="DA3" t="str">
            <v>11월</v>
          </cell>
          <cell r="DC3" t="str">
            <v>12월</v>
          </cell>
          <cell r="DE3" t="str">
            <v>98연간</v>
          </cell>
          <cell r="DJ3" t="str">
            <v>&lt; SM 특판제외&gt;</v>
          </cell>
          <cell r="DK3" t="str">
            <v>1월</v>
          </cell>
          <cell r="DM3" t="str">
            <v>2월</v>
          </cell>
          <cell r="DO3" t="str">
            <v>3월</v>
          </cell>
          <cell r="DQ3" t="str">
            <v>4월</v>
          </cell>
          <cell r="DS3" t="str">
            <v>5월</v>
          </cell>
          <cell r="DU3" t="str">
            <v>6월</v>
          </cell>
          <cell r="DW3" t="str">
            <v>7월</v>
          </cell>
          <cell r="DY3" t="str">
            <v>8월</v>
          </cell>
          <cell r="EA3" t="str">
            <v>9월</v>
          </cell>
          <cell r="EC3" t="str">
            <v>10월</v>
          </cell>
          <cell r="EE3" t="str">
            <v>11월</v>
          </cell>
          <cell r="EG3" t="str">
            <v>12월</v>
          </cell>
          <cell r="EI3" t="str">
            <v>1월</v>
          </cell>
          <cell r="EK3" t="str">
            <v>2월</v>
          </cell>
          <cell r="EM3" t="str">
            <v>3월</v>
          </cell>
          <cell r="EO3" t="str">
            <v>4월</v>
          </cell>
          <cell r="EQ3" t="str">
            <v>5월</v>
          </cell>
          <cell r="ES3" t="str">
            <v>6월</v>
          </cell>
          <cell r="EU3" t="str">
            <v>7월</v>
          </cell>
          <cell r="EW3" t="str">
            <v>8월</v>
          </cell>
          <cell r="EY3" t="str">
            <v>9월</v>
          </cell>
          <cell r="FA3" t="str">
            <v>10월</v>
          </cell>
          <cell r="FC3" t="str">
            <v>11월</v>
          </cell>
          <cell r="FE3" t="str">
            <v>12월</v>
          </cell>
          <cell r="FG3" t="str">
            <v>98연간</v>
          </cell>
        </row>
        <row r="4">
          <cell r="B4" t="str">
            <v>전년매출</v>
          </cell>
          <cell r="C4" t="str">
            <v>전년매익</v>
          </cell>
          <cell r="D4" t="str">
            <v>전년매출</v>
          </cell>
          <cell r="E4" t="str">
            <v>전년매익</v>
          </cell>
          <cell r="F4" t="str">
            <v>전년매출</v>
          </cell>
          <cell r="G4" t="str">
            <v>전년매익</v>
          </cell>
          <cell r="H4" t="str">
            <v>전년매출</v>
          </cell>
          <cell r="I4" t="str">
            <v>전년매익</v>
          </cell>
          <cell r="J4" t="str">
            <v>전년매출</v>
          </cell>
          <cell r="K4" t="str">
            <v>전년매익</v>
          </cell>
          <cell r="L4" t="str">
            <v>전년매출</v>
          </cell>
          <cell r="M4" t="str">
            <v>전년매익</v>
          </cell>
          <cell r="N4" t="str">
            <v>전년매출</v>
          </cell>
          <cell r="O4" t="str">
            <v>전년매익</v>
          </cell>
          <cell r="P4" t="str">
            <v>전년매출</v>
          </cell>
          <cell r="Q4" t="str">
            <v>전년매익</v>
          </cell>
          <cell r="R4" t="str">
            <v>전년매출</v>
          </cell>
          <cell r="S4" t="str">
            <v>전년매익</v>
          </cell>
          <cell r="T4" t="str">
            <v>전년매출</v>
          </cell>
          <cell r="U4" t="str">
            <v>전년매익</v>
          </cell>
          <cell r="V4" t="str">
            <v>전년매출</v>
          </cell>
          <cell r="W4" t="str">
            <v>전년매익</v>
          </cell>
          <cell r="X4" t="str">
            <v>전년매출</v>
          </cell>
          <cell r="Y4" t="str">
            <v>전년매익</v>
          </cell>
          <cell r="Z4" t="str">
            <v>매출실적</v>
          </cell>
          <cell r="AA4" t="str">
            <v>매익실적</v>
          </cell>
          <cell r="AB4" t="str">
            <v>매출실적</v>
          </cell>
          <cell r="AC4" t="str">
            <v>매익실적</v>
          </cell>
          <cell r="AD4" t="str">
            <v>매출실적</v>
          </cell>
          <cell r="AE4" t="str">
            <v>매익실적</v>
          </cell>
          <cell r="AF4" t="str">
            <v>매출실적</v>
          </cell>
          <cell r="AG4" t="str">
            <v>매익실적</v>
          </cell>
          <cell r="AH4" t="str">
            <v>매출실적</v>
          </cell>
          <cell r="AI4" t="str">
            <v>매익실적</v>
          </cell>
          <cell r="AJ4" t="str">
            <v>매출실적</v>
          </cell>
          <cell r="AK4" t="str">
            <v>매익실적</v>
          </cell>
          <cell r="AL4" t="str">
            <v>매출실적</v>
          </cell>
          <cell r="AM4" t="str">
            <v>매익실적</v>
          </cell>
          <cell r="AN4" t="str">
            <v>매출실적</v>
          </cell>
          <cell r="AO4" t="str">
            <v>매익실적</v>
          </cell>
          <cell r="AP4" t="str">
            <v>매출실적</v>
          </cell>
          <cell r="AQ4" t="str">
            <v>매익실적</v>
          </cell>
          <cell r="AR4" t="str">
            <v>매출실적</v>
          </cell>
          <cell r="AS4" t="str">
            <v>매익실적</v>
          </cell>
          <cell r="AT4" t="str">
            <v>매출실적</v>
          </cell>
          <cell r="AU4" t="str">
            <v>매익실적</v>
          </cell>
          <cell r="AV4" t="str">
            <v>매출실적</v>
          </cell>
          <cell r="AW4" t="str">
            <v>매익실적</v>
          </cell>
          <cell r="AX4" t="str">
            <v>매출실적</v>
          </cell>
          <cell r="AY4" t="str">
            <v>매익실적</v>
          </cell>
          <cell r="BA4" t="str">
            <v>일수</v>
          </cell>
          <cell r="BI4" t="str">
            <v>전년매출</v>
          </cell>
          <cell r="BJ4" t="str">
            <v>전년매익</v>
          </cell>
          <cell r="BK4" t="str">
            <v>전년매출</v>
          </cell>
          <cell r="BL4" t="str">
            <v>전년매익</v>
          </cell>
          <cell r="BM4" t="str">
            <v>전년매출</v>
          </cell>
          <cell r="BN4" t="str">
            <v>전년매익</v>
          </cell>
          <cell r="BO4" t="str">
            <v>전년매출</v>
          </cell>
          <cell r="BP4" t="str">
            <v>전년매익</v>
          </cell>
          <cell r="BQ4" t="str">
            <v>전년매출</v>
          </cell>
          <cell r="BR4" t="str">
            <v>전년매익</v>
          </cell>
          <cell r="BS4" t="str">
            <v>전년매출</v>
          </cell>
          <cell r="BT4" t="str">
            <v>전년매익</v>
          </cell>
          <cell r="BU4" t="str">
            <v>전년매출</v>
          </cell>
          <cell r="BV4" t="str">
            <v>전년매익</v>
          </cell>
          <cell r="BW4" t="str">
            <v>전년매출</v>
          </cell>
          <cell r="BX4" t="str">
            <v>전년매익</v>
          </cell>
          <cell r="BY4" t="str">
            <v>전년매출</v>
          </cell>
          <cell r="BZ4" t="str">
            <v>전년매익</v>
          </cell>
          <cell r="CA4" t="str">
            <v>전년매출</v>
          </cell>
          <cell r="CB4" t="str">
            <v>전년매익</v>
          </cell>
          <cell r="CC4" t="str">
            <v>전년매출</v>
          </cell>
          <cell r="CD4" t="str">
            <v>전년매익</v>
          </cell>
          <cell r="CE4" t="str">
            <v>전년매출</v>
          </cell>
          <cell r="CF4" t="str">
            <v>전년매익</v>
          </cell>
          <cell r="CG4" t="str">
            <v>매출실적</v>
          </cell>
          <cell r="CH4" t="str">
            <v>매익실적</v>
          </cell>
          <cell r="CI4" t="str">
            <v>매출실적</v>
          </cell>
          <cell r="CJ4" t="str">
            <v>매익실적</v>
          </cell>
          <cell r="CK4" t="str">
            <v>매출실적</v>
          </cell>
          <cell r="CL4" t="str">
            <v>매익실적</v>
          </cell>
          <cell r="CM4" t="str">
            <v>매출실적</v>
          </cell>
          <cell r="CN4" t="str">
            <v>매익실적</v>
          </cell>
          <cell r="CO4" t="str">
            <v>매출실적</v>
          </cell>
          <cell r="CP4" t="str">
            <v>매익실적</v>
          </cell>
          <cell r="CQ4" t="str">
            <v>매출실적</v>
          </cell>
          <cell r="CR4" t="str">
            <v>매익실적</v>
          </cell>
          <cell r="CS4" t="str">
            <v>매출실적</v>
          </cell>
          <cell r="CT4" t="str">
            <v>매익실적</v>
          </cell>
          <cell r="CU4" t="str">
            <v>매출실적</v>
          </cell>
          <cell r="CV4" t="str">
            <v>매익실적</v>
          </cell>
          <cell r="CW4" t="str">
            <v>매출실적</v>
          </cell>
          <cell r="CX4" t="str">
            <v>매익실적</v>
          </cell>
          <cell r="CY4" t="str">
            <v>매출실적</v>
          </cell>
          <cell r="CZ4" t="str">
            <v>매익실적</v>
          </cell>
          <cell r="DA4" t="str">
            <v>매출실적</v>
          </cell>
          <cell r="DB4" t="str">
            <v>매익실적</v>
          </cell>
          <cell r="DC4" t="str">
            <v>매출실적</v>
          </cell>
          <cell r="DD4" t="str">
            <v>매익실적</v>
          </cell>
          <cell r="DE4" t="str">
            <v>매출실적</v>
          </cell>
          <cell r="DF4" t="str">
            <v>매익실적</v>
          </cell>
          <cell r="DH4" t="str">
            <v>일수</v>
          </cell>
          <cell r="DK4" t="str">
            <v>전년매출</v>
          </cell>
          <cell r="DL4" t="str">
            <v>전년매익</v>
          </cell>
          <cell r="DM4" t="str">
            <v>전년매출</v>
          </cell>
          <cell r="DN4" t="str">
            <v>전년매익</v>
          </cell>
          <cell r="DO4" t="str">
            <v>전년매출</v>
          </cell>
          <cell r="DP4" t="str">
            <v>전년매익</v>
          </cell>
          <cell r="DQ4" t="str">
            <v>전년매출</v>
          </cell>
          <cell r="DR4" t="str">
            <v>전년매익</v>
          </cell>
          <cell r="DS4" t="str">
            <v>전년매출</v>
          </cell>
          <cell r="DT4" t="str">
            <v>전년매익</v>
          </cell>
          <cell r="DU4" t="str">
            <v>전년매출</v>
          </cell>
          <cell r="DV4" t="str">
            <v>전년매익</v>
          </cell>
          <cell r="DW4" t="str">
            <v>전년매출</v>
          </cell>
          <cell r="DX4" t="str">
            <v>전년매익</v>
          </cell>
          <cell r="DY4" t="str">
            <v>전년매출</v>
          </cell>
          <cell r="DZ4" t="str">
            <v>전년매익</v>
          </cell>
          <cell r="EA4" t="str">
            <v>전년매출</v>
          </cell>
          <cell r="EB4" t="str">
            <v>전년매익</v>
          </cell>
          <cell r="EC4" t="str">
            <v>전년매출</v>
          </cell>
          <cell r="ED4" t="str">
            <v>전년매익</v>
          </cell>
          <cell r="EE4" t="str">
            <v>전년매출</v>
          </cell>
          <cell r="EF4" t="str">
            <v>전년매익</v>
          </cell>
          <cell r="EG4" t="str">
            <v>전년매출</v>
          </cell>
          <cell r="EH4" t="str">
            <v>전년매익</v>
          </cell>
          <cell r="EI4" t="str">
            <v>매출실적</v>
          </cell>
          <cell r="EJ4" t="str">
            <v>매익실적</v>
          </cell>
          <cell r="EK4" t="str">
            <v>매출실적</v>
          </cell>
          <cell r="EL4" t="str">
            <v>매익실적</v>
          </cell>
          <cell r="EM4" t="str">
            <v>매출실적</v>
          </cell>
          <cell r="EN4" t="str">
            <v>매익실적</v>
          </cell>
          <cell r="EO4" t="str">
            <v>매출실적</v>
          </cell>
          <cell r="EP4" t="str">
            <v>매익실적</v>
          </cell>
          <cell r="EQ4" t="str">
            <v>매출실적</v>
          </cell>
          <cell r="ER4" t="str">
            <v>매익실적</v>
          </cell>
          <cell r="ES4" t="str">
            <v>매출실적</v>
          </cell>
          <cell r="ET4" t="str">
            <v>매익실적</v>
          </cell>
          <cell r="EU4" t="str">
            <v>매출실적</v>
          </cell>
          <cell r="EV4" t="str">
            <v>매익실적</v>
          </cell>
          <cell r="EW4" t="str">
            <v>매출실적</v>
          </cell>
          <cell r="EX4" t="str">
            <v>매익실적</v>
          </cell>
          <cell r="EY4" t="str">
            <v>매출실적</v>
          </cell>
          <cell r="EZ4" t="str">
            <v>매익실적</v>
          </cell>
          <cell r="FA4" t="str">
            <v>매출실적</v>
          </cell>
          <cell r="FB4" t="str">
            <v>매익실적</v>
          </cell>
          <cell r="FC4" t="str">
            <v>매출실적</v>
          </cell>
          <cell r="FD4" t="str">
            <v>매익실적</v>
          </cell>
          <cell r="FE4" t="str">
            <v>매출실적</v>
          </cell>
          <cell r="FF4" t="str">
            <v>매익실적</v>
          </cell>
          <cell r="FG4" t="str">
            <v>매출실적</v>
          </cell>
          <cell r="FH4" t="str">
            <v>매익실적</v>
          </cell>
          <cell r="FJ4" t="str">
            <v>일수</v>
          </cell>
        </row>
        <row r="5">
          <cell r="A5" t="str">
            <v>고덕</v>
          </cell>
          <cell r="B5">
            <v>293536</v>
          </cell>
          <cell r="C5">
            <v>55373</v>
          </cell>
          <cell r="D5">
            <v>245408</v>
          </cell>
          <cell r="E5">
            <v>43709</v>
          </cell>
          <cell r="F5">
            <v>353559</v>
          </cell>
          <cell r="G5">
            <v>47364</v>
          </cell>
          <cell r="H5">
            <v>307941</v>
          </cell>
          <cell r="I5">
            <v>49787</v>
          </cell>
          <cell r="J5">
            <v>312958</v>
          </cell>
          <cell r="K5">
            <v>50193</v>
          </cell>
          <cell r="L5">
            <v>306477</v>
          </cell>
          <cell r="M5">
            <v>53874</v>
          </cell>
          <cell r="N5">
            <v>284814</v>
          </cell>
          <cell r="O5">
            <v>51316</v>
          </cell>
          <cell r="P5">
            <v>291209</v>
          </cell>
          <cell r="Q5">
            <v>49494</v>
          </cell>
          <cell r="R5">
            <v>272495</v>
          </cell>
          <cell r="S5">
            <v>48301</v>
          </cell>
          <cell r="T5">
            <v>277031</v>
          </cell>
          <cell r="U5">
            <v>47798</v>
          </cell>
          <cell r="V5">
            <v>252070</v>
          </cell>
          <cell r="W5">
            <v>45065</v>
          </cell>
          <cell r="X5">
            <v>250356</v>
          </cell>
          <cell r="Y5">
            <v>42829</v>
          </cell>
          <cell r="Z5">
            <v>250514</v>
          </cell>
          <cell r="AA5">
            <v>44747</v>
          </cell>
          <cell r="AB5">
            <v>248081</v>
          </cell>
          <cell r="AC5">
            <v>44150</v>
          </cell>
          <cell r="AD5">
            <v>274915</v>
          </cell>
          <cell r="AE5">
            <v>48755</v>
          </cell>
          <cell r="AF5">
            <v>265435</v>
          </cell>
          <cell r="AG5">
            <v>47074</v>
          </cell>
          <cell r="AH5">
            <v>293875</v>
          </cell>
          <cell r="AI5">
            <v>52117</v>
          </cell>
          <cell r="AJ5">
            <v>284395</v>
          </cell>
          <cell r="AK5">
            <v>50436</v>
          </cell>
          <cell r="AL5">
            <v>368580</v>
          </cell>
          <cell r="AM5">
            <v>69052</v>
          </cell>
          <cell r="AN5">
            <v>380866</v>
          </cell>
          <cell r="AO5">
            <v>71354</v>
          </cell>
          <cell r="AP5">
            <v>368580</v>
          </cell>
          <cell r="AQ5">
            <v>69052</v>
          </cell>
          <cell r="AR5">
            <v>356294</v>
          </cell>
          <cell r="AS5">
            <v>66750</v>
          </cell>
          <cell r="AT5">
            <v>368580</v>
          </cell>
          <cell r="AU5">
            <v>69052</v>
          </cell>
          <cell r="AV5">
            <v>356294</v>
          </cell>
          <cell r="AW5">
            <v>66750</v>
          </cell>
          <cell r="AX5">
            <v>3816409</v>
          </cell>
          <cell r="AY5">
            <v>699289</v>
          </cell>
          <cell r="BA5">
            <v>353</v>
          </cell>
          <cell r="BH5" t="str">
            <v>고덕</v>
          </cell>
          <cell r="BI5">
            <v>293536</v>
          </cell>
          <cell r="BJ5">
            <v>55373</v>
          </cell>
          <cell r="BK5">
            <v>245408</v>
          </cell>
          <cell r="BL5">
            <v>43709</v>
          </cell>
          <cell r="BM5">
            <v>353559</v>
          </cell>
          <cell r="BN5">
            <v>47364</v>
          </cell>
          <cell r="BO5">
            <v>307941</v>
          </cell>
          <cell r="BP5">
            <v>49787</v>
          </cell>
          <cell r="BQ5">
            <v>312958</v>
          </cell>
          <cell r="BR5">
            <v>50193</v>
          </cell>
          <cell r="BS5">
            <v>306477</v>
          </cell>
          <cell r="BT5">
            <v>53874</v>
          </cell>
          <cell r="BU5">
            <v>284814</v>
          </cell>
          <cell r="BV5">
            <v>51316</v>
          </cell>
          <cell r="BW5">
            <v>291209</v>
          </cell>
          <cell r="BX5">
            <v>49494</v>
          </cell>
          <cell r="BY5">
            <v>272495</v>
          </cell>
          <cell r="BZ5">
            <v>48301</v>
          </cell>
          <cell r="CA5">
            <v>277031</v>
          </cell>
          <cell r="CB5">
            <v>47798</v>
          </cell>
          <cell r="CC5">
            <v>252070</v>
          </cell>
          <cell r="CD5">
            <v>45065</v>
          </cell>
          <cell r="CE5">
            <v>250356</v>
          </cell>
          <cell r="CF5">
            <v>42829</v>
          </cell>
          <cell r="CG5">
            <v>250514</v>
          </cell>
          <cell r="CH5">
            <v>44747</v>
          </cell>
          <cell r="CI5">
            <v>248081</v>
          </cell>
          <cell r="CJ5">
            <v>44150</v>
          </cell>
          <cell r="CK5">
            <v>274915</v>
          </cell>
          <cell r="CL5">
            <v>48755</v>
          </cell>
          <cell r="CM5">
            <v>265435</v>
          </cell>
          <cell r="CN5">
            <v>47074</v>
          </cell>
          <cell r="CO5">
            <v>293875</v>
          </cell>
          <cell r="CP5">
            <v>52117</v>
          </cell>
          <cell r="CQ5">
            <v>284395</v>
          </cell>
          <cell r="CR5">
            <v>50436</v>
          </cell>
          <cell r="CS5">
            <v>368580</v>
          </cell>
          <cell r="CT5">
            <v>69052</v>
          </cell>
          <cell r="CU5">
            <v>380866</v>
          </cell>
          <cell r="CV5">
            <v>71354</v>
          </cell>
          <cell r="CW5">
            <v>368580</v>
          </cell>
          <cell r="CX5">
            <v>69052</v>
          </cell>
          <cell r="CY5">
            <v>356294</v>
          </cell>
          <cell r="CZ5">
            <v>66750</v>
          </cell>
          <cell r="DA5">
            <v>368580</v>
          </cell>
          <cell r="DB5">
            <v>69052</v>
          </cell>
          <cell r="DC5">
            <v>356294</v>
          </cell>
          <cell r="DD5">
            <v>66750</v>
          </cell>
          <cell r="DE5">
            <v>3816409</v>
          </cell>
          <cell r="DF5">
            <v>699289</v>
          </cell>
          <cell r="DH5">
            <v>353</v>
          </cell>
          <cell r="DJ5" t="str">
            <v>고덕</v>
          </cell>
          <cell r="DK5">
            <v>293536</v>
          </cell>
          <cell r="DL5">
            <v>55373</v>
          </cell>
          <cell r="DM5">
            <v>245408</v>
          </cell>
          <cell r="DN5">
            <v>43709</v>
          </cell>
          <cell r="DO5">
            <v>353559</v>
          </cell>
          <cell r="DP5">
            <v>47364</v>
          </cell>
          <cell r="DQ5">
            <v>307941</v>
          </cell>
          <cell r="DR5">
            <v>49787</v>
          </cell>
          <cell r="DS5">
            <v>312958</v>
          </cell>
          <cell r="DT5">
            <v>50193</v>
          </cell>
          <cell r="DU5">
            <v>306477</v>
          </cell>
          <cell r="DV5">
            <v>53874</v>
          </cell>
          <cell r="DW5">
            <v>284814</v>
          </cell>
          <cell r="DX5">
            <v>51316</v>
          </cell>
          <cell r="DY5">
            <v>291209</v>
          </cell>
          <cell r="DZ5">
            <v>49494</v>
          </cell>
          <cell r="EA5">
            <v>272495</v>
          </cell>
          <cell r="EB5">
            <v>48301</v>
          </cell>
          <cell r="EC5">
            <v>277031</v>
          </cell>
          <cell r="ED5">
            <v>47798</v>
          </cell>
          <cell r="EE5">
            <v>252070</v>
          </cell>
          <cell r="EF5">
            <v>45065</v>
          </cell>
          <cell r="EG5">
            <v>250356</v>
          </cell>
          <cell r="EH5">
            <v>42829</v>
          </cell>
          <cell r="EI5">
            <v>250514</v>
          </cell>
          <cell r="EJ5">
            <v>44747</v>
          </cell>
          <cell r="EK5">
            <v>248081</v>
          </cell>
          <cell r="EL5">
            <v>44150</v>
          </cell>
          <cell r="EM5">
            <v>274915</v>
          </cell>
          <cell r="EN5">
            <v>48755</v>
          </cell>
          <cell r="EO5">
            <v>265435</v>
          </cell>
          <cell r="EP5">
            <v>47074</v>
          </cell>
          <cell r="EQ5">
            <v>293875</v>
          </cell>
          <cell r="ER5">
            <v>52117</v>
          </cell>
          <cell r="ES5">
            <v>284395</v>
          </cell>
          <cell r="ET5">
            <v>50436</v>
          </cell>
          <cell r="EU5">
            <v>368580</v>
          </cell>
          <cell r="EV5">
            <v>69052</v>
          </cell>
          <cell r="EW5">
            <v>380866</v>
          </cell>
          <cell r="EX5">
            <v>71354</v>
          </cell>
          <cell r="EY5">
            <v>368580</v>
          </cell>
          <cell r="EZ5">
            <v>69052</v>
          </cell>
          <cell r="FA5">
            <v>356294</v>
          </cell>
          <cell r="FB5">
            <v>66750</v>
          </cell>
          <cell r="FC5">
            <v>368580</v>
          </cell>
          <cell r="FD5">
            <v>69052</v>
          </cell>
          <cell r="FE5">
            <v>356294</v>
          </cell>
          <cell r="FF5">
            <v>66750</v>
          </cell>
          <cell r="FG5">
            <v>3816409</v>
          </cell>
          <cell r="FH5">
            <v>699289</v>
          </cell>
          <cell r="FJ5">
            <v>353</v>
          </cell>
        </row>
        <row r="6">
          <cell r="A6" t="str">
            <v>가락</v>
          </cell>
          <cell r="B6">
            <v>138672</v>
          </cell>
          <cell r="C6">
            <v>22627</v>
          </cell>
          <cell r="D6">
            <v>116815</v>
          </cell>
          <cell r="E6">
            <v>19700</v>
          </cell>
          <cell r="F6">
            <v>142361</v>
          </cell>
          <cell r="G6">
            <v>22923</v>
          </cell>
          <cell r="H6">
            <v>160616</v>
          </cell>
          <cell r="I6">
            <v>22280</v>
          </cell>
          <cell r="J6">
            <v>178599</v>
          </cell>
          <cell r="K6">
            <v>23157</v>
          </cell>
          <cell r="L6">
            <v>124357</v>
          </cell>
          <cell r="M6">
            <v>18680</v>
          </cell>
          <cell r="N6">
            <v>121487</v>
          </cell>
          <cell r="O6">
            <v>20096</v>
          </cell>
          <cell r="P6">
            <v>118242</v>
          </cell>
          <cell r="Q6">
            <v>19719</v>
          </cell>
          <cell r="R6">
            <v>101844</v>
          </cell>
          <cell r="S6">
            <v>17823</v>
          </cell>
          <cell r="T6">
            <v>103552</v>
          </cell>
          <cell r="U6">
            <v>18090</v>
          </cell>
          <cell r="V6">
            <v>86415</v>
          </cell>
          <cell r="W6">
            <v>15348</v>
          </cell>
          <cell r="X6">
            <v>112147</v>
          </cell>
          <cell r="Y6">
            <v>18745</v>
          </cell>
          <cell r="Z6">
            <v>147468</v>
          </cell>
          <cell r="AA6">
            <v>23977</v>
          </cell>
          <cell r="AB6">
            <v>148639</v>
          </cell>
          <cell r="AC6">
            <v>26235</v>
          </cell>
          <cell r="AD6">
            <v>162912</v>
          </cell>
          <cell r="AE6">
            <v>27459</v>
          </cell>
          <cell r="AF6">
            <v>162912</v>
          </cell>
          <cell r="AG6">
            <v>27459</v>
          </cell>
          <cell r="AH6">
            <v>162912</v>
          </cell>
          <cell r="AI6">
            <v>27459</v>
          </cell>
          <cell r="AJ6">
            <v>162912</v>
          </cell>
          <cell r="AK6">
            <v>27459</v>
          </cell>
          <cell r="AL6">
            <v>204102</v>
          </cell>
          <cell r="AM6">
            <v>36443</v>
          </cell>
          <cell r="AN6">
            <v>204102</v>
          </cell>
          <cell r="AO6">
            <v>36443</v>
          </cell>
          <cell r="AP6">
            <v>197064</v>
          </cell>
          <cell r="AQ6">
            <v>35186</v>
          </cell>
          <cell r="AR6">
            <v>197064</v>
          </cell>
          <cell r="AS6">
            <v>35186</v>
          </cell>
          <cell r="AT6">
            <v>197064</v>
          </cell>
          <cell r="AU6">
            <v>35186</v>
          </cell>
          <cell r="AV6">
            <v>204102</v>
          </cell>
          <cell r="AW6">
            <v>36443</v>
          </cell>
          <cell r="AX6">
            <v>2151253</v>
          </cell>
          <cell r="AY6">
            <v>374935</v>
          </cell>
          <cell r="BA6">
            <v>345</v>
          </cell>
          <cell r="BH6" t="str">
            <v>가락</v>
          </cell>
          <cell r="BI6">
            <v>138672</v>
          </cell>
          <cell r="BJ6">
            <v>22627</v>
          </cell>
          <cell r="BK6">
            <v>116815</v>
          </cell>
          <cell r="BL6">
            <v>19700</v>
          </cell>
          <cell r="BM6">
            <v>142361</v>
          </cell>
          <cell r="BN6">
            <v>22923</v>
          </cell>
          <cell r="BO6">
            <v>160616</v>
          </cell>
          <cell r="BP6">
            <v>22280</v>
          </cell>
          <cell r="BQ6">
            <v>178599</v>
          </cell>
          <cell r="BR6">
            <v>23157</v>
          </cell>
          <cell r="BS6">
            <v>124357</v>
          </cell>
          <cell r="BT6">
            <v>18680</v>
          </cell>
          <cell r="BU6">
            <v>121487</v>
          </cell>
          <cell r="BV6">
            <v>20096</v>
          </cell>
          <cell r="BW6">
            <v>118242</v>
          </cell>
          <cell r="BX6">
            <v>19719</v>
          </cell>
          <cell r="BY6">
            <v>101844</v>
          </cell>
          <cell r="BZ6">
            <v>17823</v>
          </cell>
          <cell r="CA6">
            <v>103552</v>
          </cell>
          <cell r="CB6">
            <v>18090</v>
          </cell>
          <cell r="CC6">
            <v>86415</v>
          </cell>
          <cell r="CD6">
            <v>15348</v>
          </cell>
          <cell r="CE6">
            <v>112147</v>
          </cell>
          <cell r="CF6">
            <v>18745</v>
          </cell>
          <cell r="CG6">
            <v>147468</v>
          </cell>
          <cell r="CH6">
            <v>23977</v>
          </cell>
          <cell r="CI6">
            <v>148639</v>
          </cell>
          <cell r="CJ6">
            <v>26235</v>
          </cell>
          <cell r="CK6">
            <v>162912</v>
          </cell>
          <cell r="CL6">
            <v>27459</v>
          </cell>
          <cell r="CM6">
            <v>162912</v>
          </cell>
          <cell r="CN6">
            <v>27459</v>
          </cell>
          <cell r="CO6">
            <v>162912</v>
          </cell>
          <cell r="CP6">
            <v>27459</v>
          </cell>
          <cell r="CQ6">
            <v>162912</v>
          </cell>
          <cell r="CR6">
            <v>27459</v>
          </cell>
          <cell r="CS6">
            <v>204102</v>
          </cell>
          <cell r="CT6">
            <v>36443</v>
          </cell>
          <cell r="CU6">
            <v>204102</v>
          </cell>
          <cell r="CV6">
            <v>36443</v>
          </cell>
          <cell r="CW6">
            <v>197064</v>
          </cell>
          <cell r="CX6">
            <v>35186</v>
          </cell>
          <cell r="CY6">
            <v>197064</v>
          </cell>
          <cell r="CZ6">
            <v>35186</v>
          </cell>
          <cell r="DA6">
            <v>197064</v>
          </cell>
          <cell r="DB6">
            <v>35186</v>
          </cell>
          <cell r="DC6">
            <v>204102</v>
          </cell>
          <cell r="DD6">
            <v>36443</v>
          </cell>
          <cell r="DE6">
            <v>2151253</v>
          </cell>
          <cell r="DF6">
            <v>374935</v>
          </cell>
          <cell r="DH6">
            <v>345</v>
          </cell>
          <cell r="DJ6" t="str">
            <v>가락</v>
          </cell>
          <cell r="DK6">
            <v>138672</v>
          </cell>
          <cell r="DL6">
            <v>22627</v>
          </cell>
          <cell r="DM6">
            <v>116815</v>
          </cell>
          <cell r="DN6">
            <v>19700</v>
          </cell>
          <cell r="DO6">
            <v>142361</v>
          </cell>
          <cell r="DP6">
            <v>22923</v>
          </cell>
          <cell r="DQ6">
            <v>160616</v>
          </cell>
          <cell r="DR6">
            <v>22280</v>
          </cell>
          <cell r="DS6">
            <v>178599</v>
          </cell>
          <cell r="DT6">
            <v>23157</v>
          </cell>
          <cell r="DU6">
            <v>124357</v>
          </cell>
          <cell r="DV6">
            <v>18680</v>
          </cell>
          <cell r="DW6">
            <v>121487</v>
          </cell>
          <cell r="DX6">
            <v>20096</v>
          </cell>
          <cell r="DY6">
            <v>118242</v>
          </cell>
          <cell r="DZ6">
            <v>19719</v>
          </cell>
          <cell r="EA6">
            <v>101844</v>
          </cell>
          <cell r="EB6">
            <v>17823</v>
          </cell>
          <cell r="EC6">
            <v>103552</v>
          </cell>
          <cell r="ED6">
            <v>18090</v>
          </cell>
          <cell r="EE6">
            <v>86415</v>
          </cell>
          <cell r="EF6">
            <v>15348</v>
          </cell>
          <cell r="EG6">
            <v>112147</v>
          </cell>
          <cell r="EH6">
            <v>18745</v>
          </cell>
          <cell r="EI6">
            <v>147468</v>
          </cell>
          <cell r="EJ6">
            <v>23977</v>
          </cell>
          <cell r="EK6">
            <v>148639</v>
          </cell>
          <cell r="EL6">
            <v>26235</v>
          </cell>
          <cell r="EM6">
            <v>162912</v>
          </cell>
          <cell r="EN6">
            <v>27459</v>
          </cell>
          <cell r="EO6">
            <v>162912</v>
          </cell>
          <cell r="EP6">
            <v>27459</v>
          </cell>
          <cell r="EQ6">
            <v>162912</v>
          </cell>
          <cell r="ER6">
            <v>27459</v>
          </cell>
          <cell r="ES6">
            <v>162912</v>
          </cell>
          <cell r="ET6">
            <v>27459</v>
          </cell>
          <cell r="EU6">
            <v>204102</v>
          </cell>
          <cell r="EV6">
            <v>36443</v>
          </cell>
          <cell r="EW6">
            <v>204102</v>
          </cell>
          <cell r="EX6">
            <v>36443</v>
          </cell>
          <cell r="EY6">
            <v>197064</v>
          </cell>
          <cell r="EZ6">
            <v>35186</v>
          </cell>
          <cell r="FA6">
            <v>197064</v>
          </cell>
          <cell r="FB6">
            <v>35186</v>
          </cell>
          <cell r="FC6">
            <v>197064</v>
          </cell>
          <cell r="FD6">
            <v>35186</v>
          </cell>
          <cell r="FE6">
            <v>204102</v>
          </cell>
          <cell r="FF6">
            <v>36443</v>
          </cell>
          <cell r="FG6">
            <v>2151253</v>
          </cell>
          <cell r="FH6">
            <v>374935</v>
          </cell>
          <cell r="FJ6">
            <v>345</v>
          </cell>
        </row>
        <row r="7">
          <cell r="A7" t="str">
            <v>명일</v>
          </cell>
          <cell r="B7">
            <v>214336</v>
          </cell>
          <cell r="C7">
            <v>39375</v>
          </cell>
          <cell r="D7">
            <v>201059</v>
          </cell>
          <cell r="E7">
            <v>36700</v>
          </cell>
          <cell r="F7">
            <v>315270</v>
          </cell>
          <cell r="G7">
            <v>42200</v>
          </cell>
          <cell r="H7">
            <v>267381</v>
          </cell>
          <cell r="I7">
            <v>37313</v>
          </cell>
          <cell r="J7">
            <v>271567</v>
          </cell>
          <cell r="K7">
            <v>34929</v>
          </cell>
          <cell r="L7">
            <v>242026</v>
          </cell>
          <cell r="M7">
            <v>37732</v>
          </cell>
          <cell r="N7">
            <v>231749</v>
          </cell>
          <cell r="O7">
            <v>38531</v>
          </cell>
          <cell r="P7">
            <v>231383</v>
          </cell>
          <cell r="Q7">
            <v>38771</v>
          </cell>
          <cell r="R7">
            <v>218111</v>
          </cell>
          <cell r="S7">
            <v>37068</v>
          </cell>
          <cell r="T7">
            <v>200916</v>
          </cell>
          <cell r="U7">
            <v>33377</v>
          </cell>
          <cell r="V7">
            <v>190498</v>
          </cell>
          <cell r="W7">
            <v>32512</v>
          </cell>
          <cell r="X7">
            <v>192524</v>
          </cell>
          <cell r="Y7">
            <v>32723</v>
          </cell>
          <cell r="Z7">
            <v>204435</v>
          </cell>
          <cell r="AA7">
            <v>36405</v>
          </cell>
          <cell r="AB7">
            <v>179982</v>
          </cell>
          <cell r="AC7">
            <v>31758</v>
          </cell>
          <cell r="AD7">
            <v>224063</v>
          </cell>
          <cell r="AE7">
            <v>38660</v>
          </cell>
          <cell r="AF7">
            <v>216835</v>
          </cell>
          <cell r="AG7">
            <v>37413</v>
          </cell>
          <cell r="AH7">
            <v>224063</v>
          </cell>
          <cell r="AI7">
            <v>38660</v>
          </cell>
          <cell r="AJ7">
            <v>216835</v>
          </cell>
          <cell r="AK7">
            <v>37413</v>
          </cell>
          <cell r="AL7">
            <v>290377</v>
          </cell>
          <cell r="AM7">
            <v>53006</v>
          </cell>
          <cell r="AN7">
            <v>290377</v>
          </cell>
          <cell r="AO7">
            <v>53006</v>
          </cell>
          <cell r="AP7">
            <v>281010</v>
          </cell>
          <cell r="AQ7">
            <v>51296</v>
          </cell>
          <cell r="AR7">
            <v>271643</v>
          </cell>
          <cell r="AS7">
            <v>49586</v>
          </cell>
          <cell r="AT7">
            <v>281010</v>
          </cell>
          <cell r="AU7">
            <v>51296</v>
          </cell>
          <cell r="AV7">
            <v>290377</v>
          </cell>
          <cell r="AW7">
            <v>53006</v>
          </cell>
          <cell r="AX7">
            <v>2971007</v>
          </cell>
          <cell r="AY7">
            <v>531505</v>
          </cell>
          <cell r="BA7">
            <v>361</v>
          </cell>
          <cell r="BH7" t="str">
            <v>명일</v>
          </cell>
          <cell r="BI7">
            <v>214336</v>
          </cell>
          <cell r="BJ7">
            <v>39375</v>
          </cell>
          <cell r="BK7">
            <v>201059</v>
          </cell>
          <cell r="BL7">
            <v>36700</v>
          </cell>
          <cell r="BM7">
            <v>315270</v>
          </cell>
          <cell r="BN7">
            <v>42200</v>
          </cell>
          <cell r="BO7">
            <v>267381</v>
          </cell>
          <cell r="BP7">
            <v>37313</v>
          </cell>
          <cell r="BQ7">
            <v>271567</v>
          </cell>
          <cell r="BR7">
            <v>34929</v>
          </cell>
          <cell r="BS7">
            <v>242026</v>
          </cell>
          <cell r="BT7">
            <v>37732</v>
          </cell>
          <cell r="BU7">
            <v>231749</v>
          </cell>
          <cell r="BV7">
            <v>38531</v>
          </cell>
          <cell r="BW7">
            <v>231383</v>
          </cell>
          <cell r="BX7">
            <v>38771</v>
          </cell>
          <cell r="BY7">
            <v>218111</v>
          </cell>
          <cell r="BZ7">
            <v>37068</v>
          </cell>
          <cell r="CA7">
            <v>200916</v>
          </cell>
          <cell r="CB7">
            <v>33377</v>
          </cell>
          <cell r="CC7">
            <v>190498</v>
          </cell>
          <cell r="CD7">
            <v>32512</v>
          </cell>
          <cell r="CE7">
            <v>192524</v>
          </cell>
          <cell r="CF7">
            <v>32723</v>
          </cell>
          <cell r="CG7">
            <v>204435</v>
          </cell>
          <cell r="CH7">
            <v>36405</v>
          </cell>
          <cell r="CI7">
            <v>179982</v>
          </cell>
          <cell r="CJ7">
            <v>31758</v>
          </cell>
          <cell r="CK7">
            <v>224063</v>
          </cell>
          <cell r="CL7">
            <v>38660</v>
          </cell>
          <cell r="CM7">
            <v>216835</v>
          </cell>
          <cell r="CN7">
            <v>37413</v>
          </cell>
          <cell r="CO7">
            <v>224063</v>
          </cell>
          <cell r="CP7">
            <v>38660</v>
          </cell>
          <cell r="CQ7">
            <v>216835</v>
          </cell>
          <cell r="CR7">
            <v>37413</v>
          </cell>
          <cell r="CS7">
            <v>290377</v>
          </cell>
          <cell r="CT7">
            <v>53006</v>
          </cell>
          <cell r="CU7">
            <v>290377</v>
          </cell>
          <cell r="CV7">
            <v>53006</v>
          </cell>
          <cell r="CW7">
            <v>281010</v>
          </cell>
          <cell r="CX7">
            <v>51296</v>
          </cell>
          <cell r="CY7">
            <v>271643</v>
          </cell>
          <cell r="CZ7">
            <v>49586</v>
          </cell>
          <cell r="DA7">
            <v>281010</v>
          </cell>
          <cell r="DB7">
            <v>51296</v>
          </cell>
          <cell r="DC7">
            <v>290377</v>
          </cell>
          <cell r="DD7">
            <v>53006</v>
          </cell>
          <cell r="DE7">
            <v>2971007</v>
          </cell>
          <cell r="DF7">
            <v>531505</v>
          </cell>
          <cell r="DH7">
            <v>361</v>
          </cell>
          <cell r="DJ7" t="str">
            <v>명일</v>
          </cell>
          <cell r="DK7">
            <v>214336</v>
          </cell>
          <cell r="DL7">
            <v>39375</v>
          </cell>
          <cell r="DM7">
            <v>201059</v>
          </cell>
          <cell r="DN7">
            <v>36700</v>
          </cell>
          <cell r="DO7">
            <v>315270</v>
          </cell>
          <cell r="DP7">
            <v>42200</v>
          </cell>
          <cell r="DQ7">
            <v>267381</v>
          </cell>
          <cell r="DR7">
            <v>37313</v>
          </cell>
          <cell r="DS7">
            <v>271567</v>
          </cell>
          <cell r="DT7">
            <v>34929</v>
          </cell>
          <cell r="DU7">
            <v>242026</v>
          </cell>
          <cell r="DV7">
            <v>37732</v>
          </cell>
          <cell r="DW7">
            <v>231749</v>
          </cell>
          <cell r="DX7">
            <v>38531</v>
          </cell>
          <cell r="DY7">
            <v>231383</v>
          </cell>
          <cell r="DZ7">
            <v>38771</v>
          </cell>
          <cell r="EA7">
            <v>218111</v>
          </cell>
          <cell r="EB7">
            <v>37068</v>
          </cell>
          <cell r="EC7">
            <v>200916</v>
          </cell>
          <cell r="ED7">
            <v>33377</v>
          </cell>
          <cell r="EE7">
            <v>190498</v>
          </cell>
          <cell r="EF7">
            <v>32512</v>
          </cell>
          <cell r="EG7">
            <v>192524</v>
          </cell>
          <cell r="EH7">
            <v>32723</v>
          </cell>
          <cell r="EI7">
            <v>204435</v>
          </cell>
          <cell r="EJ7">
            <v>36405</v>
          </cell>
          <cell r="EK7">
            <v>179982</v>
          </cell>
          <cell r="EL7">
            <v>31758</v>
          </cell>
          <cell r="EM7">
            <v>224063</v>
          </cell>
          <cell r="EN7">
            <v>38660</v>
          </cell>
          <cell r="EO7">
            <v>216835</v>
          </cell>
          <cell r="EP7">
            <v>37413</v>
          </cell>
          <cell r="EQ7">
            <v>224063</v>
          </cell>
          <cell r="ER7">
            <v>38660</v>
          </cell>
          <cell r="ES7">
            <v>216835</v>
          </cell>
          <cell r="ET7">
            <v>37413</v>
          </cell>
          <cell r="EU7">
            <v>290377</v>
          </cell>
          <cell r="EV7">
            <v>53006</v>
          </cell>
          <cell r="EW7">
            <v>290377</v>
          </cell>
          <cell r="EX7">
            <v>53006</v>
          </cell>
          <cell r="EY7">
            <v>281010</v>
          </cell>
          <cell r="EZ7">
            <v>51296</v>
          </cell>
          <cell r="FA7">
            <v>271643</v>
          </cell>
          <cell r="FB7">
            <v>49586</v>
          </cell>
          <cell r="FC7">
            <v>281010</v>
          </cell>
          <cell r="FD7">
            <v>51296</v>
          </cell>
          <cell r="FE7">
            <v>290377</v>
          </cell>
          <cell r="FF7">
            <v>53006</v>
          </cell>
          <cell r="FG7">
            <v>2971007</v>
          </cell>
          <cell r="FH7">
            <v>531505</v>
          </cell>
          <cell r="FJ7">
            <v>361</v>
          </cell>
        </row>
        <row r="8">
          <cell r="A8" t="str">
            <v>금곡</v>
          </cell>
          <cell r="B8">
            <v>233771</v>
          </cell>
          <cell r="C8">
            <v>43050</v>
          </cell>
          <cell r="D8">
            <v>265172</v>
          </cell>
          <cell r="E8">
            <v>43198</v>
          </cell>
          <cell r="F8">
            <v>295623</v>
          </cell>
          <cell r="G8">
            <v>44996</v>
          </cell>
          <cell r="H8">
            <v>272091</v>
          </cell>
          <cell r="I8">
            <v>35861</v>
          </cell>
          <cell r="J8">
            <v>258089</v>
          </cell>
          <cell r="K8">
            <v>34640</v>
          </cell>
          <cell r="L8">
            <v>152800</v>
          </cell>
          <cell r="M8">
            <v>20247</v>
          </cell>
          <cell r="N8">
            <v>124350</v>
          </cell>
          <cell r="O8">
            <v>17466</v>
          </cell>
          <cell r="P8">
            <v>123145</v>
          </cell>
          <cell r="Q8">
            <v>16346</v>
          </cell>
          <cell r="R8">
            <v>117205</v>
          </cell>
          <cell r="S8">
            <v>15784</v>
          </cell>
          <cell r="T8">
            <v>118035</v>
          </cell>
          <cell r="U8">
            <v>17050</v>
          </cell>
          <cell r="V8">
            <v>104580</v>
          </cell>
          <cell r="W8">
            <v>15366</v>
          </cell>
          <cell r="X8">
            <v>102520</v>
          </cell>
          <cell r="Y8">
            <v>14950</v>
          </cell>
          <cell r="Z8">
            <v>109843</v>
          </cell>
          <cell r="AA8">
            <v>17486</v>
          </cell>
          <cell r="AB8">
            <v>108332</v>
          </cell>
          <cell r="AC8">
            <v>17819</v>
          </cell>
          <cell r="AD8">
            <v>117326</v>
          </cell>
          <cell r="AE8">
            <v>17834</v>
          </cell>
          <cell r="AF8">
            <v>113541</v>
          </cell>
          <cell r="AG8">
            <v>17259</v>
          </cell>
          <cell r="AH8">
            <v>117326</v>
          </cell>
          <cell r="AI8">
            <v>17834</v>
          </cell>
          <cell r="AJ8">
            <v>105972</v>
          </cell>
          <cell r="AK8">
            <v>16108</v>
          </cell>
          <cell r="AL8">
            <v>152055</v>
          </cell>
          <cell r="AM8">
            <v>24633</v>
          </cell>
          <cell r="AN8">
            <v>152055</v>
          </cell>
          <cell r="AO8">
            <v>24633</v>
          </cell>
          <cell r="AP8">
            <v>147150</v>
          </cell>
          <cell r="AQ8">
            <v>23838</v>
          </cell>
          <cell r="AR8">
            <v>142245</v>
          </cell>
          <cell r="AS8">
            <v>23043</v>
          </cell>
          <cell r="AT8">
            <v>147150</v>
          </cell>
          <cell r="AU8">
            <v>23838</v>
          </cell>
          <cell r="AV8">
            <v>152055</v>
          </cell>
          <cell r="AW8">
            <v>24633</v>
          </cell>
          <cell r="AX8">
            <v>1565050</v>
          </cell>
          <cell r="AY8">
            <v>248958</v>
          </cell>
          <cell r="BA8">
            <v>359</v>
          </cell>
          <cell r="BH8" t="str">
            <v>금곡</v>
          </cell>
          <cell r="BI8">
            <v>233771</v>
          </cell>
          <cell r="BJ8">
            <v>43050</v>
          </cell>
          <cell r="BK8">
            <v>265172</v>
          </cell>
          <cell r="BL8">
            <v>43198</v>
          </cell>
          <cell r="BM8">
            <v>295623</v>
          </cell>
          <cell r="BN8">
            <v>44996</v>
          </cell>
          <cell r="BO8">
            <v>272091</v>
          </cell>
          <cell r="BP8">
            <v>35861</v>
          </cell>
          <cell r="BQ8">
            <v>258089</v>
          </cell>
          <cell r="BR8">
            <v>34640</v>
          </cell>
          <cell r="BS8">
            <v>152800</v>
          </cell>
          <cell r="BT8">
            <v>20247</v>
          </cell>
          <cell r="BU8">
            <v>124350</v>
          </cell>
          <cell r="BV8">
            <v>17466</v>
          </cell>
          <cell r="BW8">
            <v>123145</v>
          </cell>
          <cell r="BX8">
            <v>16346</v>
          </cell>
          <cell r="BY8">
            <v>117205</v>
          </cell>
          <cell r="BZ8">
            <v>15784</v>
          </cell>
          <cell r="CA8">
            <v>118035</v>
          </cell>
          <cell r="CB8">
            <v>17050</v>
          </cell>
          <cell r="CC8">
            <v>104580</v>
          </cell>
          <cell r="CD8">
            <v>15366</v>
          </cell>
          <cell r="CE8">
            <v>102520</v>
          </cell>
          <cell r="CF8">
            <v>14950</v>
          </cell>
          <cell r="CG8">
            <v>109843</v>
          </cell>
          <cell r="CH8">
            <v>17486</v>
          </cell>
          <cell r="CI8">
            <v>108332</v>
          </cell>
          <cell r="CJ8">
            <v>17819</v>
          </cell>
          <cell r="CK8">
            <v>117326</v>
          </cell>
          <cell r="CL8">
            <v>17834</v>
          </cell>
          <cell r="CM8">
            <v>113541</v>
          </cell>
          <cell r="CN8">
            <v>17259</v>
          </cell>
          <cell r="CO8">
            <v>117326</v>
          </cell>
          <cell r="CP8">
            <v>17834</v>
          </cell>
          <cell r="CQ8">
            <v>105972</v>
          </cell>
          <cell r="CR8">
            <v>16108</v>
          </cell>
          <cell r="CS8">
            <v>152055</v>
          </cell>
          <cell r="CT8">
            <v>24633</v>
          </cell>
          <cell r="CU8">
            <v>152055</v>
          </cell>
          <cell r="CV8">
            <v>24633</v>
          </cell>
          <cell r="CW8">
            <v>147150</v>
          </cell>
          <cell r="CX8">
            <v>23838</v>
          </cell>
          <cell r="CY8">
            <v>142245</v>
          </cell>
          <cell r="CZ8">
            <v>23043</v>
          </cell>
          <cell r="DA8">
            <v>147150</v>
          </cell>
          <cell r="DB8">
            <v>23838</v>
          </cell>
          <cell r="DC8">
            <v>152055</v>
          </cell>
          <cell r="DD8">
            <v>24633</v>
          </cell>
          <cell r="DE8">
            <v>1565050</v>
          </cell>
          <cell r="DF8">
            <v>248958</v>
          </cell>
          <cell r="DH8">
            <v>359</v>
          </cell>
          <cell r="DJ8" t="str">
            <v>금곡</v>
          </cell>
          <cell r="DK8">
            <v>233771</v>
          </cell>
          <cell r="DL8">
            <v>43050</v>
          </cell>
          <cell r="DM8">
            <v>265172</v>
          </cell>
          <cell r="DN8">
            <v>43198</v>
          </cell>
          <cell r="DO8">
            <v>295623</v>
          </cell>
          <cell r="DP8">
            <v>44996</v>
          </cell>
          <cell r="DQ8">
            <v>272091</v>
          </cell>
          <cell r="DR8">
            <v>35861</v>
          </cell>
          <cell r="DS8">
            <v>258089</v>
          </cell>
          <cell r="DT8">
            <v>34640</v>
          </cell>
          <cell r="DU8">
            <v>152800</v>
          </cell>
          <cell r="DV8">
            <v>20247</v>
          </cell>
          <cell r="DW8">
            <v>124350</v>
          </cell>
          <cell r="DX8">
            <v>17466</v>
          </cell>
          <cell r="DY8">
            <v>123145</v>
          </cell>
          <cell r="DZ8">
            <v>16346</v>
          </cell>
          <cell r="EA8">
            <v>117205</v>
          </cell>
          <cell r="EB8">
            <v>15784</v>
          </cell>
          <cell r="EC8">
            <v>118035</v>
          </cell>
          <cell r="ED8">
            <v>17050</v>
          </cell>
          <cell r="EE8">
            <v>104580</v>
          </cell>
          <cell r="EF8">
            <v>15366</v>
          </cell>
          <cell r="EG8">
            <v>102520</v>
          </cell>
          <cell r="EH8">
            <v>14950</v>
          </cell>
          <cell r="EI8">
            <v>109843</v>
          </cell>
          <cell r="EJ8">
            <v>17486</v>
          </cell>
          <cell r="EK8">
            <v>108332</v>
          </cell>
          <cell r="EL8">
            <v>17819</v>
          </cell>
          <cell r="EM8">
            <v>117326</v>
          </cell>
          <cell r="EN8">
            <v>17834</v>
          </cell>
          <cell r="EO8">
            <v>113541</v>
          </cell>
          <cell r="EP8">
            <v>17259</v>
          </cell>
          <cell r="EQ8">
            <v>117326</v>
          </cell>
          <cell r="ER8">
            <v>17834</v>
          </cell>
          <cell r="ES8">
            <v>105972</v>
          </cell>
          <cell r="ET8">
            <v>16108</v>
          </cell>
          <cell r="EU8">
            <v>152055</v>
          </cell>
          <cell r="EV8">
            <v>24633</v>
          </cell>
          <cell r="EW8">
            <v>152055</v>
          </cell>
          <cell r="EX8">
            <v>24633</v>
          </cell>
          <cell r="EY8">
            <v>147150</v>
          </cell>
          <cell r="EZ8">
            <v>23838</v>
          </cell>
          <cell r="FA8">
            <v>142245</v>
          </cell>
          <cell r="FB8">
            <v>23043</v>
          </cell>
          <cell r="FC8">
            <v>147150</v>
          </cell>
          <cell r="FD8">
            <v>23838</v>
          </cell>
          <cell r="FE8">
            <v>152055</v>
          </cell>
          <cell r="FF8">
            <v>24633</v>
          </cell>
          <cell r="FG8">
            <v>1565050</v>
          </cell>
          <cell r="FH8">
            <v>248958</v>
          </cell>
          <cell r="FJ8">
            <v>359</v>
          </cell>
        </row>
        <row r="9">
          <cell r="A9" t="str">
            <v>문정</v>
          </cell>
          <cell r="B9">
            <v>163512</v>
          </cell>
          <cell r="C9">
            <v>29434</v>
          </cell>
          <cell r="D9">
            <v>150217</v>
          </cell>
          <cell r="E9">
            <v>25263</v>
          </cell>
          <cell r="F9">
            <v>257381</v>
          </cell>
          <cell r="G9">
            <v>31946</v>
          </cell>
          <cell r="H9">
            <v>242893</v>
          </cell>
          <cell r="I9">
            <v>31437</v>
          </cell>
          <cell r="J9">
            <v>255833</v>
          </cell>
          <cell r="K9">
            <v>32633</v>
          </cell>
          <cell r="L9">
            <v>193966</v>
          </cell>
          <cell r="M9">
            <v>30344</v>
          </cell>
          <cell r="N9">
            <v>173589</v>
          </cell>
          <cell r="O9">
            <v>28448</v>
          </cell>
          <cell r="P9">
            <v>172707</v>
          </cell>
          <cell r="Q9">
            <v>27365</v>
          </cell>
          <cell r="R9">
            <v>155138</v>
          </cell>
          <cell r="S9">
            <v>24447</v>
          </cell>
          <cell r="T9">
            <v>147453</v>
          </cell>
          <cell r="U9">
            <v>23692</v>
          </cell>
          <cell r="V9">
            <v>136486</v>
          </cell>
          <cell r="W9">
            <v>24430</v>
          </cell>
          <cell r="X9">
            <v>142787</v>
          </cell>
          <cell r="Y9">
            <v>23609</v>
          </cell>
          <cell r="Z9">
            <v>142769</v>
          </cell>
          <cell r="AA9">
            <v>24434</v>
          </cell>
          <cell r="AB9">
            <v>131716</v>
          </cell>
          <cell r="AC9">
            <v>22257</v>
          </cell>
          <cell r="AD9">
            <v>143503</v>
          </cell>
          <cell r="AE9">
            <v>24256</v>
          </cell>
          <cell r="AF9">
            <v>138874</v>
          </cell>
          <cell r="AG9">
            <v>23474</v>
          </cell>
          <cell r="AH9">
            <v>143503</v>
          </cell>
          <cell r="AI9">
            <v>24256</v>
          </cell>
          <cell r="AJ9">
            <v>129616</v>
          </cell>
          <cell r="AK9">
            <v>21909</v>
          </cell>
          <cell r="AL9">
            <v>185969</v>
          </cell>
          <cell r="AM9">
            <v>33294</v>
          </cell>
          <cell r="AN9">
            <v>185969</v>
          </cell>
          <cell r="AO9">
            <v>33294</v>
          </cell>
          <cell r="AP9">
            <v>179970</v>
          </cell>
          <cell r="AQ9">
            <v>32220</v>
          </cell>
          <cell r="AR9">
            <v>173971</v>
          </cell>
          <cell r="AS9">
            <v>31146</v>
          </cell>
          <cell r="AT9">
            <v>179970</v>
          </cell>
          <cell r="AU9">
            <v>32220</v>
          </cell>
          <cell r="AV9">
            <v>185969</v>
          </cell>
          <cell r="AW9">
            <v>33294</v>
          </cell>
          <cell r="AX9">
            <v>1921799</v>
          </cell>
          <cell r="AY9">
            <v>336054</v>
          </cell>
          <cell r="BA9">
            <v>359</v>
          </cell>
          <cell r="BH9" t="str">
            <v>문정</v>
          </cell>
          <cell r="BI9">
            <v>163512</v>
          </cell>
          <cell r="BJ9">
            <v>29434</v>
          </cell>
          <cell r="BK9">
            <v>150217</v>
          </cell>
          <cell r="BL9">
            <v>25263</v>
          </cell>
          <cell r="BM9">
            <v>257381</v>
          </cell>
          <cell r="BN9">
            <v>31946</v>
          </cell>
          <cell r="BO9">
            <v>242893</v>
          </cell>
          <cell r="BP9">
            <v>31437</v>
          </cell>
          <cell r="BQ9">
            <v>255833</v>
          </cell>
          <cell r="BR9">
            <v>32633</v>
          </cell>
          <cell r="BS9">
            <v>193966</v>
          </cell>
          <cell r="BT9">
            <v>30344</v>
          </cell>
          <cell r="BU9">
            <v>173589</v>
          </cell>
          <cell r="BV9">
            <v>28448</v>
          </cell>
          <cell r="BW9">
            <v>172707</v>
          </cell>
          <cell r="BX9">
            <v>27365</v>
          </cell>
          <cell r="BY9">
            <v>155138</v>
          </cell>
          <cell r="BZ9">
            <v>24447</v>
          </cell>
          <cell r="CA9">
            <v>147453</v>
          </cell>
          <cell r="CB9">
            <v>23692</v>
          </cell>
          <cell r="CC9">
            <v>136486</v>
          </cell>
          <cell r="CD9">
            <v>24430</v>
          </cell>
          <cell r="CE9">
            <v>142787</v>
          </cell>
          <cell r="CF9">
            <v>23609</v>
          </cell>
          <cell r="CG9">
            <v>142769</v>
          </cell>
          <cell r="CH9">
            <v>24434</v>
          </cell>
          <cell r="CI9">
            <v>131716</v>
          </cell>
          <cell r="CJ9">
            <v>22257</v>
          </cell>
          <cell r="CK9">
            <v>143503</v>
          </cell>
          <cell r="CL9">
            <v>24256</v>
          </cell>
          <cell r="CM9">
            <v>138874</v>
          </cell>
          <cell r="CN9">
            <v>23474</v>
          </cell>
          <cell r="CO9">
            <v>143503</v>
          </cell>
          <cell r="CP9">
            <v>24256</v>
          </cell>
          <cell r="CQ9">
            <v>129616</v>
          </cell>
          <cell r="CR9">
            <v>21909</v>
          </cell>
          <cell r="CS9">
            <v>185969</v>
          </cell>
          <cell r="CT9">
            <v>33294</v>
          </cell>
          <cell r="CU9">
            <v>185969</v>
          </cell>
          <cell r="CV9">
            <v>33294</v>
          </cell>
          <cell r="CW9">
            <v>179970</v>
          </cell>
          <cell r="CX9">
            <v>32220</v>
          </cell>
          <cell r="CY9">
            <v>173971</v>
          </cell>
          <cell r="CZ9">
            <v>31146</v>
          </cell>
          <cell r="DA9">
            <v>179970</v>
          </cell>
          <cell r="DB9">
            <v>32220</v>
          </cell>
          <cell r="DC9">
            <v>185969</v>
          </cell>
          <cell r="DD9">
            <v>33294</v>
          </cell>
          <cell r="DE9">
            <v>1921799</v>
          </cell>
          <cell r="DF9">
            <v>336054</v>
          </cell>
          <cell r="DH9">
            <v>359</v>
          </cell>
          <cell r="DJ9" t="str">
            <v>문정</v>
          </cell>
          <cell r="DK9">
            <v>163512</v>
          </cell>
          <cell r="DL9">
            <v>29434</v>
          </cell>
          <cell r="DM9">
            <v>150217</v>
          </cell>
          <cell r="DN9">
            <v>25263</v>
          </cell>
          <cell r="DO9">
            <v>257381</v>
          </cell>
          <cell r="DP9">
            <v>31946</v>
          </cell>
          <cell r="DQ9">
            <v>242893</v>
          </cell>
          <cell r="DR9">
            <v>31437</v>
          </cell>
          <cell r="DS9">
            <v>255833</v>
          </cell>
          <cell r="DT9">
            <v>32633</v>
          </cell>
          <cell r="DU9">
            <v>193966</v>
          </cell>
          <cell r="DV9">
            <v>30344</v>
          </cell>
          <cell r="DW9">
            <v>173589</v>
          </cell>
          <cell r="DX9">
            <v>28448</v>
          </cell>
          <cell r="DY9">
            <v>172707</v>
          </cell>
          <cell r="DZ9">
            <v>27365</v>
          </cell>
          <cell r="EA9">
            <v>155138</v>
          </cell>
          <cell r="EB9">
            <v>24447</v>
          </cell>
          <cell r="EC9">
            <v>147453</v>
          </cell>
          <cell r="ED9">
            <v>23692</v>
          </cell>
          <cell r="EE9">
            <v>136486</v>
          </cell>
          <cell r="EF9">
            <v>24430</v>
          </cell>
          <cell r="EG9">
            <v>142787</v>
          </cell>
          <cell r="EH9">
            <v>23609</v>
          </cell>
          <cell r="EI9">
            <v>142769</v>
          </cell>
          <cell r="EJ9">
            <v>24434</v>
          </cell>
          <cell r="EK9">
            <v>131716</v>
          </cell>
          <cell r="EL9">
            <v>22257</v>
          </cell>
          <cell r="EM9">
            <v>143503</v>
          </cell>
          <cell r="EN9">
            <v>24256</v>
          </cell>
          <cell r="EO9">
            <v>138874</v>
          </cell>
          <cell r="EP9">
            <v>23474</v>
          </cell>
          <cell r="EQ9">
            <v>143503</v>
          </cell>
          <cell r="ER9">
            <v>24256</v>
          </cell>
          <cell r="ES9">
            <v>129616</v>
          </cell>
          <cell r="ET9">
            <v>21909</v>
          </cell>
          <cell r="EU9">
            <v>185969</v>
          </cell>
          <cell r="EV9">
            <v>33294</v>
          </cell>
          <cell r="EW9">
            <v>185969</v>
          </cell>
          <cell r="EX9">
            <v>33294</v>
          </cell>
          <cell r="EY9">
            <v>179970</v>
          </cell>
          <cell r="EZ9">
            <v>32220</v>
          </cell>
          <cell r="FA9">
            <v>173971</v>
          </cell>
          <cell r="FB9">
            <v>31146</v>
          </cell>
          <cell r="FC9">
            <v>179970</v>
          </cell>
          <cell r="FD9">
            <v>32220</v>
          </cell>
          <cell r="FE9">
            <v>185969</v>
          </cell>
          <cell r="FF9">
            <v>33294</v>
          </cell>
          <cell r="FG9">
            <v>1921799</v>
          </cell>
          <cell r="FH9">
            <v>336054</v>
          </cell>
          <cell r="FJ9">
            <v>359</v>
          </cell>
        </row>
        <row r="10">
          <cell r="A10" t="str">
            <v>하남</v>
          </cell>
          <cell r="B10">
            <v>196185</v>
          </cell>
          <cell r="C10">
            <v>34907</v>
          </cell>
          <cell r="D10">
            <v>169939</v>
          </cell>
          <cell r="E10">
            <v>29150</v>
          </cell>
          <cell r="F10">
            <v>217685</v>
          </cell>
          <cell r="G10">
            <v>33509</v>
          </cell>
          <cell r="H10">
            <v>222688</v>
          </cell>
          <cell r="I10">
            <v>26332</v>
          </cell>
          <cell r="J10">
            <v>213068</v>
          </cell>
          <cell r="K10">
            <v>32312</v>
          </cell>
          <cell r="L10">
            <v>182261</v>
          </cell>
          <cell r="M10">
            <v>27150</v>
          </cell>
          <cell r="N10">
            <v>162041</v>
          </cell>
          <cell r="O10">
            <v>24613</v>
          </cell>
          <cell r="P10">
            <v>158025</v>
          </cell>
          <cell r="Q10">
            <v>23338</v>
          </cell>
          <cell r="R10">
            <v>145249</v>
          </cell>
          <cell r="S10">
            <v>20630</v>
          </cell>
          <cell r="T10">
            <v>139091</v>
          </cell>
          <cell r="U10">
            <v>18801</v>
          </cell>
          <cell r="V10">
            <v>103559</v>
          </cell>
          <cell r="W10">
            <v>17414</v>
          </cell>
          <cell r="X10">
            <v>133290</v>
          </cell>
          <cell r="Y10">
            <v>16665</v>
          </cell>
          <cell r="Z10">
            <v>136178</v>
          </cell>
          <cell r="AA10">
            <v>17872</v>
          </cell>
          <cell r="AB10">
            <v>134755</v>
          </cell>
          <cell r="AC10">
            <v>20131</v>
          </cell>
          <cell r="AD10">
            <v>126330</v>
          </cell>
          <cell r="AE10">
            <v>18549</v>
          </cell>
          <cell r="AF10">
            <v>122255</v>
          </cell>
          <cell r="AG10">
            <v>17951</v>
          </cell>
          <cell r="AH10">
            <v>126330</v>
          </cell>
          <cell r="AI10">
            <v>18549</v>
          </cell>
          <cell r="AJ10">
            <v>122255</v>
          </cell>
          <cell r="AK10">
            <v>17951</v>
          </cell>
          <cell r="AL10">
            <v>163711</v>
          </cell>
          <cell r="AM10">
            <v>25675</v>
          </cell>
          <cell r="AN10">
            <v>163711</v>
          </cell>
          <cell r="AO10">
            <v>25675</v>
          </cell>
          <cell r="AP10">
            <v>158430</v>
          </cell>
          <cell r="AQ10">
            <v>24847</v>
          </cell>
          <cell r="AR10">
            <v>153149</v>
          </cell>
          <cell r="AS10">
            <v>24019</v>
          </cell>
          <cell r="AT10">
            <v>158430</v>
          </cell>
          <cell r="AU10">
            <v>24847</v>
          </cell>
          <cell r="AV10">
            <v>163711</v>
          </cell>
          <cell r="AW10">
            <v>25675</v>
          </cell>
          <cell r="AX10">
            <v>1729245</v>
          </cell>
          <cell r="AY10">
            <v>261741</v>
          </cell>
          <cell r="BA10">
            <v>361</v>
          </cell>
          <cell r="BH10" t="str">
            <v>하남</v>
          </cell>
          <cell r="BI10">
            <v>196185</v>
          </cell>
          <cell r="BJ10">
            <v>34907</v>
          </cell>
          <cell r="BK10">
            <v>169939</v>
          </cell>
          <cell r="BL10">
            <v>29150</v>
          </cell>
          <cell r="BM10">
            <v>217685</v>
          </cell>
          <cell r="BN10">
            <v>33509</v>
          </cell>
          <cell r="BO10">
            <v>222688</v>
          </cell>
          <cell r="BP10">
            <v>26332</v>
          </cell>
          <cell r="BQ10">
            <v>213068</v>
          </cell>
          <cell r="BR10">
            <v>32312</v>
          </cell>
          <cell r="BS10">
            <v>182261</v>
          </cell>
          <cell r="BT10">
            <v>27150</v>
          </cell>
          <cell r="BU10">
            <v>162041</v>
          </cell>
          <cell r="BV10">
            <v>24613</v>
          </cell>
          <cell r="BW10">
            <v>158025</v>
          </cell>
          <cell r="BX10">
            <v>23338</v>
          </cell>
          <cell r="BY10">
            <v>145249</v>
          </cell>
          <cell r="BZ10">
            <v>20630</v>
          </cell>
          <cell r="CA10">
            <v>139091</v>
          </cell>
          <cell r="CB10">
            <v>18801</v>
          </cell>
          <cell r="CC10">
            <v>103559</v>
          </cell>
          <cell r="CD10">
            <v>17414</v>
          </cell>
          <cell r="CE10">
            <v>133290</v>
          </cell>
          <cell r="CF10">
            <v>16665</v>
          </cell>
          <cell r="CG10">
            <v>136178</v>
          </cell>
          <cell r="CH10">
            <v>17872</v>
          </cell>
          <cell r="CI10">
            <v>134755</v>
          </cell>
          <cell r="CJ10">
            <v>20131</v>
          </cell>
          <cell r="CK10">
            <v>126330</v>
          </cell>
          <cell r="CL10">
            <v>18549</v>
          </cell>
          <cell r="CM10">
            <v>122255</v>
          </cell>
          <cell r="CN10">
            <v>17951</v>
          </cell>
          <cell r="CO10">
            <v>126330</v>
          </cell>
          <cell r="CP10">
            <v>18549</v>
          </cell>
          <cell r="CQ10">
            <v>122255</v>
          </cell>
          <cell r="CR10">
            <v>17951</v>
          </cell>
          <cell r="CS10">
            <v>163711</v>
          </cell>
          <cell r="CT10">
            <v>25675</v>
          </cell>
          <cell r="CU10">
            <v>163711</v>
          </cell>
          <cell r="CV10">
            <v>25675</v>
          </cell>
          <cell r="CW10">
            <v>158430</v>
          </cell>
          <cell r="CX10">
            <v>24847</v>
          </cell>
          <cell r="CY10">
            <v>153149</v>
          </cell>
          <cell r="CZ10">
            <v>24019</v>
          </cell>
          <cell r="DA10">
            <v>158430</v>
          </cell>
          <cell r="DB10">
            <v>24847</v>
          </cell>
          <cell r="DC10">
            <v>163711</v>
          </cell>
          <cell r="DD10">
            <v>25675</v>
          </cell>
          <cell r="DE10">
            <v>1729245</v>
          </cell>
          <cell r="DF10">
            <v>261741</v>
          </cell>
          <cell r="DH10">
            <v>361</v>
          </cell>
          <cell r="DJ10" t="str">
            <v>하남</v>
          </cell>
          <cell r="DK10">
            <v>196185</v>
          </cell>
          <cell r="DL10">
            <v>34907</v>
          </cell>
          <cell r="DM10">
            <v>169939</v>
          </cell>
          <cell r="DN10">
            <v>29150</v>
          </cell>
          <cell r="DO10">
            <v>217685</v>
          </cell>
          <cell r="DP10">
            <v>33509</v>
          </cell>
          <cell r="DQ10">
            <v>222688</v>
          </cell>
          <cell r="DR10">
            <v>26332</v>
          </cell>
          <cell r="DS10">
            <v>213068</v>
          </cell>
          <cell r="DT10">
            <v>32312</v>
          </cell>
          <cell r="DU10">
            <v>182261</v>
          </cell>
          <cell r="DV10">
            <v>27150</v>
          </cell>
          <cell r="DW10">
            <v>162041</v>
          </cell>
          <cell r="DX10">
            <v>24613</v>
          </cell>
          <cell r="DY10">
            <v>158025</v>
          </cell>
          <cell r="DZ10">
            <v>23338</v>
          </cell>
          <cell r="EA10">
            <v>145249</v>
          </cell>
          <cell r="EB10">
            <v>20630</v>
          </cell>
          <cell r="EC10">
            <v>139091</v>
          </cell>
          <cell r="ED10">
            <v>18801</v>
          </cell>
          <cell r="EE10">
            <v>103559</v>
          </cell>
          <cell r="EF10">
            <v>17414</v>
          </cell>
          <cell r="EG10">
            <v>133290</v>
          </cell>
          <cell r="EH10">
            <v>16665</v>
          </cell>
          <cell r="EI10">
            <v>136178</v>
          </cell>
          <cell r="EJ10">
            <v>17872</v>
          </cell>
          <cell r="EK10">
            <v>134755</v>
          </cell>
          <cell r="EL10">
            <v>20131</v>
          </cell>
          <cell r="EM10">
            <v>126330</v>
          </cell>
          <cell r="EN10">
            <v>18549</v>
          </cell>
          <cell r="EO10">
            <v>122255</v>
          </cell>
          <cell r="EP10">
            <v>17951</v>
          </cell>
          <cell r="EQ10">
            <v>126330</v>
          </cell>
          <cell r="ER10">
            <v>18549</v>
          </cell>
          <cell r="ES10">
            <v>122255</v>
          </cell>
          <cell r="ET10">
            <v>17951</v>
          </cell>
          <cell r="EU10">
            <v>163711</v>
          </cell>
          <cell r="EV10">
            <v>25675</v>
          </cell>
          <cell r="EW10">
            <v>163711</v>
          </cell>
          <cell r="EX10">
            <v>25675</v>
          </cell>
          <cell r="EY10">
            <v>158430</v>
          </cell>
          <cell r="EZ10">
            <v>24847</v>
          </cell>
          <cell r="FA10">
            <v>153149</v>
          </cell>
          <cell r="FB10">
            <v>24019</v>
          </cell>
          <cell r="FC10">
            <v>158430</v>
          </cell>
          <cell r="FD10">
            <v>24847</v>
          </cell>
          <cell r="FE10">
            <v>163711</v>
          </cell>
          <cell r="FF10">
            <v>25675</v>
          </cell>
          <cell r="FG10">
            <v>1729245</v>
          </cell>
          <cell r="FH10">
            <v>261741</v>
          </cell>
          <cell r="FJ10">
            <v>361</v>
          </cell>
        </row>
        <row r="11">
          <cell r="A11" t="str">
            <v>올림픽</v>
          </cell>
          <cell r="B11">
            <v>524514</v>
          </cell>
          <cell r="C11">
            <v>89733</v>
          </cell>
          <cell r="D11">
            <v>515496</v>
          </cell>
          <cell r="E11">
            <v>92874</v>
          </cell>
          <cell r="F11">
            <v>660450</v>
          </cell>
          <cell r="G11">
            <v>115393</v>
          </cell>
          <cell r="H11">
            <v>607312</v>
          </cell>
          <cell r="I11">
            <v>100696</v>
          </cell>
          <cell r="J11">
            <v>676889</v>
          </cell>
          <cell r="K11">
            <v>108497</v>
          </cell>
          <cell r="L11">
            <v>636912</v>
          </cell>
          <cell r="M11">
            <v>108186</v>
          </cell>
          <cell r="N11">
            <v>599878</v>
          </cell>
          <cell r="O11">
            <v>106248</v>
          </cell>
          <cell r="P11">
            <v>594186</v>
          </cell>
          <cell r="Q11">
            <v>98901</v>
          </cell>
          <cell r="R11">
            <v>580661</v>
          </cell>
          <cell r="S11">
            <v>102403</v>
          </cell>
          <cell r="T11">
            <v>574503</v>
          </cell>
          <cell r="U11">
            <v>102709</v>
          </cell>
          <cell r="V11">
            <v>561017</v>
          </cell>
          <cell r="W11">
            <v>108588</v>
          </cell>
          <cell r="X11">
            <v>639389</v>
          </cell>
          <cell r="Y11">
            <v>127641</v>
          </cell>
          <cell r="Z11">
            <v>562488</v>
          </cell>
          <cell r="AA11">
            <v>114822</v>
          </cell>
          <cell r="AB11">
            <v>537422</v>
          </cell>
          <cell r="AC11">
            <v>107659</v>
          </cell>
          <cell r="AD11">
            <v>645362</v>
          </cell>
          <cell r="AE11">
            <v>123918</v>
          </cell>
          <cell r="AF11">
            <v>623108</v>
          </cell>
          <cell r="AG11">
            <v>119645</v>
          </cell>
          <cell r="AH11">
            <v>645362</v>
          </cell>
          <cell r="AI11">
            <v>123918</v>
          </cell>
          <cell r="AJ11">
            <v>667616</v>
          </cell>
          <cell r="AK11">
            <v>128191</v>
          </cell>
          <cell r="AL11">
            <v>836389</v>
          </cell>
          <cell r="AM11">
            <v>168962</v>
          </cell>
          <cell r="AN11">
            <v>778707</v>
          </cell>
          <cell r="AO11">
            <v>157309</v>
          </cell>
          <cell r="AP11">
            <v>807548</v>
          </cell>
          <cell r="AQ11">
            <v>163135</v>
          </cell>
          <cell r="AR11">
            <v>807548</v>
          </cell>
          <cell r="AS11">
            <v>163135</v>
          </cell>
          <cell r="AT11">
            <v>807548</v>
          </cell>
          <cell r="AU11">
            <v>163135</v>
          </cell>
          <cell r="AV11">
            <v>836389</v>
          </cell>
          <cell r="AW11">
            <v>168961</v>
          </cell>
          <cell r="AX11">
            <v>8555487</v>
          </cell>
          <cell r="AY11">
            <v>1702790</v>
          </cell>
          <cell r="BA11">
            <v>339</v>
          </cell>
          <cell r="BH11" t="str">
            <v>올림픽</v>
          </cell>
          <cell r="BI11">
            <v>524514</v>
          </cell>
          <cell r="BJ11">
            <v>89733</v>
          </cell>
          <cell r="BK11">
            <v>515496</v>
          </cell>
          <cell r="BL11">
            <v>92874</v>
          </cell>
          <cell r="BM11">
            <v>660450</v>
          </cell>
          <cell r="BN11">
            <v>115393</v>
          </cell>
          <cell r="BO11">
            <v>607312</v>
          </cell>
          <cell r="BP11">
            <v>100696</v>
          </cell>
          <cell r="BQ11">
            <v>676889</v>
          </cell>
          <cell r="BR11">
            <v>108497</v>
          </cell>
          <cell r="BS11">
            <v>636912</v>
          </cell>
          <cell r="BT11">
            <v>108186</v>
          </cell>
          <cell r="BU11">
            <v>599878</v>
          </cell>
          <cell r="BV11">
            <v>106248</v>
          </cell>
          <cell r="BW11">
            <v>594186</v>
          </cell>
          <cell r="BX11">
            <v>98901</v>
          </cell>
          <cell r="BY11">
            <v>580661</v>
          </cell>
          <cell r="BZ11">
            <v>102403</v>
          </cell>
          <cell r="CA11">
            <v>574503</v>
          </cell>
          <cell r="CB11">
            <v>102709</v>
          </cell>
          <cell r="CC11">
            <v>561017</v>
          </cell>
          <cell r="CD11">
            <v>108588</v>
          </cell>
          <cell r="CE11">
            <v>639389</v>
          </cell>
          <cell r="CF11">
            <v>127641</v>
          </cell>
          <cell r="CG11">
            <v>562488</v>
          </cell>
          <cell r="CH11">
            <v>114822</v>
          </cell>
          <cell r="CI11">
            <v>537422</v>
          </cell>
          <cell r="CJ11">
            <v>107659</v>
          </cell>
          <cell r="CK11">
            <v>645362</v>
          </cell>
          <cell r="CL11">
            <v>123918</v>
          </cell>
          <cell r="CM11">
            <v>623108</v>
          </cell>
          <cell r="CN11">
            <v>119645</v>
          </cell>
          <cell r="CO11">
            <v>645362</v>
          </cell>
          <cell r="CP11">
            <v>123918</v>
          </cell>
          <cell r="CQ11">
            <v>667616</v>
          </cell>
          <cell r="CR11">
            <v>128191</v>
          </cell>
          <cell r="CS11">
            <v>836389</v>
          </cell>
          <cell r="CT11">
            <v>168962</v>
          </cell>
          <cell r="CU11">
            <v>778707</v>
          </cell>
          <cell r="CV11">
            <v>157309</v>
          </cell>
          <cell r="CW11">
            <v>807548</v>
          </cell>
          <cell r="CX11">
            <v>163135</v>
          </cell>
          <cell r="CY11">
            <v>807548</v>
          </cell>
          <cell r="CZ11">
            <v>163135</v>
          </cell>
          <cell r="DA11">
            <v>807548</v>
          </cell>
          <cell r="DB11">
            <v>163135</v>
          </cell>
          <cell r="DC11">
            <v>836389</v>
          </cell>
          <cell r="DD11">
            <v>168961</v>
          </cell>
          <cell r="DE11">
            <v>8555487</v>
          </cell>
          <cell r="DF11">
            <v>1702790</v>
          </cell>
          <cell r="DH11">
            <v>339</v>
          </cell>
          <cell r="DJ11" t="str">
            <v>올림픽</v>
          </cell>
          <cell r="DK11">
            <v>524514</v>
          </cell>
          <cell r="DL11">
            <v>89733</v>
          </cell>
          <cell r="DM11">
            <v>515496</v>
          </cell>
          <cell r="DN11">
            <v>92874</v>
          </cell>
          <cell r="DO11">
            <v>660450</v>
          </cell>
          <cell r="DP11">
            <v>115393</v>
          </cell>
          <cell r="DQ11">
            <v>607312</v>
          </cell>
          <cell r="DR11">
            <v>100696</v>
          </cell>
          <cell r="DS11">
            <v>676889</v>
          </cell>
          <cell r="DT11">
            <v>108497</v>
          </cell>
          <cell r="DU11">
            <v>636912</v>
          </cell>
          <cell r="DV11">
            <v>108186</v>
          </cell>
          <cell r="DW11">
            <v>599878</v>
          </cell>
          <cell r="DX11">
            <v>106248</v>
          </cell>
          <cell r="DY11">
            <v>594186</v>
          </cell>
          <cell r="DZ11">
            <v>98901</v>
          </cell>
          <cell r="EA11">
            <v>580661</v>
          </cell>
          <cell r="EB11">
            <v>102403</v>
          </cell>
          <cell r="EC11">
            <v>574503</v>
          </cell>
          <cell r="ED11">
            <v>102709</v>
          </cell>
          <cell r="EE11">
            <v>561017</v>
          </cell>
          <cell r="EF11">
            <v>108588</v>
          </cell>
          <cell r="EG11">
            <v>639389</v>
          </cell>
          <cell r="EH11">
            <v>127641</v>
          </cell>
          <cell r="EI11">
            <v>562488</v>
          </cell>
          <cell r="EJ11">
            <v>114822</v>
          </cell>
          <cell r="EK11">
            <v>537422</v>
          </cell>
          <cell r="EL11">
            <v>107659</v>
          </cell>
          <cell r="EM11">
            <v>645362</v>
          </cell>
          <cell r="EN11">
            <v>123918</v>
          </cell>
          <cell r="EO11">
            <v>623108</v>
          </cell>
          <cell r="EP11">
            <v>119645</v>
          </cell>
          <cell r="EQ11">
            <v>645362</v>
          </cell>
          <cell r="ER11">
            <v>123918</v>
          </cell>
          <cell r="ES11">
            <v>667616</v>
          </cell>
          <cell r="ET11">
            <v>128191</v>
          </cell>
          <cell r="EU11">
            <v>836389</v>
          </cell>
          <cell r="EV11">
            <v>168962</v>
          </cell>
          <cell r="EW11">
            <v>778707</v>
          </cell>
          <cell r="EX11">
            <v>157309</v>
          </cell>
          <cell r="EY11">
            <v>807548</v>
          </cell>
          <cell r="EZ11">
            <v>163135</v>
          </cell>
          <cell r="FA11">
            <v>807548</v>
          </cell>
          <cell r="FB11">
            <v>163135</v>
          </cell>
          <cell r="FC11">
            <v>807548</v>
          </cell>
          <cell r="FD11">
            <v>163135</v>
          </cell>
          <cell r="FE11">
            <v>836389</v>
          </cell>
          <cell r="FF11">
            <v>168961</v>
          </cell>
          <cell r="FG11">
            <v>8555487</v>
          </cell>
          <cell r="FH11">
            <v>1702790</v>
          </cell>
          <cell r="FJ11">
            <v>339</v>
          </cell>
        </row>
        <row r="12">
          <cell r="A12" t="str">
            <v>평내</v>
          </cell>
          <cell r="B12">
            <v>220925</v>
          </cell>
          <cell r="C12">
            <v>41179</v>
          </cell>
          <cell r="D12">
            <v>188776</v>
          </cell>
          <cell r="E12">
            <v>32781</v>
          </cell>
          <cell r="F12">
            <v>232497</v>
          </cell>
          <cell r="G12">
            <v>36529</v>
          </cell>
          <cell r="H12">
            <v>212962</v>
          </cell>
          <cell r="I12">
            <v>30692</v>
          </cell>
          <cell r="J12">
            <v>216486</v>
          </cell>
          <cell r="K12">
            <v>29772</v>
          </cell>
          <cell r="L12">
            <v>165553</v>
          </cell>
          <cell r="M12">
            <v>24481</v>
          </cell>
          <cell r="N12">
            <v>165984</v>
          </cell>
          <cell r="O12">
            <v>25494</v>
          </cell>
          <cell r="P12">
            <v>178474</v>
          </cell>
          <cell r="Q12">
            <v>26687</v>
          </cell>
          <cell r="R12">
            <v>154158</v>
          </cell>
          <cell r="S12">
            <v>23510</v>
          </cell>
          <cell r="T12">
            <v>153476</v>
          </cell>
          <cell r="U12">
            <v>24130</v>
          </cell>
          <cell r="V12">
            <v>129288</v>
          </cell>
          <cell r="W12">
            <v>21633</v>
          </cell>
          <cell r="X12">
            <v>145804</v>
          </cell>
          <cell r="Y12">
            <v>23542</v>
          </cell>
          <cell r="Z12">
            <v>154441</v>
          </cell>
          <cell r="AA12">
            <v>26084</v>
          </cell>
          <cell r="AB12">
            <v>136161</v>
          </cell>
          <cell r="AC12">
            <v>24083</v>
          </cell>
          <cell r="AD12">
            <v>144161</v>
          </cell>
          <cell r="AE12">
            <v>24196</v>
          </cell>
          <cell r="AF12">
            <v>139511</v>
          </cell>
          <cell r="AG12">
            <v>23416</v>
          </cell>
          <cell r="AH12">
            <v>144161</v>
          </cell>
          <cell r="AI12">
            <v>24196</v>
          </cell>
          <cell r="AJ12">
            <v>139511</v>
          </cell>
          <cell r="AK12">
            <v>23416</v>
          </cell>
          <cell r="AL12">
            <v>186837</v>
          </cell>
          <cell r="AM12">
            <v>33227</v>
          </cell>
          <cell r="AN12">
            <v>186837</v>
          </cell>
          <cell r="AO12">
            <v>33227</v>
          </cell>
          <cell r="AP12">
            <v>180810</v>
          </cell>
          <cell r="AQ12">
            <v>32155</v>
          </cell>
          <cell r="AR12">
            <v>174783</v>
          </cell>
          <cell r="AS12">
            <v>31083</v>
          </cell>
          <cell r="AT12">
            <v>180810</v>
          </cell>
          <cell r="AU12">
            <v>32155</v>
          </cell>
          <cell r="AV12">
            <v>186837</v>
          </cell>
          <cell r="AW12">
            <v>33227</v>
          </cell>
          <cell r="AX12">
            <v>1954860</v>
          </cell>
          <cell r="AY12">
            <v>340465</v>
          </cell>
          <cell r="BA12">
            <v>361</v>
          </cell>
          <cell r="BH12" t="str">
            <v>평내</v>
          </cell>
          <cell r="BI12">
            <v>220925</v>
          </cell>
          <cell r="BJ12">
            <v>41179</v>
          </cell>
          <cell r="BK12">
            <v>188776</v>
          </cell>
          <cell r="BL12">
            <v>32781</v>
          </cell>
          <cell r="BM12">
            <v>232497</v>
          </cell>
          <cell r="BN12">
            <v>36529</v>
          </cell>
          <cell r="BO12">
            <v>212962</v>
          </cell>
          <cell r="BP12">
            <v>30692</v>
          </cell>
          <cell r="BQ12">
            <v>216486</v>
          </cell>
          <cell r="BR12">
            <v>29772</v>
          </cell>
          <cell r="BS12">
            <v>165553</v>
          </cell>
          <cell r="BT12">
            <v>24481</v>
          </cell>
          <cell r="BU12">
            <v>165984</v>
          </cell>
          <cell r="BV12">
            <v>25494</v>
          </cell>
          <cell r="BW12">
            <v>178474</v>
          </cell>
          <cell r="BX12">
            <v>26687</v>
          </cell>
          <cell r="BY12">
            <v>154158</v>
          </cell>
          <cell r="BZ12">
            <v>23510</v>
          </cell>
          <cell r="CA12">
            <v>153476</v>
          </cell>
          <cell r="CB12">
            <v>24130</v>
          </cell>
          <cell r="CC12">
            <v>129288</v>
          </cell>
          <cell r="CD12">
            <v>21633</v>
          </cell>
          <cell r="CE12">
            <v>145804</v>
          </cell>
          <cell r="CF12">
            <v>23542</v>
          </cell>
          <cell r="CG12">
            <v>154441</v>
          </cell>
          <cell r="CH12">
            <v>26084</v>
          </cell>
          <cell r="CI12">
            <v>136161</v>
          </cell>
          <cell r="CJ12">
            <v>24083</v>
          </cell>
          <cell r="CK12">
            <v>144161</v>
          </cell>
          <cell r="CL12">
            <v>24196</v>
          </cell>
          <cell r="CM12">
            <v>139511</v>
          </cell>
          <cell r="CN12">
            <v>23416</v>
          </cell>
          <cell r="CO12">
            <v>144161</v>
          </cell>
          <cell r="CP12">
            <v>24196</v>
          </cell>
          <cell r="CQ12">
            <v>139511</v>
          </cell>
          <cell r="CR12">
            <v>23416</v>
          </cell>
          <cell r="CS12">
            <v>186837</v>
          </cell>
          <cell r="CT12">
            <v>33227</v>
          </cell>
          <cell r="CU12">
            <v>186837</v>
          </cell>
          <cell r="CV12">
            <v>33227</v>
          </cell>
          <cell r="CW12">
            <v>180810</v>
          </cell>
          <cell r="CX12">
            <v>32155</v>
          </cell>
          <cell r="CY12">
            <v>174783</v>
          </cell>
          <cell r="CZ12">
            <v>31083</v>
          </cell>
          <cell r="DA12">
            <v>180810</v>
          </cell>
          <cell r="DB12">
            <v>32155</v>
          </cell>
          <cell r="DC12">
            <v>186837</v>
          </cell>
          <cell r="DD12">
            <v>33227</v>
          </cell>
          <cell r="DE12">
            <v>1954860</v>
          </cell>
          <cell r="DF12">
            <v>340465</v>
          </cell>
          <cell r="DH12">
            <v>361</v>
          </cell>
          <cell r="DJ12" t="str">
            <v>평내</v>
          </cell>
          <cell r="DK12">
            <v>220925</v>
          </cell>
          <cell r="DL12">
            <v>41179</v>
          </cell>
          <cell r="DM12">
            <v>188776</v>
          </cell>
          <cell r="DN12">
            <v>32781</v>
          </cell>
          <cell r="DO12">
            <v>232497</v>
          </cell>
          <cell r="DP12">
            <v>36529</v>
          </cell>
          <cell r="DQ12">
            <v>212962</v>
          </cell>
          <cell r="DR12">
            <v>30692</v>
          </cell>
          <cell r="DS12">
            <v>216486</v>
          </cell>
          <cell r="DT12">
            <v>29772</v>
          </cell>
          <cell r="DU12">
            <v>165553</v>
          </cell>
          <cell r="DV12">
            <v>24481</v>
          </cell>
          <cell r="DW12">
            <v>165984</v>
          </cell>
          <cell r="DX12">
            <v>25494</v>
          </cell>
          <cell r="DY12">
            <v>178474</v>
          </cell>
          <cell r="DZ12">
            <v>26687</v>
          </cell>
          <cell r="EA12">
            <v>154158</v>
          </cell>
          <cell r="EB12">
            <v>23510</v>
          </cell>
          <cell r="EC12">
            <v>153476</v>
          </cell>
          <cell r="ED12">
            <v>24130</v>
          </cell>
          <cell r="EE12">
            <v>129288</v>
          </cell>
          <cell r="EF12">
            <v>21633</v>
          </cell>
          <cell r="EG12">
            <v>145804</v>
          </cell>
          <cell r="EH12">
            <v>23542</v>
          </cell>
          <cell r="EI12">
            <v>154441</v>
          </cell>
          <cell r="EJ12">
            <v>26084</v>
          </cell>
          <cell r="EK12">
            <v>136161</v>
          </cell>
          <cell r="EL12">
            <v>24083</v>
          </cell>
          <cell r="EM12">
            <v>144161</v>
          </cell>
          <cell r="EN12">
            <v>24196</v>
          </cell>
          <cell r="EO12">
            <v>139511</v>
          </cell>
          <cell r="EP12">
            <v>23416</v>
          </cell>
          <cell r="EQ12">
            <v>144161</v>
          </cell>
          <cell r="ER12">
            <v>24196</v>
          </cell>
          <cell r="ES12">
            <v>139511</v>
          </cell>
          <cell r="ET12">
            <v>23416</v>
          </cell>
          <cell r="EU12">
            <v>186837</v>
          </cell>
          <cell r="EV12">
            <v>33227</v>
          </cell>
          <cell r="EW12">
            <v>186837</v>
          </cell>
          <cell r="EX12">
            <v>33227</v>
          </cell>
          <cell r="EY12">
            <v>180810</v>
          </cell>
          <cell r="EZ12">
            <v>32155</v>
          </cell>
          <cell r="FA12">
            <v>174783</v>
          </cell>
          <cell r="FB12">
            <v>31083</v>
          </cell>
          <cell r="FC12">
            <v>180810</v>
          </cell>
          <cell r="FD12">
            <v>32155</v>
          </cell>
          <cell r="FE12">
            <v>186837</v>
          </cell>
          <cell r="FF12">
            <v>33227</v>
          </cell>
          <cell r="FG12">
            <v>1954860</v>
          </cell>
          <cell r="FH12">
            <v>340465</v>
          </cell>
          <cell r="FJ12">
            <v>361</v>
          </cell>
        </row>
        <row r="13">
          <cell r="A13" t="str">
            <v>덕소</v>
          </cell>
          <cell r="B13">
            <v>316421</v>
          </cell>
          <cell r="C13">
            <v>63649</v>
          </cell>
          <cell r="D13">
            <v>250430</v>
          </cell>
          <cell r="E13">
            <v>48231</v>
          </cell>
          <cell r="F13">
            <v>309034</v>
          </cell>
          <cell r="G13">
            <v>52767</v>
          </cell>
          <cell r="H13">
            <v>281217</v>
          </cell>
          <cell r="I13">
            <v>43516</v>
          </cell>
          <cell r="J13">
            <v>332208</v>
          </cell>
          <cell r="K13">
            <v>51575</v>
          </cell>
          <cell r="L13">
            <v>307546</v>
          </cell>
          <cell r="M13">
            <v>52465</v>
          </cell>
          <cell r="N13">
            <v>291407</v>
          </cell>
          <cell r="O13">
            <v>52480</v>
          </cell>
          <cell r="P13">
            <v>286677</v>
          </cell>
          <cell r="Q13">
            <v>49693</v>
          </cell>
          <cell r="R13">
            <v>276865</v>
          </cell>
          <cell r="S13">
            <v>47759</v>
          </cell>
          <cell r="T13">
            <v>289716</v>
          </cell>
          <cell r="U13">
            <v>52575</v>
          </cell>
          <cell r="V13">
            <v>262491</v>
          </cell>
          <cell r="W13">
            <v>48214</v>
          </cell>
          <cell r="X13">
            <v>302386</v>
          </cell>
          <cell r="Y13">
            <v>53876</v>
          </cell>
          <cell r="Z13">
            <v>320882</v>
          </cell>
          <cell r="AA13">
            <v>60220</v>
          </cell>
          <cell r="AB13">
            <v>262299</v>
          </cell>
          <cell r="AC13">
            <v>45120</v>
          </cell>
          <cell r="AD13">
            <v>244941</v>
          </cell>
          <cell r="AE13">
            <v>39475</v>
          </cell>
          <cell r="AF13">
            <v>237040</v>
          </cell>
          <cell r="AG13">
            <v>38202</v>
          </cell>
          <cell r="AH13">
            <v>244941</v>
          </cell>
          <cell r="AI13">
            <v>39475</v>
          </cell>
          <cell r="AJ13">
            <v>237040</v>
          </cell>
          <cell r="AK13">
            <v>38202</v>
          </cell>
          <cell r="AL13">
            <v>317440</v>
          </cell>
          <cell r="AM13">
            <v>54333</v>
          </cell>
          <cell r="AN13">
            <v>317440</v>
          </cell>
          <cell r="AO13">
            <v>54333</v>
          </cell>
          <cell r="AP13">
            <v>307200</v>
          </cell>
          <cell r="AQ13">
            <v>52580</v>
          </cell>
          <cell r="AR13">
            <v>296960</v>
          </cell>
          <cell r="AS13">
            <v>50827</v>
          </cell>
          <cell r="AT13">
            <v>307200</v>
          </cell>
          <cell r="AU13">
            <v>52580</v>
          </cell>
          <cell r="AV13">
            <v>317440</v>
          </cell>
          <cell r="AW13">
            <v>54333</v>
          </cell>
          <cell r="AX13">
            <v>3410823</v>
          </cell>
          <cell r="AY13">
            <v>579680</v>
          </cell>
          <cell r="BA13">
            <v>361</v>
          </cell>
          <cell r="BH13" t="str">
            <v>덕소</v>
          </cell>
          <cell r="BI13">
            <v>316421</v>
          </cell>
          <cell r="BJ13">
            <v>63649</v>
          </cell>
          <cell r="BK13">
            <v>250430</v>
          </cell>
          <cell r="BL13">
            <v>48231</v>
          </cell>
          <cell r="BM13">
            <v>309034</v>
          </cell>
          <cell r="BN13">
            <v>52767</v>
          </cell>
          <cell r="BO13">
            <v>281217</v>
          </cell>
          <cell r="BP13">
            <v>43516</v>
          </cell>
          <cell r="BQ13">
            <v>332208</v>
          </cell>
          <cell r="BR13">
            <v>51575</v>
          </cell>
          <cell r="BS13">
            <v>307546</v>
          </cell>
          <cell r="BT13">
            <v>52465</v>
          </cell>
          <cell r="BU13">
            <v>291407</v>
          </cell>
          <cell r="BV13">
            <v>52480</v>
          </cell>
          <cell r="BW13">
            <v>286677</v>
          </cell>
          <cell r="BX13">
            <v>49693</v>
          </cell>
          <cell r="BY13">
            <v>276865</v>
          </cell>
          <cell r="BZ13">
            <v>47759</v>
          </cell>
          <cell r="CA13">
            <v>289716</v>
          </cell>
          <cell r="CB13">
            <v>52575</v>
          </cell>
          <cell r="CC13">
            <v>262491</v>
          </cell>
          <cell r="CD13">
            <v>48214</v>
          </cell>
          <cell r="CE13">
            <v>302386</v>
          </cell>
          <cell r="CF13">
            <v>53876</v>
          </cell>
          <cell r="CG13">
            <v>320882</v>
          </cell>
          <cell r="CH13">
            <v>60220</v>
          </cell>
          <cell r="CI13">
            <v>262299</v>
          </cell>
          <cell r="CJ13">
            <v>45120</v>
          </cell>
          <cell r="CK13">
            <v>244941</v>
          </cell>
          <cell r="CL13">
            <v>39475</v>
          </cell>
          <cell r="CM13">
            <v>237040</v>
          </cell>
          <cell r="CN13">
            <v>38202</v>
          </cell>
          <cell r="CO13">
            <v>244941</v>
          </cell>
          <cell r="CP13">
            <v>39475</v>
          </cell>
          <cell r="CQ13">
            <v>237040</v>
          </cell>
          <cell r="CR13">
            <v>38202</v>
          </cell>
          <cell r="CS13">
            <v>317440</v>
          </cell>
          <cell r="CT13">
            <v>54333</v>
          </cell>
          <cell r="CU13">
            <v>317440</v>
          </cell>
          <cell r="CV13">
            <v>54333</v>
          </cell>
          <cell r="CW13">
            <v>307200</v>
          </cell>
          <cell r="CX13">
            <v>52580</v>
          </cell>
          <cell r="CY13">
            <v>296960</v>
          </cell>
          <cell r="CZ13">
            <v>50827</v>
          </cell>
          <cell r="DA13">
            <v>307200</v>
          </cell>
          <cell r="DB13">
            <v>52580</v>
          </cell>
          <cell r="DC13">
            <v>317440</v>
          </cell>
          <cell r="DD13">
            <v>54333</v>
          </cell>
          <cell r="DE13">
            <v>3410823</v>
          </cell>
          <cell r="DF13">
            <v>579680</v>
          </cell>
          <cell r="DH13">
            <v>361</v>
          </cell>
          <cell r="DJ13" t="str">
            <v>덕소</v>
          </cell>
          <cell r="DK13">
            <v>316421</v>
          </cell>
          <cell r="DL13">
            <v>63649</v>
          </cell>
          <cell r="DM13">
            <v>250430</v>
          </cell>
          <cell r="DN13">
            <v>48231</v>
          </cell>
          <cell r="DO13">
            <v>309034</v>
          </cell>
          <cell r="DP13">
            <v>52767</v>
          </cell>
          <cell r="DQ13">
            <v>281217</v>
          </cell>
          <cell r="DR13">
            <v>43516</v>
          </cell>
          <cell r="DS13">
            <v>332208</v>
          </cell>
          <cell r="DT13">
            <v>51575</v>
          </cell>
          <cell r="DU13">
            <v>307546</v>
          </cell>
          <cell r="DV13">
            <v>52465</v>
          </cell>
          <cell r="DW13">
            <v>291407</v>
          </cell>
          <cell r="DX13">
            <v>52480</v>
          </cell>
          <cell r="DY13">
            <v>286677</v>
          </cell>
          <cell r="DZ13">
            <v>49693</v>
          </cell>
          <cell r="EA13">
            <v>276865</v>
          </cell>
          <cell r="EB13">
            <v>47759</v>
          </cell>
          <cell r="EC13">
            <v>289716</v>
          </cell>
          <cell r="ED13">
            <v>52575</v>
          </cell>
          <cell r="EE13">
            <v>262491</v>
          </cell>
          <cell r="EF13">
            <v>48214</v>
          </cell>
          <cell r="EG13">
            <v>302386</v>
          </cell>
          <cell r="EH13">
            <v>53876</v>
          </cell>
          <cell r="EI13">
            <v>320882</v>
          </cell>
          <cell r="EJ13">
            <v>60220</v>
          </cell>
          <cell r="EK13">
            <v>262299</v>
          </cell>
          <cell r="EL13">
            <v>45120</v>
          </cell>
          <cell r="EM13">
            <v>244941</v>
          </cell>
          <cell r="EN13">
            <v>39475</v>
          </cell>
          <cell r="EO13">
            <v>237040</v>
          </cell>
          <cell r="EP13">
            <v>38202</v>
          </cell>
          <cell r="EQ13">
            <v>244941</v>
          </cell>
          <cell r="ER13">
            <v>39475</v>
          </cell>
          <cell r="ES13">
            <v>237040</v>
          </cell>
          <cell r="ET13">
            <v>38202</v>
          </cell>
          <cell r="EU13">
            <v>317440</v>
          </cell>
          <cell r="EV13">
            <v>54333</v>
          </cell>
          <cell r="EW13">
            <v>317440</v>
          </cell>
          <cell r="EX13">
            <v>54333</v>
          </cell>
          <cell r="EY13">
            <v>307200</v>
          </cell>
          <cell r="EZ13">
            <v>52580</v>
          </cell>
          <cell r="FA13">
            <v>296960</v>
          </cell>
          <cell r="FB13">
            <v>50827</v>
          </cell>
          <cell r="FC13">
            <v>307200</v>
          </cell>
          <cell r="FD13">
            <v>52580</v>
          </cell>
          <cell r="FE13">
            <v>317440</v>
          </cell>
          <cell r="FF13">
            <v>54333</v>
          </cell>
          <cell r="FG13">
            <v>3410823</v>
          </cell>
          <cell r="FH13">
            <v>579680</v>
          </cell>
          <cell r="FJ13">
            <v>361</v>
          </cell>
        </row>
        <row r="14">
          <cell r="A14" t="str">
            <v>&lt;동부지역&gt;</v>
          </cell>
          <cell r="B14">
            <v>2301872</v>
          </cell>
          <cell r="C14">
            <v>419327</v>
          </cell>
          <cell r="D14">
            <v>2103312</v>
          </cell>
          <cell r="E14">
            <v>371606</v>
          </cell>
          <cell r="F14">
            <v>2783860</v>
          </cell>
          <cell r="G14">
            <v>427627</v>
          </cell>
          <cell r="H14">
            <v>2575101</v>
          </cell>
          <cell r="I14">
            <v>377914</v>
          </cell>
          <cell r="J14">
            <v>2715697</v>
          </cell>
          <cell r="K14">
            <v>397708</v>
          </cell>
          <cell r="L14">
            <v>2311898</v>
          </cell>
          <cell r="M14">
            <v>373159</v>
          </cell>
          <cell r="N14">
            <v>2155299</v>
          </cell>
          <cell r="O14">
            <v>364692</v>
          </cell>
          <cell r="P14">
            <v>2154048</v>
          </cell>
          <cell r="Q14">
            <v>350314</v>
          </cell>
          <cell r="R14">
            <v>2021726</v>
          </cell>
          <cell r="S14">
            <v>337725</v>
          </cell>
          <cell r="T14">
            <v>2003773</v>
          </cell>
          <cell r="U14">
            <v>338222</v>
          </cell>
          <cell r="V14">
            <v>1826404</v>
          </cell>
          <cell r="W14">
            <v>328570</v>
          </cell>
          <cell r="X14">
            <v>2021203</v>
          </cell>
          <cell r="Y14">
            <v>354580</v>
          </cell>
          <cell r="Z14">
            <v>2029018</v>
          </cell>
          <cell r="AA14">
            <v>366047</v>
          </cell>
          <cell r="AB14">
            <v>1887387</v>
          </cell>
          <cell r="AC14">
            <v>339212</v>
          </cell>
          <cell r="AD14">
            <v>2083513</v>
          </cell>
          <cell r="AE14">
            <v>363102</v>
          </cell>
          <cell r="AF14">
            <v>2019511</v>
          </cell>
          <cell r="AG14">
            <v>351893</v>
          </cell>
          <cell r="AH14">
            <v>2102473</v>
          </cell>
          <cell r="AI14">
            <v>366464</v>
          </cell>
          <cell r="AJ14">
            <v>2066152</v>
          </cell>
          <cell r="AK14">
            <v>361085</v>
          </cell>
          <cell r="AL14">
            <v>2705460</v>
          </cell>
          <cell r="AM14">
            <v>498625</v>
          </cell>
          <cell r="AN14">
            <v>2660064</v>
          </cell>
          <cell r="AO14">
            <v>489274</v>
          </cell>
          <cell r="AP14">
            <v>2627762</v>
          </cell>
          <cell r="AQ14">
            <v>484309</v>
          </cell>
          <cell r="AR14">
            <v>2573657</v>
          </cell>
          <cell r="AS14">
            <v>474775</v>
          </cell>
          <cell r="AT14">
            <v>2627762</v>
          </cell>
          <cell r="AU14">
            <v>484309</v>
          </cell>
          <cell r="AV14">
            <v>2693174</v>
          </cell>
          <cell r="AW14">
            <v>496322</v>
          </cell>
          <cell r="AX14">
            <v>28075933</v>
          </cell>
          <cell r="AY14">
            <v>5075417</v>
          </cell>
          <cell r="BA14">
            <v>3199</v>
          </cell>
          <cell r="BH14" t="str">
            <v>&lt;동부지역&gt;</v>
          </cell>
          <cell r="BI14">
            <v>2301872</v>
          </cell>
          <cell r="BJ14">
            <v>419327</v>
          </cell>
          <cell r="BK14">
            <v>2103312</v>
          </cell>
          <cell r="BL14">
            <v>371606</v>
          </cell>
          <cell r="BM14">
            <v>2783860</v>
          </cell>
          <cell r="BN14">
            <v>427627</v>
          </cell>
          <cell r="BO14">
            <v>2575101</v>
          </cell>
          <cell r="BP14">
            <v>377914</v>
          </cell>
          <cell r="BQ14">
            <v>2715697</v>
          </cell>
          <cell r="BR14">
            <v>397708</v>
          </cell>
          <cell r="BS14">
            <v>2311898</v>
          </cell>
          <cell r="BT14">
            <v>373159</v>
          </cell>
          <cell r="BU14">
            <v>2155299</v>
          </cell>
          <cell r="BV14">
            <v>364692</v>
          </cell>
          <cell r="BW14">
            <v>2154048</v>
          </cell>
          <cell r="BX14">
            <v>350314</v>
          </cell>
          <cell r="BY14">
            <v>2021726</v>
          </cell>
          <cell r="BZ14">
            <v>337725</v>
          </cell>
          <cell r="CA14">
            <v>2003773</v>
          </cell>
          <cell r="CB14">
            <v>338222</v>
          </cell>
          <cell r="CC14">
            <v>1826404</v>
          </cell>
          <cell r="CD14">
            <v>328570</v>
          </cell>
          <cell r="CE14">
            <v>2021203</v>
          </cell>
          <cell r="CF14">
            <v>354580</v>
          </cell>
          <cell r="CG14">
            <v>2029018</v>
          </cell>
          <cell r="CH14">
            <v>366047</v>
          </cell>
          <cell r="CI14">
            <v>1887387</v>
          </cell>
          <cell r="CJ14">
            <v>339212</v>
          </cell>
          <cell r="CK14">
            <v>2083513</v>
          </cell>
          <cell r="CL14">
            <v>363102</v>
          </cell>
          <cell r="CM14">
            <v>2019511</v>
          </cell>
          <cell r="CN14">
            <v>351893</v>
          </cell>
          <cell r="CO14">
            <v>2102473</v>
          </cell>
          <cell r="CP14">
            <v>366464</v>
          </cell>
          <cell r="CQ14">
            <v>2066152</v>
          </cell>
          <cell r="CR14">
            <v>361085</v>
          </cell>
          <cell r="CS14">
            <v>2705460</v>
          </cell>
          <cell r="CT14">
            <v>498625</v>
          </cell>
          <cell r="CU14">
            <v>2660064</v>
          </cell>
          <cell r="CV14">
            <v>489274</v>
          </cell>
          <cell r="CW14">
            <v>2627762</v>
          </cell>
          <cell r="CX14">
            <v>484309</v>
          </cell>
          <cell r="CY14">
            <v>2573657</v>
          </cell>
          <cell r="CZ14">
            <v>474775</v>
          </cell>
          <cell r="DA14">
            <v>2627762</v>
          </cell>
          <cell r="DB14">
            <v>484309</v>
          </cell>
          <cell r="DC14">
            <v>2693174</v>
          </cell>
          <cell r="DD14">
            <v>496322</v>
          </cell>
          <cell r="DE14">
            <v>28075933</v>
          </cell>
          <cell r="DF14">
            <v>5075417</v>
          </cell>
          <cell r="DH14">
            <v>3199</v>
          </cell>
          <cell r="DJ14" t="str">
            <v>&lt;동부지역&gt;</v>
          </cell>
          <cell r="DK14">
            <v>2301872</v>
          </cell>
          <cell r="DL14">
            <v>419327</v>
          </cell>
          <cell r="DM14">
            <v>2103312</v>
          </cell>
          <cell r="DN14">
            <v>371606</v>
          </cell>
          <cell r="DO14">
            <v>2783860</v>
          </cell>
          <cell r="DP14">
            <v>427627</v>
          </cell>
          <cell r="DQ14">
            <v>2575101</v>
          </cell>
          <cell r="DR14">
            <v>377914</v>
          </cell>
          <cell r="DS14">
            <v>2715697</v>
          </cell>
          <cell r="DT14">
            <v>397708</v>
          </cell>
          <cell r="DU14">
            <v>2311898</v>
          </cell>
          <cell r="DV14">
            <v>373159</v>
          </cell>
          <cell r="DW14">
            <v>2155299</v>
          </cell>
          <cell r="DX14">
            <v>364692</v>
          </cell>
          <cell r="DY14">
            <v>2154048</v>
          </cell>
          <cell r="DZ14">
            <v>350314</v>
          </cell>
          <cell r="EA14">
            <v>2021726</v>
          </cell>
          <cell r="EB14">
            <v>337725</v>
          </cell>
          <cell r="EC14">
            <v>2003773</v>
          </cell>
          <cell r="ED14">
            <v>338222</v>
          </cell>
          <cell r="EE14">
            <v>1826404</v>
          </cell>
          <cell r="EF14">
            <v>328570</v>
          </cell>
          <cell r="EG14">
            <v>2021203</v>
          </cell>
          <cell r="EH14">
            <v>354580</v>
          </cell>
          <cell r="EI14">
            <v>2029018</v>
          </cell>
          <cell r="EJ14">
            <v>366047</v>
          </cell>
          <cell r="EK14">
            <v>1887387</v>
          </cell>
          <cell r="EL14">
            <v>339212</v>
          </cell>
          <cell r="EM14">
            <v>2083513</v>
          </cell>
          <cell r="EN14">
            <v>363102</v>
          </cell>
          <cell r="EO14">
            <v>2019511</v>
          </cell>
          <cell r="EP14">
            <v>351893</v>
          </cell>
          <cell r="EQ14">
            <v>2102473</v>
          </cell>
          <cell r="ER14">
            <v>366464</v>
          </cell>
          <cell r="ES14">
            <v>2066152</v>
          </cell>
          <cell r="ET14">
            <v>361085</v>
          </cell>
          <cell r="EU14">
            <v>2705460</v>
          </cell>
          <cell r="EV14">
            <v>498625</v>
          </cell>
          <cell r="EW14">
            <v>2660064</v>
          </cell>
          <cell r="EX14">
            <v>489274</v>
          </cell>
          <cell r="EY14">
            <v>2627762</v>
          </cell>
          <cell r="EZ14">
            <v>484309</v>
          </cell>
          <cell r="FA14">
            <v>2573657</v>
          </cell>
          <cell r="FB14">
            <v>474775</v>
          </cell>
          <cell r="FC14">
            <v>2627762</v>
          </cell>
          <cell r="FD14">
            <v>484309</v>
          </cell>
          <cell r="FE14">
            <v>2693174</v>
          </cell>
          <cell r="FF14">
            <v>496322</v>
          </cell>
          <cell r="FG14">
            <v>28075933</v>
          </cell>
          <cell r="FH14">
            <v>5075417</v>
          </cell>
          <cell r="FJ14">
            <v>3199</v>
          </cell>
        </row>
        <row r="15">
          <cell r="A15" t="str">
            <v>흑석</v>
          </cell>
          <cell r="B15">
            <v>518229</v>
          </cell>
          <cell r="C15">
            <v>100475</v>
          </cell>
          <cell r="D15">
            <v>509756</v>
          </cell>
          <cell r="E15">
            <v>88707</v>
          </cell>
          <cell r="F15">
            <v>588796</v>
          </cell>
          <cell r="G15">
            <v>101538</v>
          </cell>
          <cell r="H15">
            <v>600625</v>
          </cell>
          <cell r="I15">
            <v>96600</v>
          </cell>
          <cell r="J15">
            <v>617278</v>
          </cell>
          <cell r="K15">
            <v>96315</v>
          </cell>
          <cell r="L15">
            <v>513844</v>
          </cell>
          <cell r="M15">
            <v>86481</v>
          </cell>
          <cell r="N15">
            <v>526845</v>
          </cell>
          <cell r="O15">
            <v>91277</v>
          </cell>
          <cell r="P15">
            <v>533271</v>
          </cell>
          <cell r="Q15">
            <v>95042</v>
          </cell>
          <cell r="R15">
            <v>538277</v>
          </cell>
          <cell r="S15">
            <v>91494</v>
          </cell>
          <cell r="T15">
            <v>491475</v>
          </cell>
          <cell r="U15">
            <v>85048</v>
          </cell>
          <cell r="V15">
            <v>444458</v>
          </cell>
          <cell r="W15">
            <v>80407</v>
          </cell>
          <cell r="X15">
            <v>486402</v>
          </cell>
          <cell r="Y15">
            <v>82342</v>
          </cell>
          <cell r="Z15">
            <v>480625</v>
          </cell>
          <cell r="AA15">
            <v>88838</v>
          </cell>
          <cell r="AB15">
            <v>433603</v>
          </cell>
          <cell r="AC15">
            <v>81240</v>
          </cell>
          <cell r="AD15">
            <v>449052</v>
          </cell>
          <cell r="AE15">
            <v>79517</v>
          </cell>
          <cell r="AF15">
            <v>434566</v>
          </cell>
          <cell r="AG15">
            <v>76952</v>
          </cell>
          <cell r="AH15">
            <v>449052</v>
          </cell>
          <cell r="AI15">
            <v>79517</v>
          </cell>
          <cell r="AJ15">
            <v>434566</v>
          </cell>
          <cell r="AK15">
            <v>76952</v>
          </cell>
          <cell r="AL15">
            <v>581963</v>
          </cell>
          <cell r="AM15">
            <v>108872</v>
          </cell>
          <cell r="AN15">
            <v>581963</v>
          </cell>
          <cell r="AO15">
            <v>108872</v>
          </cell>
          <cell r="AP15">
            <v>563190</v>
          </cell>
          <cell r="AQ15">
            <v>105360</v>
          </cell>
          <cell r="AR15">
            <v>544417</v>
          </cell>
          <cell r="AS15">
            <v>101848</v>
          </cell>
          <cell r="AT15">
            <v>563190</v>
          </cell>
          <cell r="AU15">
            <v>105360</v>
          </cell>
          <cell r="AV15">
            <v>581963</v>
          </cell>
          <cell r="AW15">
            <v>108872</v>
          </cell>
          <cell r="AX15">
            <v>6098150</v>
          </cell>
          <cell r="AY15">
            <v>1122200</v>
          </cell>
          <cell r="BA15">
            <v>361</v>
          </cell>
          <cell r="BH15" t="str">
            <v>흑석</v>
          </cell>
          <cell r="BI15">
            <v>518229</v>
          </cell>
          <cell r="BJ15">
            <v>100475</v>
          </cell>
          <cell r="BK15">
            <v>509756</v>
          </cell>
          <cell r="BL15">
            <v>88707</v>
          </cell>
          <cell r="BM15">
            <v>588796</v>
          </cell>
          <cell r="BN15">
            <v>101538</v>
          </cell>
          <cell r="BO15">
            <v>600625</v>
          </cell>
          <cell r="BP15">
            <v>96600</v>
          </cell>
          <cell r="BQ15">
            <v>617278</v>
          </cell>
          <cell r="BR15">
            <v>96315</v>
          </cell>
          <cell r="BS15">
            <v>513844</v>
          </cell>
          <cell r="BT15">
            <v>86481</v>
          </cell>
          <cell r="BU15">
            <v>526845</v>
          </cell>
          <cell r="BV15">
            <v>91277</v>
          </cell>
          <cell r="BW15">
            <v>533271</v>
          </cell>
          <cell r="BX15">
            <v>95042</v>
          </cell>
          <cell r="BY15">
            <v>538277</v>
          </cell>
          <cell r="BZ15">
            <v>91494</v>
          </cell>
          <cell r="CA15">
            <v>491475</v>
          </cell>
          <cell r="CB15">
            <v>85048</v>
          </cell>
          <cell r="CC15">
            <v>444458</v>
          </cell>
          <cell r="CD15">
            <v>80407</v>
          </cell>
          <cell r="CE15">
            <v>486402</v>
          </cell>
          <cell r="CF15">
            <v>82342</v>
          </cell>
          <cell r="CG15">
            <v>480625</v>
          </cell>
          <cell r="CH15">
            <v>88838</v>
          </cell>
          <cell r="CI15">
            <v>433603</v>
          </cell>
          <cell r="CJ15">
            <v>81240</v>
          </cell>
          <cell r="CK15">
            <v>449052</v>
          </cell>
          <cell r="CL15">
            <v>79517</v>
          </cell>
          <cell r="CM15">
            <v>434566</v>
          </cell>
          <cell r="CN15">
            <v>76952</v>
          </cell>
          <cell r="CO15">
            <v>449052</v>
          </cell>
          <cell r="CP15">
            <v>79517</v>
          </cell>
          <cell r="CQ15">
            <v>434566</v>
          </cell>
          <cell r="CR15">
            <v>76952</v>
          </cell>
          <cell r="CS15">
            <v>581963</v>
          </cell>
          <cell r="CT15">
            <v>108872</v>
          </cell>
          <cell r="CU15">
            <v>581963</v>
          </cell>
          <cell r="CV15">
            <v>108872</v>
          </cell>
          <cell r="CW15">
            <v>563190</v>
          </cell>
          <cell r="CX15">
            <v>105360</v>
          </cell>
          <cell r="CY15">
            <v>544417</v>
          </cell>
          <cell r="CZ15">
            <v>101848</v>
          </cell>
          <cell r="DA15">
            <v>563190</v>
          </cell>
          <cell r="DB15">
            <v>105360</v>
          </cell>
          <cell r="DC15">
            <v>581963</v>
          </cell>
          <cell r="DD15">
            <v>108872</v>
          </cell>
          <cell r="DE15">
            <v>6098150</v>
          </cell>
          <cell r="DF15">
            <v>1122200</v>
          </cell>
          <cell r="DH15">
            <v>361</v>
          </cell>
          <cell r="DJ15" t="str">
            <v>흑석</v>
          </cell>
          <cell r="DK15">
            <v>518229</v>
          </cell>
          <cell r="DL15">
            <v>100475</v>
          </cell>
          <cell r="DM15">
            <v>509756</v>
          </cell>
          <cell r="DN15">
            <v>88707</v>
          </cell>
          <cell r="DO15">
            <v>588796</v>
          </cell>
          <cell r="DP15">
            <v>101538</v>
          </cell>
          <cell r="DQ15">
            <v>600625</v>
          </cell>
          <cell r="DR15">
            <v>96600</v>
          </cell>
          <cell r="DS15">
            <v>617278</v>
          </cell>
          <cell r="DT15">
            <v>96315</v>
          </cell>
          <cell r="DU15">
            <v>513844</v>
          </cell>
          <cell r="DV15">
            <v>86481</v>
          </cell>
          <cell r="DW15">
            <v>526845</v>
          </cell>
          <cell r="DX15">
            <v>91277</v>
          </cell>
          <cell r="DY15">
            <v>533271</v>
          </cell>
          <cell r="DZ15">
            <v>95042</v>
          </cell>
          <cell r="EA15">
            <v>538277</v>
          </cell>
          <cell r="EB15">
            <v>91494</v>
          </cell>
          <cell r="EC15">
            <v>491475</v>
          </cell>
          <cell r="ED15">
            <v>85048</v>
          </cell>
          <cell r="EE15">
            <v>444458</v>
          </cell>
          <cell r="EF15">
            <v>80407</v>
          </cell>
          <cell r="EG15">
            <v>486402</v>
          </cell>
          <cell r="EH15">
            <v>82342</v>
          </cell>
          <cell r="EI15">
            <v>480625</v>
          </cell>
          <cell r="EJ15">
            <v>88838</v>
          </cell>
          <cell r="EK15">
            <v>433603</v>
          </cell>
          <cell r="EL15">
            <v>81240</v>
          </cell>
          <cell r="EM15">
            <v>449052</v>
          </cell>
          <cell r="EN15">
            <v>79517</v>
          </cell>
          <cell r="EO15">
            <v>434566</v>
          </cell>
          <cell r="EP15">
            <v>76952</v>
          </cell>
          <cell r="EQ15">
            <v>449052</v>
          </cell>
          <cell r="ER15">
            <v>79517</v>
          </cell>
          <cell r="ES15">
            <v>434566</v>
          </cell>
          <cell r="ET15">
            <v>76952</v>
          </cell>
          <cell r="EU15">
            <v>581963</v>
          </cell>
          <cell r="EV15">
            <v>108872</v>
          </cell>
          <cell r="EW15">
            <v>581963</v>
          </cell>
          <cell r="EX15">
            <v>108872</v>
          </cell>
          <cell r="EY15">
            <v>563190</v>
          </cell>
          <cell r="EZ15">
            <v>105360</v>
          </cell>
          <cell r="FA15">
            <v>544417</v>
          </cell>
          <cell r="FB15">
            <v>101848</v>
          </cell>
          <cell r="FC15">
            <v>563190</v>
          </cell>
          <cell r="FD15">
            <v>105360</v>
          </cell>
          <cell r="FE15">
            <v>581963</v>
          </cell>
          <cell r="FF15">
            <v>108872</v>
          </cell>
          <cell r="FG15">
            <v>6098150</v>
          </cell>
          <cell r="FH15">
            <v>1122200</v>
          </cell>
          <cell r="FJ15">
            <v>361</v>
          </cell>
        </row>
        <row r="16">
          <cell r="A16" t="str">
            <v>보광</v>
          </cell>
          <cell r="B16">
            <v>340276</v>
          </cell>
          <cell r="C16">
            <v>65232</v>
          </cell>
          <cell r="D16">
            <v>294261</v>
          </cell>
          <cell r="E16">
            <v>54652</v>
          </cell>
          <cell r="F16">
            <v>373449</v>
          </cell>
          <cell r="G16">
            <v>63528</v>
          </cell>
          <cell r="H16">
            <v>369401</v>
          </cell>
          <cell r="I16">
            <v>56771</v>
          </cell>
          <cell r="J16">
            <v>389354</v>
          </cell>
          <cell r="K16">
            <v>60139</v>
          </cell>
          <cell r="L16">
            <v>349993</v>
          </cell>
          <cell r="M16">
            <v>58414</v>
          </cell>
          <cell r="N16">
            <v>329917</v>
          </cell>
          <cell r="O16">
            <v>59990</v>
          </cell>
          <cell r="P16">
            <v>344711</v>
          </cell>
          <cell r="Q16">
            <v>63743</v>
          </cell>
          <cell r="R16">
            <v>310992</v>
          </cell>
          <cell r="S16">
            <v>56923</v>
          </cell>
          <cell r="T16">
            <v>303196</v>
          </cell>
          <cell r="U16">
            <v>54921</v>
          </cell>
          <cell r="V16">
            <v>291186</v>
          </cell>
          <cell r="W16">
            <v>54720</v>
          </cell>
          <cell r="X16">
            <v>321398</v>
          </cell>
          <cell r="Y16">
            <v>59751</v>
          </cell>
          <cell r="Z16">
            <v>319755</v>
          </cell>
          <cell r="AA16">
            <v>60756</v>
          </cell>
          <cell r="AB16">
            <v>290679</v>
          </cell>
          <cell r="AC16">
            <v>56222</v>
          </cell>
          <cell r="AD16">
            <v>290264</v>
          </cell>
          <cell r="AE16">
            <v>53866</v>
          </cell>
          <cell r="AF16">
            <v>280901</v>
          </cell>
          <cell r="AG16">
            <v>52128</v>
          </cell>
          <cell r="AH16">
            <v>290264</v>
          </cell>
          <cell r="AI16">
            <v>53866</v>
          </cell>
          <cell r="AJ16">
            <v>280901</v>
          </cell>
          <cell r="AK16">
            <v>52128</v>
          </cell>
          <cell r="AL16">
            <v>376185</v>
          </cell>
          <cell r="AM16">
            <v>73573</v>
          </cell>
          <cell r="AN16">
            <v>376185</v>
          </cell>
          <cell r="AO16">
            <v>73573</v>
          </cell>
          <cell r="AP16">
            <v>364050</v>
          </cell>
          <cell r="AQ16">
            <v>71200</v>
          </cell>
          <cell r="AR16">
            <v>351915</v>
          </cell>
          <cell r="AS16">
            <v>68827</v>
          </cell>
          <cell r="AT16">
            <v>364050</v>
          </cell>
          <cell r="AU16">
            <v>71200</v>
          </cell>
          <cell r="AV16">
            <v>376185</v>
          </cell>
          <cell r="AW16">
            <v>73573</v>
          </cell>
          <cell r="AX16">
            <v>3961334</v>
          </cell>
          <cell r="AY16">
            <v>760912</v>
          </cell>
          <cell r="BA16">
            <v>361</v>
          </cell>
          <cell r="BH16" t="str">
            <v>보광</v>
          </cell>
          <cell r="BI16">
            <v>340276</v>
          </cell>
          <cell r="BJ16">
            <v>65232</v>
          </cell>
          <cell r="BK16">
            <v>294261</v>
          </cell>
          <cell r="BL16">
            <v>54652</v>
          </cell>
          <cell r="BM16">
            <v>373449</v>
          </cell>
          <cell r="BN16">
            <v>63528</v>
          </cell>
          <cell r="BO16">
            <v>369401</v>
          </cell>
          <cell r="BP16">
            <v>56771</v>
          </cell>
          <cell r="BQ16">
            <v>389354</v>
          </cell>
          <cell r="BR16">
            <v>60139</v>
          </cell>
          <cell r="BS16">
            <v>349993</v>
          </cell>
          <cell r="BT16">
            <v>58414</v>
          </cell>
          <cell r="BU16">
            <v>329917</v>
          </cell>
          <cell r="BV16">
            <v>59990</v>
          </cell>
          <cell r="BW16">
            <v>344711</v>
          </cell>
          <cell r="BX16">
            <v>63743</v>
          </cell>
          <cell r="BY16">
            <v>310992</v>
          </cell>
          <cell r="BZ16">
            <v>56923</v>
          </cell>
          <cell r="CA16">
            <v>303196</v>
          </cell>
          <cell r="CB16">
            <v>54921</v>
          </cell>
          <cell r="CC16">
            <v>291186</v>
          </cell>
          <cell r="CD16">
            <v>54720</v>
          </cell>
          <cell r="CE16">
            <v>321398</v>
          </cell>
          <cell r="CF16">
            <v>59751</v>
          </cell>
          <cell r="CG16">
            <v>319755</v>
          </cell>
          <cell r="CH16">
            <v>60756</v>
          </cell>
          <cell r="CI16">
            <v>290679</v>
          </cell>
          <cell r="CJ16">
            <v>56222</v>
          </cell>
          <cell r="CK16">
            <v>290264</v>
          </cell>
          <cell r="CL16">
            <v>53866</v>
          </cell>
          <cell r="CM16">
            <v>280901</v>
          </cell>
          <cell r="CN16">
            <v>52128</v>
          </cell>
          <cell r="CO16">
            <v>290264</v>
          </cell>
          <cell r="CP16">
            <v>53866</v>
          </cell>
          <cell r="CQ16">
            <v>280901</v>
          </cell>
          <cell r="CR16">
            <v>52128</v>
          </cell>
          <cell r="CS16">
            <v>376185</v>
          </cell>
          <cell r="CT16">
            <v>73573</v>
          </cell>
          <cell r="CU16">
            <v>376185</v>
          </cell>
          <cell r="CV16">
            <v>73573</v>
          </cell>
          <cell r="CW16">
            <v>364050</v>
          </cell>
          <cell r="CX16">
            <v>71200</v>
          </cell>
          <cell r="CY16">
            <v>351915</v>
          </cell>
          <cell r="CZ16">
            <v>68827</v>
          </cell>
          <cell r="DA16">
            <v>364050</v>
          </cell>
          <cell r="DB16">
            <v>71200</v>
          </cell>
          <cell r="DC16">
            <v>376185</v>
          </cell>
          <cell r="DD16">
            <v>73573</v>
          </cell>
          <cell r="DE16">
            <v>3961334</v>
          </cell>
          <cell r="DF16">
            <v>760912</v>
          </cell>
          <cell r="DH16">
            <v>361</v>
          </cell>
          <cell r="DJ16" t="str">
            <v>보광</v>
          </cell>
          <cell r="DK16">
            <v>340276</v>
          </cell>
          <cell r="DL16">
            <v>65232</v>
          </cell>
          <cell r="DM16">
            <v>294261</v>
          </cell>
          <cell r="DN16">
            <v>54652</v>
          </cell>
          <cell r="DO16">
            <v>373449</v>
          </cell>
          <cell r="DP16">
            <v>63528</v>
          </cell>
          <cell r="DQ16">
            <v>369401</v>
          </cell>
          <cell r="DR16">
            <v>56771</v>
          </cell>
          <cell r="DS16">
            <v>389354</v>
          </cell>
          <cell r="DT16">
            <v>60139</v>
          </cell>
          <cell r="DU16">
            <v>349993</v>
          </cell>
          <cell r="DV16">
            <v>58414</v>
          </cell>
          <cell r="DW16">
            <v>329917</v>
          </cell>
          <cell r="DX16">
            <v>59990</v>
          </cell>
          <cell r="DY16">
            <v>344711</v>
          </cell>
          <cell r="DZ16">
            <v>63743</v>
          </cell>
          <cell r="EA16">
            <v>310992</v>
          </cell>
          <cell r="EB16">
            <v>56923</v>
          </cell>
          <cell r="EC16">
            <v>303196</v>
          </cell>
          <cell r="ED16">
            <v>54921</v>
          </cell>
          <cell r="EE16">
            <v>291186</v>
          </cell>
          <cell r="EF16">
            <v>54720</v>
          </cell>
          <cell r="EG16">
            <v>321398</v>
          </cell>
          <cell r="EH16">
            <v>59751</v>
          </cell>
          <cell r="EI16">
            <v>319755</v>
          </cell>
          <cell r="EJ16">
            <v>60756</v>
          </cell>
          <cell r="EK16">
            <v>290679</v>
          </cell>
          <cell r="EL16">
            <v>56222</v>
          </cell>
          <cell r="EM16">
            <v>290264</v>
          </cell>
          <cell r="EN16">
            <v>53866</v>
          </cell>
          <cell r="EO16">
            <v>280901</v>
          </cell>
          <cell r="EP16">
            <v>52128</v>
          </cell>
          <cell r="EQ16">
            <v>290264</v>
          </cell>
          <cell r="ER16">
            <v>53866</v>
          </cell>
          <cell r="ES16">
            <v>280901</v>
          </cell>
          <cell r="ET16">
            <v>52128</v>
          </cell>
          <cell r="EU16">
            <v>376185</v>
          </cell>
          <cell r="EV16">
            <v>73573</v>
          </cell>
          <cell r="EW16">
            <v>376185</v>
          </cell>
          <cell r="EX16">
            <v>73573</v>
          </cell>
          <cell r="EY16">
            <v>364050</v>
          </cell>
          <cell r="EZ16">
            <v>71200</v>
          </cell>
          <cell r="FA16">
            <v>351915</v>
          </cell>
          <cell r="FB16">
            <v>68827</v>
          </cell>
          <cell r="FC16">
            <v>364050</v>
          </cell>
          <cell r="FD16">
            <v>71200</v>
          </cell>
          <cell r="FE16">
            <v>376185</v>
          </cell>
          <cell r="FF16">
            <v>73573</v>
          </cell>
          <cell r="FG16">
            <v>3961334</v>
          </cell>
          <cell r="FH16">
            <v>760912</v>
          </cell>
          <cell r="FJ16">
            <v>361</v>
          </cell>
        </row>
        <row r="17">
          <cell r="A17" t="str">
            <v>신림</v>
          </cell>
          <cell r="B17">
            <v>205038</v>
          </cell>
          <cell r="C17">
            <v>33901</v>
          </cell>
          <cell r="D17">
            <v>164193</v>
          </cell>
          <cell r="E17">
            <v>26494</v>
          </cell>
          <cell r="F17">
            <v>211932</v>
          </cell>
          <cell r="G17">
            <v>30351</v>
          </cell>
          <cell r="H17">
            <v>216430</v>
          </cell>
          <cell r="I17">
            <v>29328</v>
          </cell>
          <cell r="J17">
            <v>206158</v>
          </cell>
          <cell r="K17">
            <v>27552</v>
          </cell>
          <cell r="L17">
            <v>180949</v>
          </cell>
          <cell r="M17">
            <v>25629</v>
          </cell>
          <cell r="N17">
            <v>171793</v>
          </cell>
          <cell r="O17">
            <v>24855</v>
          </cell>
          <cell r="P17">
            <v>169812</v>
          </cell>
          <cell r="Q17">
            <v>23699</v>
          </cell>
          <cell r="R17">
            <v>155427</v>
          </cell>
          <cell r="S17">
            <v>22559</v>
          </cell>
          <cell r="T17">
            <v>159398</v>
          </cell>
          <cell r="U17">
            <v>23201</v>
          </cell>
          <cell r="V17">
            <v>138501</v>
          </cell>
          <cell r="W17">
            <v>21402</v>
          </cell>
          <cell r="X17">
            <v>156647</v>
          </cell>
          <cell r="Y17">
            <v>22063</v>
          </cell>
          <cell r="Z17">
            <v>157890</v>
          </cell>
          <cell r="AA17">
            <v>24520</v>
          </cell>
          <cell r="AB17">
            <v>142306</v>
          </cell>
          <cell r="AC17">
            <v>22724</v>
          </cell>
          <cell r="AD17">
            <v>146101</v>
          </cell>
          <cell r="AE17">
            <v>23024</v>
          </cell>
          <cell r="AF17">
            <v>141388</v>
          </cell>
          <cell r="AG17">
            <v>22281</v>
          </cell>
          <cell r="AH17">
            <v>146101</v>
          </cell>
          <cell r="AI17">
            <v>23024</v>
          </cell>
          <cell r="AJ17">
            <v>141388</v>
          </cell>
          <cell r="AK17">
            <v>22281</v>
          </cell>
          <cell r="AL17">
            <v>189348</v>
          </cell>
          <cell r="AM17">
            <v>31733</v>
          </cell>
          <cell r="AN17">
            <v>189348</v>
          </cell>
          <cell r="AO17">
            <v>31733</v>
          </cell>
          <cell r="AP17">
            <v>183240</v>
          </cell>
          <cell r="AQ17">
            <v>30709</v>
          </cell>
          <cell r="AR17">
            <v>177132</v>
          </cell>
          <cell r="AS17">
            <v>29685</v>
          </cell>
          <cell r="AT17">
            <v>183240</v>
          </cell>
          <cell r="AU17">
            <v>30709</v>
          </cell>
          <cell r="AV17">
            <v>189348</v>
          </cell>
          <cell r="AW17">
            <v>31733</v>
          </cell>
          <cell r="AX17">
            <v>1986830</v>
          </cell>
          <cell r="AY17">
            <v>324156</v>
          </cell>
          <cell r="BA17">
            <v>361</v>
          </cell>
          <cell r="BH17" t="str">
            <v>신림</v>
          </cell>
          <cell r="BI17">
            <v>205038</v>
          </cell>
          <cell r="BJ17">
            <v>33901</v>
          </cell>
          <cell r="BK17">
            <v>164193</v>
          </cell>
          <cell r="BL17">
            <v>26494</v>
          </cell>
          <cell r="BM17">
            <v>211932</v>
          </cell>
          <cell r="BN17">
            <v>30351</v>
          </cell>
          <cell r="BO17">
            <v>216430</v>
          </cell>
          <cell r="BP17">
            <v>29328</v>
          </cell>
          <cell r="BQ17">
            <v>206158</v>
          </cell>
          <cell r="BR17">
            <v>27552</v>
          </cell>
          <cell r="BS17">
            <v>180949</v>
          </cell>
          <cell r="BT17">
            <v>25629</v>
          </cell>
          <cell r="BU17">
            <v>171793</v>
          </cell>
          <cell r="BV17">
            <v>24855</v>
          </cell>
          <cell r="BW17">
            <v>169812</v>
          </cell>
          <cell r="BX17">
            <v>23699</v>
          </cell>
          <cell r="BY17">
            <v>155427</v>
          </cell>
          <cell r="BZ17">
            <v>22559</v>
          </cell>
          <cell r="CA17">
            <v>159398</v>
          </cell>
          <cell r="CB17">
            <v>23201</v>
          </cell>
          <cell r="CC17">
            <v>138501</v>
          </cell>
          <cell r="CD17">
            <v>21402</v>
          </cell>
          <cell r="CE17">
            <v>156647</v>
          </cell>
          <cell r="CF17">
            <v>22063</v>
          </cell>
          <cell r="CG17">
            <v>157890</v>
          </cell>
          <cell r="CH17">
            <v>24520</v>
          </cell>
          <cell r="CI17">
            <v>142306</v>
          </cell>
          <cell r="CJ17">
            <v>22724</v>
          </cell>
          <cell r="CK17">
            <v>146101</v>
          </cell>
          <cell r="CL17">
            <v>23024</v>
          </cell>
          <cell r="CM17">
            <v>141388</v>
          </cell>
          <cell r="CN17">
            <v>22281</v>
          </cell>
          <cell r="CO17">
            <v>146101</v>
          </cell>
          <cell r="CP17">
            <v>23024</v>
          </cell>
          <cell r="CQ17">
            <v>141388</v>
          </cell>
          <cell r="CR17">
            <v>22281</v>
          </cell>
          <cell r="CS17">
            <v>189348</v>
          </cell>
          <cell r="CT17">
            <v>31733</v>
          </cell>
          <cell r="CU17">
            <v>189348</v>
          </cell>
          <cell r="CV17">
            <v>31733</v>
          </cell>
          <cell r="CW17">
            <v>183240</v>
          </cell>
          <cell r="CX17">
            <v>30709</v>
          </cell>
          <cell r="CY17">
            <v>177132</v>
          </cell>
          <cell r="CZ17">
            <v>29685</v>
          </cell>
          <cell r="DA17">
            <v>183240</v>
          </cell>
          <cell r="DB17">
            <v>30709</v>
          </cell>
          <cell r="DC17">
            <v>189348</v>
          </cell>
          <cell r="DD17">
            <v>31733</v>
          </cell>
          <cell r="DE17">
            <v>1986830</v>
          </cell>
          <cell r="DF17">
            <v>324156</v>
          </cell>
          <cell r="DH17">
            <v>361</v>
          </cell>
          <cell r="DJ17" t="str">
            <v>신림</v>
          </cell>
          <cell r="DK17">
            <v>205038</v>
          </cell>
          <cell r="DL17">
            <v>33901</v>
          </cell>
          <cell r="DM17">
            <v>164193</v>
          </cell>
          <cell r="DN17">
            <v>26494</v>
          </cell>
          <cell r="DO17">
            <v>211932</v>
          </cell>
          <cell r="DP17">
            <v>30351</v>
          </cell>
          <cell r="DQ17">
            <v>216430</v>
          </cell>
          <cell r="DR17">
            <v>29328</v>
          </cell>
          <cell r="DS17">
            <v>206158</v>
          </cell>
          <cell r="DT17">
            <v>27552</v>
          </cell>
          <cell r="DU17">
            <v>180949</v>
          </cell>
          <cell r="DV17">
            <v>25629</v>
          </cell>
          <cell r="DW17">
            <v>171793</v>
          </cell>
          <cell r="DX17">
            <v>24855</v>
          </cell>
          <cell r="DY17">
            <v>169812</v>
          </cell>
          <cell r="DZ17">
            <v>23699</v>
          </cell>
          <cell r="EA17">
            <v>155427</v>
          </cell>
          <cell r="EB17">
            <v>22559</v>
          </cell>
          <cell r="EC17">
            <v>159398</v>
          </cell>
          <cell r="ED17">
            <v>23201</v>
          </cell>
          <cell r="EE17">
            <v>138501</v>
          </cell>
          <cell r="EF17">
            <v>21402</v>
          </cell>
          <cell r="EG17">
            <v>156647</v>
          </cell>
          <cell r="EH17">
            <v>22063</v>
          </cell>
          <cell r="EI17">
            <v>157890</v>
          </cell>
          <cell r="EJ17">
            <v>24520</v>
          </cell>
          <cell r="EK17">
            <v>142306</v>
          </cell>
          <cell r="EL17">
            <v>22724</v>
          </cell>
          <cell r="EM17">
            <v>146101</v>
          </cell>
          <cell r="EN17">
            <v>23024</v>
          </cell>
          <cell r="EO17">
            <v>141388</v>
          </cell>
          <cell r="EP17">
            <v>22281</v>
          </cell>
          <cell r="EQ17">
            <v>146101</v>
          </cell>
          <cell r="ER17">
            <v>23024</v>
          </cell>
          <cell r="ES17">
            <v>141388</v>
          </cell>
          <cell r="ET17">
            <v>22281</v>
          </cell>
          <cell r="EU17">
            <v>189348</v>
          </cell>
          <cell r="EV17">
            <v>31733</v>
          </cell>
          <cell r="EW17">
            <v>189348</v>
          </cell>
          <cell r="EX17">
            <v>31733</v>
          </cell>
          <cell r="EY17">
            <v>183240</v>
          </cell>
          <cell r="EZ17">
            <v>30709</v>
          </cell>
          <cell r="FA17">
            <v>177132</v>
          </cell>
          <cell r="FB17">
            <v>29685</v>
          </cell>
          <cell r="FC17">
            <v>183240</v>
          </cell>
          <cell r="FD17">
            <v>30709</v>
          </cell>
          <cell r="FE17">
            <v>189348</v>
          </cell>
          <cell r="FF17">
            <v>31733</v>
          </cell>
          <cell r="FG17">
            <v>1986830</v>
          </cell>
          <cell r="FH17">
            <v>324156</v>
          </cell>
          <cell r="FJ17">
            <v>361</v>
          </cell>
        </row>
        <row r="18">
          <cell r="A18" t="str">
            <v>독남</v>
          </cell>
          <cell r="B18">
            <v>220261</v>
          </cell>
          <cell r="C18">
            <v>39443</v>
          </cell>
          <cell r="D18">
            <v>179131</v>
          </cell>
          <cell r="E18">
            <v>30218</v>
          </cell>
          <cell r="F18">
            <v>250851</v>
          </cell>
          <cell r="G18">
            <v>37881</v>
          </cell>
          <cell r="H18">
            <v>253535</v>
          </cell>
          <cell r="I18">
            <v>36293</v>
          </cell>
          <cell r="J18">
            <v>239455</v>
          </cell>
          <cell r="K18">
            <v>32535</v>
          </cell>
          <cell r="L18">
            <v>209858</v>
          </cell>
          <cell r="M18">
            <v>30885</v>
          </cell>
          <cell r="N18">
            <v>182720</v>
          </cell>
          <cell r="O18">
            <v>29126</v>
          </cell>
          <cell r="P18">
            <v>177984</v>
          </cell>
          <cell r="Q18">
            <v>28067</v>
          </cell>
          <cell r="R18">
            <v>172214</v>
          </cell>
          <cell r="S18">
            <v>27100</v>
          </cell>
          <cell r="T18">
            <v>168873</v>
          </cell>
          <cell r="U18">
            <v>25346</v>
          </cell>
          <cell r="V18">
            <v>147255</v>
          </cell>
          <cell r="W18">
            <v>23869</v>
          </cell>
          <cell r="X18">
            <v>173919</v>
          </cell>
          <cell r="Y18">
            <v>27499</v>
          </cell>
          <cell r="Z18">
            <v>173981</v>
          </cell>
          <cell r="AA18">
            <v>28804</v>
          </cell>
          <cell r="AB18">
            <v>162874</v>
          </cell>
          <cell r="AC18">
            <v>25691</v>
          </cell>
          <cell r="AD18">
            <v>161221</v>
          </cell>
          <cell r="AE18">
            <v>24938</v>
          </cell>
          <cell r="AF18">
            <v>156020</v>
          </cell>
          <cell r="AG18">
            <v>24133</v>
          </cell>
          <cell r="AH18">
            <v>161221</v>
          </cell>
          <cell r="AI18">
            <v>24938</v>
          </cell>
          <cell r="AJ18">
            <v>156020</v>
          </cell>
          <cell r="AK18">
            <v>24133</v>
          </cell>
          <cell r="AL18">
            <v>208940</v>
          </cell>
          <cell r="AM18">
            <v>34409</v>
          </cell>
          <cell r="AN18">
            <v>208940</v>
          </cell>
          <cell r="AO18">
            <v>34409</v>
          </cell>
          <cell r="AP18">
            <v>202200</v>
          </cell>
          <cell r="AQ18">
            <v>33299</v>
          </cell>
          <cell r="AR18">
            <v>195460</v>
          </cell>
          <cell r="AS18">
            <v>32189</v>
          </cell>
          <cell r="AT18">
            <v>202200</v>
          </cell>
          <cell r="AU18">
            <v>33299</v>
          </cell>
          <cell r="AV18">
            <v>208940</v>
          </cell>
          <cell r="AW18">
            <v>34409</v>
          </cell>
          <cell r="AX18">
            <v>2198017</v>
          </cell>
          <cell r="AY18">
            <v>354651</v>
          </cell>
          <cell r="BA18">
            <v>361</v>
          </cell>
          <cell r="BH18" t="str">
            <v>독남</v>
          </cell>
          <cell r="BI18">
            <v>220261</v>
          </cell>
          <cell r="BJ18">
            <v>39443</v>
          </cell>
          <cell r="BK18">
            <v>179131</v>
          </cell>
          <cell r="BL18">
            <v>30218</v>
          </cell>
          <cell r="BM18">
            <v>250851</v>
          </cell>
          <cell r="BN18">
            <v>37881</v>
          </cell>
          <cell r="BO18">
            <v>253535</v>
          </cell>
          <cell r="BP18">
            <v>36293</v>
          </cell>
          <cell r="BQ18">
            <v>239455</v>
          </cell>
          <cell r="BR18">
            <v>32535</v>
          </cell>
          <cell r="BS18">
            <v>209858</v>
          </cell>
          <cell r="BT18">
            <v>30885</v>
          </cell>
          <cell r="BU18">
            <v>182720</v>
          </cell>
          <cell r="BV18">
            <v>29126</v>
          </cell>
          <cell r="BW18">
            <v>177984</v>
          </cell>
          <cell r="BX18">
            <v>28067</v>
          </cell>
          <cell r="BY18">
            <v>172214</v>
          </cell>
          <cell r="BZ18">
            <v>27100</v>
          </cell>
          <cell r="CA18">
            <v>168873</v>
          </cell>
          <cell r="CB18">
            <v>25346</v>
          </cell>
          <cell r="CC18">
            <v>147255</v>
          </cell>
          <cell r="CD18">
            <v>23869</v>
          </cell>
          <cell r="CE18">
            <v>173919</v>
          </cell>
          <cell r="CF18">
            <v>27499</v>
          </cell>
          <cell r="CG18">
            <v>173981</v>
          </cell>
          <cell r="CH18">
            <v>28804</v>
          </cell>
          <cell r="CI18">
            <v>162874</v>
          </cell>
          <cell r="CJ18">
            <v>25691</v>
          </cell>
          <cell r="CK18">
            <v>161221</v>
          </cell>
          <cell r="CL18">
            <v>24938</v>
          </cell>
          <cell r="CM18">
            <v>156020</v>
          </cell>
          <cell r="CN18">
            <v>24133</v>
          </cell>
          <cell r="CO18">
            <v>161221</v>
          </cell>
          <cell r="CP18">
            <v>24938</v>
          </cell>
          <cell r="CQ18">
            <v>156020</v>
          </cell>
          <cell r="CR18">
            <v>24133</v>
          </cell>
          <cell r="CS18">
            <v>208940</v>
          </cell>
          <cell r="CT18">
            <v>34409</v>
          </cell>
          <cell r="CU18">
            <v>208940</v>
          </cell>
          <cell r="CV18">
            <v>34409</v>
          </cell>
          <cell r="CW18">
            <v>202200</v>
          </cell>
          <cell r="CX18">
            <v>33299</v>
          </cell>
          <cell r="CY18">
            <v>195460</v>
          </cell>
          <cell r="CZ18">
            <v>32189</v>
          </cell>
          <cell r="DA18">
            <v>202200</v>
          </cell>
          <cell r="DB18">
            <v>33299</v>
          </cell>
          <cell r="DC18">
            <v>208940</v>
          </cell>
          <cell r="DD18">
            <v>34409</v>
          </cell>
          <cell r="DE18">
            <v>2198017</v>
          </cell>
          <cell r="DF18">
            <v>354651</v>
          </cell>
          <cell r="DH18">
            <v>361</v>
          </cell>
          <cell r="DJ18" t="str">
            <v>독남</v>
          </cell>
          <cell r="DK18">
            <v>220261</v>
          </cell>
          <cell r="DL18">
            <v>39443</v>
          </cell>
          <cell r="DM18">
            <v>179131</v>
          </cell>
          <cell r="DN18">
            <v>30218</v>
          </cell>
          <cell r="DO18">
            <v>250851</v>
          </cell>
          <cell r="DP18">
            <v>37881</v>
          </cell>
          <cell r="DQ18">
            <v>253535</v>
          </cell>
          <cell r="DR18">
            <v>36293</v>
          </cell>
          <cell r="DS18">
            <v>239455</v>
          </cell>
          <cell r="DT18">
            <v>32535</v>
          </cell>
          <cell r="DU18">
            <v>209858</v>
          </cell>
          <cell r="DV18">
            <v>30885</v>
          </cell>
          <cell r="DW18">
            <v>182720</v>
          </cell>
          <cell r="DX18">
            <v>29126</v>
          </cell>
          <cell r="DY18">
            <v>177984</v>
          </cell>
          <cell r="DZ18">
            <v>28067</v>
          </cell>
          <cell r="EA18">
            <v>172214</v>
          </cell>
          <cell r="EB18">
            <v>27100</v>
          </cell>
          <cell r="EC18">
            <v>168873</v>
          </cell>
          <cell r="ED18">
            <v>25346</v>
          </cell>
          <cell r="EE18">
            <v>147255</v>
          </cell>
          <cell r="EF18">
            <v>23869</v>
          </cell>
          <cell r="EG18">
            <v>173919</v>
          </cell>
          <cell r="EH18">
            <v>27499</v>
          </cell>
          <cell r="EI18">
            <v>173981</v>
          </cell>
          <cell r="EJ18">
            <v>28804</v>
          </cell>
          <cell r="EK18">
            <v>162874</v>
          </cell>
          <cell r="EL18">
            <v>25691</v>
          </cell>
          <cell r="EM18">
            <v>161221</v>
          </cell>
          <cell r="EN18">
            <v>24938</v>
          </cell>
          <cell r="EO18">
            <v>156020</v>
          </cell>
          <cell r="EP18">
            <v>24133</v>
          </cell>
          <cell r="EQ18">
            <v>161221</v>
          </cell>
          <cell r="ER18">
            <v>24938</v>
          </cell>
          <cell r="ES18">
            <v>156020</v>
          </cell>
          <cell r="ET18">
            <v>24133</v>
          </cell>
          <cell r="EU18">
            <v>208940</v>
          </cell>
          <cell r="EV18">
            <v>34409</v>
          </cell>
          <cell r="EW18">
            <v>208940</v>
          </cell>
          <cell r="EX18">
            <v>34409</v>
          </cell>
          <cell r="EY18">
            <v>202200</v>
          </cell>
          <cell r="EZ18">
            <v>33299</v>
          </cell>
          <cell r="FA18">
            <v>195460</v>
          </cell>
          <cell r="FB18">
            <v>32189</v>
          </cell>
          <cell r="FC18">
            <v>202200</v>
          </cell>
          <cell r="FD18">
            <v>33299</v>
          </cell>
          <cell r="FE18">
            <v>208940</v>
          </cell>
          <cell r="FF18">
            <v>34409</v>
          </cell>
          <cell r="FG18">
            <v>2198017</v>
          </cell>
          <cell r="FH18">
            <v>354651</v>
          </cell>
          <cell r="FJ18">
            <v>361</v>
          </cell>
        </row>
        <row r="19">
          <cell r="A19" t="str">
            <v>약수</v>
          </cell>
          <cell r="B19">
            <v>227093</v>
          </cell>
          <cell r="C19">
            <v>44856</v>
          </cell>
          <cell r="D19">
            <v>185158</v>
          </cell>
          <cell r="E19">
            <v>35316</v>
          </cell>
          <cell r="F19">
            <v>259614</v>
          </cell>
          <cell r="G19">
            <v>43169</v>
          </cell>
          <cell r="H19">
            <v>259870</v>
          </cell>
          <cell r="I19">
            <v>41086</v>
          </cell>
          <cell r="J19">
            <v>278710</v>
          </cell>
          <cell r="K19">
            <v>42479</v>
          </cell>
          <cell r="L19">
            <v>240294</v>
          </cell>
          <cell r="M19">
            <v>38934</v>
          </cell>
          <cell r="N19">
            <v>207938</v>
          </cell>
          <cell r="O19">
            <v>36105</v>
          </cell>
          <cell r="P19">
            <v>203402</v>
          </cell>
          <cell r="Q19">
            <v>34678</v>
          </cell>
          <cell r="R19">
            <v>188158</v>
          </cell>
          <cell r="S19">
            <v>31720</v>
          </cell>
          <cell r="T19">
            <v>195279</v>
          </cell>
          <cell r="U19">
            <v>33212</v>
          </cell>
          <cell r="V19">
            <v>176672</v>
          </cell>
          <cell r="W19">
            <v>29471</v>
          </cell>
          <cell r="X19">
            <v>195030</v>
          </cell>
          <cell r="Y19">
            <v>31828</v>
          </cell>
          <cell r="Z19">
            <v>188023</v>
          </cell>
          <cell r="AA19">
            <v>32588</v>
          </cell>
          <cell r="AB19">
            <v>175614</v>
          </cell>
          <cell r="AC19">
            <v>30451</v>
          </cell>
          <cell r="AD19">
            <v>169040</v>
          </cell>
          <cell r="AE19">
            <v>27872</v>
          </cell>
          <cell r="AF19">
            <v>163587</v>
          </cell>
          <cell r="AG19">
            <v>26973</v>
          </cell>
          <cell r="AH19">
            <v>169040</v>
          </cell>
          <cell r="AI19">
            <v>27872</v>
          </cell>
          <cell r="AJ19">
            <v>163587</v>
          </cell>
          <cell r="AK19">
            <v>26973</v>
          </cell>
          <cell r="AL19">
            <v>219077</v>
          </cell>
          <cell r="AM19">
            <v>38313</v>
          </cell>
          <cell r="AN19">
            <v>219077</v>
          </cell>
          <cell r="AO19">
            <v>38313</v>
          </cell>
          <cell r="AP19">
            <v>212010</v>
          </cell>
          <cell r="AQ19">
            <v>37077</v>
          </cell>
          <cell r="AR19">
            <v>204943</v>
          </cell>
          <cell r="AS19">
            <v>35841</v>
          </cell>
          <cell r="AT19">
            <v>212010</v>
          </cell>
          <cell r="AU19">
            <v>37077</v>
          </cell>
          <cell r="AV19">
            <v>219077</v>
          </cell>
          <cell r="AW19">
            <v>38313</v>
          </cell>
          <cell r="AX19">
            <v>2315085</v>
          </cell>
          <cell r="AY19">
            <v>397663</v>
          </cell>
          <cell r="BA19">
            <v>361</v>
          </cell>
          <cell r="BH19" t="str">
            <v>약수</v>
          </cell>
          <cell r="BI19">
            <v>227093</v>
          </cell>
          <cell r="BJ19">
            <v>44856</v>
          </cell>
          <cell r="BK19">
            <v>185158</v>
          </cell>
          <cell r="BL19">
            <v>35316</v>
          </cell>
          <cell r="BM19">
            <v>259614</v>
          </cell>
          <cell r="BN19">
            <v>43169</v>
          </cell>
          <cell r="BO19">
            <v>259870</v>
          </cell>
          <cell r="BP19">
            <v>41086</v>
          </cell>
          <cell r="BQ19">
            <v>278710</v>
          </cell>
          <cell r="BR19">
            <v>42479</v>
          </cell>
          <cell r="BS19">
            <v>240294</v>
          </cell>
          <cell r="BT19">
            <v>38934</v>
          </cell>
          <cell r="BU19">
            <v>207938</v>
          </cell>
          <cell r="BV19">
            <v>36105</v>
          </cell>
          <cell r="BW19">
            <v>203402</v>
          </cell>
          <cell r="BX19">
            <v>34678</v>
          </cell>
          <cell r="BY19">
            <v>188158</v>
          </cell>
          <cell r="BZ19">
            <v>31720</v>
          </cell>
          <cell r="CA19">
            <v>195279</v>
          </cell>
          <cell r="CB19">
            <v>33212</v>
          </cell>
          <cell r="CC19">
            <v>176672</v>
          </cell>
          <cell r="CD19">
            <v>29471</v>
          </cell>
          <cell r="CE19">
            <v>195030</v>
          </cell>
          <cell r="CF19">
            <v>31828</v>
          </cell>
          <cell r="CG19">
            <v>188023</v>
          </cell>
          <cell r="CH19">
            <v>32588</v>
          </cell>
          <cell r="CI19">
            <v>175614</v>
          </cell>
          <cell r="CJ19">
            <v>30451</v>
          </cell>
          <cell r="CK19">
            <v>169040</v>
          </cell>
          <cell r="CL19">
            <v>27872</v>
          </cell>
          <cell r="CM19">
            <v>163587</v>
          </cell>
          <cell r="CN19">
            <v>26973</v>
          </cell>
          <cell r="CO19">
            <v>169040</v>
          </cell>
          <cell r="CP19">
            <v>27872</v>
          </cell>
          <cell r="CQ19">
            <v>163587</v>
          </cell>
          <cell r="CR19">
            <v>26973</v>
          </cell>
          <cell r="CS19">
            <v>219077</v>
          </cell>
          <cell r="CT19">
            <v>38313</v>
          </cell>
          <cell r="CU19">
            <v>219077</v>
          </cell>
          <cell r="CV19">
            <v>38313</v>
          </cell>
          <cell r="CW19">
            <v>212010</v>
          </cell>
          <cell r="CX19">
            <v>37077</v>
          </cell>
          <cell r="CY19">
            <v>204943</v>
          </cell>
          <cell r="CZ19">
            <v>35841</v>
          </cell>
          <cell r="DA19">
            <v>212010</v>
          </cell>
          <cell r="DB19">
            <v>37077</v>
          </cell>
          <cell r="DC19">
            <v>219077</v>
          </cell>
          <cell r="DD19">
            <v>38313</v>
          </cell>
          <cell r="DE19">
            <v>2315085</v>
          </cell>
          <cell r="DF19">
            <v>397663</v>
          </cell>
          <cell r="DH19">
            <v>361</v>
          </cell>
          <cell r="DJ19" t="str">
            <v>약수</v>
          </cell>
          <cell r="DK19">
            <v>227093</v>
          </cell>
          <cell r="DL19">
            <v>44856</v>
          </cell>
          <cell r="DM19">
            <v>185158</v>
          </cell>
          <cell r="DN19">
            <v>35316</v>
          </cell>
          <cell r="DO19">
            <v>259614</v>
          </cell>
          <cell r="DP19">
            <v>43169</v>
          </cell>
          <cell r="DQ19">
            <v>259870</v>
          </cell>
          <cell r="DR19">
            <v>41086</v>
          </cell>
          <cell r="DS19">
            <v>278710</v>
          </cell>
          <cell r="DT19">
            <v>42479</v>
          </cell>
          <cell r="DU19">
            <v>240294</v>
          </cell>
          <cell r="DV19">
            <v>38934</v>
          </cell>
          <cell r="DW19">
            <v>207938</v>
          </cell>
          <cell r="DX19">
            <v>36105</v>
          </cell>
          <cell r="DY19">
            <v>203402</v>
          </cell>
          <cell r="DZ19">
            <v>34678</v>
          </cell>
          <cell r="EA19">
            <v>188158</v>
          </cell>
          <cell r="EB19">
            <v>31720</v>
          </cell>
          <cell r="EC19">
            <v>195279</v>
          </cell>
          <cell r="ED19">
            <v>33212</v>
          </cell>
          <cell r="EE19">
            <v>176672</v>
          </cell>
          <cell r="EF19">
            <v>29471</v>
          </cell>
          <cell r="EG19">
            <v>195030</v>
          </cell>
          <cell r="EH19">
            <v>31828</v>
          </cell>
          <cell r="EI19">
            <v>188023</v>
          </cell>
          <cell r="EJ19">
            <v>32588</v>
          </cell>
          <cell r="EK19">
            <v>175614</v>
          </cell>
          <cell r="EL19">
            <v>30451</v>
          </cell>
          <cell r="EM19">
            <v>169040</v>
          </cell>
          <cell r="EN19">
            <v>27872</v>
          </cell>
          <cell r="EO19">
            <v>163587</v>
          </cell>
          <cell r="EP19">
            <v>26973</v>
          </cell>
          <cell r="EQ19">
            <v>169040</v>
          </cell>
          <cell r="ER19">
            <v>27872</v>
          </cell>
          <cell r="ES19">
            <v>163587</v>
          </cell>
          <cell r="ET19">
            <v>26973</v>
          </cell>
          <cell r="EU19">
            <v>219077</v>
          </cell>
          <cell r="EV19">
            <v>38313</v>
          </cell>
          <cell r="EW19">
            <v>219077</v>
          </cell>
          <cell r="EX19">
            <v>38313</v>
          </cell>
          <cell r="EY19">
            <v>212010</v>
          </cell>
          <cell r="EZ19">
            <v>37077</v>
          </cell>
          <cell r="FA19">
            <v>204943</v>
          </cell>
          <cell r="FB19">
            <v>35841</v>
          </cell>
          <cell r="FC19">
            <v>212010</v>
          </cell>
          <cell r="FD19">
            <v>37077</v>
          </cell>
          <cell r="FE19">
            <v>219077</v>
          </cell>
          <cell r="FF19">
            <v>38313</v>
          </cell>
          <cell r="FG19">
            <v>2315085</v>
          </cell>
          <cell r="FH19">
            <v>397663</v>
          </cell>
          <cell r="FJ19">
            <v>361</v>
          </cell>
        </row>
        <row r="20">
          <cell r="A20" t="str">
            <v>남성</v>
          </cell>
          <cell r="B20">
            <v>198211</v>
          </cell>
          <cell r="C20">
            <v>34237</v>
          </cell>
          <cell r="D20">
            <v>193006</v>
          </cell>
          <cell r="E20">
            <v>28515</v>
          </cell>
          <cell r="F20">
            <v>249907</v>
          </cell>
          <cell r="G20">
            <v>36377</v>
          </cell>
          <cell r="H20">
            <v>224542</v>
          </cell>
          <cell r="I20">
            <v>32885</v>
          </cell>
          <cell r="J20">
            <v>223141</v>
          </cell>
          <cell r="K20">
            <v>31969</v>
          </cell>
          <cell r="L20">
            <v>203334</v>
          </cell>
          <cell r="M20">
            <v>32473</v>
          </cell>
          <cell r="N20">
            <v>192306</v>
          </cell>
          <cell r="O20">
            <v>30196</v>
          </cell>
          <cell r="P20">
            <v>170543</v>
          </cell>
          <cell r="Q20">
            <v>27610</v>
          </cell>
          <cell r="R20">
            <v>157257</v>
          </cell>
          <cell r="S20">
            <v>24826</v>
          </cell>
          <cell r="T20">
            <v>153764</v>
          </cell>
          <cell r="U20">
            <v>22985</v>
          </cell>
          <cell r="V20">
            <v>129052</v>
          </cell>
          <cell r="W20">
            <v>21149</v>
          </cell>
          <cell r="X20">
            <v>144981</v>
          </cell>
          <cell r="Y20">
            <v>23732</v>
          </cell>
          <cell r="Z20">
            <v>134294</v>
          </cell>
          <cell r="AA20">
            <v>23559</v>
          </cell>
          <cell r="AB20">
            <v>128129</v>
          </cell>
          <cell r="AC20">
            <v>22719</v>
          </cell>
          <cell r="AD20">
            <v>135094</v>
          </cell>
          <cell r="AE20">
            <v>23434</v>
          </cell>
          <cell r="AF20">
            <v>130736</v>
          </cell>
          <cell r="AG20">
            <v>22678</v>
          </cell>
          <cell r="AH20">
            <v>135094</v>
          </cell>
          <cell r="AI20">
            <v>23434</v>
          </cell>
          <cell r="AJ20">
            <v>130736</v>
          </cell>
          <cell r="AK20">
            <v>22678</v>
          </cell>
          <cell r="AL20">
            <v>175088</v>
          </cell>
          <cell r="AM20">
            <v>32122</v>
          </cell>
          <cell r="AN20">
            <v>175088</v>
          </cell>
          <cell r="AO20">
            <v>32122</v>
          </cell>
          <cell r="AP20">
            <v>169440</v>
          </cell>
          <cell r="AQ20">
            <v>31086</v>
          </cell>
          <cell r="AR20">
            <v>163792</v>
          </cell>
          <cell r="AS20">
            <v>30050</v>
          </cell>
          <cell r="AT20">
            <v>169440</v>
          </cell>
          <cell r="AU20">
            <v>31086</v>
          </cell>
          <cell r="AV20">
            <v>175088</v>
          </cell>
          <cell r="AW20">
            <v>32122</v>
          </cell>
          <cell r="AX20">
            <v>1822019</v>
          </cell>
          <cell r="AY20">
            <v>327090</v>
          </cell>
          <cell r="BA20">
            <v>360</v>
          </cell>
          <cell r="BH20" t="str">
            <v>남성</v>
          </cell>
          <cell r="BI20">
            <v>198211</v>
          </cell>
          <cell r="BJ20">
            <v>34237</v>
          </cell>
          <cell r="BK20">
            <v>193006</v>
          </cell>
          <cell r="BL20">
            <v>28515</v>
          </cell>
          <cell r="BM20">
            <v>249907</v>
          </cell>
          <cell r="BN20">
            <v>36377</v>
          </cell>
          <cell r="BO20">
            <v>224542</v>
          </cell>
          <cell r="BP20">
            <v>32885</v>
          </cell>
          <cell r="BQ20">
            <v>223141</v>
          </cell>
          <cell r="BR20">
            <v>31969</v>
          </cell>
          <cell r="BS20">
            <v>203334</v>
          </cell>
          <cell r="BT20">
            <v>32473</v>
          </cell>
          <cell r="BU20">
            <v>192306</v>
          </cell>
          <cell r="BV20">
            <v>30196</v>
          </cell>
          <cell r="BW20">
            <v>170543</v>
          </cell>
          <cell r="BX20">
            <v>27610</v>
          </cell>
          <cell r="BY20">
            <v>157257</v>
          </cell>
          <cell r="BZ20">
            <v>24826</v>
          </cell>
          <cell r="CA20">
            <v>153764</v>
          </cell>
          <cell r="CB20">
            <v>22985</v>
          </cell>
          <cell r="CC20">
            <v>129052</v>
          </cell>
          <cell r="CD20">
            <v>21149</v>
          </cell>
          <cell r="CE20">
            <v>144981</v>
          </cell>
          <cell r="CF20">
            <v>23732</v>
          </cell>
          <cell r="CG20">
            <v>134294</v>
          </cell>
          <cell r="CH20">
            <v>23559</v>
          </cell>
          <cell r="CI20">
            <v>128129</v>
          </cell>
          <cell r="CJ20">
            <v>22719</v>
          </cell>
          <cell r="CK20">
            <v>135094</v>
          </cell>
          <cell r="CL20">
            <v>23434</v>
          </cell>
          <cell r="CM20">
            <v>130736</v>
          </cell>
          <cell r="CN20">
            <v>22678</v>
          </cell>
          <cell r="CO20">
            <v>135094</v>
          </cell>
          <cell r="CP20">
            <v>23434</v>
          </cell>
          <cell r="CQ20">
            <v>130736</v>
          </cell>
          <cell r="CR20">
            <v>22678</v>
          </cell>
          <cell r="CS20">
            <v>175088</v>
          </cell>
          <cell r="CT20">
            <v>32122</v>
          </cell>
          <cell r="CU20">
            <v>175088</v>
          </cell>
          <cell r="CV20">
            <v>32122</v>
          </cell>
          <cell r="CW20">
            <v>169440</v>
          </cell>
          <cell r="CX20">
            <v>31086</v>
          </cell>
          <cell r="CY20">
            <v>163792</v>
          </cell>
          <cell r="CZ20">
            <v>30050</v>
          </cell>
          <cell r="DA20">
            <v>169440</v>
          </cell>
          <cell r="DB20">
            <v>31086</v>
          </cell>
          <cell r="DC20">
            <v>175088</v>
          </cell>
          <cell r="DD20">
            <v>32122</v>
          </cell>
          <cell r="DE20">
            <v>1822019</v>
          </cell>
          <cell r="DF20">
            <v>327090</v>
          </cell>
          <cell r="DH20">
            <v>360</v>
          </cell>
          <cell r="DJ20" t="str">
            <v>남성</v>
          </cell>
          <cell r="DK20">
            <v>198211</v>
          </cell>
          <cell r="DL20">
            <v>34237</v>
          </cell>
          <cell r="DM20">
            <v>193006</v>
          </cell>
          <cell r="DN20">
            <v>28515</v>
          </cell>
          <cell r="DO20">
            <v>249907</v>
          </cell>
          <cell r="DP20">
            <v>36377</v>
          </cell>
          <cell r="DQ20">
            <v>224542</v>
          </cell>
          <cell r="DR20">
            <v>32885</v>
          </cell>
          <cell r="DS20">
            <v>223141</v>
          </cell>
          <cell r="DT20">
            <v>31969</v>
          </cell>
          <cell r="DU20">
            <v>203334</v>
          </cell>
          <cell r="DV20">
            <v>32473</v>
          </cell>
          <cell r="DW20">
            <v>192306</v>
          </cell>
          <cell r="DX20">
            <v>30196</v>
          </cell>
          <cell r="DY20">
            <v>170543</v>
          </cell>
          <cell r="DZ20">
            <v>27610</v>
          </cell>
          <cell r="EA20">
            <v>157257</v>
          </cell>
          <cell r="EB20">
            <v>24826</v>
          </cell>
          <cell r="EC20">
            <v>153764</v>
          </cell>
          <cell r="ED20">
            <v>22985</v>
          </cell>
          <cell r="EE20">
            <v>129052</v>
          </cell>
          <cell r="EF20">
            <v>21149</v>
          </cell>
          <cell r="EG20">
            <v>144981</v>
          </cell>
          <cell r="EH20">
            <v>23732</v>
          </cell>
          <cell r="EI20">
            <v>134294</v>
          </cell>
          <cell r="EJ20">
            <v>23559</v>
          </cell>
          <cell r="EK20">
            <v>128129</v>
          </cell>
          <cell r="EL20">
            <v>22719</v>
          </cell>
          <cell r="EM20">
            <v>135094</v>
          </cell>
          <cell r="EN20">
            <v>23434</v>
          </cell>
          <cell r="EO20">
            <v>130736</v>
          </cell>
          <cell r="EP20">
            <v>22678</v>
          </cell>
          <cell r="EQ20">
            <v>135094</v>
          </cell>
          <cell r="ER20">
            <v>23434</v>
          </cell>
          <cell r="ES20">
            <v>130736</v>
          </cell>
          <cell r="ET20">
            <v>22678</v>
          </cell>
          <cell r="EU20">
            <v>175088</v>
          </cell>
          <cell r="EV20">
            <v>32122</v>
          </cell>
          <cell r="EW20">
            <v>175088</v>
          </cell>
          <cell r="EX20">
            <v>32122</v>
          </cell>
          <cell r="EY20">
            <v>169440</v>
          </cell>
          <cell r="EZ20">
            <v>31086</v>
          </cell>
          <cell r="FA20">
            <v>163792</v>
          </cell>
          <cell r="FB20">
            <v>30050</v>
          </cell>
          <cell r="FC20">
            <v>169440</v>
          </cell>
          <cell r="FD20">
            <v>31086</v>
          </cell>
          <cell r="FE20">
            <v>175088</v>
          </cell>
          <cell r="FF20">
            <v>32122</v>
          </cell>
          <cell r="FG20">
            <v>1822019</v>
          </cell>
          <cell r="FH20">
            <v>327090</v>
          </cell>
          <cell r="FJ20">
            <v>360</v>
          </cell>
        </row>
        <row r="21">
          <cell r="A21" t="str">
            <v>관악</v>
          </cell>
          <cell r="B21">
            <v>313055</v>
          </cell>
          <cell r="C21">
            <v>63021</v>
          </cell>
          <cell r="D21">
            <v>259171</v>
          </cell>
          <cell r="E21">
            <v>50767</v>
          </cell>
          <cell r="F21">
            <v>344826</v>
          </cell>
          <cell r="G21">
            <v>61354</v>
          </cell>
          <cell r="H21">
            <v>358339</v>
          </cell>
          <cell r="I21">
            <v>58540</v>
          </cell>
          <cell r="J21">
            <v>365556</v>
          </cell>
          <cell r="K21">
            <v>58109</v>
          </cell>
          <cell r="L21">
            <v>320303</v>
          </cell>
          <cell r="M21">
            <v>54616</v>
          </cell>
          <cell r="N21">
            <v>301553</v>
          </cell>
          <cell r="O21">
            <v>55093</v>
          </cell>
          <cell r="P21">
            <v>291830</v>
          </cell>
          <cell r="Q21">
            <v>55383</v>
          </cell>
          <cell r="R21">
            <v>274150</v>
          </cell>
          <cell r="S21">
            <v>51312</v>
          </cell>
          <cell r="T21">
            <v>271848</v>
          </cell>
          <cell r="U21">
            <v>48811</v>
          </cell>
          <cell r="V21">
            <v>224327</v>
          </cell>
          <cell r="W21">
            <v>40315</v>
          </cell>
          <cell r="X21">
            <v>269373</v>
          </cell>
          <cell r="Y21">
            <v>46780</v>
          </cell>
          <cell r="Z21">
            <v>261815</v>
          </cell>
          <cell r="AA21">
            <v>48838</v>
          </cell>
          <cell r="AB21">
            <v>253909</v>
          </cell>
          <cell r="AC21">
            <v>47244</v>
          </cell>
          <cell r="AD21">
            <v>234768</v>
          </cell>
          <cell r="AE21">
            <v>42514</v>
          </cell>
          <cell r="AF21">
            <v>226942</v>
          </cell>
          <cell r="AG21">
            <v>41097</v>
          </cell>
          <cell r="AH21">
            <v>234768</v>
          </cell>
          <cell r="AI21">
            <v>42514</v>
          </cell>
          <cell r="AJ21">
            <v>234768</v>
          </cell>
          <cell r="AK21">
            <v>42514</v>
          </cell>
          <cell r="AL21">
            <v>304260</v>
          </cell>
          <cell r="AM21">
            <v>58141</v>
          </cell>
          <cell r="AN21">
            <v>283976</v>
          </cell>
          <cell r="AO21">
            <v>54265</v>
          </cell>
          <cell r="AP21">
            <v>304260</v>
          </cell>
          <cell r="AQ21">
            <v>58141</v>
          </cell>
          <cell r="AR21">
            <v>294118</v>
          </cell>
          <cell r="AS21">
            <v>56203</v>
          </cell>
          <cell r="AT21">
            <v>294118</v>
          </cell>
          <cell r="AU21">
            <v>56203</v>
          </cell>
          <cell r="AV21">
            <v>304260</v>
          </cell>
          <cell r="AW21">
            <v>58141</v>
          </cell>
          <cell r="AX21">
            <v>3231962</v>
          </cell>
          <cell r="AY21">
            <v>605815</v>
          </cell>
          <cell r="BA21">
            <v>352</v>
          </cell>
          <cell r="BH21" t="str">
            <v>관악</v>
          </cell>
          <cell r="BI21">
            <v>313055</v>
          </cell>
          <cell r="BJ21">
            <v>63021</v>
          </cell>
          <cell r="BK21">
            <v>259171</v>
          </cell>
          <cell r="BL21">
            <v>50767</v>
          </cell>
          <cell r="BM21">
            <v>344826</v>
          </cell>
          <cell r="BN21">
            <v>61354</v>
          </cell>
          <cell r="BO21">
            <v>358339</v>
          </cell>
          <cell r="BP21">
            <v>58540</v>
          </cell>
          <cell r="BQ21">
            <v>365556</v>
          </cell>
          <cell r="BR21">
            <v>58109</v>
          </cell>
          <cell r="BS21">
            <v>320303</v>
          </cell>
          <cell r="BT21">
            <v>54616</v>
          </cell>
          <cell r="BU21">
            <v>301553</v>
          </cell>
          <cell r="BV21">
            <v>55093</v>
          </cell>
          <cell r="BW21">
            <v>291830</v>
          </cell>
          <cell r="BX21">
            <v>55383</v>
          </cell>
          <cell r="BY21">
            <v>274150</v>
          </cell>
          <cell r="BZ21">
            <v>51312</v>
          </cell>
          <cell r="CA21">
            <v>271848</v>
          </cell>
          <cell r="CB21">
            <v>48811</v>
          </cell>
          <cell r="CC21">
            <v>224327</v>
          </cell>
          <cell r="CD21">
            <v>40315</v>
          </cell>
          <cell r="CE21">
            <v>269373</v>
          </cell>
          <cell r="CF21">
            <v>46780</v>
          </cell>
          <cell r="CG21">
            <v>261815</v>
          </cell>
          <cell r="CH21">
            <v>48838</v>
          </cell>
          <cell r="CI21">
            <v>253909</v>
          </cell>
          <cell r="CJ21">
            <v>47244</v>
          </cell>
          <cell r="CK21">
            <v>234768</v>
          </cell>
          <cell r="CL21">
            <v>42514</v>
          </cell>
          <cell r="CM21">
            <v>226942</v>
          </cell>
          <cell r="CN21">
            <v>41097</v>
          </cell>
          <cell r="CO21">
            <v>234768</v>
          </cell>
          <cell r="CP21">
            <v>42514</v>
          </cell>
          <cell r="CQ21">
            <v>234768</v>
          </cell>
          <cell r="CR21">
            <v>42514</v>
          </cell>
          <cell r="CS21">
            <v>304260</v>
          </cell>
          <cell r="CT21">
            <v>58141</v>
          </cell>
          <cell r="CU21">
            <v>283976</v>
          </cell>
          <cell r="CV21">
            <v>54265</v>
          </cell>
          <cell r="CW21">
            <v>304260</v>
          </cell>
          <cell r="CX21">
            <v>58141</v>
          </cell>
          <cell r="CY21">
            <v>294118</v>
          </cell>
          <cell r="CZ21">
            <v>56203</v>
          </cell>
          <cell r="DA21">
            <v>294118</v>
          </cell>
          <cell r="DB21">
            <v>56203</v>
          </cell>
          <cell r="DC21">
            <v>304260</v>
          </cell>
          <cell r="DD21">
            <v>58141</v>
          </cell>
          <cell r="DE21">
            <v>3231962</v>
          </cell>
          <cell r="DF21">
            <v>605815</v>
          </cell>
          <cell r="DH21">
            <v>352</v>
          </cell>
          <cell r="DJ21" t="str">
            <v>관악</v>
          </cell>
          <cell r="DK21">
            <v>313055</v>
          </cell>
          <cell r="DL21">
            <v>63021</v>
          </cell>
          <cell r="DM21">
            <v>259171</v>
          </cell>
          <cell r="DN21">
            <v>50767</v>
          </cell>
          <cell r="DO21">
            <v>344826</v>
          </cell>
          <cell r="DP21">
            <v>61354</v>
          </cell>
          <cell r="DQ21">
            <v>358339</v>
          </cell>
          <cell r="DR21">
            <v>58540</v>
          </cell>
          <cell r="DS21">
            <v>365556</v>
          </cell>
          <cell r="DT21">
            <v>58109</v>
          </cell>
          <cell r="DU21">
            <v>320303</v>
          </cell>
          <cell r="DV21">
            <v>54616</v>
          </cell>
          <cell r="DW21">
            <v>301553</v>
          </cell>
          <cell r="DX21">
            <v>55093</v>
          </cell>
          <cell r="DY21">
            <v>291830</v>
          </cell>
          <cell r="DZ21">
            <v>55383</v>
          </cell>
          <cell r="EA21">
            <v>274150</v>
          </cell>
          <cell r="EB21">
            <v>51312</v>
          </cell>
          <cell r="EC21">
            <v>271848</v>
          </cell>
          <cell r="ED21">
            <v>48811</v>
          </cell>
          <cell r="EE21">
            <v>224327</v>
          </cell>
          <cell r="EF21">
            <v>40315</v>
          </cell>
          <cell r="EG21">
            <v>269373</v>
          </cell>
          <cell r="EH21">
            <v>46780</v>
          </cell>
          <cell r="EI21">
            <v>261815</v>
          </cell>
          <cell r="EJ21">
            <v>48838</v>
          </cell>
          <cell r="EK21">
            <v>253909</v>
          </cell>
          <cell r="EL21">
            <v>47244</v>
          </cell>
          <cell r="EM21">
            <v>234768</v>
          </cell>
          <cell r="EN21">
            <v>42514</v>
          </cell>
          <cell r="EO21">
            <v>226942</v>
          </cell>
          <cell r="EP21">
            <v>41097</v>
          </cell>
          <cell r="EQ21">
            <v>234768</v>
          </cell>
          <cell r="ER21">
            <v>42514</v>
          </cell>
          <cell r="ES21">
            <v>234768</v>
          </cell>
          <cell r="ET21">
            <v>42514</v>
          </cell>
          <cell r="EU21">
            <v>304260</v>
          </cell>
          <cell r="EV21">
            <v>58141</v>
          </cell>
          <cell r="EW21">
            <v>283976</v>
          </cell>
          <cell r="EX21">
            <v>54265</v>
          </cell>
          <cell r="EY21">
            <v>304260</v>
          </cell>
          <cell r="EZ21">
            <v>58141</v>
          </cell>
          <cell r="FA21">
            <v>294118</v>
          </cell>
          <cell r="FB21">
            <v>56203</v>
          </cell>
          <cell r="FC21">
            <v>294118</v>
          </cell>
          <cell r="FD21">
            <v>56203</v>
          </cell>
          <cell r="FE21">
            <v>304260</v>
          </cell>
          <cell r="FF21">
            <v>58141</v>
          </cell>
          <cell r="FG21">
            <v>3231962</v>
          </cell>
          <cell r="FH21">
            <v>605815</v>
          </cell>
          <cell r="FJ21">
            <v>352</v>
          </cell>
        </row>
        <row r="22">
          <cell r="A22" t="str">
            <v>동작</v>
          </cell>
          <cell r="B22">
            <v>173596</v>
          </cell>
          <cell r="C22">
            <v>20280</v>
          </cell>
          <cell r="D22">
            <v>156042</v>
          </cell>
          <cell r="E22">
            <v>24709</v>
          </cell>
          <cell r="F22">
            <v>276100</v>
          </cell>
          <cell r="G22">
            <v>33116</v>
          </cell>
          <cell r="H22">
            <v>209192</v>
          </cell>
          <cell r="I22">
            <v>31638</v>
          </cell>
          <cell r="J22">
            <v>202591</v>
          </cell>
          <cell r="K22">
            <v>28118</v>
          </cell>
          <cell r="L22">
            <v>196389</v>
          </cell>
          <cell r="M22">
            <v>32272</v>
          </cell>
          <cell r="N22">
            <v>176565</v>
          </cell>
          <cell r="O22">
            <v>30393</v>
          </cell>
          <cell r="P22">
            <v>197597</v>
          </cell>
          <cell r="Q22">
            <v>31759</v>
          </cell>
          <cell r="R22">
            <v>205516</v>
          </cell>
          <cell r="S22">
            <v>31828</v>
          </cell>
          <cell r="T22">
            <v>145592</v>
          </cell>
          <cell r="U22">
            <v>22120</v>
          </cell>
          <cell r="V22">
            <v>129634</v>
          </cell>
          <cell r="W22">
            <v>20667</v>
          </cell>
          <cell r="X22">
            <v>153382</v>
          </cell>
          <cell r="Y22">
            <v>22570</v>
          </cell>
          <cell r="Z22">
            <v>164819</v>
          </cell>
          <cell r="AA22">
            <v>25647</v>
          </cell>
          <cell r="AB22">
            <v>147653</v>
          </cell>
          <cell r="AC22">
            <v>23588</v>
          </cell>
          <cell r="AD22">
            <v>166549</v>
          </cell>
          <cell r="AE22">
            <v>26048</v>
          </cell>
          <cell r="AF22">
            <v>161176</v>
          </cell>
          <cell r="AG22">
            <v>25208</v>
          </cell>
          <cell r="AH22">
            <v>166549</v>
          </cell>
          <cell r="AI22">
            <v>26048</v>
          </cell>
          <cell r="AJ22">
            <v>161176</v>
          </cell>
          <cell r="AK22">
            <v>25208</v>
          </cell>
          <cell r="AL22">
            <v>215853</v>
          </cell>
          <cell r="AM22">
            <v>35918</v>
          </cell>
          <cell r="AN22">
            <v>215853</v>
          </cell>
          <cell r="AO22">
            <v>35918</v>
          </cell>
          <cell r="AP22">
            <v>208890</v>
          </cell>
          <cell r="AQ22">
            <v>34759</v>
          </cell>
          <cell r="AR22">
            <v>201927</v>
          </cell>
          <cell r="AS22">
            <v>33600</v>
          </cell>
          <cell r="AT22">
            <v>208890</v>
          </cell>
          <cell r="AU22">
            <v>34759</v>
          </cell>
          <cell r="AV22">
            <v>215853</v>
          </cell>
          <cell r="AW22">
            <v>35918</v>
          </cell>
          <cell r="AX22">
            <v>2235188</v>
          </cell>
          <cell r="AY22">
            <v>362619</v>
          </cell>
          <cell r="BA22">
            <v>361</v>
          </cell>
          <cell r="BH22" t="str">
            <v>동작</v>
          </cell>
          <cell r="BI22">
            <v>173596</v>
          </cell>
          <cell r="BJ22">
            <v>20280</v>
          </cell>
          <cell r="BK22">
            <v>156042</v>
          </cell>
          <cell r="BL22">
            <v>24709</v>
          </cell>
          <cell r="BM22">
            <v>276100</v>
          </cell>
          <cell r="BN22">
            <v>33116</v>
          </cell>
          <cell r="BO22">
            <v>209192</v>
          </cell>
          <cell r="BP22">
            <v>31638</v>
          </cell>
          <cell r="BQ22">
            <v>202591</v>
          </cell>
          <cell r="BR22">
            <v>28118</v>
          </cell>
          <cell r="BS22">
            <v>196389</v>
          </cell>
          <cell r="BT22">
            <v>32272</v>
          </cell>
          <cell r="BU22">
            <v>176565</v>
          </cell>
          <cell r="BV22">
            <v>30393</v>
          </cell>
          <cell r="BW22">
            <v>197597</v>
          </cell>
          <cell r="BX22">
            <v>31759</v>
          </cell>
          <cell r="BY22">
            <v>205516</v>
          </cell>
          <cell r="BZ22">
            <v>31828</v>
          </cell>
          <cell r="CA22">
            <v>145592</v>
          </cell>
          <cell r="CB22">
            <v>22120</v>
          </cell>
          <cell r="CC22">
            <v>129634</v>
          </cell>
          <cell r="CD22">
            <v>20667</v>
          </cell>
          <cell r="CE22">
            <v>153382</v>
          </cell>
          <cell r="CF22">
            <v>22570</v>
          </cell>
          <cell r="CG22">
            <v>164819</v>
          </cell>
          <cell r="CH22">
            <v>25647</v>
          </cell>
          <cell r="CI22">
            <v>147653</v>
          </cell>
          <cell r="CJ22">
            <v>23588</v>
          </cell>
          <cell r="CK22">
            <v>166549</v>
          </cell>
          <cell r="CL22">
            <v>26048</v>
          </cell>
          <cell r="CM22">
            <v>161176</v>
          </cell>
          <cell r="CN22">
            <v>25208</v>
          </cell>
          <cell r="CO22">
            <v>166549</v>
          </cell>
          <cell r="CP22">
            <v>26048</v>
          </cell>
          <cell r="CQ22">
            <v>161176</v>
          </cell>
          <cell r="CR22">
            <v>25208</v>
          </cell>
          <cell r="CS22">
            <v>215853</v>
          </cell>
          <cell r="CT22">
            <v>35918</v>
          </cell>
          <cell r="CU22">
            <v>215853</v>
          </cell>
          <cell r="CV22">
            <v>35918</v>
          </cell>
          <cell r="CW22">
            <v>208890</v>
          </cell>
          <cell r="CX22">
            <v>34759</v>
          </cell>
          <cell r="CY22">
            <v>201927</v>
          </cell>
          <cell r="CZ22">
            <v>33600</v>
          </cell>
          <cell r="DA22">
            <v>208890</v>
          </cell>
          <cell r="DB22">
            <v>34759</v>
          </cell>
          <cell r="DC22">
            <v>215853</v>
          </cell>
          <cell r="DD22">
            <v>35918</v>
          </cell>
          <cell r="DE22">
            <v>2235188</v>
          </cell>
          <cell r="DF22">
            <v>362619</v>
          </cell>
          <cell r="DH22">
            <v>361</v>
          </cell>
          <cell r="DJ22" t="str">
            <v>동작</v>
          </cell>
          <cell r="DK22">
            <v>173596</v>
          </cell>
          <cell r="DL22">
            <v>20280</v>
          </cell>
          <cell r="DM22">
            <v>156042</v>
          </cell>
          <cell r="DN22">
            <v>24709</v>
          </cell>
          <cell r="DO22">
            <v>276100</v>
          </cell>
          <cell r="DP22">
            <v>33116</v>
          </cell>
          <cell r="DQ22">
            <v>209192</v>
          </cell>
          <cell r="DR22">
            <v>31638</v>
          </cell>
          <cell r="DS22">
            <v>202591</v>
          </cell>
          <cell r="DT22">
            <v>28118</v>
          </cell>
          <cell r="DU22">
            <v>196389</v>
          </cell>
          <cell r="DV22">
            <v>32272</v>
          </cell>
          <cell r="DW22">
            <v>176565</v>
          </cell>
          <cell r="DX22">
            <v>30393</v>
          </cell>
          <cell r="DY22">
            <v>197597</v>
          </cell>
          <cell r="DZ22">
            <v>31759</v>
          </cell>
          <cell r="EA22">
            <v>205516</v>
          </cell>
          <cell r="EB22">
            <v>31828</v>
          </cell>
          <cell r="EC22">
            <v>145592</v>
          </cell>
          <cell r="ED22">
            <v>22120</v>
          </cell>
          <cell r="EE22">
            <v>129634</v>
          </cell>
          <cell r="EF22">
            <v>20667</v>
          </cell>
          <cell r="EG22">
            <v>153382</v>
          </cell>
          <cell r="EH22">
            <v>22570</v>
          </cell>
          <cell r="EI22">
            <v>164819</v>
          </cell>
          <cell r="EJ22">
            <v>25647</v>
          </cell>
          <cell r="EK22">
            <v>147653</v>
          </cell>
          <cell r="EL22">
            <v>23588</v>
          </cell>
          <cell r="EM22">
            <v>166549</v>
          </cell>
          <cell r="EN22">
            <v>26048</v>
          </cell>
          <cell r="EO22">
            <v>161176</v>
          </cell>
          <cell r="EP22">
            <v>25208</v>
          </cell>
          <cell r="EQ22">
            <v>166549</v>
          </cell>
          <cell r="ER22">
            <v>26048</v>
          </cell>
          <cell r="ES22">
            <v>161176</v>
          </cell>
          <cell r="ET22">
            <v>25208</v>
          </cell>
          <cell r="EU22">
            <v>215853</v>
          </cell>
          <cell r="EV22">
            <v>35918</v>
          </cell>
          <cell r="EW22">
            <v>215853</v>
          </cell>
          <cell r="EX22">
            <v>35918</v>
          </cell>
          <cell r="EY22">
            <v>208890</v>
          </cell>
          <cell r="EZ22">
            <v>34759</v>
          </cell>
          <cell r="FA22">
            <v>201927</v>
          </cell>
          <cell r="FB22">
            <v>33600</v>
          </cell>
          <cell r="FC22">
            <v>208890</v>
          </cell>
          <cell r="FD22">
            <v>34759</v>
          </cell>
          <cell r="FE22">
            <v>215853</v>
          </cell>
          <cell r="FF22">
            <v>35918</v>
          </cell>
          <cell r="FG22">
            <v>2235188</v>
          </cell>
          <cell r="FH22">
            <v>362619</v>
          </cell>
          <cell r="FJ22">
            <v>361</v>
          </cell>
        </row>
        <row r="23">
          <cell r="A23" t="str">
            <v>이태원</v>
          </cell>
          <cell r="B23">
            <v>381130</v>
          </cell>
          <cell r="C23">
            <v>80559</v>
          </cell>
          <cell r="D23">
            <v>335751</v>
          </cell>
          <cell r="E23">
            <v>70502</v>
          </cell>
          <cell r="F23">
            <v>412210</v>
          </cell>
          <cell r="G23">
            <v>77814</v>
          </cell>
          <cell r="H23">
            <v>390088</v>
          </cell>
          <cell r="I23">
            <v>70908</v>
          </cell>
          <cell r="J23">
            <v>413994</v>
          </cell>
          <cell r="K23">
            <v>74050</v>
          </cell>
          <cell r="L23">
            <v>366300</v>
          </cell>
          <cell r="M23">
            <v>68285</v>
          </cell>
          <cell r="N23">
            <v>334199</v>
          </cell>
          <cell r="O23">
            <v>67011</v>
          </cell>
          <cell r="P23">
            <v>334208</v>
          </cell>
          <cell r="Q23">
            <v>66130</v>
          </cell>
          <cell r="R23">
            <v>318820</v>
          </cell>
          <cell r="S23">
            <v>63469</v>
          </cell>
          <cell r="T23">
            <v>336634</v>
          </cell>
          <cell r="U23">
            <v>66090</v>
          </cell>
          <cell r="V23">
            <v>314925</v>
          </cell>
          <cell r="W23">
            <v>65053</v>
          </cell>
          <cell r="X23">
            <v>349828</v>
          </cell>
          <cell r="Y23">
            <v>71195</v>
          </cell>
          <cell r="Z23">
            <v>346899</v>
          </cell>
          <cell r="AA23">
            <v>73429</v>
          </cell>
          <cell r="AB23">
            <v>324569</v>
          </cell>
          <cell r="AC23">
            <v>69019</v>
          </cell>
          <cell r="AD23">
            <v>331699</v>
          </cell>
          <cell r="AE23">
            <v>67761</v>
          </cell>
          <cell r="AF23">
            <v>320999</v>
          </cell>
          <cell r="AG23">
            <v>65575</v>
          </cell>
          <cell r="AH23">
            <v>331699</v>
          </cell>
          <cell r="AI23">
            <v>67761</v>
          </cell>
          <cell r="AJ23">
            <v>320999</v>
          </cell>
          <cell r="AK23">
            <v>65575</v>
          </cell>
          <cell r="AL23">
            <v>429877</v>
          </cell>
          <cell r="AM23">
            <v>92116</v>
          </cell>
          <cell r="AN23">
            <v>429877</v>
          </cell>
          <cell r="AO23">
            <v>92116</v>
          </cell>
          <cell r="AP23">
            <v>416010</v>
          </cell>
          <cell r="AQ23">
            <v>89145</v>
          </cell>
          <cell r="AR23">
            <v>402143</v>
          </cell>
          <cell r="AS23">
            <v>86174</v>
          </cell>
          <cell r="AT23">
            <v>416010</v>
          </cell>
          <cell r="AU23">
            <v>89146</v>
          </cell>
          <cell r="AV23">
            <v>429877</v>
          </cell>
          <cell r="AW23">
            <v>92118</v>
          </cell>
          <cell r="AX23">
            <v>4500658</v>
          </cell>
          <cell r="AY23">
            <v>949935</v>
          </cell>
          <cell r="BA23">
            <v>361</v>
          </cell>
          <cell r="BH23" t="str">
            <v>이태원</v>
          </cell>
          <cell r="BI23">
            <v>381130</v>
          </cell>
          <cell r="BJ23">
            <v>80559</v>
          </cell>
          <cell r="BK23">
            <v>335751</v>
          </cell>
          <cell r="BL23">
            <v>70502</v>
          </cell>
          <cell r="BM23">
            <v>412210</v>
          </cell>
          <cell r="BN23">
            <v>77814</v>
          </cell>
          <cell r="BO23">
            <v>390088</v>
          </cell>
          <cell r="BP23">
            <v>70908</v>
          </cell>
          <cell r="BQ23">
            <v>413994</v>
          </cell>
          <cell r="BR23">
            <v>74050</v>
          </cell>
          <cell r="BS23">
            <v>366300</v>
          </cell>
          <cell r="BT23">
            <v>68285</v>
          </cell>
          <cell r="BU23">
            <v>334199</v>
          </cell>
          <cell r="BV23">
            <v>67011</v>
          </cell>
          <cell r="BW23">
            <v>334208</v>
          </cell>
          <cell r="BX23">
            <v>66130</v>
          </cell>
          <cell r="BY23">
            <v>318820</v>
          </cell>
          <cell r="BZ23">
            <v>63469</v>
          </cell>
          <cell r="CA23">
            <v>336634</v>
          </cell>
          <cell r="CB23">
            <v>66090</v>
          </cell>
          <cell r="CC23">
            <v>314925</v>
          </cell>
          <cell r="CD23">
            <v>65053</v>
          </cell>
          <cell r="CE23">
            <v>349828</v>
          </cell>
          <cell r="CF23">
            <v>71195</v>
          </cell>
          <cell r="CG23">
            <v>346899</v>
          </cell>
          <cell r="CH23">
            <v>73429</v>
          </cell>
          <cell r="CI23">
            <v>324569</v>
          </cell>
          <cell r="CJ23">
            <v>69019</v>
          </cell>
          <cell r="CK23">
            <v>331699</v>
          </cell>
          <cell r="CL23">
            <v>67761</v>
          </cell>
          <cell r="CM23">
            <v>320999</v>
          </cell>
          <cell r="CN23">
            <v>65575</v>
          </cell>
          <cell r="CO23">
            <v>331699</v>
          </cell>
          <cell r="CP23">
            <v>67761</v>
          </cell>
          <cell r="CQ23">
            <v>320999</v>
          </cell>
          <cell r="CR23">
            <v>65575</v>
          </cell>
          <cell r="CS23">
            <v>429877</v>
          </cell>
          <cell r="CT23">
            <v>92116</v>
          </cell>
          <cell r="CU23">
            <v>429877</v>
          </cell>
          <cell r="CV23">
            <v>92116</v>
          </cell>
          <cell r="CW23">
            <v>416010</v>
          </cell>
          <cell r="CX23">
            <v>89145</v>
          </cell>
          <cell r="CY23">
            <v>402143</v>
          </cell>
          <cell r="CZ23">
            <v>86174</v>
          </cell>
          <cell r="DA23">
            <v>416010</v>
          </cell>
          <cell r="DB23">
            <v>89146</v>
          </cell>
          <cell r="DC23">
            <v>429877</v>
          </cell>
          <cell r="DD23">
            <v>92118</v>
          </cell>
          <cell r="DE23">
            <v>4500658</v>
          </cell>
          <cell r="DF23">
            <v>949935</v>
          </cell>
          <cell r="DH23">
            <v>361</v>
          </cell>
          <cell r="DJ23" t="str">
            <v>이태원</v>
          </cell>
          <cell r="DK23">
            <v>381130</v>
          </cell>
          <cell r="DL23">
            <v>80559</v>
          </cell>
          <cell r="DM23">
            <v>335751</v>
          </cell>
          <cell r="DN23">
            <v>70502</v>
          </cell>
          <cell r="DO23">
            <v>412210</v>
          </cell>
          <cell r="DP23">
            <v>77814</v>
          </cell>
          <cell r="DQ23">
            <v>390088</v>
          </cell>
          <cell r="DR23">
            <v>70908</v>
          </cell>
          <cell r="DS23">
            <v>413994</v>
          </cell>
          <cell r="DT23">
            <v>74050</v>
          </cell>
          <cell r="DU23">
            <v>366300</v>
          </cell>
          <cell r="DV23">
            <v>68285</v>
          </cell>
          <cell r="DW23">
            <v>334199</v>
          </cell>
          <cell r="DX23">
            <v>67011</v>
          </cell>
          <cell r="DY23">
            <v>334208</v>
          </cell>
          <cell r="DZ23">
            <v>66130</v>
          </cell>
          <cell r="EA23">
            <v>318820</v>
          </cell>
          <cell r="EB23">
            <v>63469</v>
          </cell>
          <cell r="EC23">
            <v>336634</v>
          </cell>
          <cell r="ED23">
            <v>66090</v>
          </cell>
          <cell r="EE23">
            <v>314925</v>
          </cell>
          <cell r="EF23">
            <v>65053</v>
          </cell>
          <cell r="EG23">
            <v>349828</v>
          </cell>
          <cell r="EH23">
            <v>71195</v>
          </cell>
          <cell r="EI23">
            <v>346899</v>
          </cell>
          <cell r="EJ23">
            <v>73429</v>
          </cell>
          <cell r="EK23">
            <v>324569</v>
          </cell>
          <cell r="EL23">
            <v>69019</v>
          </cell>
          <cell r="EM23">
            <v>331699</v>
          </cell>
          <cell r="EN23">
            <v>67761</v>
          </cell>
          <cell r="EO23">
            <v>320999</v>
          </cell>
          <cell r="EP23">
            <v>65575</v>
          </cell>
          <cell r="EQ23">
            <v>331699</v>
          </cell>
          <cell r="ER23">
            <v>67761</v>
          </cell>
          <cell r="ES23">
            <v>320999</v>
          </cell>
          <cell r="ET23">
            <v>65575</v>
          </cell>
          <cell r="EU23">
            <v>429877</v>
          </cell>
          <cell r="EV23">
            <v>92116</v>
          </cell>
          <cell r="EW23">
            <v>429877</v>
          </cell>
          <cell r="EX23">
            <v>92116</v>
          </cell>
          <cell r="EY23">
            <v>416010</v>
          </cell>
          <cell r="EZ23">
            <v>89145</v>
          </cell>
          <cell r="FA23">
            <v>402143</v>
          </cell>
          <cell r="FB23">
            <v>86174</v>
          </cell>
          <cell r="FC23">
            <v>416010</v>
          </cell>
          <cell r="FD23">
            <v>89146</v>
          </cell>
          <cell r="FE23">
            <v>429877</v>
          </cell>
          <cell r="FF23">
            <v>92118</v>
          </cell>
          <cell r="FG23">
            <v>4500658</v>
          </cell>
          <cell r="FH23">
            <v>949935</v>
          </cell>
          <cell r="FJ23">
            <v>361</v>
          </cell>
        </row>
        <row r="24">
          <cell r="A24" t="str">
            <v>&lt;중부지역&gt;</v>
          </cell>
          <cell r="B24">
            <v>2576889</v>
          </cell>
          <cell r="C24">
            <v>482004</v>
          </cell>
          <cell r="D24">
            <v>2276469</v>
          </cell>
          <cell r="E24">
            <v>409880</v>
          </cell>
          <cell r="F24">
            <v>2967685</v>
          </cell>
          <cell r="G24">
            <v>485128</v>
          </cell>
          <cell r="H24">
            <v>2882022</v>
          </cell>
          <cell r="I24">
            <v>454049</v>
          </cell>
          <cell r="J24">
            <v>2936237</v>
          </cell>
          <cell r="K24">
            <v>451266</v>
          </cell>
          <cell r="L24">
            <v>2581264</v>
          </cell>
          <cell r="M24">
            <v>427989</v>
          </cell>
          <cell r="N24">
            <v>2423836</v>
          </cell>
          <cell r="O24">
            <v>424046</v>
          </cell>
          <cell r="P24">
            <v>2423358</v>
          </cell>
          <cell r="Q24">
            <v>426111</v>
          </cell>
          <cell r="R24">
            <v>2320811</v>
          </cell>
          <cell r="S24">
            <v>401231</v>
          </cell>
          <cell r="T24">
            <v>2226059</v>
          </cell>
          <cell r="U24">
            <v>381734</v>
          </cell>
          <cell r="V24">
            <v>1996010</v>
          </cell>
          <cell r="W24">
            <v>357053</v>
          </cell>
          <cell r="X24">
            <v>2250960</v>
          </cell>
          <cell r="Y24">
            <v>387760</v>
          </cell>
          <cell r="Z24">
            <v>2228101</v>
          </cell>
          <cell r="AA24">
            <v>406979</v>
          </cell>
          <cell r="AB24">
            <v>2059336</v>
          </cell>
          <cell r="AC24">
            <v>378898</v>
          </cell>
          <cell r="AD24">
            <v>2083788</v>
          </cell>
          <cell r="AE24">
            <v>368974</v>
          </cell>
          <cell r="AF24">
            <v>2016315</v>
          </cell>
          <cell r="AG24">
            <v>357025</v>
          </cell>
          <cell r="AH24">
            <v>2083788</v>
          </cell>
          <cell r="AI24">
            <v>368974</v>
          </cell>
          <cell r="AJ24">
            <v>2024141</v>
          </cell>
          <cell r="AK24">
            <v>358442</v>
          </cell>
          <cell r="AL24">
            <v>2700591</v>
          </cell>
          <cell r="AM24">
            <v>505197</v>
          </cell>
          <cell r="AN24">
            <v>2680307</v>
          </cell>
          <cell r="AO24">
            <v>501321</v>
          </cell>
          <cell r="AP24">
            <v>2623290</v>
          </cell>
          <cell r="AQ24">
            <v>490776</v>
          </cell>
          <cell r="AR24">
            <v>2535847</v>
          </cell>
          <cell r="AS24">
            <v>474417</v>
          </cell>
          <cell r="AT24">
            <v>2613148</v>
          </cell>
          <cell r="AU24">
            <v>488839</v>
          </cell>
          <cell r="AV24">
            <v>2700591</v>
          </cell>
          <cell r="AW24">
            <v>505199</v>
          </cell>
          <cell r="AX24">
            <v>28349243</v>
          </cell>
          <cell r="AY24">
            <v>5205041</v>
          </cell>
          <cell r="BA24">
            <v>3239</v>
          </cell>
          <cell r="BH24" t="str">
            <v>&lt;중부지역&gt;</v>
          </cell>
          <cell r="BI24">
            <v>2576889</v>
          </cell>
          <cell r="BJ24">
            <v>482004</v>
          </cell>
          <cell r="BK24">
            <v>2276469</v>
          </cell>
          <cell r="BL24">
            <v>409880</v>
          </cell>
          <cell r="BM24">
            <v>2967685</v>
          </cell>
          <cell r="BN24">
            <v>485128</v>
          </cell>
          <cell r="BO24">
            <v>2882022</v>
          </cell>
          <cell r="BP24">
            <v>454049</v>
          </cell>
          <cell r="BQ24">
            <v>2936237</v>
          </cell>
          <cell r="BR24">
            <v>451266</v>
          </cell>
          <cell r="BS24">
            <v>2581264</v>
          </cell>
          <cell r="BT24">
            <v>427989</v>
          </cell>
          <cell r="BU24">
            <v>2423836</v>
          </cell>
          <cell r="BV24">
            <v>424046</v>
          </cell>
          <cell r="BW24">
            <v>2423358</v>
          </cell>
          <cell r="BX24">
            <v>426111</v>
          </cell>
          <cell r="BY24">
            <v>2320811</v>
          </cell>
          <cell r="BZ24">
            <v>401231</v>
          </cell>
          <cell r="CA24">
            <v>2226059</v>
          </cell>
          <cell r="CB24">
            <v>381734</v>
          </cell>
          <cell r="CC24">
            <v>1996010</v>
          </cell>
          <cell r="CD24">
            <v>357053</v>
          </cell>
          <cell r="CE24">
            <v>2250960</v>
          </cell>
          <cell r="CF24">
            <v>387760</v>
          </cell>
          <cell r="CG24">
            <v>2228101</v>
          </cell>
          <cell r="CH24">
            <v>406979</v>
          </cell>
          <cell r="CI24">
            <v>2059336</v>
          </cell>
          <cell r="CJ24">
            <v>378898</v>
          </cell>
          <cell r="CK24">
            <v>2083788</v>
          </cell>
          <cell r="CL24">
            <v>368974</v>
          </cell>
          <cell r="CM24">
            <v>2016315</v>
          </cell>
          <cell r="CN24">
            <v>357025</v>
          </cell>
          <cell r="CO24">
            <v>2083788</v>
          </cell>
          <cell r="CP24">
            <v>368974</v>
          </cell>
          <cell r="CQ24">
            <v>2024141</v>
          </cell>
          <cell r="CR24">
            <v>358442</v>
          </cell>
          <cell r="CS24">
            <v>2700591</v>
          </cell>
          <cell r="CT24">
            <v>505197</v>
          </cell>
          <cell r="CU24">
            <v>2680307</v>
          </cell>
          <cell r="CV24">
            <v>501321</v>
          </cell>
          <cell r="CW24">
            <v>2623290</v>
          </cell>
          <cell r="CX24">
            <v>490776</v>
          </cell>
          <cell r="CY24">
            <v>2535847</v>
          </cell>
          <cell r="CZ24">
            <v>474417</v>
          </cell>
          <cell r="DA24">
            <v>2613148</v>
          </cell>
          <cell r="DB24">
            <v>488839</v>
          </cell>
          <cell r="DC24">
            <v>2700591</v>
          </cell>
          <cell r="DD24">
            <v>505199</v>
          </cell>
          <cell r="DE24">
            <v>28349243</v>
          </cell>
          <cell r="DF24">
            <v>5205041</v>
          </cell>
          <cell r="DH24">
            <v>3239</v>
          </cell>
          <cell r="DJ24" t="str">
            <v>&lt;중부지역&gt;</v>
          </cell>
          <cell r="DK24">
            <v>2576889</v>
          </cell>
          <cell r="DL24">
            <v>482004</v>
          </cell>
          <cell r="DM24">
            <v>2276469</v>
          </cell>
          <cell r="DN24">
            <v>409880</v>
          </cell>
          <cell r="DO24">
            <v>2967685</v>
          </cell>
          <cell r="DP24">
            <v>485128</v>
          </cell>
          <cell r="DQ24">
            <v>2882022</v>
          </cell>
          <cell r="DR24">
            <v>454049</v>
          </cell>
          <cell r="DS24">
            <v>2936237</v>
          </cell>
          <cell r="DT24">
            <v>451266</v>
          </cell>
          <cell r="DU24">
            <v>2581264</v>
          </cell>
          <cell r="DV24">
            <v>427989</v>
          </cell>
          <cell r="DW24">
            <v>2423836</v>
          </cell>
          <cell r="DX24">
            <v>424046</v>
          </cell>
          <cell r="DY24">
            <v>2423358</v>
          </cell>
          <cell r="DZ24">
            <v>426111</v>
          </cell>
          <cell r="EA24">
            <v>2320811</v>
          </cell>
          <cell r="EB24">
            <v>401231</v>
          </cell>
          <cell r="EC24">
            <v>2226059</v>
          </cell>
          <cell r="ED24">
            <v>381734</v>
          </cell>
          <cell r="EE24">
            <v>1996010</v>
          </cell>
          <cell r="EF24">
            <v>357053</v>
          </cell>
          <cell r="EG24">
            <v>2250960</v>
          </cell>
          <cell r="EH24">
            <v>387760</v>
          </cell>
          <cell r="EI24">
            <v>2228101</v>
          </cell>
          <cell r="EJ24">
            <v>406979</v>
          </cell>
          <cell r="EK24">
            <v>2059336</v>
          </cell>
          <cell r="EL24">
            <v>378898</v>
          </cell>
          <cell r="EM24">
            <v>2083788</v>
          </cell>
          <cell r="EN24">
            <v>368974</v>
          </cell>
          <cell r="EO24">
            <v>2016315</v>
          </cell>
          <cell r="EP24">
            <v>357025</v>
          </cell>
          <cell r="EQ24">
            <v>2083788</v>
          </cell>
          <cell r="ER24">
            <v>368974</v>
          </cell>
          <cell r="ES24">
            <v>2024141</v>
          </cell>
          <cell r="ET24">
            <v>358442</v>
          </cell>
          <cell r="EU24">
            <v>2700591</v>
          </cell>
          <cell r="EV24">
            <v>505197</v>
          </cell>
          <cell r="EW24">
            <v>2680307</v>
          </cell>
          <cell r="EX24">
            <v>501321</v>
          </cell>
          <cell r="EY24">
            <v>2623290</v>
          </cell>
          <cell r="EZ24">
            <v>490776</v>
          </cell>
          <cell r="FA24">
            <v>2535847</v>
          </cell>
          <cell r="FB24">
            <v>474417</v>
          </cell>
          <cell r="FC24">
            <v>2613148</v>
          </cell>
          <cell r="FD24">
            <v>488839</v>
          </cell>
          <cell r="FE24">
            <v>2700591</v>
          </cell>
          <cell r="FF24">
            <v>505199</v>
          </cell>
          <cell r="FG24">
            <v>28349243</v>
          </cell>
          <cell r="FH24">
            <v>5205041</v>
          </cell>
          <cell r="FJ24">
            <v>3239</v>
          </cell>
        </row>
        <row r="25">
          <cell r="A25" t="str">
            <v>장안</v>
          </cell>
          <cell r="B25">
            <v>306215</v>
          </cell>
          <cell r="C25">
            <v>58174</v>
          </cell>
          <cell r="D25">
            <v>243668</v>
          </cell>
          <cell r="E25">
            <v>45021</v>
          </cell>
          <cell r="F25">
            <v>327676</v>
          </cell>
          <cell r="G25">
            <v>53476</v>
          </cell>
          <cell r="H25">
            <v>329483</v>
          </cell>
          <cell r="I25">
            <v>50631</v>
          </cell>
          <cell r="J25">
            <v>316865</v>
          </cell>
          <cell r="K25">
            <v>48367</v>
          </cell>
          <cell r="L25">
            <v>287547</v>
          </cell>
          <cell r="M25">
            <v>48395</v>
          </cell>
          <cell r="N25">
            <v>274486</v>
          </cell>
          <cell r="O25">
            <v>45849</v>
          </cell>
          <cell r="P25">
            <v>271455</v>
          </cell>
          <cell r="Q25">
            <v>46875</v>
          </cell>
          <cell r="R25">
            <v>255787</v>
          </cell>
          <cell r="S25">
            <v>43547</v>
          </cell>
          <cell r="T25">
            <v>249495</v>
          </cell>
          <cell r="U25">
            <v>44859</v>
          </cell>
          <cell r="V25">
            <v>222394</v>
          </cell>
          <cell r="W25">
            <v>41118</v>
          </cell>
          <cell r="X25">
            <v>250441</v>
          </cell>
          <cell r="Y25">
            <v>45266</v>
          </cell>
          <cell r="Z25">
            <v>255709</v>
          </cell>
          <cell r="AA25">
            <v>48425</v>
          </cell>
          <cell r="AB25">
            <v>236850</v>
          </cell>
          <cell r="AC25">
            <v>44552</v>
          </cell>
          <cell r="AD25">
            <v>240516</v>
          </cell>
          <cell r="AE25">
            <v>42508</v>
          </cell>
          <cell r="AF25">
            <v>232757</v>
          </cell>
          <cell r="AG25">
            <v>41137</v>
          </cell>
          <cell r="AH25">
            <v>240516</v>
          </cell>
          <cell r="AI25">
            <v>42508</v>
          </cell>
          <cell r="AJ25">
            <v>224999</v>
          </cell>
          <cell r="AK25">
            <v>39766</v>
          </cell>
          <cell r="AL25">
            <v>311705</v>
          </cell>
          <cell r="AM25">
            <v>58207</v>
          </cell>
          <cell r="AN25">
            <v>311705</v>
          </cell>
          <cell r="AO25">
            <v>58207</v>
          </cell>
          <cell r="AP25">
            <v>301650</v>
          </cell>
          <cell r="AQ25">
            <v>56329</v>
          </cell>
          <cell r="AR25">
            <v>291595</v>
          </cell>
          <cell r="AS25">
            <v>54451</v>
          </cell>
          <cell r="AT25">
            <v>301650</v>
          </cell>
          <cell r="AU25">
            <v>56329</v>
          </cell>
          <cell r="AV25">
            <v>311705</v>
          </cell>
          <cell r="AW25">
            <v>58207</v>
          </cell>
          <cell r="AX25">
            <v>3261357</v>
          </cell>
          <cell r="AY25">
            <v>600626</v>
          </cell>
          <cell r="BA25">
            <v>360</v>
          </cell>
          <cell r="BH25" t="str">
            <v>장안</v>
          </cell>
          <cell r="BI25">
            <v>306215</v>
          </cell>
          <cell r="BJ25">
            <v>58174</v>
          </cell>
          <cell r="BK25">
            <v>243668</v>
          </cell>
          <cell r="BL25">
            <v>45021</v>
          </cell>
          <cell r="BM25">
            <v>327676</v>
          </cell>
          <cell r="BN25">
            <v>53476</v>
          </cell>
          <cell r="BO25">
            <v>329483</v>
          </cell>
          <cell r="BP25">
            <v>50631</v>
          </cell>
          <cell r="BQ25">
            <v>316865</v>
          </cell>
          <cell r="BR25">
            <v>48367</v>
          </cell>
          <cell r="BS25">
            <v>287547</v>
          </cell>
          <cell r="BT25">
            <v>48395</v>
          </cell>
          <cell r="BU25">
            <v>274486</v>
          </cell>
          <cell r="BV25">
            <v>45849</v>
          </cell>
          <cell r="BW25">
            <v>271455</v>
          </cell>
          <cell r="BX25">
            <v>46875</v>
          </cell>
          <cell r="BY25">
            <v>255787</v>
          </cell>
          <cell r="BZ25">
            <v>43547</v>
          </cell>
          <cell r="CA25">
            <v>249495</v>
          </cell>
          <cell r="CB25">
            <v>44859</v>
          </cell>
          <cell r="CC25">
            <v>222394</v>
          </cell>
          <cell r="CD25">
            <v>41118</v>
          </cell>
          <cell r="CE25">
            <v>250441</v>
          </cell>
          <cell r="CF25">
            <v>45266</v>
          </cell>
          <cell r="CG25">
            <v>255709</v>
          </cell>
          <cell r="CH25">
            <v>48425</v>
          </cell>
          <cell r="CI25">
            <v>236850</v>
          </cell>
          <cell r="CJ25">
            <v>44552</v>
          </cell>
          <cell r="CK25">
            <v>240516</v>
          </cell>
          <cell r="CL25">
            <v>42508</v>
          </cell>
          <cell r="CM25">
            <v>232757</v>
          </cell>
          <cell r="CN25">
            <v>41137</v>
          </cell>
          <cell r="CO25">
            <v>240516</v>
          </cell>
          <cell r="CP25">
            <v>42508</v>
          </cell>
          <cell r="CQ25">
            <v>224999</v>
          </cell>
          <cell r="CR25">
            <v>39766</v>
          </cell>
          <cell r="CS25">
            <v>311705</v>
          </cell>
          <cell r="CT25">
            <v>58207</v>
          </cell>
          <cell r="CU25">
            <v>311705</v>
          </cell>
          <cell r="CV25">
            <v>58207</v>
          </cell>
          <cell r="CW25">
            <v>301650</v>
          </cell>
          <cell r="CX25">
            <v>56329</v>
          </cell>
          <cell r="CY25">
            <v>291595</v>
          </cell>
          <cell r="CZ25">
            <v>54451</v>
          </cell>
          <cell r="DA25">
            <v>301650</v>
          </cell>
          <cell r="DB25">
            <v>56329</v>
          </cell>
          <cell r="DC25">
            <v>311705</v>
          </cell>
          <cell r="DD25">
            <v>58207</v>
          </cell>
          <cell r="DE25">
            <v>3261357</v>
          </cell>
          <cell r="DF25">
            <v>600626</v>
          </cell>
          <cell r="DH25">
            <v>360</v>
          </cell>
          <cell r="DJ25" t="str">
            <v>장안</v>
          </cell>
          <cell r="DK25">
            <v>306215</v>
          </cell>
          <cell r="DL25">
            <v>58174</v>
          </cell>
          <cell r="DM25">
            <v>243668</v>
          </cell>
          <cell r="DN25">
            <v>45021</v>
          </cell>
          <cell r="DO25">
            <v>327676</v>
          </cell>
          <cell r="DP25">
            <v>53476</v>
          </cell>
          <cell r="DQ25">
            <v>329483</v>
          </cell>
          <cell r="DR25">
            <v>50631</v>
          </cell>
          <cell r="DS25">
            <v>316865</v>
          </cell>
          <cell r="DT25">
            <v>48367</v>
          </cell>
          <cell r="DU25">
            <v>287547</v>
          </cell>
          <cell r="DV25">
            <v>48395</v>
          </cell>
          <cell r="DW25">
            <v>274486</v>
          </cell>
          <cell r="DX25">
            <v>45849</v>
          </cell>
          <cell r="DY25">
            <v>271455</v>
          </cell>
          <cell r="DZ25">
            <v>46875</v>
          </cell>
          <cell r="EA25">
            <v>255787</v>
          </cell>
          <cell r="EB25">
            <v>43547</v>
          </cell>
          <cell r="EC25">
            <v>249495</v>
          </cell>
          <cell r="ED25">
            <v>44859</v>
          </cell>
          <cell r="EE25">
            <v>222394</v>
          </cell>
          <cell r="EF25">
            <v>41118</v>
          </cell>
          <cell r="EG25">
            <v>250441</v>
          </cell>
          <cell r="EH25">
            <v>45266</v>
          </cell>
          <cell r="EI25">
            <v>255709</v>
          </cell>
          <cell r="EJ25">
            <v>48425</v>
          </cell>
          <cell r="EK25">
            <v>236850</v>
          </cell>
          <cell r="EL25">
            <v>44552</v>
          </cell>
          <cell r="EM25">
            <v>240516</v>
          </cell>
          <cell r="EN25">
            <v>42508</v>
          </cell>
          <cell r="EO25">
            <v>232757</v>
          </cell>
          <cell r="EP25">
            <v>41137</v>
          </cell>
          <cell r="EQ25">
            <v>240516</v>
          </cell>
          <cell r="ER25">
            <v>42508</v>
          </cell>
          <cell r="ES25">
            <v>224999</v>
          </cell>
          <cell r="ET25">
            <v>39766</v>
          </cell>
          <cell r="EU25">
            <v>311705</v>
          </cell>
          <cell r="EV25">
            <v>58207</v>
          </cell>
          <cell r="EW25">
            <v>311705</v>
          </cell>
          <cell r="EX25">
            <v>58207</v>
          </cell>
          <cell r="EY25">
            <v>301650</v>
          </cell>
          <cell r="EZ25">
            <v>56329</v>
          </cell>
          <cell r="FA25">
            <v>291595</v>
          </cell>
          <cell r="FB25">
            <v>54451</v>
          </cell>
          <cell r="FC25">
            <v>301650</v>
          </cell>
          <cell r="FD25">
            <v>56329</v>
          </cell>
          <cell r="FE25">
            <v>311705</v>
          </cell>
          <cell r="FF25">
            <v>58207</v>
          </cell>
          <cell r="FG25">
            <v>3261357</v>
          </cell>
          <cell r="FH25">
            <v>600626</v>
          </cell>
          <cell r="FJ25">
            <v>360</v>
          </cell>
        </row>
        <row r="26">
          <cell r="A26" t="str">
            <v>상계</v>
          </cell>
          <cell r="B26">
            <v>177715</v>
          </cell>
          <cell r="C26">
            <v>30384</v>
          </cell>
          <cell r="D26">
            <v>155397</v>
          </cell>
          <cell r="E26">
            <v>23604</v>
          </cell>
          <cell r="F26">
            <v>197855</v>
          </cell>
          <cell r="G26">
            <v>26219</v>
          </cell>
          <cell r="H26">
            <v>226608</v>
          </cell>
          <cell r="I26">
            <v>30634</v>
          </cell>
          <cell r="J26">
            <v>201448</v>
          </cell>
          <cell r="K26">
            <v>28228</v>
          </cell>
          <cell r="L26">
            <v>178575</v>
          </cell>
          <cell r="M26">
            <v>25888</v>
          </cell>
          <cell r="N26">
            <v>146118</v>
          </cell>
          <cell r="O26">
            <v>22492</v>
          </cell>
          <cell r="P26">
            <v>137508</v>
          </cell>
          <cell r="Q26">
            <v>21810</v>
          </cell>
          <cell r="R26">
            <v>123299</v>
          </cell>
          <cell r="S26">
            <v>18869</v>
          </cell>
          <cell r="T26">
            <v>126155</v>
          </cell>
          <cell r="U26">
            <v>21416</v>
          </cell>
          <cell r="V26">
            <v>107555</v>
          </cell>
          <cell r="W26">
            <v>18939</v>
          </cell>
          <cell r="X26">
            <v>119600</v>
          </cell>
          <cell r="Y26">
            <v>19955</v>
          </cell>
          <cell r="Z26">
            <v>115713</v>
          </cell>
          <cell r="AA26">
            <v>20058</v>
          </cell>
          <cell r="AB26">
            <v>104082</v>
          </cell>
          <cell r="AC26">
            <v>18275</v>
          </cell>
          <cell r="AD26">
            <v>109889</v>
          </cell>
          <cell r="AE26">
            <v>18797</v>
          </cell>
          <cell r="AF26">
            <v>106344</v>
          </cell>
          <cell r="AG26">
            <v>18191</v>
          </cell>
          <cell r="AH26">
            <v>109889</v>
          </cell>
          <cell r="AI26">
            <v>18797</v>
          </cell>
          <cell r="AJ26">
            <v>106344</v>
          </cell>
          <cell r="AK26">
            <v>18191</v>
          </cell>
          <cell r="AL26">
            <v>142414</v>
          </cell>
          <cell r="AM26">
            <v>25785</v>
          </cell>
          <cell r="AN26">
            <v>142414</v>
          </cell>
          <cell r="AO26">
            <v>25785</v>
          </cell>
          <cell r="AP26">
            <v>137820</v>
          </cell>
          <cell r="AQ26">
            <v>24953</v>
          </cell>
          <cell r="AR26">
            <v>133226</v>
          </cell>
          <cell r="AS26">
            <v>24121</v>
          </cell>
          <cell r="AT26">
            <v>137820</v>
          </cell>
          <cell r="AU26">
            <v>24953</v>
          </cell>
          <cell r="AV26">
            <v>142414</v>
          </cell>
          <cell r="AW26">
            <v>25785</v>
          </cell>
          <cell r="AX26">
            <v>1488369</v>
          </cell>
          <cell r="AY26">
            <v>263691</v>
          </cell>
          <cell r="BA26">
            <v>361</v>
          </cell>
          <cell r="BH26" t="str">
            <v>상계</v>
          </cell>
          <cell r="BI26">
            <v>177715</v>
          </cell>
          <cell r="BJ26">
            <v>30384</v>
          </cell>
          <cell r="BK26">
            <v>155397</v>
          </cell>
          <cell r="BL26">
            <v>23604</v>
          </cell>
          <cell r="BM26">
            <v>197855</v>
          </cell>
          <cell r="BN26">
            <v>26219</v>
          </cell>
          <cell r="BO26">
            <v>226608</v>
          </cell>
          <cell r="BP26">
            <v>30634</v>
          </cell>
          <cell r="BQ26">
            <v>201448</v>
          </cell>
          <cell r="BR26">
            <v>28228</v>
          </cell>
          <cell r="BS26">
            <v>178575</v>
          </cell>
          <cell r="BT26">
            <v>25888</v>
          </cell>
          <cell r="BU26">
            <v>146118</v>
          </cell>
          <cell r="BV26">
            <v>22492</v>
          </cell>
          <cell r="BW26">
            <v>137508</v>
          </cell>
          <cell r="BX26">
            <v>21810</v>
          </cell>
          <cell r="BY26">
            <v>123299</v>
          </cell>
          <cell r="BZ26">
            <v>18869</v>
          </cell>
          <cell r="CA26">
            <v>126155</v>
          </cell>
          <cell r="CB26">
            <v>21416</v>
          </cell>
          <cell r="CC26">
            <v>107555</v>
          </cell>
          <cell r="CD26">
            <v>18939</v>
          </cell>
          <cell r="CE26">
            <v>119600</v>
          </cell>
          <cell r="CF26">
            <v>19955</v>
          </cell>
          <cell r="CG26">
            <v>115713</v>
          </cell>
          <cell r="CH26">
            <v>20058</v>
          </cell>
          <cell r="CI26">
            <v>104082</v>
          </cell>
          <cell r="CJ26">
            <v>18275</v>
          </cell>
          <cell r="CK26">
            <v>109889</v>
          </cell>
          <cell r="CL26">
            <v>18797</v>
          </cell>
          <cell r="CM26">
            <v>106344</v>
          </cell>
          <cell r="CN26">
            <v>18191</v>
          </cell>
          <cell r="CO26">
            <v>109889</v>
          </cell>
          <cell r="CP26">
            <v>18797</v>
          </cell>
          <cell r="CQ26">
            <v>106344</v>
          </cell>
          <cell r="CR26">
            <v>18191</v>
          </cell>
          <cell r="CS26">
            <v>142414</v>
          </cell>
          <cell r="CT26">
            <v>25785</v>
          </cell>
          <cell r="CU26">
            <v>142414</v>
          </cell>
          <cell r="CV26">
            <v>25785</v>
          </cell>
          <cell r="CW26">
            <v>137820</v>
          </cell>
          <cell r="CX26">
            <v>24953</v>
          </cell>
          <cell r="CY26">
            <v>133226</v>
          </cell>
          <cell r="CZ26">
            <v>24121</v>
          </cell>
          <cell r="DA26">
            <v>137820</v>
          </cell>
          <cell r="DB26">
            <v>24953</v>
          </cell>
          <cell r="DC26">
            <v>142414</v>
          </cell>
          <cell r="DD26">
            <v>25785</v>
          </cell>
          <cell r="DE26">
            <v>1488369</v>
          </cell>
          <cell r="DF26">
            <v>263691</v>
          </cell>
          <cell r="DH26">
            <v>361</v>
          </cell>
          <cell r="DJ26" t="str">
            <v>상계</v>
          </cell>
          <cell r="DK26">
            <v>177715</v>
          </cell>
          <cell r="DL26">
            <v>30384</v>
          </cell>
          <cell r="DM26">
            <v>155397</v>
          </cell>
          <cell r="DN26">
            <v>23604</v>
          </cell>
          <cell r="DO26">
            <v>197855</v>
          </cell>
          <cell r="DP26">
            <v>26219</v>
          </cell>
          <cell r="DQ26">
            <v>226608</v>
          </cell>
          <cell r="DR26">
            <v>30634</v>
          </cell>
          <cell r="DS26">
            <v>201448</v>
          </cell>
          <cell r="DT26">
            <v>28228</v>
          </cell>
          <cell r="DU26">
            <v>178575</v>
          </cell>
          <cell r="DV26">
            <v>25888</v>
          </cell>
          <cell r="DW26">
            <v>146118</v>
          </cell>
          <cell r="DX26">
            <v>22492</v>
          </cell>
          <cell r="DY26">
            <v>137508</v>
          </cell>
          <cell r="DZ26">
            <v>21810</v>
          </cell>
          <cell r="EA26">
            <v>123299</v>
          </cell>
          <cell r="EB26">
            <v>18869</v>
          </cell>
          <cell r="EC26">
            <v>126155</v>
          </cell>
          <cell r="ED26">
            <v>21416</v>
          </cell>
          <cell r="EE26">
            <v>107555</v>
          </cell>
          <cell r="EF26">
            <v>18939</v>
          </cell>
          <cell r="EG26">
            <v>119600</v>
          </cell>
          <cell r="EH26">
            <v>19955</v>
          </cell>
          <cell r="EI26">
            <v>115713</v>
          </cell>
          <cell r="EJ26">
            <v>20058</v>
          </cell>
          <cell r="EK26">
            <v>104082</v>
          </cell>
          <cell r="EL26">
            <v>18275</v>
          </cell>
          <cell r="EM26">
            <v>109889</v>
          </cell>
          <cell r="EN26">
            <v>18797</v>
          </cell>
          <cell r="EO26">
            <v>106344</v>
          </cell>
          <cell r="EP26">
            <v>18191</v>
          </cell>
          <cell r="EQ26">
            <v>109889</v>
          </cell>
          <cell r="ER26">
            <v>18797</v>
          </cell>
          <cell r="ES26">
            <v>106344</v>
          </cell>
          <cell r="ET26">
            <v>18191</v>
          </cell>
          <cell r="EU26">
            <v>142414</v>
          </cell>
          <cell r="EV26">
            <v>25785</v>
          </cell>
          <cell r="EW26">
            <v>142414</v>
          </cell>
          <cell r="EX26">
            <v>25785</v>
          </cell>
          <cell r="EY26">
            <v>137820</v>
          </cell>
          <cell r="EZ26">
            <v>24953</v>
          </cell>
          <cell r="FA26">
            <v>133226</v>
          </cell>
          <cell r="FB26">
            <v>24121</v>
          </cell>
          <cell r="FC26">
            <v>137820</v>
          </cell>
          <cell r="FD26">
            <v>24953</v>
          </cell>
          <cell r="FE26">
            <v>142414</v>
          </cell>
          <cell r="FF26">
            <v>25785</v>
          </cell>
          <cell r="FG26">
            <v>1488369</v>
          </cell>
          <cell r="FH26">
            <v>263691</v>
          </cell>
          <cell r="FJ26">
            <v>361</v>
          </cell>
        </row>
        <row r="27">
          <cell r="A27" t="str">
            <v>노원</v>
          </cell>
          <cell r="B27">
            <v>206474</v>
          </cell>
          <cell r="C27">
            <v>34476</v>
          </cell>
          <cell r="D27">
            <v>165280</v>
          </cell>
          <cell r="E27">
            <v>23490</v>
          </cell>
          <cell r="F27">
            <v>246524</v>
          </cell>
          <cell r="G27">
            <v>30388</v>
          </cell>
          <cell r="H27">
            <v>251055</v>
          </cell>
          <cell r="I27">
            <v>34975</v>
          </cell>
          <cell r="J27">
            <v>179123</v>
          </cell>
          <cell r="K27">
            <v>22228</v>
          </cell>
          <cell r="L27">
            <v>164560</v>
          </cell>
          <cell r="M27">
            <v>21419</v>
          </cell>
          <cell r="N27">
            <v>145412</v>
          </cell>
          <cell r="O27">
            <v>20019</v>
          </cell>
          <cell r="P27">
            <v>148475</v>
          </cell>
          <cell r="Q27">
            <v>20993</v>
          </cell>
          <cell r="R27">
            <v>131484</v>
          </cell>
          <cell r="S27">
            <v>19291</v>
          </cell>
          <cell r="T27">
            <v>139055</v>
          </cell>
          <cell r="U27">
            <v>19457</v>
          </cell>
          <cell r="V27">
            <v>124279</v>
          </cell>
          <cell r="W27">
            <v>19196</v>
          </cell>
          <cell r="X27">
            <v>129074</v>
          </cell>
          <cell r="Y27">
            <v>18496</v>
          </cell>
          <cell r="Z27">
            <v>128233</v>
          </cell>
          <cell r="AA27">
            <v>19273</v>
          </cell>
          <cell r="AB27">
            <v>119584</v>
          </cell>
          <cell r="AC27">
            <v>18861</v>
          </cell>
          <cell r="AD27">
            <v>142071</v>
          </cell>
          <cell r="AE27">
            <v>21853</v>
          </cell>
          <cell r="AF27">
            <v>137488</v>
          </cell>
          <cell r="AG27">
            <v>21148</v>
          </cell>
          <cell r="AH27">
            <v>142071</v>
          </cell>
          <cell r="AI27">
            <v>21853</v>
          </cell>
          <cell r="AJ27">
            <v>137488</v>
          </cell>
          <cell r="AK27">
            <v>21148</v>
          </cell>
          <cell r="AL27">
            <v>184109</v>
          </cell>
          <cell r="AM27">
            <v>30160</v>
          </cell>
          <cell r="AN27">
            <v>184109</v>
          </cell>
          <cell r="AO27">
            <v>30160</v>
          </cell>
          <cell r="AP27">
            <v>178170</v>
          </cell>
          <cell r="AQ27">
            <v>29187</v>
          </cell>
          <cell r="AR27">
            <v>172231</v>
          </cell>
          <cell r="AS27">
            <v>28214</v>
          </cell>
          <cell r="AT27">
            <v>178170</v>
          </cell>
          <cell r="AU27">
            <v>29187</v>
          </cell>
          <cell r="AV27">
            <v>184109</v>
          </cell>
          <cell r="AW27">
            <v>30160</v>
          </cell>
          <cell r="AX27">
            <v>1887833</v>
          </cell>
          <cell r="AY27">
            <v>301204</v>
          </cell>
          <cell r="BA27">
            <v>361</v>
          </cell>
          <cell r="BH27" t="str">
            <v>노원</v>
          </cell>
          <cell r="BI27">
            <v>206474</v>
          </cell>
          <cell r="BJ27">
            <v>34476</v>
          </cell>
          <cell r="BK27">
            <v>165280</v>
          </cell>
          <cell r="BL27">
            <v>23490</v>
          </cell>
          <cell r="BM27">
            <v>246524</v>
          </cell>
          <cell r="BN27">
            <v>30388</v>
          </cell>
          <cell r="BO27">
            <v>251055</v>
          </cell>
          <cell r="BP27">
            <v>34975</v>
          </cell>
          <cell r="BQ27">
            <v>179123</v>
          </cell>
          <cell r="BR27">
            <v>22228</v>
          </cell>
          <cell r="BS27">
            <v>164560</v>
          </cell>
          <cell r="BT27">
            <v>21419</v>
          </cell>
          <cell r="BU27">
            <v>145412</v>
          </cell>
          <cell r="BV27">
            <v>20019</v>
          </cell>
          <cell r="BW27">
            <v>148475</v>
          </cell>
          <cell r="BX27">
            <v>20993</v>
          </cell>
          <cell r="BY27">
            <v>131484</v>
          </cell>
          <cell r="BZ27">
            <v>19291</v>
          </cell>
          <cell r="CA27">
            <v>139055</v>
          </cell>
          <cell r="CB27">
            <v>19457</v>
          </cell>
          <cell r="CC27">
            <v>124279</v>
          </cell>
          <cell r="CD27">
            <v>19196</v>
          </cell>
          <cell r="CE27">
            <v>129074</v>
          </cell>
          <cell r="CF27">
            <v>18496</v>
          </cell>
          <cell r="CG27">
            <v>128233</v>
          </cell>
          <cell r="CH27">
            <v>19273</v>
          </cell>
          <cell r="CI27">
            <v>119584</v>
          </cell>
          <cell r="CJ27">
            <v>18861</v>
          </cell>
          <cell r="CK27">
            <v>142071</v>
          </cell>
          <cell r="CL27">
            <v>21853</v>
          </cell>
          <cell r="CM27">
            <v>137488</v>
          </cell>
          <cell r="CN27">
            <v>21148</v>
          </cell>
          <cell r="CO27">
            <v>142071</v>
          </cell>
          <cell r="CP27">
            <v>21853</v>
          </cell>
          <cell r="CQ27">
            <v>137488</v>
          </cell>
          <cell r="CR27">
            <v>21148</v>
          </cell>
          <cell r="CS27">
            <v>184109</v>
          </cell>
          <cell r="CT27">
            <v>30160</v>
          </cell>
          <cell r="CU27">
            <v>184109</v>
          </cell>
          <cell r="CV27">
            <v>30160</v>
          </cell>
          <cell r="CW27">
            <v>178170</v>
          </cell>
          <cell r="CX27">
            <v>29187</v>
          </cell>
          <cell r="CY27">
            <v>172231</v>
          </cell>
          <cell r="CZ27">
            <v>28214</v>
          </cell>
          <cell r="DA27">
            <v>178170</v>
          </cell>
          <cell r="DB27">
            <v>29187</v>
          </cell>
          <cell r="DC27">
            <v>184109</v>
          </cell>
          <cell r="DD27">
            <v>30160</v>
          </cell>
          <cell r="DE27">
            <v>1887833</v>
          </cell>
          <cell r="DF27">
            <v>301204</v>
          </cell>
          <cell r="DH27">
            <v>361</v>
          </cell>
          <cell r="DJ27" t="str">
            <v>노원</v>
          </cell>
          <cell r="DK27">
            <v>206474</v>
          </cell>
          <cell r="DL27">
            <v>34476</v>
          </cell>
          <cell r="DM27">
            <v>165280</v>
          </cell>
          <cell r="DN27">
            <v>23490</v>
          </cell>
          <cell r="DO27">
            <v>246524</v>
          </cell>
          <cell r="DP27">
            <v>30388</v>
          </cell>
          <cell r="DQ27">
            <v>251055</v>
          </cell>
          <cell r="DR27">
            <v>34975</v>
          </cell>
          <cell r="DS27">
            <v>179123</v>
          </cell>
          <cell r="DT27">
            <v>22228</v>
          </cell>
          <cell r="DU27">
            <v>164560</v>
          </cell>
          <cell r="DV27">
            <v>21419</v>
          </cell>
          <cell r="DW27">
            <v>145412</v>
          </cell>
          <cell r="DX27">
            <v>20019</v>
          </cell>
          <cell r="DY27">
            <v>148475</v>
          </cell>
          <cell r="DZ27">
            <v>20993</v>
          </cell>
          <cell r="EA27">
            <v>131484</v>
          </cell>
          <cell r="EB27">
            <v>19291</v>
          </cell>
          <cell r="EC27">
            <v>139055</v>
          </cell>
          <cell r="ED27">
            <v>19457</v>
          </cell>
          <cell r="EE27">
            <v>124279</v>
          </cell>
          <cell r="EF27">
            <v>19196</v>
          </cell>
          <cell r="EG27">
            <v>129074</v>
          </cell>
          <cell r="EH27">
            <v>18496</v>
          </cell>
          <cell r="EI27">
            <v>128233</v>
          </cell>
          <cell r="EJ27">
            <v>19273</v>
          </cell>
          <cell r="EK27">
            <v>119584</v>
          </cell>
          <cell r="EL27">
            <v>18861</v>
          </cell>
          <cell r="EM27">
            <v>142071</v>
          </cell>
          <cell r="EN27">
            <v>21853</v>
          </cell>
          <cell r="EO27">
            <v>137488</v>
          </cell>
          <cell r="EP27">
            <v>21148</v>
          </cell>
          <cell r="EQ27">
            <v>142071</v>
          </cell>
          <cell r="ER27">
            <v>21853</v>
          </cell>
          <cell r="ES27">
            <v>137488</v>
          </cell>
          <cell r="ET27">
            <v>21148</v>
          </cell>
          <cell r="EU27">
            <v>184109</v>
          </cell>
          <cell r="EV27">
            <v>30160</v>
          </cell>
          <cell r="EW27">
            <v>184109</v>
          </cell>
          <cell r="EX27">
            <v>30160</v>
          </cell>
          <cell r="EY27">
            <v>178170</v>
          </cell>
          <cell r="EZ27">
            <v>29187</v>
          </cell>
          <cell r="FA27">
            <v>172231</v>
          </cell>
          <cell r="FB27">
            <v>28214</v>
          </cell>
          <cell r="FC27">
            <v>178170</v>
          </cell>
          <cell r="FD27">
            <v>29187</v>
          </cell>
          <cell r="FE27">
            <v>184109</v>
          </cell>
          <cell r="FF27">
            <v>30160</v>
          </cell>
          <cell r="FG27">
            <v>1887833</v>
          </cell>
          <cell r="FH27">
            <v>301204</v>
          </cell>
          <cell r="FJ27">
            <v>361</v>
          </cell>
        </row>
        <row r="28">
          <cell r="A28" t="str">
            <v>불광</v>
          </cell>
          <cell r="B28">
            <v>231736</v>
          </cell>
          <cell r="C28">
            <v>47263</v>
          </cell>
          <cell r="D28">
            <v>201265</v>
          </cell>
          <cell r="E28">
            <v>38064</v>
          </cell>
          <cell r="F28">
            <v>262509</v>
          </cell>
          <cell r="G28">
            <v>44834</v>
          </cell>
          <cell r="H28">
            <v>273057</v>
          </cell>
          <cell r="I28">
            <v>44503</v>
          </cell>
          <cell r="J28">
            <v>285314</v>
          </cell>
          <cell r="K28">
            <v>47492</v>
          </cell>
          <cell r="L28">
            <v>246571</v>
          </cell>
          <cell r="M28">
            <v>44795</v>
          </cell>
          <cell r="N28">
            <v>235670</v>
          </cell>
          <cell r="O28">
            <v>42891</v>
          </cell>
          <cell r="P28">
            <v>245166</v>
          </cell>
          <cell r="Q28">
            <v>45541</v>
          </cell>
          <cell r="R28">
            <v>219663</v>
          </cell>
          <cell r="S28">
            <v>39982</v>
          </cell>
          <cell r="T28">
            <v>207271</v>
          </cell>
          <cell r="U28">
            <v>39074</v>
          </cell>
          <cell r="V28">
            <v>192972</v>
          </cell>
          <cell r="W28">
            <v>38034</v>
          </cell>
          <cell r="X28">
            <v>209061</v>
          </cell>
          <cell r="Y28">
            <v>38428</v>
          </cell>
          <cell r="Z28">
            <v>217316</v>
          </cell>
          <cell r="AA28">
            <v>43114</v>
          </cell>
          <cell r="AB28">
            <v>194289</v>
          </cell>
          <cell r="AC28">
            <v>38562</v>
          </cell>
          <cell r="AD28">
            <v>202140</v>
          </cell>
          <cell r="AE28">
            <v>39639</v>
          </cell>
          <cell r="AF28">
            <v>195619</v>
          </cell>
          <cell r="AG28">
            <v>38360</v>
          </cell>
          <cell r="AH28">
            <v>202140</v>
          </cell>
          <cell r="AI28">
            <v>39639</v>
          </cell>
          <cell r="AJ28">
            <v>195619</v>
          </cell>
          <cell r="AK28">
            <v>38360</v>
          </cell>
          <cell r="AL28">
            <v>261981</v>
          </cell>
          <cell r="AM28">
            <v>53993</v>
          </cell>
          <cell r="AN28">
            <v>261981</v>
          </cell>
          <cell r="AO28">
            <v>53993</v>
          </cell>
          <cell r="AP28">
            <v>253530</v>
          </cell>
          <cell r="AQ28">
            <v>52251</v>
          </cell>
          <cell r="AR28">
            <v>245079</v>
          </cell>
          <cell r="AS28">
            <v>50509</v>
          </cell>
          <cell r="AT28">
            <v>253530</v>
          </cell>
          <cell r="AU28">
            <v>52251</v>
          </cell>
          <cell r="AV28">
            <v>261981</v>
          </cell>
          <cell r="AW28">
            <v>53993</v>
          </cell>
          <cell r="AX28">
            <v>2745205</v>
          </cell>
          <cell r="AY28">
            <v>554664</v>
          </cell>
          <cell r="BA28">
            <v>361</v>
          </cell>
          <cell r="BH28" t="str">
            <v>불광</v>
          </cell>
          <cell r="BI28">
            <v>231736</v>
          </cell>
          <cell r="BJ28">
            <v>47263</v>
          </cell>
          <cell r="BK28">
            <v>201265</v>
          </cell>
          <cell r="BL28">
            <v>38064</v>
          </cell>
          <cell r="BM28">
            <v>262509</v>
          </cell>
          <cell r="BN28">
            <v>44834</v>
          </cell>
          <cell r="BO28">
            <v>273057</v>
          </cell>
          <cell r="BP28">
            <v>44503</v>
          </cell>
          <cell r="BQ28">
            <v>285314</v>
          </cell>
          <cell r="BR28">
            <v>47492</v>
          </cell>
          <cell r="BS28">
            <v>246571</v>
          </cell>
          <cell r="BT28">
            <v>44795</v>
          </cell>
          <cell r="BU28">
            <v>235670</v>
          </cell>
          <cell r="BV28">
            <v>42891</v>
          </cell>
          <cell r="BW28">
            <v>245166</v>
          </cell>
          <cell r="BX28">
            <v>45541</v>
          </cell>
          <cell r="BY28">
            <v>219663</v>
          </cell>
          <cell r="BZ28">
            <v>39982</v>
          </cell>
          <cell r="CA28">
            <v>207271</v>
          </cell>
          <cell r="CB28">
            <v>39074</v>
          </cell>
          <cell r="CC28">
            <v>192972</v>
          </cell>
          <cell r="CD28">
            <v>38034</v>
          </cell>
          <cell r="CE28">
            <v>209061</v>
          </cell>
          <cell r="CF28">
            <v>38428</v>
          </cell>
          <cell r="CG28">
            <v>217316</v>
          </cell>
          <cell r="CH28">
            <v>43114</v>
          </cell>
          <cell r="CI28">
            <v>194289</v>
          </cell>
          <cell r="CJ28">
            <v>38562</v>
          </cell>
          <cell r="CK28">
            <v>202140</v>
          </cell>
          <cell r="CL28">
            <v>39639</v>
          </cell>
          <cell r="CM28">
            <v>195619</v>
          </cell>
          <cell r="CN28">
            <v>38360</v>
          </cell>
          <cell r="CO28">
            <v>202140</v>
          </cell>
          <cell r="CP28">
            <v>39639</v>
          </cell>
          <cell r="CQ28">
            <v>195619</v>
          </cell>
          <cell r="CR28">
            <v>38360</v>
          </cell>
          <cell r="CS28">
            <v>261981</v>
          </cell>
          <cell r="CT28">
            <v>53993</v>
          </cell>
          <cell r="CU28">
            <v>261981</v>
          </cell>
          <cell r="CV28">
            <v>53993</v>
          </cell>
          <cell r="CW28">
            <v>253530</v>
          </cell>
          <cell r="CX28">
            <v>52251</v>
          </cell>
          <cell r="CY28">
            <v>245079</v>
          </cell>
          <cell r="CZ28">
            <v>50509</v>
          </cell>
          <cell r="DA28">
            <v>253530</v>
          </cell>
          <cell r="DB28">
            <v>52251</v>
          </cell>
          <cell r="DC28">
            <v>261981</v>
          </cell>
          <cell r="DD28">
            <v>53993</v>
          </cell>
          <cell r="DE28">
            <v>2745205</v>
          </cell>
          <cell r="DF28">
            <v>554664</v>
          </cell>
          <cell r="DH28">
            <v>361</v>
          </cell>
          <cell r="DJ28" t="str">
            <v>불광</v>
          </cell>
          <cell r="DK28">
            <v>231736</v>
          </cell>
          <cell r="DL28">
            <v>47263</v>
          </cell>
          <cell r="DM28">
            <v>201265</v>
          </cell>
          <cell r="DN28">
            <v>38064</v>
          </cell>
          <cell r="DO28">
            <v>262509</v>
          </cell>
          <cell r="DP28">
            <v>44834</v>
          </cell>
          <cell r="DQ28">
            <v>273057</v>
          </cell>
          <cell r="DR28">
            <v>44503</v>
          </cell>
          <cell r="DS28">
            <v>285314</v>
          </cell>
          <cell r="DT28">
            <v>47492</v>
          </cell>
          <cell r="DU28">
            <v>246571</v>
          </cell>
          <cell r="DV28">
            <v>44795</v>
          </cell>
          <cell r="DW28">
            <v>235670</v>
          </cell>
          <cell r="DX28">
            <v>42891</v>
          </cell>
          <cell r="DY28">
            <v>245166</v>
          </cell>
          <cell r="DZ28">
            <v>45541</v>
          </cell>
          <cell r="EA28">
            <v>219663</v>
          </cell>
          <cell r="EB28">
            <v>39982</v>
          </cell>
          <cell r="EC28">
            <v>207271</v>
          </cell>
          <cell r="ED28">
            <v>39074</v>
          </cell>
          <cell r="EE28">
            <v>192972</v>
          </cell>
          <cell r="EF28">
            <v>38034</v>
          </cell>
          <cell r="EG28">
            <v>209061</v>
          </cell>
          <cell r="EH28">
            <v>38428</v>
          </cell>
          <cell r="EI28">
            <v>217316</v>
          </cell>
          <cell r="EJ28">
            <v>43114</v>
          </cell>
          <cell r="EK28">
            <v>194289</v>
          </cell>
          <cell r="EL28">
            <v>38562</v>
          </cell>
          <cell r="EM28">
            <v>202140</v>
          </cell>
          <cell r="EN28">
            <v>39639</v>
          </cell>
          <cell r="EO28">
            <v>195619</v>
          </cell>
          <cell r="EP28">
            <v>38360</v>
          </cell>
          <cell r="EQ28">
            <v>202140</v>
          </cell>
          <cell r="ER28">
            <v>39639</v>
          </cell>
          <cell r="ES28">
            <v>195619</v>
          </cell>
          <cell r="ET28">
            <v>38360</v>
          </cell>
          <cell r="EU28">
            <v>261981</v>
          </cell>
          <cell r="EV28">
            <v>53993</v>
          </cell>
          <cell r="EW28">
            <v>261981</v>
          </cell>
          <cell r="EX28">
            <v>53993</v>
          </cell>
          <cell r="EY28">
            <v>253530</v>
          </cell>
          <cell r="EZ28">
            <v>52251</v>
          </cell>
          <cell r="FA28">
            <v>245079</v>
          </cell>
          <cell r="FB28">
            <v>50509</v>
          </cell>
          <cell r="FC28">
            <v>253530</v>
          </cell>
          <cell r="FD28">
            <v>52251</v>
          </cell>
          <cell r="FE28">
            <v>261981</v>
          </cell>
          <cell r="FF28">
            <v>53993</v>
          </cell>
          <cell r="FG28">
            <v>2745205</v>
          </cell>
          <cell r="FH28">
            <v>554664</v>
          </cell>
          <cell r="FJ28">
            <v>361</v>
          </cell>
        </row>
        <row r="29">
          <cell r="A29" t="str">
            <v>성북</v>
          </cell>
          <cell r="B29">
            <v>245544</v>
          </cell>
          <cell r="C29">
            <v>51566</v>
          </cell>
          <cell r="D29">
            <v>229569</v>
          </cell>
          <cell r="E29">
            <v>43026</v>
          </cell>
          <cell r="F29">
            <v>286233</v>
          </cell>
          <cell r="G29">
            <v>52805</v>
          </cell>
          <cell r="H29">
            <v>286669</v>
          </cell>
          <cell r="I29">
            <v>51619</v>
          </cell>
          <cell r="J29">
            <v>302351</v>
          </cell>
          <cell r="K29">
            <v>54991</v>
          </cell>
          <cell r="L29">
            <v>274169</v>
          </cell>
          <cell r="M29">
            <v>50648</v>
          </cell>
          <cell r="N29">
            <v>259392</v>
          </cell>
          <cell r="O29">
            <v>50239</v>
          </cell>
          <cell r="P29">
            <v>261114</v>
          </cell>
          <cell r="Q29">
            <v>51135</v>
          </cell>
          <cell r="R29">
            <v>221405</v>
          </cell>
          <cell r="S29">
            <v>44210</v>
          </cell>
          <cell r="T29">
            <v>215196</v>
          </cell>
          <cell r="U29">
            <v>42718</v>
          </cell>
          <cell r="V29">
            <v>198124</v>
          </cell>
          <cell r="W29">
            <v>40184</v>
          </cell>
          <cell r="X29">
            <v>213163</v>
          </cell>
          <cell r="Y29">
            <v>42507</v>
          </cell>
          <cell r="Z29">
            <v>220928</v>
          </cell>
          <cell r="AA29">
            <v>45561</v>
          </cell>
          <cell r="AB29">
            <v>203687</v>
          </cell>
          <cell r="AC29">
            <v>40819</v>
          </cell>
          <cell r="AD29">
            <v>215011</v>
          </cell>
          <cell r="AE29">
            <v>41792</v>
          </cell>
          <cell r="AF29">
            <v>208075</v>
          </cell>
          <cell r="AG29">
            <v>40444</v>
          </cell>
          <cell r="AH29">
            <v>215011</v>
          </cell>
          <cell r="AI29">
            <v>41792</v>
          </cell>
          <cell r="AJ29">
            <v>208075</v>
          </cell>
          <cell r="AK29">
            <v>40444</v>
          </cell>
          <cell r="AL29">
            <v>278659</v>
          </cell>
          <cell r="AM29">
            <v>56950</v>
          </cell>
          <cell r="AN29">
            <v>278659</v>
          </cell>
          <cell r="AO29">
            <v>56950</v>
          </cell>
          <cell r="AP29">
            <v>269670</v>
          </cell>
          <cell r="AQ29">
            <v>55113</v>
          </cell>
          <cell r="AR29">
            <v>260681</v>
          </cell>
          <cell r="AS29">
            <v>53276</v>
          </cell>
          <cell r="AT29">
            <v>269670</v>
          </cell>
          <cell r="AU29">
            <v>55113</v>
          </cell>
          <cell r="AV29">
            <v>278659</v>
          </cell>
          <cell r="AW29">
            <v>56950</v>
          </cell>
          <cell r="AX29">
            <v>2906785</v>
          </cell>
          <cell r="AY29">
            <v>585204</v>
          </cell>
          <cell r="BA29">
            <v>361</v>
          </cell>
          <cell r="BH29" t="str">
            <v>성북</v>
          </cell>
          <cell r="BI29">
            <v>245544</v>
          </cell>
          <cell r="BJ29">
            <v>51566</v>
          </cell>
          <cell r="BK29">
            <v>229569</v>
          </cell>
          <cell r="BL29">
            <v>43026</v>
          </cell>
          <cell r="BM29">
            <v>286233</v>
          </cell>
          <cell r="BN29">
            <v>52805</v>
          </cell>
          <cell r="BO29">
            <v>286669</v>
          </cell>
          <cell r="BP29">
            <v>51619</v>
          </cell>
          <cell r="BQ29">
            <v>302351</v>
          </cell>
          <cell r="BR29">
            <v>54991</v>
          </cell>
          <cell r="BS29">
            <v>274169</v>
          </cell>
          <cell r="BT29">
            <v>50648</v>
          </cell>
          <cell r="BU29">
            <v>259392</v>
          </cell>
          <cell r="BV29">
            <v>50239</v>
          </cell>
          <cell r="BW29">
            <v>261114</v>
          </cell>
          <cell r="BX29">
            <v>51135</v>
          </cell>
          <cell r="BY29">
            <v>221405</v>
          </cell>
          <cell r="BZ29">
            <v>44210</v>
          </cell>
          <cell r="CA29">
            <v>215196</v>
          </cell>
          <cell r="CB29">
            <v>42718</v>
          </cell>
          <cell r="CC29">
            <v>198124</v>
          </cell>
          <cell r="CD29">
            <v>40184</v>
          </cell>
          <cell r="CE29">
            <v>213163</v>
          </cell>
          <cell r="CF29">
            <v>42507</v>
          </cell>
          <cell r="CG29">
            <v>220928</v>
          </cell>
          <cell r="CH29">
            <v>45561</v>
          </cell>
          <cell r="CI29">
            <v>203687</v>
          </cell>
          <cell r="CJ29">
            <v>40819</v>
          </cell>
          <cell r="CK29">
            <v>215011</v>
          </cell>
          <cell r="CL29">
            <v>41792</v>
          </cell>
          <cell r="CM29">
            <v>208075</v>
          </cell>
          <cell r="CN29">
            <v>40444</v>
          </cell>
          <cell r="CO29">
            <v>215011</v>
          </cell>
          <cell r="CP29">
            <v>41792</v>
          </cell>
          <cell r="CQ29">
            <v>208075</v>
          </cell>
          <cell r="CR29">
            <v>40444</v>
          </cell>
          <cell r="CS29">
            <v>278659</v>
          </cell>
          <cell r="CT29">
            <v>56950</v>
          </cell>
          <cell r="CU29">
            <v>278659</v>
          </cell>
          <cell r="CV29">
            <v>56950</v>
          </cell>
          <cell r="CW29">
            <v>269670</v>
          </cell>
          <cell r="CX29">
            <v>55113</v>
          </cell>
          <cell r="CY29">
            <v>260681</v>
          </cell>
          <cell r="CZ29">
            <v>53276</v>
          </cell>
          <cell r="DA29">
            <v>269670</v>
          </cell>
          <cell r="DB29">
            <v>55113</v>
          </cell>
          <cell r="DC29">
            <v>278659</v>
          </cell>
          <cell r="DD29">
            <v>56950</v>
          </cell>
          <cell r="DE29">
            <v>2906785</v>
          </cell>
          <cell r="DF29">
            <v>585204</v>
          </cell>
          <cell r="DH29">
            <v>361</v>
          </cell>
          <cell r="DJ29" t="str">
            <v>성북</v>
          </cell>
          <cell r="DK29">
            <v>245544</v>
          </cell>
          <cell r="DL29">
            <v>51566</v>
          </cell>
          <cell r="DM29">
            <v>229569</v>
          </cell>
          <cell r="DN29">
            <v>43026</v>
          </cell>
          <cell r="DO29">
            <v>286233</v>
          </cell>
          <cell r="DP29">
            <v>52805</v>
          </cell>
          <cell r="DQ29">
            <v>286669</v>
          </cell>
          <cell r="DR29">
            <v>51619</v>
          </cell>
          <cell r="DS29">
            <v>302351</v>
          </cell>
          <cell r="DT29">
            <v>54991</v>
          </cell>
          <cell r="DU29">
            <v>274169</v>
          </cell>
          <cell r="DV29">
            <v>50648</v>
          </cell>
          <cell r="DW29">
            <v>259392</v>
          </cell>
          <cell r="DX29">
            <v>50239</v>
          </cell>
          <cell r="DY29">
            <v>261114</v>
          </cell>
          <cell r="DZ29">
            <v>51135</v>
          </cell>
          <cell r="EA29">
            <v>221405</v>
          </cell>
          <cell r="EB29">
            <v>44210</v>
          </cell>
          <cell r="EC29">
            <v>215196</v>
          </cell>
          <cell r="ED29">
            <v>42718</v>
          </cell>
          <cell r="EE29">
            <v>198124</v>
          </cell>
          <cell r="EF29">
            <v>40184</v>
          </cell>
          <cell r="EG29">
            <v>213163</v>
          </cell>
          <cell r="EH29">
            <v>42507</v>
          </cell>
          <cell r="EI29">
            <v>220928</v>
          </cell>
          <cell r="EJ29">
            <v>45561</v>
          </cell>
          <cell r="EK29">
            <v>203687</v>
          </cell>
          <cell r="EL29">
            <v>40819</v>
          </cell>
          <cell r="EM29">
            <v>215011</v>
          </cell>
          <cell r="EN29">
            <v>41792</v>
          </cell>
          <cell r="EO29">
            <v>208075</v>
          </cell>
          <cell r="EP29">
            <v>40444</v>
          </cell>
          <cell r="EQ29">
            <v>215011</v>
          </cell>
          <cell r="ER29">
            <v>41792</v>
          </cell>
          <cell r="ES29">
            <v>208075</v>
          </cell>
          <cell r="ET29">
            <v>40444</v>
          </cell>
          <cell r="EU29">
            <v>278659</v>
          </cell>
          <cell r="EV29">
            <v>56950</v>
          </cell>
          <cell r="EW29">
            <v>278659</v>
          </cell>
          <cell r="EX29">
            <v>56950</v>
          </cell>
          <cell r="EY29">
            <v>269670</v>
          </cell>
          <cell r="EZ29">
            <v>55113</v>
          </cell>
          <cell r="FA29">
            <v>260681</v>
          </cell>
          <cell r="FB29">
            <v>53276</v>
          </cell>
          <cell r="FC29">
            <v>269670</v>
          </cell>
          <cell r="FD29">
            <v>55113</v>
          </cell>
          <cell r="FE29">
            <v>278659</v>
          </cell>
          <cell r="FF29">
            <v>56950</v>
          </cell>
          <cell r="FG29">
            <v>2906785</v>
          </cell>
          <cell r="FH29">
            <v>585204</v>
          </cell>
          <cell r="FJ29">
            <v>361</v>
          </cell>
        </row>
        <row r="30">
          <cell r="A30" t="str">
            <v>행신</v>
          </cell>
          <cell r="B30">
            <v>212352</v>
          </cell>
          <cell r="C30">
            <v>31340</v>
          </cell>
          <cell r="D30">
            <v>177683</v>
          </cell>
          <cell r="E30">
            <v>29235</v>
          </cell>
          <cell r="F30">
            <v>241564</v>
          </cell>
          <cell r="G30">
            <v>38898</v>
          </cell>
          <cell r="H30">
            <v>247744</v>
          </cell>
          <cell r="I30">
            <v>37069</v>
          </cell>
          <cell r="J30">
            <v>239737</v>
          </cell>
          <cell r="K30">
            <v>35849</v>
          </cell>
          <cell r="L30">
            <v>207386</v>
          </cell>
          <cell r="M30">
            <v>33111</v>
          </cell>
          <cell r="N30">
            <v>191823</v>
          </cell>
          <cell r="O30">
            <v>33480</v>
          </cell>
          <cell r="P30">
            <v>189481</v>
          </cell>
          <cell r="Q30">
            <v>34389</v>
          </cell>
          <cell r="R30">
            <v>177129</v>
          </cell>
          <cell r="S30">
            <v>31233</v>
          </cell>
          <cell r="T30">
            <v>168191</v>
          </cell>
          <cell r="U30">
            <v>31528</v>
          </cell>
          <cell r="V30">
            <v>151643</v>
          </cell>
          <cell r="W30">
            <v>29415</v>
          </cell>
          <cell r="X30">
            <v>159586</v>
          </cell>
          <cell r="Y30">
            <v>30141</v>
          </cell>
          <cell r="Z30">
            <v>177311</v>
          </cell>
          <cell r="AA30">
            <v>34713</v>
          </cell>
          <cell r="AB30">
            <v>158105</v>
          </cell>
          <cell r="AC30">
            <v>28444</v>
          </cell>
          <cell r="AD30">
            <v>172907</v>
          </cell>
          <cell r="AE30">
            <v>29938</v>
          </cell>
          <cell r="AF30">
            <v>167329</v>
          </cell>
          <cell r="AG30">
            <v>28972</v>
          </cell>
          <cell r="AH30">
            <v>172907</v>
          </cell>
          <cell r="AI30">
            <v>29938</v>
          </cell>
          <cell r="AJ30">
            <v>167329</v>
          </cell>
          <cell r="AK30">
            <v>28972</v>
          </cell>
          <cell r="AL30">
            <v>224099</v>
          </cell>
          <cell r="AM30">
            <v>41043</v>
          </cell>
          <cell r="AN30">
            <v>224099</v>
          </cell>
          <cell r="AO30">
            <v>41043</v>
          </cell>
          <cell r="AP30">
            <v>216870</v>
          </cell>
          <cell r="AQ30">
            <v>39719</v>
          </cell>
          <cell r="AR30">
            <v>209641</v>
          </cell>
          <cell r="AS30">
            <v>38395</v>
          </cell>
          <cell r="AT30">
            <v>216870</v>
          </cell>
          <cell r="AU30">
            <v>39719</v>
          </cell>
          <cell r="AV30">
            <v>224099</v>
          </cell>
          <cell r="AW30">
            <v>41043</v>
          </cell>
          <cell r="AX30">
            <v>2331566</v>
          </cell>
          <cell r="AY30">
            <v>421939</v>
          </cell>
          <cell r="BA30">
            <v>361</v>
          </cell>
          <cell r="BH30" t="str">
            <v>행신</v>
          </cell>
          <cell r="BI30">
            <v>212352</v>
          </cell>
          <cell r="BJ30">
            <v>31340</v>
          </cell>
          <cell r="BK30">
            <v>177683</v>
          </cell>
          <cell r="BL30">
            <v>29235</v>
          </cell>
          <cell r="BM30">
            <v>241564</v>
          </cell>
          <cell r="BN30">
            <v>38898</v>
          </cell>
          <cell r="BO30">
            <v>247744</v>
          </cell>
          <cell r="BP30">
            <v>37069</v>
          </cell>
          <cell r="BQ30">
            <v>239737</v>
          </cell>
          <cell r="BR30">
            <v>35849</v>
          </cell>
          <cell r="BS30">
            <v>207386</v>
          </cell>
          <cell r="BT30">
            <v>33111</v>
          </cell>
          <cell r="BU30">
            <v>191823</v>
          </cell>
          <cell r="BV30">
            <v>33480</v>
          </cell>
          <cell r="BW30">
            <v>189481</v>
          </cell>
          <cell r="BX30">
            <v>34389</v>
          </cell>
          <cell r="BY30">
            <v>177129</v>
          </cell>
          <cell r="BZ30">
            <v>31233</v>
          </cell>
          <cell r="CA30">
            <v>168191</v>
          </cell>
          <cell r="CB30">
            <v>31528</v>
          </cell>
          <cell r="CC30">
            <v>151643</v>
          </cell>
          <cell r="CD30">
            <v>29415</v>
          </cell>
          <cell r="CE30">
            <v>159586</v>
          </cell>
          <cell r="CF30">
            <v>30141</v>
          </cell>
          <cell r="CG30">
            <v>177311</v>
          </cell>
          <cell r="CH30">
            <v>34713</v>
          </cell>
          <cell r="CI30">
            <v>158105</v>
          </cell>
          <cell r="CJ30">
            <v>28444</v>
          </cell>
          <cell r="CK30">
            <v>172907</v>
          </cell>
          <cell r="CL30">
            <v>29938</v>
          </cell>
          <cell r="CM30">
            <v>167329</v>
          </cell>
          <cell r="CN30">
            <v>28972</v>
          </cell>
          <cell r="CO30">
            <v>172907</v>
          </cell>
          <cell r="CP30">
            <v>29938</v>
          </cell>
          <cell r="CQ30">
            <v>167329</v>
          </cell>
          <cell r="CR30">
            <v>28972</v>
          </cell>
          <cell r="CS30">
            <v>224099</v>
          </cell>
          <cell r="CT30">
            <v>41043</v>
          </cell>
          <cell r="CU30">
            <v>224099</v>
          </cell>
          <cell r="CV30">
            <v>41043</v>
          </cell>
          <cell r="CW30">
            <v>216870</v>
          </cell>
          <cell r="CX30">
            <v>39719</v>
          </cell>
          <cell r="CY30">
            <v>209641</v>
          </cell>
          <cell r="CZ30">
            <v>38395</v>
          </cell>
          <cell r="DA30">
            <v>216870</v>
          </cell>
          <cell r="DB30">
            <v>39719</v>
          </cell>
          <cell r="DC30">
            <v>224099</v>
          </cell>
          <cell r="DD30">
            <v>41043</v>
          </cell>
          <cell r="DE30">
            <v>2331566</v>
          </cell>
          <cell r="DF30">
            <v>421939</v>
          </cell>
          <cell r="DH30">
            <v>361</v>
          </cell>
          <cell r="DJ30" t="str">
            <v>행신</v>
          </cell>
          <cell r="DK30">
            <v>212352</v>
          </cell>
          <cell r="DL30">
            <v>31340</v>
          </cell>
          <cell r="DM30">
            <v>177683</v>
          </cell>
          <cell r="DN30">
            <v>29235</v>
          </cell>
          <cell r="DO30">
            <v>241564</v>
          </cell>
          <cell r="DP30">
            <v>38898</v>
          </cell>
          <cell r="DQ30">
            <v>247744</v>
          </cell>
          <cell r="DR30">
            <v>37069</v>
          </cell>
          <cell r="DS30">
            <v>239737</v>
          </cell>
          <cell r="DT30">
            <v>35849</v>
          </cell>
          <cell r="DU30">
            <v>207386</v>
          </cell>
          <cell r="DV30">
            <v>33111</v>
          </cell>
          <cell r="DW30">
            <v>191823</v>
          </cell>
          <cell r="DX30">
            <v>33480</v>
          </cell>
          <cell r="DY30">
            <v>189481</v>
          </cell>
          <cell r="DZ30">
            <v>34389</v>
          </cell>
          <cell r="EA30">
            <v>177129</v>
          </cell>
          <cell r="EB30">
            <v>31233</v>
          </cell>
          <cell r="EC30">
            <v>168191</v>
          </cell>
          <cell r="ED30">
            <v>31528</v>
          </cell>
          <cell r="EE30">
            <v>151643</v>
          </cell>
          <cell r="EF30">
            <v>29415</v>
          </cell>
          <cell r="EG30">
            <v>159586</v>
          </cell>
          <cell r="EH30">
            <v>30141</v>
          </cell>
          <cell r="EI30">
            <v>177311</v>
          </cell>
          <cell r="EJ30">
            <v>34713</v>
          </cell>
          <cell r="EK30">
            <v>158105</v>
          </cell>
          <cell r="EL30">
            <v>28444</v>
          </cell>
          <cell r="EM30">
            <v>172907</v>
          </cell>
          <cell r="EN30">
            <v>29938</v>
          </cell>
          <cell r="EO30">
            <v>167329</v>
          </cell>
          <cell r="EP30">
            <v>28972</v>
          </cell>
          <cell r="EQ30">
            <v>172907</v>
          </cell>
          <cell r="ER30">
            <v>29938</v>
          </cell>
          <cell r="ES30">
            <v>167329</v>
          </cell>
          <cell r="ET30">
            <v>28972</v>
          </cell>
          <cell r="EU30">
            <v>224099</v>
          </cell>
          <cell r="EV30">
            <v>41043</v>
          </cell>
          <cell r="EW30">
            <v>224099</v>
          </cell>
          <cell r="EX30">
            <v>41043</v>
          </cell>
          <cell r="EY30">
            <v>216870</v>
          </cell>
          <cell r="EZ30">
            <v>39719</v>
          </cell>
          <cell r="FA30">
            <v>209641</v>
          </cell>
          <cell r="FB30">
            <v>38395</v>
          </cell>
          <cell r="FC30">
            <v>216870</v>
          </cell>
          <cell r="FD30">
            <v>39719</v>
          </cell>
          <cell r="FE30">
            <v>224099</v>
          </cell>
          <cell r="FF30">
            <v>41043</v>
          </cell>
          <cell r="FG30">
            <v>2331566</v>
          </cell>
          <cell r="FH30">
            <v>421939</v>
          </cell>
          <cell r="FJ30">
            <v>361</v>
          </cell>
        </row>
        <row r="31">
          <cell r="A31" t="str">
            <v>일산</v>
          </cell>
          <cell r="B31">
            <v>208100</v>
          </cell>
          <cell r="C31">
            <v>41611</v>
          </cell>
          <cell r="D31">
            <v>177059</v>
          </cell>
          <cell r="E31">
            <v>32666</v>
          </cell>
          <cell r="F31">
            <v>236144</v>
          </cell>
          <cell r="G31">
            <v>39764</v>
          </cell>
          <cell r="H31">
            <v>250819</v>
          </cell>
          <cell r="I31">
            <v>39390</v>
          </cell>
          <cell r="J31">
            <v>266644</v>
          </cell>
          <cell r="K31">
            <v>42483</v>
          </cell>
          <cell r="L31">
            <v>222699</v>
          </cell>
          <cell r="M31">
            <v>37142</v>
          </cell>
          <cell r="N31">
            <v>195215</v>
          </cell>
          <cell r="O31">
            <v>33368</v>
          </cell>
          <cell r="P31">
            <v>198203</v>
          </cell>
          <cell r="Q31">
            <v>34227</v>
          </cell>
          <cell r="R31">
            <v>183412</v>
          </cell>
          <cell r="S31">
            <v>30733</v>
          </cell>
          <cell r="T31">
            <v>167709</v>
          </cell>
          <cell r="U31">
            <v>30719</v>
          </cell>
          <cell r="V31">
            <v>149559</v>
          </cell>
          <cell r="W31">
            <v>28599</v>
          </cell>
          <cell r="X31">
            <v>161481</v>
          </cell>
          <cell r="Y31">
            <v>29014</v>
          </cell>
          <cell r="Z31">
            <v>160199</v>
          </cell>
          <cell r="AA31">
            <v>29658</v>
          </cell>
          <cell r="AB31">
            <v>155294</v>
          </cell>
          <cell r="AC31">
            <v>29894</v>
          </cell>
          <cell r="AD31">
            <v>163103</v>
          </cell>
          <cell r="AE31">
            <v>29078</v>
          </cell>
          <cell r="AF31">
            <v>157842</v>
          </cell>
          <cell r="AG31">
            <v>28140</v>
          </cell>
          <cell r="AH31">
            <v>163103</v>
          </cell>
          <cell r="AI31">
            <v>29078</v>
          </cell>
          <cell r="AJ31">
            <v>157842</v>
          </cell>
          <cell r="AK31">
            <v>28140</v>
          </cell>
          <cell r="AL31">
            <v>211389</v>
          </cell>
          <cell r="AM31">
            <v>39800</v>
          </cell>
          <cell r="AN31">
            <v>211389</v>
          </cell>
          <cell r="AO31">
            <v>39800</v>
          </cell>
          <cell r="AP31">
            <v>204570</v>
          </cell>
          <cell r="AQ31">
            <v>38516</v>
          </cell>
          <cell r="AR31">
            <v>197751</v>
          </cell>
          <cell r="AS31">
            <v>37232</v>
          </cell>
          <cell r="AT31">
            <v>204570</v>
          </cell>
          <cell r="AU31">
            <v>38516</v>
          </cell>
          <cell r="AV31">
            <v>211389</v>
          </cell>
          <cell r="AW31">
            <v>39800</v>
          </cell>
          <cell r="AX31">
            <v>2198441</v>
          </cell>
          <cell r="AY31">
            <v>407652</v>
          </cell>
          <cell r="BA31">
            <v>361</v>
          </cell>
          <cell r="BH31" t="str">
            <v>일산</v>
          </cell>
          <cell r="BI31">
            <v>208100</v>
          </cell>
          <cell r="BJ31">
            <v>41611</v>
          </cell>
          <cell r="BK31">
            <v>177059</v>
          </cell>
          <cell r="BL31">
            <v>32666</v>
          </cell>
          <cell r="BM31">
            <v>236144</v>
          </cell>
          <cell r="BN31">
            <v>39764</v>
          </cell>
          <cell r="BO31">
            <v>250819</v>
          </cell>
          <cell r="BP31">
            <v>39390</v>
          </cell>
          <cell r="BQ31">
            <v>266644</v>
          </cell>
          <cell r="BR31">
            <v>42483</v>
          </cell>
          <cell r="BS31">
            <v>222699</v>
          </cell>
          <cell r="BT31">
            <v>37142</v>
          </cell>
          <cell r="BU31">
            <v>195215</v>
          </cell>
          <cell r="BV31">
            <v>33368</v>
          </cell>
          <cell r="BW31">
            <v>198203</v>
          </cell>
          <cell r="BX31">
            <v>34227</v>
          </cell>
          <cell r="BY31">
            <v>183412</v>
          </cell>
          <cell r="BZ31">
            <v>30733</v>
          </cell>
          <cell r="CA31">
            <v>167709</v>
          </cell>
          <cell r="CB31">
            <v>30719</v>
          </cell>
          <cell r="CC31">
            <v>149559</v>
          </cell>
          <cell r="CD31">
            <v>28599</v>
          </cell>
          <cell r="CE31">
            <v>161481</v>
          </cell>
          <cell r="CF31">
            <v>29014</v>
          </cell>
          <cell r="CG31">
            <v>160199</v>
          </cell>
          <cell r="CH31">
            <v>29658</v>
          </cell>
          <cell r="CI31">
            <v>155294</v>
          </cell>
          <cell r="CJ31">
            <v>29894</v>
          </cell>
          <cell r="CK31">
            <v>163103</v>
          </cell>
          <cell r="CL31">
            <v>29078</v>
          </cell>
          <cell r="CM31">
            <v>157842</v>
          </cell>
          <cell r="CN31">
            <v>28140</v>
          </cell>
          <cell r="CO31">
            <v>163103</v>
          </cell>
          <cell r="CP31">
            <v>29078</v>
          </cell>
          <cell r="CQ31">
            <v>157842</v>
          </cell>
          <cell r="CR31">
            <v>28140</v>
          </cell>
          <cell r="CS31">
            <v>211389</v>
          </cell>
          <cell r="CT31">
            <v>39800</v>
          </cell>
          <cell r="CU31">
            <v>211389</v>
          </cell>
          <cell r="CV31">
            <v>39800</v>
          </cell>
          <cell r="CW31">
            <v>204570</v>
          </cell>
          <cell r="CX31">
            <v>38516</v>
          </cell>
          <cell r="CY31">
            <v>197751</v>
          </cell>
          <cell r="CZ31">
            <v>37232</v>
          </cell>
          <cell r="DA31">
            <v>204570</v>
          </cell>
          <cell r="DB31">
            <v>38516</v>
          </cell>
          <cell r="DC31">
            <v>211389</v>
          </cell>
          <cell r="DD31">
            <v>39800</v>
          </cell>
          <cell r="DE31">
            <v>2198441</v>
          </cell>
          <cell r="DF31">
            <v>407652</v>
          </cell>
          <cell r="DH31">
            <v>361</v>
          </cell>
          <cell r="DJ31" t="str">
            <v>일산</v>
          </cell>
          <cell r="DK31">
            <v>208100</v>
          </cell>
          <cell r="DL31">
            <v>41611</v>
          </cell>
          <cell r="DM31">
            <v>177059</v>
          </cell>
          <cell r="DN31">
            <v>32666</v>
          </cell>
          <cell r="DO31">
            <v>236144</v>
          </cell>
          <cell r="DP31">
            <v>39764</v>
          </cell>
          <cell r="DQ31">
            <v>250819</v>
          </cell>
          <cell r="DR31">
            <v>39390</v>
          </cell>
          <cell r="DS31">
            <v>266644</v>
          </cell>
          <cell r="DT31">
            <v>42483</v>
          </cell>
          <cell r="DU31">
            <v>222699</v>
          </cell>
          <cell r="DV31">
            <v>37142</v>
          </cell>
          <cell r="DW31">
            <v>195215</v>
          </cell>
          <cell r="DX31">
            <v>33368</v>
          </cell>
          <cell r="DY31">
            <v>198203</v>
          </cell>
          <cell r="DZ31">
            <v>34227</v>
          </cell>
          <cell r="EA31">
            <v>183412</v>
          </cell>
          <cell r="EB31">
            <v>30733</v>
          </cell>
          <cell r="EC31">
            <v>167709</v>
          </cell>
          <cell r="ED31">
            <v>30719</v>
          </cell>
          <cell r="EE31">
            <v>149559</v>
          </cell>
          <cell r="EF31">
            <v>28599</v>
          </cell>
          <cell r="EG31">
            <v>161481</v>
          </cell>
          <cell r="EH31">
            <v>29014</v>
          </cell>
          <cell r="EI31">
            <v>160199</v>
          </cell>
          <cell r="EJ31">
            <v>29658</v>
          </cell>
          <cell r="EK31">
            <v>155294</v>
          </cell>
          <cell r="EL31">
            <v>29894</v>
          </cell>
          <cell r="EM31">
            <v>163103</v>
          </cell>
          <cell r="EN31">
            <v>29078</v>
          </cell>
          <cell r="EO31">
            <v>157842</v>
          </cell>
          <cell r="EP31">
            <v>28140</v>
          </cell>
          <cell r="EQ31">
            <v>163103</v>
          </cell>
          <cell r="ER31">
            <v>29078</v>
          </cell>
          <cell r="ES31">
            <v>157842</v>
          </cell>
          <cell r="ET31">
            <v>28140</v>
          </cell>
          <cell r="EU31">
            <v>211389</v>
          </cell>
          <cell r="EV31">
            <v>39800</v>
          </cell>
          <cell r="EW31">
            <v>211389</v>
          </cell>
          <cell r="EX31">
            <v>39800</v>
          </cell>
          <cell r="EY31">
            <v>204570</v>
          </cell>
          <cell r="EZ31">
            <v>38516</v>
          </cell>
          <cell r="FA31">
            <v>197751</v>
          </cell>
          <cell r="FB31">
            <v>37232</v>
          </cell>
          <cell r="FC31">
            <v>204570</v>
          </cell>
          <cell r="FD31">
            <v>38516</v>
          </cell>
          <cell r="FE31">
            <v>211389</v>
          </cell>
          <cell r="FF31">
            <v>39800</v>
          </cell>
          <cell r="FG31">
            <v>2198441</v>
          </cell>
          <cell r="FH31">
            <v>407652</v>
          </cell>
          <cell r="FJ31">
            <v>361</v>
          </cell>
        </row>
        <row r="32">
          <cell r="A32" t="str">
            <v>전농</v>
          </cell>
          <cell r="B32">
            <v>192513</v>
          </cell>
          <cell r="C32">
            <v>36434</v>
          </cell>
          <cell r="D32">
            <v>193450</v>
          </cell>
          <cell r="E32">
            <v>35508</v>
          </cell>
          <cell r="F32">
            <v>223843</v>
          </cell>
          <cell r="G32">
            <v>37141</v>
          </cell>
          <cell r="H32">
            <v>228094</v>
          </cell>
          <cell r="I32">
            <v>31105</v>
          </cell>
          <cell r="J32">
            <v>239451</v>
          </cell>
          <cell r="K32">
            <v>32930</v>
          </cell>
          <cell r="L32">
            <v>203864</v>
          </cell>
          <cell r="M32">
            <v>33429</v>
          </cell>
          <cell r="N32">
            <v>191858</v>
          </cell>
          <cell r="O32">
            <v>33384</v>
          </cell>
          <cell r="P32">
            <v>189715</v>
          </cell>
          <cell r="Q32">
            <v>33199</v>
          </cell>
          <cell r="R32">
            <v>173610</v>
          </cell>
          <cell r="S32">
            <v>31529</v>
          </cell>
          <cell r="T32">
            <v>176514</v>
          </cell>
          <cell r="U32">
            <v>30991</v>
          </cell>
          <cell r="V32">
            <v>152725</v>
          </cell>
          <cell r="W32">
            <v>28124</v>
          </cell>
          <cell r="X32">
            <v>174523</v>
          </cell>
          <cell r="Y32">
            <v>32087</v>
          </cell>
          <cell r="Z32">
            <v>176336</v>
          </cell>
          <cell r="AA32">
            <v>34874</v>
          </cell>
          <cell r="AB32">
            <v>165589</v>
          </cell>
          <cell r="AC32">
            <v>31820</v>
          </cell>
          <cell r="AD32">
            <v>164829</v>
          </cell>
          <cell r="AE32">
            <v>31336</v>
          </cell>
          <cell r="AF32">
            <v>159512</v>
          </cell>
          <cell r="AG32">
            <v>30325</v>
          </cell>
          <cell r="AH32">
            <v>164829</v>
          </cell>
          <cell r="AI32">
            <v>31336</v>
          </cell>
          <cell r="AJ32">
            <v>159512</v>
          </cell>
          <cell r="AK32">
            <v>30325</v>
          </cell>
          <cell r="AL32">
            <v>213621</v>
          </cell>
          <cell r="AM32">
            <v>42748</v>
          </cell>
          <cell r="AN32">
            <v>206730</v>
          </cell>
          <cell r="AO32">
            <v>41369</v>
          </cell>
          <cell r="AP32">
            <v>206730</v>
          </cell>
          <cell r="AQ32">
            <v>41369</v>
          </cell>
          <cell r="AR32">
            <v>199839</v>
          </cell>
          <cell r="AS32">
            <v>39990</v>
          </cell>
          <cell r="AT32">
            <v>206730</v>
          </cell>
          <cell r="AU32">
            <v>41369</v>
          </cell>
          <cell r="AV32">
            <v>213621</v>
          </cell>
          <cell r="AW32">
            <v>42748</v>
          </cell>
          <cell r="AX32">
            <v>2237878</v>
          </cell>
          <cell r="AY32">
            <v>439609</v>
          </cell>
          <cell r="BA32">
            <v>360</v>
          </cell>
          <cell r="BH32" t="str">
            <v>전농</v>
          </cell>
          <cell r="BI32">
            <v>192513</v>
          </cell>
          <cell r="BJ32">
            <v>36434</v>
          </cell>
          <cell r="BK32">
            <v>193450</v>
          </cell>
          <cell r="BL32">
            <v>35508</v>
          </cell>
          <cell r="BM32">
            <v>223843</v>
          </cell>
          <cell r="BN32">
            <v>37141</v>
          </cell>
          <cell r="BO32">
            <v>228094</v>
          </cell>
          <cell r="BP32">
            <v>31105</v>
          </cell>
          <cell r="BQ32">
            <v>239451</v>
          </cell>
          <cell r="BR32">
            <v>32930</v>
          </cell>
          <cell r="BS32">
            <v>203864</v>
          </cell>
          <cell r="BT32">
            <v>33429</v>
          </cell>
          <cell r="BU32">
            <v>191858</v>
          </cell>
          <cell r="BV32">
            <v>33384</v>
          </cell>
          <cell r="BW32">
            <v>189715</v>
          </cell>
          <cell r="BX32">
            <v>33199</v>
          </cell>
          <cell r="BY32">
            <v>173610</v>
          </cell>
          <cell r="BZ32">
            <v>31529</v>
          </cell>
          <cell r="CA32">
            <v>176514</v>
          </cell>
          <cell r="CB32">
            <v>30991</v>
          </cell>
          <cell r="CC32">
            <v>152725</v>
          </cell>
          <cell r="CD32">
            <v>28124</v>
          </cell>
          <cell r="CE32">
            <v>174523</v>
          </cell>
          <cell r="CF32">
            <v>32087</v>
          </cell>
          <cell r="CG32">
            <v>176336</v>
          </cell>
          <cell r="CH32">
            <v>34874</v>
          </cell>
          <cell r="CI32">
            <v>165589</v>
          </cell>
          <cell r="CJ32">
            <v>31820</v>
          </cell>
          <cell r="CK32">
            <v>164829</v>
          </cell>
          <cell r="CL32">
            <v>31336</v>
          </cell>
          <cell r="CM32">
            <v>159512</v>
          </cell>
          <cell r="CN32">
            <v>30325</v>
          </cell>
          <cell r="CO32">
            <v>164829</v>
          </cell>
          <cell r="CP32">
            <v>31336</v>
          </cell>
          <cell r="CQ32">
            <v>159512</v>
          </cell>
          <cell r="CR32">
            <v>30325</v>
          </cell>
          <cell r="CS32">
            <v>213621</v>
          </cell>
          <cell r="CT32">
            <v>42748</v>
          </cell>
          <cell r="CU32">
            <v>206730</v>
          </cell>
          <cell r="CV32">
            <v>41369</v>
          </cell>
          <cell r="CW32">
            <v>206730</v>
          </cell>
          <cell r="CX32">
            <v>41369</v>
          </cell>
          <cell r="CY32">
            <v>199839</v>
          </cell>
          <cell r="CZ32">
            <v>39990</v>
          </cell>
          <cell r="DA32">
            <v>206730</v>
          </cell>
          <cell r="DB32">
            <v>41369</v>
          </cell>
          <cell r="DC32">
            <v>213621</v>
          </cell>
          <cell r="DD32">
            <v>42748</v>
          </cell>
          <cell r="DE32">
            <v>2237878</v>
          </cell>
          <cell r="DF32">
            <v>439609</v>
          </cell>
          <cell r="DH32">
            <v>360</v>
          </cell>
          <cell r="DJ32" t="str">
            <v>전농</v>
          </cell>
          <cell r="DK32">
            <v>192513</v>
          </cell>
          <cell r="DL32">
            <v>36434</v>
          </cell>
          <cell r="DM32">
            <v>193450</v>
          </cell>
          <cell r="DN32">
            <v>35508</v>
          </cell>
          <cell r="DO32">
            <v>223843</v>
          </cell>
          <cell r="DP32">
            <v>37141</v>
          </cell>
          <cell r="DQ32">
            <v>228094</v>
          </cell>
          <cell r="DR32">
            <v>31105</v>
          </cell>
          <cell r="DS32">
            <v>239451</v>
          </cell>
          <cell r="DT32">
            <v>32930</v>
          </cell>
          <cell r="DU32">
            <v>203864</v>
          </cell>
          <cell r="DV32">
            <v>33429</v>
          </cell>
          <cell r="DW32">
            <v>191858</v>
          </cell>
          <cell r="DX32">
            <v>33384</v>
          </cell>
          <cell r="DY32">
            <v>189715</v>
          </cell>
          <cell r="DZ32">
            <v>33199</v>
          </cell>
          <cell r="EA32">
            <v>173610</v>
          </cell>
          <cell r="EB32">
            <v>31529</v>
          </cell>
          <cell r="EC32">
            <v>176514</v>
          </cell>
          <cell r="ED32">
            <v>30991</v>
          </cell>
          <cell r="EE32">
            <v>152725</v>
          </cell>
          <cell r="EF32">
            <v>28124</v>
          </cell>
          <cell r="EG32">
            <v>174523</v>
          </cell>
          <cell r="EH32">
            <v>32087</v>
          </cell>
          <cell r="EI32">
            <v>176336</v>
          </cell>
          <cell r="EJ32">
            <v>34874</v>
          </cell>
          <cell r="EK32">
            <v>165589</v>
          </cell>
          <cell r="EL32">
            <v>31820</v>
          </cell>
          <cell r="EM32">
            <v>164829</v>
          </cell>
          <cell r="EN32">
            <v>31336</v>
          </cell>
          <cell r="EO32">
            <v>159512</v>
          </cell>
          <cell r="EP32">
            <v>30325</v>
          </cell>
          <cell r="EQ32">
            <v>164829</v>
          </cell>
          <cell r="ER32">
            <v>31336</v>
          </cell>
          <cell r="ES32">
            <v>159512</v>
          </cell>
          <cell r="ET32">
            <v>30325</v>
          </cell>
          <cell r="EU32">
            <v>213621</v>
          </cell>
          <cell r="EV32">
            <v>42748</v>
          </cell>
          <cell r="EW32">
            <v>206730</v>
          </cell>
          <cell r="EX32">
            <v>41369</v>
          </cell>
          <cell r="EY32">
            <v>206730</v>
          </cell>
          <cell r="EZ32">
            <v>41369</v>
          </cell>
          <cell r="FA32">
            <v>199839</v>
          </cell>
          <cell r="FB32">
            <v>39990</v>
          </cell>
          <cell r="FC32">
            <v>206730</v>
          </cell>
          <cell r="FD32">
            <v>41369</v>
          </cell>
          <cell r="FE32">
            <v>213621</v>
          </cell>
          <cell r="FF32">
            <v>42748</v>
          </cell>
          <cell r="FG32">
            <v>2237878</v>
          </cell>
          <cell r="FH32">
            <v>439609</v>
          </cell>
          <cell r="FJ32">
            <v>360</v>
          </cell>
        </row>
        <row r="33">
          <cell r="A33" t="str">
            <v>평창</v>
          </cell>
          <cell r="B33">
            <v>190765</v>
          </cell>
          <cell r="C33">
            <v>38221</v>
          </cell>
          <cell r="D33">
            <v>173710</v>
          </cell>
          <cell r="E33">
            <v>32808</v>
          </cell>
          <cell r="F33">
            <v>232465</v>
          </cell>
          <cell r="G33">
            <v>40311</v>
          </cell>
          <cell r="H33">
            <v>241922</v>
          </cell>
          <cell r="I33">
            <v>41726</v>
          </cell>
          <cell r="J33">
            <v>237659</v>
          </cell>
          <cell r="K33">
            <v>37811</v>
          </cell>
          <cell r="L33">
            <v>222858</v>
          </cell>
          <cell r="M33">
            <v>38537</v>
          </cell>
          <cell r="N33">
            <v>208630</v>
          </cell>
          <cell r="O33">
            <v>35599</v>
          </cell>
          <cell r="P33">
            <v>214771</v>
          </cell>
          <cell r="Q33">
            <v>39082</v>
          </cell>
          <cell r="R33">
            <v>198124</v>
          </cell>
          <cell r="S33">
            <v>36277</v>
          </cell>
          <cell r="T33">
            <v>186129</v>
          </cell>
          <cell r="U33">
            <v>32540</v>
          </cell>
          <cell r="V33">
            <v>169921</v>
          </cell>
          <cell r="W33">
            <v>31452</v>
          </cell>
          <cell r="X33">
            <v>189071</v>
          </cell>
          <cell r="Y33">
            <v>35929</v>
          </cell>
          <cell r="Z33">
            <v>191508</v>
          </cell>
          <cell r="AA33">
            <v>37660</v>
          </cell>
          <cell r="AB33">
            <v>174129</v>
          </cell>
          <cell r="AC33">
            <v>34358</v>
          </cell>
          <cell r="AD33">
            <v>197489</v>
          </cell>
          <cell r="AE33">
            <v>36996</v>
          </cell>
          <cell r="AF33">
            <v>191118</v>
          </cell>
          <cell r="AG33">
            <v>35803</v>
          </cell>
          <cell r="AH33">
            <v>197489</v>
          </cell>
          <cell r="AI33">
            <v>36996</v>
          </cell>
          <cell r="AJ33">
            <v>191118</v>
          </cell>
          <cell r="AK33">
            <v>35803</v>
          </cell>
          <cell r="AL33">
            <v>255936</v>
          </cell>
          <cell r="AM33">
            <v>50504</v>
          </cell>
          <cell r="AN33">
            <v>255936</v>
          </cell>
          <cell r="AO33">
            <v>50504</v>
          </cell>
          <cell r="AP33">
            <v>247680</v>
          </cell>
          <cell r="AQ33">
            <v>48875</v>
          </cell>
          <cell r="AR33">
            <v>239424</v>
          </cell>
          <cell r="AS33">
            <v>47246</v>
          </cell>
          <cell r="AT33">
            <v>247680</v>
          </cell>
          <cell r="AU33">
            <v>48875</v>
          </cell>
          <cell r="AV33">
            <v>255936</v>
          </cell>
          <cell r="AW33">
            <v>50504</v>
          </cell>
          <cell r="AX33">
            <v>2645443</v>
          </cell>
          <cell r="AY33">
            <v>514124</v>
          </cell>
          <cell r="BA33">
            <v>361</v>
          </cell>
          <cell r="BH33" t="str">
            <v>평창</v>
          </cell>
          <cell r="BI33">
            <v>190765</v>
          </cell>
          <cell r="BJ33">
            <v>38221</v>
          </cell>
          <cell r="BK33">
            <v>173710</v>
          </cell>
          <cell r="BL33">
            <v>32808</v>
          </cell>
          <cell r="BM33">
            <v>232465</v>
          </cell>
          <cell r="BN33">
            <v>40311</v>
          </cell>
          <cell r="BO33">
            <v>241922</v>
          </cell>
          <cell r="BP33">
            <v>41726</v>
          </cell>
          <cell r="BQ33">
            <v>237659</v>
          </cell>
          <cell r="BR33">
            <v>37811</v>
          </cell>
          <cell r="BS33">
            <v>222858</v>
          </cell>
          <cell r="BT33">
            <v>38537</v>
          </cell>
          <cell r="BU33">
            <v>208630</v>
          </cell>
          <cell r="BV33">
            <v>35599</v>
          </cell>
          <cell r="BW33">
            <v>214771</v>
          </cell>
          <cell r="BX33">
            <v>39082</v>
          </cell>
          <cell r="BY33">
            <v>198124</v>
          </cell>
          <cell r="BZ33">
            <v>36277</v>
          </cell>
          <cell r="CA33">
            <v>186129</v>
          </cell>
          <cell r="CB33">
            <v>32540</v>
          </cell>
          <cell r="CC33">
            <v>169921</v>
          </cell>
          <cell r="CD33">
            <v>31452</v>
          </cell>
          <cell r="CE33">
            <v>189071</v>
          </cell>
          <cell r="CF33">
            <v>35929</v>
          </cell>
          <cell r="CG33">
            <v>191508</v>
          </cell>
          <cell r="CH33">
            <v>37660</v>
          </cell>
          <cell r="CI33">
            <v>174129</v>
          </cell>
          <cell r="CJ33">
            <v>34358</v>
          </cell>
          <cell r="CK33">
            <v>197489</v>
          </cell>
          <cell r="CL33">
            <v>36996</v>
          </cell>
          <cell r="CM33">
            <v>191118</v>
          </cell>
          <cell r="CN33">
            <v>35803</v>
          </cell>
          <cell r="CO33">
            <v>197489</v>
          </cell>
          <cell r="CP33">
            <v>36996</v>
          </cell>
          <cell r="CQ33">
            <v>191118</v>
          </cell>
          <cell r="CR33">
            <v>35803</v>
          </cell>
          <cell r="CS33">
            <v>255936</v>
          </cell>
          <cell r="CT33">
            <v>50504</v>
          </cell>
          <cell r="CU33">
            <v>255936</v>
          </cell>
          <cell r="CV33">
            <v>50504</v>
          </cell>
          <cell r="CW33">
            <v>247680</v>
          </cell>
          <cell r="CX33">
            <v>48875</v>
          </cell>
          <cell r="CY33">
            <v>239424</v>
          </cell>
          <cell r="CZ33">
            <v>47246</v>
          </cell>
          <cell r="DA33">
            <v>247680</v>
          </cell>
          <cell r="DB33">
            <v>48875</v>
          </cell>
          <cell r="DC33">
            <v>255936</v>
          </cell>
          <cell r="DD33">
            <v>50504</v>
          </cell>
          <cell r="DE33">
            <v>2645443</v>
          </cell>
          <cell r="DF33">
            <v>514124</v>
          </cell>
          <cell r="DH33">
            <v>361</v>
          </cell>
          <cell r="DJ33" t="str">
            <v>평창</v>
          </cell>
          <cell r="DK33">
            <v>190765</v>
          </cell>
          <cell r="DL33">
            <v>38221</v>
          </cell>
          <cell r="DM33">
            <v>173710</v>
          </cell>
          <cell r="DN33">
            <v>32808</v>
          </cell>
          <cell r="DO33">
            <v>232465</v>
          </cell>
          <cell r="DP33">
            <v>40311</v>
          </cell>
          <cell r="DQ33">
            <v>241922</v>
          </cell>
          <cell r="DR33">
            <v>41726</v>
          </cell>
          <cell r="DS33">
            <v>237659</v>
          </cell>
          <cell r="DT33">
            <v>37811</v>
          </cell>
          <cell r="DU33">
            <v>222858</v>
          </cell>
          <cell r="DV33">
            <v>38537</v>
          </cell>
          <cell r="DW33">
            <v>208630</v>
          </cell>
          <cell r="DX33">
            <v>35599</v>
          </cell>
          <cell r="DY33">
            <v>214771</v>
          </cell>
          <cell r="DZ33">
            <v>39082</v>
          </cell>
          <cell r="EA33">
            <v>198124</v>
          </cell>
          <cell r="EB33">
            <v>36277</v>
          </cell>
          <cell r="EC33">
            <v>186129</v>
          </cell>
          <cell r="ED33">
            <v>32540</v>
          </cell>
          <cell r="EE33">
            <v>169921</v>
          </cell>
          <cell r="EF33">
            <v>31452</v>
          </cell>
          <cell r="EG33">
            <v>189071</v>
          </cell>
          <cell r="EH33">
            <v>35929</v>
          </cell>
          <cell r="EI33">
            <v>191508</v>
          </cell>
          <cell r="EJ33">
            <v>37660</v>
          </cell>
          <cell r="EK33">
            <v>174129</v>
          </cell>
          <cell r="EL33">
            <v>34358</v>
          </cell>
          <cell r="EM33">
            <v>197489</v>
          </cell>
          <cell r="EN33">
            <v>36996</v>
          </cell>
          <cell r="EO33">
            <v>191118</v>
          </cell>
          <cell r="EP33">
            <v>35803</v>
          </cell>
          <cell r="EQ33">
            <v>197489</v>
          </cell>
          <cell r="ER33">
            <v>36996</v>
          </cell>
          <cell r="ES33">
            <v>191118</v>
          </cell>
          <cell r="ET33">
            <v>35803</v>
          </cell>
          <cell r="EU33">
            <v>255936</v>
          </cell>
          <cell r="EV33">
            <v>50504</v>
          </cell>
          <cell r="EW33">
            <v>255936</v>
          </cell>
          <cell r="EX33">
            <v>50504</v>
          </cell>
          <cell r="EY33">
            <v>247680</v>
          </cell>
          <cell r="EZ33">
            <v>48875</v>
          </cell>
          <cell r="FA33">
            <v>239424</v>
          </cell>
          <cell r="FB33">
            <v>47246</v>
          </cell>
          <cell r="FC33">
            <v>247680</v>
          </cell>
          <cell r="FD33">
            <v>48875</v>
          </cell>
          <cell r="FE33">
            <v>255936</v>
          </cell>
          <cell r="FF33">
            <v>50504</v>
          </cell>
          <cell r="FG33">
            <v>2645443</v>
          </cell>
          <cell r="FH33">
            <v>514124</v>
          </cell>
          <cell r="FJ33">
            <v>361</v>
          </cell>
        </row>
        <row r="34">
          <cell r="A34" t="str">
            <v>&lt;북부지역&gt;</v>
          </cell>
          <cell r="B34">
            <v>1971414</v>
          </cell>
          <cell r="C34">
            <v>369469</v>
          </cell>
          <cell r="D34">
            <v>1717081</v>
          </cell>
          <cell r="E34">
            <v>303422</v>
          </cell>
          <cell r="F34">
            <v>2254813</v>
          </cell>
          <cell r="G34">
            <v>363836</v>
          </cell>
          <cell r="H34">
            <v>2335451</v>
          </cell>
          <cell r="I34">
            <v>361652</v>
          </cell>
          <cell r="J34">
            <v>2268592</v>
          </cell>
          <cell r="K34">
            <v>350379</v>
          </cell>
          <cell r="L34">
            <v>2008229</v>
          </cell>
          <cell r="M34">
            <v>333364</v>
          </cell>
          <cell r="N34">
            <v>1848604</v>
          </cell>
          <cell r="O34">
            <v>317321</v>
          </cell>
          <cell r="P34">
            <v>1855888</v>
          </cell>
          <cell r="Q34">
            <v>327251</v>
          </cell>
          <cell r="R34">
            <v>1683913</v>
          </cell>
          <cell r="S34">
            <v>295671</v>
          </cell>
          <cell r="T34">
            <v>1635715</v>
          </cell>
          <cell r="U34">
            <v>293302</v>
          </cell>
          <cell r="V34">
            <v>1469172</v>
          </cell>
          <cell r="W34">
            <v>275061</v>
          </cell>
          <cell r="X34">
            <v>1606000</v>
          </cell>
          <cell r="Y34">
            <v>291823</v>
          </cell>
          <cell r="Z34">
            <v>1643253</v>
          </cell>
          <cell r="AA34">
            <v>313336</v>
          </cell>
          <cell r="AB34">
            <v>1511609</v>
          </cell>
          <cell r="AC34">
            <v>285585</v>
          </cell>
          <cell r="AD34">
            <v>1607955</v>
          </cell>
          <cell r="AE34">
            <v>291937</v>
          </cell>
          <cell r="AF34">
            <v>1556084</v>
          </cell>
          <cell r="AG34">
            <v>282520</v>
          </cell>
          <cell r="AH34">
            <v>1607955</v>
          </cell>
          <cell r="AI34">
            <v>291937</v>
          </cell>
          <cell r="AJ34">
            <v>1548326</v>
          </cell>
          <cell r="AK34">
            <v>281149</v>
          </cell>
          <cell r="AL34">
            <v>2083913</v>
          </cell>
          <cell r="AM34">
            <v>399190</v>
          </cell>
          <cell r="AN34">
            <v>2077022</v>
          </cell>
          <cell r="AO34">
            <v>397811</v>
          </cell>
          <cell r="AP34">
            <v>2016690</v>
          </cell>
          <cell r="AQ34">
            <v>386312</v>
          </cell>
          <cell r="AR34">
            <v>1949467</v>
          </cell>
          <cell r="AS34">
            <v>373434</v>
          </cell>
          <cell r="AT34">
            <v>2016690</v>
          </cell>
          <cell r="AU34">
            <v>386312</v>
          </cell>
          <cell r="AV34">
            <v>2083913</v>
          </cell>
          <cell r="AW34">
            <v>399190</v>
          </cell>
          <cell r="AX34">
            <v>21702877</v>
          </cell>
          <cell r="AY34">
            <v>4088713</v>
          </cell>
          <cell r="BA34">
            <v>3247</v>
          </cell>
          <cell r="BH34" t="str">
            <v>&lt;북부지역&gt;</v>
          </cell>
          <cell r="BI34">
            <v>1971414</v>
          </cell>
          <cell r="BJ34">
            <v>369469</v>
          </cell>
          <cell r="BK34">
            <v>1717081</v>
          </cell>
          <cell r="BL34">
            <v>303422</v>
          </cell>
          <cell r="BM34">
            <v>2254813</v>
          </cell>
          <cell r="BN34">
            <v>363836</v>
          </cell>
          <cell r="BO34">
            <v>2335451</v>
          </cell>
          <cell r="BP34">
            <v>361652</v>
          </cell>
          <cell r="BQ34">
            <v>2268592</v>
          </cell>
          <cell r="BR34">
            <v>350379</v>
          </cell>
          <cell r="BS34">
            <v>2008229</v>
          </cell>
          <cell r="BT34">
            <v>333364</v>
          </cell>
          <cell r="BU34">
            <v>1848604</v>
          </cell>
          <cell r="BV34">
            <v>317321</v>
          </cell>
          <cell r="BW34">
            <v>1855888</v>
          </cell>
          <cell r="BX34">
            <v>327251</v>
          </cell>
          <cell r="BY34">
            <v>1683913</v>
          </cell>
          <cell r="BZ34">
            <v>295671</v>
          </cell>
          <cell r="CA34">
            <v>1635715</v>
          </cell>
          <cell r="CB34">
            <v>293302</v>
          </cell>
          <cell r="CC34">
            <v>1469172</v>
          </cell>
          <cell r="CD34">
            <v>275061</v>
          </cell>
          <cell r="CE34">
            <v>1606000</v>
          </cell>
          <cell r="CF34">
            <v>291823</v>
          </cell>
          <cell r="CG34">
            <v>1643253</v>
          </cell>
          <cell r="CH34">
            <v>313336</v>
          </cell>
          <cell r="CI34">
            <v>1511609</v>
          </cell>
          <cell r="CJ34">
            <v>285585</v>
          </cell>
          <cell r="CK34">
            <v>1607955</v>
          </cell>
          <cell r="CL34">
            <v>291937</v>
          </cell>
          <cell r="CM34">
            <v>1556084</v>
          </cell>
          <cell r="CN34">
            <v>282520</v>
          </cell>
          <cell r="CO34">
            <v>1607955</v>
          </cell>
          <cell r="CP34">
            <v>291937</v>
          </cell>
          <cell r="CQ34">
            <v>1548326</v>
          </cell>
          <cell r="CR34">
            <v>281149</v>
          </cell>
          <cell r="CS34">
            <v>2083913</v>
          </cell>
          <cell r="CT34">
            <v>399190</v>
          </cell>
          <cell r="CU34">
            <v>2077022</v>
          </cell>
          <cell r="CV34">
            <v>397811</v>
          </cell>
          <cell r="CW34">
            <v>2016690</v>
          </cell>
          <cell r="CX34">
            <v>386312</v>
          </cell>
          <cell r="CY34">
            <v>1949467</v>
          </cell>
          <cell r="CZ34">
            <v>373434</v>
          </cell>
          <cell r="DA34">
            <v>2016690</v>
          </cell>
          <cell r="DB34">
            <v>386312</v>
          </cell>
          <cell r="DC34">
            <v>2083913</v>
          </cell>
          <cell r="DD34">
            <v>399190</v>
          </cell>
          <cell r="DE34">
            <v>21702877</v>
          </cell>
          <cell r="DF34">
            <v>4088713</v>
          </cell>
          <cell r="DH34">
            <v>3247</v>
          </cell>
          <cell r="DJ34" t="str">
            <v>&lt;북부지역&gt;</v>
          </cell>
          <cell r="DK34">
            <v>1971414</v>
          </cell>
          <cell r="DL34">
            <v>369469</v>
          </cell>
          <cell r="DM34">
            <v>1717081</v>
          </cell>
          <cell r="DN34">
            <v>303422</v>
          </cell>
          <cell r="DO34">
            <v>2254813</v>
          </cell>
          <cell r="DP34">
            <v>363836</v>
          </cell>
          <cell r="DQ34">
            <v>2335451</v>
          </cell>
          <cell r="DR34">
            <v>361652</v>
          </cell>
          <cell r="DS34">
            <v>2268592</v>
          </cell>
          <cell r="DT34">
            <v>350379</v>
          </cell>
          <cell r="DU34">
            <v>2008229</v>
          </cell>
          <cell r="DV34">
            <v>333364</v>
          </cell>
          <cell r="DW34">
            <v>1848604</v>
          </cell>
          <cell r="DX34">
            <v>317321</v>
          </cell>
          <cell r="DY34">
            <v>1855888</v>
          </cell>
          <cell r="DZ34">
            <v>327251</v>
          </cell>
          <cell r="EA34">
            <v>1683913</v>
          </cell>
          <cell r="EB34">
            <v>295671</v>
          </cell>
          <cell r="EC34">
            <v>1635715</v>
          </cell>
          <cell r="ED34">
            <v>293302</v>
          </cell>
          <cell r="EE34">
            <v>1469172</v>
          </cell>
          <cell r="EF34">
            <v>275061</v>
          </cell>
          <cell r="EG34">
            <v>1606000</v>
          </cell>
          <cell r="EH34">
            <v>291823</v>
          </cell>
          <cell r="EI34">
            <v>1643253</v>
          </cell>
          <cell r="EJ34">
            <v>313336</v>
          </cell>
          <cell r="EK34">
            <v>1511609</v>
          </cell>
          <cell r="EL34">
            <v>285585</v>
          </cell>
          <cell r="EM34">
            <v>1607955</v>
          </cell>
          <cell r="EN34">
            <v>291937</v>
          </cell>
          <cell r="EO34">
            <v>1556084</v>
          </cell>
          <cell r="EP34">
            <v>282520</v>
          </cell>
          <cell r="EQ34">
            <v>1607955</v>
          </cell>
          <cell r="ER34">
            <v>291937</v>
          </cell>
          <cell r="ES34">
            <v>1548326</v>
          </cell>
          <cell r="ET34">
            <v>281149</v>
          </cell>
          <cell r="EU34">
            <v>2083913</v>
          </cell>
          <cell r="EV34">
            <v>399190</v>
          </cell>
          <cell r="EW34">
            <v>2077022</v>
          </cell>
          <cell r="EX34">
            <v>397811</v>
          </cell>
          <cell r="EY34">
            <v>2016690</v>
          </cell>
          <cell r="EZ34">
            <v>386312</v>
          </cell>
          <cell r="FA34">
            <v>1949467</v>
          </cell>
          <cell r="FB34">
            <v>373434</v>
          </cell>
          <cell r="FC34">
            <v>2016690</v>
          </cell>
          <cell r="FD34">
            <v>386312</v>
          </cell>
          <cell r="FE34">
            <v>2083913</v>
          </cell>
          <cell r="FF34">
            <v>399190</v>
          </cell>
          <cell r="FG34">
            <v>21702877</v>
          </cell>
          <cell r="FH34">
            <v>4088713</v>
          </cell>
          <cell r="FJ34">
            <v>3247</v>
          </cell>
        </row>
        <row r="35">
          <cell r="A35" t="str">
            <v>서초</v>
          </cell>
          <cell r="B35">
            <v>259289</v>
          </cell>
          <cell r="C35">
            <v>55929</v>
          </cell>
          <cell r="D35">
            <v>220667</v>
          </cell>
          <cell r="E35">
            <v>46678</v>
          </cell>
          <cell r="F35">
            <v>291763</v>
          </cell>
          <cell r="G35">
            <v>56535</v>
          </cell>
          <cell r="H35">
            <v>349917</v>
          </cell>
          <cell r="I35">
            <v>58913</v>
          </cell>
          <cell r="J35">
            <v>300519</v>
          </cell>
          <cell r="K35">
            <v>54979</v>
          </cell>
          <cell r="L35">
            <v>261446</v>
          </cell>
          <cell r="M35">
            <v>48147</v>
          </cell>
          <cell r="N35">
            <v>252011</v>
          </cell>
          <cell r="O35">
            <v>48404</v>
          </cell>
          <cell r="P35">
            <v>255241</v>
          </cell>
          <cell r="Q35">
            <v>48981</v>
          </cell>
          <cell r="R35">
            <v>233821</v>
          </cell>
          <cell r="S35">
            <v>45498</v>
          </cell>
          <cell r="T35">
            <v>232537</v>
          </cell>
          <cell r="U35">
            <v>44638</v>
          </cell>
          <cell r="V35">
            <v>221842</v>
          </cell>
          <cell r="W35">
            <v>43899</v>
          </cell>
          <cell r="X35">
            <v>246241</v>
          </cell>
          <cell r="Y35">
            <v>47091</v>
          </cell>
          <cell r="Z35">
            <v>234819</v>
          </cell>
          <cell r="AA35">
            <v>46356</v>
          </cell>
          <cell r="AB35">
            <v>215423</v>
          </cell>
          <cell r="AC35">
            <v>42910</v>
          </cell>
          <cell r="AD35">
            <v>249472</v>
          </cell>
          <cell r="AE35">
            <v>48423</v>
          </cell>
          <cell r="AF35">
            <v>241425</v>
          </cell>
          <cell r="AG35">
            <v>46861</v>
          </cell>
          <cell r="AH35">
            <v>249472</v>
          </cell>
          <cell r="AI35">
            <v>48423</v>
          </cell>
          <cell r="AJ35">
            <v>241425</v>
          </cell>
          <cell r="AK35">
            <v>46861</v>
          </cell>
          <cell r="AL35">
            <v>323330</v>
          </cell>
          <cell r="AM35">
            <v>65992</v>
          </cell>
          <cell r="AN35">
            <v>323330</v>
          </cell>
          <cell r="AO35">
            <v>65992</v>
          </cell>
          <cell r="AP35">
            <v>312900</v>
          </cell>
          <cell r="AQ35">
            <v>63863</v>
          </cell>
          <cell r="AR35">
            <v>302470</v>
          </cell>
          <cell r="AS35">
            <v>61734</v>
          </cell>
          <cell r="AT35">
            <v>312900</v>
          </cell>
          <cell r="AU35">
            <v>63863</v>
          </cell>
          <cell r="AV35">
            <v>323330</v>
          </cell>
          <cell r="AW35">
            <v>65992</v>
          </cell>
          <cell r="AX35">
            <v>3330296</v>
          </cell>
          <cell r="AY35">
            <v>667270</v>
          </cell>
          <cell r="BA35">
            <v>361</v>
          </cell>
          <cell r="BH35" t="str">
            <v>서초</v>
          </cell>
          <cell r="BI35">
            <v>259289</v>
          </cell>
          <cell r="BJ35">
            <v>55929</v>
          </cell>
          <cell r="BK35">
            <v>220667</v>
          </cell>
          <cell r="BL35">
            <v>46678</v>
          </cell>
          <cell r="BM35">
            <v>291763</v>
          </cell>
          <cell r="BN35">
            <v>56535</v>
          </cell>
          <cell r="BO35">
            <v>349917</v>
          </cell>
          <cell r="BP35">
            <v>58913</v>
          </cell>
          <cell r="BQ35">
            <v>300519</v>
          </cell>
          <cell r="BR35">
            <v>54979</v>
          </cell>
          <cell r="BS35">
            <v>261446</v>
          </cell>
          <cell r="BT35">
            <v>48147</v>
          </cell>
          <cell r="BU35">
            <v>252011</v>
          </cell>
          <cell r="BV35">
            <v>48404</v>
          </cell>
          <cell r="BW35">
            <v>255241</v>
          </cell>
          <cell r="BX35">
            <v>48981</v>
          </cell>
          <cell r="BY35">
            <v>233821</v>
          </cell>
          <cell r="BZ35">
            <v>45498</v>
          </cell>
          <cell r="CA35">
            <v>232537</v>
          </cell>
          <cell r="CB35">
            <v>44638</v>
          </cell>
          <cell r="CC35">
            <v>221842</v>
          </cell>
          <cell r="CD35">
            <v>43899</v>
          </cell>
          <cell r="CE35">
            <v>246241</v>
          </cell>
          <cell r="CF35">
            <v>47091</v>
          </cell>
          <cell r="CG35">
            <v>234819</v>
          </cell>
          <cell r="CH35">
            <v>46356</v>
          </cell>
          <cell r="CI35">
            <v>215423</v>
          </cell>
          <cell r="CJ35">
            <v>42910</v>
          </cell>
          <cell r="CK35">
            <v>249472</v>
          </cell>
          <cell r="CL35">
            <v>48423</v>
          </cell>
          <cell r="CM35">
            <v>241425</v>
          </cell>
          <cell r="CN35">
            <v>46861</v>
          </cell>
          <cell r="CO35">
            <v>249472</v>
          </cell>
          <cell r="CP35">
            <v>48423</v>
          </cell>
          <cell r="CQ35">
            <v>241425</v>
          </cell>
          <cell r="CR35">
            <v>46861</v>
          </cell>
          <cell r="CS35">
            <v>323330</v>
          </cell>
          <cell r="CT35">
            <v>65992</v>
          </cell>
          <cell r="CU35">
            <v>323330</v>
          </cell>
          <cell r="CV35">
            <v>65992</v>
          </cell>
          <cell r="CW35">
            <v>312900</v>
          </cell>
          <cell r="CX35">
            <v>63863</v>
          </cell>
          <cell r="CY35">
            <v>302470</v>
          </cell>
          <cell r="CZ35">
            <v>61734</v>
          </cell>
          <cell r="DA35">
            <v>312900</v>
          </cell>
          <cell r="DB35">
            <v>63863</v>
          </cell>
          <cell r="DC35">
            <v>323330</v>
          </cell>
          <cell r="DD35">
            <v>65992</v>
          </cell>
          <cell r="DE35">
            <v>3330296</v>
          </cell>
          <cell r="DF35">
            <v>667270</v>
          </cell>
          <cell r="DH35">
            <v>361</v>
          </cell>
          <cell r="DJ35" t="str">
            <v>서초</v>
          </cell>
          <cell r="DK35">
            <v>259289</v>
          </cell>
          <cell r="DL35">
            <v>55929</v>
          </cell>
          <cell r="DM35">
            <v>220667</v>
          </cell>
          <cell r="DN35">
            <v>46678</v>
          </cell>
          <cell r="DO35">
            <v>291763</v>
          </cell>
          <cell r="DP35">
            <v>56535</v>
          </cell>
          <cell r="DQ35">
            <v>349917</v>
          </cell>
          <cell r="DR35">
            <v>58913</v>
          </cell>
          <cell r="DS35">
            <v>300519</v>
          </cell>
          <cell r="DT35">
            <v>54979</v>
          </cell>
          <cell r="DU35">
            <v>261446</v>
          </cell>
          <cell r="DV35">
            <v>48147</v>
          </cell>
          <cell r="DW35">
            <v>252011</v>
          </cell>
          <cell r="DX35">
            <v>48404</v>
          </cell>
          <cell r="DY35">
            <v>255241</v>
          </cell>
          <cell r="DZ35">
            <v>48981</v>
          </cell>
          <cell r="EA35">
            <v>233821</v>
          </cell>
          <cell r="EB35">
            <v>45498</v>
          </cell>
          <cell r="EC35">
            <v>232537</v>
          </cell>
          <cell r="ED35">
            <v>44638</v>
          </cell>
          <cell r="EE35">
            <v>221842</v>
          </cell>
          <cell r="EF35">
            <v>43899</v>
          </cell>
          <cell r="EG35">
            <v>246241</v>
          </cell>
          <cell r="EH35">
            <v>47091</v>
          </cell>
          <cell r="EI35">
            <v>234819</v>
          </cell>
          <cell r="EJ35">
            <v>46356</v>
          </cell>
          <cell r="EK35">
            <v>215423</v>
          </cell>
          <cell r="EL35">
            <v>42910</v>
          </cell>
          <cell r="EM35">
            <v>249472</v>
          </cell>
          <cell r="EN35">
            <v>48423</v>
          </cell>
          <cell r="EO35">
            <v>241425</v>
          </cell>
          <cell r="EP35">
            <v>46861</v>
          </cell>
          <cell r="EQ35">
            <v>249472</v>
          </cell>
          <cell r="ER35">
            <v>48423</v>
          </cell>
          <cell r="ES35">
            <v>241425</v>
          </cell>
          <cell r="ET35">
            <v>46861</v>
          </cell>
          <cell r="EU35">
            <v>323330</v>
          </cell>
          <cell r="EV35">
            <v>65992</v>
          </cell>
          <cell r="EW35">
            <v>323330</v>
          </cell>
          <cell r="EX35">
            <v>65992</v>
          </cell>
          <cell r="EY35">
            <v>312900</v>
          </cell>
          <cell r="EZ35">
            <v>63863</v>
          </cell>
          <cell r="FA35">
            <v>302470</v>
          </cell>
          <cell r="FB35">
            <v>61734</v>
          </cell>
          <cell r="FC35">
            <v>312900</v>
          </cell>
          <cell r="FD35">
            <v>63863</v>
          </cell>
          <cell r="FE35">
            <v>323330</v>
          </cell>
          <cell r="FF35">
            <v>65992</v>
          </cell>
          <cell r="FG35">
            <v>3330296</v>
          </cell>
          <cell r="FH35">
            <v>667270</v>
          </cell>
          <cell r="FJ35">
            <v>361</v>
          </cell>
        </row>
        <row r="36">
          <cell r="A36" t="str">
            <v>잠원</v>
          </cell>
          <cell r="B36">
            <v>169709</v>
          </cell>
          <cell r="C36">
            <v>34574</v>
          </cell>
          <cell r="D36">
            <v>154243</v>
          </cell>
          <cell r="E36">
            <v>27154</v>
          </cell>
          <cell r="F36">
            <v>188167</v>
          </cell>
          <cell r="G36">
            <v>32741</v>
          </cell>
          <cell r="H36">
            <v>198590</v>
          </cell>
          <cell r="I36">
            <v>32134</v>
          </cell>
          <cell r="J36">
            <v>199073</v>
          </cell>
          <cell r="K36">
            <v>31774</v>
          </cell>
          <cell r="L36">
            <v>184121</v>
          </cell>
          <cell r="M36">
            <v>31656</v>
          </cell>
          <cell r="N36">
            <v>178161</v>
          </cell>
          <cell r="O36">
            <v>32722</v>
          </cell>
          <cell r="P36">
            <v>164231</v>
          </cell>
          <cell r="Q36">
            <v>25163</v>
          </cell>
          <cell r="R36">
            <v>166602</v>
          </cell>
          <cell r="S36">
            <v>30050</v>
          </cell>
          <cell r="T36">
            <v>164608</v>
          </cell>
          <cell r="U36">
            <v>30173</v>
          </cell>
          <cell r="V36">
            <v>148476</v>
          </cell>
          <cell r="W36">
            <v>28831</v>
          </cell>
          <cell r="X36">
            <v>162018</v>
          </cell>
          <cell r="Y36">
            <v>30570</v>
          </cell>
          <cell r="Z36">
            <v>164859</v>
          </cell>
          <cell r="AA36">
            <v>31190</v>
          </cell>
          <cell r="AB36">
            <v>160867</v>
          </cell>
          <cell r="AC36">
            <v>31195</v>
          </cell>
          <cell r="AD36">
            <v>170261</v>
          </cell>
          <cell r="AE36">
            <v>31158</v>
          </cell>
          <cell r="AF36">
            <v>164769</v>
          </cell>
          <cell r="AG36">
            <v>30153</v>
          </cell>
          <cell r="AH36">
            <v>159276</v>
          </cell>
          <cell r="AI36">
            <v>29148</v>
          </cell>
          <cell r="AJ36">
            <v>164769</v>
          </cell>
          <cell r="AK36">
            <v>30153</v>
          </cell>
          <cell r="AL36">
            <v>220658</v>
          </cell>
          <cell r="AM36">
            <v>42587</v>
          </cell>
          <cell r="AN36">
            <v>192186</v>
          </cell>
          <cell r="AO36">
            <v>37092</v>
          </cell>
          <cell r="AP36">
            <v>213540</v>
          </cell>
          <cell r="AQ36">
            <v>41213</v>
          </cell>
          <cell r="AR36">
            <v>206422</v>
          </cell>
          <cell r="AS36">
            <v>39839</v>
          </cell>
          <cell r="AT36">
            <v>213540</v>
          </cell>
          <cell r="AU36">
            <v>41213</v>
          </cell>
          <cell r="AV36">
            <v>220658</v>
          </cell>
          <cell r="AW36">
            <v>42587</v>
          </cell>
          <cell r="AX36">
            <v>2251805</v>
          </cell>
          <cell r="AY36">
            <v>427528</v>
          </cell>
          <cell r="BA36">
            <v>355</v>
          </cell>
          <cell r="BH36" t="str">
            <v>잠원</v>
          </cell>
          <cell r="BI36">
            <v>169709</v>
          </cell>
          <cell r="BJ36">
            <v>34574</v>
          </cell>
          <cell r="BK36">
            <v>154243</v>
          </cell>
          <cell r="BL36">
            <v>27154</v>
          </cell>
          <cell r="BM36">
            <v>188167</v>
          </cell>
          <cell r="BN36">
            <v>32741</v>
          </cell>
          <cell r="BO36">
            <v>198590</v>
          </cell>
          <cell r="BP36">
            <v>32134</v>
          </cell>
          <cell r="BQ36">
            <v>199073</v>
          </cell>
          <cell r="BR36">
            <v>31774</v>
          </cell>
          <cell r="BS36">
            <v>184121</v>
          </cell>
          <cell r="BT36">
            <v>31656</v>
          </cell>
          <cell r="BU36">
            <v>178161</v>
          </cell>
          <cell r="BV36">
            <v>32722</v>
          </cell>
          <cell r="BW36">
            <v>164231</v>
          </cell>
          <cell r="BX36">
            <v>25163</v>
          </cell>
          <cell r="BY36">
            <v>166602</v>
          </cell>
          <cell r="BZ36">
            <v>30050</v>
          </cell>
          <cell r="CA36">
            <v>164608</v>
          </cell>
          <cell r="CB36">
            <v>30173</v>
          </cell>
          <cell r="CC36">
            <v>148476</v>
          </cell>
          <cell r="CD36">
            <v>28831</v>
          </cell>
          <cell r="CE36">
            <v>162018</v>
          </cell>
          <cell r="CF36">
            <v>30570</v>
          </cell>
          <cell r="CG36">
            <v>164859</v>
          </cell>
          <cell r="CH36">
            <v>31190</v>
          </cell>
          <cell r="CI36">
            <v>160867</v>
          </cell>
          <cell r="CJ36">
            <v>31195</v>
          </cell>
          <cell r="CK36">
            <v>170261</v>
          </cell>
          <cell r="CL36">
            <v>31158</v>
          </cell>
          <cell r="CM36">
            <v>164769</v>
          </cell>
          <cell r="CN36">
            <v>30153</v>
          </cell>
          <cell r="CO36">
            <v>159276</v>
          </cell>
          <cell r="CP36">
            <v>29148</v>
          </cell>
          <cell r="CQ36">
            <v>164769</v>
          </cell>
          <cell r="CR36">
            <v>30153</v>
          </cell>
          <cell r="CS36">
            <v>220658</v>
          </cell>
          <cell r="CT36">
            <v>42587</v>
          </cell>
          <cell r="CU36">
            <v>192186</v>
          </cell>
          <cell r="CV36">
            <v>37092</v>
          </cell>
          <cell r="CW36">
            <v>213540</v>
          </cell>
          <cell r="CX36">
            <v>41213</v>
          </cell>
          <cell r="CY36">
            <v>206422</v>
          </cell>
          <cell r="CZ36">
            <v>39839</v>
          </cell>
          <cell r="DA36">
            <v>213540</v>
          </cell>
          <cell r="DB36">
            <v>41213</v>
          </cell>
          <cell r="DC36">
            <v>220658</v>
          </cell>
          <cell r="DD36">
            <v>42587</v>
          </cell>
          <cell r="DE36">
            <v>2251805</v>
          </cell>
          <cell r="DF36">
            <v>427528</v>
          </cell>
          <cell r="DH36">
            <v>355</v>
          </cell>
          <cell r="DJ36" t="str">
            <v>잠원</v>
          </cell>
          <cell r="DK36">
            <v>169709</v>
          </cell>
          <cell r="DL36">
            <v>34574</v>
          </cell>
          <cell r="DM36">
            <v>154243</v>
          </cell>
          <cell r="DN36">
            <v>27154</v>
          </cell>
          <cell r="DO36">
            <v>188167</v>
          </cell>
          <cell r="DP36">
            <v>32741</v>
          </cell>
          <cell r="DQ36">
            <v>198590</v>
          </cell>
          <cell r="DR36">
            <v>32134</v>
          </cell>
          <cell r="DS36">
            <v>199073</v>
          </cell>
          <cell r="DT36">
            <v>31774</v>
          </cell>
          <cell r="DU36">
            <v>184121</v>
          </cell>
          <cell r="DV36">
            <v>31656</v>
          </cell>
          <cell r="DW36">
            <v>178161</v>
          </cell>
          <cell r="DX36">
            <v>32722</v>
          </cell>
          <cell r="DY36">
            <v>164231</v>
          </cell>
          <cell r="DZ36">
            <v>25163</v>
          </cell>
          <cell r="EA36">
            <v>166602</v>
          </cell>
          <cell r="EB36">
            <v>30050</v>
          </cell>
          <cell r="EC36">
            <v>164608</v>
          </cell>
          <cell r="ED36">
            <v>30173</v>
          </cell>
          <cell r="EE36">
            <v>148476</v>
          </cell>
          <cell r="EF36">
            <v>28831</v>
          </cell>
          <cell r="EG36">
            <v>162018</v>
          </cell>
          <cell r="EH36">
            <v>30570</v>
          </cell>
          <cell r="EI36">
            <v>164859</v>
          </cell>
          <cell r="EJ36">
            <v>31190</v>
          </cell>
          <cell r="EK36">
            <v>160867</v>
          </cell>
          <cell r="EL36">
            <v>31195</v>
          </cell>
          <cell r="EM36">
            <v>170261</v>
          </cell>
          <cell r="EN36">
            <v>31158</v>
          </cell>
          <cell r="EO36">
            <v>164769</v>
          </cell>
          <cell r="EP36">
            <v>30153</v>
          </cell>
          <cell r="EQ36">
            <v>159276</v>
          </cell>
          <cell r="ER36">
            <v>29148</v>
          </cell>
          <cell r="ES36">
            <v>164769</v>
          </cell>
          <cell r="ET36">
            <v>30153</v>
          </cell>
          <cell r="EU36">
            <v>220658</v>
          </cell>
          <cell r="EV36">
            <v>42587</v>
          </cell>
          <cell r="EW36">
            <v>192186</v>
          </cell>
          <cell r="EX36">
            <v>37092</v>
          </cell>
          <cell r="EY36">
            <v>213540</v>
          </cell>
          <cell r="EZ36">
            <v>41213</v>
          </cell>
          <cell r="FA36">
            <v>206422</v>
          </cell>
          <cell r="FB36">
            <v>39839</v>
          </cell>
          <cell r="FC36">
            <v>213540</v>
          </cell>
          <cell r="FD36">
            <v>41213</v>
          </cell>
          <cell r="FE36">
            <v>220658</v>
          </cell>
          <cell r="FF36">
            <v>42587</v>
          </cell>
          <cell r="FG36">
            <v>2251805</v>
          </cell>
          <cell r="FH36">
            <v>427528</v>
          </cell>
          <cell r="FJ36">
            <v>355</v>
          </cell>
        </row>
        <row r="37">
          <cell r="A37" t="str">
            <v>은마</v>
          </cell>
          <cell r="B37">
            <v>396003</v>
          </cell>
          <cell r="C37">
            <v>77610</v>
          </cell>
          <cell r="D37">
            <v>370673</v>
          </cell>
          <cell r="E37">
            <v>70636</v>
          </cell>
          <cell r="F37">
            <v>464582</v>
          </cell>
          <cell r="G37">
            <v>82580</v>
          </cell>
          <cell r="H37">
            <v>446761</v>
          </cell>
          <cell r="I37">
            <v>75202</v>
          </cell>
          <cell r="J37">
            <v>455355</v>
          </cell>
          <cell r="K37">
            <v>73576</v>
          </cell>
          <cell r="L37">
            <v>421605</v>
          </cell>
          <cell r="M37">
            <v>69602</v>
          </cell>
          <cell r="N37">
            <v>385822</v>
          </cell>
          <cell r="O37">
            <v>61788</v>
          </cell>
          <cell r="P37">
            <v>438632</v>
          </cell>
          <cell r="Q37">
            <v>78380</v>
          </cell>
          <cell r="R37">
            <v>389423</v>
          </cell>
          <cell r="S37">
            <v>62961</v>
          </cell>
          <cell r="T37">
            <v>400568</v>
          </cell>
          <cell r="U37">
            <v>59594</v>
          </cell>
          <cell r="V37">
            <v>353772</v>
          </cell>
          <cell r="W37">
            <v>62545</v>
          </cell>
          <cell r="X37">
            <v>383214</v>
          </cell>
          <cell r="Y37">
            <v>63523</v>
          </cell>
          <cell r="Z37">
            <v>354994</v>
          </cell>
          <cell r="AA37">
            <v>62434</v>
          </cell>
          <cell r="AB37">
            <v>329812</v>
          </cell>
          <cell r="AC37">
            <v>59893</v>
          </cell>
          <cell r="AD37">
            <v>375822</v>
          </cell>
          <cell r="AE37">
            <v>66983</v>
          </cell>
          <cell r="AF37">
            <v>362863</v>
          </cell>
          <cell r="AG37">
            <v>64673</v>
          </cell>
          <cell r="AH37">
            <v>375822</v>
          </cell>
          <cell r="AI37">
            <v>66983</v>
          </cell>
          <cell r="AJ37">
            <v>388781</v>
          </cell>
          <cell r="AK37">
            <v>69293</v>
          </cell>
          <cell r="AL37">
            <v>453465</v>
          </cell>
          <cell r="AM37">
            <v>85356</v>
          </cell>
          <cell r="AN37">
            <v>470260</v>
          </cell>
          <cell r="AO37">
            <v>88517</v>
          </cell>
          <cell r="AP37">
            <v>470260</v>
          </cell>
          <cell r="AQ37">
            <v>88517</v>
          </cell>
          <cell r="AR37">
            <v>470260</v>
          </cell>
          <cell r="AS37">
            <v>88517</v>
          </cell>
          <cell r="AT37">
            <v>470260</v>
          </cell>
          <cell r="AU37">
            <v>88517</v>
          </cell>
          <cell r="AV37">
            <v>487055</v>
          </cell>
          <cell r="AW37">
            <v>91678</v>
          </cell>
          <cell r="AX37">
            <v>5009654</v>
          </cell>
          <cell r="AY37">
            <v>921361</v>
          </cell>
          <cell r="BA37">
            <v>337</v>
          </cell>
          <cell r="BH37" t="str">
            <v>은마</v>
          </cell>
          <cell r="BI37">
            <v>396003</v>
          </cell>
          <cell r="BJ37">
            <v>77610</v>
          </cell>
          <cell r="BK37">
            <v>370673</v>
          </cell>
          <cell r="BL37">
            <v>70636</v>
          </cell>
          <cell r="BM37">
            <v>464582</v>
          </cell>
          <cell r="BN37">
            <v>82580</v>
          </cell>
          <cell r="BO37">
            <v>446761</v>
          </cell>
          <cell r="BP37">
            <v>75202</v>
          </cell>
          <cell r="BQ37">
            <v>455355</v>
          </cell>
          <cell r="BR37">
            <v>73576</v>
          </cell>
          <cell r="BS37">
            <v>421605</v>
          </cell>
          <cell r="BT37">
            <v>69602</v>
          </cell>
          <cell r="BU37">
            <v>385822</v>
          </cell>
          <cell r="BV37">
            <v>61788</v>
          </cell>
          <cell r="BW37">
            <v>438632</v>
          </cell>
          <cell r="BX37">
            <v>78380</v>
          </cell>
          <cell r="BY37">
            <v>389423</v>
          </cell>
          <cell r="BZ37">
            <v>62961</v>
          </cell>
          <cell r="CA37">
            <v>400568</v>
          </cell>
          <cell r="CB37">
            <v>59594</v>
          </cell>
          <cell r="CC37">
            <v>353772</v>
          </cell>
          <cell r="CD37">
            <v>62545</v>
          </cell>
          <cell r="CE37">
            <v>383214</v>
          </cell>
          <cell r="CF37">
            <v>63523</v>
          </cell>
          <cell r="CG37">
            <v>354994</v>
          </cell>
          <cell r="CH37">
            <v>62434</v>
          </cell>
          <cell r="CI37">
            <v>329812</v>
          </cell>
          <cell r="CJ37">
            <v>59893</v>
          </cell>
          <cell r="CK37">
            <v>375822</v>
          </cell>
          <cell r="CL37">
            <v>66983</v>
          </cell>
          <cell r="CM37">
            <v>362863</v>
          </cell>
          <cell r="CN37">
            <v>64673</v>
          </cell>
          <cell r="CO37">
            <v>375822</v>
          </cell>
          <cell r="CP37">
            <v>66983</v>
          </cell>
          <cell r="CQ37">
            <v>388781</v>
          </cell>
          <cell r="CR37">
            <v>69293</v>
          </cell>
          <cell r="CS37">
            <v>453465</v>
          </cell>
          <cell r="CT37">
            <v>85356</v>
          </cell>
          <cell r="CU37">
            <v>470260</v>
          </cell>
          <cell r="CV37">
            <v>88517</v>
          </cell>
          <cell r="CW37">
            <v>470260</v>
          </cell>
          <cell r="CX37">
            <v>88517</v>
          </cell>
          <cell r="CY37">
            <v>470260</v>
          </cell>
          <cell r="CZ37">
            <v>88517</v>
          </cell>
          <cell r="DA37">
            <v>470260</v>
          </cell>
          <cell r="DB37">
            <v>88517</v>
          </cell>
          <cell r="DC37">
            <v>487055</v>
          </cell>
          <cell r="DD37">
            <v>91678</v>
          </cell>
          <cell r="DE37">
            <v>5009654</v>
          </cell>
          <cell r="DF37">
            <v>921361</v>
          </cell>
          <cell r="DH37">
            <v>337</v>
          </cell>
          <cell r="DJ37" t="str">
            <v>은마</v>
          </cell>
          <cell r="DK37">
            <v>396003</v>
          </cell>
          <cell r="DL37">
            <v>77610</v>
          </cell>
          <cell r="DM37">
            <v>370673</v>
          </cell>
          <cell r="DN37">
            <v>70636</v>
          </cell>
          <cell r="DO37">
            <v>464582</v>
          </cell>
          <cell r="DP37">
            <v>82580</v>
          </cell>
          <cell r="DQ37">
            <v>446761</v>
          </cell>
          <cell r="DR37">
            <v>75202</v>
          </cell>
          <cell r="DS37">
            <v>455355</v>
          </cell>
          <cell r="DT37">
            <v>73576</v>
          </cell>
          <cell r="DU37">
            <v>421605</v>
          </cell>
          <cell r="DV37">
            <v>69602</v>
          </cell>
          <cell r="DW37">
            <v>385822</v>
          </cell>
          <cell r="DX37">
            <v>61788</v>
          </cell>
          <cell r="DY37">
            <v>438632</v>
          </cell>
          <cell r="DZ37">
            <v>78380</v>
          </cell>
          <cell r="EA37">
            <v>389423</v>
          </cell>
          <cell r="EB37">
            <v>62961</v>
          </cell>
          <cell r="EC37">
            <v>400568</v>
          </cell>
          <cell r="ED37">
            <v>59594</v>
          </cell>
          <cell r="EE37">
            <v>353772</v>
          </cell>
          <cell r="EF37">
            <v>62545</v>
          </cell>
          <cell r="EG37">
            <v>383214</v>
          </cell>
          <cell r="EH37">
            <v>63523</v>
          </cell>
          <cell r="EI37">
            <v>354994</v>
          </cell>
          <cell r="EJ37">
            <v>62434</v>
          </cell>
          <cell r="EK37">
            <v>329812</v>
          </cell>
          <cell r="EL37">
            <v>59893</v>
          </cell>
          <cell r="EM37">
            <v>375822</v>
          </cell>
          <cell r="EN37">
            <v>66983</v>
          </cell>
          <cell r="EO37">
            <v>362863</v>
          </cell>
          <cell r="EP37">
            <v>64673</v>
          </cell>
          <cell r="EQ37">
            <v>375822</v>
          </cell>
          <cell r="ER37">
            <v>66983</v>
          </cell>
          <cell r="ES37">
            <v>388781</v>
          </cell>
          <cell r="ET37">
            <v>69293</v>
          </cell>
          <cell r="EU37">
            <v>453465</v>
          </cell>
          <cell r="EV37">
            <v>85356</v>
          </cell>
          <cell r="EW37">
            <v>470260</v>
          </cell>
          <cell r="EX37">
            <v>88517</v>
          </cell>
          <cell r="EY37">
            <v>470260</v>
          </cell>
          <cell r="EZ37">
            <v>88517</v>
          </cell>
          <cell r="FA37">
            <v>470260</v>
          </cell>
          <cell r="FB37">
            <v>88517</v>
          </cell>
          <cell r="FC37">
            <v>470260</v>
          </cell>
          <cell r="FD37">
            <v>88517</v>
          </cell>
          <cell r="FE37">
            <v>487055</v>
          </cell>
          <cell r="FF37">
            <v>91678</v>
          </cell>
          <cell r="FG37">
            <v>5009654</v>
          </cell>
          <cell r="FH37">
            <v>921361</v>
          </cell>
          <cell r="FJ37">
            <v>337</v>
          </cell>
        </row>
        <row r="38">
          <cell r="A38" t="str">
            <v>개포</v>
          </cell>
          <cell r="B38">
            <v>255721</v>
          </cell>
          <cell r="C38">
            <v>44033</v>
          </cell>
          <cell r="D38">
            <v>213077</v>
          </cell>
          <cell r="E38">
            <v>42464</v>
          </cell>
          <cell r="F38">
            <v>349094</v>
          </cell>
          <cell r="G38">
            <v>52847</v>
          </cell>
          <cell r="H38">
            <v>290306</v>
          </cell>
          <cell r="I38">
            <v>50267</v>
          </cell>
          <cell r="J38">
            <v>284772</v>
          </cell>
          <cell r="K38">
            <v>47371</v>
          </cell>
          <cell r="L38">
            <v>259025</v>
          </cell>
          <cell r="M38">
            <v>45391</v>
          </cell>
          <cell r="N38">
            <v>239860</v>
          </cell>
          <cell r="O38">
            <v>43134</v>
          </cell>
          <cell r="P38">
            <v>228082</v>
          </cell>
          <cell r="Q38">
            <v>40167</v>
          </cell>
          <cell r="R38">
            <v>227970</v>
          </cell>
          <cell r="S38">
            <v>41726</v>
          </cell>
          <cell r="T38">
            <v>223127</v>
          </cell>
          <cell r="U38">
            <v>41151</v>
          </cell>
          <cell r="V38">
            <v>220026</v>
          </cell>
          <cell r="W38">
            <v>42278</v>
          </cell>
          <cell r="X38">
            <v>241747</v>
          </cell>
          <cell r="Y38">
            <v>43671</v>
          </cell>
          <cell r="Z38">
            <v>240601</v>
          </cell>
          <cell r="AA38">
            <v>44119</v>
          </cell>
          <cell r="AB38">
            <v>224708</v>
          </cell>
          <cell r="AC38">
            <v>40287</v>
          </cell>
          <cell r="AD38">
            <v>253865</v>
          </cell>
          <cell r="AE38">
            <v>46465</v>
          </cell>
          <cell r="AF38">
            <v>245676</v>
          </cell>
          <cell r="AG38">
            <v>44966</v>
          </cell>
          <cell r="AH38">
            <v>237487</v>
          </cell>
          <cell r="AI38">
            <v>43467</v>
          </cell>
          <cell r="AJ38">
            <v>245676</v>
          </cell>
          <cell r="AK38">
            <v>44966</v>
          </cell>
          <cell r="AL38">
            <v>329003</v>
          </cell>
          <cell r="AM38">
            <v>63508</v>
          </cell>
          <cell r="AN38">
            <v>297164</v>
          </cell>
          <cell r="AO38">
            <v>57362</v>
          </cell>
          <cell r="AP38">
            <v>318390</v>
          </cell>
          <cell r="AQ38">
            <v>61459</v>
          </cell>
          <cell r="AR38">
            <v>307777</v>
          </cell>
          <cell r="AS38">
            <v>59410</v>
          </cell>
          <cell r="AT38">
            <v>297164</v>
          </cell>
          <cell r="AU38">
            <v>57361</v>
          </cell>
          <cell r="AV38">
            <v>307777</v>
          </cell>
          <cell r="AW38">
            <v>59410</v>
          </cell>
          <cell r="AX38">
            <v>3305288</v>
          </cell>
          <cell r="AY38">
            <v>622780</v>
          </cell>
          <cell r="BA38">
            <v>349</v>
          </cell>
          <cell r="BH38" t="str">
            <v>개포</v>
          </cell>
          <cell r="BI38">
            <v>255721</v>
          </cell>
          <cell r="BJ38">
            <v>44033</v>
          </cell>
          <cell r="BK38">
            <v>213077</v>
          </cell>
          <cell r="BL38">
            <v>42464</v>
          </cell>
          <cell r="BM38">
            <v>349094</v>
          </cell>
          <cell r="BN38">
            <v>52847</v>
          </cell>
          <cell r="BO38">
            <v>290306</v>
          </cell>
          <cell r="BP38">
            <v>50267</v>
          </cell>
          <cell r="BQ38">
            <v>284772</v>
          </cell>
          <cell r="BR38">
            <v>47371</v>
          </cell>
          <cell r="BS38">
            <v>259025</v>
          </cell>
          <cell r="BT38">
            <v>45391</v>
          </cell>
          <cell r="BU38">
            <v>239860</v>
          </cell>
          <cell r="BV38">
            <v>43134</v>
          </cell>
          <cell r="BW38">
            <v>228082</v>
          </cell>
          <cell r="BX38">
            <v>40167</v>
          </cell>
          <cell r="BY38">
            <v>227970</v>
          </cell>
          <cell r="BZ38">
            <v>41726</v>
          </cell>
          <cell r="CA38">
            <v>223127</v>
          </cell>
          <cell r="CB38">
            <v>41151</v>
          </cell>
          <cell r="CC38">
            <v>220026</v>
          </cell>
          <cell r="CD38">
            <v>42278</v>
          </cell>
          <cell r="CE38">
            <v>241747</v>
          </cell>
          <cell r="CF38">
            <v>43671</v>
          </cell>
          <cell r="CG38">
            <v>240601</v>
          </cell>
          <cell r="CH38">
            <v>44119</v>
          </cell>
          <cell r="CI38">
            <v>224708</v>
          </cell>
          <cell r="CJ38">
            <v>40287</v>
          </cell>
          <cell r="CK38">
            <v>253865</v>
          </cell>
          <cell r="CL38">
            <v>46465</v>
          </cell>
          <cell r="CM38">
            <v>245676</v>
          </cell>
          <cell r="CN38">
            <v>44966</v>
          </cell>
          <cell r="CO38">
            <v>237487</v>
          </cell>
          <cell r="CP38">
            <v>43467</v>
          </cell>
          <cell r="CQ38">
            <v>245676</v>
          </cell>
          <cell r="CR38">
            <v>44966</v>
          </cell>
          <cell r="CS38">
            <v>329003</v>
          </cell>
          <cell r="CT38">
            <v>63508</v>
          </cell>
          <cell r="CU38">
            <v>297164</v>
          </cell>
          <cell r="CV38">
            <v>57362</v>
          </cell>
          <cell r="CW38">
            <v>318390</v>
          </cell>
          <cell r="CX38">
            <v>61459</v>
          </cell>
          <cell r="CY38">
            <v>307777</v>
          </cell>
          <cell r="CZ38">
            <v>59410</v>
          </cell>
          <cell r="DA38">
            <v>297164</v>
          </cell>
          <cell r="DB38">
            <v>57361</v>
          </cell>
          <cell r="DC38">
            <v>307777</v>
          </cell>
          <cell r="DD38">
            <v>59410</v>
          </cell>
          <cell r="DE38">
            <v>3305288</v>
          </cell>
          <cell r="DF38">
            <v>622780</v>
          </cell>
          <cell r="DH38">
            <v>349</v>
          </cell>
          <cell r="DJ38" t="str">
            <v>개포</v>
          </cell>
          <cell r="DK38">
            <v>255721</v>
          </cell>
          <cell r="DL38">
            <v>44033</v>
          </cell>
          <cell r="DM38">
            <v>213077</v>
          </cell>
          <cell r="DN38">
            <v>42464</v>
          </cell>
          <cell r="DO38">
            <v>349094</v>
          </cell>
          <cell r="DP38">
            <v>52847</v>
          </cell>
          <cell r="DQ38">
            <v>290306</v>
          </cell>
          <cell r="DR38">
            <v>50267</v>
          </cell>
          <cell r="DS38">
            <v>284772</v>
          </cell>
          <cell r="DT38">
            <v>47371</v>
          </cell>
          <cell r="DU38">
            <v>259025</v>
          </cell>
          <cell r="DV38">
            <v>45391</v>
          </cell>
          <cell r="DW38">
            <v>239860</v>
          </cell>
          <cell r="DX38">
            <v>43134</v>
          </cell>
          <cell r="DY38">
            <v>228082</v>
          </cell>
          <cell r="DZ38">
            <v>40167</v>
          </cell>
          <cell r="EA38">
            <v>227970</v>
          </cell>
          <cell r="EB38">
            <v>41726</v>
          </cell>
          <cell r="EC38">
            <v>223127</v>
          </cell>
          <cell r="ED38">
            <v>41151</v>
          </cell>
          <cell r="EE38">
            <v>220026</v>
          </cell>
          <cell r="EF38">
            <v>42278</v>
          </cell>
          <cell r="EG38">
            <v>241747</v>
          </cell>
          <cell r="EH38">
            <v>43671</v>
          </cell>
          <cell r="EI38">
            <v>240601</v>
          </cell>
          <cell r="EJ38">
            <v>44119</v>
          </cell>
          <cell r="EK38">
            <v>224708</v>
          </cell>
          <cell r="EL38">
            <v>40287</v>
          </cell>
          <cell r="EM38">
            <v>253865</v>
          </cell>
          <cell r="EN38">
            <v>46465</v>
          </cell>
          <cell r="EO38">
            <v>245676</v>
          </cell>
          <cell r="EP38">
            <v>44966</v>
          </cell>
          <cell r="EQ38">
            <v>237487</v>
          </cell>
          <cell r="ER38">
            <v>43467</v>
          </cell>
          <cell r="ES38">
            <v>245676</v>
          </cell>
          <cell r="ET38">
            <v>44966</v>
          </cell>
          <cell r="EU38">
            <v>329003</v>
          </cell>
          <cell r="EV38">
            <v>63508</v>
          </cell>
          <cell r="EW38">
            <v>297164</v>
          </cell>
          <cell r="EX38">
            <v>57362</v>
          </cell>
          <cell r="EY38">
            <v>318390</v>
          </cell>
          <cell r="EZ38">
            <v>61459</v>
          </cell>
          <cell r="FA38">
            <v>307777</v>
          </cell>
          <cell r="FB38">
            <v>59410</v>
          </cell>
          <cell r="FC38">
            <v>297164</v>
          </cell>
          <cell r="FD38">
            <v>57361</v>
          </cell>
          <cell r="FE38">
            <v>307777</v>
          </cell>
          <cell r="FF38">
            <v>59410</v>
          </cell>
          <cell r="FG38">
            <v>3305288</v>
          </cell>
          <cell r="FH38">
            <v>622780</v>
          </cell>
          <cell r="FJ38">
            <v>349</v>
          </cell>
        </row>
        <row r="39">
          <cell r="A39" t="str">
            <v>청실</v>
          </cell>
          <cell r="B39">
            <v>153345</v>
          </cell>
          <cell r="C39">
            <v>28557</v>
          </cell>
          <cell r="D39">
            <v>138728</v>
          </cell>
          <cell r="E39">
            <v>24500</v>
          </cell>
          <cell r="F39">
            <v>176263</v>
          </cell>
          <cell r="G39">
            <v>28713</v>
          </cell>
          <cell r="H39">
            <v>173619</v>
          </cell>
          <cell r="I39">
            <v>27432</v>
          </cell>
          <cell r="J39">
            <v>183248</v>
          </cell>
          <cell r="K39">
            <v>28927</v>
          </cell>
          <cell r="L39">
            <v>167748</v>
          </cell>
          <cell r="M39">
            <v>28380</v>
          </cell>
          <cell r="N39">
            <v>168407</v>
          </cell>
          <cell r="O39">
            <v>30162</v>
          </cell>
          <cell r="P39">
            <v>167968</v>
          </cell>
          <cell r="Q39">
            <v>29815</v>
          </cell>
          <cell r="R39">
            <v>160188</v>
          </cell>
          <cell r="S39">
            <v>27506</v>
          </cell>
          <cell r="T39">
            <v>147267</v>
          </cell>
          <cell r="U39">
            <v>25346</v>
          </cell>
          <cell r="V39">
            <v>150046</v>
          </cell>
          <cell r="W39">
            <v>26954</v>
          </cell>
          <cell r="X39">
            <v>170942</v>
          </cell>
          <cell r="Y39">
            <v>29984</v>
          </cell>
          <cell r="Z39">
            <v>163585</v>
          </cell>
          <cell r="AA39">
            <v>29254</v>
          </cell>
          <cell r="AB39">
            <v>159772</v>
          </cell>
          <cell r="AC39">
            <v>27942</v>
          </cell>
          <cell r="AD39">
            <v>189865</v>
          </cell>
          <cell r="AE39">
            <v>32796</v>
          </cell>
          <cell r="AF39">
            <v>183318</v>
          </cell>
          <cell r="AG39">
            <v>31665</v>
          </cell>
          <cell r="AH39">
            <v>189865</v>
          </cell>
          <cell r="AI39">
            <v>32796</v>
          </cell>
          <cell r="AJ39">
            <v>196412</v>
          </cell>
          <cell r="AK39">
            <v>33927</v>
          </cell>
          <cell r="AL39">
            <v>246065</v>
          </cell>
          <cell r="AM39">
            <v>44964</v>
          </cell>
          <cell r="AN39">
            <v>220610</v>
          </cell>
          <cell r="AO39">
            <v>40313</v>
          </cell>
          <cell r="AP39">
            <v>246065</v>
          </cell>
          <cell r="AQ39">
            <v>44965</v>
          </cell>
          <cell r="AR39">
            <v>229095</v>
          </cell>
          <cell r="AS39">
            <v>41864</v>
          </cell>
          <cell r="AT39">
            <v>237580</v>
          </cell>
          <cell r="AU39">
            <v>43415</v>
          </cell>
          <cell r="AV39">
            <v>246065</v>
          </cell>
          <cell r="AW39">
            <v>44966</v>
          </cell>
          <cell r="AX39">
            <v>2508297</v>
          </cell>
          <cell r="AY39">
            <v>448867</v>
          </cell>
          <cell r="BA39">
            <v>338</v>
          </cell>
          <cell r="BH39" t="str">
            <v>청실</v>
          </cell>
          <cell r="BI39">
            <v>153345</v>
          </cell>
          <cell r="BJ39">
            <v>28557</v>
          </cell>
          <cell r="BK39">
            <v>138728</v>
          </cell>
          <cell r="BL39">
            <v>24500</v>
          </cell>
          <cell r="BM39">
            <v>176263</v>
          </cell>
          <cell r="BN39">
            <v>28713</v>
          </cell>
          <cell r="BO39">
            <v>173619</v>
          </cell>
          <cell r="BP39">
            <v>27432</v>
          </cell>
          <cell r="BQ39">
            <v>183248</v>
          </cell>
          <cell r="BR39">
            <v>28927</v>
          </cell>
          <cell r="BS39">
            <v>167748</v>
          </cell>
          <cell r="BT39">
            <v>28380</v>
          </cell>
          <cell r="BU39">
            <v>168407</v>
          </cell>
          <cell r="BV39">
            <v>30162</v>
          </cell>
          <cell r="BW39">
            <v>167968</v>
          </cell>
          <cell r="BX39">
            <v>29815</v>
          </cell>
          <cell r="BY39">
            <v>160188</v>
          </cell>
          <cell r="BZ39">
            <v>27506</v>
          </cell>
          <cell r="CA39">
            <v>147267</v>
          </cell>
          <cell r="CB39">
            <v>25346</v>
          </cell>
          <cell r="CC39">
            <v>150046</v>
          </cell>
          <cell r="CD39">
            <v>26954</v>
          </cell>
          <cell r="CE39">
            <v>170942</v>
          </cell>
          <cell r="CF39">
            <v>29984</v>
          </cell>
          <cell r="CG39">
            <v>163585</v>
          </cell>
          <cell r="CH39">
            <v>29254</v>
          </cell>
          <cell r="CI39">
            <v>159772</v>
          </cell>
          <cell r="CJ39">
            <v>27942</v>
          </cell>
          <cell r="CK39">
            <v>189865</v>
          </cell>
          <cell r="CL39">
            <v>32796</v>
          </cell>
          <cell r="CM39">
            <v>183318</v>
          </cell>
          <cell r="CN39">
            <v>31665</v>
          </cell>
          <cell r="CO39">
            <v>189865</v>
          </cell>
          <cell r="CP39">
            <v>32796</v>
          </cell>
          <cell r="CQ39">
            <v>196412</v>
          </cell>
          <cell r="CR39">
            <v>33927</v>
          </cell>
          <cell r="CS39">
            <v>246065</v>
          </cell>
          <cell r="CT39">
            <v>44964</v>
          </cell>
          <cell r="CU39">
            <v>220610</v>
          </cell>
          <cell r="CV39">
            <v>40313</v>
          </cell>
          <cell r="CW39">
            <v>246065</v>
          </cell>
          <cell r="CX39">
            <v>44965</v>
          </cell>
          <cell r="CY39">
            <v>229095</v>
          </cell>
          <cell r="CZ39">
            <v>41864</v>
          </cell>
          <cell r="DA39">
            <v>237580</v>
          </cell>
          <cell r="DB39">
            <v>43415</v>
          </cell>
          <cell r="DC39">
            <v>246065</v>
          </cell>
          <cell r="DD39">
            <v>44966</v>
          </cell>
          <cell r="DE39">
            <v>2508297</v>
          </cell>
          <cell r="DF39">
            <v>448867</v>
          </cell>
          <cell r="DH39">
            <v>338</v>
          </cell>
          <cell r="DJ39" t="str">
            <v>청실</v>
          </cell>
          <cell r="DK39">
            <v>153345</v>
          </cell>
          <cell r="DL39">
            <v>28557</v>
          </cell>
          <cell r="DM39">
            <v>138728</v>
          </cell>
          <cell r="DN39">
            <v>24500</v>
          </cell>
          <cell r="DO39">
            <v>176263</v>
          </cell>
          <cell r="DP39">
            <v>28713</v>
          </cell>
          <cell r="DQ39">
            <v>173619</v>
          </cell>
          <cell r="DR39">
            <v>27432</v>
          </cell>
          <cell r="DS39">
            <v>183248</v>
          </cell>
          <cell r="DT39">
            <v>28927</v>
          </cell>
          <cell r="DU39">
            <v>167748</v>
          </cell>
          <cell r="DV39">
            <v>28380</v>
          </cell>
          <cell r="DW39">
            <v>168407</v>
          </cell>
          <cell r="DX39">
            <v>30162</v>
          </cell>
          <cell r="DY39">
            <v>167968</v>
          </cell>
          <cell r="DZ39">
            <v>29815</v>
          </cell>
          <cell r="EA39">
            <v>160188</v>
          </cell>
          <cell r="EB39">
            <v>27506</v>
          </cell>
          <cell r="EC39">
            <v>147267</v>
          </cell>
          <cell r="ED39">
            <v>25346</v>
          </cell>
          <cell r="EE39">
            <v>150046</v>
          </cell>
          <cell r="EF39">
            <v>26954</v>
          </cell>
          <cell r="EG39">
            <v>170942</v>
          </cell>
          <cell r="EH39">
            <v>29984</v>
          </cell>
          <cell r="EI39">
            <v>163585</v>
          </cell>
          <cell r="EJ39">
            <v>29254</v>
          </cell>
          <cell r="EK39">
            <v>159772</v>
          </cell>
          <cell r="EL39">
            <v>27942</v>
          </cell>
          <cell r="EM39">
            <v>189865</v>
          </cell>
          <cell r="EN39">
            <v>32796</v>
          </cell>
          <cell r="EO39">
            <v>183318</v>
          </cell>
          <cell r="EP39">
            <v>31665</v>
          </cell>
          <cell r="EQ39">
            <v>189865</v>
          </cell>
          <cell r="ER39">
            <v>32796</v>
          </cell>
          <cell r="ES39">
            <v>196412</v>
          </cell>
          <cell r="ET39">
            <v>33927</v>
          </cell>
          <cell r="EU39">
            <v>246065</v>
          </cell>
          <cell r="EV39">
            <v>44964</v>
          </cell>
          <cell r="EW39">
            <v>220610</v>
          </cell>
          <cell r="EX39">
            <v>40313</v>
          </cell>
          <cell r="EY39">
            <v>246065</v>
          </cell>
          <cell r="EZ39">
            <v>44965</v>
          </cell>
          <cell r="FA39">
            <v>229095</v>
          </cell>
          <cell r="FB39">
            <v>41864</v>
          </cell>
          <cell r="FC39">
            <v>237580</v>
          </cell>
          <cell r="FD39">
            <v>43415</v>
          </cell>
          <cell r="FE39">
            <v>246065</v>
          </cell>
          <cell r="FF39">
            <v>44966</v>
          </cell>
          <cell r="FG39">
            <v>2508297</v>
          </cell>
          <cell r="FH39">
            <v>448867</v>
          </cell>
          <cell r="FJ39">
            <v>338</v>
          </cell>
        </row>
        <row r="40">
          <cell r="A40" t="str">
            <v>대치</v>
          </cell>
          <cell r="B40">
            <v>209705</v>
          </cell>
          <cell r="C40">
            <v>39674</v>
          </cell>
          <cell r="D40">
            <v>174277</v>
          </cell>
          <cell r="E40">
            <v>33354</v>
          </cell>
          <cell r="F40">
            <v>312512</v>
          </cell>
          <cell r="G40">
            <v>40265</v>
          </cell>
          <cell r="H40">
            <v>256978</v>
          </cell>
          <cell r="I40">
            <v>35985</v>
          </cell>
          <cell r="J40">
            <v>242764</v>
          </cell>
          <cell r="K40">
            <v>37422</v>
          </cell>
          <cell r="L40">
            <v>224384</v>
          </cell>
          <cell r="M40">
            <v>35076</v>
          </cell>
          <cell r="N40">
            <v>204277</v>
          </cell>
          <cell r="O40">
            <v>33241</v>
          </cell>
          <cell r="P40">
            <v>208264</v>
          </cell>
          <cell r="Q40">
            <v>33633</v>
          </cell>
          <cell r="R40">
            <v>164356</v>
          </cell>
          <cell r="S40">
            <v>28642</v>
          </cell>
          <cell r="T40">
            <v>168744</v>
          </cell>
          <cell r="U40">
            <v>27542</v>
          </cell>
          <cell r="V40">
            <v>161432</v>
          </cell>
          <cell r="W40">
            <v>28921</v>
          </cell>
          <cell r="X40">
            <v>200593</v>
          </cell>
          <cell r="Y40">
            <v>32830</v>
          </cell>
          <cell r="Z40">
            <v>176773</v>
          </cell>
          <cell r="AA40">
            <v>32074</v>
          </cell>
          <cell r="AB40">
            <v>170424</v>
          </cell>
          <cell r="AC40">
            <v>29638</v>
          </cell>
          <cell r="AD40">
            <v>189528</v>
          </cell>
          <cell r="AE40">
            <v>32152</v>
          </cell>
          <cell r="AF40">
            <v>183414</v>
          </cell>
          <cell r="AG40">
            <v>31115</v>
          </cell>
          <cell r="AH40">
            <v>189528</v>
          </cell>
          <cell r="AI40">
            <v>32152</v>
          </cell>
          <cell r="AJ40">
            <v>183414</v>
          </cell>
          <cell r="AK40">
            <v>31115</v>
          </cell>
          <cell r="AL40">
            <v>245613</v>
          </cell>
          <cell r="AM40">
            <v>44123</v>
          </cell>
          <cell r="AN40">
            <v>245613</v>
          </cell>
          <cell r="AO40">
            <v>44123</v>
          </cell>
          <cell r="AP40">
            <v>237690</v>
          </cell>
          <cell r="AQ40">
            <v>42700</v>
          </cell>
          <cell r="AR40">
            <v>229767</v>
          </cell>
          <cell r="AS40">
            <v>41277</v>
          </cell>
          <cell r="AT40">
            <v>237690</v>
          </cell>
          <cell r="AU40">
            <v>42700</v>
          </cell>
          <cell r="AV40">
            <v>245613</v>
          </cell>
          <cell r="AW40">
            <v>44123</v>
          </cell>
          <cell r="AX40">
            <v>2535067</v>
          </cell>
          <cell r="AY40">
            <v>447292</v>
          </cell>
          <cell r="BA40">
            <v>361</v>
          </cell>
          <cell r="BH40" t="str">
            <v>대치</v>
          </cell>
          <cell r="BI40">
            <v>209705</v>
          </cell>
          <cell r="BJ40">
            <v>39674</v>
          </cell>
          <cell r="BK40">
            <v>174277</v>
          </cell>
          <cell r="BL40">
            <v>33354</v>
          </cell>
          <cell r="BM40">
            <v>312512</v>
          </cell>
          <cell r="BN40">
            <v>40265</v>
          </cell>
          <cell r="BO40">
            <v>256978</v>
          </cell>
          <cell r="BP40">
            <v>35985</v>
          </cell>
          <cell r="BQ40">
            <v>242764</v>
          </cell>
          <cell r="BR40">
            <v>37422</v>
          </cell>
          <cell r="BS40">
            <v>224384</v>
          </cell>
          <cell r="BT40">
            <v>35076</v>
          </cell>
          <cell r="BU40">
            <v>204277</v>
          </cell>
          <cell r="BV40">
            <v>33241</v>
          </cell>
          <cell r="BW40">
            <v>208264</v>
          </cell>
          <cell r="BX40">
            <v>33633</v>
          </cell>
          <cell r="BY40">
            <v>164356</v>
          </cell>
          <cell r="BZ40">
            <v>28642</v>
          </cell>
          <cell r="CA40">
            <v>168744</v>
          </cell>
          <cell r="CB40">
            <v>27542</v>
          </cell>
          <cell r="CC40">
            <v>161432</v>
          </cell>
          <cell r="CD40">
            <v>28921</v>
          </cell>
          <cell r="CE40">
            <v>200593</v>
          </cell>
          <cell r="CF40">
            <v>32830</v>
          </cell>
          <cell r="CG40">
            <v>176773</v>
          </cell>
          <cell r="CH40">
            <v>32074</v>
          </cell>
          <cell r="CI40">
            <v>170424</v>
          </cell>
          <cell r="CJ40">
            <v>29638</v>
          </cell>
          <cell r="CK40">
            <v>189528</v>
          </cell>
          <cell r="CL40">
            <v>32152</v>
          </cell>
          <cell r="CM40">
            <v>183414</v>
          </cell>
          <cell r="CN40">
            <v>31115</v>
          </cell>
          <cell r="CO40">
            <v>189528</v>
          </cell>
          <cell r="CP40">
            <v>32152</v>
          </cell>
          <cell r="CQ40">
            <v>183414</v>
          </cell>
          <cell r="CR40">
            <v>31115</v>
          </cell>
          <cell r="CS40">
            <v>245613</v>
          </cell>
          <cell r="CT40">
            <v>44123</v>
          </cell>
          <cell r="CU40">
            <v>245613</v>
          </cell>
          <cell r="CV40">
            <v>44123</v>
          </cell>
          <cell r="CW40">
            <v>237690</v>
          </cell>
          <cell r="CX40">
            <v>42700</v>
          </cell>
          <cell r="CY40">
            <v>229767</v>
          </cell>
          <cell r="CZ40">
            <v>41277</v>
          </cell>
          <cell r="DA40">
            <v>237690</v>
          </cell>
          <cell r="DB40">
            <v>42700</v>
          </cell>
          <cell r="DC40">
            <v>245613</v>
          </cell>
          <cell r="DD40">
            <v>44123</v>
          </cell>
          <cell r="DE40">
            <v>2535067</v>
          </cell>
          <cell r="DF40">
            <v>447292</v>
          </cell>
          <cell r="DH40">
            <v>361</v>
          </cell>
          <cell r="DJ40" t="str">
            <v>대치</v>
          </cell>
          <cell r="DK40">
            <v>209705</v>
          </cell>
          <cell r="DL40">
            <v>39674</v>
          </cell>
          <cell r="DM40">
            <v>174277</v>
          </cell>
          <cell r="DN40">
            <v>33354</v>
          </cell>
          <cell r="DO40">
            <v>312512</v>
          </cell>
          <cell r="DP40">
            <v>40265</v>
          </cell>
          <cell r="DQ40">
            <v>256978</v>
          </cell>
          <cell r="DR40">
            <v>35985</v>
          </cell>
          <cell r="DS40">
            <v>242764</v>
          </cell>
          <cell r="DT40">
            <v>37422</v>
          </cell>
          <cell r="DU40">
            <v>224384</v>
          </cell>
          <cell r="DV40">
            <v>35076</v>
          </cell>
          <cell r="DW40">
            <v>204277</v>
          </cell>
          <cell r="DX40">
            <v>33241</v>
          </cell>
          <cell r="DY40">
            <v>208264</v>
          </cell>
          <cell r="DZ40">
            <v>33633</v>
          </cell>
          <cell r="EA40">
            <v>164356</v>
          </cell>
          <cell r="EB40">
            <v>28642</v>
          </cell>
          <cell r="EC40">
            <v>168744</v>
          </cell>
          <cell r="ED40">
            <v>27542</v>
          </cell>
          <cell r="EE40">
            <v>161432</v>
          </cell>
          <cell r="EF40">
            <v>28921</v>
          </cell>
          <cell r="EG40">
            <v>200593</v>
          </cell>
          <cell r="EH40">
            <v>32830</v>
          </cell>
          <cell r="EI40">
            <v>176773</v>
          </cell>
          <cell r="EJ40">
            <v>32074</v>
          </cell>
          <cell r="EK40">
            <v>170424</v>
          </cell>
          <cell r="EL40">
            <v>29638</v>
          </cell>
          <cell r="EM40">
            <v>189528</v>
          </cell>
          <cell r="EN40">
            <v>32152</v>
          </cell>
          <cell r="EO40">
            <v>183414</v>
          </cell>
          <cell r="EP40">
            <v>31115</v>
          </cell>
          <cell r="EQ40">
            <v>189528</v>
          </cell>
          <cell r="ER40">
            <v>32152</v>
          </cell>
          <cell r="ES40">
            <v>183414</v>
          </cell>
          <cell r="ET40">
            <v>31115</v>
          </cell>
          <cell r="EU40">
            <v>245613</v>
          </cell>
          <cell r="EV40">
            <v>44123</v>
          </cell>
          <cell r="EW40">
            <v>245613</v>
          </cell>
          <cell r="EX40">
            <v>44123</v>
          </cell>
          <cell r="EY40">
            <v>237690</v>
          </cell>
          <cell r="EZ40">
            <v>42700</v>
          </cell>
          <cell r="FA40">
            <v>229767</v>
          </cell>
          <cell r="FB40">
            <v>41277</v>
          </cell>
          <cell r="FC40">
            <v>237690</v>
          </cell>
          <cell r="FD40">
            <v>42700</v>
          </cell>
          <cell r="FE40">
            <v>245613</v>
          </cell>
          <cell r="FF40">
            <v>44123</v>
          </cell>
          <cell r="FG40">
            <v>2535067</v>
          </cell>
          <cell r="FH40">
            <v>447292</v>
          </cell>
          <cell r="FJ40">
            <v>361</v>
          </cell>
        </row>
        <row r="41">
          <cell r="A41" t="str">
            <v>강남</v>
          </cell>
          <cell r="B41">
            <v>248870</v>
          </cell>
          <cell r="C41">
            <v>39436</v>
          </cell>
          <cell r="D41">
            <v>179763</v>
          </cell>
          <cell r="E41">
            <v>29723</v>
          </cell>
          <cell r="F41">
            <v>224748</v>
          </cell>
          <cell r="G41">
            <v>32645</v>
          </cell>
          <cell r="H41">
            <v>222020</v>
          </cell>
          <cell r="I41">
            <v>31570</v>
          </cell>
          <cell r="J41">
            <v>234185</v>
          </cell>
          <cell r="K41">
            <v>33105</v>
          </cell>
          <cell r="L41">
            <v>214930</v>
          </cell>
          <cell r="M41">
            <v>35910</v>
          </cell>
          <cell r="N41">
            <v>195437</v>
          </cell>
          <cell r="O41">
            <v>33678</v>
          </cell>
          <cell r="P41">
            <v>207100</v>
          </cell>
          <cell r="Q41">
            <v>36200</v>
          </cell>
          <cell r="R41">
            <v>175342</v>
          </cell>
          <cell r="S41">
            <v>30604</v>
          </cell>
          <cell r="T41">
            <v>183530</v>
          </cell>
          <cell r="U41">
            <v>31314</v>
          </cell>
          <cell r="V41">
            <v>165719</v>
          </cell>
          <cell r="W41">
            <v>29754</v>
          </cell>
          <cell r="X41">
            <v>173967</v>
          </cell>
          <cell r="Y41">
            <v>29999</v>
          </cell>
          <cell r="Z41">
            <v>165153</v>
          </cell>
          <cell r="AA41">
            <v>29394</v>
          </cell>
          <cell r="AB41">
            <v>150639</v>
          </cell>
          <cell r="AC41">
            <v>26715</v>
          </cell>
          <cell r="AD41">
            <v>178305</v>
          </cell>
          <cell r="AE41">
            <v>31278</v>
          </cell>
          <cell r="AF41">
            <v>172157</v>
          </cell>
          <cell r="AG41">
            <v>30200</v>
          </cell>
          <cell r="AH41">
            <v>178305</v>
          </cell>
          <cell r="AI41">
            <v>31278</v>
          </cell>
          <cell r="AJ41">
            <v>184453</v>
          </cell>
          <cell r="AK41">
            <v>32356</v>
          </cell>
          <cell r="AL41">
            <v>231072</v>
          </cell>
          <cell r="AM41">
            <v>42845</v>
          </cell>
          <cell r="AN41">
            <v>207168</v>
          </cell>
          <cell r="AO41">
            <v>38413</v>
          </cell>
          <cell r="AP41">
            <v>223104</v>
          </cell>
          <cell r="AQ41">
            <v>41368</v>
          </cell>
          <cell r="AR41">
            <v>231072</v>
          </cell>
          <cell r="AS41">
            <v>42845</v>
          </cell>
          <cell r="AT41">
            <v>223104</v>
          </cell>
          <cell r="AU41">
            <v>41368</v>
          </cell>
          <cell r="AV41">
            <v>231072</v>
          </cell>
          <cell r="AW41">
            <v>42845</v>
          </cell>
          <cell r="AX41">
            <v>2375604</v>
          </cell>
          <cell r="AY41">
            <v>430905</v>
          </cell>
          <cell r="BA41">
            <v>338</v>
          </cell>
          <cell r="BH41" t="str">
            <v>강남</v>
          </cell>
          <cell r="BI41">
            <v>248870</v>
          </cell>
          <cell r="BJ41">
            <v>39436</v>
          </cell>
          <cell r="BK41">
            <v>179763</v>
          </cell>
          <cell r="BL41">
            <v>29723</v>
          </cell>
          <cell r="BM41">
            <v>224748</v>
          </cell>
          <cell r="BN41">
            <v>32645</v>
          </cell>
          <cell r="BO41">
            <v>222020</v>
          </cell>
          <cell r="BP41">
            <v>31570</v>
          </cell>
          <cell r="BQ41">
            <v>234185</v>
          </cell>
          <cell r="BR41">
            <v>33105</v>
          </cell>
          <cell r="BS41">
            <v>214930</v>
          </cell>
          <cell r="BT41">
            <v>35910</v>
          </cell>
          <cell r="BU41">
            <v>195437</v>
          </cell>
          <cell r="BV41">
            <v>33678</v>
          </cell>
          <cell r="BW41">
            <v>207100</v>
          </cell>
          <cell r="BX41">
            <v>36200</v>
          </cell>
          <cell r="BY41">
            <v>175342</v>
          </cell>
          <cell r="BZ41">
            <v>30604</v>
          </cell>
          <cell r="CA41">
            <v>183530</v>
          </cell>
          <cell r="CB41">
            <v>31314</v>
          </cell>
          <cell r="CC41">
            <v>165719</v>
          </cell>
          <cell r="CD41">
            <v>29754</v>
          </cell>
          <cell r="CE41">
            <v>173967</v>
          </cell>
          <cell r="CF41">
            <v>29999</v>
          </cell>
          <cell r="CG41">
            <v>165153</v>
          </cell>
          <cell r="CH41">
            <v>29394</v>
          </cell>
          <cell r="CI41">
            <v>150639</v>
          </cell>
          <cell r="CJ41">
            <v>26715</v>
          </cell>
          <cell r="CK41">
            <v>178305</v>
          </cell>
          <cell r="CL41">
            <v>31278</v>
          </cell>
          <cell r="CM41">
            <v>172157</v>
          </cell>
          <cell r="CN41">
            <v>30200</v>
          </cell>
          <cell r="CO41">
            <v>178305</v>
          </cell>
          <cell r="CP41">
            <v>31278</v>
          </cell>
          <cell r="CQ41">
            <v>184453</v>
          </cell>
          <cell r="CR41">
            <v>32356</v>
          </cell>
          <cell r="CS41">
            <v>231072</v>
          </cell>
          <cell r="CT41">
            <v>42845</v>
          </cell>
          <cell r="CU41">
            <v>207168</v>
          </cell>
          <cell r="CV41">
            <v>38413</v>
          </cell>
          <cell r="CW41">
            <v>223104</v>
          </cell>
          <cell r="CX41">
            <v>41368</v>
          </cell>
          <cell r="CY41">
            <v>231072</v>
          </cell>
          <cell r="CZ41">
            <v>42845</v>
          </cell>
          <cell r="DA41">
            <v>223104</v>
          </cell>
          <cell r="DB41">
            <v>41368</v>
          </cell>
          <cell r="DC41">
            <v>231072</v>
          </cell>
          <cell r="DD41">
            <v>42845</v>
          </cell>
          <cell r="DE41">
            <v>2375604</v>
          </cell>
          <cell r="DF41">
            <v>430905</v>
          </cell>
          <cell r="DH41">
            <v>338</v>
          </cell>
          <cell r="DJ41" t="str">
            <v>강남</v>
          </cell>
          <cell r="DK41">
            <v>248870</v>
          </cell>
          <cell r="DL41">
            <v>39436</v>
          </cell>
          <cell r="DM41">
            <v>179763</v>
          </cell>
          <cell r="DN41">
            <v>29723</v>
          </cell>
          <cell r="DO41">
            <v>224748</v>
          </cell>
          <cell r="DP41">
            <v>32645</v>
          </cell>
          <cell r="DQ41">
            <v>222020</v>
          </cell>
          <cell r="DR41">
            <v>31570</v>
          </cell>
          <cell r="DS41">
            <v>234185</v>
          </cell>
          <cell r="DT41">
            <v>33105</v>
          </cell>
          <cell r="DU41">
            <v>214930</v>
          </cell>
          <cell r="DV41">
            <v>35910</v>
          </cell>
          <cell r="DW41">
            <v>195437</v>
          </cell>
          <cell r="DX41">
            <v>33678</v>
          </cell>
          <cell r="DY41">
            <v>207100</v>
          </cell>
          <cell r="DZ41">
            <v>36200</v>
          </cell>
          <cell r="EA41">
            <v>175342</v>
          </cell>
          <cell r="EB41">
            <v>30604</v>
          </cell>
          <cell r="EC41">
            <v>183530</v>
          </cell>
          <cell r="ED41">
            <v>31314</v>
          </cell>
          <cell r="EE41">
            <v>165719</v>
          </cell>
          <cell r="EF41">
            <v>29754</v>
          </cell>
          <cell r="EG41">
            <v>173967</v>
          </cell>
          <cell r="EH41">
            <v>29999</v>
          </cell>
          <cell r="EI41">
            <v>165153</v>
          </cell>
          <cell r="EJ41">
            <v>29394</v>
          </cell>
          <cell r="EK41">
            <v>150639</v>
          </cell>
          <cell r="EL41">
            <v>26715</v>
          </cell>
          <cell r="EM41">
            <v>178305</v>
          </cell>
          <cell r="EN41">
            <v>31278</v>
          </cell>
          <cell r="EO41">
            <v>172157</v>
          </cell>
          <cell r="EP41">
            <v>30200</v>
          </cell>
          <cell r="EQ41">
            <v>178305</v>
          </cell>
          <cell r="ER41">
            <v>31278</v>
          </cell>
          <cell r="ES41">
            <v>184453</v>
          </cell>
          <cell r="ET41">
            <v>32356</v>
          </cell>
          <cell r="EU41">
            <v>231072</v>
          </cell>
          <cell r="EV41">
            <v>42845</v>
          </cell>
          <cell r="EW41">
            <v>207168</v>
          </cell>
          <cell r="EX41">
            <v>38413</v>
          </cell>
          <cell r="EY41">
            <v>223104</v>
          </cell>
          <cell r="EZ41">
            <v>41368</v>
          </cell>
          <cell r="FA41">
            <v>231072</v>
          </cell>
          <cell r="FB41">
            <v>42845</v>
          </cell>
          <cell r="FC41">
            <v>223104</v>
          </cell>
          <cell r="FD41">
            <v>41368</v>
          </cell>
          <cell r="FE41">
            <v>231072</v>
          </cell>
          <cell r="FF41">
            <v>42845</v>
          </cell>
          <cell r="FG41">
            <v>2375604</v>
          </cell>
          <cell r="FH41">
            <v>430905</v>
          </cell>
          <cell r="FJ41">
            <v>338</v>
          </cell>
        </row>
        <row r="42">
          <cell r="A42" t="str">
            <v>양재</v>
          </cell>
          <cell r="B42">
            <v>241920</v>
          </cell>
          <cell r="C42">
            <v>45783</v>
          </cell>
          <cell r="D42">
            <v>235709</v>
          </cell>
          <cell r="E42">
            <v>42308</v>
          </cell>
          <cell r="F42">
            <v>328465</v>
          </cell>
          <cell r="G42">
            <v>49835</v>
          </cell>
          <cell r="H42">
            <v>281043</v>
          </cell>
          <cell r="I42">
            <v>41047</v>
          </cell>
          <cell r="J42">
            <v>253832</v>
          </cell>
          <cell r="K42">
            <v>24741</v>
          </cell>
          <cell r="L42">
            <v>185144</v>
          </cell>
          <cell r="M42">
            <v>26967</v>
          </cell>
          <cell r="N42">
            <v>185731</v>
          </cell>
          <cell r="O42">
            <v>26381</v>
          </cell>
          <cell r="P42">
            <v>152843</v>
          </cell>
          <cell r="Q42">
            <v>24490</v>
          </cell>
          <cell r="R42">
            <v>154532</v>
          </cell>
          <cell r="S42">
            <v>23206</v>
          </cell>
          <cell r="T42">
            <v>130790</v>
          </cell>
          <cell r="U42">
            <v>21108</v>
          </cell>
          <cell r="V42">
            <v>129462</v>
          </cell>
          <cell r="W42">
            <v>20955</v>
          </cell>
          <cell r="X42">
            <v>149091</v>
          </cell>
          <cell r="Y42">
            <v>22696</v>
          </cell>
          <cell r="Z42">
            <v>147104</v>
          </cell>
          <cell r="AA42">
            <v>24395</v>
          </cell>
          <cell r="AB42">
            <v>135732</v>
          </cell>
          <cell r="AC42">
            <v>23421</v>
          </cell>
          <cell r="AD42">
            <v>160951</v>
          </cell>
          <cell r="AE42">
            <v>26874</v>
          </cell>
          <cell r="AF42">
            <v>155759</v>
          </cell>
          <cell r="AG42">
            <v>26007</v>
          </cell>
          <cell r="AH42">
            <v>160951</v>
          </cell>
          <cell r="AI42">
            <v>26874</v>
          </cell>
          <cell r="AJ42">
            <v>155759</v>
          </cell>
          <cell r="AK42">
            <v>26007</v>
          </cell>
          <cell r="AL42">
            <v>208599</v>
          </cell>
          <cell r="AM42">
            <v>36916</v>
          </cell>
          <cell r="AN42">
            <v>208599</v>
          </cell>
          <cell r="AO42">
            <v>36916</v>
          </cell>
          <cell r="AP42">
            <v>201870</v>
          </cell>
          <cell r="AQ42">
            <v>35725</v>
          </cell>
          <cell r="AR42">
            <v>195141</v>
          </cell>
          <cell r="AS42">
            <v>34534</v>
          </cell>
          <cell r="AT42">
            <v>201870</v>
          </cell>
          <cell r="AU42">
            <v>35725</v>
          </cell>
          <cell r="AV42">
            <v>208599</v>
          </cell>
          <cell r="AW42">
            <v>36916</v>
          </cell>
          <cell r="AX42">
            <v>2140934</v>
          </cell>
          <cell r="AY42">
            <v>370310</v>
          </cell>
          <cell r="BA42">
            <v>361</v>
          </cell>
          <cell r="BH42" t="str">
            <v>양재</v>
          </cell>
          <cell r="BI42">
            <v>241920</v>
          </cell>
          <cell r="BJ42">
            <v>45783</v>
          </cell>
          <cell r="BK42">
            <v>235709</v>
          </cell>
          <cell r="BL42">
            <v>42308</v>
          </cell>
          <cell r="BM42">
            <v>328465</v>
          </cell>
          <cell r="BN42">
            <v>49835</v>
          </cell>
          <cell r="BO42">
            <v>281043</v>
          </cell>
          <cell r="BP42">
            <v>41047</v>
          </cell>
          <cell r="BQ42">
            <v>253832</v>
          </cell>
          <cell r="BR42">
            <v>24741</v>
          </cell>
          <cell r="BS42">
            <v>185144</v>
          </cell>
          <cell r="BT42">
            <v>26967</v>
          </cell>
          <cell r="BU42">
            <v>185731</v>
          </cell>
          <cell r="BV42">
            <v>26381</v>
          </cell>
          <cell r="BW42">
            <v>152843</v>
          </cell>
          <cell r="BX42">
            <v>24490</v>
          </cell>
          <cell r="BY42">
            <v>154532</v>
          </cell>
          <cell r="BZ42">
            <v>23206</v>
          </cell>
          <cell r="CA42">
            <v>130790</v>
          </cell>
          <cell r="CB42">
            <v>21108</v>
          </cell>
          <cell r="CC42">
            <v>129462</v>
          </cell>
          <cell r="CD42">
            <v>20955</v>
          </cell>
          <cell r="CE42">
            <v>149091</v>
          </cell>
          <cell r="CF42">
            <v>22696</v>
          </cell>
          <cell r="CG42">
            <v>147104</v>
          </cell>
          <cell r="CH42">
            <v>24395</v>
          </cell>
          <cell r="CI42">
            <v>135732</v>
          </cell>
          <cell r="CJ42">
            <v>23421</v>
          </cell>
          <cell r="CK42">
            <v>160951</v>
          </cell>
          <cell r="CL42">
            <v>26874</v>
          </cell>
          <cell r="CM42">
            <v>155759</v>
          </cell>
          <cell r="CN42">
            <v>26007</v>
          </cell>
          <cell r="CO42">
            <v>160951</v>
          </cell>
          <cell r="CP42">
            <v>26874</v>
          </cell>
          <cell r="CQ42">
            <v>155759</v>
          </cell>
          <cell r="CR42">
            <v>26007</v>
          </cell>
          <cell r="CS42">
            <v>208599</v>
          </cell>
          <cell r="CT42">
            <v>36916</v>
          </cell>
          <cell r="CU42">
            <v>208599</v>
          </cell>
          <cell r="CV42">
            <v>36916</v>
          </cell>
          <cell r="CW42">
            <v>201870</v>
          </cell>
          <cell r="CX42">
            <v>35725</v>
          </cell>
          <cell r="CY42">
            <v>195141</v>
          </cell>
          <cell r="CZ42">
            <v>34534</v>
          </cell>
          <cell r="DA42">
            <v>201870</v>
          </cell>
          <cell r="DB42">
            <v>35725</v>
          </cell>
          <cell r="DC42">
            <v>208599</v>
          </cell>
          <cell r="DD42">
            <v>36916</v>
          </cell>
          <cell r="DE42">
            <v>2140934</v>
          </cell>
          <cell r="DF42">
            <v>370310</v>
          </cell>
          <cell r="DH42">
            <v>361</v>
          </cell>
          <cell r="DJ42" t="str">
            <v>양재</v>
          </cell>
          <cell r="DK42">
            <v>241920</v>
          </cell>
          <cell r="DL42">
            <v>45783</v>
          </cell>
          <cell r="DM42">
            <v>235709</v>
          </cell>
          <cell r="DN42">
            <v>42308</v>
          </cell>
          <cell r="DO42">
            <v>328465</v>
          </cell>
          <cell r="DP42">
            <v>49835</v>
          </cell>
          <cell r="DQ42">
            <v>281043</v>
          </cell>
          <cell r="DR42">
            <v>41047</v>
          </cell>
          <cell r="DS42">
            <v>253832</v>
          </cell>
          <cell r="DT42">
            <v>24741</v>
          </cell>
          <cell r="DU42">
            <v>185144</v>
          </cell>
          <cell r="DV42">
            <v>26967</v>
          </cell>
          <cell r="DW42">
            <v>185731</v>
          </cell>
          <cell r="DX42">
            <v>26381</v>
          </cell>
          <cell r="DY42">
            <v>152843</v>
          </cell>
          <cell r="DZ42">
            <v>24490</v>
          </cell>
          <cell r="EA42">
            <v>154532</v>
          </cell>
          <cell r="EB42">
            <v>23206</v>
          </cell>
          <cell r="EC42">
            <v>130790</v>
          </cell>
          <cell r="ED42">
            <v>21108</v>
          </cell>
          <cell r="EE42">
            <v>129462</v>
          </cell>
          <cell r="EF42">
            <v>20955</v>
          </cell>
          <cell r="EG42">
            <v>149091</v>
          </cell>
          <cell r="EH42">
            <v>22696</v>
          </cell>
          <cell r="EI42">
            <v>147104</v>
          </cell>
          <cell r="EJ42">
            <v>24395</v>
          </cell>
          <cell r="EK42">
            <v>135732</v>
          </cell>
          <cell r="EL42">
            <v>23421</v>
          </cell>
          <cell r="EM42">
            <v>160951</v>
          </cell>
          <cell r="EN42">
            <v>26874</v>
          </cell>
          <cell r="EO42">
            <v>155759</v>
          </cell>
          <cell r="EP42">
            <v>26007</v>
          </cell>
          <cell r="EQ42">
            <v>160951</v>
          </cell>
          <cell r="ER42">
            <v>26874</v>
          </cell>
          <cell r="ES42">
            <v>155759</v>
          </cell>
          <cell r="ET42">
            <v>26007</v>
          </cell>
          <cell r="EU42">
            <v>208599</v>
          </cell>
          <cell r="EV42">
            <v>36916</v>
          </cell>
          <cell r="EW42">
            <v>208599</v>
          </cell>
          <cell r="EX42">
            <v>36916</v>
          </cell>
          <cell r="EY42">
            <v>201870</v>
          </cell>
          <cell r="EZ42">
            <v>35725</v>
          </cell>
          <cell r="FA42">
            <v>195141</v>
          </cell>
          <cell r="FB42">
            <v>34534</v>
          </cell>
          <cell r="FC42">
            <v>201870</v>
          </cell>
          <cell r="FD42">
            <v>35725</v>
          </cell>
          <cell r="FE42">
            <v>208599</v>
          </cell>
          <cell r="FF42">
            <v>36916</v>
          </cell>
          <cell r="FG42">
            <v>2140934</v>
          </cell>
          <cell r="FH42">
            <v>370310</v>
          </cell>
          <cell r="FJ42">
            <v>361</v>
          </cell>
        </row>
        <row r="43">
          <cell r="A43" t="str">
            <v>&lt;남부지역&gt;</v>
          </cell>
          <cell r="B43">
            <v>1934562</v>
          </cell>
          <cell r="C43">
            <v>365596</v>
          </cell>
          <cell r="D43">
            <v>1687137</v>
          </cell>
          <cell r="E43">
            <v>316817</v>
          </cell>
          <cell r="F43">
            <v>2335594</v>
          </cell>
          <cell r="G43">
            <v>376161</v>
          </cell>
          <cell r="H43">
            <v>2219234</v>
          </cell>
          <cell r="I43">
            <v>352550</v>
          </cell>
          <cell r="J43">
            <v>2153748</v>
          </cell>
          <cell r="K43">
            <v>331895</v>
          </cell>
          <cell r="L43">
            <v>1918403</v>
          </cell>
          <cell r="M43">
            <v>321129</v>
          </cell>
          <cell r="N43">
            <v>1809706</v>
          </cell>
          <cell r="O43">
            <v>309510</v>
          </cell>
          <cell r="P43">
            <v>1822361</v>
          </cell>
          <cell r="Q43">
            <v>316829</v>
          </cell>
          <cell r="R43">
            <v>1672234</v>
          </cell>
          <cell r="S43">
            <v>290193</v>
          </cell>
          <cell r="T43">
            <v>1651171</v>
          </cell>
          <cell r="U43">
            <v>280866</v>
          </cell>
          <cell r="V43">
            <v>1550775</v>
          </cell>
          <cell r="W43">
            <v>284137</v>
          </cell>
          <cell r="X43">
            <v>1727813</v>
          </cell>
          <cell r="Y43">
            <v>300364</v>
          </cell>
          <cell r="Z43">
            <v>1647888</v>
          </cell>
          <cell r="AA43">
            <v>299216</v>
          </cell>
          <cell r="AB43">
            <v>1547377</v>
          </cell>
          <cell r="AC43">
            <v>282001</v>
          </cell>
          <cell r="AD43">
            <v>1768069</v>
          </cell>
          <cell r="AE43">
            <v>316129</v>
          </cell>
          <cell r="AF43">
            <v>1709381</v>
          </cell>
          <cell r="AG43">
            <v>305640</v>
          </cell>
          <cell r="AH43">
            <v>1740706</v>
          </cell>
          <cell r="AI43">
            <v>311121</v>
          </cell>
          <cell r="AJ43">
            <v>1760689</v>
          </cell>
          <cell r="AK43">
            <v>314678</v>
          </cell>
          <cell r="AL43">
            <v>2257805</v>
          </cell>
          <cell r="AM43">
            <v>426291</v>
          </cell>
          <cell r="AN43">
            <v>2164930</v>
          </cell>
          <cell r="AO43">
            <v>408728</v>
          </cell>
          <cell r="AP43">
            <v>2223819</v>
          </cell>
          <cell r="AQ43">
            <v>419810</v>
          </cell>
          <cell r="AR43">
            <v>2172004</v>
          </cell>
          <cell r="AS43">
            <v>410020</v>
          </cell>
          <cell r="AT43">
            <v>2194108</v>
          </cell>
          <cell r="AU43">
            <v>414162</v>
          </cell>
          <cell r="AV43">
            <v>2270169</v>
          </cell>
          <cell r="AW43">
            <v>428517</v>
          </cell>
          <cell r="AX43">
            <v>23456945</v>
          </cell>
          <cell r="AY43">
            <v>4336313</v>
          </cell>
          <cell r="BA43">
            <v>2800</v>
          </cell>
          <cell r="BH43" t="str">
            <v>&lt;남부지역&gt;</v>
          </cell>
          <cell r="BI43">
            <v>1934562</v>
          </cell>
          <cell r="BJ43">
            <v>365596</v>
          </cell>
          <cell r="BK43">
            <v>1687137</v>
          </cell>
          <cell r="BL43">
            <v>316817</v>
          </cell>
          <cell r="BM43">
            <v>2335594</v>
          </cell>
          <cell r="BN43">
            <v>376161</v>
          </cell>
          <cell r="BO43">
            <v>2219234</v>
          </cell>
          <cell r="BP43">
            <v>352550</v>
          </cell>
          <cell r="BQ43">
            <v>2153748</v>
          </cell>
          <cell r="BR43">
            <v>331895</v>
          </cell>
          <cell r="BS43">
            <v>1918403</v>
          </cell>
          <cell r="BT43">
            <v>321129</v>
          </cell>
          <cell r="BU43">
            <v>1809706</v>
          </cell>
          <cell r="BV43">
            <v>309510</v>
          </cell>
          <cell r="BW43">
            <v>1822361</v>
          </cell>
          <cell r="BX43">
            <v>316829</v>
          </cell>
          <cell r="BY43">
            <v>1672234</v>
          </cell>
          <cell r="BZ43">
            <v>290193</v>
          </cell>
          <cell r="CA43">
            <v>1651171</v>
          </cell>
          <cell r="CB43">
            <v>280866</v>
          </cell>
          <cell r="CC43">
            <v>1550775</v>
          </cell>
          <cell r="CD43">
            <v>284137</v>
          </cell>
          <cell r="CE43">
            <v>1727813</v>
          </cell>
          <cell r="CF43">
            <v>300364</v>
          </cell>
          <cell r="CG43">
            <v>1647888</v>
          </cell>
          <cell r="CH43">
            <v>299216</v>
          </cell>
          <cell r="CI43">
            <v>1547377</v>
          </cell>
          <cell r="CJ43">
            <v>282001</v>
          </cell>
          <cell r="CK43">
            <v>1768069</v>
          </cell>
          <cell r="CL43">
            <v>316129</v>
          </cell>
          <cell r="CM43">
            <v>1709381</v>
          </cell>
          <cell r="CN43">
            <v>305640</v>
          </cell>
          <cell r="CO43">
            <v>1740706</v>
          </cell>
          <cell r="CP43">
            <v>311121</v>
          </cell>
          <cell r="CQ43">
            <v>1760689</v>
          </cell>
          <cell r="CR43">
            <v>314678</v>
          </cell>
          <cell r="CS43">
            <v>2257805</v>
          </cell>
          <cell r="CT43">
            <v>426291</v>
          </cell>
          <cell r="CU43">
            <v>2164930</v>
          </cell>
          <cell r="CV43">
            <v>408728</v>
          </cell>
          <cell r="CW43">
            <v>2223819</v>
          </cell>
          <cell r="CX43">
            <v>419810</v>
          </cell>
          <cell r="CY43">
            <v>2172004</v>
          </cell>
          <cell r="CZ43">
            <v>410020</v>
          </cell>
          <cell r="DA43">
            <v>2194108</v>
          </cell>
          <cell r="DB43">
            <v>414162</v>
          </cell>
          <cell r="DC43">
            <v>2270169</v>
          </cell>
          <cell r="DD43">
            <v>428517</v>
          </cell>
          <cell r="DE43">
            <v>23456945</v>
          </cell>
          <cell r="DF43">
            <v>4336313</v>
          </cell>
          <cell r="DH43">
            <v>2800</v>
          </cell>
          <cell r="DJ43" t="str">
            <v>&lt;남부지역&gt;</v>
          </cell>
          <cell r="DK43">
            <v>1934562</v>
          </cell>
          <cell r="DL43">
            <v>365596</v>
          </cell>
          <cell r="DM43">
            <v>1687137</v>
          </cell>
          <cell r="DN43">
            <v>316817</v>
          </cell>
          <cell r="DO43">
            <v>2335594</v>
          </cell>
          <cell r="DP43">
            <v>376161</v>
          </cell>
          <cell r="DQ43">
            <v>2219234</v>
          </cell>
          <cell r="DR43">
            <v>352550</v>
          </cell>
          <cell r="DS43">
            <v>2153748</v>
          </cell>
          <cell r="DT43">
            <v>331895</v>
          </cell>
          <cell r="DU43">
            <v>1918403</v>
          </cell>
          <cell r="DV43">
            <v>321129</v>
          </cell>
          <cell r="DW43">
            <v>1809706</v>
          </cell>
          <cell r="DX43">
            <v>309510</v>
          </cell>
          <cell r="DY43">
            <v>1822361</v>
          </cell>
          <cell r="DZ43">
            <v>316829</v>
          </cell>
          <cell r="EA43">
            <v>1672234</v>
          </cell>
          <cell r="EB43">
            <v>290193</v>
          </cell>
          <cell r="EC43">
            <v>1651171</v>
          </cell>
          <cell r="ED43">
            <v>280866</v>
          </cell>
          <cell r="EE43">
            <v>1550775</v>
          </cell>
          <cell r="EF43">
            <v>284137</v>
          </cell>
          <cell r="EG43">
            <v>1727813</v>
          </cell>
          <cell r="EH43">
            <v>300364</v>
          </cell>
          <cell r="EI43">
            <v>1647888</v>
          </cell>
          <cell r="EJ43">
            <v>299216</v>
          </cell>
          <cell r="EK43">
            <v>1547377</v>
          </cell>
          <cell r="EL43">
            <v>282001</v>
          </cell>
          <cell r="EM43">
            <v>1768069</v>
          </cell>
          <cell r="EN43">
            <v>316129</v>
          </cell>
          <cell r="EO43">
            <v>1709381</v>
          </cell>
          <cell r="EP43">
            <v>305640</v>
          </cell>
          <cell r="EQ43">
            <v>1740706</v>
          </cell>
          <cell r="ER43">
            <v>311121</v>
          </cell>
          <cell r="ES43">
            <v>1760689</v>
          </cell>
          <cell r="ET43">
            <v>314678</v>
          </cell>
          <cell r="EU43">
            <v>2257805</v>
          </cell>
          <cell r="EV43">
            <v>426291</v>
          </cell>
          <cell r="EW43">
            <v>2164930</v>
          </cell>
          <cell r="EX43">
            <v>408728</v>
          </cell>
          <cell r="EY43">
            <v>2223819</v>
          </cell>
          <cell r="EZ43">
            <v>419810</v>
          </cell>
          <cell r="FA43">
            <v>2172004</v>
          </cell>
          <cell r="FB43">
            <v>410020</v>
          </cell>
          <cell r="FC43">
            <v>2194108</v>
          </cell>
          <cell r="FD43">
            <v>414162</v>
          </cell>
          <cell r="FE43">
            <v>2270169</v>
          </cell>
          <cell r="FF43">
            <v>428517</v>
          </cell>
          <cell r="FG43">
            <v>23456945</v>
          </cell>
          <cell r="FH43">
            <v>4336313</v>
          </cell>
          <cell r="FJ43">
            <v>2800</v>
          </cell>
        </row>
        <row r="44">
          <cell r="A44" t="str">
            <v>영업1본부</v>
          </cell>
          <cell r="B44">
            <v>8784737</v>
          </cell>
          <cell r="C44">
            <v>1636396</v>
          </cell>
          <cell r="D44">
            <v>7783999</v>
          </cell>
          <cell r="E44">
            <v>1401725</v>
          </cell>
          <cell r="F44">
            <v>10341952</v>
          </cell>
          <cell r="G44">
            <v>1652752</v>
          </cell>
          <cell r="H44">
            <v>10011808</v>
          </cell>
          <cell r="I44">
            <v>1546165</v>
          </cell>
          <cell r="J44">
            <v>10074274</v>
          </cell>
          <cell r="K44">
            <v>1531248</v>
          </cell>
          <cell r="L44">
            <v>8819794</v>
          </cell>
          <cell r="M44">
            <v>1455641</v>
          </cell>
          <cell r="N44">
            <v>8237445</v>
          </cell>
          <cell r="O44">
            <v>1415569</v>
          </cell>
          <cell r="P44">
            <v>8255655</v>
          </cell>
          <cell r="Q44">
            <v>1420505</v>
          </cell>
          <cell r="R44">
            <v>7698684</v>
          </cell>
          <cell r="S44">
            <v>1324820</v>
          </cell>
          <cell r="T44">
            <v>7516718</v>
          </cell>
          <cell r="U44">
            <v>1294124</v>
          </cell>
          <cell r="V44">
            <v>6842361</v>
          </cell>
          <cell r="W44">
            <v>1244821</v>
          </cell>
          <cell r="X44">
            <v>7605976</v>
          </cell>
          <cell r="Y44">
            <v>1334527</v>
          </cell>
          <cell r="Z44">
            <v>7548260</v>
          </cell>
          <cell r="AA44">
            <v>1385578</v>
          </cell>
          <cell r="AB44">
            <v>7005709</v>
          </cell>
          <cell r="AC44">
            <v>1285696</v>
          </cell>
          <cell r="AD44">
            <v>7543325</v>
          </cell>
          <cell r="AE44">
            <v>1340142</v>
          </cell>
          <cell r="AF44">
            <v>7301291</v>
          </cell>
          <cell r="AG44">
            <v>1297078</v>
          </cell>
          <cell r="AH44">
            <v>7534922</v>
          </cell>
          <cell r="AI44">
            <v>1338496</v>
          </cell>
          <cell r="AJ44">
            <v>7399308</v>
          </cell>
          <cell r="AK44">
            <v>1315354</v>
          </cell>
          <cell r="AL44">
            <v>9747769</v>
          </cell>
          <cell r="AM44">
            <v>1829303</v>
          </cell>
          <cell r="AN44">
            <v>9582323</v>
          </cell>
          <cell r="AO44">
            <v>1797134</v>
          </cell>
          <cell r="AP44">
            <v>9491561</v>
          </cell>
          <cell r="AQ44">
            <v>1781207</v>
          </cell>
          <cell r="AR44">
            <v>9230975</v>
          </cell>
          <cell r="AS44">
            <v>1732646</v>
          </cell>
          <cell r="AT44">
            <v>9451708</v>
          </cell>
          <cell r="AU44">
            <v>1773622</v>
          </cell>
          <cell r="AV44">
            <v>9747847</v>
          </cell>
          <cell r="AW44">
            <v>1829228</v>
          </cell>
          <cell r="AX44">
            <v>101584998</v>
          </cell>
          <cell r="AY44">
            <v>18705484</v>
          </cell>
          <cell r="BA44">
            <v>12485</v>
          </cell>
          <cell r="BH44" t="str">
            <v>영업1본부</v>
          </cell>
          <cell r="BI44">
            <v>8784737</v>
          </cell>
          <cell r="BJ44">
            <v>1636396</v>
          </cell>
          <cell r="BK44">
            <v>7783999</v>
          </cell>
          <cell r="BL44">
            <v>1401725</v>
          </cell>
          <cell r="BM44">
            <v>10341952</v>
          </cell>
          <cell r="BN44">
            <v>1652752</v>
          </cell>
          <cell r="BO44">
            <v>10011808</v>
          </cell>
          <cell r="BP44">
            <v>1546165</v>
          </cell>
          <cell r="BQ44">
            <v>10074274</v>
          </cell>
          <cell r="BR44">
            <v>1531248</v>
          </cell>
          <cell r="BS44">
            <v>8819794</v>
          </cell>
          <cell r="BT44">
            <v>1455641</v>
          </cell>
          <cell r="BU44">
            <v>8237445</v>
          </cell>
          <cell r="BV44">
            <v>1415569</v>
          </cell>
          <cell r="BW44">
            <v>8255655</v>
          </cell>
          <cell r="BX44">
            <v>1420505</v>
          </cell>
          <cell r="BY44">
            <v>7698684</v>
          </cell>
          <cell r="BZ44">
            <v>1324820</v>
          </cell>
          <cell r="CA44">
            <v>7516718</v>
          </cell>
          <cell r="CB44">
            <v>1294124</v>
          </cell>
          <cell r="CC44">
            <v>6842361</v>
          </cell>
          <cell r="CD44">
            <v>1244821</v>
          </cell>
          <cell r="CE44">
            <v>7605976</v>
          </cell>
          <cell r="CF44">
            <v>1334527</v>
          </cell>
          <cell r="CG44">
            <v>7548260</v>
          </cell>
          <cell r="CH44">
            <v>1385578</v>
          </cell>
          <cell r="CI44">
            <v>7005709</v>
          </cell>
          <cell r="CJ44">
            <v>1285696</v>
          </cell>
          <cell r="CK44">
            <v>7543325</v>
          </cell>
          <cell r="CL44">
            <v>1340142</v>
          </cell>
          <cell r="CM44">
            <v>7301291</v>
          </cell>
          <cell r="CN44">
            <v>1297078</v>
          </cell>
          <cell r="CO44">
            <v>7534922</v>
          </cell>
          <cell r="CP44">
            <v>1338496</v>
          </cell>
          <cell r="CQ44">
            <v>7399308</v>
          </cell>
          <cell r="CR44">
            <v>1315354</v>
          </cell>
          <cell r="CS44">
            <v>9747769</v>
          </cell>
          <cell r="CT44">
            <v>1829303</v>
          </cell>
          <cell r="CU44">
            <v>9582323</v>
          </cell>
          <cell r="CV44">
            <v>1797134</v>
          </cell>
          <cell r="CW44">
            <v>9491561</v>
          </cell>
          <cell r="CX44">
            <v>1781207</v>
          </cell>
          <cell r="CY44">
            <v>9230975</v>
          </cell>
          <cell r="CZ44">
            <v>1732646</v>
          </cell>
          <cell r="DA44">
            <v>9451708</v>
          </cell>
          <cell r="DB44">
            <v>1773622</v>
          </cell>
          <cell r="DC44">
            <v>9747847</v>
          </cell>
          <cell r="DD44">
            <v>1829228</v>
          </cell>
          <cell r="DE44">
            <v>101584998</v>
          </cell>
          <cell r="DF44">
            <v>18705484</v>
          </cell>
          <cell r="DH44">
            <v>12485</v>
          </cell>
          <cell r="DJ44" t="str">
            <v>영업1본부</v>
          </cell>
          <cell r="DK44">
            <v>8784737</v>
          </cell>
          <cell r="DL44">
            <v>1636396</v>
          </cell>
          <cell r="DM44">
            <v>7783999</v>
          </cell>
          <cell r="DN44">
            <v>1401725</v>
          </cell>
          <cell r="DO44">
            <v>10341952</v>
          </cell>
          <cell r="DP44">
            <v>1652752</v>
          </cell>
          <cell r="DQ44">
            <v>10011808</v>
          </cell>
          <cell r="DR44">
            <v>1546165</v>
          </cell>
          <cell r="DS44">
            <v>10074274</v>
          </cell>
          <cell r="DT44">
            <v>1531248</v>
          </cell>
          <cell r="DU44">
            <v>8819794</v>
          </cell>
          <cell r="DV44">
            <v>1455641</v>
          </cell>
          <cell r="DW44">
            <v>8237445</v>
          </cell>
          <cell r="DX44">
            <v>1415569</v>
          </cell>
          <cell r="DY44">
            <v>8255655</v>
          </cell>
          <cell r="DZ44">
            <v>1420505</v>
          </cell>
          <cell r="EA44">
            <v>7698684</v>
          </cell>
          <cell r="EB44">
            <v>1324820</v>
          </cell>
          <cell r="EC44">
            <v>7516718</v>
          </cell>
          <cell r="ED44">
            <v>1294124</v>
          </cell>
          <cell r="EE44">
            <v>6842361</v>
          </cell>
          <cell r="EF44">
            <v>1244821</v>
          </cell>
          <cell r="EG44">
            <v>7605976</v>
          </cell>
          <cell r="EH44">
            <v>1334527</v>
          </cell>
          <cell r="EI44">
            <v>7548260</v>
          </cell>
          <cell r="EJ44">
            <v>1385578</v>
          </cell>
          <cell r="EK44">
            <v>7005709</v>
          </cell>
          <cell r="EL44">
            <v>1285696</v>
          </cell>
          <cell r="EM44">
            <v>7543325</v>
          </cell>
          <cell r="EN44">
            <v>1340142</v>
          </cell>
          <cell r="EO44">
            <v>7301291</v>
          </cell>
          <cell r="EP44">
            <v>1297078</v>
          </cell>
          <cell r="EQ44">
            <v>7534922</v>
          </cell>
          <cell r="ER44">
            <v>1338496</v>
          </cell>
          <cell r="ES44">
            <v>7399308</v>
          </cell>
          <cell r="ET44">
            <v>1315354</v>
          </cell>
          <cell r="EU44">
            <v>9747769</v>
          </cell>
          <cell r="EV44">
            <v>1829303</v>
          </cell>
          <cell r="EW44">
            <v>9582323</v>
          </cell>
          <cell r="EX44">
            <v>1797134</v>
          </cell>
          <cell r="EY44">
            <v>9491561</v>
          </cell>
          <cell r="EZ44">
            <v>1781207</v>
          </cell>
          <cell r="FA44">
            <v>9230975</v>
          </cell>
          <cell r="FB44">
            <v>1732646</v>
          </cell>
          <cell r="FC44">
            <v>9451708</v>
          </cell>
          <cell r="FD44">
            <v>1773622</v>
          </cell>
          <cell r="FE44">
            <v>9747847</v>
          </cell>
          <cell r="FF44">
            <v>1829228</v>
          </cell>
          <cell r="FG44">
            <v>101584998</v>
          </cell>
          <cell r="FH44">
            <v>18705484</v>
          </cell>
          <cell r="FJ44">
            <v>12485</v>
          </cell>
        </row>
        <row r="45">
          <cell r="A45" t="str">
            <v>기존점</v>
          </cell>
          <cell r="B45">
            <v>8784737</v>
          </cell>
          <cell r="C45">
            <v>1636396</v>
          </cell>
          <cell r="D45">
            <v>7783999</v>
          </cell>
          <cell r="E45">
            <v>1401725</v>
          </cell>
          <cell r="F45">
            <v>10341952</v>
          </cell>
          <cell r="G45">
            <v>1652752</v>
          </cell>
          <cell r="H45">
            <v>10011808</v>
          </cell>
          <cell r="I45">
            <v>1546165</v>
          </cell>
          <cell r="J45">
            <v>10074274</v>
          </cell>
          <cell r="K45">
            <v>1531248</v>
          </cell>
          <cell r="L45">
            <v>8819794</v>
          </cell>
          <cell r="M45">
            <v>1455641</v>
          </cell>
          <cell r="N45">
            <v>8237445</v>
          </cell>
          <cell r="O45">
            <v>1415569</v>
          </cell>
          <cell r="P45">
            <v>8255655</v>
          </cell>
          <cell r="Q45">
            <v>1420505</v>
          </cell>
          <cell r="R45">
            <v>7698684</v>
          </cell>
          <cell r="S45">
            <v>1324820</v>
          </cell>
          <cell r="T45">
            <v>7516718</v>
          </cell>
          <cell r="U45">
            <v>1294124</v>
          </cell>
          <cell r="V45">
            <v>6842361</v>
          </cell>
          <cell r="W45">
            <v>1244821</v>
          </cell>
          <cell r="X45">
            <v>7605976</v>
          </cell>
          <cell r="Y45">
            <v>1334527</v>
          </cell>
          <cell r="Z45">
            <v>7548260</v>
          </cell>
          <cell r="AA45">
            <v>1385578</v>
          </cell>
          <cell r="AB45">
            <v>7005709</v>
          </cell>
          <cell r="AC45">
            <v>1285696</v>
          </cell>
          <cell r="AD45">
            <v>7543325</v>
          </cell>
          <cell r="AE45">
            <v>1340142</v>
          </cell>
          <cell r="AX45">
            <v>22097294</v>
          </cell>
          <cell r="AY45">
            <v>4011416</v>
          </cell>
          <cell r="BA45">
            <v>12485</v>
          </cell>
          <cell r="BH45" t="str">
            <v>기존점</v>
          </cell>
          <cell r="BI45">
            <v>8784737</v>
          </cell>
          <cell r="BJ45">
            <v>1636396</v>
          </cell>
          <cell r="BK45">
            <v>7783999</v>
          </cell>
          <cell r="BL45">
            <v>1401725</v>
          </cell>
          <cell r="BM45">
            <v>10341952</v>
          </cell>
          <cell r="BN45">
            <v>1652752</v>
          </cell>
          <cell r="BO45">
            <v>10011808</v>
          </cell>
          <cell r="BP45">
            <v>1546165</v>
          </cell>
          <cell r="BQ45">
            <v>10074274</v>
          </cell>
          <cell r="BR45">
            <v>1531248</v>
          </cell>
          <cell r="BS45">
            <v>8819794</v>
          </cell>
          <cell r="BT45">
            <v>1455641</v>
          </cell>
          <cell r="BU45">
            <v>8237445</v>
          </cell>
          <cell r="BV45">
            <v>1415569</v>
          </cell>
          <cell r="BW45">
            <v>8255655</v>
          </cell>
          <cell r="BX45">
            <v>1420505</v>
          </cell>
          <cell r="BY45">
            <v>7698684</v>
          </cell>
          <cell r="BZ45">
            <v>1324820</v>
          </cell>
          <cell r="CA45">
            <v>7516718</v>
          </cell>
          <cell r="CB45">
            <v>1294124</v>
          </cell>
          <cell r="CC45">
            <v>6842361</v>
          </cell>
          <cell r="CD45">
            <v>1244821</v>
          </cell>
          <cell r="CE45">
            <v>7605976</v>
          </cell>
          <cell r="CF45">
            <v>1334527</v>
          </cell>
          <cell r="CG45">
            <v>7548260</v>
          </cell>
          <cell r="CH45">
            <v>1385578</v>
          </cell>
          <cell r="CI45">
            <v>7005709</v>
          </cell>
          <cell r="CJ45">
            <v>1285696</v>
          </cell>
          <cell r="CK45">
            <v>7543325</v>
          </cell>
          <cell r="CL45">
            <v>1340142</v>
          </cell>
          <cell r="DE45">
            <v>22097294</v>
          </cell>
          <cell r="DF45">
            <v>4011416</v>
          </cell>
          <cell r="DH45">
            <v>12485</v>
          </cell>
          <cell r="DJ45" t="str">
            <v>기존점</v>
          </cell>
          <cell r="DK45">
            <v>8784737</v>
          </cell>
          <cell r="DL45">
            <v>1636396</v>
          </cell>
          <cell r="DM45">
            <v>7783999</v>
          </cell>
          <cell r="DN45">
            <v>1401725</v>
          </cell>
          <cell r="DO45">
            <v>10341952</v>
          </cell>
          <cell r="DP45">
            <v>1652752</v>
          </cell>
          <cell r="DQ45">
            <v>10011808</v>
          </cell>
          <cell r="DR45">
            <v>1546165</v>
          </cell>
          <cell r="DS45">
            <v>10074274</v>
          </cell>
          <cell r="DT45">
            <v>1531248</v>
          </cell>
          <cell r="DU45">
            <v>8819794</v>
          </cell>
          <cell r="DV45">
            <v>1455641</v>
          </cell>
          <cell r="DW45">
            <v>8237445</v>
          </cell>
          <cell r="DX45">
            <v>1415569</v>
          </cell>
          <cell r="DY45">
            <v>8255655</v>
          </cell>
          <cell r="DZ45">
            <v>1420505</v>
          </cell>
          <cell r="EA45">
            <v>7698684</v>
          </cell>
          <cell r="EB45">
            <v>1324820</v>
          </cell>
          <cell r="EC45">
            <v>7516718</v>
          </cell>
          <cell r="ED45">
            <v>1294124</v>
          </cell>
          <cell r="EE45">
            <v>6842361</v>
          </cell>
          <cell r="EF45">
            <v>1244821</v>
          </cell>
          <cell r="EG45">
            <v>7605976</v>
          </cell>
          <cell r="EH45">
            <v>1334527</v>
          </cell>
          <cell r="EI45">
            <v>7548260</v>
          </cell>
          <cell r="EJ45">
            <v>1385578</v>
          </cell>
          <cell r="EK45">
            <v>7005709</v>
          </cell>
          <cell r="EL45">
            <v>1285696</v>
          </cell>
          <cell r="EM45">
            <v>7543325</v>
          </cell>
          <cell r="EN45">
            <v>1340142</v>
          </cell>
          <cell r="FG45">
            <v>22097294</v>
          </cell>
          <cell r="FH45">
            <v>4011416</v>
          </cell>
          <cell r="FJ45">
            <v>12485</v>
          </cell>
        </row>
        <row r="46">
          <cell r="A46" t="str">
            <v>98신규점</v>
          </cell>
          <cell r="AX46">
            <v>0</v>
          </cell>
          <cell r="AY46">
            <v>0</v>
          </cell>
          <cell r="BA46">
            <v>0</v>
          </cell>
          <cell r="BH46" t="str">
            <v>98신규점</v>
          </cell>
          <cell r="DE46">
            <v>0</v>
          </cell>
          <cell r="DF46">
            <v>0</v>
          </cell>
          <cell r="DH46">
            <v>0</v>
          </cell>
          <cell r="DJ46" t="str">
            <v>98신규점</v>
          </cell>
          <cell r="FG46">
            <v>0</v>
          </cell>
          <cell r="FH46">
            <v>0</v>
          </cell>
          <cell r="FJ46">
            <v>0</v>
          </cell>
        </row>
        <row r="47">
          <cell r="AX47">
            <v>0</v>
          </cell>
          <cell r="AY47">
            <v>0</v>
          </cell>
          <cell r="BA47">
            <v>0</v>
          </cell>
          <cell r="DE47">
            <v>0</v>
          </cell>
          <cell r="DF47">
            <v>0</v>
          </cell>
          <cell r="DH47">
            <v>0</v>
          </cell>
          <cell r="FG47">
            <v>0</v>
          </cell>
          <cell r="FH47">
            <v>0</v>
          </cell>
          <cell r="FJ47">
            <v>0</v>
          </cell>
        </row>
        <row r="48">
          <cell r="AX48">
            <v>0</v>
          </cell>
          <cell r="AY48">
            <v>0</v>
          </cell>
          <cell r="BA48">
            <v>0</v>
          </cell>
          <cell r="DE48">
            <v>0</v>
          </cell>
          <cell r="DF48">
            <v>0</v>
          </cell>
          <cell r="DH48">
            <v>0</v>
          </cell>
          <cell r="FG48">
            <v>0</v>
          </cell>
          <cell r="FH48">
            <v>0</v>
          </cell>
          <cell r="FJ48">
            <v>0</v>
          </cell>
        </row>
        <row r="49">
          <cell r="A49" t="str">
            <v>강화</v>
          </cell>
          <cell r="B49">
            <v>394373</v>
          </cell>
          <cell r="C49">
            <v>81372</v>
          </cell>
          <cell r="D49">
            <v>311410</v>
          </cell>
          <cell r="E49">
            <v>62358</v>
          </cell>
          <cell r="F49">
            <v>387454</v>
          </cell>
          <cell r="G49">
            <v>69884</v>
          </cell>
          <cell r="H49">
            <v>398222</v>
          </cell>
          <cell r="I49">
            <v>63790</v>
          </cell>
          <cell r="J49">
            <v>396272</v>
          </cell>
          <cell r="K49">
            <v>65985</v>
          </cell>
          <cell r="L49">
            <v>322558</v>
          </cell>
          <cell r="M49">
            <v>53734</v>
          </cell>
          <cell r="N49">
            <v>325220</v>
          </cell>
          <cell r="O49">
            <v>56444</v>
          </cell>
          <cell r="P49">
            <v>60934</v>
          </cell>
          <cell r="Q49">
            <v>-2632</v>
          </cell>
          <cell r="R49">
            <v>474653</v>
          </cell>
          <cell r="S49">
            <v>65438</v>
          </cell>
          <cell r="T49">
            <v>435910</v>
          </cell>
          <cell r="U49">
            <v>67199</v>
          </cell>
          <cell r="V49">
            <v>370803</v>
          </cell>
          <cell r="W49">
            <v>60778</v>
          </cell>
          <cell r="X49">
            <v>408087</v>
          </cell>
          <cell r="Y49">
            <v>67291</v>
          </cell>
          <cell r="Z49">
            <v>435737</v>
          </cell>
          <cell r="AA49">
            <v>76641</v>
          </cell>
          <cell r="AB49">
            <v>416286</v>
          </cell>
          <cell r="AC49">
            <v>74904</v>
          </cell>
          <cell r="AD49">
            <v>391674</v>
          </cell>
          <cell r="AE49">
            <v>67602</v>
          </cell>
          <cell r="AF49">
            <v>379039</v>
          </cell>
          <cell r="AG49">
            <v>65421</v>
          </cell>
          <cell r="AH49">
            <v>391674</v>
          </cell>
          <cell r="AI49">
            <v>67602</v>
          </cell>
          <cell r="AJ49">
            <v>379039</v>
          </cell>
          <cell r="AK49">
            <v>65421</v>
          </cell>
          <cell r="AL49">
            <v>507625</v>
          </cell>
          <cell r="AM49">
            <v>92691</v>
          </cell>
          <cell r="AN49">
            <v>81875</v>
          </cell>
          <cell r="AO49">
            <v>14950</v>
          </cell>
          <cell r="AP49">
            <v>491250</v>
          </cell>
          <cell r="AQ49">
            <v>89700</v>
          </cell>
          <cell r="AR49">
            <v>474875</v>
          </cell>
          <cell r="AS49">
            <v>86710</v>
          </cell>
          <cell r="AT49">
            <v>491250</v>
          </cell>
          <cell r="AU49">
            <v>89700</v>
          </cell>
          <cell r="AV49">
            <v>507625</v>
          </cell>
          <cell r="AW49">
            <v>92690</v>
          </cell>
          <cell r="AX49">
            <v>4947949</v>
          </cell>
          <cell r="AY49">
            <v>884032</v>
          </cell>
          <cell r="BA49">
            <v>335</v>
          </cell>
          <cell r="BH49" t="str">
            <v>강화</v>
          </cell>
          <cell r="BI49">
            <v>394373</v>
          </cell>
          <cell r="BJ49">
            <v>81372</v>
          </cell>
          <cell r="BK49">
            <v>311410</v>
          </cell>
          <cell r="BL49">
            <v>62358</v>
          </cell>
          <cell r="BM49">
            <v>387454</v>
          </cell>
          <cell r="BN49">
            <v>69884</v>
          </cell>
          <cell r="BO49">
            <v>398222</v>
          </cell>
          <cell r="BP49">
            <v>63790</v>
          </cell>
          <cell r="BQ49">
            <v>396272</v>
          </cell>
          <cell r="BR49">
            <v>65985</v>
          </cell>
          <cell r="BS49">
            <v>322558</v>
          </cell>
          <cell r="BT49">
            <v>53734</v>
          </cell>
          <cell r="BU49">
            <v>325220</v>
          </cell>
          <cell r="BV49">
            <v>56444</v>
          </cell>
          <cell r="BW49">
            <v>60934</v>
          </cell>
          <cell r="BX49">
            <v>-2632</v>
          </cell>
          <cell r="BY49">
            <v>474653</v>
          </cell>
          <cell r="BZ49">
            <v>65438</v>
          </cell>
          <cell r="CA49">
            <v>435910</v>
          </cell>
          <cell r="CB49">
            <v>67199</v>
          </cell>
          <cell r="CC49">
            <v>370803</v>
          </cell>
          <cell r="CD49">
            <v>60778</v>
          </cell>
          <cell r="CE49">
            <v>408087</v>
          </cell>
          <cell r="CF49">
            <v>67291</v>
          </cell>
          <cell r="CG49">
            <v>435737</v>
          </cell>
          <cell r="CH49">
            <v>76641</v>
          </cell>
          <cell r="CI49">
            <v>416286</v>
          </cell>
          <cell r="CJ49">
            <v>74904</v>
          </cell>
          <cell r="CK49">
            <v>391674</v>
          </cell>
          <cell r="CL49">
            <v>67602</v>
          </cell>
          <cell r="CM49">
            <v>379039</v>
          </cell>
          <cell r="CN49">
            <v>65421</v>
          </cell>
          <cell r="CO49">
            <v>391674</v>
          </cell>
          <cell r="CP49">
            <v>67602</v>
          </cell>
          <cell r="CQ49">
            <v>379039</v>
          </cell>
          <cell r="CR49">
            <v>65421</v>
          </cell>
          <cell r="CS49">
            <v>507625</v>
          </cell>
          <cell r="CT49">
            <v>92691</v>
          </cell>
          <cell r="CU49">
            <v>81875</v>
          </cell>
          <cell r="CV49">
            <v>14950</v>
          </cell>
          <cell r="CW49">
            <v>491250</v>
          </cell>
          <cell r="CX49">
            <v>89700</v>
          </cell>
          <cell r="CY49">
            <v>474875</v>
          </cell>
          <cell r="CZ49">
            <v>86710</v>
          </cell>
          <cell r="DA49">
            <v>491250</v>
          </cell>
          <cell r="DB49">
            <v>89700</v>
          </cell>
          <cell r="DC49">
            <v>507625</v>
          </cell>
          <cell r="DD49">
            <v>92690</v>
          </cell>
          <cell r="DE49">
            <v>4947949</v>
          </cell>
          <cell r="DF49">
            <v>884032</v>
          </cell>
          <cell r="DH49">
            <v>335</v>
          </cell>
          <cell r="DJ49" t="str">
            <v>강화</v>
          </cell>
          <cell r="DK49">
            <v>394373</v>
          </cell>
          <cell r="DL49">
            <v>81372</v>
          </cell>
          <cell r="DM49">
            <v>311410</v>
          </cell>
          <cell r="DN49">
            <v>62358</v>
          </cell>
          <cell r="DO49">
            <v>387454</v>
          </cell>
          <cell r="DP49">
            <v>69884</v>
          </cell>
          <cell r="DQ49">
            <v>398222</v>
          </cell>
          <cell r="DR49">
            <v>63790</v>
          </cell>
          <cell r="DS49">
            <v>396272</v>
          </cell>
          <cell r="DT49">
            <v>65985</v>
          </cell>
          <cell r="DU49">
            <v>322558</v>
          </cell>
          <cell r="DV49">
            <v>53734</v>
          </cell>
          <cell r="DW49">
            <v>325220</v>
          </cell>
          <cell r="DX49">
            <v>56444</v>
          </cell>
          <cell r="DY49">
            <v>60934</v>
          </cell>
          <cell r="DZ49">
            <v>-2632</v>
          </cell>
          <cell r="EA49">
            <v>474653</v>
          </cell>
          <cell r="EB49">
            <v>65438</v>
          </cell>
          <cell r="EC49">
            <v>435910</v>
          </cell>
          <cell r="ED49">
            <v>67199</v>
          </cell>
          <cell r="EE49">
            <v>370803</v>
          </cell>
          <cell r="EF49">
            <v>60778</v>
          </cell>
          <cell r="EG49">
            <v>408087</v>
          </cell>
          <cell r="EH49">
            <v>67291</v>
          </cell>
          <cell r="EI49">
            <v>435737</v>
          </cell>
          <cell r="EJ49">
            <v>76641</v>
          </cell>
          <cell r="EK49">
            <v>416286</v>
          </cell>
          <cell r="EL49">
            <v>74904</v>
          </cell>
          <cell r="EM49">
            <v>391674</v>
          </cell>
          <cell r="EN49">
            <v>67602</v>
          </cell>
          <cell r="EO49">
            <v>379039</v>
          </cell>
          <cell r="EP49">
            <v>65421</v>
          </cell>
          <cell r="EQ49">
            <v>391674</v>
          </cell>
          <cell r="ER49">
            <v>67602</v>
          </cell>
          <cell r="ES49">
            <v>379039</v>
          </cell>
          <cell r="ET49">
            <v>65421</v>
          </cell>
          <cell r="EU49">
            <v>507625</v>
          </cell>
          <cell r="EV49">
            <v>92691</v>
          </cell>
          <cell r="EW49">
            <v>81875</v>
          </cell>
          <cell r="EX49">
            <v>14950</v>
          </cell>
          <cell r="EY49">
            <v>491250</v>
          </cell>
          <cell r="EZ49">
            <v>89700</v>
          </cell>
          <cell r="FA49">
            <v>474875</v>
          </cell>
          <cell r="FB49">
            <v>86710</v>
          </cell>
          <cell r="FC49">
            <v>491250</v>
          </cell>
          <cell r="FD49">
            <v>89700</v>
          </cell>
          <cell r="FE49">
            <v>507625</v>
          </cell>
          <cell r="FF49">
            <v>92690</v>
          </cell>
          <cell r="FG49">
            <v>4947949</v>
          </cell>
          <cell r="FH49">
            <v>884032</v>
          </cell>
          <cell r="FJ49">
            <v>335</v>
          </cell>
        </row>
        <row r="50">
          <cell r="A50" t="str">
            <v>강서</v>
          </cell>
          <cell r="B50">
            <v>262394</v>
          </cell>
          <cell r="C50">
            <v>46286</v>
          </cell>
          <cell r="D50">
            <v>219350</v>
          </cell>
          <cell r="E50">
            <v>38134</v>
          </cell>
          <cell r="F50">
            <v>281722</v>
          </cell>
          <cell r="G50">
            <v>43685</v>
          </cell>
          <cell r="H50">
            <v>291096</v>
          </cell>
          <cell r="I50">
            <v>43023</v>
          </cell>
          <cell r="J50">
            <v>279586</v>
          </cell>
          <cell r="K50">
            <v>42980</v>
          </cell>
          <cell r="L50">
            <v>230076</v>
          </cell>
          <cell r="M50">
            <v>38388</v>
          </cell>
          <cell r="N50">
            <v>209689</v>
          </cell>
          <cell r="O50">
            <v>36899</v>
          </cell>
          <cell r="P50">
            <v>215222</v>
          </cell>
          <cell r="Q50">
            <v>38572</v>
          </cell>
          <cell r="R50">
            <v>197837</v>
          </cell>
          <cell r="S50">
            <v>34973</v>
          </cell>
          <cell r="T50">
            <v>202175</v>
          </cell>
          <cell r="U50">
            <v>36285</v>
          </cell>
          <cell r="V50">
            <v>168265</v>
          </cell>
          <cell r="W50">
            <v>30837</v>
          </cell>
          <cell r="X50">
            <v>186157</v>
          </cell>
          <cell r="Y50">
            <v>33262</v>
          </cell>
          <cell r="Z50">
            <v>206808</v>
          </cell>
          <cell r="AA50">
            <v>38724</v>
          </cell>
          <cell r="AB50">
            <v>202084</v>
          </cell>
          <cell r="AC50">
            <v>39103</v>
          </cell>
          <cell r="AD50">
            <v>180827</v>
          </cell>
          <cell r="AE50">
            <v>33597</v>
          </cell>
          <cell r="AF50">
            <v>174994</v>
          </cell>
          <cell r="AG50">
            <v>32513</v>
          </cell>
          <cell r="AH50">
            <v>180827</v>
          </cell>
          <cell r="AI50">
            <v>33597</v>
          </cell>
          <cell r="AJ50">
            <v>174994</v>
          </cell>
          <cell r="AK50">
            <v>32513</v>
          </cell>
          <cell r="AL50">
            <v>234360</v>
          </cell>
          <cell r="AM50">
            <v>45887</v>
          </cell>
          <cell r="AN50">
            <v>234360</v>
          </cell>
          <cell r="AO50">
            <v>45887</v>
          </cell>
          <cell r="AP50">
            <v>226800</v>
          </cell>
          <cell r="AQ50">
            <v>44407</v>
          </cell>
          <cell r="AR50">
            <v>219240</v>
          </cell>
          <cell r="AS50">
            <v>42927</v>
          </cell>
          <cell r="AT50">
            <v>226800</v>
          </cell>
          <cell r="AU50">
            <v>44407</v>
          </cell>
          <cell r="AV50">
            <v>234360</v>
          </cell>
          <cell r="AW50">
            <v>45887</v>
          </cell>
          <cell r="AX50">
            <v>2496454</v>
          </cell>
          <cell r="AY50">
            <v>479449</v>
          </cell>
          <cell r="BA50">
            <v>361</v>
          </cell>
          <cell r="BH50" t="str">
            <v>강서</v>
          </cell>
          <cell r="BI50">
            <v>262394</v>
          </cell>
          <cell r="BJ50">
            <v>46286</v>
          </cell>
          <cell r="BK50">
            <v>219350</v>
          </cell>
          <cell r="BL50">
            <v>38134</v>
          </cell>
          <cell r="BM50">
            <v>281722</v>
          </cell>
          <cell r="BN50">
            <v>43685</v>
          </cell>
          <cell r="BO50">
            <v>291096</v>
          </cell>
          <cell r="BP50">
            <v>43023</v>
          </cell>
          <cell r="BQ50">
            <v>279586</v>
          </cell>
          <cell r="BR50">
            <v>42980</v>
          </cell>
          <cell r="BS50">
            <v>230076</v>
          </cell>
          <cell r="BT50">
            <v>38388</v>
          </cell>
          <cell r="BU50">
            <v>209689</v>
          </cell>
          <cell r="BV50">
            <v>36899</v>
          </cell>
          <cell r="BW50">
            <v>215222</v>
          </cell>
          <cell r="BX50">
            <v>38572</v>
          </cell>
          <cell r="BY50">
            <v>197837</v>
          </cell>
          <cell r="BZ50">
            <v>34973</v>
          </cell>
          <cell r="CA50">
            <v>202175</v>
          </cell>
          <cell r="CB50">
            <v>36285</v>
          </cell>
          <cell r="CC50">
            <v>168265</v>
          </cell>
          <cell r="CD50">
            <v>30837</v>
          </cell>
          <cell r="CE50">
            <v>186157</v>
          </cell>
          <cell r="CF50">
            <v>33262</v>
          </cell>
          <cell r="CG50">
            <v>206808</v>
          </cell>
          <cell r="CH50">
            <v>38724</v>
          </cell>
          <cell r="CI50">
            <v>202084</v>
          </cell>
          <cell r="CJ50">
            <v>39103</v>
          </cell>
          <cell r="CK50">
            <v>180827</v>
          </cell>
          <cell r="CL50">
            <v>33597</v>
          </cell>
          <cell r="CM50">
            <v>174994</v>
          </cell>
          <cell r="CN50">
            <v>32513</v>
          </cell>
          <cell r="CO50">
            <v>180827</v>
          </cell>
          <cell r="CP50">
            <v>33597</v>
          </cell>
          <cell r="CQ50">
            <v>174994</v>
          </cell>
          <cell r="CR50">
            <v>32513</v>
          </cell>
          <cell r="CS50">
            <v>234360</v>
          </cell>
          <cell r="CT50">
            <v>45887</v>
          </cell>
          <cell r="CU50">
            <v>234360</v>
          </cell>
          <cell r="CV50">
            <v>45887</v>
          </cell>
          <cell r="CW50">
            <v>226800</v>
          </cell>
          <cell r="CX50">
            <v>44407</v>
          </cell>
          <cell r="CY50">
            <v>219240</v>
          </cell>
          <cell r="CZ50">
            <v>42927</v>
          </cell>
          <cell r="DA50">
            <v>226800</v>
          </cell>
          <cell r="DB50">
            <v>44407</v>
          </cell>
          <cell r="DC50">
            <v>234360</v>
          </cell>
          <cell r="DD50">
            <v>45887</v>
          </cell>
          <cell r="DE50">
            <v>2496454</v>
          </cell>
          <cell r="DF50">
            <v>479449</v>
          </cell>
          <cell r="DH50">
            <v>361</v>
          </cell>
          <cell r="DJ50" t="str">
            <v>강서</v>
          </cell>
          <cell r="DK50">
            <v>262394</v>
          </cell>
          <cell r="DL50">
            <v>46286</v>
          </cell>
          <cell r="DM50">
            <v>219350</v>
          </cell>
          <cell r="DN50">
            <v>38134</v>
          </cell>
          <cell r="DO50">
            <v>281722</v>
          </cell>
          <cell r="DP50">
            <v>43685</v>
          </cell>
          <cell r="DQ50">
            <v>291096</v>
          </cell>
          <cell r="DR50">
            <v>43023</v>
          </cell>
          <cell r="DS50">
            <v>279586</v>
          </cell>
          <cell r="DT50">
            <v>42980</v>
          </cell>
          <cell r="DU50">
            <v>230076</v>
          </cell>
          <cell r="DV50">
            <v>38388</v>
          </cell>
          <cell r="DW50">
            <v>209689</v>
          </cell>
          <cell r="DX50">
            <v>36899</v>
          </cell>
          <cell r="DY50">
            <v>215222</v>
          </cell>
          <cell r="DZ50">
            <v>38572</v>
          </cell>
          <cell r="EA50">
            <v>197837</v>
          </cell>
          <cell r="EB50">
            <v>34973</v>
          </cell>
          <cell r="EC50">
            <v>202175</v>
          </cell>
          <cell r="ED50">
            <v>36285</v>
          </cell>
          <cell r="EE50">
            <v>168265</v>
          </cell>
          <cell r="EF50">
            <v>30837</v>
          </cell>
          <cell r="EG50">
            <v>186157</v>
          </cell>
          <cell r="EH50">
            <v>33262</v>
          </cell>
          <cell r="EI50">
            <v>206808</v>
          </cell>
          <cell r="EJ50">
            <v>38724</v>
          </cell>
          <cell r="EK50">
            <v>202084</v>
          </cell>
          <cell r="EL50">
            <v>39103</v>
          </cell>
          <cell r="EM50">
            <v>180827</v>
          </cell>
          <cell r="EN50">
            <v>33597</v>
          </cell>
          <cell r="EO50">
            <v>174994</v>
          </cell>
          <cell r="EP50">
            <v>32513</v>
          </cell>
          <cell r="EQ50">
            <v>180827</v>
          </cell>
          <cell r="ER50">
            <v>33597</v>
          </cell>
          <cell r="ES50">
            <v>174994</v>
          </cell>
          <cell r="ET50">
            <v>32513</v>
          </cell>
          <cell r="EU50">
            <v>234360</v>
          </cell>
          <cell r="EV50">
            <v>45887</v>
          </cell>
          <cell r="EW50">
            <v>234360</v>
          </cell>
          <cell r="EX50">
            <v>45887</v>
          </cell>
          <cell r="EY50">
            <v>226800</v>
          </cell>
          <cell r="EZ50">
            <v>44407</v>
          </cell>
          <cell r="FA50">
            <v>219240</v>
          </cell>
          <cell r="FB50">
            <v>42927</v>
          </cell>
          <cell r="FC50">
            <v>226800</v>
          </cell>
          <cell r="FD50">
            <v>44407</v>
          </cell>
          <cell r="FE50">
            <v>234360</v>
          </cell>
          <cell r="FF50">
            <v>45887</v>
          </cell>
          <cell r="FG50">
            <v>2496454</v>
          </cell>
          <cell r="FH50">
            <v>479449</v>
          </cell>
          <cell r="FJ50">
            <v>361</v>
          </cell>
        </row>
        <row r="51">
          <cell r="A51" t="str">
            <v>여주</v>
          </cell>
          <cell r="B51">
            <v>238000</v>
          </cell>
          <cell r="C51">
            <v>45720</v>
          </cell>
          <cell r="D51">
            <v>195122</v>
          </cell>
          <cell r="E51">
            <v>35887</v>
          </cell>
          <cell r="F51">
            <v>246487</v>
          </cell>
          <cell r="G51">
            <v>43386</v>
          </cell>
          <cell r="H51">
            <v>300502</v>
          </cell>
          <cell r="I51">
            <v>46191</v>
          </cell>
          <cell r="J51">
            <v>290635</v>
          </cell>
          <cell r="K51">
            <v>43721</v>
          </cell>
          <cell r="L51">
            <v>248113</v>
          </cell>
          <cell r="M51">
            <v>38774</v>
          </cell>
          <cell r="N51">
            <v>222283</v>
          </cell>
          <cell r="O51">
            <v>37258</v>
          </cell>
          <cell r="P51">
            <v>232488</v>
          </cell>
          <cell r="Q51">
            <v>40487</v>
          </cell>
          <cell r="R51">
            <v>209769</v>
          </cell>
          <cell r="S51">
            <v>37076</v>
          </cell>
          <cell r="T51">
            <v>232609</v>
          </cell>
          <cell r="U51">
            <v>39493</v>
          </cell>
          <cell r="V51">
            <v>171118</v>
          </cell>
          <cell r="W51">
            <v>29848</v>
          </cell>
          <cell r="X51">
            <v>195627</v>
          </cell>
          <cell r="Y51">
            <v>33823</v>
          </cell>
          <cell r="Z51">
            <v>221250</v>
          </cell>
          <cell r="AA51">
            <v>40070</v>
          </cell>
          <cell r="AB51">
            <v>196847</v>
          </cell>
          <cell r="AC51">
            <v>34880</v>
          </cell>
          <cell r="AD51">
            <v>193744</v>
          </cell>
          <cell r="AE51">
            <v>34296</v>
          </cell>
          <cell r="AF51">
            <v>187494</v>
          </cell>
          <cell r="AG51">
            <v>33190</v>
          </cell>
          <cell r="AH51">
            <v>193744</v>
          </cell>
          <cell r="AI51">
            <v>34296</v>
          </cell>
          <cell r="AJ51">
            <v>187494</v>
          </cell>
          <cell r="AK51">
            <v>33190</v>
          </cell>
          <cell r="AL51">
            <v>251100</v>
          </cell>
          <cell r="AM51">
            <v>46960</v>
          </cell>
          <cell r="AN51">
            <v>251100</v>
          </cell>
          <cell r="AO51">
            <v>46960</v>
          </cell>
          <cell r="AP51">
            <v>243000</v>
          </cell>
          <cell r="AQ51">
            <v>45445</v>
          </cell>
          <cell r="AR51">
            <v>234900</v>
          </cell>
          <cell r="AS51">
            <v>43930</v>
          </cell>
          <cell r="AT51">
            <v>243000</v>
          </cell>
          <cell r="AU51">
            <v>45445</v>
          </cell>
          <cell r="AV51">
            <v>251100</v>
          </cell>
          <cell r="AW51">
            <v>46960</v>
          </cell>
          <cell r="AX51">
            <v>2654773</v>
          </cell>
          <cell r="AY51">
            <v>485622</v>
          </cell>
          <cell r="BA51">
            <v>361</v>
          </cell>
          <cell r="BH51" t="str">
            <v>여주</v>
          </cell>
          <cell r="BI51">
            <v>238000</v>
          </cell>
          <cell r="BJ51">
            <v>45720</v>
          </cell>
          <cell r="BK51">
            <v>195122</v>
          </cell>
          <cell r="BL51">
            <v>35887</v>
          </cell>
          <cell r="BM51">
            <v>246487</v>
          </cell>
          <cell r="BN51">
            <v>43386</v>
          </cell>
          <cell r="BO51">
            <v>300502</v>
          </cell>
          <cell r="BP51">
            <v>46191</v>
          </cell>
          <cell r="BQ51">
            <v>290635</v>
          </cell>
          <cell r="BR51">
            <v>43721</v>
          </cell>
          <cell r="BS51">
            <v>248113</v>
          </cell>
          <cell r="BT51">
            <v>38774</v>
          </cell>
          <cell r="BU51">
            <v>222283</v>
          </cell>
          <cell r="BV51">
            <v>37258</v>
          </cell>
          <cell r="BW51">
            <v>232488</v>
          </cell>
          <cell r="BX51">
            <v>40487</v>
          </cell>
          <cell r="BY51">
            <v>209769</v>
          </cell>
          <cell r="BZ51">
            <v>37076</v>
          </cell>
          <cell r="CA51">
            <v>232609</v>
          </cell>
          <cell r="CB51">
            <v>39493</v>
          </cell>
          <cell r="CC51">
            <v>171118</v>
          </cell>
          <cell r="CD51">
            <v>29848</v>
          </cell>
          <cell r="CE51">
            <v>195627</v>
          </cell>
          <cell r="CF51">
            <v>33823</v>
          </cell>
          <cell r="CG51">
            <v>221250</v>
          </cell>
          <cell r="CH51">
            <v>40070</v>
          </cell>
          <cell r="CI51">
            <v>196847</v>
          </cell>
          <cell r="CJ51">
            <v>34880</v>
          </cell>
          <cell r="CK51">
            <v>193744</v>
          </cell>
          <cell r="CL51">
            <v>34296</v>
          </cell>
          <cell r="CM51">
            <v>187494</v>
          </cell>
          <cell r="CN51">
            <v>33190</v>
          </cell>
          <cell r="CO51">
            <v>193744</v>
          </cell>
          <cell r="CP51">
            <v>34296</v>
          </cell>
          <cell r="CQ51">
            <v>187494</v>
          </cell>
          <cell r="CR51">
            <v>33190</v>
          </cell>
          <cell r="CS51">
            <v>251100</v>
          </cell>
          <cell r="CT51">
            <v>46960</v>
          </cell>
          <cell r="CU51">
            <v>251100</v>
          </cell>
          <cell r="CV51">
            <v>46960</v>
          </cell>
          <cell r="CW51">
            <v>243000</v>
          </cell>
          <cell r="CX51">
            <v>45445</v>
          </cell>
          <cell r="CY51">
            <v>234900</v>
          </cell>
          <cell r="CZ51">
            <v>43930</v>
          </cell>
          <cell r="DA51">
            <v>243000</v>
          </cell>
          <cell r="DB51">
            <v>45445</v>
          </cell>
          <cell r="DC51">
            <v>251100</v>
          </cell>
          <cell r="DD51">
            <v>46960</v>
          </cell>
          <cell r="DE51">
            <v>2654773</v>
          </cell>
          <cell r="DF51">
            <v>485622</v>
          </cell>
          <cell r="DH51">
            <v>361</v>
          </cell>
          <cell r="DJ51" t="str">
            <v>여주</v>
          </cell>
          <cell r="DK51">
            <v>238000</v>
          </cell>
          <cell r="DL51">
            <v>45720</v>
          </cell>
          <cell r="DM51">
            <v>195122</v>
          </cell>
          <cell r="DN51">
            <v>35887</v>
          </cell>
          <cell r="DO51">
            <v>246487</v>
          </cell>
          <cell r="DP51">
            <v>43386</v>
          </cell>
          <cell r="DQ51">
            <v>300502</v>
          </cell>
          <cell r="DR51">
            <v>46191</v>
          </cell>
          <cell r="DS51">
            <v>290635</v>
          </cell>
          <cell r="DT51">
            <v>43721</v>
          </cell>
          <cell r="DU51">
            <v>248113</v>
          </cell>
          <cell r="DV51">
            <v>38774</v>
          </cell>
          <cell r="DW51">
            <v>222283</v>
          </cell>
          <cell r="DX51">
            <v>37258</v>
          </cell>
          <cell r="DY51">
            <v>232488</v>
          </cell>
          <cell r="DZ51">
            <v>40487</v>
          </cell>
          <cell r="EA51">
            <v>209769</v>
          </cell>
          <cell r="EB51">
            <v>37076</v>
          </cell>
          <cell r="EC51">
            <v>232609</v>
          </cell>
          <cell r="ED51">
            <v>39493</v>
          </cell>
          <cell r="EE51">
            <v>171118</v>
          </cell>
          <cell r="EF51">
            <v>29848</v>
          </cell>
          <cell r="EG51">
            <v>195627</v>
          </cell>
          <cell r="EH51">
            <v>33823</v>
          </cell>
          <cell r="EI51">
            <v>221250</v>
          </cell>
          <cell r="EJ51">
            <v>40070</v>
          </cell>
          <cell r="EK51">
            <v>196847</v>
          </cell>
          <cell r="EL51">
            <v>34880</v>
          </cell>
          <cell r="EM51">
            <v>193744</v>
          </cell>
          <cell r="EN51">
            <v>34296</v>
          </cell>
          <cell r="EO51">
            <v>187494</v>
          </cell>
          <cell r="EP51">
            <v>33190</v>
          </cell>
          <cell r="EQ51">
            <v>193744</v>
          </cell>
          <cell r="ER51">
            <v>34296</v>
          </cell>
          <cell r="ES51">
            <v>187494</v>
          </cell>
          <cell r="ET51">
            <v>33190</v>
          </cell>
          <cell r="EU51">
            <v>251100</v>
          </cell>
          <cell r="EV51">
            <v>46960</v>
          </cell>
          <cell r="EW51">
            <v>251100</v>
          </cell>
          <cell r="EX51">
            <v>46960</v>
          </cell>
          <cell r="EY51">
            <v>243000</v>
          </cell>
          <cell r="EZ51">
            <v>45445</v>
          </cell>
          <cell r="FA51">
            <v>234900</v>
          </cell>
          <cell r="FB51">
            <v>43930</v>
          </cell>
          <cell r="FC51">
            <v>243000</v>
          </cell>
          <cell r="FD51">
            <v>45445</v>
          </cell>
          <cell r="FE51">
            <v>251100</v>
          </cell>
          <cell r="FF51">
            <v>46960</v>
          </cell>
          <cell r="FG51">
            <v>2654773</v>
          </cell>
          <cell r="FH51">
            <v>485622</v>
          </cell>
          <cell r="FJ51">
            <v>361</v>
          </cell>
        </row>
        <row r="52">
          <cell r="A52" t="str">
            <v>구로</v>
          </cell>
          <cell r="B52">
            <v>205761</v>
          </cell>
          <cell r="C52">
            <v>27600</v>
          </cell>
          <cell r="D52">
            <v>185486</v>
          </cell>
          <cell r="E52">
            <v>23427</v>
          </cell>
          <cell r="F52">
            <v>188880</v>
          </cell>
          <cell r="G52">
            <v>25599</v>
          </cell>
          <cell r="H52">
            <v>332881</v>
          </cell>
          <cell r="I52">
            <v>20118</v>
          </cell>
          <cell r="J52">
            <v>406276</v>
          </cell>
          <cell r="K52">
            <v>26078</v>
          </cell>
          <cell r="L52">
            <v>379157</v>
          </cell>
          <cell r="M52">
            <v>26855</v>
          </cell>
          <cell r="N52">
            <v>338951</v>
          </cell>
          <cell r="O52">
            <v>31724</v>
          </cell>
          <cell r="P52">
            <v>335304</v>
          </cell>
          <cell r="Q52">
            <v>33878</v>
          </cell>
          <cell r="R52">
            <v>302405</v>
          </cell>
          <cell r="S52">
            <v>33390</v>
          </cell>
          <cell r="T52">
            <v>264391</v>
          </cell>
          <cell r="U52">
            <v>27585</v>
          </cell>
          <cell r="V52">
            <v>223043</v>
          </cell>
          <cell r="W52">
            <v>25824</v>
          </cell>
          <cell r="X52">
            <v>242564</v>
          </cell>
          <cell r="Y52">
            <v>26984</v>
          </cell>
          <cell r="Z52">
            <v>231360</v>
          </cell>
          <cell r="AA52">
            <v>27205</v>
          </cell>
          <cell r="AB52">
            <v>205565</v>
          </cell>
          <cell r="AC52">
            <v>25782</v>
          </cell>
          <cell r="AD52">
            <v>197369</v>
          </cell>
          <cell r="AE52">
            <v>25661</v>
          </cell>
          <cell r="AF52">
            <v>191002</v>
          </cell>
          <cell r="AG52">
            <v>24833</v>
          </cell>
          <cell r="AH52">
            <v>197369</v>
          </cell>
          <cell r="AI52">
            <v>25661</v>
          </cell>
          <cell r="AJ52">
            <v>191002</v>
          </cell>
          <cell r="AK52">
            <v>24833</v>
          </cell>
          <cell r="AL52">
            <v>255781</v>
          </cell>
          <cell r="AM52">
            <v>35813</v>
          </cell>
          <cell r="AN52">
            <v>255781</v>
          </cell>
          <cell r="AO52">
            <v>35813</v>
          </cell>
          <cell r="AP52">
            <v>247530</v>
          </cell>
          <cell r="AQ52">
            <v>34658</v>
          </cell>
          <cell r="AR52">
            <v>239279</v>
          </cell>
          <cell r="AS52">
            <v>33503</v>
          </cell>
          <cell r="AT52">
            <v>247530</v>
          </cell>
          <cell r="AU52">
            <v>34658</v>
          </cell>
          <cell r="AV52">
            <v>255781</v>
          </cell>
          <cell r="AW52">
            <v>35813</v>
          </cell>
          <cell r="AX52">
            <v>2715349</v>
          </cell>
          <cell r="AY52">
            <v>364233</v>
          </cell>
          <cell r="BA52">
            <v>361</v>
          </cell>
          <cell r="BH52" t="str">
            <v>구로</v>
          </cell>
          <cell r="BI52">
            <v>205761</v>
          </cell>
          <cell r="BJ52">
            <v>27600</v>
          </cell>
          <cell r="BK52">
            <v>185486</v>
          </cell>
          <cell r="BL52">
            <v>23427</v>
          </cell>
          <cell r="BM52">
            <v>188880</v>
          </cell>
          <cell r="BN52">
            <v>25599</v>
          </cell>
          <cell r="BO52">
            <v>332881</v>
          </cell>
          <cell r="BP52">
            <v>20118</v>
          </cell>
          <cell r="BQ52">
            <v>406276</v>
          </cell>
          <cell r="BR52">
            <v>26078</v>
          </cell>
          <cell r="BS52">
            <v>379157</v>
          </cell>
          <cell r="BT52">
            <v>26855</v>
          </cell>
          <cell r="BU52">
            <v>338951</v>
          </cell>
          <cell r="BV52">
            <v>31724</v>
          </cell>
          <cell r="BW52">
            <v>335304</v>
          </cell>
          <cell r="BX52">
            <v>33878</v>
          </cell>
          <cell r="BY52">
            <v>302405</v>
          </cell>
          <cell r="BZ52">
            <v>33390</v>
          </cell>
          <cell r="CA52">
            <v>264391</v>
          </cell>
          <cell r="CB52">
            <v>27585</v>
          </cell>
          <cell r="CC52">
            <v>223043</v>
          </cell>
          <cell r="CD52">
            <v>25824</v>
          </cell>
          <cell r="CE52">
            <v>242564</v>
          </cell>
          <cell r="CF52">
            <v>26984</v>
          </cell>
          <cell r="CG52">
            <v>231360</v>
          </cell>
          <cell r="CH52">
            <v>27205</v>
          </cell>
          <cell r="CI52">
            <v>205565</v>
          </cell>
          <cell r="CJ52">
            <v>25782</v>
          </cell>
          <cell r="CK52">
            <v>197369</v>
          </cell>
          <cell r="CL52">
            <v>25661</v>
          </cell>
          <cell r="CM52">
            <v>191002</v>
          </cell>
          <cell r="CN52">
            <v>24833</v>
          </cell>
          <cell r="CO52">
            <v>197369</v>
          </cell>
          <cell r="CP52">
            <v>25661</v>
          </cell>
          <cell r="CQ52">
            <v>191002</v>
          </cell>
          <cell r="CR52">
            <v>24833</v>
          </cell>
          <cell r="CS52">
            <v>255781</v>
          </cell>
          <cell r="CT52">
            <v>35813</v>
          </cell>
          <cell r="CU52">
            <v>255781</v>
          </cell>
          <cell r="CV52">
            <v>35813</v>
          </cell>
          <cell r="CW52">
            <v>247530</v>
          </cell>
          <cell r="CX52">
            <v>34658</v>
          </cell>
          <cell r="CY52">
            <v>239279</v>
          </cell>
          <cell r="CZ52">
            <v>33503</v>
          </cell>
          <cell r="DA52">
            <v>247530</v>
          </cell>
          <cell r="DB52">
            <v>34658</v>
          </cell>
          <cell r="DC52">
            <v>255781</v>
          </cell>
          <cell r="DD52">
            <v>35813</v>
          </cell>
          <cell r="DE52">
            <v>2715349</v>
          </cell>
          <cell r="DF52">
            <v>364233</v>
          </cell>
          <cell r="DH52">
            <v>361</v>
          </cell>
          <cell r="DJ52" t="str">
            <v>구로</v>
          </cell>
          <cell r="DK52">
            <v>205761</v>
          </cell>
          <cell r="DL52">
            <v>27600</v>
          </cell>
          <cell r="DM52">
            <v>185486</v>
          </cell>
          <cell r="DN52">
            <v>23427</v>
          </cell>
          <cell r="DO52">
            <v>188880</v>
          </cell>
          <cell r="DP52">
            <v>25599</v>
          </cell>
          <cell r="DQ52">
            <v>332881</v>
          </cell>
          <cell r="DR52">
            <v>20118</v>
          </cell>
          <cell r="DS52">
            <v>406276</v>
          </cell>
          <cell r="DT52">
            <v>26078</v>
          </cell>
          <cell r="DU52">
            <v>379157</v>
          </cell>
          <cell r="DV52">
            <v>26855</v>
          </cell>
          <cell r="DW52">
            <v>338951</v>
          </cell>
          <cell r="DX52">
            <v>31724</v>
          </cell>
          <cell r="DY52">
            <v>335304</v>
          </cell>
          <cell r="DZ52">
            <v>33878</v>
          </cell>
          <cell r="EA52">
            <v>302405</v>
          </cell>
          <cell r="EB52">
            <v>33390</v>
          </cell>
          <cell r="EC52">
            <v>264391</v>
          </cell>
          <cell r="ED52">
            <v>27585</v>
          </cell>
          <cell r="EE52">
            <v>223043</v>
          </cell>
          <cell r="EF52">
            <v>25824</v>
          </cell>
          <cell r="EG52">
            <v>242564</v>
          </cell>
          <cell r="EH52">
            <v>26984</v>
          </cell>
          <cell r="EI52">
            <v>231360</v>
          </cell>
          <cell r="EJ52">
            <v>27205</v>
          </cell>
          <cell r="EK52">
            <v>205565</v>
          </cell>
          <cell r="EL52">
            <v>25782</v>
          </cell>
          <cell r="EM52">
            <v>197369</v>
          </cell>
          <cell r="EN52">
            <v>25661</v>
          </cell>
          <cell r="EO52">
            <v>191002</v>
          </cell>
          <cell r="EP52">
            <v>24833</v>
          </cell>
          <cell r="EQ52">
            <v>197369</v>
          </cell>
          <cell r="ER52">
            <v>25661</v>
          </cell>
          <cell r="ES52">
            <v>191002</v>
          </cell>
          <cell r="ET52">
            <v>24833</v>
          </cell>
          <cell r="EU52">
            <v>255781</v>
          </cell>
          <cell r="EV52">
            <v>35813</v>
          </cell>
          <cell r="EW52">
            <v>255781</v>
          </cell>
          <cell r="EX52">
            <v>35813</v>
          </cell>
          <cell r="EY52">
            <v>247530</v>
          </cell>
          <cell r="EZ52">
            <v>34658</v>
          </cell>
          <cell r="FA52">
            <v>239279</v>
          </cell>
          <cell r="FB52">
            <v>33503</v>
          </cell>
          <cell r="FC52">
            <v>247530</v>
          </cell>
          <cell r="FD52">
            <v>34658</v>
          </cell>
          <cell r="FE52">
            <v>255781</v>
          </cell>
          <cell r="FF52">
            <v>35813</v>
          </cell>
          <cell r="FG52">
            <v>2715349</v>
          </cell>
          <cell r="FH52">
            <v>364233</v>
          </cell>
          <cell r="FJ52">
            <v>361</v>
          </cell>
        </row>
        <row r="53">
          <cell r="A53" t="str">
            <v>중곡</v>
          </cell>
          <cell r="B53">
            <v>351225</v>
          </cell>
          <cell r="C53">
            <v>60787</v>
          </cell>
          <cell r="D53">
            <v>313373</v>
          </cell>
          <cell r="E53">
            <v>52216</v>
          </cell>
          <cell r="F53">
            <v>390511</v>
          </cell>
          <cell r="G53">
            <v>59248</v>
          </cell>
          <cell r="H53">
            <v>401092</v>
          </cell>
          <cell r="I53">
            <v>55255</v>
          </cell>
          <cell r="J53">
            <v>587535</v>
          </cell>
          <cell r="K53">
            <v>64357</v>
          </cell>
          <cell r="L53">
            <v>561147</v>
          </cell>
          <cell r="M53">
            <v>61852</v>
          </cell>
          <cell r="N53">
            <v>529281</v>
          </cell>
          <cell r="O53">
            <v>70361</v>
          </cell>
          <cell r="P53">
            <v>539760</v>
          </cell>
          <cell r="Q53">
            <v>72800</v>
          </cell>
          <cell r="R53">
            <v>486104</v>
          </cell>
          <cell r="S53">
            <v>63569</v>
          </cell>
          <cell r="T53">
            <v>414332</v>
          </cell>
          <cell r="U53">
            <v>54341</v>
          </cell>
          <cell r="V53">
            <v>383373</v>
          </cell>
          <cell r="W53">
            <v>55619</v>
          </cell>
          <cell r="X53">
            <v>440082</v>
          </cell>
          <cell r="Y53">
            <v>58037</v>
          </cell>
          <cell r="Z53">
            <v>425614</v>
          </cell>
          <cell r="AA53">
            <v>64018</v>
          </cell>
          <cell r="AB53">
            <v>385253</v>
          </cell>
          <cell r="AC53">
            <v>58795</v>
          </cell>
          <cell r="AD53">
            <v>381056</v>
          </cell>
          <cell r="AE53">
            <v>59704</v>
          </cell>
          <cell r="AF53">
            <v>368764</v>
          </cell>
          <cell r="AG53">
            <v>57778</v>
          </cell>
          <cell r="AH53">
            <v>331887</v>
          </cell>
          <cell r="AI53">
            <v>52000</v>
          </cell>
          <cell r="AJ53">
            <v>368764</v>
          </cell>
          <cell r="AK53">
            <v>57778</v>
          </cell>
          <cell r="AL53">
            <v>493861</v>
          </cell>
          <cell r="AM53">
            <v>82317</v>
          </cell>
          <cell r="AN53">
            <v>493861</v>
          </cell>
          <cell r="AO53">
            <v>82317</v>
          </cell>
          <cell r="AP53">
            <v>477930</v>
          </cell>
          <cell r="AQ53">
            <v>79662</v>
          </cell>
          <cell r="AR53">
            <v>461999</v>
          </cell>
          <cell r="AS53">
            <v>77007</v>
          </cell>
          <cell r="AT53">
            <v>477930</v>
          </cell>
          <cell r="AU53">
            <v>79662</v>
          </cell>
          <cell r="AV53">
            <v>493861</v>
          </cell>
          <cell r="AW53">
            <v>82317</v>
          </cell>
          <cell r="AX53">
            <v>5160780</v>
          </cell>
          <cell r="AY53">
            <v>833355</v>
          </cell>
          <cell r="BA53">
            <v>357</v>
          </cell>
          <cell r="BH53" t="str">
            <v>중곡</v>
          </cell>
          <cell r="BI53">
            <v>351225</v>
          </cell>
          <cell r="BJ53">
            <v>60787</v>
          </cell>
          <cell r="BK53">
            <v>313373</v>
          </cell>
          <cell r="BL53">
            <v>52216</v>
          </cell>
          <cell r="BM53">
            <v>390511</v>
          </cell>
          <cell r="BN53">
            <v>59248</v>
          </cell>
          <cell r="BO53">
            <v>401092</v>
          </cell>
          <cell r="BP53">
            <v>55255</v>
          </cell>
          <cell r="BQ53">
            <v>587535</v>
          </cell>
          <cell r="BR53">
            <v>64357</v>
          </cell>
          <cell r="BS53">
            <v>561147</v>
          </cell>
          <cell r="BT53">
            <v>61852</v>
          </cell>
          <cell r="BU53">
            <v>529281</v>
          </cell>
          <cell r="BV53">
            <v>70361</v>
          </cell>
          <cell r="BW53">
            <v>539760</v>
          </cell>
          <cell r="BX53">
            <v>72800</v>
          </cell>
          <cell r="BY53">
            <v>486104</v>
          </cell>
          <cell r="BZ53">
            <v>63569</v>
          </cell>
          <cell r="CA53">
            <v>414332</v>
          </cell>
          <cell r="CB53">
            <v>54341</v>
          </cell>
          <cell r="CC53">
            <v>383373</v>
          </cell>
          <cell r="CD53">
            <v>55619</v>
          </cell>
          <cell r="CE53">
            <v>440082</v>
          </cell>
          <cell r="CF53">
            <v>58037</v>
          </cell>
          <cell r="CG53">
            <v>425614</v>
          </cell>
          <cell r="CH53">
            <v>64018</v>
          </cell>
          <cell r="CI53">
            <v>385253</v>
          </cell>
          <cell r="CJ53">
            <v>58795</v>
          </cell>
          <cell r="CK53">
            <v>381056</v>
          </cell>
          <cell r="CL53">
            <v>59704</v>
          </cell>
          <cell r="CM53">
            <v>368764</v>
          </cell>
          <cell r="CN53">
            <v>57778</v>
          </cell>
          <cell r="CO53">
            <v>331887</v>
          </cell>
          <cell r="CP53">
            <v>52000</v>
          </cell>
          <cell r="CQ53">
            <v>368764</v>
          </cell>
          <cell r="CR53">
            <v>57778</v>
          </cell>
          <cell r="CS53">
            <v>493861</v>
          </cell>
          <cell r="CT53">
            <v>82317</v>
          </cell>
          <cell r="CU53">
            <v>493861</v>
          </cell>
          <cell r="CV53">
            <v>82317</v>
          </cell>
          <cell r="CW53">
            <v>477930</v>
          </cell>
          <cell r="CX53">
            <v>79662</v>
          </cell>
          <cell r="CY53">
            <v>461999</v>
          </cell>
          <cell r="CZ53">
            <v>77007</v>
          </cell>
          <cell r="DA53">
            <v>477930</v>
          </cell>
          <cell r="DB53">
            <v>79662</v>
          </cell>
          <cell r="DC53">
            <v>493861</v>
          </cell>
          <cell r="DD53">
            <v>82317</v>
          </cell>
          <cell r="DE53">
            <v>5160780</v>
          </cell>
          <cell r="DF53">
            <v>833355</v>
          </cell>
          <cell r="DH53">
            <v>357</v>
          </cell>
          <cell r="DJ53" t="str">
            <v>중곡</v>
          </cell>
          <cell r="DK53">
            <v>351225</v>
          </cell>
          <cell r="DL53">
            <v>60787</v>
          </cell>
          <cell r="DM53">
            <v>313373</v>
          </cell>
          <cell r="DN53">
            <v>52216</v>
          </cell>
          <cell r="DO53">
            <v>390511</v>
          </cell>
          <cell r="DP53">
            <v>59248</v>
          </cell>
          <cell r="DQ53">
            <v>401092</v>
          </cell>
          <cell r="DR53">
            <v>55255</v>
          </cell>
          <cell r="DS53">
            <v>587535</v>
          </cell>
          <cell r="DT53">
            <v>64357</v>
          </cell>
          <cell r="DU53">
            <v>561147</v>
          </cell>
          <cell r="DV53">
            <v>61852</v>
          </cell>
          <cell r="DW53">
            <v>529281</v>
          </cell>
          <cell r="DX53">
            <v>70361</v>
          </cell>
          <cell r="DY53">
            <v>539760</v>
          </cell>
          <cell r="DZ53">
            <v>72800</v>
          </cell>
          <cell r="EA53">
            <v>486104</v>
          </cell>
          <cell r="EB53">
            <v>63569</v>
          </cell>
          <cell r="EC53">
            <v>414332</v>
          </cell>
          <cell r="ED53">
            <v>54341</v>
          </cell>
          <cell r="EE53">
            <v>383373</v>
          </cell>
          <cell r="EF53">
            <v>55619</v>
          </cell>
          <cell r="EG53">
            <v>440082</v>
          </cell>
          <cell r="EH53">
            <v>58037</v>
          </cell>
          <cell r="EI53">
            <v>425614</v>
          </cell>
          <cell r="EJ53">
            <v>64018</v>
          </cell>
          <cell r="EK53">
            <v>385253</v>
          </cell>
          <cell r="EL53">
            <v>58795</v>
          </cell>
          <cell r="EM53">
            <v>381056</v>
          </cell>
          <cell r="EN53">
            <v>59704</v>
          </cell>
          <cell r="EO53">
            <v>368764</v>
          </cell>
          <cell r="EP53">
            <v>57778</v>
          </cell>
          <cell r="EQ53">
            <v>331887</v>
          </cell>
          <cell r="ER53">
            <v>52000</v>
          </cell>
          <cell r="ES53">
            <v>368764</v>
          </cell>
          <cell r="ET53">
            <v>57778</v>
          </cell>
          <cell r="EU53">
            <v>493861</v>
          </cell>
          <cell r="EV53">
            <v>82317</v>
          </cell>
          <cell r="EW53">
            <v>493861</v>
          </cell>
          <cell r="EX53">
            <v>82317</v>
          </cell>
          <cell r="EY53">
            <v>477930</v>
          </cell>
          <cell r="EZ53">
            <v>79662</v>
          </cell>
          <cell r="FA53">
            <v>461999</v>
          </cell>
          <cell r="FB53">
            <v>77007</v>
          </cell>
          <cell r="FC53">
            <v>477930</v>
          </cell>
          <cell r="FD53">
            <v>79662</v>
          </cell>
          <cell r="FE53">
            <v>493861</v>
          </cell>
          <cell r="FF53">
            <v>82317</v>
          </cell>
          <cell r="FG53">
            <v>5160780</v>
          </cell>
          <cell r="FH53">
            <v>833355</v>
          </cell>
          <cell r="FJ53">
            <v>357</v>
          </cell>
        </row>
        <row r="54">
          <cell r="A54" t="str">
            <v>태릉</v>
          </cell>
          <cell r="B54">
            <v>251077</v>
          </cell>
          <cell r="C54">
            <v>46455</v>
          </cell>
          <cell r="D54">
            <v>202333</v>
          </cell>
          <cell r="E54">
            <v>36818</v>
          </cell>
          <cell r="F54">
            <v>274894</v>
          </cell>
          <cell r="G54">
            <v>44512</v>
          </cell>
          <cell r="H54">
            <v>283199</v>
          </cell>
          <cell r="I54">
            <v>42732</v>
          </cell>
          <cell r="J54">
            <v>296406</v>
          </cell>
          <cell r="K54">
            <v>41739</v>
          </cell>
          <cell r="L54">
            <v>257339</v>
          </cell>
          <cell r="M54">
            <v>38429</v>
          </cell>
          <cell r="N54">
            <v>231102</v>
          </cell>
          <cell r="O54">
            <v>38055</v>
          </cell>
          <cell r="P54">
            <v>229607</v>
          </cell>
          <cell r="Q54">
            <v>37959</v>
          </cell>
          <cell r="R54">
            <v>195057</v>
          </cell>
          <cell r="S54">
            <v>32353</v>
          </cell>
          <cell r="T54">
            <v>200434</v>
          </cell>
          <cell r="U54">
            <v>32275</v>
          </cell>
          <cell r="V54">
            <v>165904</v>
          </cell>
          <cell r="W54">
            <v>28094</v>
          </cell>
          <cell r="X54">
            <v>171187</v>
          </cell>
          <cell r="Y54">
            <v>27072</v>
          </cell>
          <cell r="Z54">
            <v>178261</v>
          </cell>
          <cell r="AA54">
            <v>30679</v>
          </cell>
          <cell r="AB54">
            <v>168522</v>
          </cell>
          <cell r="AC54">
            <v>29066</v>
          </cell>
          <cell r="AD54">
            <v>158294</v>
          </cell>
          <cell r="AE54">
            <v>25527</v>
          </cell>
          <cell r="AF54">
            <v>153188</v>
          </cell>
          <cell r="AG54">
            <v>24704</v>
          </cell>
          <cell r="AH54">
            <v>158294</v>
          </cell>
          <cell r="AI54">
            <v>25527</v>
          </cell>
          <cell r="AJ54">
            <v>148081</v>
          </cell>
          <cell r="AK54">
            <v>23880</v>
          </cell>
          <cell r="AL54">
            <v>205158</v>
          </cell>
          <cell r="AM54">
            <v>35136</v>
          </cell>
          <cell r="AN54">
            <v>205158</v>
          </cell>
          <cell r="AO54">
            <v>35136</v>
          </cell>
          <cell r="AP54">
            <v>198540</v>
          </cell>
          <cell r="AQ54">
            <v>34003</v>
          </cell>
          <cell r="AR54">
            <v>191922</v>
          </cell>
          <cell r="AS54">
            <v>32870</v>
          </cell>
          <cell r="AT54">
            <v>198540</v>
          </cell>
          <cell r="AU54">
            <v>34003</v>
          </cell>
          <cell r="AV54">
            <v>205158</v>
          </cell>
          <cell r="AW54">
            <v>35136</v>
          </cell>
          <cell r="AX54">
            <v>2169116</v>
          </cell>
          <cell r="AY54">
            <v>365667</v>
          </cell>
          <cell r="BA54">
            <v>360</v>
          </cell>
          <cell r="BH54" t="str">
            <v>태릉</v>
          </cell>
          <cell r="BI54">
            <v>251077</v>
          </cell>
          <cell r="BJ54">
            <v>46455</v>
          </cell>
          <cell r="BK54">
            <v>202333</v>
          </cell>
          <cell r="BL54">
            <v>36818</v>
          </cell>
          <cell r="BM54">
            <v>274894</v>
          </cell>
          <cell r="BN54">
            <v>44512</v>
          </cell>
          <cell r="BO54">
            <v>283199</v>
          </cell>
          <cell r="BP54">
            <v>42732</v>
          </cell>
          <cell r="BQ54">
            <v>296406</v>
          </cell>
          <cell r="BR54">
            <v>41739</v>
          </cell>
          <cell r="BS54">
            <v>257339</v>
          </cell>
          <cell r="BT54">
            <v>38429</v>
          </cell>
          <cell r="BU54">
            <v>231102</v>
          </cell>
          <cell r="BV54">
            <v>38055</v>
          </cell>
          <cell r="BW54">
            <v>229607</v>
          </cell>
          <cell r="BX54">
            <v>37959</v>
          </cell>
          <cell r="BY54">
            <v>195057</v>
          </cell>
          <cell r="BZ54">
            <v>32353</v>
          </cell>
          <cell r="CA54">
            <v>200434</v>
          </cell>
          <cell r="CB54">
            <v>32275</v>
          </cell>
          <cell r="CC54">
            <v>165904</v>
          </cell>
          <cell r="CD54">
            <v>28094</v>
          </cell>
          <cell r="CE54">
            <v>171187</v>
          </cell>
          <cell r="CF54">
            <v>27072</v>
          </cell>
          <cell r="CG54">
            <v>178261</v>
          </cell>
          <cell r="CH54">
            <v>30679</v>
          </cell>
          <cell r="CI54">
            <v>168522</v>
          </cell>
          <cell r="CJ54">
            <v>29066</v>
          </cell>
          <cell r="CK54">
            <v>158294</v>
          </cell>
          <cell r="CL54">
            <v>25527</v>
          </cell>
          <cell r="CM54">
            <v>153188</v>
          </cell>
          <cell r="CN54">
            <v>24704</v>
          </cell>
          <cell r="CO54">
            <v>158294</v>
          </cell>
          <cell r="CP54">
            <v>25527</v>
          </cell>
          <cell r="CQ54">
            <v>148081</v>
          </cell>
          <cell r="CR54">
            <v>23880</v>
          </cell>
          <cell r="CS54">
            <v>205158</v>
          </cell>
          <cell r="CT54">
            <v>35136</v>
          </cell>
          <cell r="CU54">
            <v>205158</v>
          </cell>
          <cell r="CV54">
            <v>35136</v>
          </cell>
          <cell r="CW54">
            <v>198540</v>
          </cell>
          <cell r="CX54">
            <v>34003</v>
          </cell>
          <cell r="CY54">
            <v>191922</v>
          </cell>
          <cell r="CZ54">
            <v>32870</v>
          </cell>
          <cell r="DA54">
            <v>198540</v>
          </cell>
          <cell r="DB54">
            <v>34003</v>
          </cell>
          <cell r="DC54">
            <v>205158</v>
          </cell>
          <cell r="DD54">
            <v>35136</v>
          </cell>
          <cell r="DE54">
            <v>2169116</v>
          </cell>
          <cell r="DF54">
            <v>365667</v>
          </cell>
          <cell r="DH54">
            <v>360</v>
          </cell>
          <cell r="DJ54" t="str">
            <v>태릉</v>
          </cell>
          <cell r="DK54">
            <v>251077</v>
          </cell>
          <cell r="DL54">
            <v>46455</v>
          </cell>
          <cell r="DM54">
            <v>202333</v>
          </cell>
          <cell r="DN54">
            <v>36818</v>
          </cell>
          <cell r="DO54">
            <v>274894</v>
          </cell>
          <cell r="DP54">
            <v>44512</v>
          </cell>
          <cell r="DQ54">
            <v>283199</v>
          </cell>
          <cell r="DR54">
            <v>42732</v>
          </cell>
          <cell r="DS54">
            <v>296406</v>
          </cell>
          <cell r="DT54">
            <v>41739</v>
          </cell>
          <cell r="DU54">
            <v>257339</v>
          </cell>
          <cell r="DV54">
            <v>38429</v>
          </cell>
          <cell r="DW54">
            <v>231102</v>
          </cell>
          <cell r="DX54">
            <v>38055</v>
          </cell>
          <cell r="DY54">
            <v>229607</v>
          </cell>
          <cell r="DZ54">
            <v>37959</v>
          </cell>
          <cell r="EA54">
            <v>195057</v>
          </cell>
          <cell r="EB54">
            <v>32353</v>
          </cell>
          <cell r="EC54">
            <v>200434</v>
          </cell>
          <cell r="ED54">
            <v>32275</v>
          </cell>
          <cell r="EE54">
            <v>165904</v>
          </cell>
          <cell r="EF54">
            <v>28094</v>
          </cell>
          <cell r="EG54">
            <v>171187</v>
          </cell>
          <cell r="EH54">
            <v>27072</v>
          </cell>
          <cell r="EI54">
            <v>178261</v>
          </cell>
          <cell r="EJ54">
            <v>30679</v>
          </cell>
          <cell r="EK54">
            <v>168522</v>
          </cell>
          <cell r="EL54">
            <v>29066</v>
          </cell>
          <cell r="EM54">
            <v>158294</v>
          </cell>
          <cell r="EN54">
            <v>25527</v>
          </cell>
          <cell r="EO54">
            <v>153188</v>
          </cell>
          <cell r="EP54">
            <v>24704</v>
          </cell>
          <cell r="EQ54">
            <v>158294</v>
          </cell>
          <cell r="ER54">
            <v>25527</v>
          </cell>
          <cell r="ES54">
            <v>148081</v>
          </cell>
          <cell r="ET54">
            <v>23880</v>
          </cell>
          <cell r="EU54">
            <v>205158</v>
          </cell>
          <cell r="EV54">
            <v>35136</v>
          </cell>
          <cell r="EW54">
            <v>205158</v>
          </cell>
          <cell r="EX54">
            <v>35136</v>
          </cell>
          <cell r="EY54">
            <v>198540</v>
          </cell>
          <cell r="EZ54">
            <v>34003</v>
          </cell>
          <cell r="FA54">
            <v>191922</v>
          </cell>
          <cell r="FB54">
            <v>32870</v>
          </cell>
          <cell r="FC54">
            <v>198540</v>
          </cell>
          <cell r="FD54">
            <v>34003</v>
          </cell>
          <cell r="FE54">
            <v>205158</v>
          </cell>
          <cell r="FF54">
            <v>35136</v>
          </cell>
          <cell r="FG54">
            <v>2169116</v>
          </cell>
          <cell r="FH54">
            <v>365667</v>
          </cell>
          <cell r="FJ54">
            <v>360</v>
          </cell>
        </row>
        <row r="55">
          <cell r="A55" t="str">
            <v>청주</v>
          </cell>
          <cell r="B55">
            <v>383590</v>
          </cell>
          <cell r="C55">
            <v>70526</v>
          </cell>
          <cell r="D55">
            <v>345538</v>
          </cell>
          <cell r="E55">
            <v>56484</v>
          </cell>
          <cell r="F55">
            <v>509082</v>
          </cell>
          <cell r="G55">
            <v>71986</v>
          </cell>
          <cell r="H55">
            <v>517870</v>
          </cell>
          <cell r="I55">
            <v>65531</v>
          </cell>
          <cell r="J55">
            <v>557234</v>
          </cell>
          <cell r="K55">
            <v>70558</v>
          </cell>
          <cell r="L55">
            <v>506850</v>
          </cell>
          <cell r="M55">
            <v>64363</v>
          </cell>
          <cell r="N55">
            <v>382136</v>
          </cell>
          <cell r="O55">
            <v>48591</v>
          </cell>
          <cell r="P55">
            <v>395939</v>
          </cell>
          <cell r="Q55">
            <v>54752</v>
          </cell>
          <cell r="R55">
            <v>334198</v>
          </cell>
          <cell r="S55">
            <v>47909</v>
          </cell>
          <cell r="T55">
            <v>318935</v>
          </cell>
          <cell r="U55">
            <v>45678</v>
          </cell>
          <cell r="V55">
            <v>259835</v>
          </cell>
          <cell r="W55">
            <v>39349</v>
          </cell>
          <cell r="X55">
            <v>275767</v>
          </cell>
          <cell r="Y55">
            <v>38993</v>
          </cell>
          <cell r="Z55">
            <v>270675</v>
          </cell>
          <cell r="AA55">
            <v>39749</v>
          </cell>
          <cell r="AB55">
            <v>265678</v>
          </cell>
          <cell r="AC55">
            <v>42358</v>
          </cell>
          <cell r="AD55">
            <v>296976</v>
          </cell>
          <cell r="AE55">
            <v>48690</v>
          </cell>
          <cell r="AF55">
            <v>287396</v>
          </cell>
          <cell r="AG55">
            <v>47119</v>
          </cell>
          <cell r="AH55">
            <v>296976</v>
          </cell>
          <cell r="AI55">
            <v>48690</v>
          </cell>
          <cell r="AJ55">
            <v>277816</v>
          </cell>
          <cell r="AK55">
            <v>45549</v>
          </cell>
          <cell r="AL55">
            <v>384896</v>
          </cell>
          <cell r="AM55">
            <v>66954</v>
          </cell>
          <cell r="AN55">
            <v>384896</v>
          </cell>
          <cell r="AO55">
            <v>66954</v>
          </cell>
          <cell r="AP55">
            <v>372480</v>
          </cell>
          <cell r="AQ55">
            <v>64794</v>
          </cell>
          <cell r="AR55">
            <v>360064</v>
          </cell>
          <cell r="AS55">
            <v>62634</v>
          </cell>
          <cell r="AT55">
            <v>372480</v>
          </cell>
          <cell r="AU55">
            <v>64794</v>
          </cell>
          <cell r="AV55">
            <v>384896</v>
          </cell>
          <cell r="AW55">
            <v>66954</v>
          </cell>
          <cell r="AX55">
            <v>3955229</v>
          </cell>
          <cell r="AY55">
            <v>665239</v>
          </cell>
          <cell r="BA55">
            <v>360</v>
          </cell>
          <cell r="BH55" t="str">
            <v>청주</v>
          </cell>
          <cell r="BI55">
            <v>383590</v>
          </cell>
          <cell r="BJ55">
            <v>70526</v>
          </cell>
          <cell r="BK55">
            <v>345538</v>
          </cell>
          <cell r="BL55">
            <v>56484</v>
          </cell>
          <cell r="BM55">
            <v>509082</v>
          </cell>
          <cell r="BN55">
            <v>71986</v>
          </cell>
          <cell r="BO55">
            <v>517870</v>
          </cell>
          <cell r="BP55">
            <v>65531</v>
          </cell>
          <cell r="BQ55">
            <v>557234</v>
          </cell>
          <cell r="BR55">
            <v>70558</v>
          </cell>
          <cell r="BS55">
            <v>506850</v>
          </cell>
          <cell r="BT55">
            <v>64363</v>
          </cell>
          <cell r="BU55">
            <v>382136</v>
          </cell>
          <cell r="BV55">
            <v>48591</v>
          </cell>
          <cell r="BW55">
            <v>395939</v>
          </cell>
          <cell r="BX55">
            <v>54752</v>
          </cell>
          <cell r="BY55">
            <v>334198</v>
          </cell>
          <cell r="BZ55">
            <v>47909</v>
          </cell>
          <cell r="CA55">
            <v>318935</v>
          </cell>
          <cell r="CB55">
            <v>45678</v>
          </cell>
          <cell r="CC55">
            <v>259835</v>
          </cell>
          <cell r="CD55">
            <v>39349</v>
          </cell>
          <cell r="CE55">
            <v>275767</v>
          </cell>
          <cell r="CF55">
            <v>38993</v>
          </cell>
          <cell r="CG55">
            <v>270675</v>
          </cell>
          <cell r="CH55">
            <v>39749</v>
          </cell>
          <cell r="CI55">
            <v>265678</v>
          </cell>
          <cell r="CJ55">
            <v>42358</v>
          </cell>
          <cell r="CK55">
            <v>296976</v>
          </cell>
          <cell r="CL55">
            <v>48690</v>
          </cell>
          <cell r="CM55">
            <v>287396</v>
          </cell>
          <cell r="CN55">
            <v>47119</v>
          </cell>
          <cell r="CO55">
            <v>296976</v>
          </cell>
          <cell r="CP55">
            <v>48690</v>
          </cell>
          <cell r="CQ55">
            <v>277816</v>
          </cell>
          <cell r="CR55">
            <v>45549</v>
          </cell>
          <cell r="CS55">
            <v>384896</v>
          </cell>
          <cell r="CT55">
            <v>66954</v>
          </cell>
          <cell r="CU55">
            <v>384896</v>
          </cell>
          <cell r="CV55">
            <v>66954</v>
          </cell>
          <cell r="CW55">
            <v>372480</v>
          </cell>
          <cell r="CX55">
            <v>64794</v>
          </cell>
          <cell r="CY55">
            <v>360064</v>
          </cell>
          <cell r="CZ55">
            <v>62634</v>
          </cell>
          <cell r="DA55">
            <v>372480</v>
          </cell>
          <cell r="DB55">
            <v>64794</v>
          </cell>
          <cell r="DC55">
            <v>384896</v>
          </cell>
          <cell r="DD55">
            <v>66954</v>
          </cell>
          <cell r="DE55">
            <v>3955229</v>
          </cell>
          <cell r="DF55">
            <v>665239</v>
          </cell>
          <cell r="DH55">
            <v>360</v>
          </cell>
          <cell r="DJ55" t="str">
            <v>청주</v>
          </cell>
          <cell r="DK55">
            <v>383590</v>
          </cell>
          <cell r="DL55">
            <v>70526</v>
          </cell>
          <cell r="DM55">
            <v>345538</v>
          </cell>
          <cell r="DN55">
            <v>56484</v>
          </cell>
          <cell r="DO55">
            <v>509082</v>
          </cell>
          <cell r="DP55">
            <v>71986</v>
          </cell>
          <cell r="DQ55">
            <v>517870</v>
          </cell>
          <cell r="DR55">
            <v>65531</v>
          </cell>
          <cell r="DS55">
            <v>557234</v>
          </cell>
          <cell r="DT55">
            <v>70558</v>
          </cell>
          <cell r="DU55">
            <v>506850</v>
          </cell>
          <cell r="DV55">
            <v>64363</v>
          </cell>
          <cell r="DW55">
            <v>382136</v>
          </cell>
          <cell r="DX55">
            <v>48591</v>
          </cell>
          <cell r="DY55">
            <v>395939</v>
          </cell>
          <cell r="DZ55">
            <v>54752</v>
          </cell>
          <cell r="EA55">
            <v>334198</v>
          </cell>
          <cell r="EB55">
            <v>47909</v>
          </cell>
          <cell r="EC55">
            <v>318935</v>
          </cell>
          <cell r="ED55">
            <v>45678</v>
          </cell>
          <cell r="EE55">
            <v>259835</v>
          </cell>
          <cell r="EF55">
            <v>39349</v>
          </cell>
          <cell r="EG55">
            <v>275767</v>
          </cell>
          <cell r="EH55">
            <v>38993</v>
          </cell>
          <cell r="EI55">
            <v>270675</v>
          </cell>
          <cell r="EJ55">
            <v>39749</v>
          </cell>
          <cell r="EK55">
            <v>265678</v>
          </cell>
          <cell r="EL55">
            <v>42358</v>
          </cell>
          <cell r="EM55">
            <v>296976</v>
          </cell>
          <cell r="EN55">
            <v>48690</v>
          </cell>
          <cell r="EO55">
            <v>287396</v>
          </cell>
          <cell r="EP55">
            <v>47119</v>
          </cell>
          <cell r="EQ55">
            <v>296976</v>
          </cell>
          <cell r="ER55">
            <v>48690</v>
          </cell>
          <cell r="ES55">
            <v>277816</v>
          </cell>
          <cell r="ET55">
            <v>45549</v>
          </cell>
          <cell r="EU55">
            <v>384896</v>
          </cell>
          <cell r="EV55">
            <v>66954</v>
          </cell>
          <cell r="EW55">
            <v>384896</v>
          </cell>
          <cell r="EX55">
            <v>66954</v>
          </cell>
          <cell r="EY55">
            <v>372480</v>
          </cell>
          <cell r="EZ55">
            <v>64794</v>
          </cell>
          <cell r="FA55">
            <v>360064</v>
          </cell>
          <cell r="FB55">
            <v>62634</v>
          </cell>
          <cell r="FC55">
            <v>372480</v>
          </cell>
          <cell r="FD55">
            <v>64794</v>
          </cell>
          <cell r="FE55">
            <v>384896</v>
          </cell>
          <cell r="FF55">
            <v>66954</v>
          </cell>
          <cell r="FG55">
            <v>3955229</v>
          </cell>
          <cell r="FH55">
            <v>665239</v>
          </cell>
          <cell r="FJ55">
            <v>360</v>
          </cell>
        </row>
        <row r="56">
          <cell r="A56" t="str">
            <v>동대전</v>
          </cell>
          <cell r="B56">
            <v>167954</v>
          </cell>
          <cell r="C56">
            <v>26691</v>
          </cell>
          <cell r="D56">
            <v>150541</v>
          </cell>
          <cell r="E56">
            <v>22403</v>
          </cell>
          <cell r="F56">
            <v>204806</v>
          </cell>
          <cell r="G56">
            <v>28002</v>
          </cell>
          <cell r="H56">
            <v>190563</v>
          </cell>
          <cell r="I56">
            <v>24177</v>
          </cell>
          <cell r="J56">
            <v>222255</v>
          </cell>
          <cell r="K56">
            <v>23908</v>
          </cell>
          <cell r="L56">
            <v>196503</v>
          </cell>
          <cell r="M56">
            <v>21114</v>
          </cell>
          <cell r="N56">
            <v>170543</v>
          </cell>
          <cell r="O56">
            <v>22409</v>
          </cell>
          <cell r="P56">
            <v>169325</v>
          </cell>
          <cell r="Q56">
            <v>22542</v>
          </cell>
          <cell r="R56">
            <v>148659</v>
          </cell>
          <cell r="S56">
            <v>20869</v>
          </cell>
          <cell r="T56">
            <v>144273</v>
          </cell>
          <cell r="U56">
            <v>18414</v>
          </cell>
          <cell r="V56">
            <v>126286</v>
          </cell>
          <cell r="W56">
            <v>18053</v>
          </cell>
          <cell r="X56">
            <v>137248</v>
          </cell>
          <cell r="Y56">
            <v>18572</v>
          </cell>
          <cell r="Z56">
            <v>146500</v>
          </cell>
          <cell r="AA56">
            <v>21529</v>
          </cell>
          <cell r="AB56">
            <v>126638</v>
          </cell>
          <cell r="AC56">
            <v>20037</v>
          </cell>
          <cell r="AD56">
            <v>144470</v>
          </cell>
          <cell r="AE56">
            <v>20812</v>
          </cell>
          <cell r="AF56">
            <v>139810</v>
          </cell>
          <cell r="AG56">
            <v>20141</v>
          </cell>
          <cell r="AH56">
            <v>144470</v>
          </cell>
          <cell r="AI56">
            <v>20812</v>
          </cell>
          <cell r="AJ56">
            <v>135149</v>
          </cell>
          <cell r="AK56">
            <v>19469</v>
          </cell>
          <cell r="AL56">
            <v>187240</v>
          </cell>
          <cell r="AM56">
            <v>28846</v>
          </cell>
          <cell r="AN56">
            <v>187240</v>
          </cell>
          <cell r="AO56">
            <v>28846</v>
          </cell>
          <cell r="AP56">
            <v>181200</v>
          </cell>
          <cell r="AQ56">
            <v>27915</v>
          </cell>
          <cell r="AR56">
            <v>175160</v>
          </cell>
          <cell r="AS56">
            <v>26985</v>
          </cell>
          <cell r="AT56">
            <v>181200</v>
          </cell>
          <cell r="AU56">
            <v>27916</v>
          </cell>
          <cell r="AV56">
            <v>187240</v>
          </cell>
          <cell r="AW56">
            <v>28847</v>
          </cell>
          <cell r="AX56">
            <v>1936317</v>
          </cell>
          <cell r="AY56">
            <v>292155</v>
          </cell>
          <cell r="BA56">
            <v>360</v>
          </cell>
          <cell r="BH56" t="str">
            <v>동대전</v>
          </cell>
          <cell r="BI56">
            <v>167954</v>
          </cell>
          <cell r="BJ56">
            <v>26691</v>
          </cell>
          <cell r="BK56">
            <v>150541</v>
          </cell>
          <cell r="BL56">
            <v>22403</v>
          </cell>
          <cell r="BM56">
            <v>204806</v>
          </cell>
          <cell r="BN56">
            <v>28002</v>
          </cell>
          <cell r="BO56">
            <v>190563</v>
          </cell>
          <cell r="BP56">
            <v>24177</v>
          </cell>
          <cell r="BQ56">
            <v>222255</v>
          </cell>
          <cell r="BR56">
            <v>23908</v>
          </cell>
          <cell r="BS56">
            <v>196503</v>
          </cell>
          <cell r="BT56">
            <v>21114</v>
          </cell>
          <cell r="BU56">
            <v>170543</v>
          </cell>
          <cell r="BV56">
            <v>22409</v>
          </cell>
          <cell r="BW56">
            <v>169325</v>
          </cell>
          <cell r="BX56">
            <v>22542</v>
          </cell>
          <cell r="BY56">
            <v>148659</v>
          </cell>
          <cell r="BZ56">
            <v>20869</v>
          </cell>
          <cell r="CA56">
            <v>144273</v>
          </cell>
          <cell r="CB56">
            <v>18414</v>
          </cell>
          <cell r="CC56">
            <v>126286</v>
          </cell>
          <cell r="CD56">
            <v>18053</v>
          </cell>
          <cell r="CE56">
            <v>137248</v>
          </cell>
          <cell r="CF56">
            <v>18572</v>
          </cell>
          <cell r="CG56">
            <v>146500</v>
          </cell>
          <cell r="CH56">
            <v>21529</v>
          </cell>
          <cell r="CI56">
            <v>126638</v>
          </cell>
          <cell r="CJ56">
            <v>20037</v>
          </cell>
          <cell r="CK56">
            <v>144470</v>
          </cell>
          <cell r="CL56">
            <v>20812</v>
          </cell>
          <cell r="CM56">
            <v>139810</v>
          </cell>
          <cell r="CN56">
            <v>20141</v>
          </cell>
          <cell r="CO56">
            <v>144470</v>
          </cell>
          <cell r="CP56">
            <v>20812</v>
          </cell>
          <cell r="CQ56">
            <v>135149</v>
          </cell>
          <cell r="CR56">
            <v>19469</v>
          </cell>
          <cell r="CS56">
            <v>187240</v>
          </cell>
          <cell r="CT56">
            <v>28846</v>
          </cell>
          <cell r="CU56">
            <v>187240</v>
          </cell>
          <cell r="CV56">
            <v>28846</v>
          </cell>
          <cell r="CW56">
            <v>181200</v>
          </cell>
          <cell r="CX56">
            <v>27915</v>
          </cell>
          <cell r="CY56">
            <v>175160</v>
          </cell>
          <cell r="CZ56">
            <v>26985</v>
          </cell>
          <cell r="DA56">
            <v>181200</v>
          </cell>
          <cell r="DB56">
            <v>27916</v>
          </cell>
          <cell r="DC56">
            <v>187240</v>
          </cell>
          <cell r="DD56">
            <v>28847</v>
          </cell>
          <cell r="DE56">
            <v>1936317</v>
          </cell>
          <cell r="DF56">
            <v>292155</v>
          </cell>
          <cell r="DH56">
            <v>360</v>
          </cell>
          <cell r="DJ56" t="str">
            <v>동대전</v>
          </cell>
          <cell r="DK56">
            <v>167954</v>
          </cell>
          <cell r="DL56">
            <v>26691</v>
          </cell>
          <cell r="DM56">
            <v>150541</v>
          </cell>
          <cell r="DN56">
            <v>22403</v>
          </cell>
          <cell r="DO56">
            <v>204806</v>
          </cell>
          <cell r="DP56">
            <v>28002</v>
          </cell>
          <cell r="DQ56">
            <v>190563</v>
          </cell>
          <cell r="DR56">
            <v>24177</v>
          </cell>
          <cell r="DS56">
            <v>222255</v>
          </cell>
          <cell r="DT56">
            <v>23908</v>
          </cell>
          <cell r="DU56">
            <v>196503</v>
          </cell>
          <cell r="DV56">
            <v>21114</v>
          </cell>
          <cell r="DW56">
            <v>170543</v>
          </cell>
          <cell r="DX56">
            <v>22409</v>
          </cell>
          <cell r="DY56">
            <v>169325</v>
          </cell>
          <cell r="DZ56">
            <v>22542</v>
          </cell>
          <cell r="EA56">
            <v>148659</v>
          </cell>
          <cell r="EB56">
            <v>20869</v>
          </cell>
          <cell r="EC56">
            <v>144273</v>
          </cell>
          <cell r="ED56">
            <v>18414</v>
          </cell>
          <cell r="EE56">
            <v>126286</v>
          </cell>
          <cell r="EF56">
            <v>18053</v>
          </cell>
          <cell r="EG56">
            <v>137248</v>
          </cell>
          <cell r="EH56">
            <v>18572</v>
          </cell>
          <cell r="EI56">
            <v>146500</v>
          </cell>
          <cell r="EJ56">
            <v>21529</v>
          </cell>
          <cell r="EK56">
            <v>126638</v>
          </cell>
          <cell r="EL56">
            <v>20037</v>
          </cell>
          <cell r="EM56">
            <v>144470</v>
          </cell>
          <cell r="EN56">
            <v>20812</v>
          </cell>
          <cell r="EO56">
            <v>139810</v>
          </cell>
          <cell r="EP56">
            <v>20141</v>
          </cell>
          <cell r="EQ56">
            <v>144470</v>
          </cell>
          <cell r="ER56">
            <v>20812</v>
          </cell>
          <cell r="ES56">
            <v>135149</v>
          </cell>
          <cell r="ET56">
            <v>19469</v>
          </cell>
          <cell r="EU56">
            <v>187240</v>
          </cell>
          <cell r="EV56">
            <v>28846</v>
          </cell>
          <cell r="EW56">
            <v>187240</v>
          </cell>
          <cell r="EX56">
            <v>28846</v>
          </cell>
          <cell r="EY56">
            <v>181200</v>
          </cell>
          <cell r="EZ56">
            <v>27915</v>
          </cell>
          <cell r="FA56">
            <v>175160</v>
          </cell>
          <cell r="FB56">
            <v>26985</v>
          </cell>
          <cell r="FC56">
            <v>181200</v>
          </cell>
          <cell r="FD56">
            <v>27916</v>
          </cell>
          <cell r="FE56">
            <v>187240</v>
          </cell>
          <cell r="FF56">
            <v>28847</v>
          </cell>
          <cell r="FG56">
            <v>1936317</v>
          </cell>
          <cell r="FH56">
            <v>292155</v>
          </cell>
          <cell r="FJ56">
            <v>360</v>
          </cell>
        </row>
        <row r="57">
          <cell r="A57" t="str">
            <v>천안</v>
          </cell>
          <cell r="B57">
            <v>425010</v>
          </cell>
          <cell r="C57">
            <v>57645</v>
          </cell>
          <cell r="D57">
            <v>409174</v>
          </cell>
          <cell r="E57">
            <v>66456</v>
          </cell>
          <cell r="F57">
            <v>576552</v>
          </cell>
          <cell r="G57">
            <v>85518</v>
          </cell>
          <cell r="H57">
            <v>605166</v>
          </cell>
          <cell r="I57">
            <v>88858</v>
          </cell>
          <cell r="J57">
            <v>653314</v>
          </cell>
          <cell r="K57">
            <v>83459</v>
          </cell>
          <cell r="L57">
            <v>574644</v>
          </cell>
          <cell r="M57">
            <v>84775</v>
          </cell>
          <cell r="N57">
            <v>653707</v>
          </cell>
          <cell r="O57">
            <v>98252</v>
          </cell>
          <cell r="P57">
            <v>646233</v>
          </cell>
          <cell r="Q57">
            <v>99528</v>
          </cell>
          <cell r="R57">
            <v>603916</v>
          </cell>
          <cell r="S57">
            <v>94074</v>
          </cell>
          <cell r="T57">
            <v>601382</v>
          </cell>
          <cell r="U57">
            <v>91931</v>
          </cell>
          <cell r="V57">
            <v>539085</v>
          </cell>
          <cell r="W57">
            <v>86287</v>
          </cell>
          <cell r="X57">
            <v>580888</v>
          </cell>
          <cell r="Y57">
            <v>86751</v>
          </cell>
          <cell r="Z57">
            <v>646710</v>
          </cell>
          <cell r="AA57">
            <v>102129</v>
          </cell>
          <cell r="AB57">
            <v>583719</v>
          </cell>
          <cell r="AC57">
            <v>94960</v>
          </cell>
          <cell r="AD57">
            <v>653507</v>
          </cell>
          <cell r="AE57">
            <v>104659</v>
          </cell>
          <cell r="AF57">
            <v>632426</v>
          </cell>
          <cell r="AG57">
            <v>101283</v>
          </cell>
          <cell r="AH57">
            <v>653507</v>
          </cell>
          <cell r="AI57">
            <v>104659</v>
          </cell>
          <cell r="AJ57">
            <v>590264</v>
          </cell>
          <cell r="AK57">
            <v>94531</v>
          </cell>
          <cell r="AL57">
            <v>846951</v>
          </cell>
          <cell r="AM57">
            <v>144109</v>
          </cell>
          <cell r="AN57">
            <v>846951</v>
          </cell>
          <cell r="AO57">
            <v>144109</v>
          </cell>
          <cell r="AP57">
            <v>819630</v>
          </cell>
          <cell r="AQ57">
            <v>139460</v>
          </cell>
          <cell r="AR57">
            <v>792309</v>
          </cell>
          <cell r="AS57">
            <v>134811</v>
          </cell>
          <cell r="AT57">
            <v>819630</v>
          </cell>
          <cell r="AU57">
            <v>139460</v>
          </cell>
          <cell r="AV57">
            <v>846951</v>
          </cell>
          <cell r="AW57">
            <v>144109</v>
          </cell>
          <cell r="AX57">
            <v>8732555</v>
          </cell>
          <cell r="AY57">
            <v>1448279</v>
          </cell>
          <cell r="BA57">
            <v>359</v>
          </cell>
          <cell r="BH57" t="str">
            <v>천안</v>
          </cell>
          <cell r="BI57">
            <v>425010</v>
          </cell>
          <cell r="BJ57">
            <v>57645</v>
          </cell>
          <cell r="BK57">
            <v>409174</v>
          </cell>
          <cell r="BL57">
            <v>66456</v>
          </cell>
          <cell r="BM57">
            <v>576552</v>
          </cell>
          <cell r="BN57">
            <v>85518</v>
          </cell>
          <cell r="BO57">
            <v>605166</v>
          </cell>
          <cell r="BP57">
            <v>88858</v>
          </cell>
          <cell r="BQ57">
            <v>653314</v>
          </cell>
          <cell r="BR57">
            <v>83459</v>
          </cell>
          <cell r="BS57">
            <v>574644</v>
          </cell>
          <cell r="BT57">
            <v>84775</v>
          </cell>
          <cell r="BU57">
            <v>653707</v>
          </cell>
          <cell r="BV57">
            <v>98252</v>
          </cell>
          <cell r="BW57">
            <v>646233</v>
          </cell>
          <cell r="BX57">
            <v>99528</v>
          </cell>
          <cell r="BY57">
            <v>603916</v>
          </cell>
          <cell r="BZ57">
            <v>94074</v>
          </cell>
          <cell r="CA57">
            <v>601382</v>
          </cell>
          <cell r="CB57">
            <v>91931</v>
          </cell>
          <cell r="CC57">
            <v>539085</v>
          </cell>
          <cell r="CD57">
            <v>86287</v>
          </cell>
          <cell r="CE57">
            <v>580888</v>
          </cell>
          <cell r="CF57">
            <v>86751</v>
          </cell>
          <cell r="CG57">
            <v>646710</v>
          </cell>
          <cell r="CH57">
            <v>102129</v>
          </cell>
          <cell r="CI57">
            <v>583719</v>
          </cell>
          <cell r="CJ57">
            <v>94960</v>
          </cell>
          <cell r="CK57">
            <v>653507</v>
          </cell>
          <cell r="CL57">
            <v>104659</v>
          </cell>
          <cell r="CM57">
            <v>632426</v>
          </cell>
          <cell r="CN57">
            <v>101283</v>
          </cell>
          <cell r="CO57">
            <v>653507</v>
          </cell>
          <cell r="CP57">
            <v>104659</v>
          </cell>
          <cell r="CQ57">
            <v>590264</v>
          </cell>
          <cell r="CR57">
            <v>94531</v>
          </cell>
          <cell r="CS57">
            <v>846951</v>
          </cell>
          <cell r="CT57">
            <v>144109</v>
          </cell>
          <cell r="CU57">
            <v>846951</v>
          </cell>
          <cell r="CV57">
            <v>144109</v>
          </cell>
          <cell r="CW57">
            <v>819630</v>
          </cell>
          <cell r="CX57">
            <v>139460</v>
          </cell>
          <cell r="CY57">
            <v>792309</v>
          </cell>
          <cell r="CZ57">
            <v>134811</v>
          </cell>
          <cell r="DA57">
            <v>819630</v>
          </cell>
          <cell r="DB57">
            <v>139460</v>
          </cell>
          <cell r="DC57">
            <v>846951</v>
          </cell>
          <cell r="DD57">
            <v>144109</v>
          </cell>
          <cell r="DE57">
            <v>8732555</v>
          </cell>
          <cell r="DF57">
            <v>1448279</v>
          </cell>
          <cell r="DH57">
            <v>359</v>
          </cell>
          <cell r="DJ57" t="str">
            <v>천안</v>
          </cell>
          <cell r="DK57">
            <v>425010</v>
          </cell>
          <cell r="DL57">
            <v>57645</v>
          </cell>
          <cell r="DM57">
            <v>409174</v>
          </cell>
          <cell r="DN57">
            <v>66456</v>
          </cell>
          <cell r="DO57">
            <v>576552</v>
          </cell>
          <cell r="DP57">
            <v>85518</v>
          </cell>
          <cell r="DQ57">
            <v>605166</v>
          </cell>
          <cell r="DR57">
            <v>88858</v>
          </cell>
          <cell r="DS57">
            <v>653314</v>
          </cell>
          <cell r="DT57">
            <v>83459</v>
          </cell>
          <cell r="DU57">
            <v>574644</v>
          </cell>
          <cell r="DV57">
            <v>84775</v>
          </cell>
          <cell r="DW57">
            <v>653707</v>
          </cell>
          <cell r="DX57">
            <v>98252</v>
          </cell>
          <cell r="DY57">
            <v>646233</v>
          </cell>
          <cell r="DZ57">
            <v>99528</v>
          </cell>
          <cell r="EA57">
            <v>603916</v>
          </cell>
          <cell r="EB57">
            <v>94074</v>
          </cell>
          <cell r="EC57">
            <v>601382</v>
          </cell>
          <cell r="ED57">
            <v>91931</v>
          </cell>
          <cell r="EE57">
            <v>539085</v>
          </cell>
          <cell r="EF57">
            <v>86287</v>
          </cell>
          <cell r="EG57">
            <v>580888</v>
          </cell>
          <cell r="EH57">
            <v>86751</v>
          </cell>
          <cell r="EI57">
            <v>646710</v>
          </cell>
          <cell r="EJ57">
            <v>102129</v>
          </cell>
          <cell r="EK57">
            <v>583719</v>
          </cell>
          <cell r="EL57">
            <v>94960</v>
          </cell>
          <cell r="EM57">
            <v>653507</v>
          </cell>
          <cell r="EN57">
            <v>104659</v>
          </cell>
          <cell r="EO57">
            <v>632426</v>
          </cell>
          <cell r="EP57">
            <v>101283</v>
          </cell>
          <cell r="EQ57">
            <v>653507</v>
          </cell>
          <cell r="ER57">
            <v>104659</v>
          </cell>
          <cell r="ES57">
            <v>590264</v>
          </cell>
          <cell r="ET57">
            <v>94531</v>
          </cell>
          <cell r="EU57">
            <v>846951</v>
          </cell>
          <cell r="EV57">
            <v>144109</v>
          </cell>
          <cell r="EW57">
            <v>846951</v>
          </cell>
          <cell r="EX57">
            <v>144109</v>
          </cell>
          <cell r="EY57">
            <v>819630</v>
          </cell>
          <cell r="EZ57">
            <v>139460</v>
          </cell>
          <cell r="FA57">
            <v>792309</v>
          </cell>
          <cell r="FB57">
            <v>134811</v>
          </cell>
          <cell r="FC57">
            <v>819630</v>
          </cell>
          <cell r="FD57">
            <v>139460</v>
          </cell>
          <cell r="FE57">
            <v>846951</v>
          </cell>
          <cell r="FF57">
            <v>144109</v>
          </cell>
          <cell r="FG57">
            <v>8732555</v>
          </cell>
          <cell r="FH57">
            <v>1448279</v>
          </cell>
          <cell r="FJ57">
            <v>359</v>
          </cell>
        </row>
        <row r="58">
          <cell r="A58" t="str">
            <v>청주2</v>
          </cell>
          <cell r="B58">
            <v>623787</v>
          </cell>
          <cell r="C58">
            <v>108143</v>
          </cell>
          <cell r="D58">
            <v>603399</v>
          </cell>
          <cell r="E58">
            <v>95443</v>
          </cell>
          <cell r="F58">
            <v>765585</v>
          </cell>
          <cell r="G58">
            <v>92618</v>
          </cell>
          <cell r="H58">
            <v>772244</v>
          </cell>
          <cell r="I58">
            <v>93235</v>
          </cell>
          <cell r="J58">
            <v>781773</v>
          </cell>
          <cell r="K58">
            <v>93669</v>
          </cell>
          <cell r="L58">
            <v>581269</v>
          </cell>
          <cell r="M58">
            <v>65779</v>
          </cell>
          <cell r="N58">
            <v>428490</v>
          </cell>
          <cell r="O58">
            <v>53333</v>
          </cell>
          <cell r="P58">
            <v>397774</v>
          </cell>
          <cell r="Q58">
            <v>46285</v>
          </cell>
          <cell r="R58">
            <v>313074</v>
          </cell>
          <cell r="S58">
            <v>35052</v>
          </cell>
          <cell r="T58">
            <v>304590</v>
          </cell>
          <cell r="U58">
            <v>38522</v>
          </cell>
          <cell r="V58">
            <v>228441</v>
          </cell>
          <cell r="W58">
            <v>32204</v>
          </cell>
          <cell r="X58">
            <v>259817</v>
          </cell>
          <cell r="Y58">
            <v>34261</v>
          </cell>
          <cell r="Z58">
            <v>285849</v>
          </cell>
          <cell r="AA58">
            <v>40926</v>
          </cell>
          <cell r="AB58">
            <v>255016</v>
          </cell>
          <cell r="AC58">
            <v>38141</v>
          </cell>
          <cell r="AD58">
            <v>232207</v>
          </cell>
          <cell r="AE58">
            <v>34572</v>
          </cell>
          <cell r="AF58">
            <v>224716</v>
          </cell>
          <cell r="AG58">
            <v>33457</v>
          </cell>
          <cell r="AH58">
            <v>232207</v>
          </cell>
          <cell r="AI58">
            <v>34572</v>
          </cell>
          <cell r="AJ58">
            <v>224716</v>
          </cell>
          <cell r="AK58">
            <v>33457</v>
          </cell>
          <cell r="AL58">
            <v>300948</v>
          </cell>
          <cell r="AM58">
            <v>47816</v>
          </cell>
          <cell r="AN58">
            <v>300948</v>
          </cell>
          <cell r="AO58">
            <v>47816</v>
          </cell>
          <cell r="AP58">
            <v>291240</v>
          </cell>
          <cell r="AQ58">
            <v>46274</v>
          </cell>
          <cell r="AR58">
            <v>281532</v>
          </cell>
          <cell r="AS58">
            <v>44732</v>
          </cell>
          <cell r="AT58">
            <v>291240</v>
          </cell>
          <cell r="AU58">
            <v>46274</v>
          </cell>
          <cell r="AV58">
            <v>300948</v>
          </cell>
          <cell r="AW58">
            <v>47816</v>
          </cell>
          <cell r="AX58">
            <v>3221567</v>
          </cell>
          <cell r="AY58">
            <v>495853</v>
          </cell>
          <cell r="BA58">
            <v>361</v>
          </cell>
          <cell r="BH58" t="str">
            <v>청주2</v>
          </cell>
          <cell r="BI58">
            <v>623787</v>
          </cell>
          <cell r="BJ58">
            <v>108143</v>
          </cell>
          <cell r="BK58">
            <v>603399</v>
          </cell>
          <cell r="BL58">
            <v>95443</v>
          </cell>
          <cell r="BM58">
            <v>765585</v>
          </cell>
          <cell r="BN58">
            <v>92618</v>
          </cell>
          <cell r="BO58">
            <v>772244</v>
          </cell>
          <cell r="BP58">
            <v>93235</v>
          </cell>
          <cell r="BQ58">
            <v>781773</v>
          </cell>
          <cell r="BR58">
            <v>93669</v>
          </cell>
          <cell r="BS58">
            <v>581269</v>
          </cell>
          <cell r="BT58">
            <v>65779</v>
          </cell>
          <cell r="BU58">
            <v>428490</v>
          </cell>
          <cell r="BV58">
            <v>53333</v>
          </cell>
          <cell r="BW58">
            <v>397774</v>
          </cell>
          <cell r="BX58">
            <v>46285</v>
          </cell>
          <cell r="BY58">
            <v>313074</v>
          </cell>
          <cell r="BZ58">
            <v>35052</v>
          </cell>
          <cell r="CA58">
            <v>304590</v>
          </cell>
          <cell r="CB58">
            <v>38522</v>
          </cell>
          <cell r="CC58">
            <v>228441</v>
          </cell>
          <cell r="CD58">
            <v>32204</v>
          </cell>
          <cell r="CE58">
            <v>259817</v>
          </cell>
          <cell r="CF58">
            <v>34261</v>
          </cell>
          <cell r="CG58">
            <v>285849</v>
          </cell>
          <cell r="CH58">
            <v>40926</v>
          </cell>
          <cell r="CI58">
            <v>255016</v>
          </cell>
          <cell r="CJ58">
            <v>38141</v>
          </cell>
          <cell r="CK58">
            <v>232207</v>
          </cell>
          <cell r="CL58">
            <v>34572</v>
          </cell>
          <cell r="CM58">
            <v>224716</v>
          </cell>
          <cell r="CN58">
            <v>33457</v>
          </cell>
          <cell r="CO58">
            <v>232207</v>
          </cell>
          <cell r="CP58">
            <v>34572</v>
          </cell>
          <cell r="CQ58">
            <v>224716</v>
          </cell>
          <cell r="CR58">
            <v>33457</v>
          </cell>
          <cell r="CS58">
            <v>300948</v>
          </cell>
          <cell r="CT58">
            <v>47816</v>
          </cell>
          <cell r="CU58">
            <v>300948</v>
          </cell>
          <cell r="CV58">
            <v>47816</v>
          </cell>
          <cell r="CW58">
            <v>291240</v>
          </cell>
          <cell r="CX58">
            <v>46274</v>
          </cell>
          <cell r="CY58">
            <v>281532</v>
          </cell>
          <cell r="CZ58">
            <v>44732</v>
          </cell>
          <cell r="DA58">
            <v>291240</v>
          </cell>
          <cell r="DB58">
            <v>46274</v>
          </cell>
          <cell r="DC58">
            <v>300948</v>
          </cell>
          <cell r="DD58">
            <v>47816</v>
          </cell>
          <cell r="DE58">
            <v>3221567</v>
          </cell>
          <cell r="DF58">
            <v>495853</v>
          </cell>
          <cell r="DH58">
            <v>361</v>
          </cell>
          <cell r="DJ58" t="str">
            <v>청주2</v>
          </cell>
          <cell r="DK58">
            <v>623787</v>
          </cell>
          <cell r="DL58">
            <v>108143</v>
          </cell>
          <cell r="DM58">
            <v>603399</v>
          </cell>
          <cell r="DN58">
            <v>95443</v>
          </cell>
          <cell r="DO58">
            <v>765585</v>
          </cell>
          <cell r="DP58">
            <v>92618</v>
          </cell>
          <cell r="DQ58">
            <v>772244</v>
          </cell>
          <cell r="DR58">
            <v>93235</v>
          </cell>
          <cell r="DS58">
            <v>781773</v>
          </cell>
          <cell r="DT58">
            <v>93669</v>
          </cell>
          <cell r="DU58">
            <v>581269</v>
          </cell>
          <cell r="DV58">
            <v>65779</v>
          </cell>
          <cell r="DW58">
            <v>428490</v>
          </cell>
          <cell r="DX58">
            <v>53333</v>
          </cell>
          <cell r="DY58">
            <v>397774</v>
          </cell>
          <cell r="DZ58">
            <v>46285</v>
          </cell>
          <cell r="EA58">
            <v>313074</v>
          </cell>
          <cell r="EB58">
            <v>35052</v>
          </cell>
          <cell r="EC58">
            <v>304590</v>
          </cell>
          <cell r="ED58">
            <v>38522</v>
          </cell>
          <cell r="EE58">
            <v>228441</v>
          </cell>
          <cell r="EF58">
            <v>32204</v>
          </cell>
          <cell r="EG58">
            <v>259817</v>
          </cell>
          <cell r="EH58">
            <v>34261</v>
          </cell>
          <cell r="EI58">
            <v>285849</v>
          </cell>
          <cell r="EJ58">
            <v>40926</v>
          </cell>
          <cell r="EK58">
            <v>255016</v>
          </cell>
          <cell r="EL58">
            <v>38141</v>
          </cell>
          <cell r="EM58">
            <v>232207</v>
          </cell>
          <cell r="EN58">
            <v>34572</v>
          </cell>
          <cell r="EO58">
            <v>224716</v>
          </cell>
          <cell r="EP58">
            <v>33457</v>
          </cell>
          <cell r="EQ58">
            <v>232207</v>
          </cell>
          <cell r="ER58">
            <v>34572</v>
          </cell>
          <cell r="ES58">
            <v>224716</v>
          </cell>
          <cell r="ET58">
            <v>33457</v>
          </cell>
          <cell r="EU58">
            <v>300948</v>
          </cell>
          <cell r="EV58">
            <v>47816</v>
          </cell>
          <cell r="EW58">
            <v>300948</v>
          </cell>
          <cell r="EX58">
            <v>47816</v>
          </cell>
          <cell r="EY58">
            <v>291240</v>
          </cell>
          <cell r="EZ58">
            <v>46274</v>
          </cell>
          <cell r="FA58">
            <v>281532</v>
          </cell>
          <cell r="FB58">
            <v>44732</v>
          </cell>
          <cell r="FC58">
            <v>291240</v>
          </cell>
          <cell r="FD58">
            <v>46274</v>
          </cell>
          <cell r="FE58">
            <v>300948</v>
          </cell>
          <cell r="FF58">
            <v>47816</v>
          </cell>
          <cell r="FG58">
            <v>3221567</v>
          </cell>
          <cell r="FH58">
            <v>495853</v>
          </cell>
          <cell r="FJ58">
            <v>361</v>
          </cell>
        </row>
        <row r="59">
          <cell r="A59" t="str">
            <v>&lt;미래형&gt;</v>
          </cell>
          <cell r="B59">
            <v>3303171</v>
          </cell>
          <cell r="C59">
            <v>571225</v>
          </cell>
          <cell r="D59">
            <v>2935726</v>
          </cell>
          <cell r="E59">
            <v>489626</v>
          </cell>
          <cell r="F59">
            <v>3825973</v>
          </cell>
          <cell r="G59">
            <v>564438</v>
          </cell>
          <cell r="H59">
            <v>4092835</v>
          </cell>
          <cell r="I59">
            <v>542910</v>
          </cell>
          <cell r="J59">
            <v>4471286</v>
          </cell>
          <cell r="K59">
            <v>556454</v>
          </cell>
          <cell r="L59">
            <v>3857656</v>
          </cell>
          <cell r="M59">
            <v>494063</v>
          </cell>
          <cell r="N59">
            <v>3491402</v>
          </cell>
          <cell r="O59">
            <v>493326</v>
          </cell>
          <cell r="P59">
            <v>3222586</v>
          </cell>
          <cell r="Q59">
            <v>444171</v>
          </cell>
          <cell r="R59">
            <v>3265672</v>
          </cell>
          <cell r="S59">
            <v>464703</v>
          </cell>
          <cell r="T59">
            <v>3119031</v>
          </cell>
          <cell r="U59">
            <v>451723</v>
          </cell>
          <cell r="V59">
            <v>2636153</v>
          </cell>
          <cell r="W59">
            <v>406893</v>
          </cell>
          <cell r="X59">
            <v>2897424</v>
          </cell>
          <cell r="Y59">
            <v>425046</v>
          </cell>
          <cell r="Z59">
            <v>3048764</v>
          </cell>
          <cell r="AA59">
            <v>481670</v>
          </cell>
          <cell r="AB59">
            <v>2805608</v>
          </cell>
          <cell r="AC59">
            <v>458026</v>
          </cell>
          <cell r="AD59">
            <v>2830124</v>
          </cell>
          <cell r="AE59">
            <v>455120</v>
          </cell>
          <cell r="AF59">
            <v>2738829</v>
          </cell>
          <cell r="AG59">
            <v>440439</v>
          </cell>
          <cell r="AH59">
            <v>2780955</v>
          </cell>
          <cell r="AI59">
            <v>447416</v>
          </cell>
          <cell r="AJ59">
            <v>2677319</v>
          </cell>
          <cell r="AK59">
            <v>430621</v>
          </cell>
          <cell r="AL59">
            <v>3667920</v>
          </cell>
          <cell r="AM59">
            <v>626529</v>
          </cell>
          <cell r="AN59">
            <v>3242170</v>
          </cell>
          <cell r="AO59">
            <v>548788</v>
          </cell>
          <cell r="AP59">
            <v>3549600</v>
          </cell>
          <cell r="AQ59">
            <v>606318</v>
          </cell>
          <cell r="AR59">
            <v>3431280</v>
          </cell>
          <cell r="AS59">
            <v>586109</v>
          </cell>
          <cell r="AT59">
            <v>3549600</v>
          </cell>
          <cell r="AU59">
            <v>606319</v>
          </cell>
          <cell r="AV59">
            <v>3667920</v>
          </cell>
          <cell r="AW59">
            <v>626529</v>
          </cell>
          <cell r="AX59">
            <v>37990089</v>
          </cell>
          <cell r="AY59">
            <v>6313884</v>
          </cell>
          <cell r="BA59">
            <v>3575</v>
          </cell>
          <cell r="BH59" t="str">
            <v>&lt;미래형&gt;</v>
          </cell>
          <cell r="BI59">
            <v>3303171</v>
          </cell>
          <cell r="BJ59">
            <v>571225</v>
          </cell>
          <cell r="BK59">
            <v>2935726</v>
          </cell>
          <cell r="BL59">
            <v>489626</v>
          </cell>
          <cell r="BM59">
            <v>3825973</v>
          </cell>
          <cell r="BN59">
            <v>564438</v>
          </cell>
          <cell r="BO59">
            <v>4092835</v>
          </cell>
          <cell r="BP59">
            <v>542910</v>
          </cell>
          <cell r="BQ59">
            <v>4471286</v>
          </cell>
          <cell r="BR59">
            <v>556454</v>
          </cell>
          <cell r="BS59">
            <v>3857656</v>
          </cell>
          <cell r="BT59">
            <v>494063</v>
          </cell>
          <cell r="BU59">
            <v>3491402</v>
          </cell>
          <cell r="BV59">
            <v>493326</v>
          </cell>
          <cell r="BW59">
            <v>3222586</v>
          </cell>
          <cell r="BX59">
            <v>444171</v>
          </cell>
          <cell r="BY59">
            <v>3265672</v>
          </cell>
          <cell r="BZ59">
            <v>464703</v>
          </cell>
          <cell r="CA59">
            <v>3119031</v>
          </cell>
          <cell r="CB59">
            <v>451723</v>
          </cell>
          <cell r="CC59">
            <v>2636153</v>
          </cell>
          <cell r="CD59">
            <v>406893</v>
          </cell>
          <cell r="CE59">
            <v>2897424</v>
          </cell>
          <cell r="CF59">
            <v>425046</v>
          </cell>
          <cell r="CG59">
            <v>3048764</v>
          </cell>
          <cell r="CH59">
            <v>481670</v>
          </cell>
          <cell r="CI59">
            <v>2805608</v>
          </cell>
          <cell r="CJ59">
            <v>458026</v>
          </cell>
          <cell r="CK59">
            <v>2830124</v>
          </cell>
          <cell r="CL59">
            <v>455120</v>
          </cell>
          <cell r="CM59">
            <v>2738829</v>
          </cell>
          <cell r="CN59">
            <v>440439</v>
          </cell>
          <cell r="CO59">
            <v>2780955</v>
          </cell>
          <cell r="CP59">
            <v>447416</v>
          </cell>
          <cell r="CQ59">
            <v>2677319</v>
          </cell>
          <cell r="CR59">
            <v>430621</v>
          </cell>
          <cell r="CS59">
            <v>3667920</v>
          </cell>
          <cell r="CT59">
            <v>626529</v>
          </cell>
          <cell r="CU59">
            <v>3242170</v>
          </cell>
          <cell r="CV59">
            <v>548788</v>
          </cell>
          <cell r="CW59">
            <v>3549600</v>
          </cell>
          <cell r="CX59">
            <v>606318</v>
          </cell>
          <cell r="CY59">
            <v>3431280</v>
          </cell>
          <cell r="CZ59">
            <v>586109</v>
          </cell>
          <cell r="DA59">
            <v>3549600</v>
          </cell>
          <cell r="DB59">
            <v>606319</v>
          </cell>
          <cell r="DC59">
            <v>3667920</v>
          </cell>
          <cell r="DD59">
            <v>626529</v>
          </cell>
          <cell r="DE59">
            <v>37990089</v>
          </cell>
          <cell r="DF59">
            <v>6313884</v>
          </cell>
          <cell r="DH59">
            <v>3575</v>
          </cell>
          <cell r="DJ59" t="str">
            <v>&lt;미래형&gt;</v>
          </cell>
          <cell r="DK59">
            <v>3303171</v>
          </cell>
          <cell r="DL59">
            <v>571225</v>
          </cell>
          <cell r="DM59">
            <v>2935726</v>
          </cell>
          <cell r="DN59">
            <v>489626</v>
          </cell>
          <cell r="DO59">
            <v>3825973</v>
          </cell>
          <cell r="DP59">
            <v>564438</v>
          </cell>
          <cell r="DQ59">
            <v>4092835</v>
          </cell>
          <cell r="DR59">
            <v>542910</v>
          </cell>
          <cell r="DS59">
            <v>4471286</v>
          </cell>
          <cell r="DT59">
            <v>556454</v>
          </cell>
          <cell r="DU59">
            <v>3857656</v>
          </cell>
          <cell r="DV59">
            <v>494063</v>
          </cell>
          <cell r="DW59">
            <v>3491402</v>
          </cell>
          <cell r="DX59">
            <v>493326</v>
          </cell>
          <cell r="DY59">
            <v>3222586</v>
          </cell>
          <cell r="DZ59">
            <v>444171</v>
          </cell>
          <cell r="EA59">
            <v>3265672</v>
          </cell>
          <cell r="EB59">
            <v>464703</v>
          </cell>
          <cell r="EC59">
            <v>3119031</v>
          </cell>
          <cell r="ED59">
            <v>451723</v>
          </cell>
          <cell r="EE59">
            <v>2636153</v>
          </cell>
          <cell r="EF59">
            <v>406893</v>
          </cell>
          <cell r="EG59">
            <v>2897424</v>
          </cell>
          <cell r="EH59">
            <v>425046</v>
          </cell>
          <cell r="EI59">
            <v>3048764</v>
          </cell>
          <cell r="EJ59">
            <v>481670</v>
          </cell>
          <cell r="EK59">
            <v>2805608</v>
          </cell>
          <cell r="EL59">
            <v>458026</v>
          </cell>
          <cell r="EM59">
            <v>2830124</v>
          </cell>
          <cell r="EN59">
            <v>455120</v>
          </cell>
          <cell r="EO59">
            <v>2738829</v>
          </cell>
          <cell r="EP59">
            <v>440439</v>
          </cell>
          <cell r="EQ59">
            <v>2780955</v>
          </cell>
          <cell r="ER59">
            <v>447416</v>
          </cell>
          <cell r="ES59">
            <v>2677319</v>
          </cell>
          <cell r="ET59">
            <v>430621</v>
          </cell>
          <cell r="EU59">
            <v>3667920</v>
          </cell>
          <cell r="EV59">
            <v>626529</v>
          </cell>
          <cell r="EW59">
            <v>3242170</v>
          </cell>
          <cell r="EX59">
            <v>548788</v>
          </cell>
          <cell r="EY59">
            <v>3549600</v>
          </cell>
          <cell r="EZ59">
            <v>606318</v>
          </cell>
          <cell r="FA59">
            <v>3431280</v>
          </cell>
          <cell r="FB59">
            <v>586109</v>
          </cell>
          <cell r="FC59">
            <v>3549600</v>
          </cell>
          <cell r="FD59">
            <v>606319</v>
          </cell>
          <cell r="FE59">
            <v>3667920</v>
          </cell>
          <cell r="FF59">
            <v>626529</v>
          </cell>
          <cell r="FG59">
            <v>37990089</v>
          </cell>
          <cell r="FH59">
            <v>6313884</v>
          </cell>
          <cell r="FJ59">
            <v>3575</v>
          </cell>
        </row>
        <row r="60">
          <cell r="A60" t="str">
            <v>만수</v>
          </cell>
          <cell r="B60">
            <v>122844</v>
          </cell>
          <cell r="C60">
            <v>24480</v>
          </cell>
          <cell r="D60">
            <v>117974</v>
          </cell>
          <cell r="E60">
            <v>21342</v>
          </cell>
          <cell r="F60">
            <v>161135</v>
          </cell>
          <cell r="G60">
            <v>25742</v>
          </cell>
          <cell r="H60">
            <v>160015</v>
          </cell>
          <cell r="I60">
            <v>22912</v>
          </cell>
          <cell r="J60">
            <v>155629</v>
          </cell>
          <cell r="K60">
            <v>24088</v>
          </cell>
          <cell r="L60">
            <v>134751</v>
          </cell>
          <cell r="M60">
            <v>21218</v>
          </cell>
          <cell r="N60">
            <v>128139</v>
          </cell>
          <cell r="O60">
            <v>22009</v>
          </cell>
          <cell r="P60">
            <v>119272</v>
          </cell>
          <cell r="Q60">
            <v>20364</v>
          </cell>
          <cell r="R60">
            <v>91541</v>
          </cell>
          <cell r="S60">
            <v>18360</v>
          </cell>
          <cell r="T60">
            <v>109085</v>
          </cell>
          <cell r="U60">
            <v>18177</v>
          </cell>
          <cell r="V60">
            <v>101197</v>
          </cell>
          <cell r="W60">
            <v>18792</v>
          </cell>
          <cell r="X60">
            <v>120038</v>
          </cell>
          <cell r="Y60">
            <v>21613</v>
          </cell>
          <cell r="Z60">
            <v>128513</v>
          </cell>
          <cell r="AA60">
            <v>24079</v>
          </cell>
          <cell r="AB60">
            <v>118630</v>
          </cell>
          <cell r="AC60">
            <v>22113</v>
          </cell>
          <cell r="AD60">
            <v>92353</v>
          </cell>
          <cell r="AE60">
            <v>16456</v>
          </cell>
          <cell r="AF60">
            <v>89374</v>
          </cell>
          <cell r="AG60">
            <v>15925</v>
          </cell>
          <cell r="AH60">
            <v>92353</v>
          </cell>
          <cell r="AI60">
            <v>16456</v>
          </cell>
          <cell r="AJ60">
            <v>89374</v>
          </cell>
          <cell r="AK60">
            <v>15925</v>
          </cell>
          <cell r="AL60">
            <v>119691</v>
          </cell>
          <cell r="AM60">
            <v>22524</v>
          </cell>
          <cell r="AN60">
            <v>119691</v>
          </cell>
          <cell r="AO60">
            <v>22524</v>
          </cell>
          <cell r="AP60">
            <v>115830</v>
          </cell>
          <cell r="AQ60">
            <v>21797</v>
          </cell>
          <cell r="AR60">
            <v>111969</v>
          </cell>
          <cell r="AS60">
            <v>21070</v>
          </cell>
          <cell r="AT60">
            <v>115830</v>
          </cell>
          <cell r="AU60">
            <v>21797</v>
          </cell>
          <cell r="AV60">
            <v>119691</v>
          </cell>
          <cell r="AW60">
            <v>22524</v>
          </cell>
          <cell r="AX60">
            <v>1313299</v>
          </cell>
          <cell r="AY60">
            <v>243190</v>
          </cell>
          <cell r="BA60">
            <v>361</v>
          </cell>
          <cell r="BH60" t="str">
            <v>만수</v>
          </cell>
          <cell r="BI60">
            <v>122844</v>
          </cell>
          <cell r="BJ60">
            <v>24480</v>
          </cell>
          <cell r="BK60">
            <v>117974</v>
          </cell>
          <cell r="BL60">
            <v>21342</v>
          </cell>
          <cell r="BM60">
            <v>161135</v>
          </cell>
          <cell r="BN60">
            <v>25742</v>
          </cell>
          <cell r="BO60">
            <v>160015</v>
          </cell>
          <cell r="BP60">
            <v>22912</v>
          </cell>
          <cell r="BQ60">
            <v>155629</v>
          </cell>
          <cell r="BR60">
            <v>24088</v>
          </cell>
          <cell r="BS60">
            <v>134751</v>
          </cell>
          <cell r="BT60">
            <v>21218</v>
          </cell>
          <cell r="BU60">
            <v>128139</v>
          </cell>
          <cell r="BV60">
            <v>22009</v>
          </cell>
          <cell r="BW60">
            <v>119272</v>
          </cell>
          <cell r="BX60">
            <v>20364</v>
          </cell>
          <cell r="BY60">
            <v>91541</v>
          </cell>
          <cell r="BZ60">
            <v>18360</v>
          </cell>
          <cell r="CA60">
            <v>109085</v>
          </cell>
          <cell r="CB60">
            <v>18177</v>
          </cell>
          <cell r="CC60">
            <v>101197</v>
          </cell>
          <cell r="CD60">
            <v>18792</v>
          </cell>
          <cell r="CE60">
            <v>120038</v>
          </cell>
          <cell r="CF60">
            <v>21613</v>
          </cell>
          <cell r="CG60">
            <v>128513</v>
          </cell>
          <cell r="CH60">
            <v>24079</v>
          </cell>
          <cell r="CI60">
            <v>118630</v>
          </cell>
          <cell r="CJ60">
            <v>22113</v>
          </cell>
          <cell r="CK60">
            <v>92353</v>
          </cell>
          <cell r="CL60">
            <v>16456</v>
          </cell>
          <cell r="CM60">
            <v>89374</v>
          </cell>
          <cell r="CN60">
            <v>15925</v>
          </cell>
          <cell r="CO60">
            <v>92353</v>
          </cell>
          <cell r="CP60">
            <v>16456</v>
          </cell>
          <cell r="CQ60">
            <v>89374</v>
          </cell>
          <cell r="CR60">
            <v>15925</v>
          </cell>
          <cell r="CS60">
            <v>119691</v>
          </cell>
          <cell r="CT60">
            <v>22524</v>
          </cell>
          <cell r="CU60">
            <v>119691</v>
          </cell>
          <cell r="CV60">
            <v>22524</v>
          </cell>
          <cell r="CW60">
            <v>115830</v>
          </cell>
          <cell r="CX60">
            <v>21797</v>
          </cell>
          <cell r="CY60">
            <v>111969</v>
          </cell>
          <cell r="CZ60">
            <v>21070</v>
          </cell>
          <cell r="DA60">
            <v>115830</v>
          </cell>
          <cell r="DB60">
            <v>21797</v>
          </cell>
          <cell r="DC60">
            <v>119691</v>
          </cell>
          <cell r="DD60">
            <v>22524</v>
          </cell>
          <cell r="DE60">
            <v>1313299</v>
          </cell>
          <cell r="DF60">
            <v>243190</v>
          </cell>
          <cell r="DH60">
            <v>361</v>
          </cell>
          <cell r="DJ60" t="str">
            <v>만수</v>
          </cell>
          <cell r="DK60">
            <v>122844</v>
          </cell>
          <cell r="DL60">
            <v>24480</v>
          </cell>
          <cell r="DM60">
            <v>117974</v>
          </cell>
          <cell r="DN60">
            <v>21342</v>
          </cell>
          <cell r="DO60">
            <v>161135</v>
          </cell>
          <cell r="DP60">
            <v>25742</v>
          </cell>
          <cell r="DQ60">
            <v>160015</v>
          </cell>
          <cell r="DR60">
            <v>22912</v>
          </cell>
          <cell r="DS60">
            <v>155629</v>
          </cell>
          <cell r="DT60">
            <v>24088</v>
          </cell>
          <cell r="DU60">
            <v>134751</v>
          </cell>
          <cell r="DV60">
            <v>21218</v>
          </cell>
          <cell r="DW60">
            <v>128139</v>
          </cell>
          <cell r="DX60">
            <v>22009</v>
          </cell>
          <cell r="DY60">
            <v>119272</v>
          </cell>
          <cell r="DZ60">
            <v>20364</v>
          </cell>
          <cell r="EA60">
            <v>91541</v>
          </cell>
          <cell r="EB60">
            <v>18360</v>
          </cell>
          <cell r="EC60">
            <v>109085</v>
          </cell>
          <cell r="ED60">
            <v>18177</v>
          </cell>
          <cell r="EE60">
            <v>101197</v>
          </cell>
          <cell r="EF60">
            <v>18792</v>
          </cell>
          <cell r="EG60">
            <v>120038</v>
          </cell>
          <cell r="EH60">
            <v>21613</v>
          </cell>
          <cell r="EI60">
            <v>128513</v>
          </cell>
          <cell r="EJ60">
            <v>24079</v>
          </cell>
          <cell r="EK60">
            <v>118630</v>
          </cell>
          <cell r="EL60">
            <v>22113</v>
          </cell>
          <cell r="EM60">
            <v>92353</v>
          </cell>
          <cell r="EN60">
            <v>16456</v>
          </cell>
          <cell r="EO60">
            <v>89374</v>
          </cell>
          <cell r="EP60">
            <v>15925</v>
          </cell>
          <cell r="EQ60">
            <v>92353</v>
          </cell>
          <cell r="ER60">
            <v>16456</v>
          </cell>
          <cell r="ES60">
            <v>89374</v>
          </cell>
          <cell r="ET60">
            <v>15925</v>
          </cell>
          <cell r="EU60">
            <v>119691</v>
          </cell>
          <cell r="EV60">
            <v>22524</v>
          </cell>
          <cell r="EW60">
            <v>119691</v>
          </cell>
          <cell r="EX60">
            <v>22524</v>
          </cell>
          <cell r="EY60">
            <v>115830</v>
          </cell>
          <cell r="EZ60">
            <v>21797</v>
          </cell>
          <cell r="FA60">
            <v>111969</v>
          </cell>
          <cell r="FB60">
            <v>21070</v>
          </cell>
          <cell r="FC60">
            <v>115830</v>
          </cell>
          <cell r="FD60">
            <v>21797</v>
          </cell>
          <cell r="FE60">
            <v>119691</v>
          </cell>
          <cell r="FF60">
            <v>22524</v>
          </cell>
          <cell r="FG60">
            <v>1313299</v>
          </cell>
          <cell r="FH60">
            <v>243190</v>
          </cell>
          <cell r="FJ60">
            <v>361</v>
          </cell>
        </row>
        <row r="61">
          <cell r="A61" t="str">
            <v>목4</v>
          </cell>
          <cell r="B61">
            <v>210474</v>
          </cell>
          <cell r="C61">
            <v>40650</v>
          </cell>
          <cell r="D61">
            <v>185532</v>
          </cell>
          <cell r="E61">
            <v>34702</v>
          </cell>
          <cell r="F61">
            <v>233746</v>
          </cell>
          <cell r="G61">
            <v>39559</v>
          </cell>
          <cell r="H61">
            <v>242921</v>
          </cell>
          <cell r="I61">
            <v>37984</v>
          </cell>
          <cell r="J61">
            <v>251592</v>
          </cell>
          <cell r="K61">
            <v>37860</v>
          </cell>
          <cell r="L61">
            <v>233546</v>
          </cell>
          <cell r="M61">
            <v>38447</v>
          </cell>
          <cell r="N61">
            <v>223331</v>
          </cell>
          <cell r="O61">
            <v>38191</v>
          </cell>
          <cell r="P61">
            <v>239207</v>
          </cell>
          <cell r="Q61">
            <v>41617</v>
          </cell>
          <cell r="R61">
            <v>273780</v>
          </cell>
          <cell r="S61">
            <v>47891</v>
          </cell>
          <cell r="T61">
            <v>182347</v>
          </cell>
          <cell r="U61">
            <v>29721</v>
          </cell>
          <cell r="V61">
            <v>178106</v>
          </cell>
          <cell r="W61">
            <v>31028</v>
          </cell>
          <cell r="X61">
            <v>193447</v>
          </cell>
          <cell r="Y61">
            <v>32986</v>
          </cell>
          <cell r="Z61">
            <v>199980</v>
          </cell>
          <cell r="AA61">
            <v>35142</v>
          </cell>
          <cell r="AB61">
            <v>171529</v>
          </cell>
          <cell r="AC61">
            <v>30950</v>
          </cell>
          <cell r="AD61">
            <v>190441</v>
          </cell>
          <cell r="AE61">
            <v>33626</v>
          </cell>
          <cell r="AF61">
            <v>184298</v>
          </cell>
          <cell r="AG61">
            <v>32541</v>
          </cell>
          <cell r="AH61">
            <v>190441</v>
          </cell>
          <cell r="AI61">
            <v>33626</v>
          </cell>
          <cell r="AJ61">
            <v>184298</v>
          </cell>
          <cell r="AK61">
            <v>32541</v>
          </cell>
          <cell r="AL61">
            <v>246822</v>
          </cell>
          <cell r="AM61">
            <v>46049</v>
          </cell>
          <cell r="AN61">
            <v>246822</v>
          </cell>
          <cell r="AO61">
            <v>46049</v>
          </cell>
          <cell r="AP61">
            <v>238860</v>
          </cell>
          <cell r="AQ61">
            <v>44564</v>
          </cell>
          <cell r="AR61">
            <v>230898</v>
          </cell>
          <cell r="AS61">
            <v>43079</v>
          </cell>
          <cell r="AT61">
            <v>238860</v>
          </cell>
          <cell r="AU61">
            <v>44564</v>
          </cell>
          <cell r="AV61">
            <v>246822</v>
          </cell>
          <cell r="AW61">
            <v>46049</v>
          </cell>
          <cell r="AX61">
            <v>2570071</v>
          </cell>
          <cell r="AY61">
            <v>468780</v>
          </cell>
          <cell r="BA61">
            <v>361</v>
          </cell>
          <cell r="BH61" t="str">
            <v>목4</v>
          </cell>
          <cell r="BI61">
            <v>210474</v>
          </cell>
          <cell r="BJ61">
            <v>40650</v>
          </cell>
          <cell r="BK61">
            <v>185532</v>
          </cell>
          <cell r="BL61">
            <v>34702</v>
          </cell>
          <cell r="BM61">
            <v>233746</v>
          </cell>
          <cell r="BN61">
            <v>39559</v>
          </cell>
          <cell r="BO61">
            <v>242921</v>
          </cell>
          <cell r="BP61">
            <v>37984</v>
          </cell>
          <cell r="BQ61">
            <v>251592</v>
          </cell>
          <cell r="BR61">
            <v>37860</v>
          </cell>
          <cell r="BS61">
            <v>233546</v>
          </cell>
          <cell r="BT61">
            <v>38447</v>
          </cell>
          <cell r="BU61">
            <v>223331</v>
          </cell>
          <cell r="BV61">
            <v>38191</v>
          </cell>
          <cell r="BW61">
            <v>239207</v>
          </cell>
          <cell r="BX61">
            <v>41617</v>
          </cell>
          <cell r="BY61">
            <v>273780</v>
          </cell>
          <cell r="BZ61">
            <v>47891</v>
          </cell>
          <cell r="CA61">
            <v>182347</v>
          </cell>
          <cell r="CB61">
            <v>29721</v>
          </cell>
          <cell r="CC61">
            <v>178106</v>
          </cell>
          <cell r="CD61">
            <v>31028</v>
          </cell>
          <cell r="CE61">
            <v>193447</v>
          </cell>
          <cell r="CF61">
            <v>32986</v>
          </cell>
          <cell r="CG61">
            <v>199980</v>
          </cell>
          <cell r="CH61">
            <v>35142</v>
          </cell>
          <cell r="CI61">
            <v>171529</v>
          </cell>
          <cell r="CJ61">
            <v>30950</v>
          </cell>
          <cell r="CK61">
            <v>190441</v>
          </cell>
          <cell r="CL61">
            <v>33626</v>
          </cell>
          <cell r="CM61">
            <v>184298</v>
          </cell>
          <cell r="CN61">
            <v>32541</v>
          </cell>
          <cell r="CO61">
            <v>190441</v>
          </cell>
          <cell r="CP61">
            <v>33626</v>
          </cell>
          <cell r="CQ61">
            <v>184298</v>
          </cell>
          <cell r="CR61">
            <v>32541</v>
          </cell>
          <cell r="CS61">
            <v>246822</v>
          </cell>
          <cell r="CT61">
            <v>46049</v>
          </cell>
          <cell r="CU61">
            <v>246822</v>
          </cell>
          <cell r="CV61">
            <v>46049</v>
          </cell>
          <cell r="CW61">
            <v>238860</v>
          </cell>
          <cell r="CX61">
            <v>44564</v>
          </cell>
          <cell r="CY61">
            <v>230898</v>
          </cell>
          <cell r="CZ61">
            <v>43079</v>
          </cell>
          <cell r="DA61">
            <v>238860</v>
          </cell>
          <cell r="DB61">
            <v>44564</v>
          </cell>
          <cell r="DC61">
            <v>246822</v>
          </cell>
          <cell r="DD61">
            <v>46049</v>
          </cell>
          <cell r="DE61">
            <v>2570071</v>
          </cell>
          <cell r="DF61">
            <v>468780</v>
          </cell>
          <cell r="DH61">
            <v>361</v>
          </cell>
          <cell r="DJ61" t="str">
            <v>목4</v>
          </cell>
          <cell r="DK61">
            <v>210474</v>
          </cell>
          <cell r="DL61">
            <v>40650</v>
          </cell>
          <cell r="DM61">
            <v>185532</v>
          </cell>
          <cell r="DN61">
            <v>34702</v>
          </cell>
          <cell r="DO61">
            <v>233746</v>
          </cell>
          <cell r="DP61">
            <v>39559</v>
          </cell>
          <cell r="DQ61">
            <v>242921</v>
          </cell>
          <cell r="DR61">
            <v>37984</v>
          </cell>
          <cell r="DS61">
            <v>251592</v>
          </cell>
          <cell r="DT61">
            <v>37860</v>
          </cell>
          <cell r="DU61">
            <v>233546</v>
          </cell>
          <cell r="DV61">
            <v>38447</v>
          </cell>
          <cell r="DW61">
            <v>223331</v>
          </cell>
          <cell r="DX61">
            <v>38191</v>
          </cell>
          <cell r="DY61">
            <v>239207</v>
          </cell>
          <cell r="DZ61">
            <v>41617</v>
          </cell>
          <cell r="EA61">
            <v>273780</v>
          </cell>
          <cell r="EB61">
            <v>47891</v>
          </cell>
          <cell r="EC61">
            <v>182347</v>
          </cell>
          <cell r="ED61">
            <v>29721</v>
          </cell>
          <cell r="EE61">
            <v>178106</v>
          </cell>
          <cell r="EF61">
            <v>31028</v>
          </cell>
          <cell r="EG61">
            <v>193447</v>
          </cell>
          <cell r="EH61">
            <v>32986</v>
          </cell>
          <cell r="EI61">
            <v>199980</v>
          </cell>
          <cell r="EJ61">
            <v>35142</v>
          </cell>
          <cell r="EK61">
            <v>171529</v>
          </cell>
          <cell r="EL61">
            <v>30950</v>
          </cell>
          <cell r="EM61">
            <v>190441</v>
          </cell>
          <cell r="EN61">
            <v>33626</v>
          </cell>
          <cell r="EO61">
            <v>184298</v>
          </cell>
          <cell r="EP61">
            <v>32541</v>
          </cell>
          <cell r="EQ61">
            <v>190441</v>
          </cell>
          <cell r="ER61">
            <v>33626</v>
          </cell>
          <cell r="ES61">
            <v>184298</v>
          </cell>
          <cell r="ET61">
            <v>32541</v>
          </cell>
          <cell r="EU61">
            <v>246822</v>
          </cell>
          <cell r="EV61">
            <v>46049</v>
          </cell>
          <cell r="EW61">
            <v>246822</v>
          </cell>
          <cell r="EX61">
            <v>46049</v>
          </cell>
          <cell r="EY61">
            <v>238860</v>
          </cell>
          <cell r="EZ61">
            <v>44564</v>
          </cell>
          <cell r="FA61">
            <v>230898</v>
          </cell>
          <cell r="FB61">
            <v>43079</v>
          </cell>
          <cell r="FC61">
            <v>238860</v>
          </cell>
          <cell r="FD61">
            <v>44564</v>
          </cell>
          <cell r="FE61">
            <v>246822</v>
          </cell>
          <cell r="FF61">
            <v>46049</v>
          </cell>
          <cell r="FG61">
            <v>2570071</v>
          </cell>
          <cell r="FH61">
            <v>468780</v>
          </cell>
          <cell r="FJ61">
            <v>361</v>
          </cell>
        </row>
        <row r="62">
          <cell r="A62" t="str">
            <v>목5</v>
          </cell>
          <cell r="B62">
            <v>175082</v>
          </cell>
          <cell r="C62">
            <v>32445</v>
          </cell>
          <cell r="D62">
            <v>153490</v>
          </cell>
          <cell r="E62">
            <v>28460</v>
          </cell>
          <cell r="F62">
            <v>199350</v>
          </cell>
          <cell r="G62">
            <v>35652</v>
          </cell>
          <cell r="H62">
            <v>210589</v>
          </cell>
          <cell r="I62">
            <v>35733</v>
          </cell>
          <cell r="J62">
            <v>198593</v>
          </cell>
          <cell r="K62">
            <v>30316</v>
          </cell>
          <cell r="L62">
            <v>178184</v>
          </cell>
          <cell r="M62">
            <v>28904</v>
          </cell>
          <cell r="N62">
            <v>163525</v>
          </cell>
          <cell r="O62">
            <v>28583</v>
          </cell>
          <cell r="P62">
            <v>159703</v>
          </cell>
          <cell r="Q62">
            <v>27163</v>
          </cell>
          <cell r="R62">
            <v>149276</v>
          </cell>
          <cell r="S62">
            <v>25648</v>
          </cell>
          <cell r="T62">
            <v>142024</v>
          </cell>
          <cell r="U62">
            <v>24242</v>
          </cell>
          <cell r="V62">
            <v>134321</v>
          </cell>
          <cell r="W62">
            <v>24225</v>
          </cell>
          <cell r="X62">
            <v>149234</v>
          </cell>
          <cell r="Y62">
            <v>27170</v>
          </cell>
          <cell r="Z62">
            <v>146007</v>
          </cell>
          <cell r="AA62">
            <v>26639</v>
          </cell>
          <cell r="AB62">
            <v>130880</v>
          </cell>
          <cell r="AC62">
            <v>23988</v>
          </cell>
          <cell r="AD62">
            <v>145915</v>
          </cell>
          <cell r="AE62">
            <v>25091</v>
          </cell>
          <cell r="AF62">
            <v>141208</v>
          </cell>
          <cell r="AG62">
            <v>24282</v>
          </cell>
          <cell r="AH62">
            <v>145915</v>
          </cell>
          <cell r="AI62">
            <v>25091</v>
          </cell>
          <cell r="AJ62">
            <v>136501</v>
          </cell>
          <cell r="AK62">
            <v>23472</v>
          </cell>
          <cell r="AL62">
            <v>189100</v>
          </cell>
          <cell r="AM62">
            <v>34408</v>
          </cell>
          <cell r="AN62">
            <v>189100</v>
          </cell>
          <cell r="AO62">
            <v>34408</v>
          </cell>
          <cell r="AP62">
            <v>183000</v>
          </cell>
          <cell r="AQ62">
            <v>33298</v>
          </cell>
          <cell r="AR62">
            <v>176900</v>
          </cell>
          <cell r="AS62">
            <v>32188</v>
          </cell>
          <cell r="AT62">
            <v>183000</v>
          </cell>
          <cell r="AU62">
            <v>33298</v>
          </cell>
          <cell r="AV62">
            <v>189100</v>
          </cell>
          <cell r="AW62">
            <v>34408</v>
          </cell>
          <cell r="AX62">
            <v>1956626</v>
          </cell>
          <cell r="AY62">
            <v>350571</v>
          </cell>
          <cell r="BA62">
            <v>360</v>
          </cell>
          <cell r="BH62" t="str">
            <v>목5</v>
          </cell>
          <cell r="BI62">
            <v>175082</v>
          </cell>
          <cell r="BJ62">
            <v>32445</v>
          </cell>
          <cell r="BK62">
            <v>153490</v>
          </cell>
          <cell r="BL62">
            <v>28460</v>
          </cell>
          <cell r="BM62">
            <v>199350</v>
          </cell>
          <cell r="BN62">
            <v>35652</v>
          </cell>
          <cell r="BO62">
            <v>210589</v>
          </cell>
          <cell r="BP62">
            <v>35733</v>
          </cell>
          <cell r="BQ62">
            <v>198593</v>
          </cell>
          <cell r="BR62">
            <v>30316</v>
          </cell>
          <cell r="BS62">
            <v>178184</v>
          </cell>
          <cell r="BT62">
            <v>28904</v>
          </cell>
          <cell r="BU62">
            <v>163525</v>
          </cell>
          <cell r="BV62">
            <v>28583</v>
          </cell>
          <cell r="BW62">
            <v>159703</v>
          </cell>
          <cell r="BX62">
            <v>27163</v>
          </cell>
          <cell r="BY62">
            <v>149276</v>
          </cell>
          <cell r="BZ62">
            <v>25648</v>
          </cell>
          <cell r="CA62">
            <v>142024</v>
          </cell>
          <cell r="CB62">
            <v>24242</v>
          </cell>
          <cell r="CC62">
            <v>134321</v>
          </cell>
          <cell r="CD62">
            <v>24225</v>
          </cell>
          <cell r="CE62">
            <v>149234</v>
          </cell>
          <cell r="CF62">
            <v>27170</v>
          </cell>
          <cell r="CG62">
            <v>146007</v>
          </cell>
          <cell r="CH62">
            <v>26639</v>
          </cell>
          <cell r="CI62">
            <v>130880</v>
          </cell>
          <cell r="CJ62">
            <v>23988</v>
          </cell>
          <cell r="CK62">
            <v>145915</v>
          </cell>
          <cell r="CL62">
            <v>25091</v>
          </cell>
          <cell r="CM62">
            <v>141208</v>
          </cell>
          <cell r="CN62">
            <v>24282</v>
          </cell>
          <cell r="CO62">
            <v>145915</v>
          </cell>
          <cell r="CP62">
            <v>25091</v>
          </cell>
          <cell r="CQ62">
            <v>136501</v>
          </cell>
          <cell r="CR62">
            <v>23472</v>
          </cell>
          <cell r="CS62">
            <v>189100</v>
          </cell>
          <cell r="CT62">
            <v>34408</v>
          </cell>
          <cell r="CU62">
            <v>189100</v>
          </cell>
          <cell r="CV62">
            <v>34408</v>
          </cell>
          <cell r="CW62">
            <v>183000</v>
          </cell>
          <cell r="CX62">
            <v>33298</v>
          </cell>
          <cell r="CY62">
            <v>176900</v>
          </cell>
          <cell r="CZ62">
            <v>32188</v>
          </cell>
          <cell r="DA62">
            <v>183000</v>
          </cell>
          <cell r="DB62">
            <v>33298</v>
          </cell>
          <cell r="DC62">
            <v>189100</v>
          </cell>
          <cell r="DD62">
            <v>34408</v>
          </cell>
          <cell r="DE62">
            <v>1956626</v>
          </cell>
          <cell r="DF62">
            <v>350571</v>
          </cell>
          <cell r="DH62">
            <v>360</v>
          </cell>
          <cell r="DJ62" t="str">
            <v>목5</v>
          </cell>
          <cell r="DK62">
            <v>175082</v>
          </cell>
          <cell r="DL62">
            <v>32445</v>
          </cell>
          <cell r="DM62">
            <v>153490</v>
          </cell>
          <cell r="DN62">
            <v>28460</v>
          </cell>
          <cell r="DO62">
            <v>199350</v>
          </cell>
          <cell r="DP62">
            <v>35652</v>
          </cell>
          <cell r="DQ62">
            <v>210589</v>
          </cell>
          <cell r="DR62">
            <v>35733</v>
          </cell>
          <cell r="DS62">
            <v>198593</v>
          </cell>
          <cell r="DT62">
            <v>30316</v>
          </cell>
          <cell r="DU62">
            <v>178184</v>
          </cell>
          <cell r="DV62">
            <v>28904</v>
          </cell>
          <cell r="DW62">
            <v>163525</v>
          </cell>
          <cell r="DX62">
            <v>28583</v>
          </cell>
          <cell r="DY62">
            <v>159703</v>
          </cell>
          <cell r="DZ62">
            <v>27163</v>
          </cell>
          <cell r="EA62">
            <v>149276</v>
          </cell>
          <cell r="EB62">
            <v>25648</v>
          </cell>
          <cell r="EC62">
            <v>142024</v>
          </cell>
          <cell r="ED62">
            <v>24242</v>
          </cell>
          <cell r="EE62">
            <v>134321</v>
          </cell>
          <cell r="EF62">
            <v>24225</v>
          </cell>
          <cell r="EG62">
            <v>149234</v>
          </cell>
          <cell r="EH62">
            <v>27170</v>
          </cell>
          <cell r="EI62">
            <v>146007</v>
          </cell>
          <cell r="EJ62">
            <v>26639</v>
          </cell>
          <cell r="EK62">
            <v>130880</v>
          </cell>
          <cell r="EL62">
            <v>23988</v>
          </cell>
          <cell r="EM62">
            <v>145915</v>
          </cell>
          <cell r="EN62">
            <v>25091</v>
          </cell>
          <cell r="EO62">
            <v>141208</v>
          </cell>
          <cell r="EP62">
            <v>24282</v>
          </cell>
          <cell r="EQ62">
            <v>145915</v>
          </cell>
          <cell r="ER62">
            <v>25091</v>
          </cell>
          <cell r="ES62">
            <v>136501</v>
          </cell>
          <cell r="ET62">
            <v>23472</v>
          </cell>
          <cell r="EU62">
            <v>189100</v>
          </cell>
          <cell r="EV62">
            <v>34408</v>
          </cell>
          <cell r="EW62">
            <v>189100</v>
          </cell>
          <cell r="EX62">
            <v>34408</v>
          </cell>
          <cell r="EY62">
            <v>183000</v>
          </cell>
          <cell r="EZ62">
            <v>33298</v>
          </cell>
          <cell r="FA62">
            <v>176900</v>
          </cell>
          <cell r="FB62">
            <v>32188</v>
          </cell>
          <cell r="FC62">
            <v>183000</v>
          </cell>
          <cell r="FD62">
            <v>33298</v>
          </cell>
          <cell r="FE62">
            <v>189100</v>
          </cell>
          <cell r="FF62">
            <v>34408</v>
          </cell>
          <cell r="FG62">
            <v>1956626</v>
          </cell>
          <cell r="FH62">
            <v>350571</v>
          </cell>
          <cell r="FJ62">
            <v>360</v>
          </cell>
        </row>
        <row r="63">
          <cell r="A63" t="str">
            <v>개봉</v>
          </cell>
          <cell r="B63">
            <v>188712</v>
          </cell>
          <cell r="C63">
            <v>34896</v>
          </cell>
          <cell r="D63">
            <v>159649</v>
          </cell>
          <cell r="E63">
            <v>28119</v>
          </cell>
          <cell r="F63">
            <v>215076</v>
          </cell>
          <cell r="G63">
            <v>32492</v>
          </cell>
          <cell r="H63">
            <v>222326</v>
          </cell>
          <cell r="I63">
            <v>33100</v>
          </cell>
          <cell r="J63">
            <v>219942</v>
          </cell>
          <cell r="K63">
            <v>28099</v>
          </cell>
          <cell r="L63">
            <v>175465</v>
          </cell>
          <cell r="M63">
            <v>25924</v>
          </cell>
          <cell r="N63">
            <v>145275</v>
          </cell>
          <cell r="O63">
            <v>24194</v>
          </cell>
          <cell r="P63">
            <v>133443</v>
          </cell>
          <cell r="Q63">
            <v>22080</v>
          </cell>
          <cell r="R63">
            <v>110679</v>
          </cell>
          <cell r="S63">
            <v>17863</v>
          </cell>
          <cell r="T63">
            <v>112623</v>
          </cell>
          <cell r="U63">
            <v>17898</v>
          </cell>
          <cell r="V63">
            <v>98171</v>
          </cell>
          <cell r="W63">
            <v>16928</v>
          </cell>
          <cell r="X63">
            <v>105811</v>
          </cell>
          <cell r="Y63">
            <v>15716</v>
          </cell>
          <cell r="Z63">
            <v>110286</v>
          </cell>
          <cell r="AA63">
            <v>18528</v>
          </cell>
          <cell r="AB63">
            <v>91154</v>
          </cell>
          <cell r="AC63">
            <v>14609</v>
          </cell>
          <cell r="AD63">
            <v>104265</v>
          </cell>
          <cell r="AE63">
            <v>14683</v>
          </cell>
          <cell r="AF63">
            <v>100902</v>
          </cell>
          <cell r="AG63">
            <v>14209</v>
          </cell>
          <cell r="AH63">
            <v>104265</v>
          </cell>
          <cell r="AI63">
            <v>14683</v>
          </cell>
          <cell r="AJ63">
            <v>100902</v>
          </cell>
          <cell r="AK63">
            <v>14209</v>
          </cell>
          <cell r="AL63">
            <v>135129</v>
          </cell>
          <cell r="AM63">
            <v>20381</v>
          </cell>
          <cell r="AN63">
            <v>135129</v>
          </cell>
          <cell r="AO63">
            <v>20381</v>
          </cell>
          <cell r="AP63">
            <v>130770</v>
          </cell>
          <cell r="AQ63">
            <v>19724</v>
          </cell>
          <cell r="AR63">
            <v>126411</v>
          </cell>
          <cell r="AS63">
            <v>19067</v>
          </cell>
          <cell r="AT63">
            <v>130770</v>
          </cell>
          <cell r="AU63">
            <v>19724</v>
          </cell>
          <cell r="AV63">
            <v>135129</v>
          </cell>
          <cell r="AW63">
            <v>20381</v>
          </cell>
          <cell r="AX63">
            <v>1405112</v>
          </cell>
          <cell r="AY63">
            <v>210579</v>
          </cell>
          <cell r="BA63">
            <v>361</v>
          </cell>
          <cell r="BH63" t="str">
            <v>개봉</v>
          </cell>
          <cell r="BI63">
            <v>188712</v>
          </cell>
          <cell r="BJ63">
            <v>34896</v>
          </cell>
          <cell r="BK63">
            <v>159649</v>
          </cell>
          <cell r="BL63">
            <v>28119</v>
          </cell>
          <cell r="BM63">
            <v>215076</v>
          </cell>
          <cell r="BN63">
            <v>32492</v>
          </cell>
          <cell r="BO63">
            <v>222326</v>
          </cell>
          <cell r="BP63">
            <v>33100</v>
          </cell>
          <cell r="BQ63">
            <v>219942</v>
          </cell>
          <cell r="BR63">
            <v>28099</v>
          </cell>
          <cell r="BS63">
            <v>175465</v>
          </cell>
          <cell r="BT63">
            <v>25924</v>
          </cell>
          <cell r="BU63">
            <v>145275</v>
          </cell>
          <cell r="BV63">
            <v>24194</v>
          </cell>
          <cell r="BW63">
            <v>133443</v>
          </cell>
          <cell r="BX63">
            <v>22080</v>
          </cell>
          <cell r="BY63">
            <v>110679</v>
          </cell>
          <cell r="BZ63">
            <v>17863</v>
          </cell>
          <cell r="CA63">
            <v>112623</v>
          </cell>
          <cell r="CB63">
            <v>17898</v>
          </cell>
          <cell r="CC63">
            <v>98171</v>
          </cell>
          <cell r="CD63">
            <v>16928</v>
          </cell>
          <cell r="CE63">
            <v>105811</v>
          </cell>
          <cell r="CF63">
            <v>15716</v>
          </cell>
          <cell r="CG63">
            <v>110286</v>
          </cell>
          <cell r="CH63">
            <v>18528</v>
          </cell>
          <cell r="CI63">
            <v>91154</v>
          </cell>
          <cell r="CJ63">
            <v>14609</v>
          </cell>
          <cell r="CK63">
            <v>104265</v>
          </cell>
          <cell r="CL63">
            <v>14683</v>
          </cell>
          <cell r="CM63">
            <v>100902</v>
          </cell>
          <cell r="CN63">
            <v>14209</v>
          </cell>
          <cell r="CO63">
            <v>104265</v>
          </cell>
          <cell r="CP63">
            <v>14683</v>
          </cell>
          <cell r="CQ63">
            <v>100902</v>
          </cell>
          <cell r="CR63">
            <v>14209</v>
          </cell>
          <cell r="CS63">
            <v>135129</v>
          </cell>
          <cell r="CT63">
            <v>20381</v>
          </cell>
          <cell r="CU63">
            <v>135129</v>
          </cell>
          <cell r="CV63">
            <v>20381</v>
          </cell>
          <cell r="CW63">
            <v>130770</v>
          </cell>
          <cell r="CX63">
            <v>19724</v>
          </cell>
          <cell r="CY63">
            <v>126411</v>
          </cell>
          <cell r="CZ63">
            <v>19067</v>
          </cell>
          <cell r="DA63">
            <v>130770</v>
          </cell>
          <cell r="DB63">
            <v>19724</v>
          </cell>
          <cell r="DC63">
            <v>135129</v>
          </cell>
          <cell r="DD63">
            <v>20381</v>
          </cell>
          <cell r="DE63">
            <v>1405112</v>
          </cell>
          <cell r="DF63">
            <v>210579</v>
          </cell>
          <cell r="DH63">
            <v>361</v>
          </cell>
          <cell r="DJ63" t="str">
            <v>개봉</v>
          </cell>
          <cell r="DK63">
            <v>188712</v>
          </cell>
          <cell r="DL63">
            <v>34896</v>
          </cell>
          <cell r="DM63">
            <v>159649</v>
          </cell>
          <cell r="DN63">
            <v>28119</v>
          </cell>
          <cell r="DO63">
            <v>215076</v>
          </cell>
          <cell r="DP63">
            <v>32492</v>
          </cell>
          <cell r="DQ63">
            <v>222326</v>
          </cell>
          <cell r="DR63">
            <v>33100</v>
          </cell>
          <cell r="DS63">
            <v>219942</v>
          </cell>
          <cell r="DT63">
            <v>28099</v>
          </cell>
          <cell r="DU63">
            <v>175465</v>
          </cell>
          <cell r="DV63">
            <v>25924</v>
          </cell>
          <cell r="DW63">
            <v>145275</v>
          </cell>
          <cell r="DX63">
            <v>24194</v>
          </cell>
          <cell r="DY63">
            <v>133443</v>
          </cell>
          <cell r="DZ63">
            <v>22080</v>
          </cell>
          <cell r="EA63">
            <v>110679</v>
          </cell>
          <cell r="EB63">
            <v>17863</v>
          </cell>
          <cell r="EC63">
            <v>112623</v>
          </cell>
          <cell r="ED63">
            <v>17898</v>
          </cell>
          <cell r="EE63">
            <v>98171</v>
          </cell>
          <cell r="EF63">
            <v>16928</v>
          </cell>
          <cell r="EG63">
            <v>105811</v>
          </cell>
          <cell r="EH63">
            <v>15716</v>
          </cell>
          <cell r="EI63">
            <v>110286</v>
          </cell>
          <cell r="EJ63">
            <v>18528</v>
          </cell>
          <cell r="EK63">
            <v>91154</v>
          </cell>
          <cell r="EL63">
            <v>14609</v>
          </cell>
          <cell r="EM63">
            <v>104265</v>
          </cell>
          <cell r="EN63">
            <v>14683</v>
          </cell>
          <cell r="EO63">
            <v>100902</v>
          </cell>
          <cell r="EP63">
            <v>14209</v>
          </cell>
          <cell r="EQ63">
            <v>104265</v>
          </cell>
          <cell r="ER63">
            <v>14683</v>
          </cell>
          <cell r="ES63">
            <v>100902</v>
          </cell>
          <cell r="ET63">
            <v>14209</v>
          </cell>
          <cell r="EU63">
            <v>135129</v>
          </cell>
          <cell r="EV63">
            <v>20381</v>
          </cell>
          <cell r="EW63">
            <v>135129</v>
          </cell>
          <cell r="EX63">
            <v>20381</v>
          </cell>
          <cell r="EY63">
            <v>130770</v>
          </cell>
          <cell r="EZ63">
            <v>19724</v>
          </cell>
          <cell r="FA63">
            <v>126411</v>
          </cell>
          <cell r="FB63">
            <v>19067</v>
          </cell>
          <cell r="FC63">
            <v>130770</v>
          </cell>
          <cell r="FD63">
            <v>19724</v>
          </cell>
          <cell r="FE63">
            <v>135129</v>
          </cell>
          <cell r="FF63">
            <v>20381</v>
          </cell>
          <cell r="FG63">
            <v>1405112</v>
          </cell>
          <cell r="FH63">
            <v>210579</v>
          </cell>
          <cell r="FJ63">
            <v>361</v>
          </cell>
        </row>
        <row r="64">
          <cell r="A64" t="str">
            <v>망원</v>
          </cell>
          <cell r="B64">
            <v>201133</v>
          </cell>
          <cell r="C64">
            <v>36785</v>
          </cell>
          <cell r="D64">
            <v>170542</v>
          </cell>
          <cell r="E64">
            <v>29744</v>
          </cell>
          <cell r="F64">
            <v>207629</v>
          </cell>
          <cell r="G64">
            <v>33188</v>
          </cell>
          <cell r="H64">
            <v>204823</v>
          </cell>
          <cell r="I64">
            <v>30180</v>
          </cell>
          <cell r="J64">
            <v>191115</v>
          </cell>
          <cell r="K64">
            <v>24052</v>
          </cell>
          <cell r="L64">
            <v>161725</v>
          </cell>
          <cell r="M64">
            <v>23106</v>
          </cell>
          <cell r="N64">
            <v>154276</v>
          </cell>
          <cell r="O64">
            <v>23696</v>
          </cell>
          <cell r="P64">
            <v>145921</v>
          </cell>
          <cell r="Q64">
            <v>23219</v>
          </cell>
          <cell r="R64">
            <v>125450</v>
          </cell>
          <cell r="S64">
            <v>20090</v>
          </cell>
          <cell r="T64">
            <v>124394</v>
          </cell>
          <cell r="U64">
            <v>20520</v>
          </cell>
          <cell r="V64">
            <v>112023</v>
          </cell>
          <cell r="W64">
            <v>18318</v>
          </cell>
          <cell r="X64">
            <v>122730</v>
          </cell>
          <cell r="Y64">
            <v>19523</v>
          </cell>
          <cell r="Z64">
            <v>137489</v>
          </cell>
          <cell r="AA64">
            <v>24166</v>
          </cell>
          <cell r="AB64">
            <v>121049</v>
          </cell>
          <cell r="AC64">
            <v>21620</v>
          </cell>
          <cell r="AD64">
            <v>119923</v>
          </cell>
          <cell r="AE64">
            <v>20955</v>
          </cell>
          <cell r="AF64">
            <v>116055</v>
          </cell>
          <cell r="AG64">
            <v>20279</v>
          </cell>
          <cell r="AH64">
            <v>119923</v>
          </cell>
          <cell r="AI64">
            <v>20955</v>
          </cell>
          <cell r="AJ64">
            <v>116055</v>
          </cell>
          <cell r="AK64">
            <v>20279</v>
          </cell>
          <cell r="AL64">
            <v>155434</v>
          </cell>
          <cell r="AM64">
            <v>28714</v>
          </cell>
          <cell r="AN64">
            <v>155434</v>
          </cell>
          <cell r="AO64">
            <v>28714</v>
          </cell>
          <cell r="AP64">
            <v>150420</v>
          </cell>
          <cell r="AQ64">
            <v>27788</v>
          </cell>
          <cell r="AR64">
            <v>145406</v>
          </cell>
          <cell r="AS64">
            <v>26862</v>
          </cell>
          <cell r="AT64">
            <v>150420</v>
          </cell>
          <cell r="AU64">
            <v>27788</v>
          </cell>
          <cell r="AV64">
            <v>155434</v>
          </cell>
          <cell r="AW64">
            <v>28714</v>
          </cell>
          <cell r="AX64">
            <v>1643042</v>
          </cell>
          <cell r="AY64">
            <v>296834</v>
          </cell>
          <cell r="BA64">
            <v>361</v>
          </cell>
          <cell r="BH64" t="str">
            <v>망원</v>
          </cell>
          <cell r="BI64">
            <v>201133</v>
          </cell>
          <cell r="BJ64">
            <v>36785</v>
          </cell>
          <cell r="BK64">
            <v>170542</v>
          </cell>
          <cell r="BL64">
            <v>29744</v>
          </cell>
          <cell r="BM64">
            <v>207629</v>
          </cell>
          <cell r="BN64">
            <v>33188</v>
          </cell>
          <cell r="BO64">
            <v>204823</v>
          </cell>
          <cell r="BP64">
            <v>30180</v>
          </cell>
          <cell r="BQ64">
            <v>191115</v>
          </cell>
          <cell r="BR64">
            <v>24052</v>
          </cell>
          <cell r="BS64">
            <v>161725</v>
          </cell>
          <cell r="BT64">
            <v>23106</v>
          </cell>
          <cell r="BU64">
            <v>154276</v>
          </cell>
          <cell r="BV64">
            <v>23696</v>
          </cell>
          <cell r="BW64">
            <v>145921</v>
          </cell>
          <cell r="BX64">
            <v>23219</v>
          </cell>
          <cell r="BY64">
            <v>125450</v>
          </cell>
          <cell r="BZ64">
            <v>20090</v>
          </cell>
          <cell r="CA64">
            <v>124394</v>
          </cell>
          <cell r="CB64">
            <v>20520</v>
          </cell>
          <cell r="CC64">
            <v>112023</v>
          </cell>
          <cell r="CD64">
            <v>18318</v>
          </cell>
          <cell r="CE64">
            <v>122730</v>
          </cell>
          <cell r="CF64">
            <v>19523</v>
          </cell>
          <cell r="CG64">
            <v>137489</v>
          </cell>
          <cell r="CH64">
            <v>24166</v>
          </cell>
          <cell r="CI64">
            <v>121049</v>
          </cell>
          <cell r="CJ64">
            <v>21620</v>
          </cell>
          <cell r="CK64">
            <v>119923</v>
          </cell>
          <cell r="CL64">
            <v>20955</v>
          </cell>
          <cell r="CM64">
            <v>116055</v>
          </cell>
          <cell r="CN64">
            <v>20279</v>
          </cell>
          <cell r="CO64">
            <v>119923</v>
          </cell>
          <cell r="CP64">
            <v>20955</v>
          </cell>
          <cell r="CQ64">
            <v>116055</v>
          </cell>
          <cell r="CR64">
            <v>20279</v>
          </cell>
          <cell r="CS64">
            <v>155434</v>
          </cell>
          <cell r="CT64">
            <v>28714</v>
          </cell>
          <cell r="CU64">
            <v>155434</v>
          </cell>
          <cell r="CV64">
            <v>28714</v>
          </cell>
          <cell r="CW64">
            <v>150420</v>
          </cell>
          <cell r="CX64">
            <v>27788</v>
          </cell>
          <cell r="CY64">
            <v>145406</v>
          </cell>
          <cell r="CZ64">
            <v>26862</v>
          </cell>
          <cell r="DA64">
            <v>150420</v>
          </cell>
          <cell r="DB64">
            <v>27788</v>
          </cell>
          <cell r="DC64">
            <v>155434</v>
          </cell>
          <cell r="DD64">
            <v>28714</v>
          </cell>
          <cell r="DE64">
            <v>1643042</v>
          </cell>
          <cell r="DF64">
            <v>296834</v>
          </cell>
          <cell r="DH64">
            <v>361</v>
          </cell>
          <cell r="DJ64" t="str">
            <v>망원</v>
          </cell>
          <cell r="DK64">
            <v>201133</v>
          </cell>
          <cell r="DL64">
            <v>36785</v>
          </cell>
          <cell r="DM64">
            <v>170542</v>
          </cell>
          <cell r="DN64">
            <v>29744</v>
          </cell>
          <cell r="DO64">
            <v>207629</v>
          </cell>
          <cell r="DP64">
            <v>33188</v>
          </cell>
          <cell r="DQ64">
            <v>204823</v>
          </cell>
          <cell r="DR64">
            <v>30180</v>
          </cell>
          <cell r="DS64">
            <v>191115</v>
          </cell>
          <cell r="DT64">
            <v>24052</v>
          </cell>
          <cell r="DU64">
            <v>161725</v>
          </cell>
          <cell r="DV64">
            <v>23106</v>
          </cell>
          <cell r="DW64">
            <v>154276</v>
          </cell>
          <cell r="DX64">
            <v>23696</v>
          </cell>
          <cell r="DY64">
            <v>145921</v>
          </cell>
          <cell r="DZ64">
            <v>23219</v>
          </cell>
          <cell r="EA64">
            <v>125450</v>
          </cell>
          <cell r="EB64">
            <v>20090</v>
          </cell>
          <cell r="EC64">
            <v>124394</v>
          </cell>
          <cell r="ED64">
            <v>20520</v>
          </cell>
          <cell r="EE64">
            <v>112023</v>
          </cell>
          <cell r="EF64">
            <v>18318</v>
          </cell>
          <cell r="EG64">
            <v>122730</v>
          </cell>
          <cell r="EH64">
            <v>19523</v>
          </cell>
          <cell r="EI64">
            <v>137489</v>
          </cell>
          <cell r="EJ64">
            <v>24166</v>
          </cell>
          <cell r="EK64">
            <v>121049</v>
          </cell>
          <cell r="EL64">
            <v>21620</v>
          </cell>
          <cell r="EM64">
            <v>119923</v>
          </cell>
          <cell r="EN64">
            <v>20955</v>
          </cell>
          <cell r="EO64">
            <v>116055</v>
          </cell>
          <cell r="EP64">
            <v>20279</v>
          </cell>
          <cell r="EQ64">
            <v>119923</v>
          </cell>
          <cell r="ER64">
            <v>20955</v>
          </cell>
          <cell r="ES64">
            <v>116055</v>
          </cell>
          <cell r="ET64">
            <v>20279</v>
          </cell>
          <cell r="EU64">
            <v>155434</v>
          </cell>
          <cell r="EV64">
            <v>28714</v>
          </cell>
          <cell r="EW64">
            <v>155434</v>
          </cell>
          <cell r="EX64">
            <v>28714</v>
          </cell>
          <cell r="EY64">
            <v>150420</v>
          </cell>
          <cell r="EZ64">
            <v>27788</v>
          </cell>
          <cell r="FA64">
            <v>145406</v>
          </cell>
          <cell r="FB64">
            <v>26862</v>
          </cell>
          <cell r="FC64">
            <v>150420</v>
          </cell>
          <cell r="FD64">
            <v>27788</v>
          </cell>
          <cell r="FE64">
            <v>155434</v>
          </cell>
          <cell r="FF64">
            <v>28714</v>
          </cell>
          <cell r="FG64">
            <v>1643042</v>
          </cell>
          <cell r="FH64">
            <v>296834</v>
          </cell>
          <cell r="FJ64">
            <v>361</v>
          </cell>
        </row>
        <row r="65">
          <cell r="A65" t="str">
            <v>괴안</v>
          </cell>
          <cell r="B65">
            <v>182075</v>
          </cell>
          <cell r="C65">
            <v>33023</v>
          </cell>
          <cell r="D65">
            <v>156323</v>
          </cell>
          <cell r="E65">
            <v>27165</v>
          </cell>
          <cell r="F65">
            <v>197271</v>
          </cell>
          <cell r="G65">
            <v>30250</v>
          </cell>
          <cell r="H65">
            <v>209537</v>
          </cell>
          <cell r="I65">
            <v>28955</v>
          </cell>
          <cell r="J65">
            <v>211512</v>
          </cell>
          <cell r="K65">
            <v>29148</v>
          </cell>
          <cell r="L65">
            <v>175679</v>
          </cell>
          <cell r="M65">
            <v>26933</v>
          </cell>
          <cell r="N65">
            <v>167156</v>
          </cell>
          <cell r="O65">
            <v>26558</v>
          </cell>
          <cell r="P65">
            <v>158438</v>
          </cell>
          <cell r="Q65">
            <v>24372</v>
          </cell>
          <cell r="R65">
            <v>135812</v>
          </cell>
          <cell r="S65">
            <v>22026</v>
          </cell>
          <cell r="T65">
            <v>131355</v>
          </cell>
          <cell r="U65">
            <v>20873</v>
          </cell>
          <cell r="V65">
            <v>118322</v>
          </cell>
          <cell r="W65">
            <v>19529</v>
          </cell>
          <cell r="X65">
            <v>133129</v>
          </cell>
          <cell r="Y65">
            <v>21107</v>
          </cell>
          <cell r="Z65">
            <v>139128</v>
          </cell>
          <cell r="AA65">
            <v>23809</v>
          </cell>
          <cell r="AB65">
            <v>116006</v>
          </cell>
          <cell r="AC65">
            <v>19084</v>
          </cell>
          <cell r="AD65">
            <v>126041</v>
          </cell>
          <cell r="AE65">
            <v>19678</v>
          </cell>
          <cell r="AF65">
            <v>121975</v>
          </cell>
          <cell r="AG65">
            <v>19043</v>
          </cell>
          <cell r="AH65">
            <v>126041</v>
          </cell>
          <cell r="AI65">
            <v>19678</v>
          </cell>
          <cell r="AJ65">
            <v>117909</v>
          </cell>
          <cell r="AK65">
            <v>18408</v>
          </cell>
          <cell r="AL65">
            <v>163339</v>
          </cell>
          <cell r="AM65">
            <v>27134</v>
          </cell>
          <cell r="AN65">
            <v>163339</v>
          </cell>
          <cell r="AO65">
            <v>27134</v>
          </cell>
          <cell r="AP65">
            <v>158070</v>
          </cell>
          <cell r="AQ65">
            <v>26259</v>
          </cell>
          <cell r="AR65">
            <v>152801</v>
          </cell>
          <cell r="AS65">
            <v>25384</v>
          </cell>
          <cell r="AT65">
            <v>158070</v>
          </cell>
          <cell r="AU65">
            <v>26259</v>
          </cell>
          <cell r="AV65">
            <v>163339</v>
          </cell>
          <cell r="AW65">
            <v>27134</v>
          </cell>
          <cell r="AX65">
            <v>1706058</v>
          </cell>
          <cell r="AY65">
            <v>279004</v>
          </cell>
          <cell r="BA65">
            <v>360</v>
          </cell>
          <cell r="BH65" t="str">
            <v>괴안</v>
          </cell>
          <cell r="BI65">
            <v>182075</v>
          </cell>
          <cell r="BJ65">
            <v>33023</v>
          </cell>
          <cell r="BK65">
            <v>156323</v>
          </cell>
          <cell r="BL65">
            <v>27165</v>
          </cell>
          <cell r="BM65">
            <v>197271</v>
          </cell>
          <cell r="BN65">
            <v>30250</v>
          </cell>
          <cell r="BO65">
            <v>209537</v>
          </cell>
          <cell r="BP65">
            <v>28955</v>
          </cell>
          <cell r="BQ65">
            <v>211512</v>
          </cell>
          <cell r="BR65">
            <v>29148</v>
          </cell>
          <cell r="BS65">
            <v>175679</v>
          </cell>
          <cell r="BT65">
            <v>26933</v>
          </cell>
          <cell r="BU65">
            <v>167156</v>
          </cell>
          <cell r="BV65">
            <v>26558</v>
          </cell>
          <cell r="BW65">
            <v>158438</v>
          </cell>
          <cell r="BX65">
            <v>24372</v>
          </cell>
          <cell r="BY65">
            <v>135812</v>
          </cell>
          <cell r="BZ65">
            <v>22026</v>
          </cell>
          <cell r="CA65">
            <v>131355</v>
          </cell>
          <cell r="CB65">
            <v>20873</v>
          </cell>
          <cell r="CC65">
            <v>118322</v>
          </cell>
          <cell r="CD65">
            <v>19529</v>
          </cell>
          <cell r="CE65">
            <v>133129</v>
          </cell>
          <cell r="CF65">
            <v>21107</v>
          </cell>
          <cell r="CG65">
            <v>139128</v>
          </cell>
          <cell r="CH65">
            <v>23809</v>
          </cell>
          <cell r="CI65">
            <v>116006</v>
          </cell>
          <cell r="CJ65">
            <v>19084</v>
          </cell>
          <cell r="CK65">
            <v>126041</v>
          </cell>
          <cell r="CL65">
            <v>19678</v>
          </cell>
          <cell r="CM65">
            <v>121975</v>
          </cell>
          <cell r="CN65">
            <v>19043</v>
          </cell>
          <cell r="CO65">
            <v>126041</v>
          </cell>
          <cell r="CP65">
            <v>19678</v>
          </cell>
          <cell r="CQ65">
            <v>117909</v>
          </cell>
          <cell r="CR65">
            <v>18408</v>
          </cell>
          <cell r="CS65">
            <v>163339</v>
          </cell>
          <cell r="CT65">
            <v>27134</v>
          </cell>
          <cell r="CU65">
            <v>163339</v>
          </cell>
          <cell r="CV65">
            <v>27134</v>
          </cell>
          <cell r="CW65">
            <v>158070</v>
          </cell>
          <cell r="CX65">
            <v>26259</v>
          </cell>
          <cell r="CY65">
            <v>152801</v>
          </cell>
          <cell r="CZ65">
            <v>25384</v>
          </cell>
          <cell r="DA65">
            <v>158070</v>
          </cell>
          <cell r="DB65">
            <v>26259</v>
          </cell>
          <cell r="DC65">
            <v>163339</v>
          </cell>
          <cell r="DD65">
            <v>27134</v>
          </cell>
          <cell r="DE65">
            <v>1706058</v>
          </cell>
          <cell r="DF65">
            <v>279004</v>
          </cell>
          <cell r="DH65">
            <v>360</v>
          </cell>
          <cell r="DJ65" t="str">
            <v>괴안</v>
          </cell>
          <cell r="DK65">
            <v>182075</v>
          </cell>
          <cell r="DL65">
            <v>33023</v>
          </cell>
          <cell r="DM65">
            <v>156323</v>
          </cell>
          <cell r="DN65">
            <v>27165</v>
          </cell>
          <cell r="DO65">
            <v>197271</v>
          </cell>
          <cell r="DP65">
            <v>30250</v>
          </cell>
          <cell r="DQ65">
            <v>209537</v>
          </cell>
          <cell r="DR65">
            <v>28955</v>
          </cell>
          <cell r="DS65">
            <v>211512</v>
          </cell>
          <cell r="DT65">
            <v>29148</v>
          </cell>
          <cell r="DU65">
            <v>175679</v>
          </cell>
          <cell r="DV65">
            <v>26933</v>
          </cell>
          <cell r="DW65">
            <v>167156</v>
          </cell>
          <cell r="DX65">
            <v>26558</v>
          </cell>
          <cell r="DY65">
            <v>158438</v>
          </cell>
          <cell r="DZ65">
            <v>24372</v>
          </cell>
          <cell r="EA65">
            <v>135812</v>
          </cell>
          <cell r="EB65">
            <v>22026</v>
          </cell>
          <cell r="EC65">
            <v>131355</v>
          </cell>
          <cell r="ED65">
            <v>20873</v>
          </cell>
          <cell r="EE65">
            <v>118322</v>
          </cell>
          <cell r="EF65">
            <v>19529</v>
          </cell>
          <cell r="EG65">
            <v>133129</v>
          </cell>
          <cell r="EH65">
            <v>21107</v>
          </cell>
          <cell r="EI65">
            <v>139128</v>
          </cell>
          <cell r="EJ65">
            <v>23809</v>
          </cell>
          <cell r="EK65">
            <v>116006</v>
          </cell>
          <cell r="EL65">
            <v>19084</v>
          </cell>
          <cell r="EM65">
            <v>126041</v>
          </cell>
          <cell r="EN65">
            <v>19678</v>
          </cell>
          <cell r="EO65">
            <v>121975</v>
          </cell>
          <cell r="EP65">
            <v>19043</v>
          </cell>
          <cell r="EQ65">
            <v>126041</v>
          </cell>
          <cell r="ER65">
            <v>19678</v>
          </cell>
          <cell r="ES65">
            <v>117909</v>
          </cell>
          <cell r="ET65">
            <v>18408</v>
          </cell>
          <cell r="EU65">
            <v>163339</v>
          </cell>
          <cell r="EV65">
            <v>27134</v>
          </cell>
          <cell r="EW65">
            <v>163339</v>
          </cell>
          <cell r="EX65">
            <v>27134</v>
          </cell>
          <cell r="EY65">
            <v>158070</v>
          </cell>
          <cell r="EZ65">
            <v>26259</v>
          </cell>
          <cell r="FA65">
            <v>152801</v>
          </cell>
          <cell r="FB65">
            <v>25384</v>
          </cell>
          <cell r="FC65">
            <v>158070</v>
          </cell>
          <cell r="FD65">
            <v>26259</v>
          </cell>
          <cell r="FE65">
            <v>163339</v>
          </cell>
          <cell r="FF65">
            <v>27134</v>
          </cell>
          <cell r="FG65">
            <v>1706058</v>
          </cell>
          <cell r="FH65">
            <v>279004</v>
          </cell>
          <cell r="FJ65">
            <v>360</v>
          </cell>
        </row>
        <row r="66">
          <cell r="A66" t="str">
            <v>가양</v>
          </cell>
          <cell r="B66">
            <v>262083</v>
          </cell>
          <cell r="C66">
            <v>55259</v>
          </cell>
          <cell r="D66">
            <v>239303</v>
          </cell>
          <cell r="E66">
            <v>47257</v>
          </cell>
          <cell r="F66">
            <v>295532</v>
          </cell>
          <cell r="G66">
            <v>54451</v>
          </cell>
          <cell r="H66">
            <v>338527</v>
          </cell>
          <cell r="I66">
            <v>54851</v>
          </cell>
          <cell r="J66">
            <v>364760</v>
          </cell>
          <cell r="K66">
            <v>56361</v>
          </cell>
          <cell r="L66">
            <v>334609</v>
          </cell>
          <cell r="M66">
            <v>55764</v>
          </cell>
          <cell r="N66">
            <v>316229</v>
          </cell>
          <cell r="O66">
            <v>56456</v>
          </cell>
          <cell r="P66">
            <v>311418</v>
          </cell>
          <cell r="Q66">
            <v>55797</v>
          </cell>
          <cell r="R66">
            <v>269690</v>
          </cell>
          <cell r="S66">
            <v>47110</v>
          </cell>
          <cell r="T66">
            <v>261164</v>
          </cell>
          <cell r="U66">
            <v>44536</v>
          </cell>
          <cell r="V66">
            <v>253143</v>
          </cell>
          <cell r="W66">
            <v>46223</v>
          </cell>
          <cell r="X66">
            <v>274364</v>
          </cell>
          <cell r="Y66">
            <v>47638</v>
          </cell>
          <cell r="Z66">
            <v>285036</v>
          </cell>
          <cell r="AA66">
            <v>52727</v>
          </cell>
          <cell r="AB66">
            <v>248961</v>
          </cell>
          <cell r="AC66">
            <v>46247</v>
          </cell>
          <cell r="AD66">
            <v>266519</v>
          </cell>
          <cell r="AE66">
            <v>48875</v>
          </cell>
          <cell r="AF66">
            <v>257922</v>
          </cell>
          <cell r="AG66">
            <v>47298</v>
          </cell>
          <cell r="AH66">
            <v>266519</v>
          </cell>
          <cell r="AI66">
            <v>48875</v>
          </cell>
          <cell r="AJ66">
            <v>257922</v>
          </cell>
          <cell r="AK66">
            <v>47298</v>
          </cell>
          <cell r="AL66">
            <v>345402</v>
          </cell>
          <cell r="AM66">
            <v>66795</v>
          </cell>
          <cell r="AN66">
            <v>345402</v>
          </cell>
          <cell r="AO66">
            <v>66795</v>
          </cell>
          <cell r="AP66">
            <v>334260</v>
          </cell>
          <cell r="AQ66">
            <v>64640</v>
          </cell>
          <cell r="AR66">
            <v>323118</v>
          </cell>
          <cell r="AS66">
            <v>62485</v>
          </cell>
          <cell r="AT66">
            <v>334260</v>
          </cell>
          <cell r="AU66">
            <v>64640</v>
          </cell>
          <cell r="AV66">
            <v>345402</v>
          </cell>
          <cell r="AW66">
            <v>66795</v>
          </cell>
          <cell r="AX66">
            <v>3610723</v>
          </cell>
          <cell r="AY66">
            <v>683470</v>
          </cell>
          <cell r="BA66">
            <v>361</v>
          </cell>
          <cell r="BH66" t="str">
            <v>가양</v>
          </cell>
          <cell r="BI66">
            <v>262083</v>
          </cell>
          <cell r="BJ66">
            <v>55259</v>
          </cell>
          <cell r="BK66">
            <v>239303</v>
          </cell>
          <cell r="BL66">
            <v>47257</v>
          </cell>
          <cell r="BM66">
            <v>295532</v>
          </cell>
          <cell r="BN66">
            <v>54451</v>
          </cell>
          <cell r="BO66">
            <v>338527</v>
          </cell>
          <cell r="BP66">
            <v>54851</v>
          </cell>
          <cell r="BQ66">
            <v>364760</v>
          </cell>
          <cell r="BR66">
            <v>56361</v>
          </cell>
          <cell r="BS66">
            <v>334609</v>
          </cell>
          <cell r="BT66">
            <v>55764</v>
          </cell>
          <cell r="BU66">
            <v>316229</v>
          </cell>
          <cell r="BV66">
            <v>56456</v>
          </cell>
          <cell r="BW66">
            <v>311418</v>
          </cell>
          <cell r="BX66">
            <v>55797</v>
          </cell>
          <cell r="BY66">
            <v>269690</v>
          </cell>
          <cell r="BZ66">
            <v>47110</v>
          </cell>
          <cell r="CA66">
            <v>261164</v>
          </cell>
          <cell r="CB66">
            <v>44536</v>
          </cell>
          <cell r="CC66">
            <v>253143</v>
          </cell>
          <cell r="CD66">
            <v>46223</v>
          </cell>
          <cell r="CE66">
            <v>274364</v>
          </cell>
          <cell r="CF66">
            <v>47638</v>
          </cell>
          <cell r="CG66">
            <v>285036</v>
          </cell>
          <cell r="CH66">
            <v>52727</v>
          </cell>
          <cell r="CI66">
            <v>248961</v>
          </cell>
          <cell r="CJ66">
            <v>46247</v>
          </cell>
          <cell r="CK66">
            <v>266519</v>
          </cell>
          <cell r="CL66">
            <v>48875</v>
          </cell>
          <cell r="CM66">
            <v>257922</v>
          </cell>
          <cell r="CN66">
            <v>47298</v>
          </cell>
          <cell r="CO66">
            <v>266519</v>
          </cell>
          <cell r="CP66">
            <v>48875</v>
          </cell>
          <cell r="CQ66">
            <v>257922</v>
          </cell>
          <cell r="CR66">
            <v>47298</v>
          </cell>
          <cell r="CS66">
            <v>345402</v>
          </cell>
          <cell r="CT66">
            <v>66795</v>
          </cell>
          <cell r="CU66">
            <v>345402</v>
          </cell>
          <cell r="CV66">
            <v>66795</v>
          </cell>
          <cell r="CW66">
            <v>334260</v>
          </cell>
          <cell r="CX66">
            <v>64640</v>
          </cell>
          <cell r="CY66">
            <v>323118</v>
          </cell>
          <cell r="CZ66">
            <v>62485</v>
          </cell>
          <cell r="DA66">
            <v>334260</v>
          </cell>
          <cell r="DB66">
            <v>64640</v>
          </cell>
          <cell r="DC66">
            <v>345402</v>
          </cell>
          <cell r="DD66">
            <v>66795</v>
          </cell>
          <cell r="DE66">
            <v>3610723</v>
          </cell>
          <cell r="DF66">
            <v>683470</v>
          </cell>
          <cell r="DH66">
            <v>361</v>
          </cell>
          <cell r="DJ66" t="str">
            <v>가양</v>
          </cell>
          <cell r="DK66">
            <v>262083</v>
          </cell>
          <cell r="DL66">
            <v>55259</v>
          </cell>
          <cell r="DM66">
            <v>239303</v>
          </cell>
          <cell r="DN66">
            <v>47257</v>
          </cell>
          <cell r="DO66">
            <v>295532</v>
          </cell>
          <cell r="DP66">
            <v>54451</v>
          </cell>
          <cell r="DQ66">
            <v>338527</v>
          </cell>
          <cell r="DR66">
            <v>54851</v>
          </cell>
          <cell r="DS66">
            <v>364760</v>
          </cell>
          <cell r="DT66">
            <v>56361</v>
          </cell>
          <cell r="DU66">
            <v>334609</v>
          </cell>
          <cell r="DV66">
            <v>55764</v>
          </cell>
          <cell r="DW66">
            <v>316229</v>
          </cell>
          <cell r="DX66">
            <v>56456</v>
          </cell>
          <cell r="DY66">
            <v>311418</v>
          </cell>
          <cell r="DZ66">
            <v>55797</v>
          </cell>
          <cell r="EA66">
            <v>269690</v>
          </cell>
          <cell r="EB66">
            <v>47110</v>
          </cell>
          <cell r="EC66">
            <v>261164</v>
          </cell>
          <cell r="ED66">
            <v>44536</v>
          </cell>
          <cell r="EE66">
            <v>253143</v>
          </cell>
          <cell r="EF66">
            <v>46223</v>
          </cell>
          <cell r="EG66">
            <v>274364</v>
          </cell>
          <cell r="EH66">
            <v>47638</v>
          </cell>
          <cell r="EI66">
            <v>285036</v>
          </cell>
          <cell r="EJ66">
            <v>52727</v>
          </cell>
          <cell r="EK66">
            <v>248961</v>
          </cell>
          <cell r="EL66">
            <v>46247</v>
          </cell>
          <cell r="EM66">
            <v>266519</v>
          </cell>
          <cell r="EN66">
            <v>48875</v>
          </cell>
          <cell r="EO66">
            <v>257922</v>
          </cell>
          <cell r="EP66">
            <v>47298</v>
          </cell>
          <cell r="EQ66">
            <v>266519</v>
          </cell>
          <cell r="ER66">
            <v>48875</v>
          </cell>
          <cell r="ES66">
            <v>257922</v>
          </cell>
          <cell r="ET66">
            <v>47298</v>
          </cell>
          <cell r="EU66">
            <v>345402</v>
          </cell>
          <cell r="EV66">
            <v>66795</v>
          </cell>
          <cell r="EW66">
            <v>345402</v>
          </cell>
          <cell r="EX66">
            <v>66795</v>
          </cell>
          <cell r="EY66">
            <v>334260</v>
          </cell>
          <cell r="EZ66">
            <v>64640</v>
          </cell>
          <cell r="FA66">
            <v>323118</v>
          </cell>
          <cell r="FB66">
            <v>62485</v>
          </cell>
          <cell r="FC66">
            <v>334260</v>
          </cell>
          <cell r="FD66">
            <v>64640</v>
          </cell>
          <cell r="FE66">
            <v>345402</v>
          </cell>
          <cell r="FF66">
            <v>66795</v>
          </cell>
          <cell r="FG66">
            <v>3610723</v>
          </cell>
          <cell r="FH66">
            <v>683470</v>
          </cell>
          <cell r="FJ66">
            <v>361</v>
          </cell>
        </row>
        <row r="67">
          <cell r="A67" t="str">
            <v>작전</v>
          </cell>
          <cell r="B67">
            <v>235985</v>
          </cell>
          <cell r="C67">
            <v>44398</v>
          </cell>
          <cell r="D67">
            <v>183052</v>
          </cell>
          <cell r="E67">
            <v>33520</v>
          </cell>
          <cell r="F67">
            <v>233236</v>
          </cell>
          <cell r="G67">
            <v>39416</v>
          </cell>
          <cell r="H67">
            <v>244795</v>
          </cell>
          <cell r="I67">
            <v>39833</v>
          </cell>
          <cell r="J67">
            <v>249945</v>
          </cell>
          <cell r="K67">
            <v>40747</v>
          </cell>
          <cell r="L67">
            <v>222644</v>
          </cell>
          <cell r="M67">
            <v>37234</v>
          </cell>
          <cell r="N67">
            <v>216720</v>
          </cell>
          <cell r="O67">
            <v>37821</v>
          </cell>
          <cell r="P67">
            <v>189649</v>
          </cell>
          <cell r="Q67">
            <v>30835</v>
          </cell>
          <cell r="R67">
            <v>178901</v>
          </cell>
          <cell r="S67">
            <v>29884</v>
          </cell>
          <cell r="T67">
            <v>179214</v>
          </cell>
          <cell r="U67">
            <v>30501</v>
          </cell>
          <cell r="V67">
            <v>165699</v>
          </cell>
          <cell r="W67">
            <v>29298</v>
          </cell>
          <cell r="X67">
            <v>171694</v>
          </cell>
          <cell r="Y67">
            <v>27618</v>
          </cell>
          <cell r="Z67">
            <v>155429</v>
          </cell>
          <cell r="AA67">
            <v>26214</v>
          </cell>
          <cell r="AB67">
            <v>139646</v>
          </cell>
          <cell r="AC67">
            <v>23037</v>
          </cell>
          <cell r="AD67">
            <v>142802</v>
          </cell>
          <cell r="AE67">
            <v>23164</v>
          </cell>
          <cell r="AF67">
            <v>138195</v>
          </cell>
          <cell r="AG67">
            <v>22417</v>
          </cell>
          <cell r="AH67">
            <v>142802</v>
          </cell>
          <cell r="AI67">
            <v>23164</v>
          </cell>
          <cell r="AJ67">
            <v>138195</v>
          </cell>
          <cell r="AK67">
            <v>22417</v>
          </cell>
          <cell r="AL67">
            <v>185070</v>
          </cell>
          <cell r="AM67">
            <v>31871</v>
          </cell>
          <cell r="AN67">
            <v>185070</v>
          </cell>
          <cell r="AO67">
            <v>31871</v>
          </cell>
          <cell r="AP67">
            <v>179100</v>
          </cell>
          <cell r="AQ67">
            <v>30843</v>
          </cell>
          <cell r="AR67">
            <v>173130</v>
          </cell>
          <cell r="AS67">
            <v>29815</v>
          </cell>
          <cell r="AT67">
            <v>179100</v>
          </cell>
          <cell r="AU67">
            <v>30843</v>
          </cell>
          <cell r="AV67">
            <v>185070</v>
          </cell>
          <cell r="AW67">
            <v>31871</v>
          </cell>
          <cell r="AX67">
            <v>1943609</v>
          </cell>
          <cell r="AY67">
            <v>327527</v>
          </cell>
          <cell r="BA67">
            <v>361</v>
          </cell>
          <cell r="BH67" t="str">
            <v>작전</v>
          </cell>
          <cell r="BI67">
            <v>235985</v>
          </cell>
          <cell r="BJ67">
            <v>44398</v>
          </cell>
          <cell r="BK67">
            <v>183052</v>
          </cell>
          <cell r="BL67">
            <v>33520</v>
          </cell>
          <cell r="BM67">
            <v>233236</v>
          </cell>
          <cell r="BN67">
            <v>39416</v>
          </cell>
          <cell r="BO67">
            <v>244795</v>
          </cell>
          <cell r="BP67">
            <v>39833</v>
          </cell>
          <cell r="BQ67">
            <v>249945</v>
          </cell>
          <cell r="BR67">
            <v>40747</v>
          </cell>
          <cell r="BS67">
            <v>222644</v>
          </cell>
          <cell r="BT67">
            <v>37234</v>
          </cell>
          <cell r="BU67">
            <v>216720</v>
          </cell>
          <cell r="BV67">
            <v>37821</v>
          </cell>
          <cell r="BW67">
            <v>189649</v>
          </cell>
          <cell r="BX67">
            <v>30835</v>
          </cell>
          <cell r="BY67">
            <v>178901</v>
          </cell>
          <cell r="BZ67">
            <v>29884</v>
          </cell>
          <cell r="CA67">
            <v>179214</v>
          </cell>
          <cell r="CB67">
            <v>30501</v>
          </cell>
          <cell r="CC67">
            <v>165699</v>
          </cell>
          <cell r="CD67">
            <v>29298</v>
          </cell>
          <cell r="CE67">
            <v>171694</v>
          </cell>
          <cell r="CF67">
            <v>27618</v>
          </cell>
          <cell r="CG67">
            <v>155429</v>
          </cell>
          <cell r="CH67">
            <v>26214</v>
          </cell>
          <cell r="CI67">
            <v>139646</v>
          </cell>
          <cell r="CJ67">
            <v>23037</v>
          </cell>
          <cell r="CK67">
            <v>142802</v>
          </cell>
          <cell r="CL67">
            <v>23164</v>
          </cell>
          <cell r="CM67">
            <v>138195</v>
          </cell>
          <cell r="CN67">
            <v>22417</v>
          </cell>
          <cell r="CO67">
            <v>142802</v>
          </cell>
          <cell r="CP67">
            <v>23164</v>
          </cell>
          <cell r="CQ67">
            <v>138195</v>
          </cell>
          <cell r="CR67">
            <v>22417</v>
          </cell>
          <cell r="CS67">
            <v>185070</v>
          </cell>
          <cell r="CT67">
            <v>31871</v>
          </cell>
          <cell r="CU67">
            <v>185070</v>
          </cell>
          <cell r="CV67">
            <v>31871</v>
          </cell>
          <cell r="CW67">
            <v>179100</v>
          </cell>
          <cell r="CX67">
            <v>30843</v>
          </cell>
          <cell r="CY67">
            <v>173130</v>
          </cell>
          <cell r="CZ67">
            <v>29815</v>
          </cell>
          <cell r="DA67">
            <v>179100</v>
          </cell>
          <cell r="DB67">
            <v>30843</v>
          </cell>
          <cell r="DC67">
            <v>185070</v>
          </cell>
          <cell r="DD67">
            <v>31871</v>
          </cell>
          <cell r="DE67">
            <v>1943609</v>
          </cell>
          <cell r="DF67">
            <v>327527</v>
          </cell>
          <cell r="DH67">
            <v>361</v>
          </cell>
          <cell r="DJ67" t="str">
            <v>작전</v>
          </cell>
          <cell r="DK67">
            <v>235985</v>
          </cell>
          <cell r="DL67">
            <v>44398</v>
          </cell>
          <cell r="DM67">
            <v>183052</v>
          </cell>
          <cell r="DN67">
            <v>33520</v>
          </cell>
          <cell r="DO67">
            <v>233236</v>
          </cell>
          <cell r="DP67">
            <v>39416</v>
          </cell>
          <cell r="DQ67">
            <v>244795</v>
          </cell>
          <cell r="DR67">
            <v>39833</v>
          </cell>
          <cell r="DS67">
            <v>249945</v>
          </cell>
          <cell r="DT67">
            <v>40747</v>
          </cell>
          <cell r="DU67">
            <v>222644</v>
          </cell>
          <cell r="DV67">
            <v>37234</v>
          </cell>
          <cell r="DW67">
            <v>216720</v>
          </cell>
          <cell r="DX67">
            <v>37821</v>
          </cell>
          <cell r="DY67">
            <v>189649</v>
          </cell>
          <cell r="DZ67">
            <v>30835</v>
          </cell>
          <cell r="EA67">
            <v>178901</v>
          </cell>
          <cell r="EB67">
            <v>29884</v>
          </cell>
          <cell r="EC67">
            <v>179214</v>
          </cell>
          <cell r="ED67">
            <v>30501</v>
          </cell>
          <cell r="EE67">
            <v>165699</v>
          </cell>
          <cell r="EF67">
            <v>29298</v>
          </cell>
          <cell r="EG67">
            <v>171694</v>
          </cell>
          <cell r="EH67">
            <v>27618</v>
          </cell>
          <cell r="EI67">
            <v>155429</v>
          </cell>
          <cell r="EJ67">
            <v>26214</v>
          </cell>
          <cell r="EK67">
            <v>139646</v>
          </cell>
          <cell r="EL67">
            <v>23037</v>
          </cell>
          <cell r="EM67">
            <v>142802</v>
          </cell>
          <cell r="EN67">
            <v>23164</v>
          </cell>
          <cell r="EO67">
            <v>138195</v>
          </cell>
          <cell r="EP67">
            <v>22417</v>
          </cell>
          <cell r="EQ67">
            <v>142802</v>
          </cell>
          <cell r="ER67">
            <v>23164</v>
          </cell>
          <cell r="ES67">
            <v>138195</v>
          </cell>
          <cell r="ET67">
            <v>22417</v>
          </cell>
          <cell r="EU67">
            <v>185070</v>
          </cell>
          <cell r="EV67">
            <v>31871</v>
          </cell>
          <cell r="EW67">
            <v>185070</v>
          </cell>
          <cell r="EX67">
            <v>31871</v>
          </cell>
          <cell r="EY67">
            <v>179100</v>
          </cell>
          <cell r="EZ67">
            <v>30843</v>
          </cell>
          <cell r="FA67">
            <v>173130</v>
          </cell>
          <cell r="FB67">
            <v>29815</v>
          </cell>
          <cell r="FC67">
            <v>179100</v>
          </cell>
          <cell r="FD67">
            <v>30843</v>
          </cell>
          <cell r="FE67">
            <v>185070</v>
          </cell>
          <cell r="FF67">
            <v>31871</v>
          </cell>
          <cell r="FG67">
            <v>1943609</v>
          </cell>
          <cell r="FH67">
            <v>327527</v>
          </cell>
          <cell r="FJ67">
            <v>361</v>
          </cell>
        </row>
        <row r="68">
          <cell r="A68" t="str">
            <v>광명</v>
          </cell>
          <cell r="B68">
            <v>138519</v>
          </cell>
          <cell r="C68">
            <v>26097</v>
          </cell>
          <cell r="D68">
            <v>121493</v>
          </cell>
          <cell r="E68">
            <v>21835</v>
          </cell>
          <cell r="F68">
            <v>163671</v>
          </cell>
          <cell r="G68">
            <v>27366</v>
          </cell>
          <cell r="H68">
            <v>173851</v>
          </cell>
          <cell r="I68">
            <v>26427</v>
          </cell>
          <cell r="J68">
            <v>176354</v>
          </cell>
          <cell r="K68">
            <v>25075</v>
          </cell>
          <cell r="L68">
            <v>161719</v>
          </cell>
          <cell r="M68">
            <v>25135</v>
          </cell>
          <cell r="N68">
            <v>146186</v>
          </cell>
          <cell r="O68">
            <v>23400</v>
          </cell>
          <cell r="P68">
            <v>151100</v>
          </cell>
          <cell r="Q68">
            <v>24738</v>
          </cell>
          <cell r="R68">
            <v>135106</v>
          </cell>
          <cell r="S68">
            <v>22632</v>
          </cell>
          <cell r="T68">
            <v>129977</v>
          </cell>
          <cell r="U68">
            <v>21626</v>
          </cell>
          <cell r="V68">
            <v>113420</v>
          </cell>
          <cell r="W68">
            <v>20099</v>
          </cell>
          <cell r="X68">
            <v>116192</v>
          </cell>
          <cell r="Y68">
            <v>19960</v>
          </cell>
          <cell r="Z68">
            <v>120340</v>
          </cell>
          <cell r="AA68">
            <v>20932</v>
          </cell>
          <cell r="AB68">
            <v>101336</v>
          </cell>
          <cell r="AC68">
            <v>18061</v>
          </cell>
          <cell r="AD68">
            <v>109619</v>
          </cell>
          <cell r="AE68">
            <v>18676</v>
          </cell>
          <cell r="AF68">
            <v>106083</v>
          </cell>
          <cell r="AG68">
            <v>18074</v>
          </cell>
          <cell r="AH68">
            <v>109619</v>
          </cell>
          <cell r="AI68">
            <v>18676</v>
          </cell>
          <cell r="AJ68">
            <v>106083</v>
          </cell>
          <cell r="AK68">
            <v>18074</v>
          </cell>
          <cell r="AL68">
            <v>142073</v>
          </cell>
          <cell r="AM68">
            <v>25626</v>
          </cell>
          <cell r="AN68">
            <v>142073</v>
          </cell>
          <cell r="AO68">
            <v>25626</v>
          </cell>
          <cell r="AP68">
            <v>137490</v>
          </cell>
          <cell r="AQ68">
            <v>24799</v>
          </cell>
          <cell r="AR68">
            <v>132907</v>
          </cell>
          <cell r="AS68">
            <v>23972</v>
          </cell>
          <cell r="AT68">
            <v>137490</v>
          </cell>
          <cell r="AU68">
            <v>24799</v>
          </cell>
          <cell r="AV68">
            <v>142073</v>
          </cell>
          <cell r="AW68">
            <v>25626</v>
          </cell>
          <cell r="AX68">
            <v>1487186</v>
          </cell>
          <cell r="AY68">
            <v>262941</v>
          </cell>
          <cell r="BA68">
            <v>361</v>
          </cell>
          <cell r="BH68" t="str">
            <v>광명</v>
          </cell>
          <cell r="BI68">
            <v>138519</v>
          </cell>
          <cell r="BJ68">
            <v>26097</v>
          </cell>
          <cell r="BK68">
            <v>121493</v>
          </cell>
          <cell r="BL68">
            <v>21835</v>
          </cell>
          <cell r="BM68">
            <v>163671</v>
          </cell>
          <cell r="BN68">
            <v>27366</v>
          </cell>
          <cell r="BO68">
            <v>173851</v>
          </cell>
          <cell r="BP68">
            <v>26427</v>
          </cell>
          <cell r="BQ68">
            <v>176354</v>
          </cell>
          <cell r="BR68">
            <v>25075</v>
          </cell>
          <cell r="BS68">
            <v>161719</v>
          </cell>
          <cell r="BT68">
            <v>25135</v>
          </cell>
          <cell r="BU68">
            <v>146186</v>
          </cell>
          <cell r="BV68">
            <v>23400</v>
          </cell>
          <cell r="BW68">
            <v>151100</v>
          </cell>
          <cell r="BX68">
            <v>24738</v>
          </cell>
          <cell r="BY68">
            <v>135106</v>
          </cell>
          <cell r="BZ68">
            <v>22632</v>
          </cell>
          <cell r="CA68">
            <v>129977</v>
          </cell>
          <cell r="CB68">
            <v>21626</v>
          </cell>
          <cell r="CC68">
            <v>113420</v>
          </cell>
          <cell r="CD68">
            <v>20099</v>
          </cell>
          <cell r="CE68">
            <v>116192</v>
          </cell>
          <cell r="CF68">
            <v>19960</v>
          </cell>
          <cell r="CG68">
            <v>120340</v>
          </cell>
          <cell r="CH68">
            <v>20932</v>
          </cell>
          <cell r="CI68">
            <v>101336</v>
          </cell>
          <cell r="CJ68">
            <v>18061</v>
          </cell>
          <cell r="CK68">
            <v>109619</v>
          </cell>
          <cell r="CL68">
            <v>18676</v>
          </cell>
          <cell r="CM68">
            <v>106083</v>
          </cell>
          <cell r="CN68">
            <v>18074</v>
          </cell>
          <cell r="CO68">
            <v>109619</v>
          </cell>
          <cell r="CP68">
            <v>18676</v>
          </cell>
          <cell r="CQ68">
            <v>106083</v>
          </cell>
          <cell r="CR68">
            <v>18074</v>
          </cell>
          <cell r="CS68">
            <v>142073</v>
          </cell>
          <cell r="CT68">
            <v>25626</v>
          </cell>
          <cell r="CU68">
            <v>142073</v>
          </cell>
          <cell r="CV68">
            <v>25626</v>
          </cell>
          <cell r="CW68">
            <v>137490</v>
          </cell>
          <cell r="CX68">
            <v>24799</v>
          </cell>
          <cell r="CY68">
            <v>132907</v>
          </cell>
          <cell r="CZ68">
            <v>23972</v>
          </cell>
          <cell r="DA68">
            <v>137490</v>
          </cell>
          <cell r="DB68">
            <v>24799</v>
          </cell>
          <cell r="DC68">
            <v>142073</v>
          </cell>
          <cell r="DD68">
            <v>25626</v>
          </cell>
          <cell r="DE68">
            <v>1487186</v>
          </cell>
          <cell r="DF68">
            <v>262941</v>
          </cell>
          <cell r="DH68">
            <v>361</v>
          </cell>
          <cell r="DJ68" t="str">
            <v>광명</v>
          </cell>
          <cell r="DK68">
            <v>138519</v>
          </cell>
          <cell r="DL68">
            <v>26097</v>
          </cell>
          <cell r="DM68">
            <v>121493</v>
          </cell>
          <cell r="DN68">
            <v>21835</v>
          </cell>
          <cell r="DO68">
            <v>163671</v>
          </cell>
          <cell r="DP68">
            <v>27366</v>
          </cell>
          <cell r="DQ68">
            <v>173851</v>
          </cell>
          <cell r="DR68">
            <v>26427</v>
          </cell>
          <cell r="DS68">
            <v>176354</v>
          </cell>
          <cell r="DT68">
            <v>25075</v>
          </cell>
          <cell r="DU68">
            <v>161719</v>
          </cell>
          <cell r="DV68">
            <v>25135</v>
          </cell>
          <cell r="DW68">
            <v>146186</v>
          </cell>
          <cell r="DX68">
            <v>23400</v>
          </cell>
          <cell r="DY68">
            <v>151100</v>
          </cell>
          <cell r="DZ68">
            <v>24738</v>
          </cell>
          <cell r="EA68">
            <v>135106</v>
          </cell>
          <cell r="EB68">
            <v>22632</v>
          </cell>
          <cell r="EC68">
            <v>129977</v>
          </cell>
          <cell r="ED68">
            <v>21626</v>
          </cell>
          <cell r="EE68">
            <v>113420</v>
          </cell>
          <cell r="EF68">
            <v>20099</v>
          </cell>
          <cell r="EG68">
            <v>116192</v>
          </cell>
          <cell r="EH68">
            <v>19960</v>
          </cell>
          <cell r="EI68">
            <v>120340</v>
          </cell>
          <cell r="EJ68">
            <v>20932</v>
          </cell>
          <cell r="EK68">
            <v>101336</v>
          </cell>
          <cell r="EL68">
            <v>18061</v>
          </cell>
          <cell r="EM68">
            <v>109619</v>
          </cell>
          <cell r="EN68">
            <v>18676</v>
          </cell>
          <cell r="EO68">
            <v>106083</v>
          </cell>
          <cell r="EP68">
            <v>18074</v>
          </cell>
          <cell r="EQ68">
            <v>109619</v>
          </cell>
          <cell r="ER68">
            <v>18676</v>
          </cell>
          <cell r="ES68">
            <v>106083</v>
          </cell>
          <cell r="ET68">
            <v>18074</v>
          </cell>
          <cell r="EU68">
            <v>142073</v>
          </cell>
          <cell r="EV68">
            <v>25626</v>
          </cell>
          <cell r="EW68">
            <v>142073</v>
          </cell>
          <cell r="EX68">
            <v>25626</v>
          </cell>
          <cell r="EY68">
            <v>137490</v>
          </cell>
          <cell r="EZ68">
            <v>24799</v>
          </cell>
          <cell r="FA68">
            <v>132907</v>
          </cell>
          <cell r="FB68">
            <v>23972</v>
          </cell>
          <cell r="FC68">
            <v>137490</v>
          </cell>
          <cell r="FD68">
            <v>24799</v>
          </cell>
          <cell r="FE68">
            <v>142073</v>
          </cell>
          <cell r="FF68">
            <v>25626</v>
          </cell>
          <cell r="FG68">
            <v>1487186</v>
          </cell>
          <cell r="FH68">
            <v>262941</v>
          </cell>
          <cell r="FJ68">
            <v>361</v>
          </cell>
        </row>
        <row r="69">
          <cell r="A69" t="str">
            <v>&lt;서부지역&gt;</v>
          </cell>
          <cell r="B69">
            <v>1716907</v>
          </cell>
          <cell r="C69">
            <v>328033</v>
          </cell>
          <cell r="D69">
            <v>1487358</v>
          </cell>
          <cell r="E69">
            <v>272144</v>
          </cell>
          <cell r="F69">
            <v>1906646</v>
          </cell>
          <cell r="G69">
            <v>318116</v>
          </cell>
          <cell r="H69">
            <v>2007384</v>
          </cell>
          <cell r="I69">
            <v>309975</v>
          </cell>
          <cell r="J69">
            <v>2019442</v>
          </cell>
          <cell r="K69">
            <v>295746</v>
          </cell>
          <cell r="L69">
            <v>1778322</v>
          </cell>
          <cell r="M69">
            <v>282665</v>
          </cell>
          <cell r="N69">
            <v>1660837</v>
          </cell>
          <cell r="O69">
            <v>280908</v>
          </cell>
          <cell r="P69">
            <v>1608151</v>
          </cell>
          <cell r="Q69">
            <v>270185</v>
          </cell>
          <cell r="R69">
            <v>1470235</v>
          </cell>
          <cell r="S69">
            <v>251504</v>
          </cell>
          <cell r="T69">
            <v>1372183</v>
          </cell>
          <cell r="U69">
            <v>228094</v>
          </cell>
          <cell r="V69">
            <v>1274402</v>
          </cell>
          <cell r="W69">
            <v>224440</v>
          </cell>
          <cell r="X69">
            <v>1386639</v>
          </cell>
          <cell r="Y69">
            <v>233331</v>
          </cell>
          <cell r="Z69">
            <v>1422208</v>
          </cell>
          <cell r="AA69">
            <v>252236</v>
          </cell>
          <cell r="AB69">
            <v>1239191</v>
          </cell>
          <cell r="AC69">
            <v>219709</v>
          </cell>
          <cell r="AD69">
            <v>1297878</v>
          </cell>
          <cell r="AE69">
            <v>221204</v>
          </cell>
          <cell r="AF69">
            <v>1256012</v>
          </cell>
          <cell r="AG69">
            <v>214068</v>
          </cell>
          <cell r="AH69">
            <v>1297878</v>
          </cell>
          <cell r="AI69">
            <v>221204</v>
          </cell>
          <cell r="AJ69">
            <v>1247239</v>
          </cell>
          <cell r="AK69">
            <v>212623</v>
          </cell>
          <cell r="AL69">
            <v>1682060</v>
          </cell>
          <cell r="AM69">
            <v>303502</v>
          </cell>
          <cell r="AN69">
            <v>1682060</v>
          </cell>
          <cell r="AO69">
            <v>303502</v>
          </cell>
          <cell r="AP69">
            <v>1627800</v>
          </cell>
          <cell r="AQ69">
            <v>293712</v>
          </cell>
          <cell r="AR69">
            <v>1573540</v>
          </cell>
          <cell r="AS69">
            <v>283922</v>
          </cell>
          <cell r="AT69">
            <v>1627800</v>
          </cell>
          <cell r="AU69">
            <v>293712</v>
          </cell>
          <cell r="AV69">
            <v>1682060</v>
          </cell>
          <cell r="AW69">
            <v>303502</v>
          </cell>
          <cell r="AX69">
            <v>17635726</v>
          </cell>
          <cell r="AY69">
            <v>3122896</v>
          </cell>
          <cell r="BA69">
            <v>3247</v>
          </cell>
          <cell r="BH69" t="str">
            <v>&lt;서부지역&gt;</v>
          </cell>
          <cell r="BI69">
            <v>1716907</v>
          </cell>
          <cell r="BJ69">
            <v>328033</v>
          </cell>
          <cell r="BK69">
            <v>1487358</v>
          </cell>
          <cell r="BL69">
            <v>272144</v>
          </cell>
          <cell r="BM69">
            <v>1906646</v>
          </cell>
          <cell r="BN69">
            <v>318116</v>
          </cell>
          <cell r="BO69">
            <v>2007384</v>
          </cell>
          <cell r="BP69">
            <v>309975</v>
          </cell>
          <cell r="BQ69">
            <v>2019442</v>
          </cell>
          <cell r="BR69">
            <v>295746</v>
          </cell>
          <cell r="BS69">
            <v>1778322</v>
          </cell>
          <cell r="BT69">
            <v>282665</v>
          </cell>
          <cell r="BU69">
            <v>1660837</v>
          </cell>
          <cell r="BV69">
            <v>280908</v>
          </cell>
          <cell r="BW69">
            <v>1608151</v>
          </cell>
          <cell r="BX69">
            <v>270185</v>
          </cell>
          <cell r="BY69">
            <v>1470235</v>
          </cell>
          <cell r="BZ69">
            <v>251504</v>
          </cell>
          <cell r="CA69">
            <v>1372183</v>
          </cell>
          <cell r="CB69">
            <v>228094</v>
          </cell>
          <cell r="CC69">
            <v>1274402</v>
          </cell>
          <cell r="CD69">
            <v>224440</v>
          </cell>
          <cell r="CE69">
            <v>1386639</v>
          </cell>
          <cell r="CF69">
            <v>233331</v>
          </cell>
          <cell r="CG69">
            <v>1422208</v>
          </cell>
          <cell r="CH69">
            <v>252236</v>
          </cell>
          <cell r="CI69">
            <v>1239191</v>
          </cell>
          <cell r="CJ69">
            <v>219709</v>
          </cell>
          <cell r="CK69">
            <v>1297878</v>
          </cell>
          <cell r="CL69">
            <v>221204</v>
          </cell>
          <cell r="CM69">
            <v>1256012</v>
          </cell>
          <cell r="CN69">
            <v>214068</v>
          </cell>
          <cell r="CO69">
            <v>1297878</v>
          </cell>
          <cell r="CP69">
            <v>221204</v>
          </cell>
          <cell r="CQ69">
            <v>1247239</v>
          </cell>
          <cell r="CR69">
            <v>212623</v>
          </cell>
          <cell r="CS69">
            <v>1682060</v>
          </cell>
          <cell r="CT69">
            <v>303502</v>
          </cell>
          <cell r="CU69">
            <v>1682060</v>
          </cell>
          <cell r="CV69">
            <v>303502</v>
          </cell>
          <cell r="CW69">
            <v>1627800</v>
          </cell>
          <cell r="CX69">
            <v>293712</v>
          </cell>
          <cell r="CY69">
            <v>1573540</v>
          </cell>
          <cell r="CZ69">
            <v>283922</v>
          </cell>
          <cell r="DA69">
            <v>1627800</v>
          </cell>
          <cell r="DB69">
            <v>293712</v>
          </cell>
          <cell r="DC69">
            <v>1682060</v>
          </cell>
          <cell r="DD69">
            <v>303502</v>
          </cell>
          <cell r="DE69">
            <v>17635726</v>
          </cell>
          <cell r="DF69">
            <v>3122896</v>
          </cell>
          <cell r="DH69">
            <v>3247</v>
          </cell>
          <cell r="DJ69" t="str">
            <v>&lt;서부지역&gt;</v>
          </cell>
          <cell r="DK69">
            <v>1716907</v>
          </cell>
          <cell r="DL69">
            <v>328033</v>
          </cell>
          <cell r="DM69">
            <v>1487358</v>
          </cell>
          <cell r="DN69">
            <v>272144</v>
          </cell>
          <cell r="DO69">
            <v>1906646</v>
          </cell>
          <cell r="DP69">
            <v>318116</v>
          </cell>
          <cell r="DQ69">
            <v>2007384</v>
          </cell>
          <cell r="DR69">
            <v>309975</v>
          </cell>
          <cell r="DS69">
            <v>2019442</v>
          </cell>
          <cell r="DT69">
            <v>295746</v>
          </cell>
          <cell r="DU69">
            <v>1778322</v>
          </cell>
          <cell r="DV69">
            <v>282665</v>
          </cell>
          <cell r="DW69">
            <v>1660837</v>
          </cell>
          <cell r="DX69">
            <v>280908</v>
          </cell>
          <cell r="DY69">
            <v>1608151</v>
          </cell>
          <cell r="DZ69">
            <v>270185</v>
          </cell>
          <cell r="EA69">
            <v>1470235</v>
          </cell>
          <cell r="EB69">
            <v>251504</v>
          </cell>
          <cell r="EC69">
            <v>1372183</v>
          </cell>
          <cell r="ED69">
            <v>228094</v>
          </cell>
          <cell r="EE69">
            <v>1274402</v>
          </cell>
          <cell r="EF69">
            <v>224440</v>
          </cell>
          <cell r="EG69">
            <v>1386639</v>
          </cell>
          <cell r="EH69">
            <v>233331</v>
          </cell>
          <cell r="EI69">
            <v>1422208</v>
          </cell>
          <cell r="EJ69">
            <v>252236</v>
          </cell>
          <cell r="EK69">
            <v>1239191</v>
          </cell>
          <cell r="EL69">
            <v>219709</v>
          </cell>
          <cell r="EM69">
            <v>1297878</v>
          </cell>
          <cell r="EN69">
            <v>221204</v>
          </cell>
          <cell r="EO69">
            <v>1256012</v>
          </cell>
          <cell r="EP69">
            <v>214068</v>
          </cell>
          <cell r="EQ69">
            <v>1297878</v>
          </cell>
          <cell r="ER69">
            <v>221204</v>
          </cell>
          <cell r="ES69">
            <v>1247239</v>
          </cell>
          <cell r="ET69">
            <v>212623</v>
          </cell>
          <cell r="EU69">
            <v>1682060</v>
          </cell>
          <cell r="EV69">
            <v>303502</v>
          </cell>
          <cell r="EW69">
            <v>1682060</v>
          </cell>
          <cell r="EX69">
            <v>303502</v>
          </cell>
          <cell r="EY69">
            <v>1627800</v>
          </cell>
          <cell r="EZ69">
            <v>293712</v>
          </cell>
          <cell r="FA69">
            <v>1573540</v>
          </cell>
          <cell r="FB69">
            <v>283922</v>
          </cell>
          <cell r="FC69">
            <v>1627800</v>
          </cell>
          <cell r="FD69">
            <v>293712</v>
          </cell>
          <cell r="FE69">
            <v>1682060</v>
          </cell>
          <cell r="FF69">
            <v>303502</v>
          </cell>
          <cell r="FG69">
            <v>17635726</v>
          </cell>
          <cell r="FH69">
            <v>3122896</v>
          </cell>
          <cell r="FJ69">
            <v>3247</v>
          </cell>
        </row>
        <row r="70">
          <cell r="A70" t="str">
            <v>동수원</v>
          </cell>
          <cell r="B70">
            <v>334424</v>
          </cell>
          <cell r="C70">
            <v>57591</v>
          </cell>
          <cell r="D70">
            <v>323430</v>
          </cell>
          <cell r="E70">
            <v>56436</v>
          </cell>
          <cell r="F70">
            <v>399625</v>
          </cell>
          <cell r="G70">
            <v>64248</v>
          </cell>
          <cell r="H70">
            <v>405698</v>
          </cell>
          <cell r="I70">
            <v>64407</v>
          </cell>
          <cell r="J70">
            <v>424319</v>
          </cell>
          <cell r="K70">
            <v>63707</v>
          </cell>
          <cell r="L70">
            <v>393362</v>
          </cell>
          <cell r="M70">
            <v>61510</v>
          </cell>
          <cell r="N70">
            <v>387075</v>
          </cell>
          <cell r="O70">
            <v>67309</v>
          </cell>
          <cell r="P70">
            <v>386723</v>
          </cell>
          <cell r="Q70">
            <v>67222</v>
          </cell>
          <cell r="R70">
            <v>350798</v>
          </cell>
          <cell r="S70">
            <v>61845</v>
          </cell>
          <cell r="T70">
            <v>347607</v>
          </cell>
          <cell r="U70">
            <v>60523</v>
          </cell>
          <cell r="V70">
            <v>327712</v>
          </cell>
          <cell r="W70">
            <v>58899</v>
          </cell>
          <cell r="X70">
            <v>353480</v>
          </cell>
          <cell r="Y70">
            <v>61786</v>
          </cell>
          <cell r="Z70">
            <v>350241</v>
          </cell>
          <cell r="AA70">
            <v>67000</v>
          </cell>
          <cell r="AB70">
            <v>309872</v>
          </cell>
          <cell r="AC70">
            <v>58666</v>
          </cell>
          <cell r="AD70">
            <v>351233</v>
          </cell>
          <cell r="AE70">
            <v>64912</v>
          </cell>
          <cell r="AF70">
            <v>339903</v>
          </cell>
          <cell r="AG70">
            <v>62818</v>
          </cell>
          <cell r="AH70">
            <v>351233</v>
          </cell>
          <cell r="AI70">
            <v>64912</v>
          </cell>
          <cell r="AJ70">
            <v>339903</v>
          </cell>
          <cell r="AK70">
            <v>62818</v>
          </cell>
          <cell r="AL70">
            <v>455204</v>
          </cell>
          <cell r="AM70">
            <v>88679</v>
          </cell>
          <cell r="AN70">
            <v>455204</v>
          </cell>
          <cell r="AO70">
            <v>88679</v>
          </cell>
          <cell r="AP70">
            <v>440520</v>
          </cell>
          <cell r="AQ70">
            <v>85818</v>
          </cell>
          <cell r="AR70">
            <v>425836</v>
          </cell>
          <cell r="AS70">
            <v>82957</v>
          </cell>
          <cell r="AT70">
            <v>440520</v>
          </cell>
          <cell r="AU70">
            <v>85818</v>
          </cell>
          <cell r="AV70">
            <v>455204</v>
          </cell>
          <cell r="AW70">
            <v>88679</v>
          </cell>
          <cell r="AX70">
            <v>4714873</v>
          </cell>
          <cell r="AY70">
            <v>901756</v>
          </cell>
          <cell r="BA70">
            <v>361</v>
          </cell>
          <cell r="BH70" t="str">
            <v>동수원</v>
          </cell>
          <cell r="BI70">
            <v>334424</v>
          </cell>
          <cell r="BJ70">
            <v>57591</v>
          </cell>
          <cell r="BK70">
            <v>323430</v>
          </cell>
          <cell r="BL70">
            <v>56436</v>
          </cell>
          <cell r="BM70">
            <v>399625</v>
          </cell>
          <cell r="BN70">
            <v>64248</v>
          </cell>
          <cell r="BO70">
            <v>405698</v>
          </cell>
          <cell r="BP70">
            <v>64407</v>
          </cell>
          <cell r="BQ70">
            <v>424319</v>
          </cell>
          <cell r="BR70">
            <v>63707</v>
          </cell>
          <cell r="BS70">
            <v>393362</v>
          </cell>
          <cell r="BT70">
            <v>61510</v>
          </cell>
          <cell r="BU70">
            <v>387075</v>
          </cell>
          <cell r="BV70">
            <v>67309</v>
          </cell>
          <cell r="BW70">
            <v>386723</v>
          </cell>
          <cell r="BX70">
            <v>67222</v>
          </cell>
          <cell r="BY70">
            <v>350798</v>
          </cell>
          <cell r="BZ70">
            <v>61845</v>
          </cell>
          <cell r="CA70">
            <v>347607</v>
          </cell>
          <cell r="CB70">
            <v>60523</v>
          </cell>
          <cell r="CC70">
            <v>327712</v>
          </cell>
          <cell r="CD70">
            <v>58899</v>
          </cell>
          <cell r="CE70">
            <v>353480</v>
          </cell>
          <cell r="CF70">
            <v>61786</v>
          </cell>
          <cell r="CG70">
            <v>350241</v>
          </cell>
          <cell r="CH70">
            <v>67000</v>
          </cell>
          <cell r="CI70">
            <v>309872</v>
          </cell>
          <cell r="CJ70">
            <v>58666</v>
          </cell>
          <cell r="CK70">
            <v>351233</v>
          </cell>
          <cell r="CL70">
            <v>64912</v>
          </cell>
          <cell r="CM70">
            <v>339903</v>
          </cell>
          <cell r="CN70">
            <v>62818</v>
          </cell>
          <cell r="CO70">
            <v>351233</v>
          </cell>
          <cell r="CP70">
            <v>64912</v>
          </cell>
          <cell r="CQ70">
            <v>339903</v>
          </cell>
          <cell r="CR70">
            <v>62818</v>
          </cell>
          <cell r="CS70">
            <v>455204</v>
          </cell>
          <cell r="CT70">
            <v>88679</v>
          </cell>
          <cell r="CU70">
            <v>455204</v>
          </cell>
          <cell r="CV70">
            <v>88679</v>
          </cell>
          <cell r="CW70">
            <v>440520</v>
          </cell>
          <cell r="CX70">
            <v>85818</v>
          </cell>
          <cell r="CY70">
            <v>425836</v>
          </cell>
          <cell r="CZ70">
            <v>82957</v>
          </cell>
          <cell r="DA70">
            <v>440520</v>
          </cell>
          <cell r="DB70">
            <v>85818</v>
          </cell>
          <cell r="DC70">
            <v>455204</v>
          </cell>
          <cell r="DD70">
            <v>88679</v>
          </cell>
          <cell r="DE70">
            <v>4714873</v>
          </cell>
          <cell r="DF70">
            <v>901756</v>
          </cell>
          <cell r="DH70">
            <v>361</v>
          </cell>
          <cell r="DJ70" t="str">
            <v>동수원</v>
          </cell>
          <cell r="DK70">
            <v>334424</v>
          </cell>
          <cell r="DL70">
            <v>57591</v>
          </cell>
          <cell r="DM70">
            <v>323430</v>
          </cell>
          <cell r="DN70">
            <v>56436</v>
          </cell>
          <cell r="DO70">
            <v>399625</v>
          </cell>
          <cell r="DP70">
            <v>64248</v>
          </cell>
          <cell r="DQ70">
            <v>405698</v>
          </cell>
          <cell r="DR70">
            <v>64407</v>
          </cell>
          <cell r="DS70">
            <v>424319</v>
          </cell>
          <cell r="DT70">
            <v>63707</v>
          </cell>
          <cell r="DU70">
            <v>393362</v>
          </cell>
          <cell r="DV70">
            <v>61510</v>
          </cell>
          <cell r="DW70">
            <v>387075</v>
          </cell>
          <cell r="DX70">
            <v>67309</v>
          </cell>
          <cell r="DY70">
            <v>386723</v>
          </cell>
          <cell r="DZ70">
            <v>67222</v>
          </cell>
          <cell r="EA70">
            <v>350798</v>
          </cell>
          <cell r="EB70">
            <v>61845</v>
          </cell>
          <cell r="EC70">
            <v>347607</v>
          </cell>
          <cell r="ED70">
            <v>60523</v>
          </cell>
          <cell r="EE70">
            <v>327712</v>
          </cell>
          <cell r="EF70">
            <v>58899</v>
          </cell>
          <cell r="EG70">
            <v>353480</v>
          </cell>
          <cell r="EH70">
            <v>61786</v>
          </cell>
          <cell r="EI70">
            <v>350241</v>
          </cell>
          <cell r="EJ70">
            <v>67000</v>
          </cell>
          <cell r="EK70">
            <v>309872</v>
          </cell>
          <cell r="EL70">
            <v>58666</v>
          </cell>
          <cell r="EM70">
            <v>351233</v>
          </cell>
          <cell r="EN70">
            <v>64912</v>
          </cell>
          <cell r="EO70">
            <v>339903</v>
          </cell>
          <cell r="EP70">
            <v>62818</v>
          </cell>
          <cell r="EQ70">
            <v>351233</v>
          </cell>
          <cell r="ER70">
            <v>64912</v>
          </cell>
          <cell r="ES70">
            <v>339903</v>
          </cell>
          <cell r="ET70">
            <v>62818</v>
          </cell>
          <cell r="EU70">
            <v>455204</v>
          </cell>
          <cell r="EV70">
            <v>88679</v>
          </cell>
          <cell r="EW70">
            <v>455204</v>
          </cell>
          <cell r="EX70">
            <v>88679</v>
          </cell>
          <cell r="EY70">
            <v>440520</v>
          </cell>
          <cell r="EZ70">
            <v>85818</v>
          </cell>
          <cell r="FA70">
            <v>425836</v>
          </cell>
          <cell r="FB70">
            <v>82957</v>
          </cell>
          <cell r="FC70">
            <v>440520</v>
          </cell>
          <cell r="FD70">
            <v>85818</v>
          </cell>
          <cell r="FE70">
            <v>455204</v>
          </cell>
          <cell r="FF70">
            <v>88679</v>
          </cell>
          <cell r="FG70">
            <v>4714873</v>
          </cell>
          <cell r="FH70">
            <v>901756</v>
          </cell>
          <cell r="FJ70">
            <v>361</v>
          </cell>
        </row>
        <row r="71">
          <cell r="A71" t="str">
            <v>동신</v>
          </cell>
          <cell r="B71">
            <v>302036</v>
          </cell>
          <cell r="C71">
            <v>53221</v>
          </cell>
          <cell r="D71">
            <v>261246</v>
          </cell>
          <cell r="E71">
            <v>43711</v>
          </cell>
          <cell r="F71">
            <v>326003</v>
          </cell>
          <cell r="G71">
            <v>51032</v>
          </cell>
          <cell r="H71">
            <v>324920</v>
          </cell>
          <cell r="I71">
            <v>46836</v>
          </cell>
          <cell r="J71">
            <v>340422</v>
          </cell>
          <cell r="K71">
            <v>43757</v>
          </cell>
          <cell r="L71">
            <v>293764</v>
          </cell>
          <cell r="M71">
            <v>38512</v>
          </cell>
          <cell r="N71">
            <v>265751</v>
          </cell>
          <cell r="O71">
            <v>37656</v>
          </cell>
          <cell r="P71">
            <v>253299</v>
          </cell>
          <cell r="Q71">
            <v>36469</v>
          </cell>
          <cell r="R71">
            <v>224247</v>
          </cell>
          <cell r="S71">
            <v>32483</v>
          </cell>
          <cell r="T71">
            <v>206080</v>
          </cell>
          <cell r="U71">
            <v>29981</v>
          </cell>
          <cell r="V71">
            <v>216099</v>
          </cell>
          <cell r="W71">
            <v>32041</v>
          </cell>
          <cell r="X71">
            <v>250096</v>
          </cell>
          <cell r="Y71">
            <v>37609</v>
          </cell>
          <cell r="Z71">
            <v>256136</v>
          </cell>
          <cell r="AA71">
            <v>40357</v>
          </cell>
          <cell r="AB71">
            <v>236502</v>
          </cell>
          <cell r="AC71">
            <v>38177</v>
          </cell>
          <cell r="AD71">
            <v>241136</v>
          </cell>
          <cell r="AE71">
            <v>40001</v>
          </cell>
          <cell r="AF71">
            <v>233357</v>
          </cell>
          <cell r="AG71">
            <v>38711</v>
          </cell>
          <cell r="AH71">
            <v>241136</v>
          </cell>
          <cell r="AI71">
            <v>40001</v>
          </cell>
          <cell r="AJ71">
            <v>233357</v>
          </cell>
          <cell r="AK71">
            <v>38711</v>
          </cell>
          <cell r="AL71">
            <v>312511</v>
          </cell>
          <cell r="AM71">
            <v>54966</v>
          </cell>
          <cell r="AN71">
            <v>312511</v>
          </cell>
          <cell r="AO71">
            <v>54966</v>
          </cell>
          <cell r="AP71">
            <v>302430</v>
          </cell>
          <cell r="AQ71">
            <v>53193</v>
          </cell>
          <cell r="AR71">
            <v>292349</v>
          </cell>
          <cell r="AS71">
            <v>51420</v>
          </cell>
          <cell r="AT71">
            <v>302430</v>
          </cell>
          <cell r="AU71">
            <v>53193</v>
          </cell>
          <cell r="AV71">
            <v>312511</v>
          </cell>
          <cell r="AW71">
            <v>54966</v>
          </cell>
          <cell r="AX71">
            <v>3276366</v>
          </cell>
          <cell r="AY71">
            <v>558662</v>
          </cell>
          <cell r="BA71">
            <v>361</v>
          </cell>
          <cell r="BH71" t="str">
            <v>동신</v>
          </cell>
          <cell r="BI71">
            <v>302036</v>
          </cell>
          <cell r="BJ71">
            <v>53221</v>
          </cell>
          <cell r="BK71">
            <v>261246</v>
          </cell>
          <cell r="BL71">
            <v>43711</v>
          </cell>
          <cell r="BM71">
            <v>326003</v>
          </cell>
          <cell r="BN71">
            <v>51032</v>
          </cell>
          <cell r="BO71">
            <v>324920</v>
          </cell>
          <cell r="BP71">
            <v>46836</v>
          </cell>
          <cell r="BQ71">
            <v>340422</v>
          </cell>
          <cell r="BR71">
            <v>43757</v>
          </cell>
          <cell r="BS71">
            <v>293764</v>
          </cell>
          <cell r="BT71">
            <v>38512</v>
          </cell>
          <cell r="BU71">
            <v>265751</v>
          </cell>
          <cell r="BV71">
            <v>37656</v>
          </cell>
          <cell r="BW71">
            <v>253299</v>
          </cell>
          <cell r="BX71">
            <v>36469</v>
          </cell>
          <cell r="BY71">
            <v>224247</v>
          </cell>
          <cell r="BZ71">
            <v>32483</v>
          </cell>
          <cell r="CA71">
            <v>206080</v>
          </cell>
          <cell r="CB71">
            <v>29981</v>
          </cell>
          <cell r="CC71">
            <v>216099</v>
          </cell>
          <cell r="CD71">
            <v>32041</v>
          </cell>
          <cell r="CE71">
            <v>250096</v>
          </cell>
          <cell r="CF71">
            <v>37609</v>
          </cell>
          <cell r="CG71">
            <v>256136</v>
          </cell>
          <cell r="CH71">
            <v>40357</v>
          </cell>
          <cell r="CI71">
            <v>236502</v>
          </cell>
          <cell r="CJ71">
            <v>38177</v>
          </cell>
          <cell r="CK71">
            <v>241136</v>
          </cell>
          <cell r="CL71">
            <v>40001</v>
          </cell>
          <cell r="CM71">
            <v>233357</v>
          </cell>
          <cell r="CN71">
            <v>38711</v>
          </cell>
          <cell r="CO71">
            <v>241136</v>
          </cell>
          <cell r="CP71">
            <v>40001</v>
          </cell>
          <cell r="CQ71">
            <v>233357</v>
          </cell>
          <cell r="CR71">
            <v>38711</v>
          </cell>
          <cell r="CS71">
            <v>312511</v>
          </cell>
          <cell r="CT71">
            <v>54966</v>
          </cell>
          <cell r="CU71">
            <v>312511</v>
          </cell>
          <cell r="CV71">
            <v>54966</v>
          </cell>
          <cell r="CW71">
            <v>302430</v>
          </cell>
          <cell r="CX71">
            <v>53193</v>
          </cell>
          <cell r="CY71">
            <v>292349</v>
          </cell>
          <cell r="CZ71">
            <v>51420</v>
          </cell>
          <cell r="DA71">
            <v>302430</v>
          </cell>
          <cell r="DB71">
            <v>53193</v>
          </cell>
          <cell r="DC71">
            <v>312511</v>
          </cell>
          <cell r="DD71">
            <v>54966</v>
          </cell>
          <cell r="DE71">
            <v>3276366</v>
          </cell>
          <cell r="DF71">
            <v>558662</v>
          </cell>
          <cell r="DH71">
            <v>361</v>
          </cell>
          <cell r="DJ71" t="str">
            <v>동신</v>
          </cell>
          <cell r="DK71">
            <v>302036</v>
          </cell>
          <cell r="DL71">
            <v>53221</v>
          </cell>
          <cell r="DM71">
            <v>261246</v>
          </cell>
          <cell r="DN71">
            <v>43711</v>
          </cell>
          <cell r="DO71">
            <v>326003</v>
          </cell>
          <cell r="DP71">
            <v>51032</v>
          </cell>
          <cell r="DQ71">
            <v>324920</v>
          </cell>
          <cell r="DR71">
            <v>46836</v>
          </cell>
          <cell r="DS71">
            <v>340422</v>
          </cell>
          <cell r="DT71">
            <v>43757</v>
          </cell>
          <cell r="DU71">
            <v>293764</v>
          </cell>
          <cell r="DV71">
            <v>38512</v>
          </cell>
          <cell r="DW71">
            <v>265751</v>
          </cell>
          <cell r="DX71">
            <v>37656</v>
          </cell>
          <cell r="DY71">
            <v>253299</v>
          </cell>
          <cell r="DZ71">
            <v>36469</v>
          </cell>
          <cell r="EA71">
            <v>224247</v>
          </cell>
          <cell r="EB71">
            <v>32483</v>
          </cell>
          <cell r="EC71">
            <v>206080</v>
          </cell>
          <cell r="ED71">
            <v>29981</v>
          </cell>
          <cell r="EE71">
            <v>216099</v>
          </cell>
          <cell r="EF71">
            <v>32041</v>
          </cell>
          <cell r="EG71">
            <v>250096</v>
          </cell>
          <cell r="EH71">
            <v>37609</v>
          </cell>
          <cell r="EI71">
            <v>256136</v>
          </cell>
          <cell r="EJ71">
            <v>40357</v>
          </cell>
          <cell r="EK71">
            <v>236502</v>
          </cell>
          <cell r="EL71">
            <v>38177</v>
          </cell>
          <cell r="EM71">
            <v>241136</v>
          </cell>
          <cell r="EN71">
            <v>40001</v>
          </cell>
          <cell r="EO71">
            <v>233357</v>
          </cell>
          <cell r="EP71">
            <v>38711</v>
          </cell>
          <cell r="EQ71">
            <v>241136</v>
          </cell>
          <cell r="ER71">
            <v>40001</v>
          </cell>
          <cell r="ES71">
            <v>233357</v>
          </cell>
          <cell r="ET71">
            <v>38711</v>
          </cell>
          <cell r="EU71">
            <v>312511</v>
          </cell>
          <cell r="EV71">
            <v>54966</v>
          </cell>
          <cell r="EW71">
            <v>312511</v>
          </cell>
          <cell r="EX71">
            <v>54966</v>
          </cell>
          <cell r="EY71">
            <v>302430</v>
          </cell>
          <cell r="EZ71">
            <v>53193</v>
          </cell>
          <cell r="FA71">
            <v>292349</v>
          </cell>
          <cell r="FB71">
            <v>51420</v>
          </cell>
          <cell r="FC71">
            <v>302430</v>
          </cell>
          <cell r="FD71">
            <v>53193</v>
          </cell>
          <cell r="FE71">
            <v>312511</v>
          </cell>
          <cell r="FF71">
            <v>54966</v>
          </cell>
          <cell r="FG71">
            <v>3276366</v>
          </cell>
          <cell r="FH71">
            <v>558662</v>
          </cell>
          <cell r="FJ71">
            <v>361</v>
          </cell>
        </row>
        <row r="72">
          <cell r="A72" t="str">
            <v>안양</v>
          </cell>
          <cell r="B72">
            <v>204358</v>
          </cell>
          <cell r="C72">
            <v>33747</v>
          </cell>
          <cell r="D72">
            <v>208643</v>
          </cell>
          <cell r="E72">
            <v>26681</v>
          </cell>
          <cell r="F72">
            <v>244571</v>
          </cell>
          <cell r="G72">
            <v>32102</v>
          </cell>
          <cell r="H72">
            <v>226858</v>
          </cell>
          <cell r="I72">
            <v>29436</v>
          </cell>
          <cell r="J72">
            <v>221306</v>
          </cell>
          <cell r="K72">
            <v>29072</v>
          </cell>
          <cell r="L72">
            <v>181599</v>
          </cell>
          <cell r="M72">
            <v>27847</v>
          </cell>
          <cell r="N72">
            <v>164766</v>
          </cell>
          <cell r="O72">
            <v>25579</v>
          </cell>
          <cell r="P72">
            <v>153204</v>
          </cell>
          <cell r="Q72">
            <v>26175</v>
          </cell>
          <cell r="R72">
            <v>140906</v>
          </cell>
          <cell r="S72">
            <v>23209</v>
          </cell>
          <cell r="T72">
            <v>142920</v>
          </cell>
          <cell r="U72">
            <v>21864</v>
          </cell>
          <cell r="V72">
            <v>146344</v>
          </cell>
          <cell r="W72">
            <v>23353</v>
          </cell>
          <cell r="X72">
            <v>144030</v>
          </cell>
          <cell r="Y72">
            <v>24474</v>
          </cell>
          <cell r="Z72">
            <v>140652</v>
          </cell>
          <cell r="AA72">
            <v>26468</v>
          </cell>
          <cell r="AB72">
            <v>124402</v>
          </cell>
          <cell r="AC72">
            <v>21860</v>
          </cell>
          <cell r="AD72">
            <v>142641</v>
          </cell>
          <cell r="AE72">
            <v>23819</v>
          </cell>
          <cell r="AF72">
            <v>138040</v>
          </cell>
          <cell r="AG72">
            <v>23051</v>
          </cell>
          <cell r="AH72">
            <v>142641</v>
          </cell>
          <cell r="AI72">
            <v>23819</v>
          </cell>
          <cell r="AJ72">
            <v>138040</v>
          </cell>
          <cell r="AK72">
            <v>23051</v>
          </cell>
          <cell r="AL72">
            <v>184853</v>
          </cell>
          <cell r="AM72">
            <v>32716</v>
          </cell>
          <cell r="AN72">
            <v>184853</v>
          </cell>
          <cell r="AO72">
            <v>32716</v>
          </cell>
          <cell r="AP72">
            <v>178890</v>
          </cell>
          <cell r="AQ72">
            <v>31661</v>
          </cell>
          <cell r="AR72">
            <v>172927</v>
          </cell>
          <cell r="AS72">
            <v>30606</v>
          </cell>
          <cell r="AT72">
            <v>178890</v>
          </cell>
          <cell r="AU72">
            <v>31661</v>
          </cell>
          <cell r="AV72">
            <v>184853</v>
          </cell>
          <cell r="AW72">
            <v>32716</v>
          </cell>
          <cell r="AX72">
            <v>1911682</v>
          </cell>
          <cell r="AY72">
            <v>334144</v>
          </cell>
          <cell r="BA72">
            <v>361</v>
          </cell>
          <cell r="BH72" t="str">
            <v>안양</v>
          </cell>
          <cell r="BI72">
            <v>204358</v>
          </cell>
          <cell r="BJ72">
            <v>33747</v>
          </cell>
          <cell r="BK72">
            <v>208643</v>
          </cell>
          <cell r="BL72">
            <v>26681</v>
          </cell>
          <cell r="BM72">
            <v>244571</v>
          </cell>
          <cell r="BN72">
            <v>32102</v>
          </cell>
          <cell r="BO72">
            <v>226858</v>
          </cell>
          <cell r="BP72">
            <v>29436</v>
          </cell>
          <cell r="BQ72">
            <v>221306</v>
          </cell>
          <cell r="BR72">
            <v>29072</v>
          </cell>
          <cell r="BS72">
            <v>181599</v>
          </cell>
          <cell r="BT72">
            <v>27847</v>
          </cell>
          <cell r="BU72">
            <v>164766</v>
          </cell>
          <cell r="BV72">
            <v>25579</v>
          </cell>
          <cell r="BW72">
            <v>153204</v>
          </cell>
          <cell r="BX72">
            <v>26175</v>
          </cell>
          <cell r="BY72">
            <v>140906</v>
          </cell>
          <cell r="BZ72">
            <v>23209</v>
          </cell>
          <cell r="CA72">
            <v>142920</v>
          </cell>
          <cell r="CB72">
            <v>21864</v>
          </cell>
          <cell r="CC72">
            <v>146344</v>
          </cell>
          <cell r="CD72">
            <v>23353</v>
          </cell>
          <cell r="CE72">
            <v>144030</v>
          </cell>
          <cell r="CF72">
            <v>24474</v>
          </cell>
          <cell r="CG72">
            <v>140652</v>
          </cell>
          <cell r="CH72">
            <v>26468</v>
          </cell>
          <cell r="CI72">
            <v>124402</v>
          </cell>
          <cell r="CJ72">
            <v>21860</v>
          </cell>
          <cell r="CK72">
            <v>142641</v>
          </cell>
          <cell r="CL72">
            <v>23819</v>
          </cell>
          <cell r="CM72">
            <v>138040</v>
          </cell>
          <cell r="CN72">
            <v>23051</v>
          </cell>
          <cell r="CO72">
            <v>142641</v>
          </cell>
          <cell r="CP72">
            <v>23819</v>
          </cell>
          <cell r="CQ72">
            <v>138040</v>
          </cell>
          <cell r="CR72">
            <v>23051</v>
          </cell>
          <cell r="CS72">
            <v>184853</v>
          </cell>
          <cell r="CT72">
            <v>32716</v>
          </cell>
          <cell r="CU72">
            <v>184853</v>
          </cell>
          <cell r="CV72">
            <v>32716</v>
          </cell>
          <cell r="CW72">
            <v>178890</v>
          </cell>
          <cell r="CX72">
            <v>31661</v>
          </cell>
          <cell r="CY72">
            <v>172927</v>
          </cell>
          <cell r="CZ72">
            <v>30606</v>
          </cell>
          <cell r="DA72">
            <v>178890</v>
          </cell>
          <cell r="DB72">
            <v>31661</v>
          </cell>
          <cell r="DC72">
            <v>184853</v>
          </cell>
          <cell r="DD72">
            <v>32716</v>
          </cell>
          <cell r="DE72">
            <v>1911682</v>
          </cell>
          <cell r="DF72">
            <v>334144</v>
          </cell>
          <cell r="DH72">
            <v>361</v>
          </cell>
          <cell r="DJ72" t="str">
            <v>안양</v>
          </cell>
          <cell r="DK72">
            <v>204358</v>
          </cell>
          <cell r="DL72">
            <v>33747</v>
          </cell>
          <cell r="DM72">
            <v>208643</v>
          </cell>
          <cell r="DN72">
            <v>26681</v>
          </cell>
          <cell r="DO72">
            <v>244571</v>
          </cell>
          <cell r="DP72">
            <v>32102</v>
          </cell>
          <cell r="DQ72">
            <v>226858</v>
          </cell>
          <cell r="DR72">
            <v>29436</v>
          </cell>
          <cell r="DS72">
            <v>221306</v>
          </cell>
          <cell r="DT72">
            <v>29072</v>
          </cell>
          <cell r="DU72">
            <v>181599</v>
          </cell>
          <cell r="DV72">
            <v>27847</v>
          </cell>
          <cell r="DW72">
            <v>164766</v>
          </cell>
          <cell r="DX72">
            <v>25579</v>
          </cell>
          <cell r="DY72">
            <v>153204</v>
          </cell>
          <cell r="DZ72">
            <v>26175</v>
          </cell>
          <cell r="EA72">
            <v>140906</v>
          </cell>
          <cell r="EB72">
            <v>23209</v>
          </cell>
          <cell r="EC72">
            <v>142920</v>
          </cell>
          <cell r="ED72">
            <v>21864</v>
          </cell>
          <cell r="EE72">
            <v>146344</v>
          </cell>
          <cell r="EF72">
            <v>23353</v>
          </cell>
          <cell r="EG72">
            <v>144030</v>
          </cell>
          <cell r="EH72">
            <v>24474</v>
          </cell>
          <cell r="EI72">
            <v>140652</v>
          </cell>
          <cell r="EJ72">
            <v>26468</v>
          </cell>
          <cell r="EK72">
            <v>124402</v>
          </cell>
          <cell r="EL72">
            <v>21860</v>
          </cell>
          <cell r="EM72">
            <v>142641</v>
          </cell>
          <cell r="EN72">
            <v>23819</v>
          </cell>
          <cell r="EO72">
            <v>138040</v>
          </cell>
          <cell r="EP72">
            <v>23051</v>
          </cell>
          <cell r="EQ72">
            <v>142641</v>
          </cell>
          <cell r="ER72">
            <v>23819</v>
          </cell>
          <cell r="ES72">
            <v>138040</v>
          </cell>
          <cell r="ET72">
            <v>23051</v>
          </cell>
          <cell r="EU72">
            <v>184853</v>
          </cell>
          <cell r="EV72">
            <v>32716</v>
          </cell>
          <cell r="EW72">
            <v>184853</v>
          </cell>
          <cell r="EX72">
            <v>32716</v>
          </cell>
          <cell r="EY72">
            <v>178890</v>
          </cell>
          <cell r="EZ72">
            <v>31661</v>
          </cell>
          <cell r="FA72">
            <v>172927</v>
          </cell>
          <cell r="FB72">
            <v>30606</v>
          </cell>
          <cell r="FC72">
            <v>178890</v>
          </cell>
          <cell r="FD72">
            <v>31661</v>
          </cell>
          <cell r="FE72">
            <v>184853</v>
          </cell>
          <cell r="FF72">
            <v>32716</v>
          </cell>
          <cell r="FG72">
            <v>1911682</v>
          </cell>
          <cell r="FH72">
            <v>334144</v>
          </cell>
          <cell r="FJ72">
            <v>361</v>
          </cell>
        </row>
        <row r="73">
          <cell r="A73" t="str">
            <v>분당</v>
          </cell>
          <cell r="B73">
            <v>326156</v>
          </cell>
          <cell r="C73">
            <v>58791</v>
          </cell>
          <cell r="D73">
            <v>243806</v>
          </cell>
          <cell r="E73">
            <v>44194</v>
          </cell>
          <cell r="F73">
            <v>334013</v>
          </cell>
          <cell r="G73">
            <v>53918</v>
          </cell>
          <cell r="H73">
            <v>340338</v>
          </cell>
          <cell r="I73">
            <v>52568</v>
          </cell>
          <cell r="J73">
            <v>331889</v>
          </cell>
          <cell r="K73">
            <v>47739</v>
          </cell>
          <cell r="L73">
            <v>286543</v>
          </cell>
          <cell r="M73">
            <v>43295</v>
          </cell>
          <cell r="N73">
            <v>273643</v>
          </cell>
          <cell r="O73">
            <v>41033</v>
          </cell>
          <cell r="P73">
            <v>262935</v>
          </cell>
          <cell r="Q73">
            <v>39372</v>
          </cell>
          <cell r="R73">
            <v>245564</v>
          </cell>
          <cell r="S73">
            <v>35451</v>
          </cell>
          <cell r="T73">
            <v>250083</v>
          </cell>
          <cell r="U73">
            <v>37404</v>
          </cell>
          <cell r="V73">
            <v>236895</v>
          </cell>
          <cell r="W73">
            <v>37701</v>
          </cell>
          <cell r="X73">
            <v>254899</v>
          </cell>
          <cell r="Y73">
            <v>38755</v>
          </cell>
          <cell r="Z73">
            <v>262754</v>
          </cell>
          <cell r="AA73">
            <v>44237</v>
          </cell>
          <cell r="AB73">
            <v>241885</v>
          </cell>
          <cell r="AC73">
            <v>42087</v>
          </cell>
          <cell r="AD73">
            <v>267462</v>
          </cell>
          <cell r="AE73">
            <v>43913</v>
          </cell>
          <cell r="AF73">
            <v>258834</v>
          </cell>
          <cell r="AG73">
            <v>42496</v>
          </cell>
          <cell r="AH73">
            <v>267462</v>
          </cell>
          <cell r="AI73">
            <v>43913</v>
          </cell>
          <cell r="AJ73">
            <v>258834</v>
          </cell>
          <cell r="AK73">
            <v>42496</v>
          </cell>
          <cell r="AL73">
            <v>346642</v>
          </cell>
          <cell r="AM73">
            <v>60380</v>
          </cell>
          <cell r="AN73">
            <v>346642</v>
          </cell>
          <cell r="AO73">
            <v>60380</v>
          </cell>
          <cell r="AP73">
            <v>335460</v>
          </cell>
          <cell r="AQ73">
            <v>58432</v>
          </cell>
          <cell r="AR73">
            <v>324278</v>
          </cell>
          <cell r="AS73">
            <v>56484</v>
          </cell>
          <cell r="AT73">
            <v>335460</v>
          </cell>
          <cell r="AU73">
            <v>58432</v>
          </cell>
          <cell r="AV73">
            <v>346642</v>
          </cell>
          <cell r="AW73">
            <v>60380</v>
          </cell>
          <cell r="AX73">
            <v>3592355</v>
          </cell>
          <cell r="AY73">
            <v>613630</v>
          </cell>
          <cell r="BA73">
            <v>361</v>
          </cell>
          <cell r="BH73" t="str">
            <v>분당</v>
          </cell>
          <cell r="BI73">
            <v>326156</v>
          </cell>
          <cell r="BJ73">
            <v>58791</v>
          </cell>
          <cell r="BK73">
            <v>243806</v>
          </cell>
          <cell r="BL73">
            <v>44194</v>
          </cell>
          <cell r="BM73">
            <v>334013</v>
          </cell>
          <cell r="BN73">
            <v>53918</v>
          </cell>
          <cell r="BO73">
            <v>340338</v>
          </cell>
          <cell r="BP73">
            <v>52568</v>
          </cell>
          <cell r="BQ73">
            <v>331889</v>
          </cell>
          <cell r="BR73">
            <v>47739</v>
          </cell>
          <cell r="BS73">
            <v>286543</v>
          </cell>
          <cell r="BT73">
            <v>43295</v>
          </cell>
          <cell r="BU73">
            <v>273643</v>
          </cell>
          <cell r="BV73">
            <v>41033</v>
          </cell>
          <cell r="BW73">
            <v>262935</v>
          </cell>
          <cell r="BX73">
            <v>39372</v>
          </cell>
          <cell r="BY73">
            <v>245564</v>
          </cell>
          <cell r="BZ73">
            <v>35451</v>
          </cell>
          <cell r="CA73">
            <v>250083</v>
          </cell>
          <cell r="CB73">
            <v>37404</v>
          </cell>
          <cell r="CC73">
            <v>236895</v>
          </cell>
          <cell r="CD73">
            <v>37701</v>
          </cell>
          <cell r="CE73">
            <v>254899</v>
          </cell>
          <cell r="CF73">
            <v>38755</v>
          </cell>
          <cell r="CG73">
            <v>262754</v>
          </cell>
          <cell r="CH73">
            <v>44237</v>
          </cell>
          <cell r="CI73">
            <v>241885</v>
          </cell>
          <cell r="CJ73">
            <v>42087</v>
          </cell>
          <cell r="CK73">
            <v>267462</v>
          </cell>
          <cell r="CL73">
            <v>43913</v>
          </cell>
          <cell r="CM73">
            <v>258834</v>
          </cell>
          <cell r="CN73">
            <v>42496</v>
          </cell>
          <cell r="CO73">
            <v>267462</v>
          </cell>
          <cell r="CP73">
            <v>43913</v>
          </cell>
          <cell r="CQ73">
            <v>258834</v>
          </cell>
          <cell r="CR73">
            <v>42496</v>
          </cell>
          <cell r="CS73">
            <v>346642</v>
          </cell>
          <cell r="CT73">
            <v>60380</v>
          </cell>
          <cell r="CU73">
            <v>346642</v>
          </cell>
          <cell r="CV73">
            <v>60380</v>
          </cell>
          <cell r="CW73">
            <v>335460</v>
          </cell>
          <cell r="CX73">
            <v>58432</v>
          </cell>
          <cell r="CY73">
            <v>324278</v>
          </cell>
          <cell r="CZ73">
            <v>56484</v>
          </cell>
          <cell r="DA73">
            <v>335460</v>
          </cell>
          <cell r="DB73">
            <v>58432</v>
          </cell>
          <cell r="DC73">
            <v>346642</v>
          </cell>
          <cell r="DD73">
            <v>60380</v>
          </cell>
          <cell r="DE73">
            <v>3592355</v>
          </cell>
          <cell r="DF73">
            <v>613630</v>
          </cell>
          <cell r="DH73">
            <v>361</v>
          </cell>
          <cell r="DJ73" t="str">
            <v>분당</v>
          </cell>
          <cell r="DK73">
            <v>326156</v>
          </cell>
          <cell r="DL73">
            <v>58791</v>
          </cell>
          <cell r="DM73">
            <v>243806</v>
          </cell>
          <cell r="DN73">
            <v>44194</v>
          </cell>
          <cell r="DO73">
            <v>334013</v>
          </cell>
          <cell r="DP73">
            <v>53918</v>
          </cell>
          <cell r="DQ73">
            <v>340338</v>
          </cell>
          <cell r="DR73">
            <v>52568</v>
          </cell>
          <cell r="DS73">
            <v>331889</v>
          </cell>
          <cell r="DT73">
            <v>47739</v>
          </cell>
          <cell r="DU73">
            <v>286543</v>
          </cell>
          <cell r="DV73">
            <v>43295</v>
          </cell>
          <cell r="DW73">
            <v>273643</v>
          </cell>
          <cell r="DX73">
            <v>41033</v>
          </cell>
          <cell r="DY73">
            <v>262935</v>
          </cell>
          <cell r="DZ73">
            <v>39372</v>
          </cell>
          <cell r="EA73">
            <v>245564</v>
          </cell>
          <cell r="EB73">
            <v>35451</v>
          </cell>
          <cell r="EC73">
            <v>250083</v>
          </cell>
          <cell r="ED73">
            <v>37404</v>
          </cell>
          <cell r="EE73">
            <v>236895</v>
          </cell>
          <cell r="EF73">
            <v>37701</v>
          </cell>
          <cell r="EG73">
            <v>254899</v>
          </cell>
          <cell r="EH73">
            <v>38755</v>
          </cell>
          <cell r="EI73">
            <v>262754</v>
          </cell>
          <cell r="EJ73">
            <v>44237</v>
          </cell>
          <cell r="EK73">
            <v>241885</v>
          </cell>
          <cell r="EL73">
            <v>42087</v>
          </cell>
          <cell r="EM73">
            <v>267462</v>
          </cell>
          <cell r="EN73">
            <v>43913</v>
          </cell>
          <cell r="EO73">
            <v>258834</v>
          </cell>
          <cell r="EP73">
            <v>42496</v>
          </cell>
          <cell r="EQ73">
            <v>267462</v>
          </cell>
          <cell r="ER73">
            <v>43913</v>
          </cell>
          <cell r="ES73">
            <v>258834</v>
          </cell>
          <cell r="ET73">
            <v>42496</v>
          </cell>
          <cell r="EU73">
            <v>346642</v>
          </cell>
          <cell r="EV73">
            <v>60380</v>
          </cell>
          <cell r="EW73">
            <v>346642</v>
          </cell>
          <cell r="EX73">
            <v>60380</v>
          </cell>
          <cell r="EY73">
            <v>335460</v>
          </cell>
          <cell r="EZ73">
            <v>58432</v>
          </cell>
          <cell r="FA73">
            <v>324278</v>
          </cell>
          <cell r="FB73">
            <v>56484</v>
          </cell>
          <cell r="FC73">
            <v>335460</v>
          </cell>
          <cell r="FD73">
            <v>58432</v>
          </cell>
          <cell r="FE73">
            <v>346642</v>
          </cell>
          <cell r="FF73">
            <v>60380</v>
          </cell>
          <cell r="FG73">
            <v>3592355</v>
          </cell>
          <cell r="FH73">
            <v>613630</v>
          </cell>
          <cell r="FJ73">
            <v>361</v>
          </cell>
        </row>
        <row r="74">
          <cell r="A74" t="str">
            <v>평촌</v>
          </cell>
          <cell r="B74">
            <v>192448</v>
          </cell>
          <cell r="C74">
            <v>31142</v>
          </cell>
          <cell r="D74">
            <v>181591</v>
          </cell>
          <cell r="E74">
            <v>27631</v>
          </cell>
          <cell r="F74">
            <v>235572</v>
          </cell>
          <cell r="G74">
            <v>30792</v>
          </cell>
          <cell r="H74">
            <v>236567</v>
          </cell>
          <cell r="I74">
            <v>31708</v>
          </cell>
          <cell r="J74">
            <v>238764</v>
          </cell>
          <cell r="K74">
            <v>33307</v>
          </cell>
          <cell r="L74">
            <v>200547</v>
          </cell>
          <cell r="M74">
            <v>28150</v>
          </cell>
          <cell r="N74">
            <v>180434</v>
          </cell>
          <cell r="O74">
            <v>28199</v>
          </cell>
          <cell r="P74">
            <v>175920</v>
          </cell>
          <cell r="Q74">
            <v>27757</v>
          </cell>
          <cell r="R74">
            <v>159913</v>
          </cell>
          <cell r="S74">
            <v>24379</v>
          </cell>
          <cell r="T74">
            <v>144730</v>
          </cell>
          <cell r="U74">
            <v>22317</v>
          </cell>
          <cell r="V74">
            <v>148769</v>
          </cell>
          <cell r="W74">
            <v>25230</v>
          </cell>
          <cell r="X74">
            <v>155650</v>
          </cell>
          <cell r="Y74">
            <v>25398</v>
          </cell>
          <cell r="Z74">
            <v>157640</v>
          </cell>
          <cell r="AA74">
            <v>26827</v>
          </cell>
          <cell r="AB74">
            <v>131064</v>
          </cell>
          <cell r="AC74">
            <v>22718</v>
          </cell>
          <cell r="AD74">
            <v>156623</v>
          </cell>
          <cell r="AE74">
            <v>26470</v>
          </cell>
          <cell r="AF74">
            <v>151571</v>
          </cell>
          <cell r="AG74">
            <v>25616</v>
          </cell>
          <cell r="AH74">
            <v>156623</v>
          </cell>
          <cell r="AI74">
            <v>26470</v>
          </cell>
          <cell r="AJ74">
            <v>151571</v>
          </cell>
          <cell r="AK74">
            <v>25616</v>
          </cell>
          <cell r="AL74">
            <v>202988</v>
          </cell>
          <cell r="AM74">
            <v>36336</v>
          </cell>
          <cell r="AN74">
            <v>202988</v>
          </cell>
          <cell r="AO74">
            <v>36336</v>
          </cell>
          <cell r="AP74">
            <v>196440</v>
          </cell>
          <cell r="AQ74">
            <v>35164</v>
          </cell>
          <cell r="AR74">
            <v>189892</v>
          </cell>
          <cell r="AS74">
            <v>33992</v>
          </cell>
          <cell r="AT74">
            <v>196440</v>
          </cell>
          <cell r="AU74">
            <v>35164</v>
          </cell>
          <cell r="AV74">
            <v>202988</v>
          </cell>
          <cell r="AW74">
            <v>36336</v>
          </cell>
          <cell r="AX74">
            <v>2096828</v>
          </cell>
          <cell r="AY74">
            <v>367045</v>
          </cell>
          <cell r="BA74">
            <v>361</v>
          </cell>
          <cell r="BH74" t="str">
            <v>평촌</v>
          </cell>
          <cell r="BI74">
            <v>192448</v>
          </cell>
          <cell r="BJ74">
            <v>31142</v>
          </cell>
          <cell r="BK74">
            <v>181591</v>
          </cell>
          <cell r="BL74">
            <v>27631</v>
          </cell>
          <cell r="BM74">
            <v>235572</v>
          </cell>
          <cell r="BN74">
            <v>30792</v>
          </cell>
          <cell r="BO74">
            <v>236567</v>
          </cell>
          <cell r="BP74">
            <v>31708</v>
          </cell>
          <cell r="BQ74">
            <v>238764</v>
          </cell>
          <cell r="BR74">
            <v>33307</v>
          </cell>
          <cell r="BS74">
            <v>200547</v>
          </cell>
          <cell r="BT74">
            <v>28150</v>
          </cell>
          <cell r="BU74">
            <v>180434</v>
          </cell>
          <cell r="BV74">
            <v>28199</v>
          </cell>
          <cell r="BW74">
            <v>175920</v>
          </cell>
          <cell r="BX74">
            <v>27757</v>
          </cell>
          <cell r="BY74">
            <v>159913</v>
          </cell>
          <cell r="BZ74">
            <v>24379</v>
          </cell>
          <cell r="CA74">
            <v>144730</v>
          </cell>
          <cell r="CB74">
            <v>22317</v>
          </cell>
          <cell r="CC74">
            <v>148769</v>
          </cell>
          <cell r="CD74">
            <v>25230</v>
          </cell>
          <cell r="CE74">
            <v>155650</v>
          </cell>
          <cell r="CF74">
            <v>25398</v>
          </cell>
          <cell r="CG74">
            <v>157640</v>
          </cell>
          <cell r="CH74">
            <v>26827</v>
          </cell>
          <cell r="CI74">
            <v>131064</v>
          </cell>
          <cell r="CJ74">
            <v>22718</v>
          </cell>
          <cell r="CK74">
            <v>156623</v>
          </cell>
          <cell r="CL74">
            <v>26470</v>
          </cell>
          <cell r="CM74">
            <v>151571</v>
          </cell>
          <cell r="CN74">
            <v>25616</v>
          </cell>
          <cell r="CO74">
            <v>156623</v>
          </cell>
          <cell r="CP74">
            <v>26470</v>
          </cell>
          <cell r="CQ74">
            <v>151571</v>
          </cell>
          <cell r="CR74">
            <v>25616</v>
          </cell>
          <cell r="CS74">
            <v>202988</v>
          </cell>
          <cell r="CT74">
            <v>36336</v>
          </cell>
          <cell r="CU74">
            <v>202988</v>
          </cell>
          <cell r="CV74">
            <v>36336</v>
          </cell>
          <cell r="CW74">
            <v>196440</v>
          </cell>
          <cell r="CX74">
            <v>35164</v>
          </cell>
          <cell r="CY74">
            <v>189892</v>
          </cell>
          <cell r="CZ74">
            <v>33992</v>
          </cell>
          <cell r="DA74">
            <v>196440</v>
          </cell>
          <cell r="DB74">
            <v>35164</v>
          </cell>
          <cell r="DC74">
            <v>202988</v>
          </cell>
          <cell r="DD74">
            <v>36336</v>
          </cell>
          <cell r="DE74">
            <v>2096828</v>
          </cell>
          <cell r="DF74">
            <v>367045</v>
          </cell>
          <cell r="DH74">
            <v>361</v>
          </cell>
          <cell r="DJ74" t="str">
            <v>평촌</v>
          </cell>
          <cell r="DK74">
            <v>192448</v>
          </cell>
          <cell r="DL74">
            <v>31142</v>
          </cell>
          <cell r="DM74">
            <v>181591</v>
          </cell>
          <cell r="DN74">
            <v>27631</v>
          </cell>
          <cell r="DO74">
            <v>235572</v>
          </cell>
          <cell r="DP74">
            <v>30792</v>
          </cell>
          <cell r="DQ74">
            <v>236567</v>
          </cell>
          <cell r="DR74">
            <v>31708</v>
          </cell>
          <cell r="DS74">
            <v>238764</v>
          </cell>
          <cell r="DT74">
            <v>33307</v>
          </cell>
          <cell r="DU74">
            <v>200547</v>
          </cell>
          <cell r="DV74">
            <v>28150</v>
          </cell>
          <cell r="DW74">
            <v>180434</v>
          </cell>
          <cell r="DX74">
            <v>28199</v>
          </cell>
          <cell r="DY74">
            <v>175920</v>
          </cell>
          <cell r="DZ74">
            <v>27757</v>
          </cell>
          <cell r="EA74">
            <v>159913</v>
          </cell>
          <cell r="EB74">
            <v>24379</v>
          </cell>
          <cell r="EC74">
            <v>144730</v>
          </cell>
          <cell r="ED74">
            <v>22317</v>
          </cell>
          <cell r="EE74">
            <v>148769</v>
          </cell>
          <cell r="EF74">
            <v>25230</v>
          </cell>
          <cell r="EG74">
            <v>155650</v>
          </cell>
          <cell r="EH74">
            <v>25398</v>
          </cell>
          <cell r="EI74">
            <v>157640</v>
          </cell>
          <cell r="EJ74">
            <v>26827</v>
          </cell>
          <cell r="EK74">
            <v>131064</v>
          </cell>
          <cell r="EL74">
            <v>22718</v>
          </cell>
          <cell r="EM74">
            <v>156623</v>
          </cell>
          <cell r="EN74">
            <v>26470</v>
          </cell>
          <cell r="EO74">
            <v>151571</v>
          </cell>
          <cell r="EP74">
            <v>25616</v>
          </cell>
          <cell r="EQ74">
            <v>156623</v>
          </cell>
          <cell r="ER74">
            <v>26470</v>
          </cell>
          <cell r="ES74">
            <v>151571</v>
          </cell>
          <cell r="ET74">
            <v>25616</v>
          </cell>
          <cell r="EU74">
            <v>202988</v>
          </cell>
          <cell r="EV74">
            <v>36336</v>
          </cell>
          <cell r="EW74">
            <v>202988</v>
          </cell>
          <cell r="EX74">
            <v>36336</v>
          </cell>
          <cell r="EY74">
            <v>196440</v>
          </cell>
          <cell r="EZ74">
            <v>35164</v>
          </cell>
          <cell r="FA74">
            <v>189892</v>
          </cell>
          <cell r="FB74">
            <v>33992</v>
          </cell>
          <cell r="FC74">
            <v>196440</v>
          </cell>
          <cell r="FD74">
            <v>35164</v>
          </cell>
          <cell r="FE74">
            <v>202988</v>
          </cell>
          <cell r="FF74">
            <v>36336</v>
          </cell>
          <cell r="FG74">
            <v>2096828</v>
          </cell>
          <cell r="FH74">
            <v>367045</v>
          </cell>
          <cell r="FJ74">
            <v>361</v>
          </cell>
        </row>
        <row r="75">
          <cell r="A75" t="str">
            <v>신갈</v>
          </cell>
          <cell r="B75">
            <v>188385</v>
          </cell>
          <cell r="C75">
            <v>34643</v>
          </cell>
          <cell r="D75">
            <v>162928</v>
          </cell>
          <cell r="E75">
            <v>27214</v>
          </cell>
          <cell r="F75">
            <v>200354</v>
          </cell>
          <cell r="G75">
            <v>30175</v>
          </cell>
          <cell r="H75">
            <v>196427</v>
          </cell>
          <cell r="I75">
            <v>25785</v>
          </cell>
          <cell r="J75">
            <v>168811</v>
          </cell>
          <cell r="K75">
            <v>19933</v>
          </cell>
          <cell r="L75">
            <v>163360</v>
          </cell>
          <cell r="M75">
            <v>21362</v>
          </cell>
          <cell r="N75">
            <v>161292</v>
          </cell>
          <cell r="O75">
            <v>20833</v>
          </cell>
          <cell r="P75">
            <v>151367</v>
          </cell>
          <cell r="Q75">
            <v>20074</v>
          </cell>
          <cell r="R75">
            <v>143325</v>
          </cell>
          <cell r="S75">
            <v>18746</v>
          </cell>
          <cell r="T75">
            <v>140820</v>
          </cell>
          <cell r="U75">
            <v>18359</v>
          </cell>
          <cell r="V75">
            <v>137070</v>
          </cell>
          <cell r="W75">
            <v>19244</v>
          </cell>
          <cell r="X75">
            <v>150044</v>
          </cell>
          <cell r="Y75">
            <v>20131</v>
          </cell>
          <cell r="Z75">
            <v>164636</v>
          </cell>
          <cell r="AA75">
            <v>22165</v>
          </cell>
          <cell r="AB75">
            <v>135792</v>
          </cell>
          <cell r="AC75">
            <v>19220</v>
          </cell>
          <cell r="AD75">
            <v>165207</v>
          </cell>
          <cell r="AE75">
            <v>22692</v>
          </cell>
          <cell r="AF75">
            <v>159878</v>
          </cell>
          <cell r="AG75">
            <v>21960</v>
          </cell>
          <cell r="AH75">
            <v>165207</v>
          </cell>
          <cell r="AI75">
            <v>22692</v>
          </cell>
          <cell r="AJ75">
            <v>159878</v>
          </cell>
          <cell r="AK75">
            <v>21960</v>
          </cell>
          <cell r="AL75">
            <v>214117</v>
          </cell>
          <cell r="AM75">
            <v>31551</v>
          </cell>
          <cell r="AN75">
            <v>214117</v>
          </cell>
          <cell r="AO75">
            <v>31551</v>
          </cell>
          <cell r="AP75">
            <v>207210</v>
          </cell>
          <cell r="AQ75">
            <v>30533</v>
          </cell>
          <cell r="AR75">
            <v>200303</v>
          </cell>
          <cell r="AS75">
            <v>29515</v>
          </cell>
          <cell r="AT75">
            <v>207210</v>
          </cell>
          <cell r="AU75">
            <v>30533</v>
          </cell>
          <cell r="AV75">
            <v>214117</v>
          </cell>
          <cell r="AW75">
            <v>31551</v>
          </cell>
          <cell r="AX75">
            <v>2207672</v>
          </cell>
          <cell r="AY75">
            <v>315923</v>
          </cell>
          <cell r="BA75">
            <v>361</v>
          </cell>
          <cell r="BH75" t="str">
            <v>신갈</v>
          </cell>
          <cell r="BI75">
            <v>188385</v>
          </cell>
          <cell r="BJ75">
            <v>34643</v>
          </cell>
          <cell r="BK75">
            <v>162928</v>
          </cell>
          <cell r="BL75">
            <v>27214</v>
          </cell>
          <cell r="BM75">
            <v>200354</v>
          </cell>
          <cell r="BN75">
            <v>30175</v>
          </cell>
          <cell r="BO75">
            <v>196427</v>
          </cell>
          <cell r="BP75">
            <v>25785</v>
          </cell>
          <cell r="BQ75">
            <v>168811</v>
          </cell>
          <cell r="BR75">
            <v>19933</v>
          </cell>
          <cell r="BS75">
            <v>163360</v>
          </cell>
          <cell r="BT75">
            <v>21362</v>
          </cell>
          <cell r="BU75">
            <v>161292</v>
          </cell>
          <cell r="BV75">
            <v>20833</v>
          </cell>
          <cell r="BW75">
            <v>151367</v>
          </cell>
          <cell r="BX75">
            <v>20074</v>
          </cell>
          <cell r="BY75">
            <v>143325</v>
          </cell>
          <cell r="BZ75">
            <v>18746</v>
          </cell>
          <cell r="CA75">
            <v>140820</v>
          </cell>
          <cell r="CB75">
            <v>18359</v>
          </cell>
          <cell r="CC75">
            <v>137070</v>
          </cell>
          <cell r="CD75">
            <v>19244</v>
          </cell>
          <cell r="CE75">
            <v>150044</v>
          </cell>
          <cell r="CF75">
            <v>20131</v>
          </cell>
          <cell r="CG75">
            <v>164636</v>
          </cell>
          <cell r="CH75">
            <v>22165</v>
          </cell>
          <cell r="CI75">
            <v>135792</v>
          </cell>
          <cell r="CJ75">
            <v>19220</v>
          </cell>
          <cell r="CK75">
            <v>165207</v>
          </cell>
          <cell r="CL75">
            <v>22692</v>
          </cell>
          <cell r="CM75">
            <v>159878</v>
          </cell>
          <cell r="CN75">
            <v>21960</v>
          </cell>
          <cell r="CO75">
            <v>165207</v>
          </cell>
          <cell r="CP75">
            <v>22692</v>
          </cell>
          <cell r="CQ75">
            <v>159878</v>
          </cell>
          <cell r="CR75">
            <v>21960</v>
          </cell>
          <cell r="CS75">
            <v>214117</v>
          </cell>
          <cell r="CT75">
            <v>31551</v>
          </cell>
          <cell r="CU75">
            <v>214117</v>
          </cell>
          <cell r="CV75">
            <v>31551</v>
          </cell>
          <cell r="CW75">
            <v>207210</v>
          </cell>
          <cell r="CX75">
            <v>30533</v>
          </cell>
          <cell r="CY75">
            <v>200303</v>
          </cell>
          <cell r="CZ75">
            <v>29515</v>
          </cell>
          <cell r="DA75">
            <v>207210</v>
          </cell>
          <cell r="DB75">
            <v>30533</v>
          </cell>
          <cell r="DC75">
            <v>214117</v>
          </cell>
          <cell r="DD75">
            <v>31551</v>
          </cell>
          <cell r="DE75">
            <v>2207672</v>
          </cell>
          <cell r="DF75">
            <v>315923</v>
          </cell>
          <cell r="DH75">
            <v>361</v>
          </cell>
          <cell r="DJ75" t="str">
            <v>신갈</v>
          </cell>
          <cell r="DK75">
            <v>188385</v>
          </cell>
          <cell r="DL75">
            <v>34643</v>
          </cell>
          <cell r="DM75">
            <v>162928</v>
          </cell>
          <cell r="DN75">
            <v>27214</v>
          </cell>
          <cell r="DO75">
            <v>200354</v>
          </cell>
          <cell r="DP75">
            <v>30175</v>
          </cell>
          <cell r="DQ75">
            <v>196427</v>
          </cell>
          <cell r="DR75">
            <v>25785</v>
          </cell>
          <cell r="DS75">
            <v>168811</v>
          </cell>
          <cell r="DT75">
            <v>19933</v>
          </cell>
          <cell r="DU75">
            <v>163360</v>
          </cell>
          <cell r="DV75">
            <v>21362</v>
          </cell>
          <cell r="DW75">
            <v>161292</v>
          </cell>
          <cell r="DX75">
            <v>20833</v>
          </cell>
          <cell r="DY75">
            <v>151367</v>
          </cell>
          <cell r="DZ75">
            <v>20074</v>
          </cell>
          <cell r="EA75">
            <v>143325</v>
          </cell>
          <cell r="EB75">
            <v>18746</v>
          </cell>
          <cell r="EC75">
            <v>140820</v>
          </cell>
          <cell r="ED75">
            <v>18359</v>
          </cell>
          <cell r="EE75">
            <v>137070</v>
          </cell>
          <cell r="EF75">
            <v>19244</v>
          </cell>
          <cell r="EG75">
            <v>150044</v>
          </cell>
          <cell r="EH75">
            <v>20131</v>
          </cell>
          <cell r="EI75">
            <v>164636</v>
          </cell>
          <cell r="EJ75">
            <v>22165</v>
          </cell>
          <cell r="EK75">
            <v>135792</v>
          </cell>
          <cell r="EL75">
            <v>19220</v>
          </cell>
          <cell r="EM75">
            <v>165207</v>
          </cell>
          <cell r="EN75">
            <v>22692</v>
          </cell>
          <cell r="EO75">
            <v>159878</v>
          </cell>
          <cell r="EP75">
            <v>21960</v>
          </cell>
          <cell r="EQ75">
            <v>165207</v>
          </cell>
          <cell r="ER75">
            <v>22692</v>
          </cell>
          <cell r="ES75">
            <v>159878</v>
          </cell>
          <cell r="ET75">
            <v>21960</v>
          </cell>
          <cell r="EU75">
            <v>214117</v>
          </cell>
          <cell r="EV75">
            <v>31551</v>
          </cell>
          <cell r="EW75">
            <v>214117</v>
          </cell>
          <cell r="EX75">
            <v>31551</v>
          </cell>
          <cell r="EY75">
            <v>207210</v>
          </cell>
          <cell r="EZ75">
            <v>30533</v>
          </cell>
          <cell r="FA75">
            <v>200303</v>
          </cell>
          <cell r="FB75">
            <v>29515</v>
          </cell>
          <cell r="FC75">
            <v>207210</v>
          </cell>
          <cell r="FD75">
            <v>30533</v>
          </cell>
          <cell r="FE75">
            <v>214117</v>
          </cell>
          <cell r="FF75">
            <v>31551</v>
          </cell>
          <cell r="FG75">
            <v>2207672</v>
          </cell>
          <cell r="FH75">
            <v>315923</v>
          </cell>
          <cell r="FJ75">
            <v>361</v>
          </cell>
        </row>
        <row r="76">
          <cell r="A76" t="str">
            <v>&lt;수원안양지역&gt;</v>
          </cell>
          <cell r="B76">
            <v>1547807</v>
          </cell>
          <cell r="C76">
            <v>269135</v>
          </cell>
          <cell r="D76">
            <v>1381644</v>
          </cell>
          <cell r="E76">
            <v>225867</v>
          </cell>
          <cell r="F76">
            <v>1740138</v>
          </cell>
          <cell r="G76">
            <v>262267</v>
          </cell>
          <cell r="H76">
            <v>1730808</v>
          </cell>
          <cell r="I76">
            <v>250740</v>
          </cell>
          <cell r="J76">
            <v>1725511</v>
          </cell>
          <cell r="K76">
            <v>237515</v>
          </cell>
          <cell r="L76">
            <v>1519175</v>
          </cell>
          <cell r="M76">
            <v>220676</v>
          </cell>
          <cell r="N76">
            <v>1432961</v>
          </cell>
          <cell r="O76">
            <v>220609</v>
          </cell>
          <cell r="P76">
            <v>1383448</v>
          </cell>
          <cell r="Q76">
            <v>217069</v>
          </cell>
          <cell r="R76">
            <v>1264753</v>
          </cell>
          <cell r="S76">
            <v>196113</v>
          </cell>
          <cell r="T76">
            <v>1232240</v>
          </cell>
          <cell r="U76">
            <v>190448</v>
          </cell>
          <cell r="V76">
            <v>1212889</v>
          </cell>
          <cell r="W76">
            <v>196468</v>
          </cell>
          <cell r="X76">
            <v>1308199</v>
          </cell>
          <cell r="Y76">
            <v>208153</v>
          </cell>
          <cell r="Z76">
            <v>1332059</v>
          </cell>
          <cell r="AA76">
            <v>227054</v>
          </cell>
          <cell r="AB76">
            <v>1179517</v>
          </cell>
          <cell r="AC76">
            <v>202728</v>
          </cell>
          <cell r="AD76">
            <v>1324302</v>
          </cell>
          <cell r="AE76">
            <v>221807</v>
          </cell>
          <cell r="AF76">
            <v>1281583</v>
          </cell>
          <cell r="AG76">
            <v>214652</v>
          </cell>
          <cell r="AH76">
            <v>1324302</v>
          </cell>
          <cell r="AI76">
            <v>221807</v>
          </cell>
          <cell r="AJ76">
            <v>1281583</v>
          </cell>
          <cell r="AK76">
            <v>214652</v>
          </cell>
          <cell r="AL76">
            <v>1716315</v>
          </cell>
          <cell r="AM76">
            <v>304628</v>
          </cell>
          <cell r="AN76">
            <v>1716315</v>
          </cell>
          <cell r="AO76">
            <v>304628</v>
          </cell>
          <cell r="AP76">
            <v>1660950</v>
          </cell>
          <cell r="AQ76">
            <v>294801</v>
          </cell>
          <cell r="AR76">
            <v>1605585</v>
          </cell>
          <cell r="AS76">
            <v>284974</v>
          </cell>
          <cell r="AT76">
            <v>1660950</v>
          </cell>
          <cell r="AU76">
            <v>294801</v>
          </cell>
          <cell r="AV76">
            <v>1716315</v>
          </cell>
          <cell r="AW76">
            <v>304628</v>
          </cell>
          <cell r="AX76">
            <v>17799776</v>
          </cell>
          <cell r="AY76">
            <v>3091160</v>
          </cell>
          <cell r="BA76">
            <v>2166</v>
          </cell>
          <cell r="BH76" t="str">
            <v>&lt;수원안양지역&gt;</v>
          </cell>
          <cell r="BI76">
            <v>1547807</v>
          </cell>
          <cell r="BJ76">
            <v>269135</v>
          </cell>
          <cell r="BK76">
            <v>1381644</v>
          </cell>
          <cell r="BL76">
            <v>225867</v>
          </cell>
          <cell r="BM76">
            <v>1740138</v>
          </cell>
          <cell r="BN76">
            <v>262267</v>
          </cell>
          <cell r="BO76">
            <v>1730808</v>
          </cell>
          <cell r="BP76">
            <v>250740</v>
          </cell>
          <cell r="BQ76">
            <v>1725511</v>
          </cell>
          <cell r="BR76">
            <v>237515</v>
          </cell>
          <cell r="BS76">
            <v>1519175</v>
          </cell>
          <cell r="BT76">
            <v>220676</v>
          </cell>
          <cell r="BU76">
            <v>1432961</v>
          </cell>
          <cell r="BV76">
            <v>220609</v>
          </cell>
          <cell r="BW76">
            <v>1383448</v>
          </cell>
          <cell r="BX76">
            <v>217069</v>
          </cell>
          <cell r="BY76">
            <v>1264753</v>
          </cell>
          <cell r="BZ76">
            <v>196113</v>
          </cell>
          <cell r="CA76">
            <v>1232240</v>
          </cell>
          <cell r="CB76">
            <v>190448</v>
          </cell>
          <cell r="CC76">
            <v>1212889</v>
          </cell>
          <cell r="CD76">
            <v>196468</v>
          </cell>
          <cell r="CE76">
            <v>1308199</v>
          </cell>
          <cell r="CF76">
            <v>208153</v>
          </cell>
          <cell r="CG76">
            <v>1332059</v>
          </cell>
          <cell r="CH76">
            <v>227054</v>
          </cell>
          <cell r="CI76">
            <v>1179517</v>
          </cell>
          <cell r="CJ76">
            <v>202728</v>
          </cell>
          <cell r="CK76">
            <v>1324302</v>
          </cell>
          <cell r="CL76">
            <v>221807</v>
          </cell>
          <cell r="CM76">
            <v>1281583</v>
          </cell>
          <cell r="CN76">
            <v>214652</v>
          </cell>
          <cell r="CO76">
            <v>1324302</v>
          </cell>
          <cell r="CP76">
            <v>221807</v>
          </cell>
          <cell r="CQ76">
            <v>1281583</v>
          </cell>
          <cell r="CR76">
            <v>214652</v>
          </cell>
          <cell r="CS76">
            <v>1716315</v>
          </cell>
          <cell r="CT76">
            <v>304628</v>
          </cell>
          <cell r="CU76">
            <v>1716315</v>
          </cell>
          <cell r="CV76">
            <v>304628</v>
          </cell>
          <cell r="CW76">
            <v>1660950</v>
          </cell>
          <cell r="CX76">
            <v>294801</v>
          </cell>
          <cell r="CY76">
            <v>1605585</v>
          </cell>
          <cell r="CZ76">
            <v>284974</v>
          </cell>
          <cell r="DA76">
            <v>1660950</v>
          </cell>
          <cell r="DB76">
            <v>294801</v>
          </cell>
          <cell r="DC76">
            <v>1716315</v>
          </cell>
          <cell r="DD76">
            <v>304628</v>
          </cell>
          <cell r="DE76">
            <v>17799776</v>
          </cell>
          <cell r="DF76">
            <v>3091160</v>
          </cell>
          <cell r="DH76">
            <v>2166</v>
          </cell>
          <cell r="DJ76" t="str">
            <v>&lt;수원안양지역&gt;</v>
          </cell>
          <cell r="DK76">
            <v>1547807</v>
          </cell>
          <cell r="DL76">
            <v>269135</v>
          </cell>
          <cell r="DM76">
            <v>1381644</v>
          </cell>
          <cell r="DN76">
            <v>225867</v>
          </cell>
          <cell r="DO76">
            <v>1740138</v>
          </cell>
          <cell r="DP76">
            <v>262267</v>
          </cell>
          <cell r="DQ76">
            <v>1730808</v>
          </cell>
          <cell r="DR76">
            <v>250740</v>
          </cell>
          <cell r="DS76">
            <v>1725511</v>
          </cell>
          <cell r="DT76">
            <v>237515</v>
          </cell>
          <cell r="DU76">
            <v>1519175</v>
          </cell>
          <cell r="DV76">
            <v>220676</v>
          </cell>
          <cell r="DW76">
            <v>1432961</v>
          </cell>
          <cell r="DX76">
            <v>220609</v>
          </cell>
          <cell r="DY76">
            <v>1383448</v>
          </cell>
          <cell r="DZ76">
            <v>217069</v>
          </cell>
          <cell r="EA76">
            <v>1264753</v>
          </cell>
          <cell r="EB76">
            <v>196113</v>
          </cell>
          <cell r="EC76">
            <v>1232240</v>
          </cell>
          <cell r="ED76">
            <v>190448</v>
          </cell>
          <cell r="EE76">
            <v>1212889</v>
          </cell>
          <cell r="EF76">
            <v>196468</v>
          </cell>
          <cell r="EG76">
            <v>1308199</v>
          </cell>
          <cell r="EH76">
            <v>208153</v>
          </cell>
          <cell r="EI76">
            <v>1332059</v>
          </cell>
          <cell r="EJ76">
            <v>227054</v>
          </cell>
          <cell r="EK76">
            <v>1179517</v>
          </cell>
          <cell r="EL76">
            <v>202728</v>
          </cell>
          <cell r="EM76">
            <v>1324302</v>
          </cell>
          <cell r="EN76">
            <v>221807</v>
          </cell>
          <cell r="EO76">
            <v>1281583</v>
          </cell>
          <cell r="EP76">
            <v>214652</v>
          </cell>
          <cell r="EQ76">
            <v>1324302</v>
          </cell>
          <cell r="ER76">
            <v>221807</v>
          </cell>
          <cell r="ES76">
            <v>1281583</v>
          </cell>
          <cell r="ET76">
            <v>214652</v>
          </cell>
          <cell r="EU76">
            <v>1716315</v>
          </cell>
          <cell r="EV76">
            <v>304628</v>
          </cell>
          <cell r="EW76">
            <v>1716315</v>
          </cell>
          <cell r="EX76">
            <v>304628</v>
          </cell>
          <cell r="EY76">
            <v>1660950</v>
          </cell>
          <cell r="EZ76">
            <v>294801</v>
          </cell>
          <cell r="FA76">
            <v>1605585</v>
          </cell>
          <cell r="FB76">
            <v>284974</v>
          </cell>
          <cell r="FC76">
            <v>1660950</v>
          </cell>
          <cell r="FD76">
            <v>294801</v>
          </cell>
          <cell r="FE76">
            <v>1716315</v>
          </cell>
          <cell r="FF76">
            <v>304628</v>
          </cell>
          <cell r="FG76">
            <v>17799776</v>
          </cell>
          <cell r="FH76">
            <v>3091160</v>
          </cell>
          <cell r="FJ76">
            <v>2166</v>
          </cell>
        </row>
        <row r="77">
          <cell r="A77" t="str">
            <v>반월</v>
          </cell>
          <cell r="B77">
            <v>163088</v>
          </cell>
          <cell r="C77">
            <v>25184</v>
          </cell>
          <cell r="D77">
            <v>150620</v>
          </cell>
          <cell r="E77">
            <v>19075</v>
          </cell>
          <cell r="F77">
            <v>218800</v>
          </cell>
          <cell r="G77">
            <v>23342</v>
          </cell>
          <cell r="H77">
            <v>229564</v>
          </cell>
          <cell r="I77">
            <v>20737</v>
          </cell>
          <cell r="J77">
            <v>198586</v>
          </cell>
          <cell r="K77">
            <v>17977</v>
          </cell>
          <cell r="L77">
            <v>128944</v>
          </cell>
          <cell r="M77">
            <v>15652</v>
          </cell>
          <cell r="N77">
            <v>108355</v>
          </cell>
          <cell r="O77">
            <v>13649</v>
          </cell>
          <cell r="P77">
            <v>90203</v>
          </cell>
          <cell r="Q77">
            <v>12493</v>
          </cell>
          <cell r="R77">
            <v>83806</v>
          </cell>
          <cell r="S77">
            <v>12681</v>
          </cell>
          <cell r="T77">
            <v>81380</v>
          </cell>
          <cell r="U77">
            <v>11813</v>
          </cell>
          <cell r="V77">
            <v>67565</v>
          </cell>
          <cell r="W77">
            <v>10256</v>
          </cell>
          <cell r="X77">
            <v>80573</v>
          </cell>
          <cell r="Y77">
            <v>10894</v>
          </cell>
          <cell r="Z77">
            <v>86008</v>
          </cell>
          <cell r="AA77">
            <v>12088</v>
          </cell>
          <cell r="AB77">
            <v>84837</v>
          </cell>
          <cell r="AC77">
            <v>13304</v>
          </cell>
          <cell r="AD77">
            <v>84839</v>
          </cell>
          <cell r="AE77">
            <v>12200</v>
          </cell>
          <cell r="AF77">
            <v>82102</v>
          </cell>
          <cell r="AG77">
            <v>11806</v>
          </cell>
          <cell r="AH77">
            <v>84839</v>
          </cell>
          <cell r="AI77">
            <v>12200</v>
          </cell>
          <cell r="AJ77">
            <v>76629</v>
          </cell>
          <cell r="AK77">
            <v>11019</v>
          </cell>
          <cell r="AL77">
            <v>109957</v>
          </cell>
          <cell r="AM77">
            <v>16912</v>
          </cell>
          <cell r="AN77">
            <v>99316</v>
          </cell>
          <cell r="AO77">
            <v>15275</v>
          </cell>
          <cell r="AP77">
            <v>106410</v>
          </cell>
          <cell r="AQ77">
            <v>16366</v>
          </cell>
          <cell r="AR77">
            <v>99316</v>
          </cell>
          <cell r="AS77">
            <v>15275</v>
          </cell>
          <cell r="AT77">
            <v>106410</v>
          </cell>
          <cell r="AU77">
            <v>16366</v>
          </cell>
          <cell r="AV77">
            <v>109957</v>
          </cell>
          <cell r="AW77">
            <v>16912</v>
          </cell>
          <cell r="AX77">
            <v>1130620</v>
          </cell>
          <cell r="AY77">
            <v>169723</v>
          </cell>
          <cell r="BA77">
            <v>354</v>
          </cell>
          <cell r="BH77" t="str">
            <v>반월</v>
          </cell>
          <cell r="BI77">
            <v>163088</v>
          </cell>
          <cell r="BJ77">
            <v>25184</v>
          </cell>
          <cell r="BK77">
            <v>150620</v>
          </cell>
          <cell r="BL77">
            <v>19075</v>
          </cell>
          <cell r="BM77">
            <v>218800</v>
          </cell>
          <cell r="BN77">
            <v>23342</v>
          </cell>
          <cell r="BO77">
            <v>229564</v>
          </cell>
          <cell r="BP77">
            <v>20737</v>
          </cell>
          <cell r="BQ77">
            <v>198586</v>
          </cell>
          <cell r="BR77">
            <v>17977</v>
          </cell>
          <cell r="BS77">
            <v>128944</v>
          </cell>
          <cell r="BT77">
            <v>15652</v>
          </cell>
          <cell r="BU77">
            <v>108355</v>
          </cell>
          <cell r="BV77">
            <v>13649</v>
          </cell>
          <cell r="BW77">
            <v>90203</v>
          </cell>
          <cell r="BX77">
            <v>12493</v>
          </cell>
          <cell r="BY77">
            <v>83806</v>
          </cell>
          <cell r="BZ77">
            <v>12681</v>
          </cell>
          <cell r="CA77">
            <v>81380</v>
          </cell>
          <cell r="CB77">
            <v>11813</v>
          </cell>
          <cell r="CC77">
            <v>67565</v>
          </cell>
          <cell r="CD77">
            <v>10256</v>
          </cell>
          <cell r="CE77">
            <v>80573</v>
          </cell>
          <cell r="CF77">
            <v>10894</v>
          </cell>
          <cell r="CG77">
            <v>86008</v>
          </cell>
          <cell r="CH77">
            <v>12088</v>
          </cell>
          <cell r="CI77">
            <v>84837</v>
          </cell>
          <cell r="CJ77">
            <v>13304</v>
          </cell>
          <cell r="CK77">
            <v>84839</v>
          </cell>
          <cell r="CL77">
            <v>12200</v>
          </cell>
          <cell r="CM77">
            <v>82102</v>
          </cell>
          <cell r="CN77">
            <v>11806</v>
          </cell>
          <cell r="CO77">
            <v>84839</v>
          </cell>
          <cell r="CP77">
            <v>12200</v>
          </cell>
          <cell r="CQ77">
            <v>76629</v>
          </cell>
          <cell r="CR77">
            <v>11019</v>
          </cell>
          <cell r="CS77">
            <v>109957</v>
          </cell>
          <cell r="CT77">
            <v>16912</v>
          </cell>
          <cell r="CU77">
            <v>99316</v>
          </cell>
          <cell r="CV77">
            <v>15275</v>
          </cell>
          <cell r="CW77">
            <v>106410</v>
          </cell>
          <cell r="CX77">
            <v>16366</v>
          </cell>
          <cell r="CY77">
            <v>99316</v>
          </cell>
          <cell r="CZ77">
            <v>15275</v>
          </cell>
          <cell r="DA77">
            <v>106410</v>
          </cell>
          <cell r="DB77">
            <v>16366</v>
          </cell>
          <cell r="DC77">
            <v>109957</v>
          </cell>
          <cell r="DD77">
            <v>16912</v>
          </cell>
          <cell r="DE77">
            <v>1130620</v>
          </cell>
          <cell r="DF77">
            <v>169723</v>
          </cell>
          <cell r="DH77">
            <v>354</v>
          </cell>
          <cell r="DJ77" t="str">
            <v>반월</v>
          </cell>
          <cell r="DK77">
            <v>163088</v>
          </cell>
          <cell r="DL77">
            <v>25184</v>
          </cell>
          <cell r="DM77">
            <v>150620</v>
          </cell>
          <cell r="DN77">
            <v>19075</v>
          </cell>
          <cell r="DO77">
            <v>218800</v>
          </cell>
          <cell r="DP77">
            <v>23342</v>
          </cell>
          <cell r="DQ77">
            <v>229564</v>
          </cell>
          <cell r="DR77">
            <v>20737</v>
          </cell>
          <cell r="DS77">
            <v>198586</v>
          </cell>
          <cell r="DT77">
            <v>17977</v>
          </cell>
          <cell r="DU77">
            <v>128944</v>
          </cell>
          <cell r="DV77">
            <v>15652</v>
          </cell>
          <cell r="DW77">
            <v>108355</v>
          </cell>
          <cell r="DX77">
            <v>13649</v>
          </cell>
          <cell r="DY77">
            <v>90203</v>
          </cell>
          <cell r="DZ77">
            <v>12493</v>
          </cell>
          <cell r="EA77">
            <v>83806</v>
          </cell>
          <cell r="EB77">
            <v>12681</v>
          </cell>
          <cell r="EC77">
            <v>81380</v>
          </cell>
          <cell r="ED77">
            <v>11813</v>
          </cell>
          <cell r="EE77">
            <v>67565</v>
          </cell>
          <cell r="EF77">
            <v>10256</v>
          </cell>
          <cell r="EG77">
            <v>80573</v>
          </cell>
          <cell r="EH77">
            <v>10894</v>
          </cell>
          <cell r="EI77">
            <v>86008</v>
          </cell>
          <cell r="EJ77">
            <v>12088</v>
          </cell>
          <cell r="EK77">
            <v>84837</v>
          </cell>
          <cell r="EL77">
            <v>13304</v>
          </cell>
          <cell r="EM77">
            <v>84839</v>
          </cell>
          <cell r="EN77">
            <v>12200</v>
          </cell>
          <cell r="EO77">
            <v>82102</v>
          </cell>
          <cell r="EP77">
            <v>11806</v>
          </cell>
          <cell r="EQ77">
            <v>84839</v>
          </cell>
          <cell r="ER77">
            <v>12200</v>
          </cell>
          <cell r="ES77">
            <v>76629</v>
          </cell>
          <cell r="ET77">
            <v>11019</v>
          </cell>
          <cell r="EU77">
            <v>109957</v>
          </cell>
          <cell r="EV77">
            <v>16912</v>
          </cell>
          <cell r="EW77">
            <v>99316</v>
          </cell>
          <cell r="EX77">
            <v>15275</v>
          </cell>
          <cell r="EY77">
            <v>106410</v>
          </cell>
          <cell r="EZ77">
            <v>16366</v>
          </cell>
          <cell r="FA77">
            <v>99316</v>
          </cell>
          <cell r="FB77">
            <v>15275</v>
          </cell>
          <cell r="FC77">
            <v>106410</v>
          </cell>
          <cell r="FD77">
            <v>16366</v>
          </cell>
          <cell r="FE77">
            <v>109957</v>
          </cell>
          <cell r="FF77">
            <v>16912</v>
          </cell>
          <cell r="FG77">
            <v>1130620</v>
          </cell>
          <cell r="FH77">
            <v>169723</v>
          </cell>
          <cell r="FJ77">
            <v>354</v>
          </cell>
        </row>
        <row r="78">
          <cell r="A78" t="str">
            <v>안산</v>
          </cell>
          <cell r="B78">
            <v>313772</v>
          </cell>
          <cell r="C78">
            <v>62186</v>
          </cell>
          <cell r="D78">
            <v>310496</v>
          </cell>
          <cell r="E78">
            <v>55349</v>
          </cell>
          <cell r="F78">
            <v>371586</v>
          </cell>
          <cell r="G78">
            <v>57498</v>
          </cell>
          <cell r="H78">
            <v>412402</v>
          </cell>
          <cell r="I78">
            <v>57209</v>
          </cell>
          <cell r="J78">
            <v>389609</v>
          </cell>
          <cell r="K78">
            <v>58163</v>
          </cell>
          <cell r="L78">
            <v>354712</v>
          </cell>
          <cell r="M78">
            <v>53971</v>
          </cell>
          <cell r="N78">
            <v>358868</v>
          </cell>
          <cell r="O78">
            <v>59464</v>
          </cell>
          <cell r="P78">
            <v>343570</v>
          </cell>
          <cell r="Q78">
            <v>54736</v>
          </cell>
          <cell r="R78">
            <v>338288</v>
          </cell>
          <cell r="S78">
            <v>57780</v>
          </cell>
          <cell r="T78">
            <v>333357</v>
          </cell>
          <cell r="U78">
            <v>54716</v>
          </cell>
          <cell r="V78">
            <v>350510</v>
          </cell>
          <cell r="W78">
            <v>52366</v>
          </cell>
          <cell r="X78">
            <v>371873</v>
          </cell>
          <cell r="Y78">
            <v>59417</v>
          </cell>
          <cell r="Z78">
            <v>378644</v>
          </cell>
          <cell r="AA78">
            <v>64866</v>
          </cell>
          <cell r="AB78">
            <v>353320</v>
          </cell>
          <cell r="AC78">
            <v>52240</v>
          </cell>
          <cell r="AD78">
            <v>369560</v>
          </cell>
          <cell r="AE78">
            <v>53232</v>
          </cell>
          <cell r="AF78">
            <v>357241</v>
          </cell>
          <cell r="AG78">
            <v>51458</v>
          </cell>
          <cell r="AH78">
            <v>381879</v>
          </cell>
          <cell r="AI78">
            <v>55006</v>
          </cell>
          <cell r="AJ78">
            <v>369560</v>
          </cell>
          <cell r="AK78">
            <v>53232</v>
          </cell>
          <cell r="AL78">
            <v>478950</v>
          </cell>
          <cell r="AM78">
            <v>73778</v>
          </cell>
          <cell r="AN78">
            <v>447020</v>
          </cell>
          <cell r="AO78">
            <v>68859</v>
          </cell>
          <cell r="AP78">
            <v>462985</v>
          </cell>
          <cell r="AQ78">
            <v>71318</v>
          </cell>
          <cell r="AR78">
            <v>462985</v>
          </cell>
          <cell r="AS78">
            <v>71318</v>
          </cell>
          <cell r="AT78">
            <v>431055</v>
          </cell>
          <cell r="AU78">
            <v>66400</v>
          </cell>
          <cell r="AV78">
            <v>494915</v>
          </cell>
          <cell r="AW78">
            <v>76237</v>
          </cell>
          <cell r="AX78">
            <v>4988114</v>
          </cell>
          <cell r="AY78">
            <v>757944</v>
          </cell>
          <cell r="BA78">
            <v>350</v>
          </cell>
          <cell r="BH78" t="str">
            <v>안산</v>
          </cell>
          <cell r="BI78">
            <v>313772</v>
          </cell>
          <cell r="BJ78">
            <v>62186</v>
          </cell>
          <cell r="BK78">
            <v>310496</v>
          </cell>
          <cell r="BL78">
            <v>55349</v>
          </cell>
          <cell r="BM78">
            <v>371586</v>
          </cell>
          <cell r="BN78">
            <v>57498</v>
          </cell>
          <cell r="BO78">
            <v>412402</v>
          </cell>
          <cell r="BP78">
            <v>57209</v>
          </cell>
          <cell r="BQ78">
            <v>389609</v>
          </cell>
          <cell r="BR78">
            <v>58163</v>
          </cell>
          <cell r="BS78">
            <v>354712</v>
          </cell>
          <cell r="BT78">
            <v>53971</v>
          </cell>
          <cell r="BU78">
            <v>358868</v>
          </cell>
          <cell r="BV78">
            <v>59464</v>
          </cell>
          <cell r="BW78">
            <v>343570</v>
          </cell>
          <cell r="BX78">
            <v>54736</v>
          </cell>
          <cell r="BY78">
            <v>338288</v>
          </cell>
          <cell r="BZ78">
            <v>57780</v>
          </cell>
          <cell r="CA78">
            <v>333357</v>
          </cell>
          <cell r="CB78">
            <v>54716</v>
          </cell>
          <cell r="CC78">
            <v>350510</v>
          </cell>
          <cell r="CD78">
            <v>52366</v>
          </cell>
          <cell r="CE78">
            <v>371873</v>
          </cell>
          <cell r="CF78">
            <v>59417</v>
          </cell>
          <cell r="CG78">
            <v>378644</v>
          </cell>
          <cell r="CH78">
            <v>64866</v>
          </cell>
          <cell r="CI78">
            <v>353320</v>
          </cell>
          <cell r="CJ78">
            <v>52240</v>
          </cell>
          <cell r="CK78">
            <v>369560</v>
          </cell>
          <cell r="CL78">
            <v>53232</v>
          </cell>
          <cell r="CM78">
            <v>357241</v>
          </cell>
          <cell r="CN78">
            <v>51458</v>
          </cell>
          <cell r="CO78">
            <v>381879</v>
          </cell>
          <cell r="CP78">
            <v>55006</v>
          </cell>
          <cell r="CQ78">
            <v>369560</v>
          </cell>
          <cell r="CR78">
            <v>53232</v>
          </cell>
          <cell r="CS78">
            <v>478950</v>
          </cell>
          <cell r="CT78">
            <v>73778</v>
          </cell>
          <cell r="CU78">
            <v>447020</v>
          </cell>
          <cell r="CV78">
            <v>68859</v>
          </cell>
          <cell r="CW78">
            <v>462985</v>
          </cell>
          <cell r="CX78">
            <v>71318</v>
          </cell>
          <cell r="CY78">
            <v>462985</v>
          </cell>
          <cell r="CZ78">
            <v>71318</v>
          </cell>
          <cell r="DA78">
            <v>431055</v>
          </cell>
          <cell r="DB78">
            <v>66400</v>
          </cell>
          <cell r="DC78">
            <v>494915</v>
          </cell>
          <cell r="DD78">
            <v>76237</v>
          </cell>
          <cell r="DE78">
            <v>4988114</v>
          </cell>
          <cell r="DF78">
            <v>757944</v>
          </cell>
          <cell r="DH78">
            <v>350</v>
          </cell>
          <cell r="DJ78" t="str">
            <v>안산</v>
          </cell>
          <cell r="DK78">
            <v>313772</v>
          </cell>
          <cell r="DL78">
            <v>62186</v>
          </cell>
          <cell r="DM78">
            <v>310496</v>
          </cell>
          <cell r="DN78">
            <v>55349</v>
          </cell>
          <cell r="DO78">
            <v>371586</v>
          </cell>
          <cell r="DP78">
            <v>57498</v>
          </cell>
          <cell r="DQ78">
            <v>412402</v>
          </cell>
          <cell r="DR78">
            <v>57209</v>
          </cell>
          <cell r="DS78">
            <v>389609</v>
          </cell>
          <cell r="DT78">
            <v>58163</v>
          </cell>
          <cell r="DU78">
            <v>354712</v>
          </cell>
          <cell r="DV78">
            <v>53971</v>
          </cell>
          <cell r="DW78">
            <v>358868</v>
          </cell>
          <cell r="DX78">
            <v>59464</v>
          </cell>
          <cell r="DY78">
            <v>343570</v>
          </cell>
          <cell r="DZ78">
            <v>54736</v>
          </cell>
          <cell r="EA78">
            <v>338288</v>
          </cell>
          <cell r="EB78">
            <v>57780</v>
          </cell>
          <cell r="EC78">
            <v>333357</v>
          </cell>
          <cell r="ED78">
            <v>54716</v>
          </cell>
          <cell r="EE78">
            <v>350510</v>
          </cell>
          <cell r="EF78">
            <v>52366</v>
          </cell>
          <cell r="EG78">
            <v>371873</v>
          </cell>
          <cell r="EH78">
            <v>59417</v>
          </cell>
          <cell r="EI78">
            <v>378644</v>
          </cell>
          <cell r="EJ78">
            <v>64866</v>
          </cell>
          <cell r="EK78">
            <v>353320</v>
          </cell>
          <cell r="EL78">
            <v>52240</v>
          </cell>
          <cell r="EM78">
            <v>369560</v>
          </cell>
          <cell r="EN78">
            <v>53232</v>
          </cell>
          <cell r="EO78">
            <v>357241</v>
          </cell>
          <cell r="EP78">
            <v>51458</v>
          </cell>
          <cell r="EQ78">
            <v>381879</v>
          </cell>
          <cell r="ER78">
            <v>55006</v>
          </cell>
          <cell r="ES78">
            <v>369560</v>
          </cell>
          <cell r="ET78">
            <v>53232</v>
          </cell>
          <cell r="EU78">
            <v>478950</v>
          </cell>
          <cell r="EV78">
            <v>73778</v>
          </cell>
          <cell r="EW78">
            <v>447020</v>
          </cell>
          <cell r="EX78">
            <v>68859</v>
          </cell>
          <cell r="EY78">
            <v>462985</v>
          </cell>
          <cell r="EZ78">
            <v>71318</v>
          </cell>
          <cell r="FA78">
            <v>462985</v>
          </cell>
          <cell r="FB78">
            <v>71318</v>
          </cell>
          <cell r="FC78">
            <v>431055</v>
          </cell>
          <cell r="FD78">
            <v>66400</v>
          </cell>
          <cell r="FE78">
            <v>494915</v>
          </cell>
          <cell r="FF78">
            <v>76237</v>
          </cell>
          <cell r="FG78">
            <v>4988114</v>
          </cell>
          <cell r="FH78">
            <v>757944</v>
          </cell>
          <cell r="FJ78">
            <v>350</v>
          </cell>
        </row>
        <row r="79">
          <cell r="A79" t="str">
            <v>본오</v>
          </cell>
          <cell r="B79">
            <v>217705</v>
          </cell>
          <cell r="C79">
            <v>42493</v>
          </cell>
          <cell r="D79">
            <v>230146</v>
          </cell>
          <cell r="E79">
            <v>42742</v>
          </cell>
          <cell r="F79">
            <v>257039</v>
          </cell>
          <cell r="G79">
            <v>40579</v>
          </cell>
          <cell r="H79">
            <v>218954</v>
          </cell>
          <cell r="I79">
            <v>35100</v>
          </cell>
          <cell r="J79">
            <v>261228</v>
          </cell>
          <cell r="K79">
            <v>37809</v>
          </cell>
          <cell r="L79">
            <v>215530</v>
          </cell>
          <cell r="M79">
            <v>33891</v>
          </cell>
          <cell r="N79">
            <v>206576</v>
          </cell>
          <cell r="O79">
            <v>35526</v>
          </cell>
          <cell r="P79">
            <v>187598</v>
          </cell>
          <cell r="Q79">
            <v>31379</v>
          </cell>
          <cell r="R79">
            <v>192525</v>
          </cell>
          <cell r="S79">
            <v>33898</v>
          </cell>
          <cell r="T79">
            <v>197336</v>
          </cell>
          <cell r="U79">
            <v>33516</v>
          </cell>
          <cell r="V79">
            <v>176404</v>
          </cell>
          <cell r="W79">
            <v>32270</v>
          </cell>
          <cell r="X79">
            <v>199528</v>
          </cell>
          <cell r="Y79">
            <v>36379</v>
          </cell>
          <cell r="Z79">
            <v>216596</v>
          </cell>
          <cell r="AA79">
            <v>40770</v>
          </cell>
          <cell r="AB79">
            <v>201286</v>
          </cell>
          <cell r="AC79">
            <v>36636</v>
          </cell>
          <cell r="AD79">
            <v>221390</v>
          </cell>
          <cell r="AE79">
            <v>39129</v>
          </cell>
          <cell r="AF79">
            <v>207107</v>
          </cell>
          <cell r="AG79">
            <v>36605</v>
          </cell>
          <cell r="AH79">
            <v>214248</v>
          </cell>
          <cell r="AI79">
            <v>37867</v>
          </cell>
          <cell r="AJ79">
            <v>214248</v>
          </cell>
          <cell r="AK79">
            <v>37867</v>
          </cell>
          <cell r="AL79">
            <v>277680</v>
          </cell>
          <cell r="AM79">
            <v>51855</v>
          </cell>
          <cell r="AN79">
            <v>259168</v>
          </cell>
          <cell r="AO79">
            <v>48398</v>
          </cell>
          <cell r="AP79">
            <v>268424</v>
          </cell>
          <cell r="AQ79">
            <v>50127</v>
          </cell>
          <cell r="AR79">
            <v>259168</v>
          </cell>
          <cell r="AS79">
            <v>48398</v>
          </cell>
          <cell r="AT79">
            <v>277680</v>
          </cell>
          <cell r="AU79">
            <v>51855</v>
          </cell>
          <cell r="AV79">
            <v>277680</v>
          </cell>
          <cell r="AW79">
            <v>51855</v>
          </cell>
          <cell r="AX79">
            <v>2894675</v>
          </cell>
          <cell r="AY79">
            <v>531362</v>
          </cell>
          <cell r="BA79">
            <v>350</v>
          </cell>
          <cell r="BH79" t="str">
            <v>본오</v>
          </cell>
          <cell r="BI79">
            <v>217705</v>
          </cell>
          <cell r="BJ79">
            <v>42493</v>
          </cell>
          <cell r="BK79">
            <v>230146</v>
          </cell>
          <cell r="BL79">
            <v>42742</v>
          </cell>
          <cell r="BM79">
            <v>257039</v>
          </cell>
          <cell r="BN79">
            <v>40579</v>
          </cell>
          <cell r="BO79">
            <v>218954</v>
          </cell>
          <cell r="BP79">
            <v>35100</v>
          </cell>
          <cell r="BQ79">
            <v>261228</v>
          </cell>
          <cell r="BR79">
            <v>37809</v>
          </cell>
          <cell r="BS79">
            <v>215530</v>
          </cell>
          <cell r="BT79">
            <v>33891</v>
          </cell>
          <cell r="BU79">
            <v>206576</v>
          </cell>
          <cell r="BV79">
            <v>35526</v>
          </cell>
          <cell r="BW79">
            <v>187598</v>
          </cell>
          <cell r="BX79">
            <v>31379</v>
          </cell>
          <cell r="BY79">
            <v>192525</v>
          </cell>
          <cell r="BZ79">
            <v>33898</v>
          </cell>
          <cell r="CA79">
            <v>197336</v>
          </cell>
          <cell r="CB79">
            <v>33516</v>
          </cell>
          <cell r="CC79">
            <v>176404</v>
          </cell>
          <cell r="CD79">
            <v>32270</v>
          </cell>
          <cell r="CE79">
            <v>199528</v>
          </cell>
          <cell r="CF79">
            <v>36379</v>
          </cell>
          <cell r="CG79">
            <v>216596</v>
          </cell>
          <cell r="CH79">
            <v>40770</v>
          </cell>
          <cell r="CI79">
            <v>201286</v>
          </cell>
          <cell r="CJ79">
            <v>36636</v>
          </cell>
          <cell r="CK79">
            <v>221390</v>
          </cell>
          <cell r="CL79">
            <v>39129</v>
          </cell>
          <cell r="CM79">
            <v>207107</v>
          </cell>
          <cell r="CN79">
            <v>36605</v>
          </cell>
          <cell r="CO79">
            <v>214248</v>
          </cell>
          <cell r="CP79">
            <v>37867</v>
          </cell>
          <cell r="CQ79">
            <v>214248</v>
          </cell>
          <cell r="CR79">
            <v>37867</v>
          </cell>
          <cell r="CS79">
            <v>277680</v>
          </cell>
          <cell r="CT79">
            <v>51855</v>
          </cell>
          <cell r="CU79">
            <v>259168</v>
          </cell>
          <cell r="CV79">
            <v>48398</v>
          </cell>
          <cell r="CW79">
            <v>268424</v>
          </cell>
          <cell r="CX79">
            <v>50127</v>
          </cell>
          <cell r="CY79">
            <v>259168</v>
          </cell>
          <cell r="CZ79">
            <v>48398</v>
          </cell>
          <cell r="DA79">
            <v>277680</v>
          </cell>
          <cell r="DB79">
            <v>51855</v>
          </cell>
          <cell r="DC79">
            <v>277680</v>
          </cell>
          <cell r="DD79">
            <v>51855</v>
          </cell>
          <cell r="DE79">
            <v>2894675</v>
          </cell>
          <cell r="DF79">
            <v>531362</v>
          </cell>
          <cell r="DH79">
            <v>350</v>
          </cell>
          <cell r="DJ79" t="str">
            <v>본오</v>
          </cell>
          <cell r="DK79">
            <v>217705</v>
          </cell>
          <cell r="DL79">
            <v>42493</v>
          </cell>
          <cell r="DM79">
            <v>230146</v>
          </cell>
          <cell r="DN79">
            <v>42742</v>
          </cell>
          <cell r="DO79">
            <v>257039</v>
          </cell>
          <cell r="DP79">
            <v>40579</v>
          </cell>
          <cell r="DQ79">
            <v>218954</v>
          </cell>
          <cell r="DR79">
            <v>35100</v>
          </cell>
          <cell r="DS79">
            <v>261228</v>
          </cell>
          <cell r="DT79">
            <v>37809</v>
          </cell>
          <cell r="DU79">
            <v>215530</v>
          </cell>
          <cell r="DV79">
            <v>33891</v>
          </cell>
          <cell r="DW79">
            <v>206576</v>
          </cell>
          <cell r="DX79">
            <v>35526</v>
          </cell>
          <cell r="DY79">
            <v>187598</v>
          </cell>
          <cell r="DZ79">
            <v>31379</v>
          </cell>
          <cell r="EA79">
            <v>192525</v>
          </cell>
          <cell r="EB79">
            <v>33898</v>
          </cell>
          <cell r="EC79">
            <v>197336</v>
          </cell>
          <cell r="ED79">
            <v>33516</v>
          </cell>
          <cell r="EE79">
            <v>176404</v>
          </cell>
          <cell r="EF79">
            <v>32270</v>
          </cell>
          <cell r="EG79">
            <v>199528</v>
          </cell>
          <cell r="EH79">
            <v>36379</v>
          </cell>
          <cell r="EI79">
            <v>216596</v>
          </cell>
          <cell r="EJ79">
            <v>40770</v>
          </cell>
          <cell r="EK79">
            <v>201286</v>
          </cell>
          <cell r="EL79">
            <v>36636</v>
          </cell>
          <cell r="EM79">
            <v>221390</v>
          </cell>
          <cell r="EN79">
            <v>39129</v>
          </cell>
          <cell r="EO79">
            <v>207107</v>
          </cell>
          <cell r="EP79">
            <v>36605</v>
          </cell>
          <cell r="EQ79">
            <v>214248</v>
          </cell>
          <cell r="ER79">
            <v>37867</v>
          </cell>
          <cell r="ES79">
            <v>214248</v>
          </cell>
          <cell r="ET79">
            <v>37867</v>
          </cell>
          <cell r="EU79">
            <v>277680</v>
          </cell>
          <cell r="EV79">
            <v>51855</v>
          </cell>
          <cell r="EW79">
            <v>259168</v>
          </cell>
          <cell r="EX79">
            <v>48398</v>
          </cell>
          <cell r="EY79">
            <v>268424</v>
          </cell>
          <cell r="EZ79">
            <v>50127</v>
          </cell>
          <cell r="FA79">
            <v>259168</v>
          </cell>
          <cell r="FB79">
            <v>48398</v>
          </cell>
          <cell r="FC79">
            <v>277680</v>
          </cell>
          <cell r="FD79">
            <v>51855</v>
          </cell>
          <cell r="FE79">
            <v>277680</v>
          </cell>
          <cell r="FF79">
            <v>51855</v>
          </cell>
          <cell r="FG79">
            <v>2894675</v>
          </cell>
          <cell r="FH79">
            <v>531362</v>
          </cell>
          <cell r="FJ79">
            <v>350</v>
          </cell>
        </row>
        <row r="80">
          <cell r="A80" t="str">
            <v>성포</v>
          </cell>
          <cell r="B80">
            <v>147141</v>
          </cell>
          <cell r="C80">
            <v>26667</v>
          </cell>
          <cell r="D80">
            <v>128446</v>
          </cell>
          <cell r="E80">
            <v>22137</v>
          </cell>
          <cell r="F80">
            <v>161130</v>
          </cell>
          <cell r="G80">
            <v>23102</v>
          </cell>
          <cell r="H80">
            <v>174790</v>
          </cell>
          <cell r="I80">
            <v>22693</v>
          </cell>
          <cell r="J80">
            <v>161905</v>
          </cell>
          <cell r="K80">
            <v>21998</v>
          </cell>
          <cell r="L80">
            <v>143064</v>
          </cell>
          <cell r="M80">
            <v>19857</v>
          </cell>
          <cell r="N80">
            <v>134043</v>
          </cell>
          <cell r="O80">
            <v>19052</v>
          </cell>
          <cell r="P80">
            <v>128727</v>
          </cell>
          <cell r="Q80">
            <v>18350</v>
          </cell>
          <cell r="R80">
            <v>119296</v>
          </cell>
          <cell r="S80">
            <v>19224</v>
          </cell>
          <cell r="T80">
            <v>109485</v>
          </cell>
          <cell r="U80">
            <v>17534</v>
          </cell>
          <cell r="V80">
            <v>95111</v>
          </cell>
          <cell r="W80">
            <v>16109</v>
          </cell>
          <cell r="X80">
            <v>115085</v>
          </cell>
          <cell r="Y80">
            <v>17794</v>
          </cell>
          <cell r="Z80">
            <v>116840</v>
          </cell>
          <cell r="AA80">
            <v>19781</v>
          </cell>
          <cell r="AB80">
            <v>105301</v>
          </cell>
          <cell r="AC80">
            <v>18791</v>
          </cell>
          <cell r="AD80">
            <v>108208</v>
          </cell>
          <cell r="AE80">
            <v>18746</v>
          </cell>
          <cell r="AF80">
            <v>101227</v>
          </cell>
          <cell r="AG80">
            <v>17537</v>
          </cell>
          <cell r="AH80">
            <v>104717</v>
          </cell>
          <cell r="AI80">
            <v>18141</v>
          </cell>
          <cell r="AJ80">
            <v>104717</v>
          </cell>
          <cell r="AK80">
            <v>18141</v>
          </cell>
          <cell r="AL80">
            <v>135720</v>
          </cell>
          <cell r="AM80">
            <v>24869</v>
          </cell>
          <cell r="AN80">
            <v>135720</v>
          </cell>
          <cell r="AO80">
            <v>24869</v>
          </cell>
          <cell r="AP80">
            <v>131196</v>
          </cell>
          <cell r="AQ80">
            <v>24040</v>
          </cell>
          <cell r="AR80">
            <v>122148</v>
          </cell>
          <cell r="AS80">
            <v>22382</v>
          </cell>
          <cell r="AT80">
            <v>131196</v>
          </cell>
          <cell r="AU80">
            <v>24040</v>
          </cell>
          <cell r="AV80">
            <v>135720</v>
          </cell>
          <cell r="AW80">
            <v>24869</v>
          </cell>
          <cell r="AX80">
            <v>1432710</v>
          </cell>
          <cell r="AY80">
            <v>256206</v>
          </cell>
          <cell r="BA80">
            <v>351</v>
          </cell>
          <cell r="BH80" t="str">
            <v>성포</v>
          </cell>
          <cell r="BI80">
            <v>147141</v>
          </cell>
          <cell r="BJ80">
            <v>26667</v>
          </cell>
          <cell r="BK80">
            <v>128446</v>
          </cell>
          <cell r="BL80">
            <v>22137</v>
          </cell>
          <cell r="BM80">
            <v>161130</v>
          </cell>
          <cell r="BN80">
            <v>23102</v>
          </cell>
          <cell r="BO80">
            <v>174790</v>
          </cell>
          <cell r="BP80">
            <v>22693</v>
          </cell>
          <cell r="BQ80">
            <v>161905</v>
          </cell>
          <cell r="BR80">
            <v>21998</v>
          </cell>
          <cell r="BS80">
            <v>143064</v>
          </cell>
          <cell r="BT80">
            <v>19857</v>
          </cell>
          <cell r="BU80">
            <v>134043</v>
          </cell>
          <cell r="BV80">
            <v>19052</v>
          </cell>
          <cell r="BW80">
            <v>128727</v>
          </cell>
          <cell r="BX80">
            <v>18350</v>
          </cell>
          <cell r="BY80">
            <v>119296</v>
          </cell>
          <cell r="BZ80">
            <v>19224</v>
          </cell>
          <cell r="CA80">
            <v>109485</v>
          </cell>
          <cell r="CB80">
            <v>17534</v>
          </cell>
          <cell r="CC80">
            <v>95111</v>
          </cell>
          <cell r="CD80">
            <v>16109</v>
          </cell>
          <cell r="CE80">
            <v>115085</v>
          </cell>
          <cell r="CF80">
            <v>17794</v>
          </cell>
          <cell r="CG80">
            <v>116840</v>
          </cell>
          <cell r="CH80">
            <v>19781</v>
          </cell>
          <cell r="CI80">
            <v>105301</v>
          </cell>
          <cell r="CJ80">
            <v>18791</v>
          </cell>
          <cell r="CK80">
            <v>108208</v>
          </cell>
          <cell r="CL80">
            <v>18746</v>
          </cell>
          <cell r="CM80">
            <v>101227</v>
          </cell>
          <cell r="CN80">
            <v>17537</v>
          </cell>
          <cell r="CO80">
            <v>104717</v>
          </cell>
          <cell r="CP80">
            <v>18141</v>
          </cell>
          <cell r="CQ80">
            <v>104717</v>
          </cell>
          <cell r="CR80">
            <v>18141</v>
          </cell>
          <cell r="CS80">
            <v>135720</v>
          </cell>
          <cell r="CT80">
            <v>24869</v>
          </cell>
          <cell r="CU80">
            <v>135720</v>
          </cell>
          <cell r="CV80">
            <v>24869</v>
          </cell>
          <cell r="CW80">
            <v>131196</v>
          </cell>
          <cell r="CX80">
            <v>24040</v>
          </cell>
          <cell r="CY80">
            <v>122148</v>
          </cell>
          <cell r="CZ80">
            <v>22382</v>
          </cell>
          <cell r="DA80">
            <v>131196</v>
          </cell>
          <cell r="DB80">
            <v>24040</v>
          </cell>
          <cell r="DC80">
            <v>135720</v>
          </cell>
          <cell r="DD80">
            <v>24869</v>
          </cell>
          <cell r="DE80">
            <v>1432710</v>
          </cell>
          <cell r="DF80">
            <v>256206</v>
          </cell>
          <cell r="DH80">
            <v>351</v>
          </cell>
          <cell r="DJ80" t="str">
            <v>성포</v>
          </cell>
          <cell r="DK80">
            <v>147141</v>
          </cell>
          <cell r="DL80">
            <v>26667</v>
          </cell>
          <cell r="DM80">
            <v>128446</v>
          </cell>
          <cell r="DN80">
            <v>22137</v>
          </cell>
          <cell r="DO80">
            <v>161130</v>
          </cell>
          <cell r="DP80">
            <v>23102</v>
          </cell>
          <cell r="DQ80">
            <v>174790</v>
          </cell>
          <cell r="DR80">
            <v>22693</v>
          </cell>
          <cell r="DS80">
            <v>161905</v>
          </cell>
          <cell r="DT80">
            <v>21998</v>
          </cell>
          <cell r="DU80">
            <v>143064</v>
          </cell>
          <cell r="DV80">
            <v>19857</v>
          </cell>
          <cell r="DW80">
            <v>134043</v>
          </cell>
          <cell r="DX80">
            <v>19052</v>
          </cell>
          <cell r="DY80">
            <v>128727</v>
          </cell>
          <cell r="DZ80">
            <v>18350</v>
          </cell>
          <cell r="EA80">
            <v>119296</v>
          </cell>
          <cell r="EB80">
            <v>19224</v>
          </cell>
          <cell r="EC80">
            <v>109485</v>
          </cell>
          <cell r="ED80">
            <v>17534</v>
          </cell>
          <cell r="EE80">
            <v>95111</v>
          </cell>
          <cell r="EF80">
            <v>16109</v>
          </cell>
          <cell r="EG80">
            <v>115085</v>
          </cell>
          <cell r="EH80">
            <v>17794</v>
          </cell>
          <cell r="EI80">
            <v>116840</v>
          </cell>
          <cell r="EJ80">
            <v>19781</v>
          </cell>
          <cell r="EK80">
            <v>105301</v>
          </cell>
          <cell r="EL80">
            <v>18791</v>
          </cell>
          <cell r="EM80">
            <v>108208</v>
          </cell>
          <cell r="EN80">
            <v>18746</v>
          </cell>
          <cell r="EO80">
            <v>101227</v>
          </cell>
          <cell r="EP80">
            <v>17537</v>
          </cell>
          <cell r="EQ80">
            <v>104717</v>
          </cell>
          <cell r="ER80">
            <v>18141</v>
          </cell>
          <cell r="ES80">
            <v>104717</v>
          </cell>
          <cell r="ET80">
            <v>18141</v>
          </cell>
          <cell r="EU80">
            <v>135720</v>
          </cell>
          <cell r="EV80">
            <v>24869</v>
          </cell>
          <cell r="EW80">
            <v>135720</v>
          </cell>
          <cell r="EX80">
            <v>24869</v>
          </cell>
          <cell r="EY80">
            <v>131196</v>
          </cell>
          <cell r="EZ80">
            <v>24040</v>
          </cell>
          <cell r="FA80">
            <v>122148</v>
          </cell>
          <cell r="FB80">
            <v>22382</v>
          </cell>
          <cell r="FC80">
            <v>131196</v>
          </cell>
          <cell r="FD80">
            <v>24040</v>
          </cell>
          <cell r="FE80">
            <v>135720</v>
          </cell>
          <cell r="FF80">
            <v>24869</v>
          </cell>
          <cell r="FG80">
            <v>1432710</v>
          </cell>
          <cell r="FH80">
            <v>256206</v>
          </cell>
          <cell r="FJ80">
            <v>351</v>
          </cell>
        </row>
        <row r="81">
          <cell r="A81" t="str">
            <v>상록수</v>
          </cell>
          <cell r="B81">
            <v>232418</v>
          </cell>
          <cell r="C81">
            <v>40848</v>
          </cell>
          <cell r="D81">
            <v>243675</v>
          </cell>
          <cell r="E81">
            <v>39418</v>
          </cell>
          <cell r="F81">
            <v>252130</v>
          </cell>
          <cell r="G81">
            <v>37255</v>
          </cell>
          <cell r="H81">
            <v>266291</v>
          </cell>
          <cell r="I81">
            <v>38870</v>
          </cell>
          <cell r="J81">
            <v>270112</v>
          </cell>
          <cell r="K81">
            <v>37426</v>
          </cell>
          <cell r="L81">
            <v>242833</v>
          </cell>
          <cell r="M81">
            <v>36638</v>
          </cell>
          <cell r="N81">
            <v>232068</v>
          </cell>
          <cell r="O81">
            <v>38278</v>
          </cell>
          <cell r="P81">
            <v>217206</v>
          </cell>
          <cell r="Q81">
            <v>34939</v>
          </cell>
          <cell r="R81">
            <v>192470</v>
          </cell>
          <cell r="S81">
            <v>31824</v>
          </cell>
          <cell r="T81">
            <v>190586</v>
          </cell>
          <cell r="U81">
            <v>30343</v>
          </cell>
          <cell r="V81">
            <v>169190</v>
          </cell>
          <cell r="W81">
            <v>28239</v>
          </cell>
          <cell r="X81">
            <v>193138</v>
          </cell>
          <cell r="Y81">
            <v>29997</v>
          </cell>
          <cell r="Z81">
            <v>200693</v>
          </cell>
          <cell r="AA81">
            <v>32210</v>
          </cell>
          <cell r="AB81">
            <v>241579</v>
          </cell>
          <cell r="AC81">
            <v>40509</v>
          </cell>
          <cell r="AD81">
            <v>267858</v>
          </cell>
          <cell r="AE81">
            <v>42728</v>
          </cell>
          <cell r="AF81">
            <v>241936</v>
          </cell>
          <cell r="AG81">
            <v>38593</v>
          </cell>
          <cell r="AH81">
            <v>259217</v>
          </cell>
          <cell r="AI81">
            <v>41350</v>
          </cell>
          <cell r="AJ81">
            <v>259217</v>
          </cell>
          <cell r="AK81">
            <v>41350</v>
          </cell>
          <cell r="AL81">
            <v>324742</v>
          </cell>
          <cell r="AM81">
            <v>55049</v>
          </cell>
          <cell r="AN81">
            <v>302346</v>
          </cell>
          <cell r="AO81">
            <v>51253</v>
          </cell>
          <cell r="AP81">
            <v>313544</v>
          </cell>
          <cell r="AQ81">
            <v>53151</v>
          </cell>
          <cell r="AR81">
            <v>302346</v>
          </cell>
          <cell r="AS81">
            <v>51253</v>
          </cell>
          <cell r="AT81">
            <v>324742</v>
          </cell>
          <cell r="AU81">
            <v>55050</v>
          </cell>
          <cell r="AV81">
            <v>324742</v>
          </cell>
          <cell r="AW81">
            <v>55050</v>
          </cell>
          <cell r="AX81">
            <v>3362962</v>
          </cell>
          <cell r="AY81">
            <v>557546</v>
          </cell>
          <cell r="BA81">
            <v>342</v>
          </cell>
          <cell r="BH81" t="str">
            <v>상록수</v>
          </cell>
          <cell r="BI81">
            <v>232418</v>
          </cell>
          <cell r="BJ81">
            <v>40848</v>
          </cell>
          <cell r="BK81">
            <v>243675</v>
          </cell>
          <cell r="BL81">
            <v>39418</v>
          </cell>
          <cell r="BM81">
            <v>252130</v>
          </cell>
          <cell r="BN81">
            <v>37255</v>
          </cell>
          <cell r="BO81">
            <v>266291</v>
          </cell>
          <cell r="BP81">
            <v>38870</v>
          </cell>
          <cell r="BQ81">
            <v>270112</v>
          </cell>
          <cell r="BR81">
            <v>37426</v>
          </cell>
          <cell r="BS81">
            <v>242833</v>
          </cell>
          <cell r="BT81">
            <v>36638</v>
          </cell>
          <cell r="BU81">
            <v>232068</v>
          </cell>
          <cell r="BV81">
            <v>38278</v>
          </cell>
          <cell r="BW81">
            <v>217206</v>
          </cell>
          <cell r="BX81">
            <v>34939</v>
          </cell>
          <cell r="BY81">
            <v>192470</v>
          </cell>
          <cell r="BZ81">
            <v>31824</v>
          </cell>
          <cell r="CA81">
            <v>190586</v>
          </cell>
          <cell r="CB81">
            <v>30343</v>
          </cell>
          <cell r="CC81">
            <v>169190</v>
          </cell>
          <cell r="CD81">
            <v>28239</v>
          </cell>
          <cell r="CE81">
            <v>193138</v>
          </cell>
          <cell r="CF81">
            <v>29997</v>
          </cell>
          <cell r="CG81">
            <v>200693</v>
          </cell>
          <cell r="CH81">
            <v>32210</v>
          </cell>
          <cell r="CI81">
            <v>241579</v>
          </cell>
          <cell r="CJ81">
            <v>40509</v>
          </cell>
          <cell r="CK81">
            <v>267858</v>
          </cell>
          <cell r="CL81">
            <v>42728</v>
          </cell>
          <cell r="CM81">
            <v>241936</v>
          </cell>
          <cell r="CN81">
            <v>38593</v>
          </cell>
          <cell r="CO81">
            <v>259217</v>
          </cell>
          <cell r="CP81">
            <v>41350</v>
          </cell>
          <cell r="CQ81">
            <v>259217</v>
          </cell>
          <cell r="CR81">
            <v>41350</v>
          </cell>
          <cell r="CS81">
            <v>324742</v>
          </cell>
          <cell r="CT81">
            <v>55049</v>
          </cell>
          <cell r="CU81">
            <v>302346</v>
          </cell>
          <cell r="CV81">
            <v>51253</v>
          </cell>
          <cell r="CW81">
            <v>313544</v>
          </cell>
          <cell r="CX81">
            <v>53151</v>
          </cell>
          <cell r="CY81">
            <v>302346</v>
          </cell>
          <cell r="CZ81">
            <v>51253</v>
          </cell>
          <cell r="DA81">
            <v>324742</v>
          </cell>
          <cell r="DB81">
            <v>55050</v>
          </cell>
          <cell r="DC81">
            <v>324742</v>
          </cell>
          <cell r="DD81">
            <v>55050</v>
          </cell>
          <cell r="DE81">
            <v>3362962</v>
          </cell>
          <cell r="DF81">
            <v>557546</v>
          </cell>
          <cell r="DH81">
            <v>342</v>
          </cell>
          <cell r="DJ81" t="str">
            <v>상록수</v>
          </cell>
          <cell r="DK81">
            <v>232418</v>
          </cell>
          <cell r="DL81">
            <v>40848</v>
          </cell>
          <cell r="DM81">
            <v>243675</v>
          </cell>
          <cell r="DN81">
            <v>39418</v>
          </cell>
          <cell r="DO81">
            <v>252130</v>
          </cell>
          <cell r="DP81">
            <v>37255</v>
          </cell>
          <cell r="DQ81">
            <v>266291</v>
          </cell>
          <cell r="DR81">
            <v>38870</v>
          </cell>
          <cell r="DS81">
            <v>270112</v>
          </cell>
          <cell r="DT81">
            <v>37426</v>
          </cell>
          <cell r="DU81">
            <v>242833</v>
          </cell>
          <cell r="DV81">
            <v>36638</v>
          </cell>
          <cell r="DW81">
            <v>232068</v>
          </cell>
          <cell r="DX81">
            <v>38278</v>
          </cell>
          <cell r="DY81">
            <v>217206</v>
          </cell>
          <cell r="DZ81">
            <v>34939</v>
          </cell>
          <cell r="EA81">
            <v>192470</v>
          </cell>
          <cell r="EB81">
            <v>31824</v>
          </cell>
          <cell r="EC81">
            <v>190586</v>
          </cell>
          <cell r="ED81">
            <v>30343</v>
          </cell>
          <cell r="EE81">
            <v>169190</v>
          </cell>
          <cell r="EF81">
            <v>28239</v>
          </cell>
          <cell r="EG81">
            <v>193138</v>
          </cell>
          <cell r="EH81">
            <v>29997</v>
          </cell>
          <cell r="EI81">
            <v>200693</v>
          </cell>
          <cell r="EJ81">
            <v>32210</v>
          </cell>
          <cell r="EK81">
            <v>241579</v>
          </cell>
          <cell r="EL81">
            <v>40509</v>
          </cell>
          <cell r="EM81">
            <v>267858</v>
          </cell>
          <cell r="EN81">
            <v>42728</v>
          </cell>
          <cell r="EO81">
            <v>241936</v>
          </cell>
          <cell r="EP81">
            <v>38593</v>
          </cell>
          <cell r="EQ81">
            <v>259217</v>
          </cell>
          <cell r="ER81">
            <v>41350</v>
          </cell>
          <cell r="ES81">
            <v>259217</v>
          </cell>
          <cell r="ET81">
            <v>41350</v>
          </cell>
          <cell r="EU81">
            <v>324742</v>
          </cell>
          <cell r="EV81">
            <v>55049</v>
          </cell>
          <cell r="EW81">
            <v>302346</v>
          </cell>
          <cell r="EX81">
            <v>51253</v>
          </cell>
          <cell r="EY81">
            <v>313544</v>
          </cell>
          <cell r="EZ81">
            <v>53151</v>
          </cell>
          <cell r="FA81">
            <v>302346</v>
          </cell>
          <cell r="FB81">
            <v>51253</v>
          </cell>
          <cell r="FC81">
            <v>324742</v>
          </cell>
          <cell r="FD81">
            <v>55050</v>
          </cell>
          <cell r="FE81">
            <v>324742</v>
          </cell>
          <cell r="FF81">
            <v>55050</v>
          </cell>
          <cell r="FG81">
            <v>3362962</v>
          </cell>
          <cell r="FH81">
            <v>557546</v>
          </cell>
          <cell r="FJ81">
            <v>342</v>
          </cell>
        </row>
        <row r="82">
          <cell r="A82" t="str">
            <v>감자골</v>
          </cell>
          <cell r="B82">
            <v>176010</v>
          </cell>
          <cell r="C82">
            <v>33920</v>
          </cell>
          <cell r="D82">
            <v>174515</v>
          </cell>
          <cell r="E82">
            <v>31428</v>
          </cell>
          <cell r="F82">
            <v>199185</v>
          </cell>
          <cell r="G82">
            <v>34398</v>
          </cell>
          <cell r="H82">
            <v>217766</v>
          </cell>
          <cell r="I82">
            <v>35087</v>
          </cell>
          <cell r="J82">
            <v>221972</v>
          </cell>
          <cell r="K82">
            <v>35304</v>
          </cell>
          <cell r="L82">
            <v>203491</v>
          </cell>
          <cell r="M82">
            <v>34961</v>
          </cell>
          <cell r="N82">
            <v>192901</v>
          </cell>
          <cell r="O82">
            <v>33768</v>
          </cell>
          <cell r="P82">
            <v>182350</v>
          </cell>
          <cell r="Q82">
            <v>31232</v>
          </cell>
          <cell r="R82">
            <v>172649</v>
          </cell>
          <cell r="S82">
            <v>31813</v>
          </cell>
          <cell r="T82">
            <v>165734</v>
          </cell>
          <cell r="U82">
            <v>30236</v>
          </cell>
          <cell r="V82">
            <v>151756</v>
          </cell>
          <cell r="W82">
            <v>28398</v>
          </cell>
          <cell r="X82">
            <v>174089</v>
          </cell>
          <cell r="Y82">
            <v>30174</v>
          </cell>
          <cell r="Z82">
            <v>184121</v>
          </cell>
          <cell r="AA82">
            <v>34349</v>
          </cell>
          <cell r="AB82">
            <v>166247</v>
          </cell>
          <cell r="AC82">
            <v>30744</v>
          </cell>
          <cell r="AD82">
            <v>193591</v>
          </cell>
          <cell r="AE82">
            <v>35489</v>
          </cell>
          <cell r="AF82">
            <v>187346</v>
          </cell>
          <cell r="AG82">
            <v>34344</v>
          </cell>
          <cell r="AH82">
            <v>193591</v>
          </cell>
          <cell r="AI82">
            <v>35489</v>
          </cell>
          <cell r="AJ82">
            <v>187346</v>
          </cell>
          <cell r="AK82">
            <v>34344</v>
          </cell>
          <cell r="AL82">
            <v>250883</v>
          </cell>
          <cell r="AM82">
            <v>48501</v>
          </cell>
          <cell r="AN82">
            <v>250883</v>
          </cell>
          <cell r="AO82">
            <v>48501</v>
          </cell>
          <cell r="AP82">
            <v>242790</v>
          </cell>
          <cell r="AQ82">
            <v>46936</v>
          </cell>
          <cell r="AR82">
            <v>234697</v>
          </cell>
          <cell r="AS82">
            <v>45371</v>
          </cell>
          <cell r="AT82">
            <v>242790</v>
          </cell>
          <cell r="AU82">
            <v>46936</v>
          </cell>
          <cell r="AV82">
            <v>250883</v>
          </cell>
          <cell r="AW82">
            <v>48501</v>
          </cell>
          <cell r="AX82">
            <v>2585168</v>
          </cell>
          <cell r="AY82">
            <v>489505</v>
          </cell>
          <cell r="BA82">
            <v>361</v>
          </cell>
          <cell r="BH82" t="str">
            <v>감자골</v>
          </cell>
          <cell r="BI82">
            <v>176010</v>
          </cell>
          <cell r="BJ82">
            <v>33920</v>
          </cell>
          <cell r="BK82">
            <v>174515</v>
          </cell>
          <cell r="BL82">
            <v>31428</v>
          </cell>
          <cell r="BM82">
            <v>199185</v>
          </cell>
          <cell r="BN82">
            <v>34398</v>
          </cell>
          <cell r="BO82">
            <v>217766</v>
          </cell>
          <cell r="BP82">
            <v>35087</v>
          </cell>
          <cell r="BQ82">
            <v>221972</v>
          </cell>
          <cell r="BR82">
            <v>35304</v>
          </cell>
          <cell r="BS82">
            <v>203491</v>
          </cell>
          <cell r="BT82">
            <v>34961</v>
          </cell>
          <cell r="BU82">
            <v>192901</v>
          </cell>
          <cell r="BV82">
            <v>33768</v>
          </cell>
          <cell r="BW82">
            <v>182350</v>
          </cell>
          <cell r="BX82">
            <v>31232</v>
          </cell>
          <cell r="BY82">
            <v>172649</v>
          </cell>
          <cell r="BZ82">
            <v>31813</v>
          </cell>
          <cell r="CA82">
            <v>165734</v>
          </cell>
          <cell r="CB82">
            <v>30236</v>
          </cell>
          <cell r="CC82">
            <v>151756</v>
          </cell>
          <cell r="CD82">
            <v>28398</v>
          </cell>
          <cell r="CE82">
            <v>174089</v>
          </cell>
          <cell r="CF82">
            <v>30174</v>
          </cell>
          <cell r="CG82">
            <v>184121</v>
          </cell>
          <cell r="CH82">
            <v>34349</v>
          </cell>
          <cell r="CI82">
            <v>166247</v>
          </cell>
          <cell r="CJ82">
            <v>30744</v>
          </cell>
          <cell r="CK82">
            <v>193591</v>
          </cell>
          <cell r="CL82">
            <v>35489</v>
          </cell>
          <cell r="CM82">
            <v>187346</v>
          </cell>
          <cell r="CN82">
            <v>34344</v>
          </cell>
          <cell r="CO82">
            <v>193591</v>
          </cell>
          <cell r="CP82">
            <v>35489</v>
          </cell>
          <cell r="CQ82">
            <v>187346</v>
          </cell>
          <cell r="CR82">
            <v>34344</v>
          </cell>
          <cell r="CS82">
            <v>250883</v>
          </cell>
          <cell r="CT82">
            <v>48501</v>
          </cell>
          <cell r="CU82">
            <v>250883</v>
          </cell>
          <cell r="CV82">
            <v>48501</v>
          </cell>
          <cell r="CW82">
            <v>242790</v>
          </cell>
          <cell r="CX82">
            <v>46936</v>
          </cell>
          <cell r="CY82">
            <v>234697</v>
          </cell>
          <cell r="CZ82">
            <v>45371</v>
          </cell>
          <cell r="DA82">
            <v>242790</v>
          </cell>
          <cell r="DB82">
            <v>46936</v>
          </cell>
          <cell r="DC82">
            <v>250883</v>
          </cell>
          <cell r="DD82">
            <v>48501</v>
          </cell>
          <cell r="DE82">
            <v>2585168</v>
          </cell>
          <cell r="DF82">
            <v>489505</v>
          </cell>
          <cell r="DH82">
            <v>361</v>
          </cell>
          <cell r="DJ82" t="str">
            <v>감자골</v>
          </cell>
          <cell r="DK82">
            <v>176010</v>
          </cell>
          <cell r="DL82">
            <v>33920</v>
          </cell>
          <cell r="DM82">
            <v>174515</v>
          </cell>
          <cell r="DN82">
            <v>31428</v>
          </cell>
          <cell r="DO82">
            <v>199185</v>
          </cell>
          <cell r="DP82">
            <v>34398</v>
          </cell>
          <cell r="DQ82">
            <v>217766</v>
          </cell>
          <cell r="DR82">
            <v>35087</v>
          </cell>
          <cell r="DS82">
            <v>221972</v>
          </cell>
          <cell r="DT82">
            <v>35304</v>
          </cell>
          <cell r="DU82">
            <v>203491</v>
          </cell>
          <cell r="DV82">
            <v>34961</v>
          </cell>
          <cell r="DW82">
            <v>192901</v>
          </cell>
          <cell r="DX82">
            <v>33768</v>
          </cell>
          <cell r="DY82">
            <v>182350</v>
          </cell>
          <cell r="DZ82">
            <v>31232</v>
          </cell>
          <cell r="EA82">
            <v>172649</v>
          </cell>
          <cell r="EB82">
            <v>31813</v>
          </cell>
          <cell r="EC82">
            <v>165734</v>
          </cell>
          <cell r="ED82">
            <v>30236</v>
          </cell>
          <cell r="EE82">
            <v>151756</v>
          </cell>
          <cell r="EF82">
            <v>28398</v>
          </cell>
          <cell r="EG82">
            <v>174089</v>
          </cell>
          <cell r="EH82">
            <v>30174</v>
          </cell>
          <cell r="EI82">
            <v>184121</v>
          </cell>
          <cell r="EJ82">
            <v>34349</v>
          </cell>
          <cell r="EK82">
            <v>166247</v>
          </cell>
          <cell r="EL82">
            <v>30744</v>
          </cell>
          <cell r="EM82">
            <v>193591</v>
          </cell>
          <cell r="EN82">
            <v>35489</v>
          </cell>
          <cell r="EO82">
            <v>187346</v>
          </cell>
          <cell r="EP82">
            <v>34344</v>
          </cell>
          <cell r="EQ82">
            <v>193591</v>
          </cell>
          <cell r="ER82">
            <v>35489</v>
          </cell>
          <cell r="ES82">
            <v>187346</v>
          </cell>
          <cell r="ET82">
            <v>34344</v>
          </cell>
          <cell r="EU82">
            <v>250883</v>
          </cell>
          <cell r="EV82">
            <v>48501</v>
          </cell>
          <cell r="EW82">
            <v>250883</v>
          </cell>
          <cell r="EX82">
            <v>48501</v>
          </cell>
          <cell r="EY82">
            <v>242790</v>
          </cell>
          <cell r="EZ82">
            <v>46936</v>
          </cell>
          <cell r="FA82">
            <v>234697</v>
          </cell>
          <cell r="FB82">
            <v>45371</v>
          </cell>
          <cell r="FC82">
            <v>242790</v>
          </cell>
          <cell r="FD82">
            <v>46936</v>
          </cell>
          <cell r="FE82">
            <v>250883</v>
          </cell>
          <cell r="FF82">
            <v>48501</v>
          </cell>
          <cell r="FG82">
            <v>2585168</v>
          </cell>
          <cell r="FH82">
            <v>489505</v>
          </cell>
          <cell r="FJ82">
            <v>361</v>
          </cell>
        </row>
        <row r="83">
          <cell r="A83" t="str">
            <v>&lt;안산지역&gt;</v>
          </cell>
          <cell r="B83">
            <v>1250134</v>
          </cell>
          <cell r="C83">
            <v>231298</v>
          </cell>
          <cell r="D83">
            <v>1237898</v>
          </cell>
          <cell r="E83">
            <v>210149</v>
          </cell>
          <cell r="F83">
            <v>1459870</v>
          </cell>
          <cell r="G83">
            <v>216174</v>
          </cell>
          <cell r="H83">
            <v>1519767</v>
          </cell>
          <cell r="I83">
            <v>209696</v>
          </cell>
          <cell r="J83">
            <v>1503412</v>
          </cell>
          <cell r="K83">
            <v>208677</v>
          </cell>
          <cell r="L83">
            <v>1288574</v>
          </cell>
          <cell r="M83">
            <v>194970</v>
          </cell>
          <cell r="N83">
            <v>1232811</v>
          </cell>
          <cell r="O83">
            <v>199737</v>
          </cell>
          <cell r="P83">
            <v>1149654</v>
          </cell>
          <cell r="Q83">
            <v>183129</v>
          </cell>
          <cell r="R83">
            <v>1099034</v>
          </cell>
          <cell r="S83">
            <v>187220</v>
          </cell>
          <cell r="T83">
            <v>1077878</v>
          </cell>
          <cell r="U83">
            <v>178158</v>
          </cell>
          <cell r="V83">
            <v>1010536</v>
          </cell>
          <cell r="W83">
            <v>167638</v>
          </cell>
          <cell r="X83">
            <v>1134286</v>
          </cell>
          <cell r="Y83">
            <v>184655</v>
          </cell>
          <cell r="Z83">
            <v>1182902</v>
          </cell>
          <cell r="AA83">
            <v>204064</v>
          </cell>
          <cell r="AB83">
            <v>1152570</v>
          </cell>
          <cell r="AC83">
            <v>192224</v>
          </cell>
          <cell r="AD83">
            <v>1245446</v>
          </cell>
          <cell r="AE83">
            <v>201524</v>
          </cell>
          <cell r="AF83">
            <v>1176959</v>
          </cell>
          <cell r="AG83">
            <v>190343</v>
          </cell>
          <cell r="AH83">
            <v>1238491</v>
          </cell>
          <cell r="AI83">
            <v>200053</v>
          </cell>
          <cell r="AJ83">
            <v>1211717</v>
          </cell>
          <cell r="AK83">
            <v>195953</v>
          </cell>
          <cell r="AL83">
            <v>1577932</v>
          </cell>
          <cell r="AM83">
            <v>270964</v>
          </cell>
          <cell r="AN83">
            <v>1494453</v>
          </cell>
          <cell r="AO83">
            <v>257155</v>
          </cell>
          <cell r="AP83">
            <v>1525349</v>
          </cell>
          <cell r="AQ83">
            <v>261938</v>
          </cell>
          <cell r="AR83">
            <v>1480660</v>
          </cell>
          <cell r="AS83">
            <v>253997</v>
          </cell>
          <cell r="AT83">
            <v>1513873</v>
          </cell>
          <cell r="AU83">
            <v>260647</v>
          </cell>
          <cell r="AV83">
            <v>1593897</v>
          </cell>
          <cell r="AW83">
            <v>273424</v>
          </cell>
          <cell r="AX83">
            <v>16394249</v>
          </cell>
          <cell r="AY83">
            <v>2762286</v>
          </cell>
          <cell r="BA83">
            <v>2108</v>
          </cell>
          <cell r="BH83" t="str">
            <v>&lt;안산지역&gt;</v>
          </cell>
          <cell r="BI83">
            <v>1250134</v>
          </cell>
          <cell r="BJ83">
            <v>231298</v>
          </cell>
          <cell r="BK83">
            <v>1237898</v>
          </cell>
          <cell r="BL83">
            <v>210149</v>
          </cell>
          <cell r="BM83">
            <v>1459870</v>
          </cell>
          <cell r="BN83">
            <v>216174</v>
          </cell>
          <cell r="BO83">
            <v>1519767</v>
          </cell>
          <cell r="BP83">
            <v>209696</v>
          </cell>
          <cell r="BQ83">
            <v>1503412</v>
          </cell>
          <cell r="BR83">
            <v>208677</v>
          </cell>
          <cell r="BS83">
            <v>1288574</v>
          </cell>
          <cell r="BT83">
            <v>194970</v>
          </cell>
          <cell r="BU83">
            <v>1232811</v>
          </cell>
          <cell r="BV83">
            <v>199737</v>
          </cell>
          <cell r="BW83">
            <v>1149654</v>
          </cell>
          <cell r="BX83">
            <v>183129</v>
          </cell>
          <cell r="BY83">
            <v>1099034</v>
          </cell>
          <cell r="BZ83">
            <v>187220</v>
          </cell>
          <cell r="CA83">
            <v>1077878</v>
          </cell>
          <cell r="CB83">
            <v>178158</v>
          </cell>
          <cell r="CC83">
            <v>1010536</v>
          </cell>
          <cell r="CD83">
            <v>167638</v>
          </cell>
          <cell r="CE83">
            <v>1134286</v>
          </cell>
          <cell r="CF83">
            <v>184655</v>
          </cell>
          <cell r="CG83">
            <v>1182902</v>
          </cell>
          <cell r="CH83">
            <v>204064</v>
          </cell>
          <cell r="CI83">
            <v>1152570</v>
          </cell>
          <cell r="CJ83">
            <v>192224</v>
          </cell>
          <cell r="CK83">
            <v>1245446</v>
          </cell>
          <cell r="CL83">
            <v>201524</v>
          </cell>
          <cell r="CM83">
            <v>1176959</v>
          </cell>
          <cell r="CN83">
            <v>190343</v>
          </cell>
          <cell r="CO83">
            <v>1238491</v>
          </cell>
          <cell r="CP83">
            <v>200053</v>
          </cell>
          <cell r="CQ83">
            <v>1211717</v>
          </cell>
          <cell r="CR83">
            <v>195953</v>
          </cell>
          <cell r="CS83">
            <v>1577932</v>
          </cell>
          <cell r="CT83">
            <v>270964</v>
          </cell>
          <cell r="CU83">
            <v>1494453</v>
          </cell>
          <cell r="CV83">
            <v>257155</v>
          </cell>
          <cell r="CW83">
            <v>1525349</v>
          </cell>
          <cell r="CX83">
            <v>261938</v>
          </cell>
          <cell r="CY83">
            <v>1480660</v>
          </cell>
          <cell r="CZ83">
            <v>253997</v>
          </cell>
          <cell r="DA83">
            <v>1513873</v>
          </cell>
          <cell r="DB83">
            <v>260647</v>
          </cell>
          <cell r="DC83">
            <v>1593897</v>
          </cell>
          <cell r="DD83">
            <v>273424</v>
          </cell>
          <cell r="DE83">
            <v>16394249</v>
          </cell>
          <cell r="DF83">
            <v>2762286</v>
          </cell>
          <cell r="DH83">
            <v>2108</v>
          </cell>
          <cell r="DJ83" t="str">
            <v>&lt;안산지역&gt;</v>
          </cell>
          <cell r="DK83">
            <v>1250134</v>
          </cell>
          <cell r="DL83">
            <v>231298</v>
          </cell>
          <cell r="DM83">
            <v>1237898</v>
          </cell>
          <cell r="DN83">
            <v>210149</v>
          </cell>
          <cell r="DO83">
            <v>1459870</v>
          </cell>
          <cell r="DP83">
            <v>216174</v>
          </cell>
          <cell r="DQ83">
            <v>1519767</v>
          </cell>
          <cell r="DR83">
            <v>209696</v>
          </cell>
          <cell r="DS83">
            <v>1503412</v>
          </cell>
          <cell r="DT83">
            <v>208677</v>
          </cell>
          <cell r="DU83">
            <v>1288574</v>
          </cell>
          <cell r="DV83">
            <v>194970</v>
          </cell>
          <cell r="DW83">
            <v>1232811</v>
          </cell>
          <cell r="DX83">
            <v>199737</v>
          </cell>
          <cell r="DY83">
            <v>1149654</v>
          </cell>
          <cell r="DZ83">
            <v>183129</v>
          </cell>
          <cell r="EA83">
            <v>1099034</v>
          </cell>
          <cell r="EB83">
            <v>187220</v>
          </cell>
          <cell r="EC83">
            <v>1077878</v>
          </cell>
          <cell r="ED83">
            <v>178158</v>
          </cell>
          <cell r="EE83">
            <v>1010536</v>
          </cell>
          <cell r="EF83">
            <v>167638</v>
          </cell>
          <cell r="EG83">
            <v>1134286</v>
          </cell>
          <cell r="EH83">
            <v>184655</v>
          </cell>
          <cell r="EI83">
            <v>1182902</v>
          </cell>
          <cell r="EJ83">
            <v>204064</v>
          </cell>
          <cell r="EK83">
            <v>1152570</v>
          </cell>
          <cell r="EL83">
            <v>192224</v>
          </cell>
          <cell r="EM83">
            <v>1245446</v>
          </cell>
          <cell r="EN83">
            <v>201524</v>
          </cell>
          <cell r="EO83">
            <v>1176959</v>
          </cell>
          <cell r="EP83">
            <v>190343</v>
          </cell>
          <cell r="EQ83">
            <v>1238491</v>
          </cell>
          <cell r="ER83">
            <v>200053</v>
          </cell>
          <cell r="ES83">
            <v>1211717</v>
          </cell>
          <cell r="ET83">
            <v>195953</v>
          </cell>
          <cell r="EU83">
            <v>1577932</v>
          </cell>
          <cell r="EV83">
            <v>270964</v>
          </cell>
          <cell r="EW83">
            <v>1494453</v>
          </cell>
          <cell r="EX83">
            <v>257155</v>
          </cell>
          <cell r="EY83">
            <v>1525349</v>
          </cell>
          <cell r="EZ83">
            <v>261938</v>
          </cell>
          <cell r="FA83">
            <v>1480660</v>
          </cell>
          <cell r="FB83">
            <v>253997</v>
          </cell>
          <cell r="FC83">
            <v>1513873</v>
          </cell>
          <cell r="FD83">
            <v>260647</v>
          </cell>
          <cell r="FE83">
            <v>1593897</v>
          </cell>
          <cell r="FF83">
            <v>273424</v>
          </cell>
          <cell r="FG83">
            <v>16394249</v>
          </cell>
          <cell r="FH83">
            <v>2762286</v>
          </cell>
          <cell r="FJ83">
            <v>2108</v>
          </cell>
        </row>
        <row r="84">
          <cell r="A84" t="str">
            <v>특판</v>
          </cell>
          <cell r="Z84">
            <v>366599</v>
          </cell>
          <cell r="AA84">
            <v>37689</v>
          </cell>
          <cell r="AB84">
            <v>188717</v>
          </cell>
          <cell r="AC84">
            <v>16274</v>
          </cell>
          <cell r="AD84">
            <v>1299361</v>
          </cell>
          <cell r="AE84">
            <v>64295</v>
          </cell>
          <cell r="AF84">
            <v>1960664</v>
          </cell>
          <cell r="AG84">
            <v>58819.92</v>
          </cell>
          <cell r="AH84">
            <v>1000000</v>
          </cell>
          <cell r="AI84">
            <v>30000</v>
          </cell>
          <cell r="AJ84">
            <v>1000000</v>
          </cell>
          <cell r="AK84">
            <v>30000</v>
          </cell>
          <cell r="AL84">
            <v>500000</v>
          </cell>
          <cell r="AM84">
            <v>15000</v>
          </cell>
          <cell r="AN84">
            <v>500000</v>
          </cell>
          <cell r="AO84">
            <v>15000</v>
          </cell>
          <cell r="AP84">
            <v>500000</v>
          </cell>
          <cell r="AQ84">
            <v>15000</v>
          </cell>
          <cell r="AR84">
            <v>500000</v>
          </cell>
          <cell r="AS84">
            <v>15000</v>
          </cell>
          <cell r="AT84">
            <v>500000</v>
          </cell>
          <cell r="AU84">
            <v>15000</v>
          </cell>
          <cell r="AV84">
            <v>500000</v>
          </cell>
          <cell r="AW84">
            <v>15000</v>
          </cell>
          <cell r="AX84">
            <v>8815341</v>
          </cell>
          <cell r="AY84">
            <v>327077.92</v>
          </cell>
          <cell r="BA84">
            <v>0</v>
          </cell>
          <cell r="BH84" t="str">
            <v>특판</v>
          </cell>
          <cell r="CG84">
            <v>366599</v>
          </cell>
          <cell r="CH84">
            <v>37689</v>
          </cell>
          <cell r="CI84">
            <v>188717</v>
          </cell>
          <cell r="CJ84">
            <v>16274</v>
          </cell>
          <cell r="CK84">
            <v>1299361</v>
          </cell>
          <cell r="CL84">
            <v>64295</v>
          </cell>
          <cell r="CM84">
            <v>1960664</v>
          </cell>
          <cell r="CN84">
            <v>58819.92</v>
          </cell>
          <cell r="CO84">
            <v>1000000</v>
          </cell>
          <cell r="CP84">
            <v>30000</v>
          </cell>
          <cell r="CQ84">
            <v>1000000</v>
          </cell>
          <cell r="CR84">
            <v>30000</v>
          </cell>
          <cell r="CS84">
            <v>500000</v>
          </cell>
          <cell r="CT84">
            <v>15000</v>
          </cell>
          <cell r="CU84">
            <v>500000</v>
          </cell>
          <cell r="CV84">
            <v>15000</v>
          </cell>
          <cell r="CW84">
            <v>500000</v>
          </cell>
          <cell r="CX84">
            <v>15000</v>
          </cell>
          <cell r="CY84">
            <v>500000</v>
          </cell>
          <cell r="CZ84">
            <v>15000</v>
          </cell>
          <cell r="DA84">
            <v>500000</v>
          </cell>
          <cell r="DB84">
            <v>15000</v>
          </cell>
          <cell r="DC84">
            <v>500000</v>
          </cell>
          <cell r="DD84">
            <v>15000</v>
          </cell>
          <cell r="DE84">
            <v>8815341</v>
          </cell>
          <cell r="DF84">
            <v>327077.92</v>
          </cell>
          <cell r="DH84">
            <v>0</v>
          </cell>
          <cell r="DJ84" t="str">
            <v>특판</v>
          </cell>
          <cell r="EI84">
            <v>366599</v>
          </cell>
          <cell r="EJ84">
            <v>37689</v>
          </cell>
          <cell r="EK84">
            <v>188717</v>
          </cell>
          <cell r="EL84">
            <v>16274</v>
          </cell>
          <cell r="EM84">
            <v>1299361</v>
          </cell>
          <cell r="EN84">
            <v>64295</v>
          </cell>
          <cell r="EO84">
            <v>1960664</v>
          </cell>
          <cell r="EP84">
            <v>58819.92</v>
          </cell>
          <cell r="EQ84">
            <v>1000000</v>
          </cell>
          <cell r="ER84">
            <v>30000</v>
          </cell>
          <cell r="ES84">
            <v>1000000</v>
          </cell>
          <cell r="ET84">
            <v>30000</v>
          </cell>
          <cell r="EU84">
            <v>500000</v>
          </cell>
          <cell r="EV84">
            <v>15000</v>
          </cell>
          <cell r="EW84">
            <v>500000</v>
          </cell>
          <cell r="EX84">
            <v>15000</v>
          </cell>
          <cell r="EY84">
            <v>500000</v>
          </cell>
          <cell r="EZ84">
            <v>15000</v>
          </cell>
          <cell r="FA84">
            <v>500000</v>
          </cell>
          <cell r="FB84">
            <v>15000</v>
          </cell>
          <cell r="FC84">
            <v>500000</v>
          </cell>
          <cell r="FD84">
            <v>15000</v>
          </cell>
          <cell r="FE84">
            <v>500000</v>
          </cell>
          <cell r="FF84">
            <v>15000</v>
          </cell>
          <cell r="FG84">
            <v>8815341</v>
          </cell>
          <cell r="FH84">
            <v>327077.92</v>
          </cell>
          <cell r="FJ84">
            <v>0</v>
          </cell>
        </row>
        <row r="85">
          <cell r="AX85">
            <v>0</v>
          </cell>
          <cell r="AY85">
            <v>0</v>
          </cell>
          <cell r="BA85">
            <v>0</v>
          </cell>
          <cell r="DE85">
            <v>0</v>
          </cell>
          <cell r="DF85">
            <v>0</v>
          </cell>
          <cell r="DH85">
            <v>0</v>
          </cell>
          <cell r="FG85">
            <v>0</v>
          </cell>
          <cell r="FH85">
            <v>0</v>
          </cell>
          <cell r="FJ85">
            <v>0</v>
          </cell>
        </row>
        <row r="86">
          <cell r="AX86">
            <v>0</v>
          </cell>
          <cell r="AY86">
            <v>0</v>
          </cell>
          <cell r="BA86">
            <v>0</v>
          </cell>
          <cell r="DE86">
            <v>0</v>
          </cell>
          <cell r="DF86">
            <v>0</v>
          </cell>
          <cell r="DH86">
            <v>0</v>
          </cell>
          <cell r="FG86">
            <v>0</v>
          </cell>
          <cell r="FH86">
            <v>0</v>
          </cell>
          <cell r="FJ86">
            <v>0</v>
          </cell>
        </row>
        <row r="87">
          <cell r="AX87">
            <v>0</v>
          </cell>
          <cell r="AY87">
            <v>0</v>
          </cell>
          <cell r="BA87">
            <v>0</v>
          </cell>
          <cell r="DE87">
            <v>0</v>
          </cell>
          <cell r="DF87">
            <v>0</v>
          </cell>
          <cell r="DH87">
            <v>0</v>
          </cell>
          <cell r="FG87">
            <v>0</v>
          </cell>
          <cell r="FH87">
            <v>0</v>
          </cell>
          <cell r="FJ87">
            <v>0</v>
          </cell>
        </row>
        <row r="88">
          <cell r="AX88">
            <v>0</v>
          </cell>
          <cell r="AY88">
            <v>0</v>
          </cell>
          <cell r="BA88">
            <v>0</v>
          </cell>
          <cell r="DE88">
            <v>0</v>
          </cell>
          <cell r="DF88">
            <v>0</v>
          </cell>
          <cell r="DH88">
            <v>0</v>
          </cell>
          <cell r="FG88">
            <v>0</v>
          </cell>
          <cell r="FH88">
            <v>0</v>
          </cell>
          <cell r="FJ88">
            <v>0</v>
          </cell>
        </row>
        <row r="89">
          <cell r="A89" t="str">
            <v>&lt;특판&gt;</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366599</v>
          </cell>
          <cell r="AA89">
            <v>37689</v>
          </cell>
          <cell r="AB89">
            <v>188717</v>
          </cell>
          <cell r="AC89">
            <v>16274</v>
          </cell>
          <cell r="AD89">
            <v>1299361</v>
          </cell>
          <cell r="AE89">
            <v>64295</v>
          </cell>
          <cell r="AF89">
            <v>1960664</v>
          </cell>
          <cell r="AG89">
            <v>58819.92</v>
          </cell>
          <cell r="AH89">
            <v>1000000</v>
          </cell>
          <cell r="AI89">
            <v>30000</v>
          </cell>
          <cell r="AJ89">
            <v>1000000</v>
          </cell>
          <cell r="AK89">
            <v>30000</v>
          </cell>
          <cell r="AL89">
            <v>500000</v>
          </cell>
          <cell r="AM89">
            <v>15000</v>
          </cell>
          <cell r="AN89">
            <v>500000</v>
          </cell>
          <cell r="AO89">
            <v>15000</v>
          </cell>
          <cell r="AP89">
            <v>500000</v>
          </cell>
          <cell r="AQ89">
            <v>15000</v>
          </cell>
          <cell r="AR89">
            <v>500000</v>
          </cell>
          <cell r="AS89">
            <v>15000</v>
          </cell>
          <cell r="AT89">
            <v>500000</v>
          </cell>
          <cell r="AU89">
            <v>15000</v>
          </cell>
          <cell r="AV89">
            <v>500000</v>
          </cell>
          <cell r="AW89">
            <v>15000</v>
          </cell>
          <cell r="AX89">
            <v>8815341</v>
          </cell>
          <cell r="AY89">
            <v>327077.92</v>
          </cell>
          <cell r="BA89">
            <v>0</v>
          </cell>
          <cell r="BH89" t="str">
            <v>&lt;특판&gt;</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366599</v>
          </cell>
          <cell r="CH89">
            <v>37689</v>
          </cell>
          <cell r="CI89">
            <v>188717</v>
          </cell>
          <cell r="CJ89">
            <v>16274</v>
          </cell>
          <cell r="CK89">
            <v>1299361</v>
          </cell>
          <cell r="CL89">
            <v>64295</v>
          </cell>
          <cell r="CM89">
            <v>1960664</v>
          </cell>
          <cell r="CN89">
            <v>58819.92</v>
          </cell>
          <cell r="CO89">
            <v>1000000</v>
          </cell>
          <cell r="CP89">
            <v>30000</v>
          </cell>
          <cell r="CQ89">
            <v>1000000</v>
          </cell>
          <cell r="CR89">
            <v>30000</v>
          </cell>
          <cell r="CS89">
            <v>500000</v>
          </cell>
          <cell r="CT89">
            <v>15000</v>
          </cell>
          <cell r="CU89">
            <v>500000</v>
          </cell>
          <cell r="CV89">
            <v>15000</v>
          </cell>
          <cell r="CW89">
            <v>500000</v>
          </cell>
          <cell r="CX89">
            <v>15000</v>
          </cell>
          <cell r="CY89">
            <v>500000</v>
          </cell>
          <cell r="CZ89">
            <v>15000</v>
          </cell>
          <cell r="DA89">
            <v>500000</v>
          </cell>
          <cell r="DB89">
            <v>15000</v>
          </cell>
          <cell r="DC89">
            <v>500000</v>
          </cell>
          <cell r="DD89">
            <v>15000</v>
          </cell>
          <cell r="DE89">
            <v>8815341</v>
          </cell>
          <cell r="DF89">
            <v>327077.92</v>
          </cell>
          <cell r="DH89">
            <v>0</v>
          </cell>
          <cell r="DJ89" t="str">
            <v>&lt;특판&gt;</v>
          </cell>
          <cell r="DK89">
            <v>0</v>
          </cell>
          <cell r="DL89">
            <v>0</v>
          </cell>
          <cell r="DM89">
            <v>0</v>
          </cell>
          <cell r="DN89">
            <v>0</v>
          </cell>
          <cell r="DO89">
            <v>0</v>
          </cell>
          <cell r="DP89">
            <v>0</v>
          </cell>
          <cell r="DQ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0</v>
          </cell>
          <cell r="EF89">
            <v>0</v>
          </cell>
          <cell r="EG89">
            <v>0</v>
          </cell>
          <cell r="EH89">
            <v>0</v>
          </cell>
          <cell r="EI89">
            <v>366599</v>
          </cell>
          <cell r="EJ89">
            <v>37689</v>
          </cell>
          <cell r="EK89">
            <v>188717</v>
          </cell>
          <cell r="EL89">
            <v>16274</v>
          </cell>
          <cell r="EM89">
            <v>1299361</v>
          </cell>
          <cell r="EN89">
            <v>64295</v>
          </cell>
          <cell r="EO89">
            <v>1960664</v>
          </cell>
          <cell r="EP89">
            <v>58819.92</v>
          </cell>
          <cell r="EQ89">
            <v>1000000</v>
          </cell>
          <cell r="ER89">
            <v>30000</v>
          </cell>
          <cell r="ES89">
            <v>1000000</v>
          </cell>
          <cell r="ET89">
            <v>30000</v>
          </cell>
          <cell r="EU89">
            <v>500000</v>
          </cell>
          <cell r="EV89">
            <v>15000</v>
          </cell>
          <cell r="EW89">
            <v>500000</v>
          </cell>
          <cell r="EX89">
            <v>15000</v>
          </cell>
          <cell r="EY89">
            <v>500000</v>
          </cell>
          <cell r="EZ89">
            <v>15000</v>
          </cell>
          <cell r="FA89">
            <v>500000</v>
          </cell>
          <cell r="FB89">
            <v>15000</v>
          </cell>
          <cell r="FC89">
            <v>500000</v>
          </cell>
          <cell r="FD89">
            <v>15000</v>
          </cell>
          <cell r="FE89">
            <v>500000</v>
          </cell>
          <cell r="FF89">
            <v>15000</v>
          </cell>
          <cell r="FG89">
            <v>8815341</v>
          </cell>
          <cell r="FH89">
            <v>327077.92</v>
          </cell>
          <cell r="FJ89">
            <v>0</v>
          </cell>
        </row>
        <row r="90">
          <cell r="A90" t="str">
            <v>영업2본부</v>
          </cell>
          <cell r="B90">
            <v>7818019</v>
          </cell>
          <cell r="C90">
            <v>1399691</v>
          </cell>
          <cell r="D90">
            <v>7042626</v>
          </cell>
          <cell r="E90">
            <v>1197786</v>
          </cell>
          <cell r="F90">
            <v>8932627</v>
          </cell>
          <cell r="G90">
            <v>1360995</v>
          </cell>
          <cell r="H90">
            <v>9350794</v>
          </cell>
          <cell r="I90">
            <v>1313321</v>
          </cell>
          <cell r="J90">
            <v>9719651</v>
          </cell>
          <cell r="K90">
            <v>1298392</v>
          </cell>
          <cell r="L90">
            <v>8443727</v>
          </cell>
          <cell r="M90">
            <v>1192374</v>
          </cell>
          <cell r="N90">
            <v>7818011</v>
          </cell>
          <cell r="O90">
            <v>1194580</v>
          </cell>
          <cell r="P90">
            <v>7363839</v>
          </cell>
          <cell r="Q90">
            <v>1114554</v>
          </cell>
          <cell r="R90">
            <v>7099694</v>
          </cell>
          <cell r="S90">
            <v>1099540</v>
          </cell>
          <cell r="T90">
            <v>6801332</v>
          </cell>
          <cell r="U90">
            <v>1048423</v>
          </cell>
          <cell r="V90">
            <v>6133980</v>
          </cell>
          <cell r="W90">
            <v>995439</v>
          </cell>
          <cell r="X90">
            <v>6726548</v>
          </cell>
          <cell r="Y90">
            <v>1051185</v>
          </cell>
          <cell r="Z90">
            <v>7352532</v>
          </cell>
          <cell r="AA90">
            <v>1202713</v>
          </cell>
          <cell r="AB90">
            <v>6565603</v>
          </cell>
          <cell r="AC90">
            <v>1088961</v>
          </cell>
          <cell r="AD90">
            <v>7997111</v>
          </cell>
          <cell r="AE90">
            <v>1163950</v>
          </cell>
          <cell r="AF90">
            <v>8414047</v>
          </cell>
          <cell r="AG90">
            <v>1118321.92</v>
          </cell>
          <cell r="AH90">
            <v>7641626</v>
          </cell>
          <cell r="AI90">
            <v>1120480</v>
          </cell>
          <cell r="AJ90">
            <v>7417858</v>
          </cell>
          <cell r="AK90">
            <v>1083849</v>
          </cell>
          <cell r="AL90">
            <v>9144227</v>
          </cell>
          <cell r="AM90">
            <v>1520623</v>
          </cell>
          <cell r="AN90">
            <v>8634998</v>
          </cell>
          <cell r="AO90">
            <v>1429073</v>
          </cell>
          <cell r="AP90">
            <v>8863699</v>
          </cell>
          <cell r="AQ90">
            <v>1471769</v>
          </cell>
          <cell r="AR90">
            <v>8591065</v>
          </cell>
          <cell r="AS90">
            <v>1424002</v>
          </cell>
          <cell r="AT90">
            <v>8852223</v>
          </cell>
          <cell r="AU90">
            <v>1470479</v>
          </cell>
          <cell r="AV90">
            <v>9160192</v>
          </cell>
          <cell r="AW90">
            <v>1523083</v>
          </cell>
          <cell r="AX90">
            <v>98635181</v>
          </cell>
          <cell r="AY90">
            <v>15617303.92</v>
          </cell>
          <cell r="BA90">
            <v>11096</v>
          </cell>
          <cell r="BH90" t="str">
            <v>영업2본부</v>
          </cell>
          <cell r="BI90">
            <v>7818019</v>
          </cell>
          <cell r="BJ90">
            <v>1399691</v>
          </cell>
          <cell r="BK90">
            <v>7042626</v>
          </cell>
          <cell r="BL90">
            <v>1197786</v>
          </cell>
          <cell r="BM90">
            <v>8932627</v>
          </cell>
          <cell r="BN90">
            <v>1360995</v>
          </cell>
          <cell r="BO90">
            <v>9350794</v>
          </cell>
          <cell r="BP90">
            <v>1313321</v>
          </cell>
          <cell r="BQ90">
            <v>9719651</v>
          </cell>
          <cell r="BR90">
            <v>1298392</v>
          </cell>
          <cell r="BS90">
            <v>8443727</v>
          </cell>
          <cell r="BT90">
            <v>1192374</v>
          </cell>
          <cell r="BU90">
            <v>7818011</v>
          </cell>
          <cell r="BV90">
            <v>1194580</v>
          </cell>
          <cell r="BW90">
            <v>7363839</v>
          </cell>
          <cell r="BX90">
            <v>1114554</v>
          </cell>
          <cell r="BY90">
            <v>7099694</v>
          </cell>
          <cell r="BZ90">
            <v>1099540</v>
          </cell>
          <cell r="CA90">
            <v>6801332</v>
          </cell>
          <cell r="CB90">
            <v>1048423</v>
          </cell>
          <cell r="CC90">
            <v>6133980</v>
          </cell>
          <cell r="CD90">
            <v>995439</v>
          </cell>
          <cell r="CE90">
            <v>6726548</v>
          </cell>
          <cell r="CF90">
            <v>1051185</v>
          </cell>
          <cell r="CG90">
            <v>7352532</v>
          </cell>
          <cell r="CH90">
            <v>1202713</v>
          </cell>
          <cell r="CI90">
            <v>6565603</v>
          </cell>
          <cell r="CJ90">
            <v>1088961</v>
          </cell>
          <cell r="CK90">
            <v>7997111</v>
          </cell>
          <cell r="CL90">
            <v>1163950</v>
          </cell>
          <cell r="CM90">
            <v>8414047</v>
          </cell>
          <cell r="CN90">
            <v>1118321.92</v>
          </cell>
          <cell r="CO90">
            <v>7641626</v>
          </cell>
          <cell r="CP90">
            <v>1120480</v>
          </cell>
          <cell r="CQ90">
            <v>7417858</v>
          </cell>
          <cell r="CR90">
            <v>1083849</v>
          </cell>
          <cell r="CS90">
            <v>9144227</v>
          </cell>
          <cell r="CT90">
            <v>1520623</v>
          </cell>
          <cell r="CU90">
            <v>8634998</v>
          </cell>
          <cell r="CV90">
            <v>1429073</v>
          </cell>
          <cell r="CW90">
            <v>8863699</v>
          </cell>
          <cell r="CX90">
            <v>1471769</v>
          </cell>
          <cell r="CY90">
            <v>8591065</v>
          </cell>
          <cell r="CZ90">
            <v>1424002</v>
          </cell>
          <cell r="DA90">
            <v>8852223</v>
          </cell>
          <cell r="DB90">
            <v>1470479</v>
          </cell>
          <cell r="DC90">
            <v>9160192</v>
          </cell>
          <cell r="DD90">
            <v>1523083</v>
          </cell>
          <cell r="DE90">
            <v>98635181</v>
          </cell>
          <cell r="DF90">
            <v>15617303.92</v>
          </cell>
          <cell r="DH90">
            <v>11096</v>
          </cell>
          <cell r="DJ90" t="str">
            <v>영업2본부</v>
          </cell>
          <cell r="DK90">
            <v>7818019</v>
          </cell>
          <cell r="DL90">
            <v>1399691</v>
          </cell>
          <cell r="DM90">
            <v>7042626</v>
          </cell>
          <cell r="DN90">
            <v>1197786</v>
          </cell>
          <cell r="DO90">
            <v>8932627</v>
          </cell>
          <cell r="DP90">
            <v>1360995</v>
          </cell>
          <cell r="DQ90">
            <v>9350794</v>
          </cell>
          <cell r="DR90">
            <v>1313321</v>
          </cell>
          <cell r="DS90">
            <v>9719651</v>
          </cell>
          <cell r="DT90">
            <v>1298392</v>
          </cell>
          <cell r="DU90">
            <v>8443727</v>
          </cell>
          <cell r="DV90">
            <v>1192374</v>
          </cell>
          <cell r="DW90">
            <v>7818011</v>
          </cell>
          <cell r="DX90">
            <v>1194580</v>
          </cell>
          <cell r="DY90">
            <v>7363839</v>
          </cell>
          <cell r="DZ90">
            <v>1114554</v>
          </cell>
          <cell r="EA90">
            <v>7099694</v>
          </cell>
          <cell r="EB90">
            <v>1099540</v>
          </cell>
          <cell r="EC90">
            <v>6801332</v>
          </cell>
          <cell r="ED90">
            <v>1048423</v>
          </cell>
          <cell r="EE90">
            <v>6133980</v>
          </cell>
          <cell r="EF90">
            <v>995439</v>
          </cell>
          <cell r="EG90">
            <v>6726548</v>
          </cell>
          <cell r="EH90">
            <v>1051185</v>
          </cell>
          <cell r="EI90">
            <v>7352532</v>
          </cell>
          <cell r="EJ90">
            <v>1202713</v>
          </cell>
          <cell r="EK90">
            <v>6565603</v>
          </cell>
          <cell r="EL90">
            <v>1088961</v>
          </cell>
          <cell r="EM90">
            <v>7997111</v>
          </cell>
          <cell r="EN90">
            <v>1163950</v>
          </cell>
          <cell r="EO90">
            <v>8414047</v>
          </cell>
          <cell r="EP90">
            <v>1118321.92</v>
          </cell>
          <cell r="EQ90">
            <v>7641626</v>
          </cell>
          <cell r="ER90">
            <v>1120480</v>
          </cell>
          <cell r="ES90">
            <v>7417858</v>
          </cell>
          <cell r="ET90">
            <v>1083849</v>
          </cell>
          <cell r="EU90">
            <v>9144227</v>
          </cell>
          <cell r="EV90">
            <v>1520623</v>
          </cell>
          <cell r="EW90">
            <v>8634998</v>
          </cell>
          <cell r="EX90">
            <v>1429073</v>
          </cell>
          <cell r="EY90">
            <v>8863699</v>
          </cell>
          <cell r="EZ90">
            <v>1471769</v>
          </cell>
          <cell r="FA90">
            <v>8591065</v>
          </cell>
          <cell r="FB90">
            <v>1424002</v>
          </cell>
          <cell r="FC90">
            <v>8852223</v>
          </cell>
          <cell r="FD90">
            <v>1470479</v>
          </cell>
          <cell r="FE90">
            <v>9160192</v>
          </cell>
          <cell r="FF90">
            <v>1523083</v>
          </cell>
          <cell r="FG90">
            <v>98635181</v>
          </cell>
          <cell r="FH90">
            <v>15617303.92</v>
          </cell>
          <cell r="FJ90">
            <v>11096</v>
          </cell>
        </row>
        <row r="91">
          <cell r="A91" t="str">
            <v>기존점</v>
          </cell>
          <cell r="B91">
            <v>7194232</v>
          </cell>
          <cell r="C91">
            <v>1291548</v>
          </cell>
          <cell r="D91">
            <v>6439227</v>
          </cell>
          <cell r="E91">
            <v>1102343</v>
          </cell>
          <cell r="F91">
            <v>8167042</v>
          </cell>
          <cell r="G91">
            <v>1268377</v>
          </cell>
          <cell r="H91">
            <v>8578550</v>
          </cell>
          <cell r="I91">
            <v>1220086</v>
          </cell>
          <cell r="J91">
            <v>8937878</v>
          </cell>
          <cell r="K91">
            <v>1204723</v>
          </cell>
          <cell r="L91">
            <v>7862458</v>
          </cell>
          <cell r="M91">
            <v>1126595</v>
          </cell>
          <cell r="N91">
            <v>7389521</v>
          </cell>
          <cell r="O91">
            <v>1141247</v>
          </cell>
          <cell r="P91">
            <v>6966065</v>
          </cell>
          <cell r="Q91">
            <v>1068269</v>
          </cell>
          <cell r="R91">
            <v>6786620</v>
          </cell>
          <cell r="S91">
            <v>1064488</v>
          </cell>
          <cell r="T91">
            <v>6496742</v>
          </cell>
          <cell r="U91">
            <v>1009901</v>
          </cell>
          <cell r="V91">
            <v>5905539</v>
          </cell>
          <cell r="W91">
            <v>963235</v>
          </cell>
          <cell r="X91">
            <v>6466731</v>
          </cell>
          <cell r="Y91">
            <v>1016924</v>
          </cell>
          <cell r="Z91">
            <v>6700084</v>
          </cell>
          <cell r="AA91">
            <v>1124098</v>
          </cell>
          <cell r="AB91">
            <v>6121870</v>
          </cell>
          <cell r="AC91">
            <v>1034546</v>
          </cell>
          <cell r="AD91">
            <v>6465543</v>
          </cell>
          <cell r="AE91">
            <v>1065083</v>
          </cell>
          <cell r="AX91">
            <v>19287497</v>
          </cell>
          <cell r="AY91">
            <v>3223727</v>
          </cell>
          <cell r="BA91">
            <v>10735</v>
          </cell>
          <cell r="BH91" t="str">
            <v>기존점</v>
          </cell>
          <cell r="BI91">
            <v>7194232</v>
          </cell>
          <cell r="BJ91">
            <v>1291548</v>
          </cell>
          <cell r="BK91">
            <v>6439227</v>
          </cell>
          <cell r="BL91">
            <v>1102343</v>
          </cell>
          <cell r="BM91">
            <v>8167042</v>
          </cell>
          <cell r="BN91">
            <v>1268377</v>
          </cell>
          <cell r="BO91">
            <v>8578550</v>
          </cell>
          <cell r="BP91">
            <v>1220086</v>
          </cell>
          <cell r="BQ91">
            <v>8937878</v>
          </cell>
          <cell r="BR91">
            <v>1204723</v>
          </cell>
          <cell r="BS91">
            <v>7862458</v>
          </cell>
          <cell r="BT91">
            <v>1126595</v>
          </cell>
          <cell r="BU91">
            <v>7389521</v>
          </cell>
          <cell r="BV91">
            <v>1141247</v>
          </cell>
          <cell r="BW91">
            <v>6966065</v>
          </cell>
          <cell r="BX91">
            <v>1068269</v>
          </cell>
          <cell r="BY91">
            <v>6786620</v>
          </cell>
          <cell r="BZ91">
            <v>1064488</v>
          </cell>
          <cell r="CA91">
            <v>6496742</v>
          </cell>
          <cell r="CB91">
            <v>1009901</v>
          </cell>
          <cell r="CC91">
            <v>5905539</v>
          </cell>
          <cell r="CD91">
            <v>963235</v>
          </cell>
          <cell r="CE91">
            <v>6466731</v>
          </cell>
          <cell r="CF91">
            <v>1016924</v>
          </cell>
          <cell r="CG91">
            <v>6700084</v>
          </cell>
          <cell r="CH91">
            <v>1124098</v>
          </cell>
          <cell r="CI91">
            <v>6121870</v>
          </cell>
          <cell r="CJ91">
            <v>1034546</v>
          </cell>
          <cell r="CK91">
            <v>6465543</v>
          </cell>
          <cell r="CL91">
            <v>1065083</v>
          </cell>
          <cell r="DE91">
            <v>19287497</v>
          </cell>
          <cell r="DF91">
            <v>3223727</v>
          </cell>
          <cell r="DH91">
            <v>10735</v>
          </cell>
          <cell r="DJ91" t="str">
            <v>기존점</v>
          </cell>
          <cell r="DK91">
            <v>7194232</v>
          </cell>
          <cell r="DL91">
            <v>1291548</v>
          </cell>
          <cell r="DM91">
            <v>6439227</v>
          </cell>
          <cell r="DN91">
            <v>1102343</v>
          </cell>
          <cell r="DO91">
            <v>8167042</v>
          </cell>
          <cell r="DP91">
            <v>1268377</v>
          </cell>
          <cell r="DQ91">
            <v>8578550</v>
          </cell>
          <cell r="DR91">
            <v>1220086</v>
          </cell>
          <cell r="DS91">
            <v>8937878</v>
          </cell>
          <cell r="DT91">
            <v>1204723</v>
          </cell>
          <cell r="DU91">
            <v>7862458</v>
          </cell>
          <cell r="DV91">
            <v>1126595</v>
          </cell>
          <cell r="DW91">
            <v>7389521</v>
          </cell>
          <cell r="DX91">
            <v>1141247</v>
          </cell>
          <cell r="DY91">
            <v>6966065</v>
          </cell>
          <cell r="DZ91">
            <v>1068269</v>
          </cell>
          <cell r="EA91">
            <v>6786620</v>
          </cell>
          <cell r="EB91">
            <v>1064488</v>
          </cell>
          <cell r="EC91">
            <v>6496742</v>
          </cell>
          <cell r="ED91">
            <v>1009901</v>
          </cell>
          <cell r="EE91">
            <v>5905539</v>
          </cell>
          <cell r="EF91">
            <v>963235</v>
          </cell>
          <cell r="EG91">
            <v>6466731</v>
          </cell>
          <cell r="EH91">
            <v>1016924</v>
          </cell>
          <cell r="EI91">
            <v>6700084</v>
          </cell>
          <cell r="EJ91">
            <v>1124098</v>
          </cell>
          <cell r="EK91">
            <v>6121870</v>
          </cell>
          <cell r="EL91">
            <v>1034546</v>
          </cell>
          <cell r="EM91">
            <v>6465543</v>
          </cell>
          <cell r="EN91">
            <v>1065083</v>
          </cell>
          <cell r="FG91">
            <v>19287497</v>
          </cell>
          <cell r="FH91">
            <v>3223727</v>
          </cell>
          <cell r="FJ91">
            <v>10735</v>
          </cell>
        </row>
        <row r="92">
          <cell r="A92" t="str">
            <v>98신규점</v>
          </cell>
          <cell r="B92">
            <v>623787</v>
          </cell>
          <cell r="C92">
            <v>108143</v>
          </cell>
          <cell r="D92">
            <v>603399</v>
          </cell>
          <cell r="E92">
            <v>95443</v>
          </cell>
          <cell r="F92">
            <v>765585</v>
          </cell>
          <cell r="G92">
            <v>92618</v>
          </cell>
          <cell r="H92">
            <v>772244</v>
          </cell>
          <cell r="I92">
            <v>93235</v>
          </cell>
          <cell r="J92">
            <v>781773</v>
          </cell>
          <cell r="K92">
            <v>93669</v>
          </cell>
          <cell r="L92">
            <v>581269</v>
          </cell>
          <cell r="M92">
            <v>65779</v>
          </cell>
          <cell r="N92">
            <v>428490</v>
          </cell>
          <cell r="O92">
            <v>53333</v>
          </cell>
          <cell r="P92">
            <v>397774</v>
          </cell>
          <cell r="Q92">
            <v>46285</v>
          </cell>
          <cell r="R92">
            <v>313074</v>
          </cell>
          <cell r="S92">
            <v>35052</v>
          </cell>
          <cell r="T92">
            <v>304590</v>
          </cell>
          <cell r="U92">
            <v>38522</v>
          </cell>
          <cell r="V92">
            <v>228441</v>
          </cell>
          <cell r="W92">
            <v>32204</v>
          </cell>
          <cell r="X92">
            <v>259817</v>
          </cell>
          <cell r="Y92">
            <v>34261</v>
          </cell>
          <cell r="Z92">
            <v>285849</v>
          </cell>
          <cell r="AA92">
            <v>40926</v>
          </cell>
          <cell r="AB92">
            <v>255016</v>
          </cell>
          <cell r="AC92">
            <v>38141</v>
          </cell>
          <cell r="AD92">
            <v>232207</v>
          </cell>
          <cell r="AE92">
            <v>34572</v>
          </cell>
          <cell r="AX92">
            <v>773072</v>
          </cell>
          <cell r="AY92">
            <v>113639</v>
          </cell>
          <cell r="BA92">
            <v>361</v>
          </cell>
          <cell r="BH92" t="str">
            <v>98신규점</v>
          </cell>
          <cell r="BI92">
            <v>623787</v>
          </cell>
          <cell r="BJ92">
            <v>108143</v>
          </cell>
          <cell r="BK92">
            <v>603399</v>
          </cell>
          <cell r="BL92">
            <v>95443</v>
          </cell>
          <cell r="BM92">
            <v>765585</v>
          </cell>
          <cell r="BN92">
            <v>92618</v>
          </cell>
          <cell r="BO92">
            <v>772244</v>
          </cell>
          <cell r="BP92">
            <v>93235</v>
          </cell>
          <cell r="BQ92">
            <v>781773</v>
          </cell>
          <cell r="BR92">
            <v>93669</v>
          </cell>
          <cell r="BS92">
            <v>581269</v>
          </cell>
          <cell r="BT92">
            <v>65779</v>
          </cell>
          <cell r="BU92">
            <v>428490</v>
          </cell>
          <cell r="BV92">
            <v>53333</v>
          </cell>
          <cell r="BW92">
            <v>397774</v>
          </cell>
          <cell r="BX92">
            <v>46285</v>
          </cell>
          <cell r="BY92">
            <v>313074</v>
          </cell>
          <cell r="BZ92">
            <v>35052</v>
          </cell>
          <cell r="CA92">
            <v>304590</v>
          </cell>
          <cell r="CB92">
            <v>38522</v>
          </cell>
          <cell r="CC92">
            <v>228441</v>
          </cell>
          <cell r="CD92">
            <v>32204</v>
          </cell>
          <cell r="CE92">
            <v>259817</v>
          </cell>
          <cell r="CF92">
            <v>34261</v>
          </cell>
          <cell r="CG92">
            <v>285849</v>
          </cell>
          <cell r="CH92">
            <v>40926</v>
          </cell>
          <cell r="CI92">
            <v>255016</v>
          </cell>
          <cell r="CJ92">
            <v>38141</v>
          </cell>
          <cell r="CK92">
            <v>232207</v>
          </cell>
          <cell r="CL92">
            <v>34572</v>
          </cell>
          <cell r="DE92">
            <v>773072</v>
          </cell>
          <cell r="DF92">
            <v>113639</v>
          </cell>
          <cell r="DH92">
            <v>361</v>
          </cell>
          <cell r="DJ92" t="str">
            <v>98신규점</v>
          </cell>
          <cell r="DK92">
            <v>623787</v>
          </cell>
          <cell r="DL92">
            <v>108143</v>
          </cell>
          <cell r="DM92">
            <v>603399</v>
          </cell>
          <cell r="DN92">
            <v>95443</v>
          </cell>
          <cell r="DO92">
            <v>765585</v>
          </cell>
          <cell r="DP92">
            <v>92618</v>
          </cell>
          <cell r="DQ92">
            <v>772244</v>
          </cell>
          <cell r="DR92">
            <v>93235</v>
          </cell>
          <cell r="DS92">
            <v>781773</v>
          </cell>
          <cell r="DT92">
            <v>93669</v>
          </cell>
          <cell r="DU92">
            <v>581269</v>
          </cell>
          <cell r="DV92">
            <v>65779</v>
          </cell>
          <cell r="DW92">
            <v>428490</v>
          </cell>
          <cell r="DX92">
            <v>53333</v>
          </cell>
          <cell r="DY92">
            <v>397774</v>
          </cell>
          <cell r="DZ92">
            <v>46285</v>
          </cell>
          <cell r="EA92">
            <v>313074</v>
          </cell>
          <cell r="EB92">
            <v>35052</v>
          </cell>
          <cell r="EC92">
            <v>304590</v>
          </cell>
          <cell r="ED92">
            <v>38522</v>
          </cell>
          <cell r="EE92">
            <v>228441</v>
          </cell>
          <cell r="EF92">
            <v>32204</v>
          </cell>
          <cell r="EG92">
            <v>259817</v>
          </cell>
          <cell r="EH92">
            <v>34261</v>
          </cell>
          <cell r="EI92">
            <v>285849</v>
          </cell>
          <cell r="EJ92">
            <v>40926</v>
          </cell>
          <cell r="EK92">
            <v>255016</v>
          </cell>
          <cell r="EL92">
            <v>38141</v>
          </cell>
          <cell r="EM92">
            <v>232207</v>
          </cell>
          <cell r="EN92">
            <v>34572</v>
          </cell>
          <cell r="FG92">
            <v>773072</v>
          </cell>
          <cell r="FH92">
            <v>113639</v>
          </cell>
          <cell r="FJ92">
            <v>361</v>
          </cell>
        </row>
        <row r="93">
          <cell r="A93" t="str">
            <v>99신규점</v>
          </cell>
          <cell r="AX93">
            <v>0</v>
          </cell>
          <cell r="AY93">
            <v>0</v>
          </cell>
          <cell r="BA93">
            <v>0</v>
          </cell>
          <cell r="BH93" t="str">
            <v>99신규점</v>
          </cell>
          <cell r="DE93">
            <v>0</v>
          </cell>
          <cell r="DF93">
            <v>0</v>
          </cell>
          <cell r="DH93">
            <v>0</v>
          </cell>
          <cell r="DJ93" t="str">
            <v>99신규점</v>
          </cell>
          <cell r="FG93">
            <v>0</v>
          </cell>
          <cell r="FH93">
            <v>0</v>
          </cell>
          <cell r="FJ93">
            <v>0</v>
          </cell>
        </row>
        <row r="94">
          <cell r="A94" t="str">
            <v>영업 부문 계</v>
          </cell>
          <cell r="B94">
            <v>16602756</v>
          </cell>
          <cell r="C94">
            <v>3036087</v>
          </cell>
          <cell r="D94">
            <v>14826625</v>
          </cell>
          <cell r="E94">
            <v>2599511</v>
          </cell>
          <cell r="F94">
            <v>19274579</v>
          </cell>
          <cell r="G94">
            <v>3013747</v>
          </cell>
          <cell r="H94">
            <v>19362602</v>
          </cell>
          <cell r="I94">
            <v>2859486</v>
          </cell>
          <cell r="J94">
            <v>19793925</v>
          </cell>
          <cell r="K94">
            <v>2829640</v>
          </cell>
          <cell r="L94">
            <v>17263521</v>
          </cell>
          <cell r="M94">
            <v>2648015</v>
          </cell>
          <cell r="N94">
            <v>16055456</v>
          </cell>
          <cell r="O94">
            <v>2610149</v>
          </cell>
          <cell r="P94">
            <v>15619494</v>
          </cell>
          <cell r="Q94">
            <v>2535059</v>
          </cell>
          <cell r="R94">
            <v>14798378</v>
          </cell>
          <cell r="S94">
            <v>2424360</v>
          </cell>
          <cell r="T94">
            <v>14318050</v>
          </cell>
          <cell r="U94">
            <v>2342547</v>
          </cell>
          <cell r="V94">
            <v>12976341</v>
          </cell>
          <cell r="W94">
            <v>2240260</v>
          </cell>
          <cell r="X94">
            <v>14332524</v>
          </cell>
          <cell r="Y94">
            <v>2385712</v>
          </cell>
          <cell r="Z94">
            <v>14900792</v>
          </cell>
          <cell r="AA94">
            <v>2588291</v>
          </cell>
          <cell r="AB94">
            <v>13571312</v>
          </cell>
          <cell r="AC94">
            <v>2374657</v>
          </cell>
          <cell r="AD94">
            <v>15540436</v>
          </cell>
          <cell r="AE94">
            <v>2504092</v>
          </cell>
          <cell r="AF94">
            <v>15715338</v>
          </cell>
          <cell r="AG94">
            <v>2415399.92</v>
          </cell>
          <cell r="AH94">
            <v>15176548</v>
          </cell>
          <cell r="AI94">
            <v>2458976</v>
          </cell>
          <cell r="AJ94">
            <v>14817166</v>
          </cell>
          <cell r="AK94">
            <v>2399203</v>
          </cell>
          <cell r="AL94">
            <v>18891996</v>
          </cell>
          <cell r="AM94">
            <v>3349926</v>
          </cell>
          <cell r="AN94">
            <v>18217321</v>
          </cell>
          <cell r="AO94">
            <v>3226207</v>
          </cell>
          <cell r="AP94">
            <v>18355260</v>
          </cell>
          <cell r="AQ94">
            <v>3252976</v>
          </cell>
          <cell r="AR94">
            <v>17822040</v>
          </cell>
          <cell r="AS94">
            <v>3156648</v>
          </cell>
          <cell r="AT94">
            <v>18303931</v>
          </cell>
          <cell r="AU94">
            <v>3244101</v>
          </cell>
          <cell r="AV94">
            <v>18908039</v>
          </cell>
          <cell r="AW94">
            <v>3352311</v>
          </cell>
          <cell r="AX94">
            <v>200220179</v>
          </cell>
          <cell r="AY94">
            <v>34322787.920000002</v>
          </cell>
          <cell r="BA94">
            <v>23581</v>
          </cell>
          <cell r="BH94" t="str">
            <v>영업 부문 계</v>
          </cell>
          <cell r="BI94">
            <v>16602756</v>
          </cell>
          <cell r="BJ94">
            <v>3036087</v>
          </cell>
          <cell r="BK94">
            <v>14826625</v>
          </cell>
          <cell r="BL94">
            <v>2599511</v>
          </cell>
          <cell r="BM94">
            <v>19274579</v>
          </cell>
          <cell r="BN94">
            <v>3013747</v>
          </cell>
          <cell r="BO94">
            <v>19362602</v>
          </cell>
          <cell r="BP94">
            <v>2859486</v>
          </cell>
          <cell r="BQ94">
            <v>19793925</v>
          </cell>
          <cell r="BR94">
            <v>2829640</v>
          </cell>
          <cell r="BS94">
            <v>17263521</v>
          </cell>
          <cell r="BT94">
            <v>2648015</v>
          </cell>
          <cell r="BU94">
            <v>16055456</v>
          </cell>
          <cell r="BV94">
            <v>2610149</v>
          </cell>
          <cell r="BW94">
            <v>15619494</v>
          </cell>
          <cell r="BX94">
            <v>2535059</v>
          </cell>
          <cell r="BY94">
            <v>14798378</v>
          </cell>
          <cell r="BZ94">
            <v>2424360</v>
          </cell>
          <cell r="CA94">
            <v>14318050</v>
          </cell>
          <cell r="CB94">
            <v>2342547</v>
          </cell>
          <cell r="CC94">
            <v>12976341</v>
          </cell>
          <cell r="CD94">
            <v>2240260</v>
          </cell>
          <cell r="CE94">
            <v>14332524</v>
          </cell>
          <cell r="CF94">
            <v>2385712</v>
          </cell>
          <cell r="CG94">
            <v>14900792</v>
          </cell>
          <cell r="CH94">
            <v>2588291</v>
          </cell>
          <cell r="CI94">
            <v>13571312</v>
          </cell>
          <cell r="CJ94">
            <v>2374657</v>
          </cell>
          <cell r="CK94">
            <v>15540436</v>
          </cell>
          <cell r="CL94">
            <v>2504092</v>
          </cell>
          <cell r="CM94">
            <v>15715338</v>
          </cell>
          <cell r="CN94">
            <v>2415399.92</v>
          </cell>
          <cell r="CO94">
            <v>15176548</v>
          </cell>
          <cell r="CP94">
            <v>2458976</v>
          </cell>
          <cell r="CQ94">
            <v>14817166</v>
          </cell>
          <cell r="CR94">
            <v>2399203</v>
          </cell>
          <cell r="CS94">
            <v>18891996</v>
          </cell>
          <cell r="CT94">
            <v>3349926</v>
          </cell>
          <cell r="CU94">
            <v>18217321</v>
          </cell>
          <cell r="CV94">
            <v>3226207</v>
          </cell>
          <cell r="CW94">
            <v>18355260</v>
          </cell>
          <cell r="CX94">
            <v>3252976</v>
          </cell>
          <cell r="CY94">
            <v>17822040</v>
          </cell>
          <cell r="CZ94">
            <v>3156648</v>
          </cell>
          <cell r="DA94">
            <v>18303931</v>
          </cell>
          <cell r="DB94">
            <v>3244101</v>
          </cell>
          <cell r="DC94">
            <v>18908039</v>
          </cell>
          <cell r="DD94">
            <v>3352311</v>
          </cell>
          <cell r="DE94">
            <v>200220179</v>
          </cell>
          <cell r="DF94">
            <v>34322787.920000002</v>
          </cell>
          <cell r="DH94">
            <v>23581</v>
          </cell>
          <cell r="DJ94" t="str">
            <v>영업 부문 계</v>
          </cell>
          <cell r="DK94">
            <v>16602756</v>
          </cell>
          <cell r="DL94">
            <v>3036087</v>
          </cell>
          <cell r="DM94">
            <v>14826625</v>
          </cell>
          <cell r="DN94">
            <v>2599511</v>
          </cell>
          <cell r="DO94">
            <v>19274579</v>
          </cell>
          <cell r="DP94">
            <v>3013747</v>
          </cell>
          <cell r="DQ94">
            <v>19362602</v>
          </cell>
          <cell r="DR94">
            <v>2859486</v>
          </cell>
          <cell r="DS94">
            <v>19793925</v>
          </cell>
          <cell r="DT94">
            <v>2829640</v>
          </cell>
          <cell r="DU94">
            <v>17263521</v>
          </cell>
          <cell r="DV94">
            <v>2648015</v>
          </cell>
          <cell r="DW94">
            <v>16055456</v>
          </cell>
          <cell r="DX94">
            <v>2610149</v>
          </cell>
          <cell r="DY94">
            <v>15619494</v>
          </cell>
          <cell r="DZ94">
            <v>2535059</v>
          </cell>
          <cell r="EA94">
            <v>14798378</v>
          </cell>
          <cell r="EB94">
            <v>2424360</v>
          </cell>
          <cell r="EC94">
            <v>14318050</v>
          </cell>
          <cell r="ED94">
            <v>2342547</v>
          </cell>
          <cell r="EE94">
            <v>12976341</v>
          </cell>
          <cell r="EF94">
            <v>2240260</v>
          </cell>
          <cell r="EG94">
            <v>14332524</v>
          </cell>
          <cell r="EH94">
            <v>2385712</v>
          </cell>
          <cell r="EI94">
            <v>14900792</v>
          </cell>
          <cell r="EJ94">
            <v>2588291</v>
          </cell>
          <cell r="EK94">
            <v>13571312</v>
          </cell>
          <cell r="EL94">
            <v>2374657</v>
          </cell>
          <cell r="EM94">
            <v>15540436</v>
          </cell>
          <cell r="EN94">
            <v>2504092</v>
          </cell>
          <cell r="EO94">
            <v>15715338</v>
          </cell>
          <cell r="EP94">
            <v>2415399.92</v>
          </cell>
          <cell r="EQ94">
            <v>15176548</v>
          </cell>
          <cell r="ER94">
            <v>2458976</v>
          </cell>
          <cell r="ES94">
            <v>14817166</v>
          </cell>
          <cell r="ET94">
            <v>2399203</v>
          </cell>
          <cell r="EU94">
            <v>18891996</v>
          </cell>
          <cell r="EV94">
            <v>3349926</v>
          </cell>
          <cell r="EW94">
            <v>18217321</v>
          </cell>
          <cell r="EX94">
            <v>3226207</v>
          </cell>
          <cell r="EY94">
            <v>18355260</v>
          </cell>
          <cell r="EZ94">
            <v>3252976</v>
          </cell>
          <cell r="FA94">
            <v>17822040</v>
          </cell>
          <cell r="FB94">
            <v>3156648</v>
          </cell>
          <cell r="FC94">
            <v>18303931</v>
          </cell>
          <cell r="FD94">
            <v>3244101</v>
          </cell>
          <cell r="FE94">
            <v>18908039</v>
          </cell>
          <cell r="FF94">
            <v>3352311</v>
          </cell>
          <cell r="FG94">
            <v>200220179</v>
          </cell>
          <cell r="FH94">
            <v>34322787.920000002</v>
          </cell>
          <cell r="FJ94">
            <v>23581</v>
          </cell>
        </row>
        <row r="95">
          <cell r="A95" t="str">
            <v>장위</v>
          </cell>
          <cell r="B95">
            <v>142818</v>
          </cell>
          <cell r="C95">
            <v>16426</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X95">
            <v>0</v>
          </cell>
          <cell r="AY95">
            <v>0</v>
          </cell>
          <cell r="BA95">
            <v>0</v>
          </cell>
          <cell r="BH95" t="str">
            <v>장위</v>
          </cell>
          <cell r="BI95">
            <v>142818</v>
          </cell>
          <cell r="BJ95">
            <v>16426</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DE95">
            <v>0</v>
          </cell>
          <cell r="DF95">
            <v>0</v>
          </cell>
          <cell r="DH95">
            <v>0</v>
          </cell>
          <cell r="DJ95" t="str">
            <v>장위</v>
          </cell>
          <cell r="DK95">
            <v>142818</v>
          </cell>
          <cell r="DL95">
            <v>16426</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cell r="EC95">
            <v>0</v>
          </cell>
          <cell r="ED95">
            <v>0</v>
          </cell>
          <cell r="EE95">
            <v>0</v>
          </cell>
          <cell r="EF95">
            <v>0</v>
          </cell>
          <cell r="EG95">
            <v>0</v>
          </cell>
          <cell r="EH95">
            <v>0</v>
          </cell>
          <cell r="EI95">
            <v>0</v>
          </cell>
          <cell r="EJ95">
            <v>0</v>
          </cell>
          <cell r="EK95">
            <v>0</v>
          </cell>
          <cell r="EL95">
            <v>0</v>
          </cell>
          <cell r="EM95">
            <v>0</v>
          </cell>
          <cell r="EN95">
            <v>0</v>
          </cell>
          <cell r="FG95">
            <v>0</v>
          </cell>
          <cell r="FH95">
            <v>0</v>
          </cell>
          <cell r="FJ95">
            <v>0</v>
          </cell>
        </row>
        <row r="96">
          <cell r="A96" t="str">
            <v>반포</v>
          </cell>
          <cell r="B96">
            <v>158699</v>
          </cell>
          <cell r="C96">
            <v>29612</v>
          </cell>
          <cell r="D96">
            <v>149607</v>
          </cell>
          <cell r="E96">
            <v>27665</v>
          </cell>
          <cell r="F96">
            <v>217881</v>
          </cell>
          <cell r="G96">
            <v>29527</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X96">
            <v>0</v>
          </cell>
          <cell r="AY96">
            <v>0</v>
          </cell>
          <cell r="BA96">
            <v>0</v>
          </cell>
          <cell r="BH96" t="str">
            <v>반포</v>
          </cell>
          <cell r="BI96">
            <v>158699</v>
          </cell>
          <cell r="BJ96">
            <v>29612</v>
          </cell>
          <cell r="BK96">
            <v>149607</v>
          </cell>
          <cell r="BL96">
            <v>27665</v>
          </cell>
          <cell r="BM96">
            <v>217881</v>
          </cell>
          <cell r="BN96">
            <v>29527</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DE96">
            <v>0</v>
          </cell>
          <cell r="DF96">
            <v>0</v>
          </cell>
          <cell r="DH96">
            <v>0</v>
          </cell>
          <cell r="DJ96" t="str">
            <v>반포</v>
          </cell>
          <cell r="DK96">
            <v>158699</v>
          </cell>
          <cell r="DL96">
            <v>29612</v>
          </cell>
          <cell r="DM96">
            <v>149607</v>
          </cell>
          <cell r="DN96">
            <v>27665</v>
          </cell>
          <cell r="DO96">
            <v>217881</v>
          </cell>
          <cell r="DP96">
            <v>29527</v>
          </cell>
          <cell r="DQ96">
            <v>0</v>
          </cell>
          <cell r="DR96">
            <v>0</v>
          </cell>
          <cell r="DS96">
            <v>0</v>
          </cell>
          <cell r="DT96">
            <v>0</v>
          </cell>
          <cell r="DU96">
            <v>0</v>
          </cell>
          <cell r="DV96">
            <v>0</v>
          </cell>
          <cell r="DW96">
            <v>0</v>
          </cell>
          <cell r="DX96">
            <v>0</v>
          </cell>
          <cell r="DY96">
            <v>0</v>
          </cell>
          <cell r="DZ96">
            <v>0</v>
          </cell>
          <cell r="EA96">
            <v>0</v>
          </cell>
          <cell r="EB96">
            <v>0</v>
          </cell>
          <cell r="EC96">
            <v>0</v>
          </cell>
          <cell r="ED96">
            <v>0</v>
          </cell>
          <cell r="EE96">
            <v>0</v>
          </cell>
          <cell r="EF96">
            <v>0</v>
          </cell>
          <cell r="EG96">
            <v>0</v>
          </cell>
          <cell r="EH96">
            <v>0</v>
          </cell>
          <cell r="EI96">
            <v>0</v>
          </cell>
          <cell r="EJ96">
            <v>0</v>
          </cell>
          <cell r="EK96">
            <v>0</v>
          </cell>
          <cell r="EL96">
            <v>0</v>
          </cell>
          <cell r="EM96">
            <v>0</v>
          </cell>
          <cell r="EN96">
            <v>0</v>
          </cell>
          <cell r="FG96">
            <v>0</v>
          </cell>
          <cell r="FH96">
            <v>0</v>
          </cell>
          <cell r="FJ96">
            <v>0</v>
          </cell>
        </row>
        <row r="97">
          <cell r="A97" t="str">
            <v>돈암</v>
          </cell>
          <cell r="B97">
            <v>495160</v>
          </cell>
          <cell r="C97">
            <v>101147</v>
          </cell>
          <cell r="D97">
            <v>500202</v>
          </cell>
          <cell r="E97">
            <v>92844</v>
          </cell>
          <cell r="F97">
            <v>552899</v>
          </cell>
          <cell r="G97">
            <v>102058</v>
          </cell>
          <cell r="H97">
            <v>522662</v>
          </cell>
          <cell r="I97">
            <v>99315</v>
          </cell>
          <cell r="J97">
            <v>335866</v>
          </cell>
          <cell r="K97">
            <v>45919</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X97">
            <v>0</v>
          </cell>
          <cell r="AY97">
            <v>0</v>
          </cell>
          <cell r="BA97">
            <v>20</v>
          </cell>
          <cell r="BH97" t="str">
            <v>돈암</v>
          </cell>
          <cell r="BI97">
            <v>495160</v>
          </cell>
          <cell r="BJ97">
            <v>101147</v>
          </cell>
          <cell r="BK97">
            <v>500202</v>
          </cell>
          <cell r="BL97">
            <v>92844</v>
          </cell>
          <cell r="BM97">
            <v>552899</v>
          </cell>
          <cell r="BN97">
            <v>102058</v>
          </cell>
          <cell r="BO97">
            <v>522662</v>
          </cell>
          <cell r="BP97">
            <v>99315</v>
          </cell>
          <cell r="BQ97">
            <v>335866</v>
          </cell>
          <cell r="BR97">
            <v>45919</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DE97">
            <v>0</v>
          </cell>
          <cell r="DF97">
            <v>0</v>
          </cell>
          <cell r="DH97">
            <v>20</v>
          </cell>
          <cell r="DJ97" t="str">
            <v>돈암</v>
          </cell>
          <cell r="DK97">
            <v>495160</v>
          </cell>
          <cell r="DL97">
            <v>101147</v>
          </cell>
          <cell r="DM97">
            <v>500202</v>
          </cell>
          <cell r="DN97">
            <v>92844</v>
          </cell>
          <cell r="DO97">
            <v>552899</v>
          </cell>
          <cell r="DP97">
            <v>102058</v>
          </cell>
          <cell r="DQ97">
            <v>522662</v>
          </cell>
          <cell r="DR97">
            <v>99315</v>
          </cell>
          <cell r="DS97">
            <v>335866</v>
          </cell>
          <cell r="DT97">
            <v>45919</v>
          </cell>
          <cell r="DU97">
            <v>0</v>
          </cell>
          <cell r="DV97">
            <v>0</v>
          </cell>
          <cell r="DW97">
            <v>0</v>
          </cell>
          <cell r="DX97">
            <v>0</v>
          </cell>
          <cell r="DY97">
            <v>0</v>
          </cell>
          <cell r="DZ97">
            <v>0</v>
          </cell>
          <cell r="EA97">
            <v>0</v>
          </cell>
          <cell r="EB97">
            <v>0</v>
          </cell>
          <cell r="EC97">
            <v>0</v>
          </cell>
          <cell r="ED97">
            <v>0</v>
          </cell>
          <cell r="EE97">
            <v>0</v>
          </cell>
          <cell r="EF97">
            <v>0</v>
          </cell>
          <cell r="EG97">
            <v>0</v>
          </cell>
          <cell r="EH97">
            <v>0</v>
          </cell>
          <cell r="EI97">
            <v>0</v>
          </cell>
          <cell r="EJ97">
            <v>0</v>
          </cell>
          <cell r="EK97">
            <v>0</v>
          </cell>
          <cell r="EL97">
            <v>0</v>
          </cell>
          <cell r="EM97">
            <v>0</v>
          </cell>
          <cell r="EN97">
            <v>0</v>
          </cell>
          <cell r="FG97">
            <v>0</v>
          </cell>
          <cell r="FH97">
            <v>0</v>
          </cell>
          <cell r="FJ97">
            <v>20</v>
          </cell>
        </row>
        <row r="98">
          <cell r="A98" t="str">
            <v>신월</v>
          </cell>
          <cell r="B98">
            <v>262749</v>
          </cell>
          <cell r="C98">
            <v>45499</v>
          </cell>
          <cell r="D98">
            <v>222041</v>
          </cell>
          <cell r="E98">
            <v>38186</v>
          </cell>
          <cell r="F98">
            <v>271930</v>
          </cell>
          <cell r="G98">
            <v>40319</v>
          </cell>
          <cell r="H98">
            <v>252923</v>
          </cell>
          <cell r="I98">
            <v>36273</v>
          </cell>
          <cell r="J98">
            <v>250423</v>
          </cell>
          <cell r="K98">
            <v>35437</v>
          </cell>
          <cell r="L98">
            <v>203085</v>
          </cell>
          <cell r="M98">
            <v>24794</v>
          </cell>
          <cell r="N98">
            <v>191504</v>
          </cell>
          <cell r="O98">
            <v>29445</v>
          </cell>
          <cell r="P98">
            <v>184423</v>
          </cell>
          <cell r="Q98">
            <v>28003</v>
          </cell>
          <cell r="R98">
            <v>168453</v>
          </cell>
          <cell r="S98">
            <v>24147</v>
          </cell>
          <cell r="T98">
            <v>46663</v>
          </cell>
          <cell r="U98">
            <v>3210</v>
          </cell>
          <cell r="V98">
            <v>0</v>
          </cell>
          <cell r="W98">
            <v>0</v>
          </cell>
          <cell r="X98">
            <v>0</v>
          </cell>
          <cell r="Y98">
            <v>0</v>
          </cell>
          <cell r="Z98">
            <v>0</v>
          </cell>
          <cell r="AA98">
            <v>0</v>
          </cell>
          <cell r="AB98">
            <v>0</v>
          </cell>
          <cell r="AC98">
            <v>0</v>
          </cell>
          <cell r="AD98">
            <v>0</v>
          </cell>
          <cell r="AE98">
            <v>0</v>
          </cell>
          <cell r="AX98">
            <v>0</v>
          </cell>
          <cell r="AY98">
            <v>0</v>
          </cell>
          <cell r="BA98">
            <v>157</v>
          </cell>
          <cell r="BH98" t="str">
            <v>신월</v>
          </cell>
          <cell r="BI98">
            <v>262749</v>
          </cell>
          <cell r="BJ98">
            <v>45499</v>
          </cell>
          <cell r="BK98">
            <v>222041</v>
          </cell>
          <cell r="BL98">
            <v>38186</v>
          </cell>
          <cell r="BM98">
            <v>271930</v>
          </cell>
          <cell r="BN98">
            <v>40319</v>
          </cell>
          <cell r="BO98">
            <v>252923</v>
          </cell>
          <cell r="BP98">
            <v>36273</v>
          </cell>
          <cell r="BQ98">
            <v>250423</v>
          </cell>
          <cell r="BR98">
            <v>35437</v>
          </cell>
          <cell r="BS98">
            <v>203085</v>
          </cell>
          <cell r="BT98">
            <v>24794</v>
          </cell>
          <cell r="BU98">
            <v>191504</v>
          </cell>
          <cell r="BV98">
            <v>29445</v>
          </cell>
          <cell r="BW98">
            <v>184423</v>
          </cell>
          <cell r="BX98">
            <v>28003</v>
          </cell>
          <cell r="BY98">
            <v>168453</v>
          </cell>
          <cell r="BZ98">
            <v>24147</v>
          </cell>
          <cell r="CA98">
            <v>46663</v>
          </cell>
          <cell r="CB98">
            <v>3210</v>
          </cell>
          <cell r="CC98">
            <v>0</v>
          </cell>
          <cell r="CD98">
            <v>0</v>
          </cell>
          <cell r="CE98">
            <v>0</v>
          </cell>
          <cell r="CF98">
            <v>0</v>
          </cell>
          <cell r="CG98">
            <v>0</v>
          </cell>
          <cell r="CH98">
            <v>0</v>
          </cell>
          <cell r="CI98">
            <v>0</v>
          </cell>
          <cell r="CJ98">
            <v>0</v>
          </cell>
          <cell r="CK98">
            <v>0</v>
          </cell>
          <cell r="CL98">
            <v>0</v>
          </cell>
          <cell r="DE98">
            <v>0</v>
          </cell>
          <cell r="DF98">
            <v>0</v>
          </cell>
          <cell r="DH98">
            <v>157</v>
          </cell>
          <cell r="DJ98" t="str">
            <v>신월</v>
          </cell>
          <cell r="DK98">
            <v>262749</v>
          </cell>
          <cell r="DL98">
            <v>45499</v>
          </cell>
          <cell r="DM98">
            <v>222041</v>
          </cell>
          <cell r="DN98">
            <v>38186</v>
          </cell>
          <cell r="DO98">
            <v>271930</v>
          </cell>
          <cell r="DP98">
            <v>40319</v>
          </cell>
          <cell r="DQ98">
            <v>252923</v>
          </cell>
          <cell r="DR98">
            <v>36273</v>
          </cell>
          <cell r="DS98">
            <v>250423</v>
          </cell>
          <cell r="DT98">
            <v>35437</v>
          </cell>
          <cell r="DU98">
            <v>203085</v>
          </cell>
          <cell r="DV98">
            <v>24794</v>
          </cell>
          <cell r="DW98">
            <v>191504</v>
          </cell>
          <cell r="DX98">
            <v>29445</v>
          </cell>
          <cell r="DY98">
            <v>184423</v>
          </cell>
          <cell r="DZ98">
            <v>28003</v>
          </cell>
          <cell r="EA98">
            <v>168453</v>
          </cell>
          <cell r="EB98">
            <v>24147</v>
          </cell>
          <cell r="EC98">
            <v>46663</v>
          </cell>
          <cell r="ED98">
            <v>3210</v>
          </cell>
          <cell r="EE98">
            <v>0</v>
          </cell>
          <cell r="EF98">
            <v>0</v>
          </cell>
          <cell r="EG98">
            <v>0</v>
          </cell>
          <cell r="EH98">
            <v>0</v>
          </cell>
          <cell r="EI98">
            <v>0</v>
          </cell>
          <cell r="EJ98">
            <v>0</v>
          </cell>
          <cell r="EK98">
            <v>0</v>
          </cell>
          <cell r="EL98">
            <v>0</v>
          </cell>
          <cell r="EM98">
            <v>0</v>
          </cell>
          <cell r="EN98">
            <v>0</v>
          </cell>
          <cell r="FG98">
            <v>0</v>
          </cell>
          <cell r="FH98">
            <v>0</v>
          </cell>
          <cell r="FJ98">
            <v>157</v>
          </cell>
        </row>
        <row r="99">
          <cell r="A99" t="str">
            <v>98폐점계</v>
          </cell>
          <cell r="B99">
            <v>1059426</v>
          </cell>
          <cell r="C99">
            <v>192684</v>
          </cell>
          <cell r="D99">
            <v>871850</v>
          </cell>
          <cell r="E99">
            <v>158695</v>
          </cell>
          <cell r="F99">
            <v>1042710</v>
          </cell>
          <cell r="G99">
            <v>171904</v>
          </cell>
          <cell r="H99">
            <v>775585</v>
          </cell>
          <cell r="I99">
            <v>135588</v>
          </cell>
          <cell r="J99">
            <v>586289</v>
          </cell>
          <cell r="K99">
            <v>81356</v>
          </cell>
          <cell r="L99">
            <v>203085</v>
          </cell>
          <cell r="M99">
            <v>24794</v>
          </cell>
          <cell r="N99">
            <v>191504</v>
          </cell>
          <cell r="O99">
            <v>29445</v>
          </cell>
          <cell r="P99">
            <v>184423</v>
          </cell>
          <cell r="Q99">
            <v>28003</v>
          </cell>
          <cell r="R99">
            <v>168453</v>
          </cell>
          <cell r="S99">
            <v>24147</v>
          </cell>
          <cell r="T99">
            <v>46663</v>
          </cell>
          <cell r="U99">
            <v>3210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N99">
            <v>0</v>
          </cell>
          <cell r="AO99">
            <v>0</v>
          </cell>
          <cell r="AP99">
            <v>0</v>
          </cell>
          <cell r="AQ99">
            <v>0</v>
          </cell>
          <cell r="AR99">
            <v>0</v>
          </cell>
          <cell r="AS99">
            <v>0</v>
          </cell>
          <cell r="AT99">
            <v>0</v>
          </cell>
          <cell r="AU99">
            <v>0</v>
          </cell>
          <cell r="AV99">
            <v>0</v>
          </cell>
          <cell r="AW99">
            <v>0</v>
          </cell>
          <cell r="AX99">
            <v>0</v>
          </cell>
          <cell r="AY99">
            <v>0</v>
          </cell>
          <cell r="BA99">
            <v>177</v>
          </cell>
          <cell r="BH99" t="str">
            <v>98폐점계</v>
          </cell>
          <cell r="BI99">
            <v>1059426</v>
          </cell>
          <cell r="BJ99">
            <v>192684</v>
          </cell>
          <cell r="BK99">
            <v>871850</v>
          </cell>
          <cell r="BL99">
            <v>158695</v>
          </cell>
          <cell r="BM99">
            <v>1042710</v>
          </cell>
          <cell r="BN99">
            <v>171904</v>
          </cell>
          <cell r="BO99">
            <v>775585</v>
          </cell>
          <cell r="BP99">
            <v>135588</v>
          </cell>
          <cell r="BQ99">
            <v>586289</v>
          </cell>
          <cell r="BR99">
            <v>81356</v>
          </cell>
          <cell r="BS99">
            <v>203085</v>
          </cell>
          <cell r="BT99">
            <v>24794</v>
          </cell>
          <cell r="BU99">
            <v>191504</v>
          </cell>
          <cell r="BV99">
            <v>29445</v>
          </cell>
          <cell r="BW99">
            <v>184423</v>
          </cell>
          <cell r="BX99">
            <v>28003</v>
          </cell>
          <cell r="BY99">
            <v>168453</v>
          </cell>
          <cell r="BZ99">
            <v>24147</v>
          </cell>
          <cell r="CA99">
            <v>46663</v>
          </cell>
          <cell r="CB99">
            <v>3210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U99">
            <v>0</v>
          </cell>
          <cell r="CV99">
            <v>0</v>
          </cell>
          <cell r="CW99">
            <v>0</v>
          </cell>
          <cell r="CX99">
            <v>0</v>
          </cell>
          <cell r="CY99">
            <v>0</v>
          </cell>
          <cell r="CZ99">
            <v>0</v>
          </cell>
          <cell r="DA99">
            <v>0</v>
          </cell>
          <cell r="DB99">
            <v>0</v>
          </cell>
          <cell r="DC99">
            <v>0</v>
          </cell>
          <cell r="DD99">
            <v>0</v>
          </cell>
          <cell r="DE99">
            <v>0</v>
          </cell>
          <cell r="DF99">
            <v>0</v>
          </cell>
          <cell r="DH99">
            <v>177</v>
          </cell>
          <cell r="DJ99" t="str">
            <v>98폐점계</v>
          </cell>
          <cell r="DK99">
            <v>1059426</v>
          </cell>
          <cell r="DL99">
            <v>192684</v>
          </cell>
          <cell r="DM99">
            <v>871850</v>
          </cell>
          <cell r="DN99">
            <v>158695</v>
          </cell>
          <cell r="DO99">
            <v>1042710</v>
          </cell>
          <cell r="DP99">
            <v>171904</v>
          </cell>
          <cell r="DQ99">
            <v>775585</v>
          </cell>
          <cell r="DR99">
            <v>135588</v>
          </cell>
          <cell r="DS99">
            <v>586289</v>
          </cell>
          <cell r="DT99">
            <v>81356</v>
          </cell>
          <cell r="DU99">
            <v>203085</v>
          </cell>
          <cell r="DV99">
            <v>24794</v>
          </cell>
          <cell r="DW99">
            <v>191504</v>
          </cell>
          <cell r="DX99">
            <v>29445</v>
          </cell>
          <cell r="DY99">
            <v>184423</v>
          </cell>
          <cell r="DZ99">
            <v>28003</v>
          </cell>
          <cell r="EA99">
            <v>168453</v>
          </cell>
          <cell r="EB99">
            <v>24147</v>
          </cell>
          <cell r="EC99">
            <v>46663</v>
          </cell>
          <cell r="ED99">
            <v>3210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W99">
            <v>0</v>
          </cell>
          <cell r="EX99">
            <v>0</v>
          </cell>
          <cell r="EY99">
            <v>0</v>
          </cell>
          <cell r="EZ99">
            <v>0</v>
          </cell>
          <cell r="FA99">
            <v>0</v>
          </cell>
          <cell r="FB99">
            <v>0</v>
          </cell>
          <cell r="FC99">
            <v>0</v>
          </cell>
          <cell r="FD99">
            <v>0</v>
          </cell>
          <cell r="FE99">
            <v>0</v>
          </cell>
          <cell r="FF99">
            <v>0</v>
          </cell>
          <cell r="FG99">
            <v>0</v>
          </cell>
          <cell r="FH99">
            <v>0</v>
          </cell>
          <cell r="FJ99">
            <v>177</v>
          </cell>
        </row>
        <row r="100">
          <cell r="AX100">
            <v>0</v>
          </cell>
          <cell r="AY100">
            <v>0</v>
          </cell>
          <cell r="BA100">
            <v>0</v>
          </cell>
          <cell r="DE100">
            <v>0</v>
          </cell>
          <cell r="DF100">
            <v>0</v>
          </cell>
          <cell r="DH100">
            <v>0</v>
          </cell>
          <cell r="FG100">
            <v>0</v>
          </cell>
          <cell r="FH100">
            <v>0</v>
          </cell>
          <cell r="FJ100">
            <v>0</v>
          </cell>
        </row>
        <row r="101">
          <cell r="AX101">
            <v>0</v>
          </cell>
          <cell r="AY101">
            <v>0</v>
          </cell>
          <cell r="BA101">
            <v>0</v>
          </cell>
          <cell r="DE101">
            <v>0</v>
          </cell>
          <cell r="DF101">
            <v>0</v>
          </cell>
          <cell r="DH101">
            <v>0</v>
          </cell>
          <cell r="FG101">
            <v>0</v>
          </cell>
          <cell r="FH101">
            <v>0</v>
          </cell>
          <cell r="FJ101">
            <v>0</v>
          </cell>
        </row>
        <row r="102">
          <cell r="AX102">
            <v>0</v>
          </cell>
          <cell r="AY102">
            <v>0</v>
          </cell>
          <cell r="BA102">
            <v>0</v>
          </cell>
          <cell r="DE102">
            <v>0</v>
          </cell>
          <cell r="DF102">
            <v>0</v>
          </cell>
          <cell r="DH102">
            <v>0</v>
          </cell>
          <cell r="FG102">
            <v>0</v>
          </cell>
          <cell r="FH102">
            <v>0</v>
          </cell>
          <cell r="FJ102">
            <v>0</v>
          </cell>
        </row>
        <row r="103">
          <cell r="A103" t="str">
            <v>99폐점계</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X103">
            <v>0</v>
          </cell>
          <cell r="AY103">
            <v>0</v>
          </cell>
          <cell r="BA103">
            <v>0</v>
          </cell>
          <cell r="BH103" t="str">
            <v>99폐점계</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DE103">
            <v>0</v>
          </cell>
          <cell r="DF103">
            <v>0</v>
          </cell>
          <cell r="DH103">
            <v>0</v>
          </cell>
          <cell r="DJ103" t="str">
            <v>99폐점계</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EI103">
            <v>0</v>
          </cell>
          <cell r="EJ103">
            <v>0</v>
          </cell>
          <cell r="EK103">
            <v>0</v>
          </cell>
          <cell r="EL103">
            <v>0</v>
          </cell>
          <cell r="EM103">
            <v>0</v>
          </cell>
          <cell r="EN103">
            <v>0</v>
          </cell>
          <cell r="FG103">
            <v>0</v>
          </cell>
          <cell r="FH103">
            <v>0</v>
          </cell>
          <cell r="FJ103">
            <v>0</v>
          </cell>
        </row>
        <row r="104">
          <cell r="AX104">
            <v>0</v>
          </cell>
          <cell r="AY104">
            <v>0</v>
          </cell>
          <cell r="BA104">
            <v>0</v>
          </cell>
          <cell r="DE104">
            <v>0</v>
          </cell>
          <cell r="DF104">
            <v>0</v>
          </cell>
          <cell r="DH104">
            <v>0</v>
          </cell>
          <cell r="FG104">
            <v>0</v>
          </cell>
          <cell r="FH104">
            <v>0</v>
          </cell>
          <cell r="FJ104">
            <v>0</v>
          </cell>
        </row>
        <row r="105">
          <cell r="AX105">
            <v>0</v>
          </cell>
          <cell r="AY105">
            <v>0</v>
          </cell>
          <cell r="BA105">
            <v>0</v>
          </cell>
          <cell r="DE105">
            <v>0</v>
          </cell>
          <cell r="DF105">
            <v>0</v>
          </cell>
          <cell r="DH105">
            <v>0</v>
          </cell>
          <cell r="FG105">
            <v>0</v>
          </cell>
          <cell r="FH105">
            <v>0</v>
          </cell>
          <cell r="FJ105">
            <v>0</v>
          </cell>
        </row>
        <row r="106">
          <cell r="AX106">
            <v>0</v>
          </cell>
          <cell r="AY106">
            <v>0</v>
          </cell>
          <cell r="BA106">
            <v>0</v>
          </cell>
          <cell r="DE106">
            <v>0</v>
          </cell>
          <cell r="DF106">
            <v>0</v>
          </cell>
          <cell r="DH106">
            <v>0</v>
          </cell>
          <cell r="FG106">
            <v>0</v>
          </cell>
          <cell r="FH106">
            <v>0</v>
          </cell>
          <cell r="FJ106">
            <v>0</v>
          </cell>
        </row>
        <row r="107">
          <cell r="AX107">
            <v>0</v>
          </cell>
          <cell r="AY107">
            <v>0</v>
          </cell>
          <cell r="BA107">
            <v>0</v>
          </cell>
          <cell r="DE107">
            <v>0</v>
          </cell>
          <cell r="DF107">
            <v>0</v>
          </cell>
          <cell r="DH107">
            <v>0</v>
          </cell>
          <cell r="FG107">
            <v>0</v>
          </cell>
          <cell r="FH107">
            <v>0</v>
          </cell>
          <cell r="FJ107">
            <v>0</v>
          </cell>
        </row>
        <row r="108">
          <cell r="A108" t="str">
            <v>99개점계</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X108">
            <v>0</v>
          </cell>
          <cell r="AY108">
            <v>0</v>
          </cell>
          <cell r="BA108">
            <v>0</v>
          </cell>
          <cell r="BH108" t="str">
            <v>99개점계</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DE108">
            <v>0</v>
          </cell>
          <cell r="DF108">
            <v>0</v>
          </cell>
          <cell r="DH108">
            <v>0</v>
          </cell>
          <cell r="DJ108" t="str">
            <v>99개점계</v>
          </cell>
          <cell r="DK108">
            <v>0</v>
          </cell>
          <cell r="DL108">
            <v>0</v>
          </cell>
          <cell r="DM108">
            <v>0</v>
          </cell>
          <cell r="DN108">
            <v>0</v>
          </cell>
          <cell r="DO108">
            <v>0</v>
          </cell>
          <cell r="DP108">
            <v>0</v>
          </cell>
          <cell r="DQ108">
            <v>0</v>
          </cell>
          <cell r="DR108">
            <v>0</v>
          </cell>
          <cell r="DS108">
            <v>0</v>
          </cell>
          <cell r="DT108">
            <v>0</v>
          </cell>
          <cell r="DU108">
            <v>0</v>
          </cell>
          <cell r="DV108">
            <v>0</v>
          </cell>
          <cell r="DW108">
            <v>0</v>
          </cell>
          <cell r="DX108">
            <v>0</v>
          </cell>
          <cell r="DY108">
            <v>0</v>
          </cell>
          <cell r="DZ108">
            <v>0</v>
          </cell>
          <cell r="EA108">
            <v>0</v>
          </cell>
          <cell r="EB108">
            <v>0</v>
          </cell>
          <cell r="EC108">
            <v>0</v>
          </cell>
          <cell r="ED108">
            <v>0</v>
          </cell>
          <cell r="EE108">
            <v>0</v>
          </cell>
          <cell r="EF108">
            <v>0</v>
          </cell>
          <cell r="EG108">
            <v>0</v>
          </cell>
          <cell r="EH108">
            <v>0</v>
          </cell>
          <cell r="EI108">
            <v>0</v>
          </cell>
          <cell r="EJ108">
            <v>0</v>
          </cell>
          <cell r="EK108">
            <v>0</v>
          </cell>
          <cell r="EL108">
            <v>0</v>
          </cell>
          <cell r="EM108">
            <v>0</v>
          </cell>
          <cell r="EN108">
            <v>0</v>
          </cell>
          <cell r="FG108">
            <v>0</v>
          </cell>
          <cell r="FH108">
            <v>0</v>
          </cell>
          <cell r="FJ108">
            <v>0</v>
          </cell>
        </row>
        <row r="109">
          <cell r="A109" t="str">
            <v>개폐점계</v>
          </cell>
          <cell r="B109">
            <v>1059426</v>
          </cell>
          <cell r="C109">
            <v>192684</v>
          </cell>
          <cell r="D109">
            <v>871850</v>
          </cell>
          <cell r="E109">
            <v>158695</v>
          </cell>
          <cell r="F109">
            <v>1042710</v>
          </cell>
          <cell r="G109">
            <v>171904</v>
          </cell>
          <cell r="H109">
            <v>775585</v>
          </cell>
          <cell r="I109">
            <v>135588</v>
          </cell>
          <cell r="J109">
            <v>586289</v>
          </cell>
          <cell r="K109">
            <v>81356</v>
          </cell>
          <cell r="L109">
            <v>203085</v>
          </cell>
          <cell r="M109">
            <v>24794</v>
          </cell>
          <cell r="N109">
            <v>191504</v>
          </cell>
          <cell r="O109">
            <v>29445</v>
          </cell>
          <cell r="P109">
            <v>184423</v>
          </cell>
          <cell r="Q109">
            <v>28003</v>
          </cell>
          <cell r="R109">
            <v>168453</v>
          </cell>
          <cell r="S109">
            <v>24147</v>
          </cell>
          <cell r="T109">
            <v>46663</v>
          </cell>
          <cell r="U109">
            <v>3210</v>
          </cell>
          <cell r="V109">
            <v>0</v>
          </cell>
          <cell r="W109">
            <v>0</v>
          </cell>
          <cell r="X109">
            <v>0</v>
          </cell>
          <cell r="Y109">
            <v>0</v>
          </cell>
          <cell r="Z109">
            <v>0</v>
          </cell>
          <cell r="AA109">
            <v>0</v>
          </cell>
          <cell r="AB109">
            <v>0</v>
          </cell>
          <cell r="AC109">
            <v>0</v>
          </cell>
          <cell r="AD109">
            <v>0</v>
          </cell>
          <cell r="AE109">
            <v>0</v>
          </cell>
          <cell r="AX109">
            <v>0</v>
          </cell>
          <cell r="AY109">
            <v>0</v>
          </cell>
          <cell r="BA109">
            <v>177</v>
          </cell>
          <cell r="BH109" t="str">
            <v>개폐점계</v>
          </cell>
          <cell r="BI109">
            <v>1059426</v>
          </cell>
          <cell r="BJ109">
            <v>192684</v>
          </cell>
          <cell r="BK109">
            <v>871850</v>
          </cell>
          <cell r="BL109">
            <v>158695</v>
          </cell>
          <cell r="BM109">
            <v>1042710</v>
          </cell>
          <cell r="BN109">
            <v>171904</v>
          </cell>
          <cell r="BO109">
            <v>775585</v>
          </cell>
          <cell r="BP109">
            <v>135588</v>
          </cell>
          <cell r="BQ109">
            <v>586289</v>
          </cell>
          <cell r="BR109">
            <v>81356</v>
          </cell>
          <cell r="BS109">
            <v>203085</v>
          </cell>
          <cell r="BT109">
            <v>24794</v>
          </cell>
          <cell r="BU109">
            <v>191504</v>
          </cell>
          <cell r="BV109">
            <v>29445</v>
          </cell>
          <cell r="BW109">
            <v>184423</v>
          </cell>
          <cell r="BX109">
            <v>28003</v>
          </cell>
          <cell r="BY109">
            <v>168453</v>
          </cell>
          <cell r="BZ109">
            <v>24147</v>
          </cell>
          <cell r="CA109">
            <v>46663</v>
          </cell>
          <cell r="CB109">
            <v>3210</v>
          </cell>
          <cell r="CC109">
            <v>0</v>
          </cell>
          <cell r="CD109">
            <v>0</v>
          </cell>
          <cell r="CE109">
            <v>0</v>
          </cell>
          <cell r="CF109">
            <v>0</v>
          </cell>
          <cell r="CG109">
            <v>0</v>
          </cell>
          <cell r="CH109">
            <v>0</v>
          </cell>
          <cell r="CI109">
            <v>0</v>
          </cell>
          <cell r="CJ109">
            <v>0</v>
          </cell>
          <cell r="CK109">
            <v>0</v>
          </cell>
          <cell r="CL109">
            <v>0</v>
          </cell>
          <cell r="DE109">
            <v>0</v>
          </cell>
          <cell r="DF109">
            <v>0</v>
          </cell>
          <cell r="DH109">
            <v>177</v>
          </cell>
          <cell r="DJ109" t="str">
            <v>개폐점계</v>
          </cell>
          <cell r="DK109">
            <v>1059426</v>
          </cell>
          <cell r="DL109">
            <v>192684</v>
          </cell>
          <cell r="DM109">
            <v>871850</v>
          </cell>
          <cell r="DN109">
            <v>158695</v>
          </cell>
          <cell r="DO109">
            <v>1042710</v>
          </cell>
          <cell r="DP109">
            <v>171904</v>
          </cell>
          <cell r="DQ109">
            <v>775585</v>
          </cell>
          <cell r="DR109">
            <v>135588</v>
          </cell>
          <cell r="DS109">
            <v>586289</v>
          </cell>
          <cell r="DT109">
            <v>81356</v>
          </cell>
          <cell r="DU109">
            <v>203085</v>
          </cell>
          <cell r="DV109">
            <v>24794</v>
          </cell>
          <cell r="DW109">
            <v>191504</v>
          </cell>
          <cell r="DX109">
            <v>29445</v>
          </cell>
          <cell r="DY109">
            <v>184423</v>
          </cell>
          <cell r="DZ109">
            <v>28003</v>
          </cell>
          <cell r="EA109">
            <v>168453</v>
          </cell>
          <cell r="EB109">
            <v>24147</v>
          </cell>
          <cell r="EC109">
            <v>46663</v>
          </cell>
          <cell r="ED109">
            <v>3210</v>
          </cell>
          <cell r="EE109">
            <v>0</v>
          </cell>
          <cell r="EF109">
            <v>0</v>
          </cell>
          <cell r="EG109">
            <v>0</v>
          </cell>
          <cell r="EH109">
            <v>0</v>
          </cell>
          <cell r="EI109">
            <v>0</v>
          </cell>
          <cell r="EJ109">
            <v>0</v>
          </cell>
          <cell r="EK109">
            <v>0</v>
          </cell>
          <cell r="EL109">
            <v>0</v>
          </cell>
          <cell r="EM109">
            <v>0</v>
          </cell>
          <cell r="EN109">
            <v>0</v>
          </cell>
          <cell r="FG109">
            <v>0</v>
          </cell>
          <cell r="FH109">
            <v>0</v>
          </cell>
          <cell r="FJ109">
            <v>177</v>
          </cell>
        </row>
        <row r="110">
          <cell r="A110" t="str">
            <v>&lt;&lt;합계&gt;&gt;</v>
          </cell>
          <cell r="B110">
            <v>17662182</v>
          </cell>
          <cell r="C110">
            <v>3228771</v>
          </cell>
          <cell r="D110">
            <v>15698475</v>
          </cell>
          <cell r="E110">
            <v>2758206</v>
          </cell>
          <cell r="F110">
            <v>20317289</v>
          </cell>
          <cell r="G110">
            <v>3185651</v>
          </cell>
          <cell r="H110">
            <v>20138187</v>
          </cell>
          <cell r="I110">
            <v>2995074</v>
          </cell>
          <cell r="J110">
            <v>20380214</v>
          </cell>
          <cell r="K110">
            <v>2910996</v>
          </cell>
          <cell r="L110">
            <v>17466606</v>
          </cell>
          <cell r="M110">
            <v>2672809</v>
          </cell>
          <cell r="N110">
            <v>16246960</v>
          </cell>
          <cell r="O110">
            <v>2639594</v>
          </cell>
          <cell r="P110">
            <v>15803917</v>
          </cell>
          <cell r="Q110">
            <v>2563062</v>
          </cell>
          <cell r="R110">
            <v>14966831</v>
          </cell>
          <cell r="S110">
            <v>2448507</v>
          </cell>
          <cell r="T110">
            <v>14364713</v>
          </cell>
          <cell r="U110">
            <v>2345757</v>
          </cell>
          <cell r="V110">
            <v>12976341</v>
          </cell>
          <cell r="W110">
            <v>2240260</v>
          </cell>
          <cell r="X110">
            <v>14332524</v>
          </cell>
          <cell r="Y110">
            <v>2385712</v>
          </cell>
          <cell r="Z110">
            <v>14900792</v>
          </cell>
          <cell r="AA110">
            <v>2588291</v>
          </cell>
          <cell r="AB110">
            <v>13571312</v>
          </cell>
          <cell r="AC110">
            <v>2374657</v>
          </cell>
          <cell r="AD110">
            <v>15540436</v>
          </cell>
          <cell r="AE110">
            <v>2504092</v>
          </cell>
          <cell r="AF110">
            <v>15715338</v>
          </cell>
          <cell r="AG110">
            <v>2415399.92</v>
          </cell>
          <cell r="AH110">
            <v>15176548</v>
          </cell>
          <cell r="AI110">
            <v>2458976</v>
          </cell>
          <cell r="AJ110">
            <v>14817166</v>
          </cell>
          <cell r="AK110">
            <v>2399203</v>
          </cell>
          <cell r="AL110">
            <v>18891996</v>
          </cell>
          <cell r="AM110">
            <v>3349926</v>
          </cell>
          <cell r="AN110">
            <v>18217321</v>
          </cell>
          <cell r="AO110">
            <v>3226207</v>
          </cell>
          <cell r="AP110">
            <v>18355260</v>
          </cell>
          <cell r="AQ110">
            <v>3252976</v>
          </cell>
          <cell r="AR110">
            <v>17822040</v>
          </cell>
          <cell r="AS110">
            <v>3156648</v>
          </cell>
          <cell r="AT110">
            <v>18303931</v>
          </cell>
          <cell r="AU110">
            <v>3244101</v>
          </cell>
          <cell r="AV110">
            <v>18908039</v>
          </cell>
          <cell r="AW110">
            <v>3352311</v>
          </cell>
          <cell r="AX110">
            <v>200220179</v>
          </cell>
          <cell r="AY110">
            <v>34322787.920000002</v>
          </cell>
          <cell r="BA110">
            <v>23758</v>
          </cell>
          <cell r="BH110" t="str">
            <v>&lt;&lt;합계&gt;&gt;</v>
          </cell>
          <cell r="BI110">
            <v>17662182</v>
          </cell>
          <cell r="BJ110">
            <v>3228771</v>
          </cell>
          <cell r="BK110">
            <v>15698475</v>
          </cell>
          <cell r="BL110">
            <v>2758206</v>
          </cell>
          <cell r="BM110">
            <v>20317289</v>
          </cell>
          <cell r="BN110">
            <v>3185651</v>
          </cell>
          <cell r="BO110">
            <v>20138187</v>
          </cell>
          <cell r="BP110">
            <v>2995074</v>
          </cell>
          <cell r="BQ110">
            <v>20380214</v>
          </cell>
          <cell r="BR110">
            <v>2910996</v>
          </cell>
          <cell r="BS110">
            <v>17466606</v>
          </cell>
          <cell r="BT110">
            <v>2672809</v>
          </cell>
          <cell r="BU110">
            <v>16246960</v>
          </cell>
          <cell r="BV110">
            <v>2639594</v>
          </cell>
          <cell r="BW110">
            <v>15803917</v>
          </cell>
          <cell r="BX110">
            <v>2563062</v>
          </cell>
          <cell r="BY110">
            <v>14966831</v>
          </cell>
          <cell r="BZ110">
            <v>2448507</v>
          </cell>
          <cell r="CA110">
            <v>14364713</v>
          </cell>
          <cell r="CB110">
            <v>2345757</v>
          </cell>
          <cell r="CC110">
            <v>12976341</v>
          </cell>
          <cell r="CD110">
            <v>2240260</v>
          </cell>
          <cell r="CE110">
            <v>14332524</v>
          </cell>
          <cell r="CF110">
            <v>2385712</v>
          </cell>
          <cell r="CG110">
            <v>14900792</v>
          </cell>
          <cell r="CH110">
            <v>2588291</v>
          </cell>
          <cell r="CI110">
            <v>13571312</v>
          </cell>
          <cell r="CJ110">
            <v>2374657</v>
          </cell>
          <cell r="CK110">
            <v>15540436</v>
          </cell>
          <cell r="CL110">
            <v>2504092</v>
          </cell>
          <cell r="CM110">
            <v>15715338</v>
          </cell>
          <cell r="CN110">
            <v>2415399.92</v>
          </cell>
          <cell r="CO110">
            <v>15176548</v>
          </cell>
          <cell r="CP110">
            <v>2458976</v>
          </cell>
          <cell r="CQ110">
            <v>14817166</v>
          </cell>
          <cell r="CR110">
            <v>2399203</v>
          </cell>
          <cell r="CS110">
            <v>18891996</v>
          </cell>
          <cell r="CT110">
            <v>3349926</v>
          </cell>
          <cell r="CU110">
            <v>18217321</v>
          </cell>
          <cell r="CV110">
            <v>3226207</v>
          </cell>
          <cell r="CW110">
            <v>18355260</v>
          </cell>
          <cell r="CX110">
            <v>3252976</v>
          </cell>
          <cell r="CY110">
            <v>17822040</v>
          </cell>
          <cell r="CZ110">
            <v>3156648</v>
          </cell>
          <cell r="DA110">
            <v>18303931</v>
          </cell>
          <cell r="DB110">
            <v>3244101</v>
          </cell>
          <cell r="DC110">
            <v>18908039</v>
          </cell>
          <cell r="DD110">
            <v>3352311</v>
          </cell>
          <cell r="DE110">
            <v>200220179</v>
          </cell>
          <cell r="DF110">
            <v>34322787.920000002</v>
          </cell>
          <cell r="DH110">
            <v>23758</v>
          </cell>
          <cell r="DJ110" t="str">
            <v>&lt;&lt;합계&gt;&gt;</v>
          </cell>
          <cell r="DK110">
            <v>17662182</v>
          </cell>
          <cell r="DL110">
            <v>3228771</v>
          </cell>
          <cell r="DM110">
            <v>15698475</v>
          </cell>
          <cell r="DN110">
            <v>2758206</v>
          </cell>
          <cell r="DO110">
            <v>20317289</v>
          </cell>
          <cell r="DP110">
            <v>3185651</v>
          </cell>
          <cell r="DQ110">
            <v>20138187</v>
          </cell>
          <cell r="DR110">
            <v>2995074</v>
          </cell>
          <cell r="DS110">
            <v>20380214</v>
          </cell>
          <cell r="DT110">
            <v>2910996</v>
          </cell>
          <cell r="DU110">
            <v>17466606</v>
          </cell>
          <cell r="DV110">
            <v>2672809</v>
          </cell>
          <cell r="DW110">
            <v>16246960</v>
          </cell>
          <cell r="DX110">
            <v>2639594</v>
          </cell>
          <cell r="DY110">
            <v>15803917</v>
          </cell>
          <cell r="DZ110">
            <v>2563062</v>
          </cell>
          <cell r="EA110">
            <v>14966831</v>
          </cell>
          <cell r="EB110">
            <v>2448507</v>
          </cell>
          <cell r="EC110">
            <v>14364713</v>
          </cell>
          <cell r="ED110">
            <v>2345757</v>
          </cell>
          <cell r="EE110">
            <v>12976341</v>
          </cell>
          <cell r="EF110">
            <v>2240260</v>
          </cell>
          <cell r="EG110">
            <v>14332524</v>
          </cell>
          <cell r="EH110">
            <v>2385712</v>
          </cell>
          <cell r="EI110">
            <v>14900792</v>
          </cell>
          <cell r="EJ110">
            <v>2588291</v>
          </cell>
          <cell r="EK110">
            <v>13571312</v>
          </cell>
          <cell r="EL110">
            <v>2374657</v>
          </cell>
          <cell r="EM110">
            <v>15540436</v>
          </cell>
          <cell r="EN110">
            <v>2504092</v>
          </cell>
          <cell r="EO110">
            <v>15715338</v>
          </cell>
          <cell r="EP110">
            <v>2415399.92</v>
          </cell>
          <cell r="EQ110">
            <v>15176548</v>
          </cell>
          <cell r="ER110">
            <v>2458976</v>
          </cell>
          <cell r="ES110">
            <v>14817166</v>
          </cell>
          <cell r="ET110">
            <v>2399203</v>
          </cell>
          <cell r="EU110">
            <v>18891996</v>
          </cell>
          <cell r="EV110">
            <v>3349926</v>
          </cell>
          <cell r="EW110">
            <v>18217321</v>
          </cell>
          <cell r="EX110">
            <v>3226207</v>
          </cell>
          <cell r="EY110">
            <v>18355260</v>
          </cell>
          <cell r="EZ110">
            <v>3252976</v>
          </cell>
          <cell r="FA110">
            <v>17822040</v>
          </cell>
          <cell r="FB110">
            <v>3156648</v>
          </cell>
          <cell r="FC110">
            <v>18303931</v>
          </cell>
          <cell r="FD110">
            <v>3244101</v>
          </cell>
          <cell r="FE110">
            <v>18908039</v>
          </cell>
          <cell r="FF110">
            <v>3352311</v>
          </cell>
          <cell r="FG110">
            <v>200220179</v>
          </cell>
          <cell r="FH110">
            <v>34322787.920000002</v>
          </cell>
          <cell r="FJ110">
            <v>23758</v>
          </cell>
        </row>
        <row r="111">
          <cell r="A111" t="str">
            <v>기타수익</v>
          </cell>
          <cell r="B111">
            <v>31600</v>
          </cell>
          <cell r="C111">
            <v>31600</v>
          </cell>
          <cell r="D111">
            <v>31190</v>
          </cell>
          <cell r="E111">
            <v>31190</v>
          </cell>
          <cell r="F111">
            <v>273569</v>
          </cell>
          <cell r="G111">
            <v>273569</v>
          </cell>
          <cell r="H111">
            <v>28622</v>
          </cell>
          <cell r="I111">
            <v>28622</v>
          </cell>
          <cell r="J111">
            <v>29731</v>
          </cell>
          <cell r="K111">
            <v>29731</v>
          </cell>
          <cell r="L111">
            <v>27761</v>
          </cell>
          <cell r="M111">
            <v>27761</v>
          </cell>
          <cell r="N111">
            <v>51493</v>
          </cell>
          <cell r="O111">
            <v>51493</v>
          </cell>
          <cell r="P111">
            <v>42795</v>
          </cell>
          <cell r="Q111">
            <v>42795</v>
          </cell>
          <cell r="R111">
            <v>44103</v>
          </cell>
          <cell r="S111">
            <v>44103</v>
          </cell>
          <cell r="T111">
            <v>34228</v>
          </cell>
          <cell r="U111">
            <v>34228</v>
          </cell>
          <cell r="V111">
            <v>42360</v>
          </cell>
          <cell r="W111">
            <v>42360</v>
          </cell>
          <cell r="X111">
            <v>42676</v>
          </cell>
          <cell r="Y111">
            <v>42676</v>
          </cell>
          <cell r="Z111">
            <v>34130</v>
          </cell>
          <cell r="AA111">
            <v>34130</v>
          </cell>
          <cell r="AB111">
            <v>35491</v>
          </cell>
          <cell r="AC111">
            <v>35491</v>
          </cell>
          <cell r="AD111">
            <v>38096</v>
          </cell>
          <cell r="AE111">
            <v>38096</v>
          </cell>
          <cell r="AF111">
            <v>50000</v>
          </cell>
          <cell r="AG111">
            <v>50000</v>
          </cell>
          <cell r="AH111">
            <v>50000</v>
          </cell>
          <cell r="AI111">
            <v>50000</v>
          </cell>
          <cell r="AJ111">
            <v>50000</v>
          </cell>
          <cell r="AK111">
            <v>50000</v>
          </cell>
          <cell r="AL111">
            <v>50000</v>
          </cell>
          <cell r="AM111">
            <v>50000</v>
          </cell>
          <cell r="AN111">
            <v>50000</v>
          </cell>
          <cell r="AO111">
            <v>50000</v>
          </cell>
          <cell r="AP111">
            <v>50000</v>
          </cell>
          <cell r="AQ111">
            <v>50000</v>
          </cell>
          <cell r="AR111">
            <v>50000</v>
          </cell>
          <cell r="AS111">
            <v>50000</v>
          </cell>
          <cell r="AT111">
            <v>50000</v>
          </cell>
          <cell r="AU111">
            <v>50000</v>
          </cell>
          <cell r="AV111">
            <v>50000</v>
          </cell>
          <cell r="AW111">
            <v>50000</v>
          </cell>
          <cell r="AX111">
            <v>557717</v>
          </cell>
          <cell r="AY111">
            <v>557717</v>
          </cell>
          <cell r="BA111">
            <v>0</v>
          </cell>
          <cell r="BH111" t="str">
            <v>기타수익</v>
          </cell>
          <cell r="BI111">
            <v>31600</v>
          </cell>
          <cell r="BJ111">
            <v>31600</v>
          </cell>
          <cell r="BK111">
            <v>31190</v>
          </cell>
          <cell r="BL111">
            <v>31190</v>
          </cell>
          <cell r="BM111">
            <v>273569</v>
          </cell>
          <cell r="BN111">
            <v>273569</v>
          </cell>
          <cell r="BO111">
            <v>28622</v>
          </cell>
          <cell r="BP111">
            <v>28622</v>
          </cell>
          <cell r="BQ111">
            <v>29731</v>
          </cell>
          <cell r="BR111">
            <v>29731</v>
          </cell>
          <cell r="BS111">
            <v>27761</v>
          </cell>
          <cell r="BT111">
            <v>27761</v>
          </cell>
          <cell r="BU111">
            <v>51493</v>
          </cell>
          <cell r="BV111">
            <v>51493</v>
          </cell>
          <cell r="BW111">
            <v>42795</v>
          </cell>
          <cell r="BX111">
            <v>42795</v>
          </cell>
          <cell r="BY111">
            <v>44103</v>
          </cell>
          <cell r="BZ111">
            <v>44103</v>
          </cell>
          <cell r="CA111">
            <v>34228</v>
          </cell>
          <cell r="CB111">
            <v>34228</v>
          </cell>
          <cell r="CC111">
            <v>42360</v>
          </cell>
          <cell r="CD111">
            <v>42360</v>
          </cell>
          <cell r="CE111">
            <v>42676</v>
          </cell>
          <cell r="CF111">
            <v>42676</v>
          </cell>
          <cell r="CG111">
            <v>34130</v>
          </cell>
          <cell r="CH111">
            <v>34130</v>
          </cell>
          <cell r="CI111">
            <v>35491</v>
          </cell>
          <cell r="CJ111">
            <v>35491</v>
          </cell>
          <cell r="CK111">
            <v>38096</v>
          </cell>
          <cell r="CL111">
            <v>38096</v>
          </cell>
          <cell r="CM111">
            <v>50000</v>
          </cell>
          <cell r="CN111">
            <v>50000</v>
          </cell>
          <cell r="CO111">
            <v>50000</v>
          </cell>
          <cell r="CP111">
            <v>50000</v>
          </cell>
          <cell r="CQ111">
            <v>50000</v>
          </cell>
          <cell r="CR111">
            <v>50000</v>
          </cell>
          <cell r="CS111">
            <v>50000</v>
          </cell>
          <cell r="CT111">
            <v>50000</v>
          </cell>
          <cell r="CU111">
            <v>50000</v>
          </cell>
          <cell r="CV111">
            <v>50000</v>
          </cell>
          <cell r="CW111">
            <v>50000</v>
          </cell>
          <cell r="CX111">
            <v>50000</v>
          </cell>
          <cell r="CY111">
            <v>50000</v>
          </cell>
          <cell r="CZ111">
            <v>50000</v>
          </cell>
          <cell r="DA111">
            <v>50000</v>
          </cell>
          <cell r="DB111">
            <v>50000</v>
          </cell>
          <cell r="DC111">
            <v>50000</v>
          </cell>
          <cell r="DD111">
            <v>50000</v>
          </cell>
          <cell r="DE111">
            <v>557717</v>
          </cell>
          <cell r="DF111">
            <v>557717</v>
          </cell>
          <cell r="DH111">
            <v>0</v>
          </cell>
          <cell r="DJ111" t="str">
            <v>기타수익</v>
          </cell>
          <cell r="DK111">
            <v>31600</v>
          </cell>
          <cell r="DL111">
            <v>31600</v>
          </cell>
          <cell r="DM111">
            <v>31190</v>
          </cell>
          <cell r="DN111">
            <v>31190</v>
          </cell>
          <cell r="DO111">
            <v>273569</v>
          </cell>
          <cell r="DP111">
            <v>273569</v>
          </cell>
          <cell r="DQ111">
            <v>28622</v>
          </cell>
          <cell r="DR111">
            <v>28622</v>
          </cell>
          <cell r="DS111">
            <v>29731</v>
          </cell>
          <cell r="DT111">
            <v>29731</v>
          </cell>
          <cell r="DU111">
            <v>27761</v>
          </cell>
          <cell r="DV111">
            <v>27761</v>
          </cell>
          <cell r="DW111">
            <v>51493</v>
          </cell>
          <cell r="DX111">
            <v>51493</v>
          </cell>
          <cell r="DY111">
            <v>42795</v>
          </cell>
          <cell r="DZ111">
            <v>42795</v>
          </cell>
          <cell r="EA111">
            <v>44103</v>
          </cell>
          <cell r="EB111">
            <v>44103</v>
          </cell>
          <cell r="EC111">
            <v>34228</v>
          </cell>
          <cell r="ED111">
            <v>34228</v>
          </cell>
          <cell r="EE111">
            <v>42360</v>
          </cell>
          <cell r="EF111">
            <v>42360</v>
          </cell>
          <cell r="EG111">
            <v>42676</v>
          </cell>
          <cell r="EH111">
            <v>42676</v>
          </cell>
          <cell r="EI111">
            <v>34130</v>
          </cell>
          <cell r="EJ111">
            <v>34130</v>
          </cell>
          <cell r="EK111">
            <v>35491</v>
          </cell>
          <cell r="EL111">
            <v>35491</v>
          </cell>
          <cell r="EM111">
            <v>38096</v>
          </cell>
          <cell r="EN111">
            <v>38096</v>
          </cell>
          <cell r="EO111">
            <v>50000</v>
          </cell>
          <cell r="EP111">
            <v>50000</v>
          </cell>
          <cell r="EQ111">
            <v>50000</v>
          </cell>
          <cell r="ER111">
            <v>50000</v>
          </cell>
          <cell r="ES111">
            <v>50000</v>
          </cell>
          <cell r="ET111">
            <v>50000</v>
          </cell>
          <cell r="EU111">
            <v>50000</v>
          </cell>
          <cell r="EV111">
            <v>50000</v>
          </cell>
          <cell r="EW111">
            <v>50000</v>
          </cell>
          <cell r="EX111">
            <v>50000</v>
          </cell>
          <cell r="EY111">
            <v>50000</v>
          </cell>
          <cell r="EZ111">
            <v>50000</v>
          </cell>
          <cell r="FA111">
            <v>50000</v>
          </cell>
          <cell r="FB111">
            <v>50000</v>
          </cell>
          <cell r="FC111">
            <v>50000</v>
          </cell>
          <cell r="FD111">
            <v>50000</v>
          </cell>
          <cell r="FE111">
            <v>50000</v>
          </cell>
          <cell r="FF111">
            <v>50000</v>
          </cell>
          <cell r="FG111">
            <v>557717</v>
          </cell>
          <cell r="FH111">
            <v>557717</v>
          </cell>
          <cell r="FJ111">
            <v>0</v>
          </cell>
        </row>
        <row r="112">
          <cell r="AX112">
            <v>0</v>
          </cell>
          <cell r="AY112">
            <v>0</v>
          </cell>
          <cell r="BA112">
            <v>0</v>
          </cell>
          <cell r="DE112">
            <v>0</v>
          </cell>
          <cell r="DF112">
            <v>0</v>
          </cell>
          <cell r="DH112">
            <v>0</v>
          </cell>
          <cell r="FG112">
            <v>0</v>
          </cell>
          <cell r="FH112">
            <v>0</v>
          </cell>
          <cell r="FJ112">
            <v>0</v>
          </cell>
        </row>
        <row r="113">
          <cell r="AX113">
            <v>0</v>
          </cell>
          <cell r="AY113">
            <v>0</v>
          </cell>
          <cell r="BA113">
            <v>0</v>
          </cell>
          <cell r="DE113">
            <v>0</v>
          </cell>
          <cell r="DF113">
            <v>0</v>
          </cell>
          <cell r="DH113">
            <v>0</v>
          </cell>
          <cell r="FG113">
            <v>0</v>
          </cell>
          <cell r="FH113">
            <v>0</v>
          </cell>
          <cell r="FJ113">
            <v>0</v>
          </cell>
        </row>
        <row r="114">
          <cell r="A114" t="str">
            <v>광주점</v>
          </cell>
          <cell r="B114">
            <v>2376299</v>
          </cell>
          <cell r="C114">
            <v>309325</v>
          </cell>
          <cell r="D114">
            <v>1773231</v>
          </cell>
          <cell r="E114">
            <v>198256</v>
          </cell>
          <cell r="F114">
            <v>2866501</v>
          </cell>
          <cell r="G114">
            <v>259208</v>
          </cell>
          <cell r="H114">
            <v>2842044</v>
          </cell>
          <cell r="I114">
            <v>292500</v>
          </cell>
          <cell r="J114">
            <v>2923033</v>
          </cell>
          <cell r="K114">
            <v>280608</v>
          </cell>
          <cell r="L114">
            <v>2207791</v>
          </cell>
          <cell r="M114">
            <v>207046</v>
          </cell>
          <cell r="N114">
            <v>2013252</v>
          </cell>
          <cell r="O114">
            <v>199376</v>
          </cell>
          <cell r="P114">
            <v>2089741</v>
          </cell>
          <cell r="Q114">
            <v>219843</v>
          </cell>
          <cell r="R114">
            <v>1970053</v>
          </cell>
          <cell r="S114">
            <v>195183</v>
          </cell>
          <cell r="T114">
            <v>2145470</v>
          </cell>
          <cell r="U114">
            <v>223965</v>
          </cell>
          <cell r="V114">
            <v>1630705</v>
          </cell>
          <cell r="W114">
            <v>172614</v>
          </cell>
          <cell r="X114">
            <v>1832399</v>
          </cell>
          <cell r="Y114">
            <v>197267</v>
          </cell>
          <cell r="Z114">
            <v>1869767</v>
          </cell>
          <cell r="AA114">
            <v>197761</v>
          </cell>
          <cell r="AB114">
            <v>2052697</v>
          </cell>
          <cell r="AC114">
            <v>234618</v>
          </cell>
          <cell r="AD114">
            <v>1855809</v>
          </cell>
          <cell r="AE114">
            <v>219750</v>
          </cell>
          <cell r="AF114">
            <v>1795944</v>
          </cell>
          <cell r="AG114">
            <v>212661</v>
          </cell>
          <cell r="AH114">
            <v>1855809</v>
          </cell>
          <cell r="AI114">
            <v>219750</v>
          </cell>
          <cell r="AJ114">
            <v>1795944</v>
          </cell>
          <cell r="AK114">
            <v>212661</v>
          </cell>
          <cell r="AL114">
            <v>2405135</v>
          </cell>
          <cell r="AM114">
            <v>308848</v>
          </cell>
          <cell r="AN114">
            <v>2405135</v>
          </cell>
          <cell r="AO114">
            <v>308848</v>
          </cell>
          <cell r="AP114">
            <v>2327550</v>
          </cell>
          <cell r="AQ114">
            <v>298885</v>
          </cell>
          <cell r="AR114">
            <v>2327550</v>
          </cell>
          <cell r="AS114">
            <v>298885</v>
          </cell>
          <cell r="AT114">
            <v>2327550</v>
          </cell>
          <cell r="AU114">
            <v>298885</v>
          </cell>
          <cell r="AV114">
            <v>2405135</v>
          </cell>
          <cell r="AW114">
            <v>308848</v>
          </cell>
          <cell r="AX114">
            <v>25424025</v>
          </cell>
          <cell r="AY114">
            <v>3120400</v>
          </cell>
          <cell r="BA114">
            <v>362</v>
          </cell>
          <cell r="BH114" t="str">
            <v>광주점</v>
          </cell>
          <cell r="BI114">
            <v>2376299</v>
          </cell>
          <cell r="BJ114">
            <v>309325</v>
          </cell>
          <cell r="BK114">
            <v>1773231</v>
          </cell>
          <cell r="BL114">
            <v>198256</v>
          </cell>
          <cell r="BM114">
            <v>2866501</v>
          </cell>
          <cell r="BN114">
            <v>259208</v>
          </cell>
          <cell r="BO114">
            <v>2842044</v>
          </cell>
          <cell r="BP114">
            <v>292500</v>
          </cell>
          <cell r="BQ114">
            <v>2923033</v>
          </cell>
          <cell r="BR114">
            <v>280608</v>
          </cell>
          <cell r="BS114">
            <v>2207791</v>
          </cell>
          <cell r="BT114">
            <v>207046</v>
          </cell>
          <cell r="BU114">
            <v>2013252</v>
          </cell>
          <cell r="BV114">
            <v>199376</v>
          </cell>
          <cell r="BW114">
            <v>2089741</v>
          </cell>
          <cell r="BX114">
            <v>219843</v>
          </cell>
          <cell r="BY114">
            <v>1970053</v>
          </cell>
          <cell r="BZ114">
            <v>195183</v>
          </cell>
          <cell r="CA114">
            <v>2145470</v>
          </cell>
          <cell r="CB114">
            <v>223965</v>
          </cell>
          <cell r="CC114">
            <v>1630705</v>
          </cell>
          <cell r="CD114">
            <v>172614</v>
          </cell>
          <cell r="CE114">
            <v>1832399</v>
          </cell>
          <cell r="CF114">
            <v>197267</v>
          </cell>
          <cell r="CG114">
            <v>1869767</v>
          </cell>
          <cell r="CH114">
            <v>197761</v>
          </cell>
          <cell r="CI114">
            <v>2052697</v>
          </cell>
          <cell r="CJ114">
            <v>234618</v>
          </cell>
          <cell r="CK114">
            <v>1855809</v>
          </cell>
          <cell r="CL114">
            <v>219750</v>
          </cell>
          <cell r="CM114">
            <v>1795944</v>
          </cell>
          <cell r="CN114">
            <v>212661</v>
          </cell>
          <cell r="CO114">
            <v>1855809</v>
          </cell>
          <cell r="CP114">
            <v>219750</v>
          </cell>
          <cell r="CQ114">
            <v>1795944</v>
          </cell>
          <cell r="CR114">
            <v>212661</v>
          </cell>
          <cell r="CS114">
            <v>2405135</v>
          </cell>
          <cell r="CT114">
            <v>308848</v>
          </cell>
          <cell r="CU114">
            <v>2405135</v>
          </cell>
          <cell r="CV114">
            <v>308848</v>
          </cell>
          <cell r="CW114">
            <v>2327550</v>
          </cell>
          <cell r="CX114">
            <v>298885</v>
          </cell>
          <cell r="CY114">
            <v>2327550</v>
          </cell>
          <cell r="CZ114">
            <v>298885</v>
          </cell>
          <cell r="DA114">
            <v>2327550</v>
          </cell>
          <cell r="DB114">
            <v>298885</v>
          </cell>
          <cell r="DC114">
            <v>2405135</v>
          </cell>
          <cell r="DD114">
            <v>308848</v>
          </cell>
          <cell r="DE114">
            <v>25424025</v>
          </cell>
          <cell r="DF114">
            <v>3120400</v>
          </cell>
          <cell r="DH114">
            <v>362</v>
          </cell>
          <cell r="DJ114" t="str">
            <v>광주점</v>
          </cell>
          <cell r="DK114">
            <v>2376299</v>
          </cell>
          <cell r="DL114">
            <v>309325</v>
          </cell>
          <cell r="DM114">
            <v>1773231</v>
          </cell>
          <cell r="DN114">
            <v>198256</v>
          </cell>
          <cell r="DO114">
            <v>2866501</v>
          </cell>
          <cell r="DP114">
            <v>259208</v>
          </cell>
          <cell r="DQ114">
            <v>2842044</v>
          </cell>
          <cell r="DR114">
            <v>292500</v>
          </cell>
          <cell r="DS114">
            <v>2923033</v>
          </cell>
          <cell r="DT114">
            <v>280608</v>
          </cell>
          <cell r="DU114">
            <v>2207791</v>
          </cell>
          <cell r="DV114">
            <v>207046</v>
          </cell>
          <cell r="DW114">
            <v>2013252</v>
          </cell>
          <cell r="DX114">
            <v>199376</v>
          </cell>
          <cell r="DY114">
            <v>2089741</v>
          </cell>
          <cell r="DZ114">
            <v>219843</v>
          </cell>
          <cell r="EA114">
            <v>1970053</v>
          </cell>
          <cell r="EB114">
            <v>195183</v>
          </cell>
          <cell r="EC114">
            <v>2145470</v>
          </cell>
          <cell r="ED114">
            <v>223965</v>
          </cell>
          <cell r="EE114">
            <v>1630705</v>
          </cell>
          <cell r="EF114">
            <v>172614</v>
          </cell>
          <cell r="EG114">
            <v>1832399</v>
          </cell>
          <cell r="EH114">
            <v>197267</v>
          </cell>
          <cell r="EI114">
            <v>1869767</v>
          </cell>
          <cell r="EJ114">
            <v>197761</v>
          </cell>
          <cell r="EK114">
            <v>2052697</v>
          </cell>
          <cell r="EL114">
            <v>234618</v>
          </cell>
          <cell r="EM114">
            <v>1855809</v>
          </cell>
          <cell r="EN114">
            <v>219750</v>
          </cell>
          <cell r="EO114">
            <v>1795944</v>
          </cell>
          <cell r="EP114">
            <v>212661</v>
          </cell>
          <cell r="EQ114">
            <v>1855809</v>
          </cell>
          <cell r="ER114">
            <v>219750</v>
          </cell>
          <cell r="ES114">
            <v>1795944</v>
          </cell>
          <cell r="ET114">
            <v>212661</v>
          </cell>
          <cell r="EU114">
            <v>2405135</v>
          </cell>
          <cell r="EV114">
            <v>308848</v>
          </cell>
          <cell r="EW114">
            <v>2405135</v>
          </cell>
          <cell r="EX114">
            <v>308848</v>
          </cell>
          <cell r="EY114">
            <v>2327550</v>
          </cell>
          <cell r="EZ114">
            <v>298885</v>
          </cell>
          <cell r="FA114">
            <v>2327550</v>
          </cell>
          <cell r="FB114">
            <v>298885</v>
          </cell>
          <cell r="FC114">
            <v>2327550</v>
          </cell>
          <cell r="FD114">
            <v>298885</v>
          </cell>
          <cell r="FE114">
            <v>2405135</v>
          </cell>
          <cell r="FF114">
            <v>308848</v>
          </cell>
          <cell r="FG114">
            <v>25424025</v>
          </cell>
          <cell r="FH114">
            <v>3120400</v>
          </cell>
          <cell r="FJ114">
            <v>362</v>
          </cell>
        </row>
        <row r="115">
          <cell r="A115" t="str">
            <v>군산점</v>
          </cell>
          <cell r="B115">
            <v>0</v>
          </cell>
          <cell r="C115">
            <v>0</v>
          </cell>
          <cell r="D115">
            <v>0</v>
          </cell>
          <cell r="E115">
            <v>0</v>
          </cell>
          <cell r="F115">
            <v>0</v>
          </cell>
          <cell r="G115">
            <v>0</v>
          </cell>
          <cell r="H115">
            <v>0</v>
          </cell>
          <cell r="I115">
            <v>0</v>
          </cell>
          <cell r="J115">
            <v>0</v>
          </cell>
          <cell r="K115">
            <v>0</v>
          </cell>
          <cell r="L115">
            <v>0</v>
          </cell>
          <cell r="M115">
            <v>0</v>
          </cell>
          <cell r="N115">
            <v>0</v>
          </cell>
          <cell r="O115">
            <v>0</v>
          </cell>
          <cell r="P115">
            <v>500985</v>
          </cell>
          <cell r="Q115">
            <v>71826</v>
          </cell>
          <cell r="R115">
            <v>1602256</v>
          </cell>
          <cell r="S115">
            <v>183508</v>
          </cell>
          <cell r="T115">
            <v>1256399</v>
          </cell>
          <cell r="U115">
            <v>129197</v>
          </cell>
          <cell r="V115">
            <v>951614</v>
          </cell>
          <cell r="W115">
            <v>117130</v>
          </cell>
          <cell r="X115">
            <v>1041232</v>
          </cell>
          <cell r="Y115">
            <v>119432</v>
          </cell>
          <cell r="Z115">
            <v>1043365</v>
          </cell>
          <cell r="AA115">
            <v>140282</v>
          </cell>
          <cell r="AB115">
            <v>1148516</v>
          </cell>
          <cell r="AC115">
            <v>147518</v>
          </cell>
          <cell r="AD115">
            <v>1043568</v>
          </cell>
          <cell r="AE115">
            <v>131870</v>
          </cell>
          <cell r="AF115">
            <v>1009905</v>
          </cell>
          <cell r="AG115">
            <v>127616</v>
          </cell>
          <cell r="AH115">
            <v>1043568</v>
          </cell>
          <cell r="AI115">
            <v>131870</v>
          </cell>
          <cell r="AJ115">
            <v>1009905</v>
          </cell>
          <cell r="AK115">
            <v>127616</v>
          </cell>
          <cell r="AL115">
            <v>1352468</v>
          </cell>
          <cell r="AM115">
            <v>184429</v>
          </cell>
          <cell r="AN115">
            <v>1352468</v>
          </cell>
          <cell r="AO115">
            <v>184429</v>
          </cell>
          <cell r="AP115">
            <v>1308840</v>
          </cell>
          <cell r="AQ115">
            <v>178480</v>
          </cell>
          <cell r="AR115">
            <v>1308840</v>
          </cell>
          <cell r="AS115">
            <v>178480</v>
          </cell>
          <cell r="AT115">
            <v>1308840</v>
          </cell>
          <cell r="AU115">
            <v>178480</v>
          </cell>
          <cell r="AV115">
            <v>1352468</v>
          </cell>
          <cell r="AW115">
            <v>184429</v>
          </cell>
          <cell r="AX115">
            <v>14282751</v>
          </cell>
          <cell r="AY115">
            <v>1895499</v>
          </cell>
          <cell r="BA115">
            <v>362</v>
          </cell>
          <cell r="BH115" t="str">
            <v>군산점</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500985</v>
          </cell>
          <cell r="BX115">
            <v>71826</v>
          </cell>
          <cell r="BY115">
            <v>1602256</v>
          </cell>
          <cell r="BZ115">
            <v>183508</v>
          </cell>
          <cell r="CA115">
            <v>1256399</v>
          </cell>
          <cell r="CB115">
            <v>129197</v>
          </cell>
          <cell r="CC115">
            <v>951614</v>
          </cell>
          <cell r="CD115">
            <v>117130</v>
          </cell>
          <cell r="CE115">
            <v>1041232</v>
          </cell>
          <cell r="CF115">
            <v>119432</v>
          </cell>
          <cell r="CG115">
            <v>1043365</v>
          </cell>
          <cell r="CH115">
            <v>140282</v>
          </cell>
          <cell r="CI115">
            <v>1148516</v>
          </cell>
          <cell r="CJ115">
            <v>147518</v>
          </cell>
          <cell r="CK115">
            <v>1043568</v>
          </cell>
          <cell r="CL115">
            <v>131870</v>
          </cell>
          <cell r="CM115">
            <v>1009905</v>
          </cell>
          <cell r="CN115">
            <v>127616</v>
          </cell>
          <cell r="CO115">
            <v>1043568</v>
          </cell>
          <cell r="CP115">
            <v>131870</v>
          </cell>
          <cell r="CQ115">
            <v>1009905</v>
          </cell>
          <cell r="CR115">
            <v>127616</v>
          </cell>
          <cell r="CS115">
            <v>1352468</v>
          </cell>
          <cell r="CT115">
            <v>184429</v>
          </cell>
          <cell r="CU115">
            <v>1352468</v>
          </cell>
          <cell r="CV115">
            <v>184429</v>
          </cell>
          <cell r="CW115">
            <v>1308840</v>
          </cell>
          <cell r="CX115">
            <v>178480</v>
          </cell>
          <cell r="CY115">
            <v>1308840</v>
          </cell>
          <cell r="CZ115">
            <v>178480</v>
          </cell>
          <cell r="DA115">
            <v>1308840</v>
          </cell>
          <cell r="DB115">
            <v>178480</v>
          </cell>
          <cell r="DC115">
            <v>1352468</v>
          </cell>
          <cell r="DD115">
            <v>184429</v>
          </cell>
          <cell r="DE115">
            <v>14282751</v>
          </cell>
          <cell r="DF115">
            <v>1895499</v>
          </cell>
          <cell r="DH115">
            <v>362</v>
          </cell>
          <cell r="DJ115" t="str">
            <v>군산점</v>
          </cell>
          <cell r="DK115">
            <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500985</v>
          </cell>
          <cell r="DZ115">
            <v>71826</v>
          </cell>
          <cell r="EA115">
            <v>1602256</v>
          </cell>
          <cell r="EB115">
            <v>183508</v>
          </cell>
          <cell r="EC115">
            <v>1256399</v>
          </cell>
          <cell r="ED115">
            <v>129197</v>
          </cell>
          <cell r="EE115">
            <v>951614</v>
          </cell>
          <cell r="EF115">
            <v>117130</v>
          </cell>
          <cell r="EG115">
            <v>1041232</v>
          </cell>
          <cell r="EH115">
            <v>119432</v>
          </cell>
          <cell r="EI115">
            <v>1043365</v>
          </cell>
          <cell r="EJ115">
            <v>140282</v>
          </cell>
          <cell r="EK115">
            <v>1148516</v>
          </cell>
          <cell r="EL115">
            <v>147518</v>
          </cell>
          <cell r="EM115">
            <v>1043568</v>
          </cell>
          <cell r="EN115">
            <v>131870</v>
          </cell>
          <cell r="EO115">
            <v>1009905</v>
          </cell>
          <cell r="EP115">
            <v>127616</v>
          </cell>
          <cell r="EQ115">
            <v>1043568</v>
          </cell>
          <cell r="ER115">
            <v>131870</v>
          </cell>
          <cell r="ES115">
            <v>1009905</v>
          </cell>
          <cell r="ET115">
            <v>127616</v>
          </cell>
          <cell r="EU115">
            <v>1352468</v>
          </cell>
          <cell r="EV115">
            <v>184429</v>
          </cell>
          <cell r="EW115">
            <v>1352468</v>
          </cell>
          <cell r="EX115">
            <v>184429</v>
          </cell>
          <cell r="EY115">
            <v>1308840</v>
          </cell>
          <cell r="EZ115">
            <v>178480</v>
          </cell>
          <cell r="FA115">
            <v>1308840</v>
          </cell>
          <cell r="FB115">
            <v>178480</v>
          </cell>
          <cell r="FC115">
            <v>1308840</v>
          </cell>
          <cell r="FD115">
            <v>178480</v>
          </cell>
          <cell r="FE115">
            <v>1352468</v>
          </cell>
          <cell r="FF115">
            <v>184429</v>
          </cell>
          <cell r="FG115">
            <v>14282751</v>
          </cell>
          <cell r="FH115">
            <v>1895499</v>
          </cell>
          <cell r="FJ115">
            <v>362</v>
          </cell>
        </row>
        <row r="116">
          <cell r="A116" t="str">
            <v>고덕점</v>
          </cell>
          <cell r="B116">
            <v>1538713</v>
          </cell>
          <cell r="C116">
            <v>236319</v>
          </cell>
          <cell r="D116">
            <v>1241193</v>
          </cell>
          <cell r="E116">
            <v>136495</v>
          </cell>
          <cell r="F116">
            <v>2054959</v>
          </cell>
          <cell r="G116">
            <v>210320</v>
          </cell>
          <cell r="H116">
            <v>2089806</v>
          </cell>
          <cell r="I116">
            <v>231241</v>
          </cell>
          <cell r="J116">
            <v>1707329</v>
          </cell>
          <cell r="K116">
            <v>199645</v>
          </cell>
          <cell r="L116">
            <v>1631090</v>
          </cell>
          <cell r="M116">
            <v>189086</v>
          </cell>
          <cell r="N116">
            <v>1454399</v>
          </cell>
          <cell r="O116">
            <v>184302</v>
          </cell>
          <cell r="P116">
            <v>1391119</v>
          </cell>
          <cell r="Q116">
            <v>188259</v>
          </cell>
          <cell r="R116">
            <v>1396977</v>
          </cell>
          <cell r="S116">
            <v>185522</v>
          </cell>
          <cell r="T116">
            <v>1318135</v>
          </cell>
          <cell r="U116">
            <v>176385</v>
          </cell>
          <cell r="V116">
            <v>967779</v>
          </cell>
          <cell r="W116">
            <v>133316</v>
          </cell>
          <cell r="X116">
            <v>1065528</v>
          </cell>
          <cell r="Y116">
            <v>148495</v>
          </cell>
          <cell r="Z116">
            <v>1095582</v>
          </cell>
          <cell r="AA116">
            <v>184845</v>
          </cell>
          <cell r="AB116">
            <v>1271639</v>
          </cell>
          <cell r="AC116">
            <v>222035</v>
          </cell>
          <cell r="AD116">
            <v>1088193</v>
          </cell>
          <cell r="AE116">
            <v>174912</v>
          </cell>
          <cell r="AF116">
            <v>1053090</v>
          </cell>
          <cell r="AG116">
            <v>169270</v>
          </cell>
          <cell r="AH116">
            <v>1088193</v>
          </cell>
          <cell r="AI116">
            <v>174912</v>
          </cell>
          <cell r="AJ116">
            <v>1053090</v>
          </cell>
          <cell r="AK116">
            <v>169270</v>
          </cell>
          <cell r="AX116">
            <v>6649787</v>
          </cell>
          <cell r="AY116">
            <v>1095244</v>
          </cell>
          <cell r="BA116">
            <v>179</v>
          </cell>
          <cell r="BH116" t="str">
            <v>고덕점</v>
          </cell>
          <cell r="BI116">
            <v>1538713</v>
          </cell>
          <cell r="BJ116">
            <v>236319</v>
          </cell>
          <cell r="BK116">
            <v>1241193</v>
          </cell>
          <cell r="BL116">
            <v>136495</v>
          </cell>
          <cell r="BM116">
            <v>2054959</v>
          </cell>
          <cell r="BN116">
            <v>210320</v>
          </cell>
          <cell r="BO116">
            <v>2089806</v>
          </cell>
          <cell r="BP116">
            <v>231241</v>
          </cell>
          <cell r="BQ116">
            <v>1707329</v>
          </cell>
          <cell r="BR116">
            <v>199645</v>
          </cell>
          <cell r="BS116">
            <v>1631090</v>
          </cell>
          <cell r="BT116">
            <v>189086</v>
          </cell>
          <cell r="BU116">
            <v>1454399</v>
          </cell>
          <cell r="BV116">
            <v>184302</v>
          </cell>
          <cell r="BW116">
            <v>1391119</v>
          </cell>
          <cell r="BX116">
            <v>188259</v>
          </cell>
          <cell r="BY116">
            <v>1396977</v>
          </cell>
          <cell r="BZ116">
            <v>185522</v>
          </cell>
          <cell r="CA116">
            <v>1318135</v>
          </cell>
          <cell r="CB116">
            <v>176385</v>
          </cell>
          <cell r="CC116">
            <v>967779</v>
          </cell>
          <cell r="CD116">
            <v>133316</v>
          </cell>
          <cell r="CE116">
            <v>1065528</v>
          </cell>
          <cell r="CF116">
            <v>148495</v>
          </cell>
          <cell r="CG116">
            <v>1095582</v>
          </cell>
          <cell r="CH116">
            <v>184845</v>
          </cell>
          <cell r="CI116">
            <v>1271639</v>
          </cell>
          <cell r="CJ116">
            <v>222035</v>
          </cell>
          <cell r="CK116">
            <v>1088193</v>
          </cell>
          <cell r="CL116">
            <v>174912</v>
          </cell>
          <cell r="CM116">
            <v>1053090</v>
          </cell>
          <cell r="CN116">
            <v>169270</v>
          </cell>
          <cell r="CO116">
            <v>1088193</v>
          </cell>
          <cell r="CP116">
            <v>174912</v>
          </cell>
          <cell r="CQ116">
            <v>1053090</v>
          </cell>
          <cell r="CR116">
            <v>169270</v>
          </cell>
          <cell r="CS116">
            <v>0</v>
          </cell>
          <cell r="CU116">
            <v>0</v>
          </cell>
          <cell r="CW116">
            <v>0</v>
          </cell>
          <cell r="CY116">
            <v>0</v>
          </cell>
          <cell r="DA116">
            <v>0</v>
          </cell>
          <cell r="DC116">
            <v>0</v>
          </cell>
          <cell r="DE116">
            <v>6649787</v>
          </cell>
          <cell r="DF116">
            <v>1095244</v>
          </cell>
          <cell r="DH116">
            <v>179</v>
          </cell>
          <cell r="DJ116" t="str">
            <v>고덕점</v>
          </cell>
          <cell r="DK116">
            <v>1538713</v>
          </cell>
          <cell r="DL116">
            <v>236319</v>
          </cell>
          <cell r="DM116">
            <v>1241193</v>
          </cell>
          <cell r="DN116">
            <v>136495</v>
          </cell>
          <cell r="DO116">
            <v>2054959</v>
          </cell>
          <cell r="DP116">
            <v>210320</v>
          </cell>
          <cell r="DQ116">
            <v>2089806</v>
          </cell>
          <cell r="DR116">
            <v>231241</v>
          </cell>
          <cell r="DS116">
            <v>1707329</v>
          </cell>
          <cell r="DT116">
            <v>199645</v>
          </cell>
          <cell r="DU116">
            <v>1631090</v>
          </cell>
          <cell r="DV116">
            <v>189086</v>
          </cell>
          <cell r="DW116">
            <v>1454399</v>
          </cell>
          <cell r="DX116">
            <v>184302</v>
          </cell>
          <cell r="DY116">
            <v>1391119</v>
          </cell>
          <cell r="DZ116">
            <v>188259</v>
          </cell>
          <cell r="EA116">
            <v>1396977</v>
          </cell>
          <cell r="EB116">
            <v>185522</v>
          </cell>
          <cell r="EC116">
            <v>1318135</v>
          </cell>
          <cell r="ED116">
            <v>176385</v>
          </cell>
          <cell r="EE116">
            <v>967779</v>
          </cell>
          <cell r="EF116">
            <v>133316</v>
          </cell>
          <cell r="EG116">
            <v>1065528</v>
          </cell>
          <cell r="EH116">
            <v>148495</v>
          </cell>
          <cell r="EI116">
            <v>1095582</v>
          </cell>
          <cell r="EJ116">
            <v>184845</v>
          </cell>
          <cell r="EK116">
            <v>1271639</v>
          </cell>
          <cell r="EL116">
            <v>222035</v>
          </cell>
          <cell r="EM116">
            <v>1088193</v>
          </cell>
          <cell r="EN116">
            <v>174912</v>
          </cell>
          <cell r="EO116">
            <v>1053090</v>
          </cell>
          <cell r="EP116">
            <v>169270</v>
          </cell>
          <cell r="EQ116">
            <v>1088193</v>
          </cell>
          <cell r="ER116">
            <v>174912</v>
          </cell>
          <cell r="ES116">
            <v>1053090</v>
          </cell>
          <cell r="ET116">
            <v>169270</v>
          </cell>
          <cell r="EU116">
            <v>0</v>
          </cell>
          <cell r="EW116">
            <v>0</v>
          </cell>
          <cell r="EX116">
            <v>0</v>
          </cell>
          <cell r="EY116">
            <v>0</v>
          </cell>
          <cell r="EZ116">
            <v>0</v>
          </cell>
          <cell r="FA116">
            <v>0</v>
          </cell>
          <cell r="FB116">
            <v>0</v>
          </cell>
          <cell r="FC116">
            <v>0</v>
          </cell>
          <cell r="FD116">
            <v>0</v>
          </cell>
          <cell r="FE116">
            <v>0</v>
          </cell>
          <cell r="FF116">
            <v>0</v>
          </cell>
          <cell r="FG116">
            <v>6649787</v>
          </cell>
          <cell r="FH116">
            <v>1095244</v>
          </cell>
          <cell r="FJ116">
            <v>179</v>
          </cell>
        </row>
        <row r="117">
          <cell r="A117" t="str">
            <v>성남</v>
          </cell>
          <cell r="B117">
            <v>939445</v>
          </cell>
          <cell r="C117">
            <v>113588</v>
          </cell>
          <cell r="D117">
            <v>783444</v>
          </cell>
          <cell r="E117">
            <v>70541</v>
          </cell>
          <cell r="F117">
            <v>504322</v>
          </cell>
          <cell r="G117">
            <v>67410</v>
          </cell>
          <cell r="H117">
            <v>395900</v>
          </cell>
          <cell r="I117">
            <v>60519</v>
          </cell>
          <cell r="J117">
            <v>53873</v>
          </cell>
          <cell r="K117">
            <v>-4709</v>
          </cell>
          <cell r="AX117">
            <v>0</v>
          </cell>
          <cell r="AY117">
            <v>0</v>
          </cell>
          <cell r="BA117">
            <v>5</v>
          </cell>
          <cell r="BH117" t="str">
            <v>성남</v>
          </cell>
          <cell r="BI117">
            <v>939445</v>
          </cell>
          <cell r="BJ117">
            <v>113588</v>
          </cell>
          <cell r="BK117">
            <v>783444</v>
          </cell>
          <cell r="BL117">
            <v>70541</v>
          </cell>
          <cell r="BM117">
            <v>504322</v>
          </cell>
          <cell r="BN117">
            <v>67410</v>
          </cell>
          <cell r="BO117">
            <v>395900</v>
          </cell>
          <cell r="BP117">
            <v>60519</v>
          </cell>
          <cell r="BQ117">
            <v>53873</v>
          </cell>
          <cell r="BR117">
            <v>-4709</v>
          </cell>
          <cell r="DE117">
            <v>0</v>
          </cell>
          <cell r="DF117">
            <v>0</v>
          </cell>
          <cell r="DH117">
            <v>5</v>
          </cell>
          <cell r="DJ117" t="str">
            <v>성남</v>
          </cell>
          <cell r="DK117">
            <v>939445</v>
          </cell>
          <cell r="DL117">
            <v>113588</v>
          </cell>
          <cell r="DM117">
            <v>783444</v>
          </cell>
          <cell r="DN117">
            <v>70541</v>
          </cell>
          <cell r="DO117">
            <v>504322</v>
          </cell>
          <cell r="DP117">
            <v>67410</v>
          </cell>
          <cell r="DQ117">
            <v>395900</v>
          </cell>
          <cell r="DR117">
            <v>60519</v>
          </cell>
          <cell r="DS117">
            <v>53873</v>
          </cell>
          <cell r="DT117">
            <v>-4709</v>
          </cell>
          <cell r="FG117">
            <v>0</v>
          </cell>
          <cell r="FH117">
            <v>0</v>
          </cell>
          <cell r="FJ117">
            <v>5</v>
          </cell>
        </row>
        <row r="118">
          <cell r="A118" t="str">
            <v>직영</v>
          </cell>
          <cell r="B118">
            <v>2087823</v>
          </cell>
          <cell r="C118">
            <v>298796</v>
          </cell>
          <cell r="D118">
            <v>2151598</v>
          </cell>
          <cell r="E118">
            <v>310931</v>
          </cell>
          <cell r="F118">
            <v>2986229</v>
          </cell>
          <cell r="G118">
            <v>413719</v>
          </cell>
          <cell r="H118">
            <v>3357449</v>
          </cell>
          <cell r="I118">
            <v>381784</v>
          </cell>
          <cell r="J118">
            <v>2287876</v>
          </cell>
          <cell r="K118">
            <v>299143</v>
          </cell>
          <cell r="L118">
            <v>1514178</v>
          </cell>
          <cell r="M118">
            <v>222896</v>
          </cell>
          <cell r="N118">
            <v>1829950</v>
          </cell>
          <cell r="O118">
            <v>255722</v>
          </cell>
          <cell r="P118">
            <v>1336190</v>
          </cell>
          <cell r="Q118">
            <v>175980</v>
          </cell>
          <cell r="R118">
            <v>1677686</v>
          </cell>
          <cell r="S118">
            <v>239025</v>
          </cell>
          <cell r="T118">
            <v>1794532</v>
          </cell>
          <cell r="U118">
            <v>272321</v>
          </cell>
          <cell r="V118">
            <v>1530937</v>
          </cell>
          <cell r="W118">
            <v>217151</v>
          </cell>
          <cell r="X118">
            <v>1472918</v>
          </cell>
          <cell r="Y118">
            <v>194710</v>
          </cell>
          <cell r="Z118">
            <v>1411113</v>
          </cell>
          <cell r="AA118">
            <v>166576</v>
          </cell>
          <cell r="AB118">
            <v>1712523</v>
          </cell>
          <cell r="AC118">
            <v>214106</v>
          </cell>
          <cell r="AD118">
            <v>1654476</v>
          </cell>
          <cell r="AE118">
            <v>200988</v>
          </cell>
          <cell r="AF118">
            <v>1601106</v>
          </cell>
          <cell r="AG118">
            <v>194505</v>
          </cell>
          <cell r="AH118">
            <v>1654476</v>
          </cell>
          <cell r="AI118">
            <v>200988</v>
          </cell>
          <cell r="AJ118">
            <v>1601106</v>
          </cell>
          <cell r="AK118">
            <v>194505</v>
          </cell>
          <cell r="AX118">
            <v>9634800</v>
          </cell>
          <cell r="AY118">
            <v>1171668</v>
          </cell>
          <cell r="BA118">
            <v>179</v>
          </cell>
          <cell r="BH118" t="str">
            <v>직영</v>
          </cell>
          <cell r="BI118">
            <v>2087823</v>
          </cell>
          <cell r="BJ118">
            <v>298796</v>
          </cell>
          <cell r="BK118">
            <v>2151598</v>
          </cell>
          <cell r="BL118">
            <v>310931</v>
          </cell>
          <cell r="BM118">
            <v>2986229</v>
          </cell>
          <cell r="BN118">
            <v>413719</v>
          </cell>
          <cell r="BO118">
            <v>3357449</v>
          </cell>
          <cell r="BP118">
            <v>381784</v>
          </cell>
          <cell r="BQ118">
            <v>2287876</v>
          </cell>
          <cell r="BR118">
            <v>299143</v>
          </cell>
          <cell r="BS118">
            <v>1514178</v>
          </cell>
          <cell r="BT118">
            <v>222896</v>
          </cell>
          <cell r="BU118">
            <v>1829950</v>
          </cell>
          <cell r="BV118">
            <v>255722</v>
          </cell>
          <cell r="BW118">
            <v>1336190</v>
          </cell>
          <cell r="BX118">
            <v>175980</v>
          </cell>
          <cell r="BY118">
            <v>1677686</v>
          </cell>
          <cell r="BZ118">
            <v>239025</v>
          </cell>
          <cell r="CA118">
            <v>1794532</v>
          </cell>
          <cell r="CB118">
            <v>272321</v>
          </cell>
          <cell r="CC118">
            <v>1530937</v>
          </cell>
          <cell r="CD118">
            <v>217151</v>
          </cell>
          <cell r="CE118">
            <v>1472918</v>
          </cell>
          <cell r="CF118">
            <v>194710</v>
          </cell>
          <cell r="CG118">
            <v>1411113</v>
          </cell>
          <cell r="CH118">
            <v>166576</v>
          </cell>
          <cell r="CI118">
            <v>1712523</v>
          </cell>
          <cell r="CJ118">
            <v>214106</v>
          </cell>
          <cell r="CK118">
            <v>1654476</v>
          </cell>
          <cell r="CL118">
            <v>200988</v>
          </cell>
          <cell r="CM118">
            <v>1601106</v>
          </cell>
          <cell r="CN118">
            <v>194505</v>
          </cell>
          <cell r="CO118">
            <v>1654476</v>
          </cell>
          <cell r="CP118">
            <v>200988</v>
          </cell>
          <cell r="CQ118">
            <v>1601106</v>
          </cell>
          <cell r="CR118">
            <v>194505</v>
          </cell>
          <cell r="CS118">
            <v>0</v>
          </cell>
          <cell r="CU118">
            <v>0</v>
          </cell>
          <cell r="CW118">
            <v>0</v>
          </cell>
          <cell r="CY118">
            <v>0</v>
          </cell>
          <cell r="DA118">
            <v>0</v>
          </cell>
          <cell r="DC118">
            <v>0</v>
          </cell>
          <cell r="DE118">
            <v>9634800</v>
          </cell>
          <cell r="DF118">
            <v>1171668</v>
          </cell>
          <cell r="DH118">
            <v>179</v>
          </cell>
          <cell r="DJ118" t="str">
            <v>직영</v>
          </cell>
          <cell r="DK118">
            <v>2087823</v>
          </cell>
          <cell r="DL118">
            <v>298796</v>
          </cell>
          <cell r="DM118">
            <v>2151598</v>
          </cell>
          <cell r="DN118">
            <v>310931</v>
          </cell>
          <cell r="DO118">
            <v>2986229</v>
          </cell>
          <cell r="DP118">
            <v>413719</v>
          </cell>
          <cell r="DQ118">
            <v>3357449</v>
          </cell>
          <cell r="DR118">
            <v>381784</v>
          </cell>
          <cell r="DS118">
            <v>2287876</v>
          </cell>
          <cell r="DT118">
            <v>299143</v>
          </cell>
          <cell r="DU118">
            <v>1514178</v>
          </cell>
          <cell r="DV118">
            <v>222896</v>
          </cell>
          <cell r="DW118">
            <v>1829950</v>
          </cell>
          <cell r="DX118">
            <v>255722</v>
          </cell>
          <cell r="DY118">
            <v>1336190</v>
          </cell>
          <cell r="DZ118">
            <v>175980</v>
          </cell>
          <cell r="EA118">
            <v>1677686</v>
          </cell>
          <cell r="EB118">
            <v>239025</v>
          </cell>
          <cell r="EC118">
            <v>1794532</v>
          </cell>
          <cell r="ED118">
            <v>272321</v>
          </cell>
          <cell r="EE118">
            <v>1530937</v>
          </cell>
          <cell r="EF118">
            <v>217151</v>
          </cell>
          <cell r="EG118">
            <v>1472918</v>
          </cell>
          <cell r="EH118">
            <v>194710</v>
          </cell>
          <cell r="EI118">
            <v>1411113</v>
          </cell>
          <cell r="EJ118">
            <v>166576</v>
          </cell>
          <cell r="EK118">
            <v>1712523</v>
          </cell>
          <cell r="EL118">
            <v>214106</v>
          </cell>
          <cell r="EM118">
            <v>1654476</v>
          </cell>
          <cell r="EN118">
            <v>200988</v>
          </cell>
          <cell r="EO118">
            <v>1601106</v>
          </cell>
          <cell r="EP118">
            <v>194505</v>
          </cell>
          <cell r="EQ118">
            <v>1654476</v>
          </cell>
          <cell r="ER118">
            <v>200988</v>
          </cell>
          <cell r="ES118">
            <v>1601106</v>
          </cell>
          <cell r="ET118">
            <v>194505</v>
          </cell>
          <cell r="EU118">
            <v>0</v>
          </cell>
          <cell r="EW118">
            <v>0</v>
          </cell>
          <cell r="EX118">
            <v>0</v>
          </cell>
          <cell r="EY118">
            <v>0</v>
          </cell>
          <cell r="EZ118">
            <v>0</v>
          </cell>
          <cell r="FA118">
            <v>0</v>
          </cell>
          <cell r="FB118">
            <v>0</v>
          </cell>
          <cell r="FC118">
            <v>0</v>
          </cell>
          <cell r="FD118">
            <v>0</v>
          </cell>
          <cell r="FE118">
            <v>0</v>
          </cell>
          <cell r="FF118">
            <v>0</v>
          </cell>
          <cell r="FG118">
            <v>9634800</v>
          </cell>
          <cell r="FH118">
            <v>1171668</v>
          </cell>
          <cell r="FJ118">
            <v>179</v>
          </cell>
        </row>
        <row r="119">
          <cell r="A119" t="str">
            <v>전사</v>
          </cell>
          <cell r="B119">
            <v>24957361</v>
          </cell>
          <cell r="C119">
            <v>4276703</v>
          </cell>
          <cell r="D119">
            <v>22127671</v>
          </cell>
          <cell r="E119">
            <v>3570779</v>
          </cell>
          <cell r="F119">
            <v>29958664</v>
          </cell>
          <cell r="G119">
            <v>4676059</v>
          </cell>
          <cell r="H119">
            <v>29691381</v>
          </cell>
          <cell r="I119">
            <v>4092862</v>
          </cell>
          <cell r="J119">
            <v>28315297</v>
          </cell>
          <cell r="K119">
            <v>3788287</v>
          </cell>
          <cell r="L119">
            <v>23502382</v>
          </cell>
          <cell r="M119">
            <v>3392330</v>
          </cell>
          <cell r="N119">
            <v>20570056</v>
          </cell>
          <cell r="O119">
            <v>3391693</v>
          </cell>
          <cell r="P119">
            <v>21411747</v>
          </cell>
          <cell r="Q119">
            <v>3335259</v>
          </cell>
          <cell r="R119">
            <v>21991004</v>
          </cell>
          <cell r="S119">
            <v>3397954</v>
          </cell>
          <cell r="T119">
            <v>21078327</v>
          </cell>
          <cell r="U119">
            <v>3221814</v>
          </cell>
          <cell r="V119">
            <v>18268317</v>
          </cell>
          <cell r="W119">
            <v>2980355</v>
          </cell>
          <cell r="X119">
            <v>20046040</v>
          </cell>
          <cell r="Y119">
            <v>3193336</v>
          </cell>
          <cell r="Z119">
            <v>20354749</v>
          </cell>
          <cell r="AA119">
            <v>3311885</v>
          </cell>
          <cell r="AB119">
            <v>19792178</v>
          </cell>
          <cell r="AC119">
            <v>3228425</v>
          </cell>
          <cell r="AD119">
            <v>21220578</v>
          </cell>
          <cell r="AE119">
            <v>3269708</v>
          </cell>
          <cell r="AF119">
            <v>21225383</v>
          </cell>
          <cell r="AG119">
            <v>3169451.92</v>
          </cell>
          <cell r="AH119">
            <v>20868594</v>
          </cell>
          <cell r="AI119">
            <v>3236496</v>
          </cell>
          <cell r="AJ119">
            <v>20327211</v>
          </cell>
          <cell r="AK119">
            <v>3153255</v>
          </cell>
          <cell r="AL119">
            <v>22699599</v>
          </cell>
          <cell r="AM119">
            <v>3893203</v>
          </cell>
          <cell r="AN119">
            <v>22024924</v>
          </cell>
          <cell r="AO119">
            <v>3769484</v>
          </cell>
          <cell r="AP119">
            <v>22041650</v>
          </cell>
          <cell r="AQ119">
            <v>3780341</v>
          </cell>
          <cell r="AR119">
            <v>21508430</v>
          </cell>
          <cell r="AS119">
            <v>3684013</v>
          </cell>
          <cell r="AT119">
            <v>21990321</v>
          </cell>
          <cell r="AU119">
            <v>3771466</v>
          </cell>
          <cell r="AV119">
            <v>22715642</v>
          </cell>
          <cell r="AW119">
            <v>3895588</v>
          </cell>
          <cell r="AX119">
            <v>256769259</v>
          </cell>
          <cell r="AY119">
            <v>42163315.920000002</v>
          </cell>
          <cell r="BA119">
            <v>0</v>
          </cell>
          <cell r="BH119" t="str">
            <v>전사</v>
          </cell>
          <cell r="BI119">
            <v>24957361</v>
          </cell>
          <cell r="BJ119">
            <v>4276703</v>
          </cell>
          <cell r="BK119">
            <v>22127671</v>
          </cell>
          <cell r="BL119">
            <v>3570779</v>
          </cell>
          <cell r="BM119">
            <v>29958664</v>
          </cell>
          <cell r="BN119">
            <v>4676059</v>
          </cell>
          <cell r="BO119">
            <v>29691381</v>
          </cell>
          <cell r="BP119">
            <v>4092862</v>
          </cell>
          <cell r="BQ119">
            <v>28315297</v>
          </cell>
          <cell r="BR119">
            <v>3788287</v>
          </cell>
          <cell r="BS119">
            <v>23502382</v>
          </cell>
          <cell r="BT119">
            <v>3392330</v>
          </cell>
          <cell r="BU119">
            <v>20570056</v>
          </cell>
          <cell r="BV119">
            <v>3391693</v>
          </cell>
          <cell r="BW119">
            <v>21411747</v>
          </cell>
          <cell r="BX119">
            <v>3335259</v>
          </cell>
          <cell r="BY119">
            <v>21991004</v>
          </cell>
          <cell r="BZ119">
            <v>3397954</v>
          </cell>
          <cell r="CA119">
            <v>21078327</v>
          </cell>
          <cell r="CB119">
            <v>3221814</v>
          </cell>
          <cell r="CC119">
            <v>18268317</v>
          </cell>
          <cell r="CD119">
            <v>2980355</v>
          </cell>
          <cell r="CE119">
            <v>20046040</v>
          </cell>
          <cell r="CF119">
            <v>3193336</v>
          </cell>
          <cell r="CG119">
            <v>20354749</v>
          </cell>
          <cell r="CH119">
            <v>3311885</v>
          </cell>
          <cell r="CI119">
            <v>19792178</v>
          </cell>
          <cell r="CJ119">
            <v>3228425</v>
          </cell>
          <cell r="CK119">
            <v>21220578</v>
          </cell>
          <cell r="CL119">
            <v>3269708</v>
          </cell>
          <cell r="CM119">
            <v>21225383</v>
          </cell>
          <cell r="CN119">
            <v>3169451.92</v>
          </cell>
          <cell r="CO119">
            <v>20868594</v>
          </cell>
          <cell r="CP119">
            <v>3236496</v>
          </cell>
          <cell r="CQ119">
            <v>20327211</v>
          </cell>
          <cell r="CR119">
            <v>3153255</v>
          </cell>
          <cell r="CS119">
            <v>22699599</v>
          </cell>
          <cell r="CT119">
            <v>3893203</v>
          </cell>
          <cell r="CU119">
            <v>22024924</v>
          </cell>
          <cell r="CV119">
            <v>3769484</v>
          </cell>
          <cell r="CW119">
            <v>22041650</v>
          </cell>
          <cell r="CX119">
            <v>3780341</v>
          </cell>
          <cell r="CY119">
            <v>21508430</v>
          </cell>
          <cell r="CZ119">
            <v>3684013</v>
          </cell>
          <cell r="DA119">
            <v>21990321</v>
          </cell>
          <cell r="DB119">
            <v>3771466</v>
          </cell>
          <cell r="DC119">
            <v>22715642</v>
          </cell>
          <cell r="DD119">
            <v>3895588</v>
          </cell>
          <cell r="DE119">
            <v>256769259</v>
          </cell>
          <cell r="DF119">
            <v>42163315.920000002</v>
          </cell>
          <cell r="DH119">
            <v>0</v>
          </cell>
          <cell r="DJ119" t="str">
            <v>전사</v>
          </cell>
          <cell r="DK119">
            <v>24957361</v>
          </cell>
          <cell r="DL119">
            <v>4276703</v>
          </cell>
          <cell r="DM119">
            <v>22127671</v>
          </cell>
          <cell r="DN119">
            <v>3570779</v>
          </cell>
          <cell r="DO119">
            <v>29958664</v>
          </cell>
          <cell r="DP119">
            <v>4676059</v>
          </cell>
          <cell r="DQ119">
            <v>29691381</v>
          </cell>
          <cell r="DR119">
            <v>4092862</v>
          </cell>
          <cell r="DS119">
            <v>28315297</v>
          </cell>
          <cell r="DT119">
            <v>3788287</v>
          </cell>
          <cell r="DU119">
            <v>23502382</v>
          </cell>
          <cell r="DV119">
            <v>3392330</v>
          </cell>
          <cell r="DW119">
            <v>20570056</v>
          </cell>
          <cell r="DX119">
            <v>3391693</v>
          </cell>
          <cell r="DY119">
            <v>21411747</v>
          </cell>
          <cell r="DZ119">
            <v>3335259</v>
          </cell>
          <cell r="EA119">
            <v>21991004</v>
          </cell>
          <cell r="EB119">
            <v>3397954</v>
          </cell>
          <cell r="EC119">
            <v>21078327</v>
          </cell>
          <cell r="ED119">
            <v>3221814</v>
          </cell>
          <cell r="EE119">
            <v>18268317</v>
          </cell>
          <cell r="EF119">
            <v>2980355</v>
          </cell>
          <cell r="EG119">
            <v>20046040</v>
          </cell>
          <cell r="EH119">
            <v>3193336</v>
          </cell>
          <cell r="EI119">
            <v>20354749</v>
          </cell>
          <cell r="EJ119">
            <v>3311885</v>
          </cell>
          <cell r="EK119">
            <v>19792178</v>
          </cell>
          <cell r="EL119">
            <v>3228425</v>
          </cell>
          <cell r="EM119">
            <v>21220578</v>
          </cell>
          <cell r="EN119">
            <v>3269708</v>
          </cell>
          <cell r="EO119">
            <v>21225383</v>
          </cell>
          <cell r="EP119">
            <v>3169451.92</v>
          </cell>
          <cell r="EQ119">
            <v>20868594</v>
          </cell>
          <cell r="ER119">
            <v>3236496</v>
          </cell>
          <cell r="ES119">
            <v>20327211</v>
          </cell>
          <cell r="ET119">
            <v>3153255</v>
          </cell>
          <cell r="EU119">
            <v>22699599</v>
          </cell>
          <cell r="EV119">
            <v>3893203</v>
          </cell>
          <cell r="EW119">
            <v>22024924</v>
          </cell>
          <cell r="EX119">
            <v>3769484</v>
          </cell>
          <cell r="EY119">
            <v>22041650</v>
          </cell>
          <cell r="EZ119">
            <v>3780341</v>
          </cell>
          <cell r="FA119">
            <v>21508430</v>
          </cell>
          <cell r="FB119">
            <v>3684013</v>
          </cell>
          <cell r="FC119">
            <v>21990321</v>
          </cell>
          <cell r="FD119">
            <v>3771466</v>
          </cell>
          <cell r="FE119">
            <v>22715642</v>
          </cell>
          <cell r="FF119">
            <v>3895588</v>
          </cell>
          <cell r="FG119">
            <v>256769259</v>
          </cell>
          <cell r="FH119">
            <v>42163315.920000002</v>
          </cell>
          <cell r="FJ119">
            <v>0</v>
          </cell>
        </row>
        <row r="120">
          <cell r="AA120">
            <v>16.27082210642833</v>
          </cell>
          <cell r="AC120">
            <v>16.31162068166525</v>
          </cell>
          <cell r="AE120">
            <v>15.408194819198609</v>
          </cell>
          <cell r="AG120">
            <v>14.932366214546045</v>
          </cell>
          <cell r="AI120">
            <v>15.508931746911173</v>
          </cell>
          <cell r="AK120">
            <v>15.512482258387539</v>
          </cell>
          <cell r="AM120">
            <v>17.150976984218971</v>
          </cell>
          <cell r="AO120">
            <v>17.114628863191538</v>
          </cell>
          <cell r="AQ120">
            <v>17.150898412777625</v>
          </cell>
          <cell r="AS120">
            <v>17.128228327218675</v>
          </cell>
          <cell r="AU120">
            <v>17.150572745163657</v>
          </cell>
          <cell r="AW120">
            <v>17.149363421029442</v>
          </cell>
          <cell r="CL120">
            <v>15.408194819198609</v>
          </cell>
          <cell r="CN120">
            <v>14.932366214546045</v>
          </cell>
          <cell r="CP120">
            <v>15.508931746911173</v>
          </cell>
          <cell r="CR120">
            <v>15.512482258387539</v>
          </cell>
          <cell r="CT120">
            <v>17.150976984218971</v>
          </cell>
          <cell r="CV120">
            <v>17.114628863191538</v>
          </cell>
          <cell r="CX120">
            <v>17.150898412777625</v>
          </cell>
          <cell r="CZ120">
            <v>17.128228327218675</v>
          </cell>
          <cell r="DB120">
            <v>17.150572745163657</v>
          </cell>
          <cell r="DD120">
            <v>17.149363421029442</v>
          </cell>
          <cell r="EV120">
            <v>17.150976984218971</v>
          </cell>
        </row>
        <row r="121">
          <cell r="A121">
            <v>1</v>
          </cell>
          <cell r="B121">
            <v>2</v>
          </cell>
          <cell r="C121">
            <v>3</v>
          </cell>
          <cell r="D121">
            <v>4</v>
          </cell>
          <cell r="E121">
            <v>5</v>
          </cell>
          <cell r="F121">
            <v>6</v>
          </cell>
          <cell r="G121">
            <v>7</v>
          </cell>
          <cell r="H121">
            <v>8</v>
          </cell>
          <cell r="I121">
            <v>9</v>
          </cell>
          <cell r="J121">
            <v>10</v>
          </cell>
          <cell r="K121">
            <v>11</v>
          </cell>
          <cell r="L121">
            <v>12</v>
          </cell>
          <cell r="M121">
            <v>13</v>
          </cell>
          <cell r="N121">
            <v>14</v>
          </cell>
          <cell r="O121">
            <v>15</v>
          </cell>
          <cell r="P121">
            <v>16</v>
          </cell>
          <cell r="Q121">
            <v>17</v>
          </cell>
          <cell r="R121">
            <v>18</v>
          </cell>
          <cell r="S121">
            <v>19</v>
          </cell>
          <cell r="T121">
            <v>20</v>
          </cell>
          <cell r="U121">
            <v>21</v>
          </cell>
          <cell r="V121">
            <v>22</v>
          </cell>
          <cell r="W121">
            <v>23</v>
          </cell>
          <cell r="X121">
            <v>24</v>
          </cell>
          <cell r="Y121">
            <v>25</v>
          </cell>
          <cell r="Z121">
            <v>26</v>
          </cell>
          <cell r="AA121">
            <v>27</v>
          </cell>
          <cell r="AB121">
            <v>28</v>
          </cell>
          <cell r="AC121">
            <v>29</v>
          </cell>
          <cell r="AD121">
            <v>30</v>
          </cell>
          <cell r="AE121">
            <v>31</v>
          </cell>
          <cell r="AF121">
            <v>32</v>
          </cell>
          <cell r="AG121">
            <v>33</v>
          </cell>
          <cell r="AH121">
            <v>34</v>
          </cell>
          <cell r="AI121">
            <v>35</v>
          </cell>
          <cell r="AJ121">
            <v>36</v>
          </cell>
          <cell r="AK121">
            <v>37</v>
          </cell>
          <cell r="AL121">
            <v>38</v>
          </cell>
          <cell r="AM121">
            <v>39</v>
          </cell>
          <cell r="AN121">
            <v>40</v>
          </cell>
          <cell r="AO121">
            <v>41</v>
          </cell>
          <cell r="AP121">
            <v>42</v>
          </cell>
          <cell r="AQ121">
            <v>43</v>
          </cell>
          <cell r="AR121">
            <v>44</v>
          </cell>
          <cell r="AS121">
            <v>45</v>
          </cell>
          <cell r="AT121">
            <v>46</v>
          </cell>
          <cell r="AU121">
            <v>47</v>
          </cell>
          <cell r="AV121">
            <v>48</v>
          </cell>
          <cell r="AW121">
            <v>49</v>
          </cell>
          <cell r="AX121">
            <v>50</v>
          </cell>
          <cell r="AY121">
            <v>51</v>
          </cell>
          <cell r="BA121">
            <v>52</v>
          </cell>
          <cell r="EJ121">
            <v>16.27082210642833</v>
          </cell>
          <cell r="EL121">
            <v>16.31162068166525</v>
          </cell>
          <cell r="EN121">
            <v>15.408194819198609</v>
          </cell>
          <cell r="EP121">
            <v>14.932366214546045</v>
          </cell>
          <cell r="ER121">
            <v>15.508931746911173</v>
          </cell>
          <cell r="ET121">
            <v>15.512482258387539</v>
          </cell>
          <cell r="EV121">
            <v>17.150976984218971</v>
          </cell>
          <cell r="EX121">
            <v>17.114628863191538</v>
          </cell>
          <cell r="EZ121">
            <v>17.150898412777625</v>
          </cell>
          <cell r="FB121">
            <v>17.128228327218675</v>
          </cell>
          <cell r="FD121">
            <v>17.150572745163657</v>
          </cell>
          <cell r="FF121">
            <v>17.149363421029442</v>
          </cell>
        </row>
        <row r="122">
          <cell r="DE122">
            <v>0</v>
          </cell>
        </row>
        <row r="125">
          <cell r="AX125">
            <v>132980566</v>
          </cell>
          <cell r="AY125">
            <v>22794095</v>
          </cell>
          <cell r="DE125">
            <v>132980566</v>
          </cell>
          <cell r="DF125">
            <v>22794095</v>
          </cell>
          <cell r="FG125">
            <v>132980566</v>
          </cell>
          <cell r="FH125">
            <v>22794095</v>
          </cell>
        </row>
      </sheetData>
      <sheetData sheetId="1" refreshError="1"/>
      <sheetData sheetId="2" refreshError="1"/>
      <sheetData sheetId="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A-4"/>
      <sheetName val="#REF"/>
      <sheetName val="3.일반사상"/>
      <sheetName val="차수"/>
      <sheetName val="매출"/>
      <sheetName val="현금흐름"/>
      <sheetName val="건축원가"/>
      <sheetName val="공통가설"/>
      <sheetName val="관로내역원"/>
      <sheetName val="수정양식"/>
      <sheetName val="2.주요계수총괄"/>
      <sheetName val="일위대가"/>
      <sheetName val="완성차 미수금"/>
      <sheetName val="공사수행방안"/>
      <sheetName val="일위대가표"/>
      <sheetName val="수량산출서"/>
      <sheetName val="CAUDIT"/>
      <sheetName val="남양시작동자105노65기1.3화1.2"/>
      <sheetName val="을"/>
      <sheetName val="계정code"/>
      <sheetName val="주식"/>
      <sheetName val="Sheet1 (2)"/>
      <sheetName val="2_주요계수총괄"/>
      <sheetName val="완성차_미수금"/>
      <sheetName val="남양시작동자105노65기1_3화1_2"/>
      <sheetName val="Long Term Prices"/>
      <sheetName val="월별수입"/>
      <sheetName val="제품"/>
      <sheetName val="2_주요계수총괄1"/>
      <sheetName val="완성차_미수금1"/>
      <sheetName val="남양시작동자105노65기1_3화1_21"/>
      <sheetName val="Sheet1_(2)"/>
      <sheetName val="Long_Term_Prices"/>
      <sheetName val="DIEZEL動弁相場"/>
      <sheetName val="BQMPALOC"/>
      <sheetName val="평가&amp;선급.미지급"/>
      <sheetName val="은행"/>
      <sheetName val="3_일반사상"/>
      <sheetName val="2_주요계수총괄2"/>
      <sheetName val="완성차_미수금2"/>
      <sheetName val="남양시작동자105노65기1_3화1_22"/>
      <sheetName val="Sheet1_(2)1"/>
      <sheetName val="Long_Term_Prices1"/>
      <sheetName val="Deduction"/>
      <sheetName val="xxxxxx"/>
      <sheetName val="공문"/>
      <sheetName val="작성지침"/>
      <sheetName val="환율"/>
      <sheetName val="목차"/>
      <sheetName val="수립기준"/>
      <sheetName val="총괄표(1)"/>
      <sheetName val="총괄표(2)"/>
      <sheetName val="구분손익（１）"/>
      <sheetName val="구분손익 (2)"/>
      <sheetName val="수출"/>
      <sheetName val="MTL$-INTER"/>
      <sheetName val="5사남"/>
      <sheetName val="B28"/>
      <sheetName val="상반기손익차2총괄"/>
      <sheetName val="세금자료"/>
      <sheetName val="10월판관"/>
      <sheetName val="계정"/>
      <sheetName val="ML"/>
      <sheetName val="TrialBalance Q3-2002"/>
      <sheetName val="Standing Data"/>
      <sheetName val="Asset &amp; Liability"/>
      <sheetName val="Net asset value"/>
      <sheetName val="6"/>
      <sheetName val="Sheet1"/>
      <sheetName val="9"/>
      <sheetName val="SOPSG"/>
      <sheetName val="GROUPING"/>
      <sheetName val="payment (2)"/>
      <sheetName val="1602-97"/>
      <sheetName val="MAIN"/>
      <sheetName val="노임이"/>
      <sheetName val="목표세부명세"/>
      <sheetName val="7 (2)"/>
      <sheetName val="화의-현금흐름"/>
      <sheetName val="담보"/>
      <sheetName val="1유리"/>
      <sheetName val="호프"/>
      <sheetName val="추가예산"/>
      <sheetName val="예적금"/>
      <sheetName val="월별손익"/>
      <sheetName val="국내총괄"/>
      <sheetName val="특판제외"/>
      <sheetName val="건축공사실행"/>
      <sheetName val="Carrycost_Leadtime"/>
      <sheetName val="DG "/>
      <sheetName val="gvl"/>
      <sheetName val="tra-vat-lieu"/>
      <sheetName val="Don gia"/>
      <sheetName val="BH-APhong"/>
      <sheetName val="명단"/>
      <sheetName val="HTTK2"/>
      <sheetName val="B7"/>
      <sheetName val="1201"/>
      <sheetName val="Forecast"/>
      <sheetName val="시산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10월판관"/>
      <sheetName val="5사남"/>
      <sheetName val="매출"/>
    </sheetNames>
    <sheetDataSet>
      <sheetData sheetId="0"/>
      <sheetData sheetId="1" refreshError="1"/>
      <sheetData sheetId="2" refreshError="1"/>
      <sheetData sheetId="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A"/>
      <sheetName val="cover-B"/>
      <sheetName val="cover-c"/>
      <sheetName val="BRICK"/>
      <sheetName val="WATERPROOFING"/>
      <sheetName val="DEDUCTION LIST"/>
      <sheetName val="DEDUCTION MANPOWER"/>
      <sheetName val="MONTHLY PAYMNET"/>
      <sheetName val="B31.1"/>
      <sheetName val="PSIZE"/>
      <sheetName val="RCF CLAIMED"/>
      <sheetName val="Summary Sheets"/>
      <sheetName val="집계표"/>
      <sheetName val="BLDG_DCI"/>
      <sheetName val="BLDG_MCI"/>
      <sheetName val="현장별총괄"/>
      <sheetName val="9-1차이내역"/>
      <sheetName val="정산표實"/>
      <sheetName val="97년 SEACO예산"/>
      <sheetName val="WORKER"/>
      <sheetName val="RENUN"/>
      <sheetName val="95삼성급(본사)"/>
      <sheetName val="평균환율-USD"/>
      <sheetName val="5공사비"/>
      <sheetName val="수주실적0709"/>
      <sheetName val="LEGEND"/>
      <sheetName val="환율표"/>
      <sheetName val="Control Rates"/>
      <sheetName val="Regenerator  Concrete Structure"/>
      <sheetName val="OCT"/>
      <sheetName val="포장복구집계"/>
      <sheetName val="수입"/>
      <sheetName val=""/>
      <sheetName val="BOQ(매출)"/>
      <sheetName val="DEDUCTION_LIST"/>
      <sheetName val="DEDUCTION_MANPOWER"/>
      <sheetName val="MONTHLY_PAYMNET"/>
      <sheetName val="B31_1"/>
      <sheetName val="RCF_CLAIMED"/>
      <sheetName val="Summary_Sheets"/>
      <sheetName val="97년_SEACO예산"/>
      <sheetName val="Control_Rates"/>
      <sheetName val="Regenerator__Concrete_Structure"/>
      <sheetName val="간접비(1)"/>
      <sheetName val="계화배수(3대)"/>
      <sheetName val="TST"/>
      <sheetName val="BREAKDOWN"/>
      <sheetName val="일반관리비"/>
      <sheetName val="영업소실적"/>
      <sheetName val="DESIGN"/>
      <sheetName val="BASE-PL1(H-shape)(OLD)"/>
      <sheetName val="Large_ISO BOM"/>
      <sheetName val="VLOOKUP"/>
      <sheetName val="cal-foamglass"/>
      <sheetName val="회사99"/>
      <sheetName val="진주방향"/>
      <sheetName val="마산방향"/>
      <sheetName val="공사비_NDE"/>
      <sheetName val="BSD (2)"/>
      <sheetName val="cver-B"/>
      <sheetName val="payment to wahteck"/>
      <sheetName val="특별교실"/>
      <sheetName val="DEDUCTION_LIST1"/>
      <sheetName val="DEDUCTION_MANPOWER1"/>
      <sheetName val="MONTHLY_PAYMNET1"/>
      <sheetName val="B31_11"/>
      <sheetName val="RCF_CLAIMED1"/>
      <sheetName val="Summary_Sheets1"/>
      <sheetName val="97년_SEACO예산1"/>
      <sheetName val="Control_Rates1"/>
      <sheetName val="Regenerator__Concrete_Structur1"/>
      <sheetName val="Large_ISO_BOM"/>
      <sheetName val="BSD_(2)"/>
      <sheetName val="Sheet33"/>
      <sheetName val="옵션집계(A3)"/>
      <sheetName val="총괄표(OOK)"/>
      <sheetName val="banilad"/>
      <sheetName val="Mactan"/>
      <sheetName val="Mandaue"/>
      <sheetName val="P.M 별"/>
      <sheetName val="Sheet2"/>
    </sheetNames>
    <sheetDataSet>
      <sheetData sheetId="0">
        <row r="8">
          <cell r="B8" t="str">
            <v>INLET</v>
          </cell>
        </row>
      </sheetData>
      <sheetData sheetId="1">
        <row r="8">
          <cell r="B8" t="str">
            <v>INLET</v>
          </cell>
        </row>
      </sheetData>
      <sheetData sheetId="2"/>
      <sheetData sheetId="3" refreshError="1">
        <row r="8">
          <cell r="B8" t="str">
            <v>INLET</v>
          </cell>
        </row>
        <row r="10">
          <cell r="B10" t="str">
            <v>Common brickwork, thickness not exceeding</v>
          </cell>
        </row>
        <row r="11">
          <cell r="B11" t="str">
            <v>150 mm, vertical straight walls.</v>
          </cell>
          <cell r="C11" t="str">
            <v>m2</v>
          </cell>
          <cell r="D11">
            <v>180</v>
          </cell>
          <cell r="E11">
            <v>30.4</v>
          </cell>
          <cell r="F11">
            <v>5472</v>
          </cell>
          <cell r="H11">
            <v>0</v>
          </cell>
          <cell r="I11">
            <v>0</v>
          </cell>
          <cell r="J11">
            <v>0</v>
          </cell>
          <cell r="L11">
            <v>0</v>
          </cell>
        </row>
        <row r="13">
          <cell r="B13" t="str">
            <v>Ditto, thickness 150 - 250 mm, ditto.</v>
          </cell>
          <cell r="C13" t="str">
            <v>m2</v>
          </cell>
          <cell r="D13">
            <v>10885</v>
          </cell>
          <cell r="E13">
            <v>58.9</v>
          </cell>
          <cell r="F13">
            <v>641126.5</v>
          </cell>
          <cell r="G13">
            <v>945.59</v>
          </cell>
          <cell r="H13">
            <v>55695.25</v>
          </cell>
          <cell r="I13">
            <v>240.7399999999999</v>
          </cell>
          <cell r="J13">
            <v>14179.589999999997</v>
          </cell>
          <cell r="K13">
            <v>1186.33</v>
          </cell>
          <cell r="L13">
            <v>69874.84</v>
          </cell>
        </row>
        <row r="15">
          <cell r="B15" t="str">
            <v>Common brickwork ancillaries, joint</v>
          </cell>
        </row>
        <row r="16">
          <cell r="B16" t="str">
            <v>reinforcement, thickness not exceeding 150mm.</v>
          </cell>
          <cell r="C16" t="str">
            <v>m</v>
          </cell>
          <cell r="D16">
            <v>526</v>
          </cell>
          <cell r="E16">
            <v>0.95</v>
          </cell>
          <cell r="F16">
            <v>499.7</v>
          </cell>
          <cell r="H16">
            <v>0</v>
          </cell>
          <cell r="I16">
            <v>0</v>
          </cell>
          <cell r="J16">
            <v>0</v>
          </cell>
          <cell r="L16">
            <v>0</v>
          </cell>
        </row>
        <row r="18">
          <cell r="B18" t="str">
            <v xml:space="preserve">Common brickwork ancillaries, damp proof </v>
          </cell>
        </row>
        <row r="19">
          <cell r="B19" t="str">
            <v>course, thickness 150 - 250 mm.</v>
          </cell>
          <cell r="C19" t="str">
            <v>m</v>
          </cell>
          <cell r="D19">
            <v>472</v>
          </cell>
          <cell r="E19">
            <v>1.71</v>
          </cell>
          <cell r="F19">
            <v>807.12</v>
          </cell>
          <cell r="H19">
            <v>0</v>
          </cell>
          <cell r="I19">
            <v>0</v>
          </cell>
          <cell r="J19">
            <v>0</v>
          </cell>
          <cell r="L19">
            <v>0</v>
          </cell>
        </row>
        <row r="21">
          <cell r="B21" t="str">
            <v>Common brickwork ancillaries, fixings and</v>
          </cell>
        </row>
        <row r="22">
          <cell r="B22" t="str">
            <v>ties.</v>
          </cell>
          <cell r="C22" t="str">
            <v>m2</v>
          </cell>
          <cell r="D22">
            <v>1392</v>
          </cell>
          <cell r="E22">
            <v>4.28</v>
          </cell>
          <cell r="F22">
            <v>5957.76</v>
          </cell>
          <cell r="G22">
            <v>132.53</v>
          </cell>
          <cell r="H22">
            <v>567.23</v>
          </cell>
          <cell r="I22">
            <v>38.370000000000005</v>
          </cell>
          <cell r="J22">
            <v>164.22000000000003</v>
          </cell>
          <cell r="K22">
            <v>170.9</v>
          </cell>
          <cell r="L22">
            <v>731.45</v>
          </cell>
        </row>
        <row r="24">
          <cell r="B24" t="str">
            <v>Lightweight blockwork, precast concrete</v>
          </cell>
        </row>
        <row r="25">
          <cell r="B25" t="str">
            <v>vent, thickness 150 - 250 mm, vertical</v>
          </cell>
        </row>
        <row r="26">
          <cell r="B26" t="str">
            <v>straight walls.</v>
          </cell>
          <cell r="C26" t="str">
            <v>m2</v>
          </cell>
          <cell r="D26">
            <v>11</v>
          </cell>
          <cell r="E26">
            <v>78.849999999999994</v>
          </cell>
          <cell r="F26">
            <v>867.34999999999991</v>
          </cell>
          <cell r="H26">
            <v>0</v>
          </cell>
          <cell r="I26">
            <v>0</v>
          </cell>
          <cell r="J26">
            <v>0</v>
          </cell>
          <cell r="L26">
            <v>0</v>
          </cell>
        </row>
        <row r="28">
          <cell r="B28" t="str">
            <v>Lightweight blockwork ancillaries, damp</v>
          </cell>
        </row>
        <row r="29">
          <cell r="B29" t="str">
            <v>proof courses, thickness 150 - 250 mm.</v>
          </cell>
          <cell r="C29" t="str">
            <v>m</v>
          </cell>
          <cell r="D29">
            <v>8</v>
          </cell>
          <cell r="E29">
            <v>1.71</v>
          </cell>
          <cell r="F29">
            <v>13.68</v>
          </cell>
          <cell r="H29">
            <v>0</v>
          </cell>
          <cell r="I29">
            <v>0</v>
          </cell>
          <cell r="J29">
            <v>0</v>
          </cell>
          <cell r="L29">
            <v>0</v>
          </cell>
        </row>
        <row r="31">
          <cell r="A31" t="str">
            <v>SUB-TOTAL</v>
          </cell>
          <cell r="F31">
            <v>654744.11</v>
          </cell>
          <cell r="H31">
            <v>56262.48</v>
          </cell>
          <cell r="J31">
            <v>14343.80999999999</v>
          </cell>
          <cell r="L31">
            <v>70606.289999999994</v>
          </cell>
          <cell r="M31">
            <v>0.10783799185303095</v>
          </cell>
        </row>
        <row r="33">
          <cell r="B33" t="str">
            <v>BATTERIES A &amp; B</v>
          </cell>
        </row>
        <row r="35">
          <cell r="B35" t="str">
            <v>Common brickwork, thickness 150 - 250 mm,</v>
          </cell>
        </row>
        <row r="36">
          <cell r="B36" t="str">
            <v>vertical straight walls.</v>
          </cell>
          <cell r="C36" t="str">
            <v>m2</v>
          </cell>
          <cell r="D36">
            <v>6607</v>
          </cell>
          <cell r="E36">
            <v>58.9</v>
          </cell>
          <cell r="F36">
            <v>389152.3</v>
          </cell>
          <cell r="H36">
            <v>0</v>
          </cell>
          <cell r="I36">
            <v>0</v>
          </cell>
          <cell r="J36">
            <v>0</v>
          </cell>
          <cell r="L36">
            <v>0</v>
          </cell>
        </row>
        <row r="38">
          <cell r="B38" t="str">
            <v>Common brickwork ancillaries, fixings and ties.</v>
          </cell>
          <cell r="C38" t="str">
            <v>m2</v>
          </cell>
          <cell r="D38">
            <v>482</v>
          </cell>
          <cell r="E38">
            <v>4.28</v>
          </cell>
          <cell r="F38">
            <v>2062.96</v>
          </cell>
          <cell r="H38">
            <v>0</v>
          </cell>
          <cell r="I38">
            <v>0</v>
          </cell>
          <cell r="J38">
            <v>0</v>
          </cell>
          <cell r="L38">
            <v>0</v>
          </cell>
        </row>
        <row r="40">
          <cell r="A40" t="str">
            <v>SUB-TOTAL</v>
          </cell>
          <cell r="F40">
            <v>391215.26</v>
          </cell>
          <cell r="H40">
            <v>0</v>
          </cell>
          <cell r="L40">
            <v>0</v>
          </cell>
          <cell r="M40">
            <v>0</v>
          </cell>
        </row>
        <row r="42">
          <cell r="B42" t="str">
            <v>POWER HOUSE</v>
          </cell>
        </row>
        <row r="44">
          <cell r="B44" t="str">
            <v>Common brickwork, thickness not exceeding</v>
          </cell>
        </row>
        <row r="45">
          <cell r="B45" t="str">
            <v>150 mm, vertical straight walls.</v>
          </cell>
          <cell r="C45" t="str">
            <v>m2</v>
          </cell>
          <cell r="D45">
            <v>580</v>
          </cell>
          <cell r="E45">
            <v>30.4</v>
          </cell>
          <cell r="F45">
            <v>17632</v>
          </cell>
          <cell r="H45">
            <v>0</v>
          </cell>
          <cell r="I45">
            <v>0</v>
          </cell>
          <cell r="J45">
            <v>0</v>
          </cell>
          <cell r="L45">
            <v>0</v>
          </cell>
        </row>
        <row r="47">
          <cell r="B47" t="str">
            <v>Ditto, thickness 150 - 250 mm, ditto.</v>
          </cell>
          <cell r="C47" t="str">
            <v>m2</v>
          </cell>
          <cell r="D47">
            <v>4615</v>
          </cell>
          <cell r="E47">
            <v>58.9</v>
          </cell>
          <cell r="F47">
            <v>271823.5</v>
          </cell>
          <cell r="H47">
            <v>0</v>
          </cell>
          <cell r="I47">
            <v>121.17</v>
          </cell>
          <cell r="J47">
            <v>7136.91</v>
          </cell>
          <cell r="K47">
            <v>121.17</v>
          </cell>
          <cell r="L47">
            <v>7136.91</v>
          </cell>
        </row>
        <row r="49">
          <cell r="B49" t="str">
            <v>Common brickwork ancillaries, joint</v>
          </cell>
        </row>
        <row r="50">
          <cell r="B50" t="str">
            <v>reinforcement, thickness not exceeding 150mm.</v>
          </cell>
          <cell r="C50" t="str">
            <v>m</v>
          </cell>
          <cell r="D50">
            <v>2051</v>
          </cell>
          <cell r="E50">
            <v>0.95</v>
          </cell>
          <cell r="F50">
            <v>1948.4499999999998</v>
          </cell>
          <cell r="H50">
            <v>0</v>
          </cell>
          <cell r="I50">
            <v>0</v>
          </cell>
          <cell r="J50">
            <v>0</v>
          </cell>
          <cell r="L50">
            <v>0</v>
          </cell>
        </row>
        <row r="52">
          <cell r="B52" t="str">
            <v xml:space="preserve">Common brickwork ancillaries, damp proof </v>
          </cell>
        </row>
        <row r="53">
          <cell r="B53" t="str">
            <v>course, thickness 150 - 250 mm.</v>
          </cell>
          <cell r="C53" t="str">
            <v>m</v>
          </cell>
          <cell r="D53">
            <v>123</v>
          </cell>
          <cell r="E53">
            <v>1.71</v>
          </cell>
          <cell r="F53">
            <v>210.32999999999998</v>
          </cell>
          <cell r="H53">
            <v>0</v>
          </cell>
          <cell r="I53">
            <v>0</v>
          </cell>
          <cell r="J53">
            <v>0</v>
          </cell>
          <cell r="L53">
            <v>0</v>
          </cell>
        </row>
        <row r="55">
          <cell r="B55" t="str">
            <v>Common brickwork ancillaries, fixings and</v>
          </cell>
        </row>
        <row r="56">
          <cell r="B56" t="str">
            <v>ties.</v>
          </cell>
          <cell r="C56" t="str">
            <v>m2</v>
          </cell>
          <cell r="D56">
            <v>510</v>
          </cell>
          <cell r="E56">
            <v>4.28</v>
          </cell>
          <cell r="F56">
            <v>2182.8000000000002</v>
          </cell>
          <cell r="H56">
            <v>0</v>
          </cell>
          <cell r="I56">
            <v>15.6</v>
          </cell>
          <cell r="J56">
            <v>66.77</v>
          </cell>
          <cell r="K56">
            <v>15.6</v>
          </cell>
          <cell r="L56">
            <v>66.77</v>
          </cell>
        </row>
        <row r="58">
          <cell r="B58" t="str">
            <v>Lightweight blockwork, precast concrete</v>
          </cell>
        </row>
        <row r="59">
          <cell r="B59" t="str">
            <v>vent, thickness 150 - 250 mm, vertical</v>
          </cell>
        </row>
        <row r="60">
          <cell r="B60" t="str">
            <v>straight walls.</v>
          </cell>
          <cell r="C60" t="str">
            <v>m2</v>
          </cell>
          <cell r="D60">
            <v>16</v>
          </cell>
          <cell r="E60">
            <v>78.849999999999994</v>
          </cell>
          <cell r="F60">
            <v>1261.5999999999999</v>
          </cell>
          <cell r="H60">
            <v>0</v>
          </cell>
          <cell r="I60">
            <v>0</v>
          </cell>
          <cell r="J60">
            <v>0</v>
          </cell>
          <cell r="L60">
            <v>0</v>
          </cell>
        </row>
        <row r="62">
          <cell r="B62" t="str">
            <v>Lightweight blockwork ancillaries, damp</v>
          </cell>
        </row>
        <row r="63">
          <cell r="B63" t="str">
            <v>proof courses, thickness 150 - 250 mm.</v>
          </cell>
          <cell r="C63" t="str">
            <v>m</v>
          </cell>
          <cell r="D63">
            <v>11</v>
          </cell>
          <cell r="E63">
            <v>1.71</v>
          </cell>
          <cell r="F63">
            <v>18.809999999999999</v>
          </cell>
          <cell r="H63">
            <v>0</v>
          </cell>
          <cell r="I63">
            <v>0</v>
          </cell>
          <cell r="J63">
            <v>0</v>
          </cell>
          <cell r="L63">
            <v>0</v>
          </cell>
        </row>
        <row r="65">
          <cell r="A65" t="str">
            <v>SUB-TOTAL</v>
          </cell>
          <cell r="F65">
            <v>295077.49</v>
          </cell>
          <cell r="H65">
            <v>0</v>
          </cell>
          <cell r="J65">
            <v>7203.68</v>
          </cell>
          <cell r="L65">
            <v>7203.68</v>
          </cell>
          <cell r="M65">
            <v>2.4412841521730445E-2</v>
          </cell>
        </row>
        <row r="68">
          <cell r="A68" t="str">
            <v>TOTAL</v>
          </cell>
          <cell r="F68">
            <v>1341036.8600000001</v>
          </cell>
          <cell r="H68">
            <v>56262.48</v>
          </cell>
          <cell r="J68">
            <v>21547.489999999998</v>
          </cell>
          <cell r="L68">
            <v>77809.97</v>
          </cell>
          <cell r="M68">
            <v>5.802224556303396E-2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8">
          <cell r="B8" t="str">
            <v>INLET</v>
          </cell>
        </row>
      </sheetData>
      <sheetData sheetId="60" refreshError="1"/>
      <sheetData sheetId="61" refreshError="1"/>
      <sheetData sheetId="62">
        <row r="8">
          <cell r="B8" t="str">
            <v>INLET</v>
          </cell>
        </row>
      </sheetData>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_M 별"/>
      <sheetName val="삭제금지단가"/>
    </sheetNames>
    <sheetDataSet>
      <sheetData sheetId="0"/>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con"/>
      <sheetName val="월별손익"/>
      <sheetName val="BTHCT"/>
      <sheetName val="BCD"/>
      <sheetName val="NXTHH"/>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수"/>
      <sheetName val="내역서"/>
      <sheetName val="Lead"/>
      <sheetName val="Links"/>
      <sheetName val="TOT"/>
    </sheetNames>
    <sheetDataSet>
      <sheetData sheetId="0"/>
      <sheetData sheetId="1" refreshError="1"/>
      <sheetData sheetId="2" refreshError="1"/>
      <sheetData sheetId="3" refreshError="1"/>
      <sheetData sheetId="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T Prgs"/>
      <sheetName val="Cover"/>
      <sheetName val="Cont 1"/>
      <sheetName val="Info"/>
      <sheetName val="Pay Sta"/>
      <sheetName val="Sumry"/>
      <sheetName val="MPR 1"/>
      <sheetName val="MPR 2"/>
      <sheetName val="Eqpt"/>
      <sheetName val="F Cast"/>
      <sheetName val="PHOTO 08104"/>
      <sheetName val="PT"/>
      <sheetName val="TWP"/>
      <sheetName val="46W"/>
      <sheetName val="8046"/>
      <sheetName val="04W"/>
      <sheetName val="8104"/>
      <sheetName val="14W"/>
      <sheetName val="8114"/>
      <sheetName val="70W"/>
      <sheetName val="8070"/>
      <sheetName val="77W"/>
      <sheetName val="8077"/>
      <sheetName val="C46"/>
      <sheetName val="C104"/>
      <sheetName val="C114"/>
      <sheetName val="C070"/>
      <sheetName val="C077"/>
      <sheetName val="D04"/>
      <sheetName val="D46"/>
      <sheetName val="W42  "/>
      <sheetName val="W41"/>
      <sheetName val="W88  "/>
      <sheetName val="W03  "/>
      <sheetName val="W24  "/>
      <sheetName val="W2696  "/>
      <sheetName val="P Sum"/>
      <sheetName val="97년 SEACO예산"/>
      <sheetName val="BRICK"/>
      <sheetName val="9-1차이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9-1차이내역"/>
      <sheetName val="설계"/>
      <sheetName val="품셈TABLE"/>
      <sheetName val="국내"/>
      <sheetName val="수입"/>
      <sheetName val="당초"/>
      <sheetName val="보온자재단가표"/>
      <sheetName val="단가표"/>
      <sheetName val="경비_원본"/>
      <sheetName val="노임단가"/>
      <sheetName val="삼보지질"/>
      <sheetName val="Sheet1"/>
      <sheetName val="부표총괄"/>
      <sheetName val="품셈1-"/>
      <sheetName val="STAND20"/>
      <sheetName val="공사비PK5월"/>
      <sheetName val="기계사급자재"/>
      <sheetName val="Paint,Fire-Proof,Insul(48)"/>
      <sheetName val="DB"/>
      <sheetName val="BID"/>
      <sheetName val="VXXXXXXX"/>
      <sheetName val="#3E1_GCR"/>
      <sheetName val="BRICK"/>
      <sheetName val="배수내역"/>
      <sheetName val="95년12월말"/>
      <sheetName val="조직표"/>
      <sheetName val="15.도급예산대비표"/>
      <sheetName val="합계잔액시산표"/>
      <sheetName val="설 계"/>
      <sheetName val="품셈표"/>
      <sheetName val="지사인원사무실"/>
      <sheetName val="97 사업추정(WEKI)"/>
      <sheetName val="상반기손익차2총괄"/>
      <sheetName val="SCH"/>
      <sheetName val="Tension"/>
      <sheetName val="필리핀"/>
      <sheetName val="Summary Sheets"/>
      <sheetName val="B31.1"/>
      <sheetName val="PSIZE"/>
      <sheetName val="적용토목"/>
      <sheetName val="평자재단가"/>
      <sheetName val="상품입고집계"/>
      <sheetName val="현금"/>
      <sheetName val="COVER-P"/>
      <sheetName val="집계표"/>
      <sheetName val="협력업체전기요금"/>
      <sheetName val="수문일1"/>
      <sheetName val="평균인원"/>
      <sheetName val="일위대가"/>
      <sheetName val="표지"/>
      <sheetName val="토적계산"/>
      <sheetName val="1차배부(JB포함)"/>
      <sheetName val="차량별점검"/>
      <sheetName val="돈"/>
      <sheetName val="기본단가"/>
      <sheetName val="신대방33(적용)"/>
      <sheetName val="수주실적0709"/>
      <sheetName val="96 능제취입"/>
      <sheetName val="실행철강하도"/>
      <sheetName val="청산공사"/>
      <sheetName val="10현장조직"/>
      <sheetName val="토목"/>
      <sheetName val="마케팅"/>
      <sheetName val="9GNG운반"/>
      <sheetName val="W42  "/>
      <sheetName val="WORKER"/>
      <sheetName val="공사비내역"/>
      <sheetName val="99년하반기"/>
      <sheetName val="한화건설"/>
      <sheetName val="P.M 별"/>
      <sheetName val="하조서"/>
      <sheetName val="입찰안"/>
      <sheetName val="기안"/>
      <sheetName val="1.취수장"/>
      <sheetName val="실행내역"/>
      <sheetName val="경상"/>
      <sheetName val="경비공통"/>
      <sheetName val="VXXXXX"/>
      <sheetName val="내역서"/>
      <sheetName val="NYS"/>
      <sheetName val="인건-측정"/>
      <sheetName val="자재단가"/>
      <sheetName val="Sheet5"/>
      <sheetName val="견적대비"/>
      <sheetName val="수성페인트도장 내역서"/>
      <sheetName val="도급"/>
      <sheetName val="Sheet6"/>
      <sheetName val="총괄-1"/>
      <sheetName val="CAT_5"/>
      <sheetName val="계정보고_(2)"/>
      <sheetName val="요약배부_(보고)"/>
      <sheetName val="요약배부_(보고)_(2)"/>
      <sheetName val="기타매출_(2)"/>
      <sheetName val="기타매출_(3)"/>
      <sheetName val="토공사"/>
      <sheetName val="단가"/>
      <sheetName val="기초자료입력및 K치 확인"/>
      <sheetName val="직노"/>
      <sheetName val="재료"/>
      <sheetName val="내역_ver1.0"/>
      <sheetName val="내역서1"/>
      <sheetName val="ysn"/>
      <sheetName val="교각1"/>
      <sheetName val="총괄표"/>
      <sheetName val="예산M6-B"/>
      <sheetName val="기계"/>
      <sheetName val="토량산출서"/>
      <sheetName val="토목주소"/>
      <sheetName val="프랜트면허"/>
      <sheetName val="입찰보고"/>
      <sheetName val="세부기준"/>
      <sheetName val="2003.02월수금계획"/>
      <sheetName val="2002_건설용역비미수금현황"/>
      <sheetName val="Piping Design Data"/>
      <sheetName val="현장"/>
      <sheetName val="MOKDONG(1)"/>
      <sheetName val="회사99"/>
      <sheetName val="손익차9월2"/>
      <sheetName val="손익차총괄2"/>
      <sheetName val="공통"/>
      <sheetName val="공통비총괄표"/>
      <sheetName val="Sheet2"/>
      <sheetName val="삭제금지단가"/>
      <sheetName val="공문"/>
      <sheetName val="95삼성급(본사)"/>
      <sheetName val="집계표(OPTION)"/>
      <sheetName val="合成単価作成表-BLDG"/>
      <sheetName val="유림골조"/>
      <sheetName val="정산표"/>
      <sheetName val="부안일위"/>
      <sheetName val="와동25-3(변경)"/>
      <sheetName val="정산표2"/>
      <sheetName val="2003_02월수금계획"/>
      <sheetName val="Piping_Design_Data"/>
      <sheetName val="97_사업추정(WEKI)"/>
      <sheetName val="P_M_별"/>
      <sheetName val="일위_파일"/>
      <sheetName val="M-EQPT-Z"/>
      <sheetName val="소화실적"/>
      <sheetName val="개시대사 (2)"/>
      <sheetName val="보증금(전신전화가입권)"/>
      <sheetName val="Equipment (5)"/>
      <sheetName val="#REF"/>
      <sheetName val="RCF CLAIMED"/>
      <sheetName val="KP1590_E"/>
      <sheetName val="JOB Assign"/>
      <sheetName val="예가표"/>
      <sheetName val="Total"/>
      <sheetName val="Customer Databas"/>
      <sheetName val="EACT10"/>
      <sheetName val="가격조사서"/>
      <sheetName val="금액내역서"/>
      <sheetName val="원가계산서"/>
      <sheetName val="적용대가"/>
      <sheetName val="3.바닥판설계"/>
      <sheetName val="주형"/>
      <sheetName val="INPUT DATA"/>
      <sheetName val="B"/>
      <sheetName val="Doha WBS Clean"/>
      <sheetName val="토사(PE)"/>
      <sheetName val="건축"/>
      <sheetName val="CB"/>
      <sheetName val="new급여T(4을-운전)"/>
      <sheetName val="Peralatan (2)"/>
      <sheetName val="DCS"/>
      <sheetName val="ANALYSER"/>
      <sheetName val="Sheet11"/>
      <sheetName val="BATCH"/>
      <sheetName val="인원계획"/>
      <sheetName val="구의33고"/>
      <sheetName val="직S"/>
      <sheetName val="사업부배부A"/>
      <sheetName val="eq_data"/>
      <sheetName val="카메라"/>
      <sheetName val="제작비추산총괄표"/>
      <sheetName val="물가자료"/>
      <sheetName val="Sheet3"/>
      <sheetName val="2003_02월수금계획1"/>
      <sheetName val="Piping_Design_Data1"/>
      <sheetName val="97_사업추정(WEKI)1"/>
      <sheetName val="P_M_별1"/>
      <sheetName val="개시대사_(2)"/>
      <sheetName val="RCF_CLAIMED"/>
      <sheetName val="Equipment_(5)"/>
      <sheetName val="JOB_Assign"/>
      <sheetName val="INPUT_DATA"/>
      <sheetName val="Customer_Databas"/>
      <sheetName val="Doha_WBS_Clean"/>
      <sheetName val="Peralatan_(2)"/>
      <sheetName val="3_바닥판설계"/>
      <sheetName val="약품설비"/>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건설성적"/>
      <sheetName val="정부노임단가"/>
      <sheetName val="예산M2"/>
      <sheetName val="예산M12A"/>
      <sheetName val="INPUT"/>
      <sheetName val="Regenerator  Concrete Structure"/>
      <sheetName val="공통가설"/>
      <sheetName val="노무비단가"/>
      <sheetName val="cable-data"/>
      <sheetName val="수안보-MBR1"/>
      <sheetName val="간접"/>
      <sheetName val="전기혼잡제경비(45)"/>
      <sheetName val="6PILE  (돌출)"/>
      <sheetName val="sum"/>
      <sheetName val="1월"/>
      <sheetName val="터널조도"/>
      <sheetName val="산출서"/>
      <sheetName val="설_계"/>
      <sheetName val="15_도급예산대비표"/>
      <sheetName val="Summary_Sheets"/>
      <sheetName val="B31_1"/>
      <sheetName val="96_능제취입"/>
      <sheetName val="2.대외공문"/>
      <sheetName val="평형공사비"/>
      <sheetName val="견적서"/>
      <sheetName val="직원동원SCH"/>
      <sheetName val="년말집계"/>
      <sheetName val="VENDOR LIST"/>
      <sheetName val="OD5000"/>
      <sheetName val="95하U$가격"/>
      <sheetName val="내역표지"/>
      <sheetName val="VV보온LINK"/>
      <sheetName val="FIT보온LINK"/>
      <sheetName val="간접비 총괄표"/>
      <sheetName val="갑지"/>
      <sheetName val="IT-BAT"/>
      <sheetName val="lab"/>
      <sheetName val="토 적 표"/>
      <sheetName val="Cash"/>
      <sheetName val="금리계산"/>
      <sheetName val="단가산출"/>
      <sheetName val="지사인원"/>
      <sheetName val="새공통"/>
      <sheetName val="BLIND FLANGE"/>
      <sheetName val="CAP"/>
      <sheetName val="ELBOW"/>
      <sheetName val="FLANGE"/>
      <sheetName val="PIPE NPS OD"/>
      <sheetName val="OLET"/>
      <sheetName val="REDUCER"/>
      <sheetName val="TEE"/>
      <sheetName val="DATE"/>
      <sheetName val="BLDG_DCI"/>
      <sheetName val="BLDG_MCI"/>
      <sheetName val="용소리교"/>
      <sheetName val="ACUNIT"/>
      <sheetName val="구조물공"/>
      <sheetName val="주beam"/>
      <sheetName val="Weld, NDE (Pipe)"/>
      <sheetName val="선수금반제"/>
      <sheetName val="배수내역 (2)"/>
      <sheetName val="부대내역"/>
      <sheetName val="XL4Poppy"/>
      <sheetName val="WIND"/>
      <sheetName val="COMPRESSOR"/>
      <sheetName val="배수공 주요자재 집계표"/>
      <sheetName val="WIND-EQ"/>
      <sheetName val="HORI. VESSEL"/>
      <sheetName val="2003_02월수금계획2"/>
      <sheetName val="Piping_Design_Data2"/>
      <sheetName val="97_사업추정(WEKI)2"/>
      <sheetName val="P_M_별2"/>
      <sheetName val="계정보고_(2)1"/>
      <sheetName val="요약배부_(보고)1"/>
      <sheetName val="요약배부_(보고)_(2)1"/>
      <sheetName val="기타매출_(2)1"/>
      <sheetName val="기타매출_(3)1"/>
      <sheetName val="개시대사_(2)1"/>
      <sheetName val="RCF_CLAIMED1"/>
      <sheetName val="BOROUGE2"/>
      <sheetName val="CBE-VSL"/>
      <sheetName val="TTL"/>
      <sheetName val="수주추정"/>
      <sheetName val="공정회의자료(월요일 10시까지)"/>
      <sheetName val="공사비 내역 (가)"/>
      <sheetName val="INPUT DATA OF SCHEDULE"/>
      <sheetName val="Equipment_(5)1"/>
      <sheetName val="JOB_Assign1"/>
      <sheetName val="Customer_Databas1"/>
      <sheetName val="3_바닥판설계1"/>
      <sheetName val="INPUT_DATA1"/>
      <sheetName val="Doha_WBS_Clean1"/>
      <sheetName val="Peralatan_(2)1"/>
      <sheetName val="공통부대비"/>
      <sheetName val="제출내역 (2)"/>
      <sheetName val="사급자재"/>
      <sheetName val="FWBS7000,8000"/>
      <sheetName val="8"/>
      <sheetName val="10"/>
      <sheetName val="12"/>
      <sheetName val="9"/>
      <sheetName val="11"/>
      <sheetName val="2"/>
      <sheetName val="실적"/>
      <sheetName val="세금자료"/>
      <sheetName val="경제지표"/>
      <sheetName val="6PILE__(돌출)"/>
      <sheetName val="BLIND_FLANGE"/>
      <sheetName val="PIPE_NPS_OD"/>
      <sheetName val="현대본사"/>
      <sheetName val="저"/>
      <sheetName val="월별인건비현황"/>
      <sheetName val="data"/>
      <sheetName val="공통비"/>
      <sheetName val="단가비교"/>
      <sheetName val="조경일람"/>
      <sheetName val="내역"/>
      <sheetName val="공정코드"/>
      <sheetName val="Manmonth(입력)"/>
      <sheetName val="list"/>
      <sheetName val="할증 "/>
      <sheetName val="총괄집계 "/>
      <sheetName val="부속동"/>
      <sheetName val="BQ"/>
      <sheetName val="IMP(MAIN)"/>
      <sheetName val="IMP (REACTOR)"/>
      <sheetName val="ANX3A65"/>
      <sheetName val="P_M 별"/>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내역(전력)"/>
      <sheetName val="98수문일위"/>
      <sheetName val="Container항차정리"/>
      <sheetName val="외화금융(97-03)"/>
      <sheetName val="조정전"/>
      <sheetName val="품조정율(97-99)"/>
      <sheetName val="작성기준"/>
      <sheetName val="남양내역"/>
      <sheetName val="내역서(당초변경)"/>
      <sheetName val="점수계산1-2"/>
      <sheetName val="재료율"/>
      <sheetName val="D-623D"/>
      <sheetName val="Malaysia incl. RET"/>
      <sheetName val="적용단가"/>
      <sheetName val="PRO_A"/>
      <sheetName val="ELEC_MCI"/>
      <sheetName val="MAIN"/>
      <sheetName val="INST_MCI"/>
      <sheetName val="MECH_MCI"/>
      <sheetName val="PRO"/>
      <sheetName val="평3"/>
      <sheetName val="을"/>
      <sheetName val=" 냉각수펌프"/>
      <sheetName val="공조기휀"/>
      <sheetName val="AHU집계"/>
      <sheetName val="5사남"/>
      <sheetName val="기계내역"/>
      <sheetName val="대전-교대(A1-A2)"/>
      <sheetName val="포장공"/>
      <sheetName val="변동률산출"/>
      <sheetName val="tcm_bq_MH"/>
      <sheetName val="PRO_DCI"/>
      <sheetName val="INST_DCI"/>
      <sheetName val="HVAC_DCI"/>
      <sheetName val="PIPE_DCI"/>
      <sheetName val="신표지1"/>
      <sheetName val="¼ÕÀÍÂ÷9¿ù2"/>
      <sheetName val="ÁÖ°ü»ç¾÷"/>
      <sheetName val="견적단가"/>
      <sheetName val=""/>
      <sheetName val="원가"/>
      <sheetName val="AS복구"/>
      <sheetName val="중기터파기"/>
      <sheetName val="변수값"/>
      <sheetName val="중기상차"/>
      <sheetName val="공사설계서"/>
      <sheetName val="Y-MOV2011"/>
      <sheetName val="공사비예산서(토목분)"/>
      <sheetName val="tjexcel"/>
      <sheetName val="Prices"/>
      <sheetName val="단위가격"/>
      <sheetName val="관급"/>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산근터빈"/>
      <sheetName val="FAB별"/>
      <sheetName val="6호기"/>
      <sheetName val="MEED"/>
      <sheetName val="982월원안"/>
      <sheetName val="DWG"/>
      <sheetName val="ELEC_DCI"/>
      <sheetName val="TOT-SUM"/>
      <sheetName val="BREAKDOWN(철거설치)"/>
      <sheetName val="General Data"/>
      <sheetName val="EQUIP"/>
      <sheetName val="97 사업추정_WEKI_"/>
      <sheetName val="jobhist"/>
      <sheetName val="97"/>
      <sheetName val="N賃率-職"/>
      <sheetName val="지급자재"/>
      <sheetName val="무전표"/>
      <sheetName val=" "/>
      <sheetName val="insulation"/>
      <sheetName val="PRICE-COMP"/>
      <sheetName val="할증_"/>
      <sheetName val="전기단가조사서"/>
      <sheetName val="시공집계"/>
      <sheetName val="TABLE-A"/>
      <sheetName val="CAL(1)."/>
      <sheetName val="입찰"/>
      <sheetName val="현경"/>
      <sheetName val="식재인부"/>
      <sheetName val="경비2내역"/>
      <sheetName val="시설물일위"/>
      <sheetName val="금액"/>
      <sheetName val="노임"/>
      <sheetName val="0고과평균 및 편차조정 (2)"/>
      <sheetName val="반포2차"/>
      <sheetName val="처리목록"/>
      <sheetName val="Asset9809CAK"/>
      <sheetName val="노무비"/>
      <sheetName val="품셈1-26"/>
      <sheetName val="일위대가표"/>
      <sheetName val="광통신 견적내역서1"/>
      <sheetName val="Basic"/>
      <sheetName val="2공구산출내역"/>
      <sheetName val="BLR-S"/>
      <sheetName val="공정산출"/>
      <sheetName val="공사진행"/>
      <sheetName val="문학간접"/>
      <sheetName val="뜃맟뭁돽띿맟?-BLDG"/>
      <sheetName val="산출근거#2-3"/>
      <sheetName val="GAEYO"/>
      <sheetName val="음료실행"/>
      <sheetName val="L V Separator"/>
      <sheetName val="Proposal"/>
      <sheetName val="#13_Electrical"/>
      <sheetName val="DPRKMHDT"/>
      <sheetName val="Sheet17"/>
      <sheetName val="BOLT"/>
      <sheetName val="15"/>
      <sheetName val="참고1"/>
      <sheetName val="MOTOR"/>
      <sheetName val="뜃맟뭁돽띿맟_-BLDG"/>
      <sheetName val="TB-내역서"/>
      <sheetName val="MACRO(전선관)"/>
      <sheetName val="매체인지도분석"/>
      <sheetName val="설계내역서"/>
      <sheetName val="간선계산"/>
      <sheetName val="Quantity"/>
      <sheetName val="info"/>
      <sheetName val="에너지동"/>
      <sheetName val="명세서"/>
      <sheetName val="단가(LP)"/>
      <sheetName val="휴일check"/>
      <sheetName val="차액보증"/>
      <sheetName val="Code_Magics"/>
      <sheetName val="Code"/>
      <sheetName val="1련,2련"/>
      <sheetName val="변품8-37"/>
      <sheetName val="Curves"/>
      <sheetName val="Tables"/>
      <sheetName val="B2BERP"/>
      <sheetName val="LEGEND"/>
      <sheetName val="ANX3A11"/>
      <sheetName val="bolts"/>
      <sheetName val="200"/>
      <sheetName val="6동"/>
      <sheetName val="신우"/>
      <sheetName val="우수"/>
      <sheetName val="매립"/>
      <sheetName val="대차대조표"/>
      <sheetName val="적금및발행어음계산"/>
      <sheetName val="참고"/>
      <sheetName val="해외 연수비용 계산-삭제"/>
      <sheetName val="해외 기술훈련비 (합계)"/>
      <sheetName val="환산매출"/>
      <sheetName val="F-1,2"/>
      <sheetName val="손익계산서(管理)"/>
      <sheetName val="Data_인원계획"/>
      <sheetName val="관계주식"/>
      <sheetName val="일반자료"/>
      <sheetName val="이름표"/>
      <sheetName val="회사정보"/>
      <sheetName val="guard(mac)"/>
      <sheetName val="마스터"/>
      <sheetName val="2003_02월수금계획3"/>
      <sheetName val="Piping_Design_Data3"/>
      <sheetName val="97_사업추정(WEKI)3"/>
      <sheetName val="P_M_별3"/>
      <sheetName val="Equipment_(5)2"/>
      <sheetName val="개시대사_(2)2"/>
      <sheetName val="RCF_CLAIMED2"/>
      <sheetName val="JOB_Assign2"/>
      <sheetName val="INPUT_DATA2"/>
      <sheetName val="Customer_Databas2"/>
      <sheetName val="Peralatan_(2)2"/>
      <sheetName val="Doha_WBS_Clean2"/>
      <sheetName val="3_바닥판설계2"/>
      <sheetName val="공정회의자료(월요일_10시까지)"/>
      <sheetName val="6PILE__(돌출)1"/>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BLIND_FLANGE1"/>
      <sheetName val="PIPE_NPS_OD1"/>
      <sheetName val="배수공_주요자재_집계표"/>
      <sheetName val="HORI__VESSEL"/>
      <sheetName val="IMP_(REACTOR)"/>
      <sheetName val="공사비_내역_(가)"/>
      <sheetName val="INPUT_DATA_OF_SCHEDULE"/>
      <sheetName val="Malaysia_incl__RET"/>
      <sheetName val="제출내역_(2)"/>
      <sheetName val="플랜트 설치"/>
      <sheetName val="Control"/>
      <sheetName val="경"/>
      <sheetName val="소상 &quot;1&quot;"/>
      <sheetName val="-15.0"/>
      <sheetName val="sheet4"/>
      <sheetName val="영지실적"/>
      <sheetName val="교통대책내역"/>
      <sheetName val="맨홀수량산출"/>
      <sheetName val="가감수량"/>
      <sheetName val="자료"/>
      <sheetName val="MIJIBI"/>
      <sheetName val="을지"/>
      <sheetName val="BASIC (2)"/>
      <sheetName val="포장복구집계"/>
      <sheetName val="Eq. Mobilization"/>
      <sheetName val="공사개요"/>
      <sheetName val="데이타"/>
      <sheetName val="제잡비"/>
      <sheetName val="Z- GENERAL PRICE SUMMARY"/>
      <sheetName val=" Estimate  "/>
      <sheetName val="??-BLDG"/>
      <sheetName val="재료집계"/>
      <sheetName val="총괄"/>
      <sheetName val="Config"/>
      <sheetName val="ITB COST"/>
      <sheetName val="DAF-2"/>
      <sheetName val="설비"/>
      <sheetName val="공비대비"/>
      <sheetName val="BOX 본체"/>
      <sheetName val="입출재고현황 (2)"/>
      <sheetName val="날개벽"/>
      <sheetName val="예정(3)"/>
      <sheetName val="견적대비표"/>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인력정보"/>
      <sheetName val="data_dci"/>
      <sheetName val="data_mci"/>
      <sheetName val="behind"/>
      <sheetName val="TACE"/>
      <sheetName val="inter"/>
      <sheetName val="영동(D)"/>
      <sheetName val="부재치수입력"/>
      <sheetName val="별표 "/>
      <sheetName val="Resource"/>
      <sheetName val="Exrate"/>
      <sheetName val="남양시작동자105노65기1.3화1.2"/>
      <sheetName val="TOT"/>
      <sheetName val="내역(자100%,노100%)기아화성UD동"/>
      <sheetName val="EF &amp; PF"/>
      <sheetName val="설계명세서"/>
      <sheetName val="지수적용공사비내역서"/>
      <sheetName val="진주방향"/>
      <sheetName val="마산방향"/>
      <sheetName val="3-1-12"/>
      <sheetName val="노무산출서"/>
      <sheetName val="과천MAIN"/>
      <sheetName val="간접비"/>
      <sheetName val="기기리스트"/>
      <sheetName val="백분율"/>
      <sheetName val="DHEQSUPT"/>
      <sheetName val="기계내역서"/>
      <sheetName val="Steel-Main Work"/>
      <sheetName val="라이닝보강"/>
      <sheetName val="h-013211-2"/>
      <sheetName val="Du toan"/>
      <sheetName val="단면검토"/>
      <sheetName val="계정보고_(2)3"/>
      <sheetName val="요약배부_(보고)3"/>
      <sheetName val="요약배부_(보고)_(2)3"/>
      <sheetName val="기타매출_(2)3"/>
      <sheetName val="기타매출_(3)3"/>
      <sheetName val="설_계3"/>
      <sheetName val="15_도급예산대비표3"/>
      <sheetName val="Summary_Sheets3"/>
      <sheetName val="B31_13"/>
      <sheetName val="96_능제취입1"/>
      <sheetName val="W42__1"/>
      <sheetName val="Regenerator__Concrete_Structure"/>
      <sheetName val="간접비_총괄표"/>
      <sheetName val="BOX_본체"/>
      <sheetName val="입출재고현황_(2)"/>
      <sheetName val="화재_탐지_설비"/>
      <sheetName val="G_R300경비"/>
      <sheetName val="AS포장복구_"/>
      <sheetName val="Sheet1_(2)"/>
      <sheetName val="수성페인트도장_내역서"/>
      <sheetName val="1_취수장"/>
      <sheetName val="기초자료입력및_K치_확인"/>
      <sheetName val="내역_ver1_0"/>
      <sheetName val="_냉각수펌프"/>
      <sheetName val="Weld,_NDE_(Pipe)"/>
      <sheetName val="할증_1"/>
      <sheetName val="VENDOR_LIST"/>
      <sheetName val="2_대외공문"/>
      <sheetName val="97_사업추정_WEKI_"/>
      <sheetName val="토_적_표"/>
      <sheetName val="General_Data"/>
      <sheetName val="총괄집계_"/>
      <sheetName val="배수내역_(2)"/>
      <sheetName val="_"/>
      <sheetName val="CAL(1)_"/>
      <sheetName val="P_M_별4"/>
      <sheetName val="L_V_Separator"/>
      <sheetName val="BT"/>
      <sheetName val="화물기"/>
      <sheetName val="철거산출근거"/>
      <sheetName val="Sub-Activity"/>
      <sheetName val="안정계산"/>
      <sheetName val="범례"/>
      <sheetName val="암거공"/>
      <sheetName val="0226"/>
      <sheetName val="조직"/>
      <sheetName val="매입세율"/>
      <sheetName val="보일러"/>
      <sheetName val="Process Piping"/>
      <sheetName val="현장지지물물량"/>
      <sheetName val="Large_ISO BOM"/>
      <sheetName val="AILC004"/>
      <sheetName val="조명시설"/>
      <sheetName val="대운산출"/>
      <sheetName val="CJI3"/>
      <sheetName val="이자율"/>
      <sheetName val="투입실적"/>
      <sheetName val="증감내역서"/>
      <sheetName val="삼성전기"/>
      <sheetName val="PIPE"/>
      <sheetName val="VALVE"/>
      <sheetName val="목표세부명세"/>
      <sheetName val="NNV"/>
      <sheetName val="간접경상비"/>
      <sheetName val="물량투입계획"/>
      <sheetName val="검색표"/>
      <sheetName val="건축내역"/>
      <sheetName val="부대단위수량"/>
      <sheetName val="유림콘도"/>
      <sheetName val="물량산출(철콘)"/>
      <sheetName val="갑지(추정)"/>
      <sheetName val="20-25"/>
      <sheetName val="LO"/>
      <sheetName val="DAF_2"/>
      <sheetName val="Bhn"/>
      <sheetName val="토지조서(원본)"/>
      <sheetName val="평균터파기고(1-2,ASP)"/>
      <sheetName val="투찰(하수)"/>
      <sheetName val="DPRKM_x0000__x0000__x0005_"/>
      <sheetName val="토공"/>
      <sheetName val="암거날개벽"/>
      <sheetName val="참조"/>
      <sheetName val="특수선일위대가"/>
      <sheetName val="당진1,2호기전선관설치및접지4차공사내역서-을지"/>
      <sheetName val="적점"/>
      <sheetName val="차수"/>
      <sheetName val="예산서"/>
      <sheetName val="wall"/>
      <sheetName val="Front"/>
      <sheetName val="99총공사내역서"/>
      <sheetName val="옵션DB(단계3)"/>
      <sheetName val="EJ"/>
      <sheetName val="도근좌표"/>
      <sheetName val="배수통관(좌)"/>
      <sheetName val="날개벽수량표"/>
      <sheetName val="대포2교접속"/>
      <sheetName val="천방교접속"/>
      <sheetName val="건축2"/>
      <sheetName val="말뚝지지력산정"/>
      <sheetName val="인명부"/>
      <sheetName val="2003_02월수금계획4"/>
      <sheetName val="Piping_Design_Data4"/>
      <sheetName val="97_사업추정(WEKI)4"/>
      <sheetName val="개시대사_(2)3"/>
      <sheetName val="RCF_CLAIMED3"/>
      <sheetName val="Equipment_(5)3"/>
      <sheetName val="JOB_Assign3"/>
      <sheetName val="INPUT_DATA3"/>
      <sheetName val="Customer_Databas3"/>
      <sheetName val="Doha_WBS_Clean3"/>
      <sheetName val="Peralatan_(2)3"/>
      <sheetName val="3_바닥판설계3"/>
      <sheetName val="6PILE__(돌출)2"/>
      <sheetName val="BLIND_FLANGE2"/>
      <sheetName val="PIPE_NPS_OD2"/>
      <sheetName val="공정회의자료(월요일_10시까지)1"/>
      <sheetName val="7_4_1_A(input)1"/>
      <sheetName val="7_4_1(B)_BOQ_Breakdown1"/>
      <sheetName val="7_4_1_C(scope)1"/>
      <sheetName val="7_4_1_D(Basis)1"/>
      <sheetName val="7_4_1_E(allow)1"/>
      <sheetName val="7_4_2_A-Build(list)1"/>
      <sheetName val="7_4_3_B-BOQ-SUM1"/>
      <sheetName val="7_4_3(BOQ_각표지)1"/>
      <sheetName val="7_4_3_A(Shelter)1"/>
      <sheetName val="7_4_3_B(Module)1"/>
      <sheetName val="7_4_3_C(Shelter-FLB)1"/>
      <sheetName val="7_4_3_D(Brief_Spec_)1"/>
      <sheetName val="공사비_내역_(가)1"/>
      <sheetName val="INPUT_DATA_OF_SCHEDULE1"/>
      <sheetName val="배수공_주요자재_집계표1"/>
      <sheetName val="HORI__VESSEL1"/>
      <sheetName val="IMP_(REACTOR)1"/>
      <sheetName val="제출내역_(2)1"/>
      <sheetName val="Malaysia_incl__RET1"/>
      <sheetName val="P_M_별5"/>
      <sheetName val="0고과평균_및_편차조정_(2)"/>
      <sheetName val="광통신_견적내역서1"/>
      <sheetName val="플랜트_설치"/>
      <sheetName val="소상_&quot;1&quot;"/>
      <sheetName val="-15_0"/>
      <sheetName val="Z-_GENERAL_PRICE_SUMMARY"/>
      <sheetName val="_Estimate__"/>
      <sheetName val="해외_연수비용_계산-삭제"/>
      <sheetName val="해외_기술훈련비_(합계)"/>
      <sheetName val="ITB_COST"/>
      <sheetName val="2003_02월수금계획5"/>
      <sheetName val="Piping_Design_Data5"/>
      <sheetName val="97_사업추정(WEKI)5"/>
      <sheetName val="P_M_별6"/>
      <sheetName val="계정보고_(2)4"/>
      <sheetName val="요약배부_(보고)4"/>
      <sheetName val="요약배부_(보고)_(2)4"/>
      <sheetName val="기타매출_(2)4"/>
      <sheetName val="기타매출_(3)4"/>
      <sheetName val="개시대사_(2)4"/>
      <sheetName val="RCF_CLAIMED4"/>
      <sheetName val="Equipment_(5)4"/>
      <sheetName val="JOB_Assign4"/>
      <sheetName val="INPUT_DATA4"/>
      <sheetName val="Customer_Databas4"/>
      <sheetName val="Doha_WBS_Clean4"/>
      <sheetName val="Peralatan_(2)4"/>
      <sheetName val="3_바닥판설계4"/>
      <sheetName val="6PILE__(돌출)3"/>
      <sheetName val="설_계4"/>
      <sheetName val="15_도급예산대비표4"/>
      <sheetName val="Summary_Sheets4"/>
      <sheetName val="B31_14"/>
      <sheetName val="BLIND_FLANGE3"/>
      <sheetName val="PIPE_NPS_OD3"/>
      <sheetName val="공정회의자료(월요일_10시까지)2"/>
      <sheetName val="96_능제취입2"/>
      <sheetName val="7_4_1_A(input)2"/>
      <sheetName val="7_4_1(B)_BOQ_Breakdown2"/>
      <sheetName val="7_4_1_C(scope)2"/>
      <sheetName val="7_4_1_D(Basis)2"/>
      <sheetName val="7_4_1_E(allow)2"/>
      <sheetName val="7_4_2_A-Build(list)2"/>
      <sheetName val="7_4_3_B-BOQ-SUM2"/>
      <sheetName val="7_4_3(BOQ_각표지)2"/>
      <sheetName val="7_4_3_A(Shelter)2"/>
      <sheetName val="7_4_3_B(Module)2"/>
      <sheetName val="7_4_3_C(Shelter-FLB)2"/>
      <sheetName val="7_4_3_D(Brief_Spec_)2"/>
      <sheetName val="공사비_내역_(가)2"/>
      <sheetName val="INPUT_DATA_OF_SCHEDULE2"/>
      <sheetName val="배수공_주요자재_집계표2"/>
      <sheetName val="HORI__VESSEL2"/>
      <sheetName val="IMP_(REACTOR)2"/>
      <sheetName val="제출내역_(2)2"/>
      <sheetName val="W42__2"/>
      <sheetName val="간접비_총괄표1"/>
      <sheetName val="Weld,_NDE_(Pipe)1"/>
      <sheetName val="할증_2"/>
      <sheetName val="Malaysia_incl__RET2"/>
      <sheetName val="Regenerator__Concrete_Structur1"/>
      <sheetName val="수성페인트도장_내역서1"/>
      <sheetName val="1_취수장1"/>
      <sheetName val="기초자료입력및_K치_확인1"/>
      <sheetName val="내역_ver1_01"/>
      <sheetName val="_냉각수펌프1"/>
      <sheetName val="97_사업추정_WEKI_1"/>
      <sheetName val="VENDOR_LIST1"/>
      <sheetName val="2_대외공문1"/>
      <sheetName val="General_Data1"/>
      <sheetName val="_1"/>
      <sheetName val="토_적_표1"/>
      <sheetName val="CAL(1)_1"/>
      <sheetName val="총괄집계_1"/>
      <sheetName val="배수내역_(2)1"/>
      <sheetName val="P_M_별7"/>
      <sheetName val="L_V_Separator1"/>
      <sheetName val="0고과평균_및_편차조정_(2)1"/>
      <sheetName val="광통신_견적내역서11"/>
      <sheetName val="플랜트_설치1"/>
      <sheetName val="소상_&quot;1&quot;1"/>
      <sheetName val="-15_01"/>
      <sheetName val="Z-_GENERAL_PRICE_SUMMARY1"/>
      <sheetName val="_Estimate__1"/>
      <sheetName val="해외_연수비용_계산-삭제1"/>
      <sheetName val="해외_기술훈련비_(합계)1"/>
      <sheetName val="BOX_본체1"/>
      <sheetName val="입출재고현황_(2)1"/>
      <sheetName val="화재_탐지_설비1"/>
      <sheetName val="ITB_COST1"/>
      <sheetName val="G_R300경비1"/>
      <sheetName val="AS포장복구_1"/>
      <sheetName val="Sheet1_(2)1"/>
      <sheetName val="급식예산"/>
      <sheetName val="SRC-B3U2"/>
      <sheetName val="재료비"/>
      <sheetName val="7.4.3.D(Brief Spᵥc.)"/>
      <sheetName val="Malaysia_incl__R౅T"/>
      <sheetName val="Z- GENERAL PRICEРSUMMARY"/>
      <sheetName val="RV미수수익보정"/>
      <sheetName val="불균등-거치외(미수)"/>
      <sheetName val="불균등-TOP(선수)"/>
      <sheetName val="일반경비"/>
      <sheetName val="발생집계"/>
      <sheetName val="협조전"/>
      <sheetName val="수량산출서 갑지"/>
      <sheetName val="3월"/>
      <sheetName val="NOMUBI"/>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DATA LISTS"/>
      <sheetName val="__-BLDG"/>
      <sheetName val="STD"/>
      <sheetName val="Soil Parameter"/>
      <sheetName val="89평단가"/>
      <sheetName val="84평단가"/>
      <sheetName val="지급어음"/>
      <sheetName val="현황CODE"/>
      <sheetName val="손익현황"/>
      <sheetName val="6.3.2"/>
      <sheetName val="4.1구조설계"/>
      <sheetName val="DESIGN"/>
      <sheetName val="BM DATA SHEET"/>
      <sheetName val="Rates"/>
      <sheetName val="NPV"/>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取费基准"/>
      <sheetName val="DRUM"/>
      <sheetName val="산근"/>
      <sheetName val="D_AWG"/>
      <sheetName val="T_Cu_ASTM"/>
      <sheetName val="ARP2"/>
      <sheetName val="FJK_01"/>
      <sheetName val="안산기계장치"/>
      <sheetName val="BASIC_(2)"/>
      <sheetName val="Eq__Mobilization"/>
      <sheetName val="별표_"/>
      <sheetName val="남양시작동자105노65기1_3화1_2"/>
      <sheetName val="EF_&amp;_PF"/>
      <sheetName val="Steel-Main_Work"/>
      <sheetName val="Du_toan"/>
      <sheetName val="Process_Piping"/>
      <sheetName val="Large_ISO_BOM"/>
      <sheetName val="Voucher"/>
      <sheetName val="Assumption"/>
      <sheetName val="보고"/>
      <sheetName val="목차"/>
      <sheetName val="8. Arch."/>
      <sheetName val="S-Curve"/>
      <sheetName val="0. PM"/>
      <sheetName val="2. Piping"/>
      <sheetName val="choose"/>
      <sheetName val="역T형"/>
      <sheetName val="지변률공시지가"/>
      <sheetName val="지질조사"/>
      <sheetName val="건물"/>
      <sheetName val="H.Satuan"/>
      <sheetName val="FORM1"/>
      <sheetName val="FINISHING"/>
      <sheetName val="2003_02월수금계획6"/>
      <sheetName val="Piping_Design_Data6"/>
      <sheetName val="97_사업추정(WEKI)6"/>
      <sheetName val="P_M_별8"/>
      <sheetName val="계정보고_(2)5"/>
      <sheetName val="요약배부_(보고)5"/>
      <sheetName val="요약배부_(보고)_(2)5"/>
      <sheetName val="기타매출_(2)5"/>
      <sheetName val="기타매출_(3)5"/>
      <sheetName val="개시대사_(2)5"/>
      <sheetName val="RCF_CLAIMED5"/>
      <sheetName val="Equipment_(5)5"/>
      <sheetName val="JOB_Assign5"/>
      <sheetName val="INPUT_DATA5"/>
      <sheetName val="Customer_Databas5"/>
      <sheetName val="Doha_WBS_Clean5"/>
      <sheetName val="3_바닥판설계5"/>
      <sheetName val="Peralatan_(2)5"/>
      <sheetName val="설_계5"/>
      <sheetName val="15_도급예산대비표5"/>
      <sheetName val="Summary_Sheets5"/>
      <sheetName val="B31_15"/>
      <sheetName val="6PILE__(돌출)4"/>
      <sheetName val="BLIND_FLANGE4"/>
      <sheetName val="PIPE_NPS_OD4"/>
      <sheetName val="배수공_주요자재_집계표3"/>
      <sheetName val="HORI__VESSEL3"/>
      <sheetName val="공정회의자료(월요일_10시까지)3"/>
      <sheetName val="96_능제취입3"/>
      <sheetName val="7_4_1_A(input)3"/>
      <sheetName val="7_4_1(B)_BOQ_Breakdown3"/>
      <sheetName val="7_4_1_C(scope)3"/>
      <sheetName val="7_4_1_D(Basis)3"/>
      <sheetName val="7_4_1_E(allow)3"/>
      <sheetName val="7_4_2_A-Build(list)3"/>
      <sheetName val="7_4_3_B-BOQ-SUM3"/>
      <sheetName val="7_4_3(BOQ_각표지)3"/>
      <sheetName val="7_4_3_A(Shelter)3"/>
      <sheetName val="7_4_3_B(Module)3"/>
      <sheetName val="7_4_3_C(Shelter-FLB)3"/>
      <sheetName val="7_4_3_D(Brief_Spec_)3"/>
      <sheetName val="공사비_내역_(가)3"/>
      <sheetName val="INPUT_DATA_OF_SCHEDULE3"/>
      <sheetName val="제출내역_(2)3"/>
      <sheetName val="W42__3"/>
      <sheetName val="Regenerator__Concrete_Structur2"/>
      <sheetName val="간접비_총괄표2"/>
      <sheetName val="IMP_(REACTOR)3"/>
      <sheetName val="Weld,_NDE_(Pipe)2"/>
      <sheetName val="할증_3"/>
      <sheetName val="Malaysia_incl__RET3"/>
      <sheetName val="수성페인트도장_내역서2"/>
      <sheetName val="1_취수장2"/>
      <sheetName val="기초자료입력및_K치_확인2"/>
      <sheetName val="내역_ver1_02"/>
      <sheetName val="_냉각수펌프2"/>
      <sheetName val="VENDOR_LIST2"/>
      <sheetName val="2_대외공문2"/>
      <sheetName val="General_Data2"/>
      <sheetName val="97_사업추정_WEKI_2"/>
      <sheetName val="_2"/>
      <sheetName val="토_적_표2"/>
      <sheetName val="CAL(1)_2"/>
      <sheetName val="총괄집계_2"/>
      <sheetName val="배수내역_(2)2"/>
      <sheetName val="P_M_별9"/>
      <sheetName val="L_V_Separator2"/>
      <sheetName val="0고과평균_및_편차조정_(2)2"/>
      <sheetName val="광통신_견적내역서12"/>
      <sheetName val="플랜트_설치2"/>
      <sheetName val="소상_&quot;1&quot;2"/>
      <sheetName val="-15_02"/>
      <sheetName val="Z-_GENERAL_PRICE_SUMMARY2"/>
      <sheetName val="_Estimate__2"/>
      <sheetName val="해외_연수비용_계산-삭제2"/>
      <sheetName val="해외_기술훈련비_(합계)2"/>
      <sheetName val="ITB_COST2"/>
      <sheetName val="BOX_본체2"/>
      <sheetName val="입출재고현황_(2)2"/>
      <sheetName val="화재_탐지_설비2"/>
      <sheetName val="G_R300경비2"/>
      <sheetName val="AS포장복구_2"/>
      <sheetName val="Sheet1_(2)2"/>
      <sheetName val="C_1"/>
      <sheetName val="C_10"/>
      <sheetName val="C_11"/>
      <sheetName val="C_12"/>
      <sheetName val="C_13"/>
      <sheetName val="C_14"/>
      <sheetName val="C_15"/>
      <sheetName val="C_16"/>
      <sheetName val="C_17"/>
      <sheetName val="C_19"/>
      <sheetName val="C_20"/>
      <sheetName val="C_21"/>
      <sheetName val="C_22"/>
      <sheetName val="C_23"/>
      <sheetName val="C_24"/>
      <sheetName val="C_25"/>
      <sheetName val="C_6"/>
      <sheetName val="C_7"/>
      <sheetName val="C_8"/>
      <sheetName val="C_9"/>
      <sheetName val="Index"/>
      <sheetName val="노임이"/>
      <sheetName val="화해(함평)"/>
      <sheetName val="화해(장성)"/>
      <sheetName val="Demolition"/>
      <sheetName val="CERTIFICATE"/>
      <sheetName val="C9901"/>
      <sheetName val="단가기준"/>
      <sheetName val="PCSUM"/>
      <sheetName val="VARNS"/>
      <sheetName val="2.주요계수총괄"/>
      <sheetName val="인사자료총집계"/>
      <sheetName val="재무가정"/>
      <sheetName val="수량산출"/>
      <sheetName val="월별cashflow"/>
      <sheetName val="PipWT"/>
      <sheetName val="UPRI"/>
      <sheetName val="DPRKM"/>
      <sheetName val="7_4_3_D(Brief_Spᵥc_)"/>
      <sheetName val="Z-_GENERAL_PRICEРSUMMARY"/>
      <sheetName val="수량산출서_갑지"/>
      <sheetName val="DATA_LISTS"/>
      <sheetName val="Soil_Parameter"/>
      <sheetName val="CTEMCOST"/>
      <sheetName val="FAB4생산"/>
      <sheetName val="단양 00 아파트-세부내역"/>
      <sheetName val="장비 (2)"/>
      <sheetName val="Volume"/>
      <sheetName val="Penjumlahan"/>
      <sheetName val="Currency Rate"/>
      <sheetName val="Salesdata01-10 2004"/>
      <sheetName val="BP"/>
      <sheetName val="REKAP A BESAR"/>
      <sheetName val="PNT-QUOT-#3"/>
      <sheetName val="COAT&amp;WRAP-QIOT-#3"/>
      <sheetName val="BAG_2"/>
      <sheetName val="7-2"/>
      <sheetName val="CS_SS892"/>
      <sheetName val="CS_SS191"/>
      <sheetName val="CS_SS192"/>
      <sheetName val="CS_SS961"/>
      <sheetName val="CS_SS391"/>
      <sheetName val="CS_SS791"/>
      <sheetName val="CS_SS491"/>
      <sheetName val="CS_SS492"/>
      <sheetName val="MVCable"/>
      <sheetName val="COCable"/>
      <sheetName val="Div2"/>
      <sheetName val="항목(1)"/>
      <sheetName val="BOOK4"/>
      <sheetName val="sal"/>
      <sheetName val="UPAH DAN BAHAN"/>
      <sheetName val="4-Basic Price"/>
      <sheetName val="D8(1)"/>
      <sheetName val="HRG DSR UPAH &amp; BAHAN"/>
      <sheetName val="5-ALAT (2)"/>
      <sheetName val="D10 LS-Rutin"/>
      <sheetName val="D9"/>
      <sheetName val="BOQ"/>
      <sheetName val="Analisa"/>
      <sheetName val="DAF-5"/>
      <sheetName val="SPT vs PHI"/>
      <sheetName val="member design"/>
      <sheetName val="design criteria"/>
      <sheetName val="working load at the btm ft."/>
      <sheetName val="plan&amp;section of foundation"/>
      <sheetName val="Bill 1 - 9"/>
      <sheetName val="Bill 12"/>
      <sheetName val="Bill 10"/>
      <sheetName val="harsat"/>
      <sheetName val="rab - persiapan &amp; lantai-1"/>
      <sheetName val="dongia (2)"/>
      <sheetName val="giathanh1"/>
      <sheetName val="THPDMoi  (2)"/>
      <sheetName val="lam-moi"/>
      <sheetName val="gtrinh"/>
      <sheetName val="thao-go"/>
      <sheetName val="CHITIET VL-NC-TT -1p"/>
      <sheetName val="VC"/>
      <sheetName val="TH XL"/>
      <sheetName val="chitiet"/>
      <sheetName val="CHITIET VL-NC-TT-3p"/>
      <sheetName val="TONGKE-HT"/>
      <sheetName val="t-h HA THE"/>
      <sheetName val="TDTKP1"/>
      <sheetName val="KPVC-BD "/>
      <sheetName val="TOTAL 2"/>
      <sheetName val="pw&amp;shs"/>
      <sheetName val="일위대가(가설)"/>
      <sheetName val="2Angles"/>
      <sheetName val="struktur"/>
      <sheetName val="월간"/>
      <sheetName val="골조"/>
      <sheetName val="직종표"/>
      <sheetName val="Sheet389"/>
      <sheetName val="Material"/>
      <sheetName val="REMUNERASISTANDAR"/>
      <sheetName val="TABEL-DETASIR"/>
      <sheetName val="DESCRIPTION"/>
      <sheetName val="Anls"/>
      <sheetName val="Alat"/>
      <sheetName val="Persiapan"/>
      <sheetName val="rap rinci"/>
      <sheetName val="Tender Info"/>
      <sheetName val="H-Bahan"/>
      <sheetName val="3-DIV4"/>
      <sheetName val="DAFTAR HARGA"/>
      <sheetName val="HRG BHN"/>
      <sheetName val="REF.ONLY"/>
      <sheetName val="Cover"/>
      <sheetName val="EQ_an"/>
      <sheetName val="bhn FINAL"/>
      <sheetName val="H-BHN"/>
      <sheetName val="EQ"/>
      <sheetName val="MTa"/>
      <sheetName val="villa"/>
      <sheetName val="Bank"/>
      <sheetName val="6-AGREGAT"/>
      <sheetName val="온도cycle"/>
      <sheetName val="TYPE-A"/>
      <sheetName val="Cost Proposal (lyn)"/>
      <sheetName val="4-Lane bridge"/>
      <sheetName val="worksheet"/>
      <sheetName val="RATES G-5"/>
      <sheetName val="RC Tabulation"/>
      <sheetName val="Cost_Proposal_(lyn)"/>
      <sheetName val="4-Lane_bridge"/>
      <sheetName val="RATES_G-5"/>
      <sheetName val="RC_Tabulation"/>
      <sheetName val="4.boq-site(o)"/>
      <sheetName val="revised#1"/>
      <sheetName val="Project list"/>
      <sheetName val="BILLING SUMMARY"/>
      <sheetName val="Others"/>
      <sheetName val="sum mdc"/>
      <sheetName val="Arch"/>
      <sheetName val="D-3"/>
      <sheetName val="PumpSpec"/>
      <sheetName val="6_3_2"/>
      <sheetName val="4_1구조설계"/>
      <sheetName val="BM_DATA_SHEET"/>
      <sheetName val="SKEDUL AV-05"/>
      <sheetName val="WL"/>
      <sheetName val="반응조"/>
      <sheetName val="A:\평균인원.95"/>
      <sheetName val="ABUT수량-A1"/>
      <sheetName val="품목"/>
      <sheetName val="CBL_SIZE"/>
      <sheetName val="CBL_OD"/>
      <sheetName val="공조기"/>
      <sheetName val="계정보고_(2)6"/>
      <sheetName val="요약배부_(보고)6"/>
      <sheetName val="요약배부_(보고)_(2)6"/>
      <sheetName val="기타매출_(2)6"/>
      <sheetName val="기타매출_(3)6"/>
      <sheetName val="할증_4"/>
      <sheetName val="잡철물"/>
      <sheetName val="설_계6"/>
      <sheetName val="15_도급예산대비표6"/>
      <sheetName val="Summary_Sheets6"/>
      <sheetName val="B31_16"/>
      <sheetName val="96_능제취입4"/>
      <sheetName val="1_취수장3"/>
      <sheetName val="W42__4"/>
      <sheetName val="수성페인트도장_내역서3"/>
      <sheetName val="기초자료입력및_K치_확인3"/>
      <sheetName val="내역_ver1_03"/>
      <sheetName val="Regenerator__Concrete_Structur3"/>
      <sheetName val="2_대외공문3"/>
      <sheetName val="토_적_표3"/>
      <sheetName val="VENDOR_LIST3"/>
      <sheetName val="간접비_총괄표3"/>
      <sheetName val="총괄집계_3"/>
      <sheetName val="Weld,_NDE_(Pipe)3"/>
      <sheetName val="배수내역_(2)3"/>
      <sheetName val="P_M_별10"/>
      <sheetName val="_냉각수펌프3"/>
      <sheetName val="97_사업추정_WEKI_3"/>
      <sheetName val="General_Data3"/>
      <sheetName val="_3"/>
      <sheetName val="CAL(1)_3"/>
      <sheetName val="L_V_Separator3"/>
      <sheetName val="BASIC_(2)2"/>
      <sheetName val="Eq__Mobilization2"/>
      <sheetName val="BOX_본체3"/>
      <sheetName val="입출재고현황_(2)3"/>
      <sheetName val="화재_탐지_설비3"/>
      <sheetName val="G_R300경비3"/>
      <sheetName val="AS포장복구_3"/>
      <sheetName val="Sheet1_(2)3"/>
      <sheetName val="별표_2"/>
      <sheetName val="남양시작동자105노65기1_3화1_22"/>
      <sheetName val="EF_&amp;_PF2"/>
      <sheetName val="Steel-Main_Work2"/>
      <sheetName val="Du_toan2"/>
      <sheetName val="Process_Piping2"/>
      <sheetName val="Large_ISO_BOM2"/>
      <sheetName val="BASIC_(2)1"/>
      <sheetName val="Eq__Mobilization1"/>
      <sheetName val="별표_1"/>
      <sheetName val="남양시작동자105노65기1_3화1_21"/>
      <sheetName val="EF_&amp;_PF1"/>
      <sheetName val="Steel-Main_Work1"/>
      <sheetName val="Du_toan1"/>
      <sheetName val="Process_Piping1"/>
      <sheetName val="Large_ISO_BOM1"/>
      <sheetName val="자재단가비교표"/>
      <sheetName val="CONCRETE"/>
      <sheetName val="trf(36%)"/>
      <sheetName val="VS배관내역서"/>
      <sheetName val="경비"/>
      <sheetName val="example (2)"/>
      <sheetName val="PMfee산정"/>
      <sheetName val="임대사례선정"/>
      <sheetName val="거래사례선정"/>
      <sheetName val="구분1"/>
      <sheetName val="구분2"/>
      <sheetName val="동명"/>
      <sheetName val="동_임대"/>
      <sheetName val="블럭명"/>
      <sheetName val="Home"/>
      <sheetName val="소재지"/>
      <sheetName val="소재지_임대"/>
      <sheetName val="10매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sheetData sheetId="1229"/>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refreshError="1"/>
      <sheetData sheetId="1244" refreshError="1"/>
      <sheetData sheetId="1245" refreshError="1"/>
      <sheetData sheetId="1246"/>
      <sheetData sheetId="1247" refreshError="1"/>
      <sheetData sheetId="1248" refreshError="1"/>
      <sheetData sheetId="1249" refreshError="1"/>
      <sheetData sheetId="1250" refreshError="1"/>
      <sheetData sheetId="1251" refreshError="1"/>
      <sheetData sheetId="1252"/>
      <sheetData sheetId="1253"/>
      <sheetData sheetId="1254"/>
      <sheetData sheetId="1255"/>
      <sheetData sheetId="1256"/>
      <sheetData sheetId="1257"/>
      <sheetData sheetId="1258" refreshError="1"/>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CONTENT PAGE"/>
      <sheetName val="Cert Summary"/>
      <sheetName val="SUMMARY-1"/>
      <sheetName val="code summary"/>
      <sheetName val="TUAS"/>
      <sheetName val="SUMMARY-2"/>
      <sheetName val="form a"/>
      <sheetName val="form b"/>
      <sheetName val="form c"/>
      <sheetName val="form d"/>
      <sheetName val="compare"/>
      <sheetName val="form a "/>
      <sheetName val="form e"/>
      <sheetName val="Currency "/>
    </sheetNames>
    <sheetDataSet>
      <sheetData sheetId="0" refreshError="1"/>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sheetData sheetId="13"/>
      <sheetData sheetId="1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추정12.別 "/>
      <sheetName val="추정12.別 (2)"/>
      <sheetName val="추정12.別 (3)"/>
      <sheetName val="總括.12"/>
      <sheetName val="總括.12 (3)"/>
      <sheetName val="總括.12 (2)"/>
      <sheetName val="원가분석"/>
      <sheetName val="원가분석1"/>
      <sheetName val="영업.細"/>
      <sheetName val="영업.細 (2)"/>
      <sheetName val="전년포함"/>
      <sheetName val="전년포함 (2)"/>
      <sheetName val="영업.일 계"/>
      <sheetName val="영업.일1"/>
      <sheetName val="Sheet1"/>
      <sheetName val="Sheet2"/>
      <sheetName val="Sheet3"/>
      <sheetName val="9904주부식"/>
      <sheetName val="일별1"/>
      <sheetName val="TOT"/>
      <sheetName val="차종MH"/>
      <sheetName val="HP1AMLIST"/>
      <sheetName val="guard(mac)"/>
      <sheetName val="매출"/>
      <sheetName val="Hyundai.Unit.cost.xls"/>
      <sheetName val="자금계획"/>
      <sheetName val="영업_일1"/>
      <sheetName val="판관(용역)"/>
      <sheetName val="17"/>
      <sheetName val="18"/>
      <sheetName val="19"/>
      <sheetName val="20"/>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월별판관(용역)"/>
      <sheetName val="26"/>
      <sheetName val="23"/>
      <sheetName val="24"/>
      <sheetName val="25"/>
      <sheetName val="27"/>
      <sheetName val="28"/>
      <sheetName val="29"/>
      <sheetName val="30"/>
      <sheetName val="인원계획"/>
      <sheetName val="99년누계 (월별)"/>
      <sheetName val="별1-1"/>
      <sheetName val="별2-1"/>
      <sheetName val="별2-2"/>
      <sheetName val="별2-3"/>
      <sheetName val="별3-1"/>
      <sheetName val="별4-1"/>
      <sheetName val="별5-1"/>
      <sheetName val="표지"/>
      <sheetName val="목차"/>
      <sheetName val="Ⅰ사업지개요"/>
      <sheetName val="위치도"/>
      <sheetName val="Ⅱ환경분석"/>
      <sheetName val="환경분석 (2)"/>
      <sheetName val="매출액 확정"/>
      <sheetName val="면적구성"/>
      <sheetName val="소요자금"/>
      <sheetName val="사업성검토"/>
      <sheetName val="SWOT"/>
      <sheetName val="종합의견"/>
      <sheetName val="판관_용역_"/>
      <sheetName val="9-1차이내역"/>
      <sheetName val="CALENDAR"/>
      <sheetName val="항목(1)"/>
      <sheetName val="BOOK4"/>
      <sheetName val="전문품의"/>
      <sheetName val="차수"/>
      <sheetName val="집계표"/>
      <sheetName val="개시대사 (2)"/>
      <sheetName val="bai1-ke"/>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골조"/>
      <sheetName val="NEW비교"/>
      <sheetName val="의뢰"/>
      <sheetName val="견적조건"/>
      <sheetName val="품의서"/>
      <sheetName val="새공통(97년3월)"/>
      <sheetName val="건축"/>
      <sheetName val="24평(계단식-TOWER)"/>
      <sheetName val="24평(계단식)"/>
      <sheetName val="32평"/>
      <sheetName val="43평"/>
      <sheetName val="48평"/>
      <sheetName val="동DATA"/>
      <sheetName val="파일본수"/>
      <sheetName val="파일공사"/>
      <sheetName val="SERVICE"/>
      <sheetName val="부대건축"/>
      <sheetName val="전기"/>
      <sheetName val="설비"/>
      <sheetName val="토공사및 흙막이공사"/>
      <sheetName val="옥외"/>
      <sheetName val="물가상승1"/>
      <sheetName val="써100 (A4)"/>
      <sheetName val="제출표지"/>
      <sheetName val="VXXXXXXX"/>
      <sheetName val="1월"/>
      <sheetName val="지사인원"/>
      <sheetName val="공통비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
      <sheetName val="2월"/>
      <sheetName val="3월"/>
      <sheetName val="합계"/>
      <sheetName val="1월분양"/>
      <sheetName val="2월분양"/>
      <sheetName val="3월분양"/>
      <sheetName val="부가세현황"/>
      <sheetName val="Module1"/>
      <sheetName val="Module3"/>
      <sheetName val="Module2"/>
      <sheetName val="Module5"/>
      <sheetName val="1월취하집계(민간II)"/>
      <sheetName val="7월총괄"/>
      <sheetName val="10월총괄"/>
      <sheetName val="글"/>
      <sheetName val="Sheet1"/>
      <sheetName val="부가세집계"/>
      <sheetName val="매월수금"/>
      <sheetName val="VXXXXXXX"/>
      <sheetName val="견"/>
      <sheetName val="수주실적0709"/>
      <sheetName val="총체보활공정표"/>
      <sheetName val="청산공사"/>
      <sheetName val="주관사업"/>
      <sheetName val="5공사비"/>
      <sheetName val="보온자재단가표"/>
      <sheetName val="P.M 별"/>
      <sheetName val="3-FS"/>
      <sheetName val="NCC"/>
      <sheetName val="부속동"/>
      <sheetName val="조건표"/>
      <sheetName val="BRICK"/>
      <sheetName val="정부노임단가"/>
      <sheetName val="현장별총괄"/>
      <sheetName val="추정BS"/>
      <sheetName val="추정PL"/>
      <sheetName val="캐스코(CRANE)_DwgList"/>
      <sheetName val="수입"/>
      <sheetName val="봉천제출"/>
      <sheetName val="W42  "/>
      <sheetName val="계화배수(3대)"/>
      <sheetName val="당초수문"/>
      <sheetName val="연돌일위집계"/>
      <sheetName val="STAND20"/>
      <sheetName val="9-1차이내역"/>
      <sheetName val="Sheet5"/>
      <sheetName val="DATA"/>
      <sheetName val="상반기손익차2총괄"/>
      <sheetName val="집계표"/>
      <sheetName val="교각1"/>
      <sheetName val="설 계"/>
      <sheetName val="ETC"/>
      <sheetName val="공사비예산서(토목분)"/>
      <sheetName val="PROJECT BRIEF(EX.NEW)"/>
      <sheetName val="1을"/>
      <sheetName val="전신환매도율"/>
      <sheetName val="국내"/>
      <sheetName val="#REF"/>
      <sheetName val="XL4Poppy"/>
      <sheetName val="토목주소"/>
      <sheetName val="#3E1_GCR"/>
      <sheetName val="B2BERP"/>
      <sheetName val="내역을"/>
      <sheetName val="B31.1"/>
      <sheetName val="mat status (elec)"/>
      <sheetName val="손익차9월2"/>
      <sheetName val="영업소실적"/>
      <sheetName val="기둥(하중)"/>
      <sheetName val="1.설계조건"/>
      <sheetName val="진주방향"/>
      <sheetName val="배수내역 (2)"/>
      <sheetName val="지사인원"/>
      <sheetName val="인사자료총집계"/>
      <sheetName val="단중표"/>
      <sheetName val="TOT"/>
      <sheetName val="도장수량(하1)"/>
      <sheetName val="주형"/>
      <sheetName val="표지"/>
      <sheetName val="부하계산서"/>
      <sheetName val="Summary Sheets"/>
      <sheetName val="품셈TABLE"/>
      <sheetName val="유림골조"/>
      <sheetName val="입찰안"/>
      <sheetName val="매출"/>
      <sheetName val="내역서"/>
      <sheetName val="발주현황"/>
      <sheetName val="내역"/>
      <sheetName val="BSD (2)"/>
      <sheetName val="하중"/>
      <sheetName val="내역서(당초변경)"/>
      <sheetName val="지사인원사무실"/>
      <sheetName val="예산변경사항"/>
      <sheetName val="배수내역"/>
      <sheetName val="총괄-1"/>
      <sheetName val="토공사"/>
      <sheetName val="단가"/>
      <sheetName val="기초자료입력및 K치 확인"/>
      <sheetName val="직노"/>
      <sheetName val="일위대가"/>
      <sheetName val="월별품의현황"/>
      <sheetName val="BID"/>
      <sheetName val="공사수행방안"/>
      <sheetName val="간선계산"/>
      <sheetName val="단가표"/>
      <sheetName val="EQUIP-H"/>
      <sheetName val="96 능제취입"/>
      <sheetName val="sort"/>
      <sheetName val="RENUN"/>
      <sheetName val="동력부하(도산)"/>
      <sheetName val="EACT10"/>
      <sheetName val="원가"/>
      <sheetName val="INPUT"/>
      <sheetName val="신흥교"/>
      <sheetName val="포장복구집계"/>
      <sheetName val="7IFS-5A"/>
      <sheetName val="Tot-sum"/>
      <sheetName val="s.v"/>
      <sheetName val="Tot_Sum"/>
      <sheetName val="노무비"/>
      <sheetName val="Define finishing"/>
      <sheetName val="부표총괄"/>
      <sheetName val="2000.05"/>
      <sheetName val="제경비율"/>
      <sheetName val="재료"/>
      <sheetName val="내역_ver1.0"/>
      <sheetName val="내역서1"/>
      <sheetName val="ysn"/>
      <sheetName val="갑지1"/>
      <sheetName val="TRE TABLE"/>
      <sheetName val="재료집계"/>
      <sheetName val="공사개요"/>
      <sheetName val="노임단가"/>
      <sheetName val="99년하반기"/>
      <sheetName val="XXXXXXXX"/>
      <sheetName val="분석mast"/>
      <sheetName val="T6-6(2)"/>
      <sheetName val="자료"/>
      <sheetName val="완성차 미수금"/>
      <sheetName val="환산매출"/>
      <sheetName val="Carepaq"/>
      <sheetName val="OPT"/>
      <sheetName val="슬래브(유곡)"/>
      <sheetName val="ABUT수량-A1"/>
      <sheetName val="Cash Flow"/>
      <sheetName val="Source"/>
      <sheetName val="변수"/>
      <sheetName val="2월가격"/>
      <sheetName val="건축내역"/>
      <sheetName val="95년12월말"/>
      <sheetName val="토목"/>
      <sheetName val="적용률"/>
      <sheetName val="침출,지하수"/>
      <sheetName val="방배동내역(리라)"/>
      <sheetName val="공통가설"/>
      <sheetName val="부대공사총괄"/>
      <sheetName val="현장경비"/>
      <sheetName val="건축공사집계표"/>
      <sheetName val="방배동내역 (총괄)"/>
      <sheetName val="마감사양"/>
      <sheetName val="예가표"/>
      <sheetName val="F5"/>
      <sheetName val="Sheet2"/>
      <sheetName val="예산M4A"/>
      <sheetName val="CP종합표"/>
      <sheetName val="제품수불내역"/>
      <sheetName val="24분기"/>
      <sheetName val="guard(mac)"/>
      <sheetName val="공시지가"/>
      <sheetName val="토지산출근거"/>
      <sheetName val="4.의견"/>
      <sheetName val="comparables"/>
      <sheetName val="Deduction"/>
      <sheetName val="other"/>
      <sheetName val="conclusion"/>
      <sheetName val="결정단가"/>
      <sheetName val="지장물"/>
      <sheetName val="편입조서"/>
      <sheetName val="수지"/>
      <sheetName val="데이타"/>
      <sheetName val="토 적 표"/>
      <sheetName val="CB"/>
      <sheetName val="암거공"/>
      <sheetName val="P_M 별"/>
      <sheetName val="예산M11A"/>
      <sheetName val="단위수량"/>
      <sheetName val="Bag Filter Sizing"/>
      <sheetName val="요약배부"/>
      <sheetName val="2.주요계수총괄"/>
      <sheetName val="Sheet8"/>
      <sheetName val="Sheet13"/>
      <sheetName val="환율"/>
      <sheetName val="Borrower"/>
      <sheetName val="점별(추정)"/>
      <sheetName val="Currency "/>
      <sheetName val="소요자재"/>
      <sheetName val="정산내역서"/>
      <sheetName val="국공유지및사유지"/>
      <sheetName val="Packaging cost Back Data"/>
      <sheetName val="필리핀"/>
      <sheetName val="BUD1_9697"/>
      <sheetName val="중기비"/>
      <sheetName val="6PILE  (돌출)"/>
      <sheetName val="960318-1"/>
      <sheetName val="기본DATA"/>
      <sheetName val="입찰내역 발주처 양식"/>
      <sheetName val="단면 (2)"/>
      <sheetName val="안정검토"/>
      <sheetName val="마산방향"/>
      <sheetName val="단가비교"/>
      <sheetName val="Macro1"/>
      <sheetName val="ironmongery"/>
      <sheetName val="설계"/>
      <sheetName val="신봉개별지장물조사서양식"/>
      <sheetName val="지장물사진"/>
      <sheetName val="분석표"/>
      <sheetName val="1_當期시산표"/>
      <sheetName val="안산기계장치"/>
      <sheetName val="내1-8"/>
      <sheetName val="내9-16"/>
      <sheetName val="외17-25"/>
      <sheetName val="집계2"/>
      <sheetName val="수목단가"/>
      <sheetName val="식재수량표"/>
      <sheetName val="점수계산1-2"/>
      <sheetName val="산근"/>
      <sheetName val="Sheet14"/>
      <sheetName val="전기자료"/>
      <sheetName val="Sheet10"/>
      <sheetName val="Sheet9"/>
      <sheetName val="Macro(전기)"/>
      <sheetName val="eq. mobilization"/>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Month"/>
      <sheetName val="Week"/>
      <sheetName val="Production"/>
      <sheetName val="Calculation"/>
      <sheetName val="Line turnover"/>
      <sheetName val="Dept code"/>
      <sheetName val="Monthly Attendence Record"/>
      <sheetName val="Tonghop"/>
      <sheetName val="Tonghop (2)"/>
      <sheetName val="Office Employee"/>
      <sheetName val="Security guard &amp; Service"/>
      <sheetName val="Workshop Management"/>
      <sheetName val="payroll sheet - Cutting"/>
      <sheetName val="payroll sheet - Finishing Press"/>
      <sheetName val="payroll sheet - Packaging"/>
      <sheetName val="payroll sheet - Special Machine"/>
      <sheetName val="payroll sheet - Line 1"/>
      <sheetName val="payroll sheet - Line 2"/>
      <sheetName val="payroll sheet - Line 3"/>
      <sheetName val="payroll sheet - Line 4"/>
      <sheetName val="payroll sheet - Line 5"/>
      <sheetName val="payroll sheet - Line 6"/>
      <sheetName val="payroll sheet - Line 7"/>
      <sheetName val="payroll sheet - Line 8"/>
      <sheetName val="Advance for production workers "/>
      <sheetName val="Summary"/>
      <sheetName val="Grade"/>
      <sheetName val="piecewage"/>
      <sheetName val="SalarysheetVP"/>
      <sheetName val="SalarysheetPX"/>
      <sheetName val="SalarysheetBV+PV"/>
      <sheetName val="Sheet1"/>
      <sheetName val="Meal"/>
      <sheetName val="bai1-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B7" t="str">
            <v>A-10001</v>
          </cell>
          <cell r="C7" t="str">
            <v>NguyÔn Quèc ThuËn</v>
          </cell>
          <cell r="D7" t="str">
            <v>General Director</v>
          </cell>
          <cell r="E7">
            <v>1</v>
          </cell>
          <cell r="F7">
            <v>1</v>
          </cell>
          <cell r="G7">
            <v>1</v>
          </cell>
          <cell r="H7">
            <v>1</v>
          </cell>
          <cell r="I7">
            <v>1</v>
          </cell>
          <cell r="K7">
            <v>1</v>
          </cell>
          <cell r="L7">
            <v>1</v>
          </cell>
          <cell r="M7">
            <v>1</v>
          </cell>
          <cell r="N7">
            <v>1</v>
          </cell>
          <cell r="O7">
            <v>1</v>
          </cell>
          <cell r="P7">
            <v>1</v>
          </cell>
          <cell r="R7">
            <v>1</v>
          </cell>
          <cell r="S7">
            <v>1</v>
          </cell>
          <cell r="T7">
            <v>1</v>
          </cell>
          <cell r="U7">
            <v>1</v>
          </cell>
          <cell r="W7">
            <v>1</v>
          </cell>
          <cell r="Y7">
            <v>1</v>
          </cell>
          <cell r="Z7">
            <v>1</v>
          </cell>
          <cell r="AA7">
            <v>1</v>
          </cell>
          <cell r="AB7">
            <v>1</v>
          </cell>
          <cell r="AC7">
            <v>1</v>
          </cell>
          <cell r="AD7">
            <v>1</v>
          </cell>
          <cell r="AF7">
            <v>1</v>
          </cell>
          <cell r="AG7">
            <v>1</v>
          </cell>
          <cell r="AH7">
            <v>1</v>
          </cell>
          <cell r="AI7">
            <v>1</v>
          </cell>
          <cell r="AK7">
            <v>26</v>
          </cell>
          <cell r="AQ7">
            <v>0</v>
          </cell>
        </row>
        <row r="8">
          <cell r="B8" t="str">
            <v>A-11002</v>
          </cell>
          <cell r="C8" t="str">
            <v>NguyÔn ThÞ BÝch HuyÒn</v>
          </cell>
          <cell r="D8" t="str">
            <v>General Accountant</v>
          </cell>
          <cell r="E8">
            <v>1</v>
          </cell>
          <cell r="F8">
            <v>1</v>
          </cell>
          <cell r="G8">
            <v>1</v>
          </cell>
          <cell r="H8">
            <v>1</v>
          </cell>
          <cell r="I8">
            <v>1</v>
          </cell>
          <cell r="K8">
            <v>1</v>
          </cell>
          <cell r="L8">
            <v>1</v>
          </cell>
          <cell r="M8">
            <v>1</v>
          </cell>
          <cell r="N8">
            <v>1</v>
          </cell>
          <cell r="O8">
            <v>1</v>
          </cell>
          <cell r="P8">
            <v>1</v>
          </cell>
          <cell r="R8">
            <v>1</v>
          </cell>
          <cell r="S8">
            <v>1</v>
          </cell>
          <cell r="T8">
            <v>1</v>
          </cell>
          <cell r="U8">
            <v>1</v>
          </cell>
          <cell r="W8">
            <v>1</v>
          </cell>
          <cell r="Y8">
            <v>1</v>
          </cell>
          <cell r="Z8">
            <v>1</v>
          </cell>
          <cell r="AA8">
            <v>1</v>
          </cell>
          <cell r="AB8">
            <v>1</v>
          </cell>
          <cell r="AC8">
            <v>1</v>
          </cell>
          <cell r="AD8">
            <v>1</v>
          </cell>
          <cell r="AF8">
            <v>1</v>
          </cell>
          <cell r="AG8">
            <v>1</v>
          </cell>
          <cell r="AH8">
            <v>1</v>
          </cell>
          <cell r="AI8">
            <v>1</v>
          </cell>
          <cell r="AK8">
            <v>26</v>
          </cell>
          <cell r="AQ8">
            <v>0</v>
          </cell>
        </row>
        <row r="9">
          <cell r="B9" t="str">
            <v>A-11003</v>
          </cell>
          <cell r="C9" t="str">
            <v>Cao ThÞ Hµ</v>
          </cell>
          <cell r="D9" t="str">
            <v>Payment Accountant</v>
          </cell>
          <cell r="E9">
            <v>1</v>
          </cell>
          <cell r="F9">
            <v>1</v>
          </cell>
          <cell r="G9">
            <v>1</v>
          </cell>
          <cell r="H9">
            <v>1</v>
          </cell>
          <cell r="I9">
            <v>1</v>
          </cell>
          <cell r="K9">
            <v>1</v>
          </cell>
          <cell r="L9">
            <v>1</v>
          </cell>
          <cell r="M9">
            <v>1</v>
          </cell>
          <cell r="N9">
            <v>1</v>
          </cell>
          <cell r="O9">
            <v>1</v>
          </cell>
          <cell r="P9">
            <v>1</v>
          </cell>
          <cell r="R9">
            <v>1</v>
          </cell>
          <cell r="S9">
            <v>1</v>
          </cell>
          <cell r="T9">
            <v>1</v>
          </cell>
          <cell r="U9">
            <v>1</v>
          </cell>
          <cell r="W9">
            <v>1</v>
          </cell>
          <cell r="Y9">
            <v>1</v>
          </cell>
          <cell r="Z9">
            <v>1</v>
          </cell>
          <cell r="AA9">
            <v>1</v>
          </cell>
          <cell r="AB9">
            <v>1</v>
          </cell>
          <cell r="AC9">
            <v>1</v>
          </cell>
          <cell r="AD9">
            <v>1</v>
          </cell>
          <cell r="AE9">
            <v>1</v>
          </cell>
          <cell r="AF9">
            <v>1</v>
          </cell>
          <cell r="AG9">
            <v>1</v>
          </cell>
          <cell r="AH9">
            <v>1</v>
          </cell>
          <cell r="AI9">
            <v>1</v>
          </cell>
          <cell r="AK9">
            <v>27</v>
          </cell>
          <cell r="AQ9">
            <v>0</v>
          </cell>
        </row>
        <row r="10">
          <cell r="B10" t="str">
            <v>A-12004</v>
          </cell>
          <cell r="C10" t="str">
            <v>NguyÔn Kh¾c Thµnh</v>
          </cell>
          <cell r="D10" t="str">
            <v>Planning &amp;I.E M.</v>
          </cell>
          <cell r="E10">
            <v>1</v>
          </cell>
          <cell r="F10">
            <v>1</v>
          </cell>
          <cell r="G10">
            <v>1</v>
          </cell>
          <cell r="H10">
            <v>1</v>
          </cell>
          <cell r="I10">
            <v>1</v>
          </cell>
          <cell r="K10">
            <v>1</v>
          </cell>
          <cell r="L10">
            <v>1</v>
          </cell>
          <cell r="M10">
            <v>1</v>
          </cell>
          <cell r="N10">
            <v>1</v>
          </cell>
          <cell r="O10">
            <v>1</v>
          </cell>
          <cell r="P10">
            <v>1</v>
          </cell>
          <cell r="R10">
            <v>1</v>
          </cell>
          <cell r="S10">
            <v>1</v>
          </cell>
          <cell r="T10">
            <v>1</v>
          </cell>
          <cell r="U10">
            <v>1</v>
          </cell>
          <cell r="W10">
            <v>1</v>
          </cell>
          <cell r="Y10">
            <v>1</v>
          </cell>
          <cell r="Z10">
            <v>1</v>
          </cell>
          <cell r="AA10">
            <v>1</v>
          </cell>
          <cell r="AB10">
            <v>1</v>
          </cell>
          <cell r="AC10">
            <v>1</v>
          </cell>
          <cell r="AD10">
            <v>1</v>
          </cell>
          <cell r="AF10">
            <v>1</v>
          </cell>
          <cell r="AG10">
            <v>1</v>
          </cell>
          <cell r="AH10">
            <v>1</v>
          </cell>
          <cell r="AI10">
            <v>1</v>
          </cell>
          <cell r="AK10">
            <v>26</v>
          </cell>
          <cell r="AQ10">
            <v>0</v>
          </cell>
        </row>
        <row r="11">
          <cell r="B11" t="str">
            <v>A-12005</v>
          </cell>
          <cell r="C11" t="str">
            <v>§ç §×nh Tïng</v>
          </cell>
          <cell r="D11" t="str">
            <v>Planning &amp;I.E Vice M.</v>
          </cell>
          <cell r="E11">
            <v>1</v>
          </cell>
          <cell r="F11">
            <v>1</v>
          </cell>
          <cell r="G11">
            <v>1</v>
          </cell>
          <cell r="H11">
            <v>1</v>
          </cell>
          <cell r="I11">
            <v>1</v>
          </cell>
          <cell r="K11">
            <v>1</v>
          </cell>
          <cell r="L11">
            <v>1</v>
          </cell>
          <cell r="M11">
            <v>1</v>
          </cell>
          <cell r="N11">
            <v>1</v>
          </cell>
          <cell r="O11">
            <v>1</v>
          </cell>
          <cell r="P11">
            <v>1</v>
          </cell>
          <cell r="R11">
            <v>1</v>
          </cell>
          <cell r="S11">
            <v>1</v>
          </cell>
          <cell r="T11">
            <v>1</v>
          </cell>
          <cell r="U11">
            <v>1</v>
          </cell>
          <cell r="W11">
            <v>1</v>
          </cell>
          <cell r="Y11">
            <v>1</v>
          </cell>
          <cell r="Z11">
            <v>1</v>
          </cell>
          <cell r="AA11">
            <v>1</v>
          </cell>
          <cell r="AB11">
            <v>1</v>
          </cell>
          <cell r="AC11">
            <v>1</v>
          </cell>
          <cell r="AD11">
            <v>1</v>
          </cell>
          <cell r="AF11">
            <v>1</v>
          </cell>
          <cell r="AG11">
            <v>1</v>
          </cell>
          <cell r="AH11">
            <v>1</v>
          </cell>
          <cell r="AI11">
            <v>1</v>
          </cell>
          <cell r="AK11">
            <v>26</v>
          </cell>
          <cell r="AQ11">
            <v>0</v>
          </cell>
        </row>
        <row r="12">
          <cell r="B12" t="str">
            <v>A-12006</v>
          </cell>
          <cell r="C12" t="str">
            <v>Bïi V¨n Tuynh</v>
          </cell>
          <cell r="D12" t="str">
            <v>I.E staff</v>
          </cell>
          <cell r="E12">
            <v>1</v>
          </cell>
          <cell r="F12">
            <v>1</v>
          </cell>
          <cell r="G12">
            <v>1</v>
          </cell>
          <cell r="H12">
            <v>1</v>
          </cell>
          <cell r="I12">
            <v>1</v>
          </cell>
          <cell r="K12">
            <v>1</v>
          </cell>
          <cell r="L12">
            <v>1</v>
          </cell>
          <cell r="M12">
            <v>1</v>
          </cell>
          <cell r="N12">
            <v>1</v>
          </cell>
          <cell r="O12">
            <v>1</v>
          </cell>
          <cell r="P12">
            <v>1</v>
          </cell>
          <cell r="R12">
            <v>1</v>
          </cell>
          <cell r="S12">
            <v>1</v>
          </cell>
          <cell r="T12">
            <v>1</v>
          </cell>
          <cell r="U12">
            <v>1</v>
          </cell>
          <cell r="W12">
            <v>1</v>
          </cell>
          <cell r="Y12">
            <v>1</v>
          </cell>
          <cell r="Z12">
            <v>1</v>
          </cell>
          <cell r="AA12">
            <v>1</v>
          </cell>
          <cell r="AB12">
            <v>1</v>
          </cell>
          <cell r="AC12">
            <v>1</v>
          </cell>
          <cell r="AD12">
            <v>1</v>
          </cell>
          <cell r="AF12">
            <v>1</v>
          </cell>
          <cell r="AG12">
            <v>1</v>
          </cell>
          <cell r="AH12">
            <v>1</v>
          </cell>
          <cell r="AI12">
            <v>1</v>
          </cell>
          <cell r="AK12">
            <v>26</v>
          </cell>
          <cell r="AQ12">
            <v>0</v>
          </cell>
        </row>
        <row r="13">
          <cell r="B13" t="str">
            <v>A-12007</v>
          </cell>
          <cell r="C13" t="str">
            <v>TrÇn Phó Quý</v>
          </cell>
          <cell r="D13" t="str">
            <v>I.E staff</v>
          </cell>
          <cell r="E13">
            <v>1</v>
          </cell>
          <cell r="F13">
            <v>1</v>
          </cell>
          <cell r="G13">
            <v>1</v>
          </cell>
          <cell r="H13">
            <v>1</v>
          </cell>
          <cell r="I13">
            <v>1</v>
          </cell>
          <cell r="K13">
            <v>1</v>
          </cell>
          <cell r="L13">
            <v>1</v>
          </cell>
          <cell r="M13">
            <v>1</v>
          </cell>
          <cell r="N13">
            <v>1</v>
          </cell>
          <cell r="O13">
            <v>1</v>
          </cell>
          <cell r="P13">
            <v>1</v>
          </cell>
          <cell r="R13">
            <v>1</v>
          </cell>
          <cell r="S13">
            <v>1</v>
          </cell>
          <cell r="T13">
            <v>1</v>
          </cell>
          <cell r="U13">
            <v>1</v>
          </cell>
          <cell r="W13">
            <v>1</v>
          </cell>
          <cell r="Y13">
            <v>1</v>
          </cell>
          <cell r="Z13">
            <v>1</v>
          </cell>
          <cell r="AA13">
            <v>1</v>
          </cell>
          <cell r="AB13">
            <v>1</v>
          </cell>
          <cell r="AC13">
            <v>1</v>
          </cell>
          <cell r="AD13">
            <v>1</v>
          </cell>
          <cell r="AF13">
            <v>1</v>
          </cell>
          <cell r="AG13">
            <v>1</v>
          </cell>
          <cell r="AH13">
            <v>1</v>
          </cell>
          <cell r="AI13">
            <v>1</v>
          </cell>
          <cell r="AK13">
            <v>26</v>
          </cell>
          <cell r="AQ13">
            <v>0</v>
          </cell>
        </row>
        <row r="14">
          <cell r="B14" t="str">
            <v>A-12008</v>
          </cell>
          <cell r="C14" t="str">
            <v>L­¬ng §øc Phong</v>
          </cell>
          <cell r="D14" t="str">
            <v>Planning &amp;I.E Vice M.</v>
          </cell>
          <cell r="E14">
            <v>1</v>
          </cell>
          <cell r="F14">
            <v>1</v>
          </cell>
          <cell r="G14">
            <v>1</v>
          </cell>
          <cell r="H14">
            <v>1</v>
          </cell>
          <cell r="I14">
            <v>1</v>
          </cell>
          <cell r="K14">
            <v>1</v>
          </cell>
          <cell r="L14">
            <v>1</v>
          </cell>
          <cell r="M14">
            <v>1</v>
          </cell>
          <cell r="N14">
            <v>1</v>
          </cell>
          <cell r="O14">
            <v>1</v>
          </cell>
          <cell r="P14">
            <v>1</v>
          </cell>
          <cell r="R14">
            <v>1</v>
          </cell>
          <cell r="S14">
            <v>1</v>
          </cell>
          <cell r="T14">
            <v>1</v>
          </cell>
          <cell r="U14">
            <v>1</v>
          </cell>
          <cell r="W14">
            <v>1</v>
          </cell>
          <cell r="Y14">
            <v>1</v>
          </cell>
          <cell r="Z14">
            <v>1</v>
          </cell>
          <cell r="AA14">
            <v>1</v>
          </cell>
          <cell r="AB14">
            <v>1</v>
          </cell>
          <cell r="AC14">
            <v>1</v>
          </cell>
          <cell r="AD14">
            <v>1</v>
          </cell>
          <cell r="AF14">
            <v>1</v>
          </cell>
          <cell r="AG14">
            <v>1</v>
          </cell>
          <cell r="AH14">
            <v>1</v>
          </cell>
          <cell r="AI14">
            <v>1</v>
          </cell>
          <cell r="AK14">
            <v>26</v>
          </cell>
          <cell r="AQ14">
            <v>0</v>
          </cell>
        </row>
        <row r="15">
          <cell r="B15" t="str">
            <v>A-13010</v>
          </cell>
          <cell r="C15" t="str">
            <v>Qu¸ch ThÞ Thu Ph­¬ng</v>
          </cell>
          <cell r="D15" t="str">
            <v>Secretary</v>
          </cell>
          <cell r="E15">
            <v>1</v>
          </cell>
          <cell r="F15">
            <v>1</v>
          </cell>
          <cell r="G15">
            <v>1</v>
          </cell>
          <cell r="H15">
            <v>1</v>
          </cell>
          <cell r="I15">
            <v>1</v>
          </cell>
          <cell r="K15">
            <v>1</v>
          </cell>
          <cell r="L15">
            <v>1</v>
          </cell>
          <cell r="M15">
            <v>1</v>
          </cell>
          <cell r="N15">
            <v>1</v>
          </cell>
          <cell r="O15">
            <v>1</v>
          </cell>
          <cell r="P15">
            <v>1</v>
          </cell>
          <cell r="R15">
            <v>1</v>
          </cell>
          <cell r="S15">
            <v>1</v>
          </cell>
          <cell r="T15">
            <v>1</v>
          </cell>
          <cell r="U15">
            <v>1</v>
          </cell>
          <cell r="W15">
            <v>1</v>
          </cell>
          <cell r="Y15">
            <v>1</v>
          </cell>
          <cell r="Z15">
            <v>1</v>
          </cell>
          <cell r="AA15">
            <v>1</v>
          </cell>
          <cell r="AB15">
            <v>1</v>
          </cell>
          <cell r="AC15">
            <v>1</v>
          </cell>
          <cell r="AD15">
            <v>1</v>
          </cell>
          <cell r="AF15">
            <v>1</v>
          </cell>
          <cell r="AG15">
            <v>1</v>
          </cell>
          <cell r="AH15">
            <v>1</v>
          </cell>
          <cell r="AI15">
            <v>1</v>
          </cell>
          <cell r="AK15">
            <v>26</v>
          </cell>
          <cell r="AQ15">
            <v>0</v>
          </cell>
        </row>
        <row r="16">
          <cell r="B16" t="str">
            <v>A-13011</v>
          </cell>
          <cell r="C16" t="str">
            <v>§â Minh Hïng</v>
          </cell>
          <cell r="D16" t="str">
            <v>Driver</v>
          </cell>
          <cell r="E16">
            <v>1</v>
          </cell>
          <cell r="F16">
            <v>1</v>
          </cell>
          <cell r="G16">
            <v>1</v>
          </cell>
          <cell r="H16">
            <v>1</v>
          </cell>
          <cell r="I16">
            <v>1</v>
          </cell>
          <cell r="K16">
            <v>1</v>
          </cell>
          <cell r="L16">
            <v>1</v>
          </cell>
          <cell r="M16">
            <v>1</v>
          </cell>
          <cell r="N16">
            <v>1</v>
          </cell>
          <cell r="O16">
            <v>1</v>
          </cell>
          <cell r="P16">
            <v>1</v>
          </cell>
          <cell r="R16">
            <v>1</v>
          </cell>
          <cell r="S16">
            <v>1</v>
          </cell>
          <cell r="T16">
            <v>1</v>
          </cell>
          <cell r="U16">
            <v>1</v>
          </cell>
          <cell r="W16">
            <v>1</v>
          </cell>
          <cell r="Y16">
            <v>1</v>
          </cell>
          <cell r="Z16">
            <v>1</v>
          </cell>
          <cell r="AA16">
            <v>1</v>
          </cell>
          <cell r="AB16">
            <v>1</v>
          </cell>
          <cell r="AC16">
            <v>1</v>
          </cell>
          <cell r="AD16">
            <v>1</v>
          </cell>
          <cell r="AF16">
            <v>1</v>
          </cell>
          <cell r="AG16">
            <v>1</v>
          </cell>
          <cell r="AH16">
            <v>1</v>
          </cell>
          <cell r="AI16">
            <v>1</v>
          </cell>
          <cell r="AK16">
            <v>26</v>
          </cell>
          <cell r="AQ16">
            <v>0</v>
          </cell>
        </row>
        <row r="17">
          <cell r="B17" t="str">
            <v>A-13012</v>
          </cell>
          <cell r="C17" t="str">
            <v>NguyÔn Minh Léc</v>
          </cell>
          <cell r="D17" t="str">
            <v>Driver</v>
          </cell>
          <cell r="E17">
            <v>1</v>
          </cell>
          <cell r="F17">
            <v>1</v>
          </cell>
          <cell r="G17">
            <v>1</v>
          </cell>
          <cell r="H17">
            <v>1</v>
          </cell>
          <cell r="I17">
            <v>1</v>
          </cell>
          <cell r="K17">
            <v>1</v>
          </cell>
          <cell r="L17">
            <v>1</v>
          </cell>
          <cell r="M17">
            <v>1</v>
          </cell>
          <cell r="N17">
            <v>1</v>
          </cell>
          <cell r="O17">
            <v>1</v>
          </cell>
          <cell r="P17">
            <v>1</v>
          </cell>
          <cell r="R17">
            <v>1</v>
          </cell>
          <cell r="S17">
            <v>1</v>
          </cell>
          <cell r="T17">
            <v>1</v>
          </cell>
          <cell r="U17">
            <v>1</v>
          </cell>
          <cell r="W17">
            <v>1</v>
          </cell>
          <cell r="Y17">
            <v>1</v>
          </cell>
          <cell r="Z17">
            <v>1</v>
          </cell>
          <cell r="AA17">
            <v>1</v>
          </cell>
          <cell r="AB17">
            <v>1</v>
          </cell>
          <cell r="AC17">
            <v>1</v>
          </cell>
          <cell r="AD17">
            <v>1</v>
          </cell>
          <cell r="AF17">
            <v>1</v>
          </cell>
          <cell r="AG17">
            <v>1</v>
          </cell>
          <cell r="AH17">
            <v>1</v>
          </cell>
          <cell r="AI17">
            <v>1</v>
          </cell>
          <cell r="AK17">
            <v>26</v>
          </cell>
          <cell r="AQ17">
            <v>0</v>
          </cell>
        </row>
        <row r="18">
          <cell r="B18" t="str">
            <v>A-14013</v>
          </cell>
          <cell r="C18" t="str">
            <v>Hoµng V¨n HiÓu</v>
          </cell>
          <cell r="D18" t="str">
            <v>Personel</v>
          </cell>
          <cell r="E18">
            <v>1</v>
          </cell>
          <cell r="F18">
            <v>1</v>
          </cell>
          <cell r="G18">
            <v>1</v>
          </cell>
          <cell r="H18">
            <v>1</v>
          </cell>
          <cell r="I18">
            <v>1</v>
          </cell>
          <cell r="K18">
            <v>1</v>
          </cell>
          <cell r="L18">
            <v>1</v>
          </cell>
          <cell r="M18">
            <v>1</v>
          </cell>
          <cell r="N18">
            <v>1</v>
          </cell>
          <cell r="O18">
            <v>1</v>
          </cell>
          <cell r="P18">
            <v>1</v>
          </cell>
          <cell r="R18">
            <v>1</v>
          </cell>
          <cell r="S18">
            <v>1</v>
          </cell>
          <cell r="T18">
            <v>1</v>
          </cell>
          <cell r="U18">
            <v>1</v>
          </cell>
          <cell r="W18">
            <v>1</v>
          </cell>
          <cell r="Y18">
            <v>1</v>
          </cell>
          <cell r="Z18">
            <v>1</v>
          </cell>
          <cell r="AA18">
            <v>1</v>
          </cell>
          <cell r="AB18">
            <v>1</v>
          </cell>
          <cell r="AC18">
            <v>1</v>
          </cell>
          <cell r="AD18">
            <v>0</v>
          </cell>
          <cell r="AF18">
            <v>1</v>
          </cell>
          <cell r="AG18">
            <v>1</v>
          </cell>
          <cell r="AH18">
            <v>1</v>
          </cell>
          <cell r="AI18">
            <v>1</v>
          </cell>
          <cell r="AK18">
            <v>25</v>
          </cell>
          <cell r="AQ18">
            <v>0</v>
          </cell>
        </row>
        <row r="19">
          <cell r="B19" t="str">
            <v>A-15014</v>
          </cell>
          <cell r="C19" t="str">
            <v>TrÞnh Xu©n HiÓu</v>
          </cell>
          <cell r="D19" t="str">
            <v>Security Senior Officer</v>
          </cell>
          <cell r="E19">
            <v>1</v>
          </cell>
          <cell r="F19">
            <v>1</v>
          </cell>
          <cell r="G19">
            <v>1</v>
          </cell>
          <cell r="H19">
            <v>1</v>
          </cell>
          <cell r="I19">
            <v>1</v>
          </cell>
          <cell r="K19">
            <v>1</v>
          </cell>
          <cell r="L19">
            <v>1</v>
          </cell>
          <cell r="M19">
            <v>1</v>
          </cell>
          <cell r="N19">
            <v>1</v>
          </cell>
          <cell r="O19">
            <v>1</v>
          </cell>
          <cell r="P19">
            <v>1</v>
          </cell>
          <cell r="R19">
            <v>1</v>
          </cell>
          <cell r="S19">
            <v>1</v>
          </cell>
          <cell r="T19">
            <v>1</v>
          </cell>
          <cell r="U19">
            <v>1</v>
          </cell>
          <cell r="W19">
            <v>1</v>
          </cell>
          <cell r="Y19">
            <v>1</v>
          </cell>
          <cell r="Z19">
            <v>1</v>
          </cell>
          <cell r="AA19">
            <v>1</v>
          </cell>
          <cell r="AB19">
            <v>1</v>
          </cell>
          <cell r="AC19">
            <v>1</v>
          </cell>
          <cell r="AD19">
            <v>1</v>
          </cell>
          <cell r="AF19">
            <v>1</v>
          </cell>
          <cell r="AG19">
            <v>1</v>
          </cell>
          <cell r="AH19">
            <v>1</v>
          </cell>
          <cell r="AI19">
            <v>1</v>
          </cell>
          <cell r="AK19">
            <v>26</v>
          </cell>
          <cell r="AQ19">
            <v>0</v>
          </cell>
        </row>
        <row r="20">
          <cell r="B20" t="str">
            <v>A-15015</v>
          </cell>
          <cell r="C20" t="str">
            <v>NguyÔn V¨n Chung</v>
          </cell>
          <cell r="D20" t="str">
            <v>Security Junior Officer</v>
          </cell>
          <cell r="E20">
            <v>1</v>
          </cell>
          <cell r="F20">
            <v>1</v>
          </cell>
          <cell r="G20">
            <v>1</v>
          </cell>
          <cell r="H20">
            <v>1</v>
          </cell>
          <cell r="I20">
            <v>1</v>
          </cell>
          <cell r="K20">
            <v>1</v>
          </cell>
          <cell r="L20">
            <v>1</v>
          </cell>
          <cell r="M20">
            <v>1</v>
          </cell>
          <cell r="N20">
            <v>1</v>
          </cell>
          <cell r="O20">
            <v>1</v>
          </cell>
          <cell r="P20">
            <v>1</v>
          </cell>
          <cell r="R20">
            <v>1</v>
          </cell>
          <cell r="S20">
            <v>1</v>
          </cell>
          <cell r="T20">
            <v>1</v>
          </cell>
          <cell r="U20">
            <v>1</v>
          </cell>
          <cell r="W20">
            <v>1</v>
          </cell>
          <cell r="Y20">
            <v>1</v>
          </cell>
          <cell r="Z20">
            <v>1</v>
          </cell>
          <cell r="AA20">
            <v>1</v>
          </cell>
          <cell r="AB20">
            <v>1</v>
          </cell>
          <cell r="AC20">
            <v>1</v>
          </cell>
          <cell r="AD20">
            <v>1</v>
          </cell>
          <cell r="AF20">
            <v>1</v>
          </cell>
          <cell r="AG20">
            <v>1</v>
          </cell>
          <cell r="AH20">
            <v>1</v>
          </cell>
          <cell r="AI20">
            <v>1</v>
          </cell>
          <cell r="AK20">
            <v>26</v>
          </cell>
          <cell r="AQ20">
            <v>0</v>
          </cell>
        </row>
        <row r="21">
          <cell r="B21" t="str">
            <v>A-15016</v>
          </cell>
          <cell r="C21" t="str">
            <v>Ph¹m V¨n T¹c</v>
          </cell>
          <cell r="D21" t="str">
            <v>Security Officer</v>
          </cell>
          <cell r="E21">
            <v>1</v>
          </cell>
          <cell r="F21">
            <v>1</v>
          </cell>
          <cell r="G21">
            <v>1</v>
          </cell>
          <cell r="H21">
            <v>1</v>
          </cell>
          <cell r="I21">
            <v>1</v>
          </cell>
          <cell r="K21">
            <v>1</v>
          </cell>
          <cell r="L21">
            <v>1</v>
          </cell>
          <cell r="M21">
            <v>1</v>
          </cell>
          <cell r="N21">
            <v>1</v>
          </cell>
          <cell r="O21">
            <v>1</v>
          </cell>
          <cell r="P21">
            <v>1</v>
          </cell>
          <cell r="R21">
            <v>1</v>
          </cell>
          <cell r="S21">
            <v>1</v>
          </cell>
          <cell r="T21">
            <v>1</v>
          </cell>
          <cell r="U21">
            <v>1</v>
          </cell>
          <cell r="W21">
            <v>1</v>
          </cell>
          <cell r="Y21">
            <v>1</v>
          </cell>
          <cell r="Z21">
            <v>1</v>
          </cell>
          <cell r="AA21">
            <v>1</v>
          </cell>
          <cell r="AB21">
            <v>1</v>
          </cell>
          <cell r="AC21">
            <v>1</v>
          </cell>
          <cell r="AD21">
            <v>1</v>
          </cell>
          <cell r="AF21">
            <v>1</v>
          </cell>
          <cell r="AG21">
            <v>1</v>
          </cell>
          <cell r="AH21">
            <v>1</v>
          </cell>
          <cell r="AI21">
            <v>1</v>
          </cell>
          <cell r="AK21">
            <v>26</v>
          </cell>
          <cell r="AQ21">
            <v>0</v>
          </cell>
        </row>
        <row r="22">
          <cell r="B22" t="str">
            <v>A-16017</v>
          </cell>
          <cell r="C22" t="str">
            <v>Ng« ThÞ Xiªm</v>
          </cell>
          <cell r="D22" t="str">
            <v>Cook</v>
          </cell>
          <cell r="E22">
            <v>1</v>
          </cell>
          <cell r="F22">
            <v>1</v>
          </cell>
          <cell r="G22">
            <v>1</v>
          </cell>
          <cell r="H22">
            <v>1</v>
          </cell>
          <cell r="I22">
            <v>1</v>
          </cell>
          <cell r="K22">
            <v>1</v>
          </cell>
          <cell r="L22">
            <v>1</v>
          </cell>
          <cell r="M22">
            <v>1</v>
          </cell>
          <cell r="N22">
            <v>1</v>
          </cell>
          <cell r="O22">
            <v>1</v>
          </cell>
          <cell r="P22">
            <v>1</v>
          </cell>
          <cell r="R22">
            <v>1</v>
          </cell>
          <cell r="S22">
            <v>1</v>
          </cell>
          <cell r="T22">
            <v>1</v>
          </cell>
          <cell r="U22">
            <v>1</v>
          </cell>
          <cell r="W22">
            <v>1</v>
          </cell>
          <cell r="Y22">
            <v>1</v>
          </cell>
          <cell r="Z22">
            <v>1</v>
          </cell>
          <cell r="AA22">
            <v>1</v>
          </cell>
          <cell r="AB22">
            <v>1</v>
          </cell>
          <cell r="AC22">
            <v>1</v>
          </cell>
          <cell r="AD22">
            <v>1</v>
          </cell>
          <cell r="AF22">
            <v>1</v>
          </cell>
          <cell r="AG22">
            <v>1</v>
          </cell>
          <cell r="AH22">
            <v>1</v>
          </cell>
          <cell r="AI22">
            <v>1</v>
          </cell>
          <cell r="AK22">
            <v>26</v>
          </cell>
          <cell r="AQ22">
            <v>0</v>
          </cell>
        </row>
        <row r="23">
          <cell r="B23" t="str">
            <v>A-16018</v>
          </cell>
          <cell r="C23" t="str">
            <v>Ng« ThÞ Th¾m</v>
          </cell>
          <cell r="D23" t="str">
            <v>Cleaner</v>
          </cell>
          <cell r="E23">
            <v>1</v>
          </cell>
          <cell r="F23">
            <v>1</v>
          </cell>
          <cell r="G23">
            <v>1</v>
          </cell>
          <cell r="H23">
            <v>1</v>
          </cell>
          <cell r="I23">
            <v>1</v>
          </cell>
          <cell r="K23">
            <v>1</v>
          </cell>
          <cell r="L23">
            <v>1</v>
          </cell>
          <cell r="M23">
            <v>1</v>
          </cell>
          <cell r="N23">
            <v>1</v>
          </cell>
          <cell r="O23">
            <v>1</v>
          </cell>
          <cell r="P23">
            <v>1</v>
          </cell>
          <cell r="R23">
            <v>1</v>
          </cell>
          <cell r="S23">
            <v>1</v>
          </cell>
          <cell r="T23">
            <v>1</v>
          </cell>
          <cell r="AK23">
            <v>14</v>
          </cell>
          <cell r="AQ23">
            <v>0</v>
          </cell>
        </row>
        <row r="24">
          <cell r="B24" t="str">
            <v>A-16019</v>
          </cell>
          <cell r="C24" t="str">
            <v>Lª ThÞ Loan</v>
          </cell>
          <cell r="D24" t="str">
            <v>Cleaner</v>
          </cell>
          <cell r="E24">
            <v>1</v>
          </cell>
          <cell r="F24">
            <v>1</v>
          </cell>
          <cell r="G24">
            <v>1</v>
          </cell>
          <cell r="H24">
            <v>1</v>
          </cell>
          <cell r="I24">
            <v>1</v>
          </cell>
          <cell r="K24">
            <v>1</v>
          </cell>
          <cell r="L24">
            <v>1</v>
          </cell>
          <cell r="M24">
            <v>1</v>
          </cell>
          <cell r="N24">
            <v>1</v>
          </cell>
          <cell r="O24">
            <v>1</v>
          </cell>
          <cell r="P24">
            <v>1</v>
          </cell>
          <cell r="R24">
            <v>1</v>
          </cell>
          <cell r="S24">
            <v>1</v>
          </cell>
          <cell r="T24">
            <v>1</v>
          </cell>
          <cell r="U24">
            <v>1</v>
          </cell>
          <cell r="W24">
            <v>1</v>
          </cell>
          <cell r="Y24">
            <v>1</v>
          </cell>
          <cell r="Z24">
            <v>1</v>
          </cell>
          <cell r="AA24">
            <v>1</v>
          </cell>
          <cell r="AB24">
            <v>1</v>
          </cell>
          <cell r="AC24">
            <v>1</v>
          </cell>
          <cell r="AD24">
            <v>1</v>
          </cell>
          <cell r="AF24">
            <v>1</v>
          </cell>
          <cell r="AG24">
            <v>1</v>
          </cell>
          <cell r="AH24">
            <v>1</v>
          </cell>
          <cell r="AI24">
            <v>1</v>
          </cell>
          <cell r="AK24">
            <v>26</v>
          </cell>
          <cell r="AQ24">
            <v>0</v>
          </cell>
        </row>
        <row r="25">
          <cell r="B25" t="str">
            <v>B-11339</v>
          </cell>
          <cell r="C25" t="str">
            <v>§µo Thanh B×nh</v>
          </cell>
          <cell r="D25" t="str">
            <v>Accountant</v>
          </cell>
          <cell r="E25">
            <v>1</v>
          </cell>
          <cell r="F25">
            <v>1</v>
          </cell>
          <cell r="G25">
            <v>1</v>
          </cell>
          <cell r="H25">
            <v>1</v>
          </cell>
          <cell r="I25">
            <v>1</v>
          </cell>
          <cell r="K25">
            <v>1</v>
          </cell>
          <cell r="L25">
            <v>1</v>
          </cell>
          <cell r="M25">
            <v>1</v>
          </cell>
          <cell r="N25">
            <v>1</v>
          </cell>
          <cell r="O25">
            <v>1</v>
          </cell>
          <cell r="P25">
            <v>1</v>
          </cell>
          <cell r="R25">
            <v>1</v>
          </cell>
          <cell r="S25">
            <v>1</v>
          </cell>
          <cell r="T25">
            <v>1</v>
          </cell>
          <cell r="U25">
            <v>1</v>
          </cell>
          <cell r="W25">
            <v>1</v>
          </cell>
          <cell r="Y25">
            <v>1</v>
          </cell>
          <cell r="Z25">
            <v>1</v>
          </cell>
          <cell r="AA25">
            <v>1</v>
          </cell>
          <cell r="AB25">
            <v>1</v>
          </cell>
          <cell r="AC25">
            <v>1</v>
          </cell>
          <cell r="AD25">
            <v>1</v>
          </cell>
          <cell r="AF25">
            <v>1</v>
          </cell>
          <cell r="AG25">
            <v>1</v>
          </cell>
          <cell r="AH25">
            <v>1</v>
          </cell>
          <cell r="AI25">
            <v>1</v>
          </cell>
          <cell r="AK25">
            <v>26</v>
          </cell>
        </row>
        <row r="26">
          <cell r="B26" t="str">
            <v>B-12338</v>
          </cell>
          <cell r="C26" t="str">
            <v>NguyÔn §×nh Trung</v>
          </cell>
          <cell r="D26" t="str">
            <v>Salesperson</v>
          </cell>
          <cell r="AK26">
            <v>0</v>
          </cell>
        </row>
        <row r="27">
          <cell r="B27" t="str">
            <v>A-12341</v>
          </cell>
          <cell r="C27" t="str">
            <v>Høa TrÝ Anh</v>
          </cell>
          <cell r="D27" t="str">
            <v>Planning-IE staff</v>
          </cell>
          <cell r="E27">
            <v>1</v>
          </cell>
          <cell r="F27">
            <v>1</v>
          </cell>
          <cell r="G27">
            <v>1</v>
          </cell>
          <cell r="H27">
            <v>1</v>
          </cell>
          <cell r="I27">
            <v>1</v>
          </cell>
          <cell r="K27">
            <v>1</v>
          </cell>
          <cell r="L27">
            <v>1</v>
          </cell>
          <cell r="M27">
            <v>1</v>
          </cell>
          <cell r="N27">
            <v>1</v>
          </cell>
          <cell r="O27">
            <v>1</v>
          </cell>
          <cell r="P27">
            <v>1</v>
          </cell>
          <cell r="R27">
            <v>1</v>
          </cell>
          <cell r="S27">
            <v>1</v>
          </cell>
          <cell r="T27">
            <v>1</v>
          </cell>
          <cell r="U27">
            <v>1</v>
          </cell>
          <cell r="W27">
            <v>1</v>
          </cell>
          <cell r="Y27">
            <v>1</v>
          </cell>
          <cell r="Z27">
            <v>1</v>
          </cell>
          <cell r="AA27">
            <v>1</v>
          </cell>
          <cell r="AB27">
            <v>1</v>
          </cell>
          <cell r="AC27">
            <v>1</v>
          </cell>
          <cell r="AD27">
            <v>1</v>
          </cell>
          <cell r="AF27">
            <v>1</v>
          </cell>
          <cell r="AG27">
            <v>1</v>
          </cell>
          <cell r="AH27">
            <v>1</v>
          </cell>
          <cell r="AI27">
            <v>1</v>
          </cell>
          <cell r="AK27">
            <v>26</v>
          </cell>
        </row>
        <row r="28">
          <cell r="B28" t="str">
            <v>B-20020</v>
          </cell>
          <cell r="C28" t="str">
            <v>Lý TuyÕt H»ng</v>
          </cell>
          <cell r="D28" t="str">
            <v>Tech.dept Chief</v>
          </cell>
          <cell r="E28">
            <v>1</v>
          </cell>
          <cell r="F28">
            <v>1</v>
          </cell>
          <cell r="G28">
            <v>1</v>
          </cell>
          <cell r="H28">
            <v>1</v>
          </cell>
          <cell r="I28">
            <v>1</v>
          </cell>
          <cell r="K28">
            <v>1</v>
          </cell>
          <cell r="L28">
            <v>1</v>
          </cell>
          <cell r="M28">
            <v>1</v>
          </cell>
          <cell r="N28">
            <v>1</v>
          </cell>
          <cell r="O28">
            <v>1</v>
          </cell>
          <cell r="P28">
            <v>1</v>
          </cell>
          <cell r="R28">
            <v>1</v>
          </cell>
          <cell r="S28">
            <v>1</v>
          </cell>
          <cell r="T28">
            <v>1</v>
          </cell>
          <cell r="U28">
            <v>1</v>
          </cell>
          <cell r="W28">
            <v>1</v>
          </cell>
          <cell r="Y28">
            <v>1</v>
          </cell>
          <cell r="Z28">
            <v>1</v>
          </cell>
          <cell r="AA28">
            <v>1</v>
          </cell>
          <cell r="AB28">
            <v>1</v>
          </cell>
          <cell r="AC28">
            <v>1</v>
          </cell>
          <cell r="AD28">
            <v>1</v>
          </cell>
          <cell r="AF28">
            <v>1</v>
          </cell>
          <cell r="AG28">
            <v>1</v>
          </cell>
          <cell r="AH28">
            <v>1</v>
          </cell>
          <cell r="AI28">
            <v>1</v>
          </cell>
          <cell r="AK28">
            <v>26</v>
          </cell>
          <cell r="AQ28">
            <v>20</v>
          </cell>
        </row>
        <row r="29">
          <cell r="B29" t="str">
            <v>B-20021</v>
          </cell>
          <cell r="C29" t="str">
            <v>TrÇn Thanh Tó</v>
          </cell>
          <cell r="D29" t="str">
            <v>CAD Operator</v>
          </cell>
          <cell r="E29">
            <v>1</v>
          </cell>
          <cell r="F29">
            <v>1</v>
          </cell>
          <cell r="G29">
            <v>1</v>
          </cell>
          <cell r="H29">
            <v>1</v>
          </cell>
          <cell r="I29">
            <v>1</v>
          </cell>
          <cell r="K29">
            <v>1</v>
          </cell>
          <cell r="L29">
            <v>1</v>
          </cell>
          <cell r="M29">
            <v>1</v>
          </cell>
          <cell r="N29">
            <v>1</v>
          </cell>
          <cell r="O29">
            <v>1</v>
          </cell>
          <cell r="P29">
            <v>1</v>
          </cell>
          <cell r="R29">
            <v>1</v>
          </cell>
          <cell r="S29">
            <v>1</v>
          </cell>
          <cell r="T29">
            <v>1</v>
          </cell>
          <cell r="U29">
            <v>1</v>
          </cell>
          <cell r="W29">
            <v>1</v>
          </cell>
          <cell r="Y29">
            <v>1</v>
          </cell>
          <cell r="Z29">
            <v>1</v>
          </cell>
          <cell r="AA29">
            <v>1</v>
          </cell>
          <cell r="AB29">
            <v>1</v>
          </cell>
          <cell r="AC29">
            <v>1</v>
          </cell>
          <cell r="AD29">
            <v>1</v>
          </cell>
          <cell r="AF29">
            <v>1</v>
          </cell>
          <cell r="AG29">
            <v>1</v>
          </cell>
          <cell r="AH29">
            <v>1</v>
          </cell>
          <cell r="AI29">
            <v>1</v>
          </cell>
          <cell r="AK29">
            <v>26</v>
          </cell>
          <cell r="AQ29">
            <v>0</v>
          </cell>
        </row>
        <row r="30">
          <cell r="B30" t="str">
            <v>B-20022</v>
          </cell>
          <cell r="C30" t="str">
            <v>NguyÔn V¨n B¸ch</v>
          </cell>
          <cell r="D30" t="str">
            <v>Sample Worker</v>
          </cell>
          <cell r="S30">
            <v>1</v>
          </cell>
          <cell r="T30">
            <v>1</v>
          </cell>
          <cell r="U30">
            <v>1</v>
          </cell>
          <cell r="V30">
            <v>1</v>
          </cell>
          <cell r="W30">
            <v>1</v>
          </cell>
          <cell r="Y30">
            <v>1</v>
          </cell>
          <cell r="Z30">
            <v>1</v>
          </cell>
          <cell r="AA30">
            <v>1</v>
          </cell>
          <cell r="AB30">
            <v>1</v>
          </cell>
          <cell r="AC30">
            <v>1</v>
          </cell>
          <cell r="AD30">
            <v>1</v>
          </cell>
          <cell r="AF30">
            <v>1</v>
          </cell>
          <cell r="AG30">
            <v>1</v>
          </cell>
          <cell r="AH30">
            <v>1</v>
          </cell>
          <cell r="AI30">
            <v>1</v>
          </cell>
          <cell r="AK30">
            <v>15</v>
          </cell>
          <cell r="AQ30">
            <v>0</v>
          </cell>
        </row>
        <row r="31">
          <cell r="B31" t="str">
            <v>B-20023</v>
          </cell>
          <cell r="C31" t="str">
            <v>Ph¹m ThÞ Thu H­¬ng</v>
          </cell>
          <cell r="D31" t="str">
            <v>Sample Worker</v>
          </cell>
          <cell r="S31">
            <v>1</v>
          </cell>
          <cell r="T31">
            <v>1</v>
          </cell>
          <cell r="U31">
            <v>1</v>
          </cell>
          <cell r="V31">
            <v>1</v>
          </cell>
          <cell r="Y31">
            <v>1</v>
          </cell>
          <cell r="Z31">
            <v>1</v>
          </cell>
          <cell r="AA31">
            <v>1</v>
          </cell>
          <cell r="AB31">
            <v>1</v>
          </cell>
          <cell r="AC31">
            <v>1</v>
          </cell>
          <cell r="AD31">
            <v>1</v>
          </cell>
          <cell r="AF31">
            <v>1</v>
          </cell>
          <cell r="AG31">
            <v>1</v>
          </cell>
          <cell r="AH31">
            <v>1</v>
          </cell>
          <cell r="AI31">
            <v>1</v>
          </cell>
          <cell r="AK31">
            <v>14</v>
          </cell>
          <cell r="AQ31">
            <v>0</v>
          </cell>
        </row>
        <row r="32">
          <cell r="B32" t="str">
            <v>B-20024</v>
          </cell>
          <cell r="C32" t="str">
            <v>§ång ThÞ Thu HiÒn</v>
          </cell>
          <cell r="D32" t="str">
            <v>Sample Worker</v>
          </cell>
          <cell r="E32">
            <v>1</v>
          </cell>
          <cell r="F32">
            <v>1</v>
          </cell>
          <cell r="G32">
            <v>1</v>
          </cell>
          <cell r="H32">
            <v>1</v>
          </cell>
          <cell r="I32">
            <v>1</v>
          </cell>
          <cell r="K32">
            <v>1</v>
          </cell>
          <cell r="L32">
            <v>1</v>
          </cell>
          <cell r="M32">
            <v>1</v>
          </cell>
          <cell r="N32">
            <v>1</v>
          </cell>
          <cell r="O32">
            <v>1</v>
          </cell>
          <cell r="P32">
            <v>1</v>
          </cell>
          <cell r="R32">
            <v>1</v>
          </cell>
          <cell r="S32">
            <v>1</v>
          </cell>
          <cell r="T32">
            <v>1</v>
          </cell>
          <cell r="U32">
            <v>1</v>
          </cell>
          <cell r="W32">
            <v>1</v>
          </cell>
          <cell r="Y32">
            <v>1</v>
          </cell>
          <cell r="Z32">
            <v>1</v>
          </cell>
          <cell r="AA32">
            <v>1</v>
          </cell>
          <cell r="AB32">
            <v>1</v>
          </cell>
          <cell r="AC32">
            <v>1</v>
          </cell>
          <cell r="AD32">
            <v>1</v>
          </cell>
          <cell r="AF32">
            <v>1</v>
          </cell>
          <cell r="AG32">
            <v>1</v>
          </cell>
          <cell r="AH32">
            <v>1</v>
          </cell>
          <cell r="AI32">
            <v>1</v>
          </cell>
          <cell r="AK32">
            <v>26</v>
          </cell>
          <cell r="AQ32">
            <v>0</v>
          </cell>
        </row>
        <row r="33">
          <cell r="B33" t="str">
            <v>B-20025</v>
          </cell>
          <cell r="C33" t="str">
            <v>§ç Anh Hïng</v>
          </cell>
          <cell r="D33" t="str">
            <v>Computer Operator</v>
          </cell>
          <cell r="E33">
            <v>1</v>
          </cell>
          <cell r="F33">
            <v>1</v>
          </cell>
          <cell r="G33">
            <v>1</v>
          </cell>
          <cell r="H33">
            <v>1</v>
          </cell>
          <cell r="I33">
            <v>1</v>
          </cell>
          <cell r="K33">
            <v>1</v>
          </cell>
          <cell r="L33">
            <v>1</v>
          </cell>
          <cell r="M33">
            <v>1</v>
          </cell>
          <cell r="N33">
            <v>1</v>
          </cell>
          <cell r="O33">
            <v>1</v>
          </cell>
          <cell r="P33">
            <v>1</v>
          </cell>
          <cell r="R33">
            <v>1</v>
          </cell>
          <cell r="S33">
            <v>1</v>
          </cell>
          <cell r="T33">
            <v>1</v>
          </cell>
          <cell r="U33">
            <v>1</v>
          </cell>
          <cell r="W33">
            <v>1</v>
          </cell>
          <cell r="Y33">
            <v>1</v>
          </cell>
          <cell r="Z33">
            <v>1</v>
          </cell>
          <cell r="AA33">
            <v>1</v>
          </cell>
          <cell r="AB33">
            <v>1</v>
          </cell>
          <cell r="AC33">
            <v>1</v>
          </cell>
          <cell r="AD33">
            <v>1</v>
          </cell>
          <cell r="AF33">
            <v>1</v>
          </cell>
          <cell r="AG33">
            <v>1</v>
          </cell>
          <cell r="AH33">
            <v>1</v>
          </cell>
          <cell r="AI33">
            <v>1</v>
          </cell>
          <cell r="AK33">
            <v>26</v>
          </cell>
          <cell r="AQ33">
            <v>0</v>
          </cell>
        </row>
        <row r="34">
          <cell r="B34" t="str">
            <v>B-20026</v>
          </cell>
          <cell r="C34" t="str">
            <v>Ng« Xu©n HiÖp</v>
          </cell>
          <cell r="D34" t="str">
            <v>Technician</v>
          </cell>
          <cell r="E34">
            <v>1</v>
          </cell>
          <cell r="F34">
            <v>1</v>
          </cell>
          <cell r="G34">
            <v>1</v>
          </cell>
          <cell r="H34">
            <v>1</v>
          </cell>
          <cell r="I34">
            <v>1</v>
          </cell>
          <cell r="K34">
            <v>1</v>
          </cell>
          <cell r="L34">
            <v>1</v>
          </cell>
          <cell r="M34">
            <v>1</v>
          </cell>
          <cell r="N34">
            <v>1</v>
          </cell>
          <cell r="O34">
            <v>1</v>
          </cell>
          <cell r="P34">
            <v>1</v>
          </cell>
          <cell r="R34">
            <v>1</v>
          </cell>
          <cell r="S34">
            <v>1</v>
          </cell>
          <cell r="T34">
            <v>1</v>
          </cell>
          <cell r="U34">
            <v>1</v>
          </cell>
          <cell r="W34">
            <v>1</v>
          </cell>
          <cell r="Y34">
            <v>1</v>
          </cell>
          <cell r="Z34">
            <v>1</v>
          </cell>
          <cell r="AA34">
            <v>1</v>
          </cell>
          <cell r="AB34">
            <v>1</v>
          </cell>
          <cell r="AC34">
            <v>1</v>
          </cell>
          <cell r="AD34">
            <v>1</v>
          </cell>
          <cell r="AF34">
            <v>1</v>
          </cell>
          <cell r="AG34">
            <v>1</v>
          </cell>
          <cell r="AH34">
            <v>1</v>
          </cell>
          <cell r="AI34">
            <v>1</v>
          </cell>
          <cell r="AK34">
            <v>26</v>
          </cell>
          <cell r="AQ34">
            <v>0</v>
          </cell>
        </row>
        <row r="35">
          <cell r="B35" t="str">
            <v>B-20342</v>
          </cell>
          <cell r="C35" t="str">
            <v>NguyÔn V¨n O¸nh</v>
          </cell>
          <cell r="D35" t="str">
            <v>Technician Supervisor</v>
          </cell>
          <cell r="E35">
            <v>1</v>
          </cell>
          <cell r="F35">
            <v>1</v>
          </cell>
          <cell r="G35">
            <v>1</v>
          </cell>
          <cell r="H35">
            <v>1</v>
          </cell>
          <cell r="I35">
            <v>1</v>
          </cell>
          <cell r="K35">
            <v>1</v>
          </cell>
          <cell r="L35">
            <v>1</v>
          </cell>
          <cell r="M35">
            <v>1</v>
          </cell>
          <cell r="N35">
            <v>1</v>
          </cell>
          <cell r="O35">
            <v>1</v>
          </cell>
          <cell r="P35">
            <v>1</v>
          </cell>
          <cell r="R35">
            <v>1</v>
          </cell>
          <cell r="S35">
            <v>1</v>
          </cell>
          <cell r="T35">
            <v>1</v>
          </cell>
          <cell r="U35">
            <v>1</v>
          </cell>
          <cell r="W35">
            <v>1</v>
          </cell>
          <cell r="Y35">
            <v>1</v>
          </cell>
          <cell r="Z35">
            <v>1</v>
          </cell>
          <cell r="AA35">
            <v>1</v>
          </cell>
          <cell r="AB35">
            <v>1</v>
          </cell>
          <cell r="AC35">
            <v>1</v>
          </cell>
          <cell r="AD35">
            <v>1</v>
          </cell>
          <cell r="AF35">
            <v>1</v>
          </cell>
          <cell r="AG35">
            <v>1</v>
          </cell>
          <cell r="AH35">
            <v>1</v>
          </cell>
          <cell r="AI35">
            <v>1</v>
          </cell>
          <cell r="AK35">
            <v>26</v>
          </cell>
        </row>
        <row r="36">
          <cell r="B36" t="str">
            <v>B-20343</v>
          </cell>
          <cell r="C36" t="str">
            <v>NguyÔn ThÞ DiÔm</v>
          </cell>
          <cell r="D36" t="str">
            <v>Technician Supervisor</v>
          </cell>
          <cell r="E36">
            <v>1</v>
          </cell>
          <cell r="F36">
            <v>1</v>
          </cell>
          <cell r="G36">
            <v>1</v>
          </cell>
          <cell r="H36">
            <v>1</v>
          </cell>
          <cell r="I36">
            <v>1</v>
          </cell>
          <cell r="K36">
            <v>1</v>
          </cell>
          <cell r="L36">
            <v>1</v>
          </cell>
          <cell r="M36">
            <v>1</v>
          </cell>
          <cell r="N36">
            <v>1</v>
          </cell>
          <cell r="O36">
            <v>1</v>
          </cell>
          <cell r="P36">
            <v>1</v>
          </cell>
          <cell r="R36">
            <v>1</v>
          </cell>
          <cell r="S36">
            <v>1</v>
          </cell>
          <cell r="T36">
            <v>1</v>
          </cell>
          <cell r="U36">
            <v>1</v>
          </cell>
          <cell r="W36">
            <v>1</v>
          </cell>
          <cell r="Y36">
            <v>1</v>
          </cell>
          <cell r="Z36">
            <v>1</v>
          </cell>
          <cell r="AA36">
            <v>1</v>
          </cell>
          <cell r="AB36">
            <v>1</v>
          </cell>
          <cell r="AC36">
            <v>1</v>
          </cell>
          <cell r="AD36">
            <v>1</v>
          </cell>
          <cell r="AF36">
            <v>1</v>
          </cell>
          <cell r="AG36">
            <v>1</v>
          </cell>
          <cell r="AH36">
            <v>1</v>
          </cell>
          <cell r="AI36">
            <v>1</v>
          </cell>
          <cell r="AK36">
            <v>26</v>
          </cell>
        </row>
        <row r="37">
          <cell r="B37" t="str">
            <v>B-20344</v>
          </cell>
          <cell r="C37" t="str">
            <v>L¹i Thanh B×nh</v>
          </cell>
          <cell r="D37" t="str">
            <v>Technician Supervisor</v>
          </cell>
          <cell r="E37">
            <v>1</v>
          </cell>
          <cell r="F37">
            <v>1</v>
          </cell>
          <cell r="G37">
            <v>1</v>
          </cell>
          <cell r="H37">
            <v>1</v>
          </cell>
          <cell r="I37">
            <v>1</v>
          </cell>
          <cell r="K37">
            <v>1</v>
          </cell>
          <cell r="L37">
            <v>1</v>
          </cell>
          <cell r="M37">
            <v>1</v>
          </cell>
          <cell r="N37">
            <v>1</v>
          </cell>
          <cell r="O37">
            <v>1</v>
          </cell>
          <cell r="P37">
            <v>1</v>
          </cell>
          <cell r="R37">
            <v>1</v>
          </cell>
          <cell r="S37">
            <v>1</v>
          </cell>
          <cell r="T37">
            <v>1</v>
          </cell>
          <cell r="U37">
            <v>1</v>
          </cell>
          <cell r="W37">
            <v>1</v>
          </cell>
          <cell r="Y37">
            <v>1</v>
          </cell>
          <cell r="Z37">
            <v>1</v>
          </cell>
          <cell r="AA37">
            <v>1</v>
          </cell>
          <cell r="AB37">
            <v>1</v>
          </cell>
          <cell r="AC37">
            <v>1</v>
          </cell>
          <cell r="AD37">
            <v>1</v>
          </cell>
          <cell r="AF37">
            <v>1</v>
          </cell>
          <cell r="AG37">
            <v>1</v>
          </cell>
          <cell r="AH37">
            <v>1</v>
          </cell>
          <cell r="AI37">
            <v>1</v>
          </cell>
          <cell r="AK37">
            <v>26</v>
          </cell>
        </row>
        <row r="38">
          <cell r="B38" t="str">
            <v>B-20345</v>
          </cell>
          <cell r="C38" t="str">
            <v>Vò Quèc H­ng</v>
          </cell>
          <cell r="D38" t="str">
            <v>Technician Supervisor</v>
          </cell>
          <cell r="E38">
            <v>1</v>
          </cell>
          <cell r="F38">
            <v>1</v>
          </cell>
          <cell r="G38">
            <v>1</v>
          </cell>
          <cell r="H38">
            <v>1</v>
          </cell>
          <cell r="I38">
            <v>1</v>
          </cell>
          <cell r="K38">
            <v>1</v>
          </cell>
          <cell r="L38">
            <v>1</v>
          </cell>
          <cell r="M38">
            <v>1</v>
          </cell>
          <cell r="N38">
            <v>1</v>
          </cell>
          <cell r="O38">
            <v>1</v>
          </cell>
          <cell r="P38">
            <v>1</v>
          </cell>
          <cell r="R38">
            <v>1</v>
          </cell>
          <cell r="S38">
            <v>1</v>
          </cell>
          <cell r="T38">
            <v>1</v>
          </cell>
          <cell r="U38">
            <v>1</v>
          </cell>
          <cell r="W38">
            <v>1</v>
          </cell>
          <cell r="Y38">
            <v>1</v>
          </cell>
          <cell r="Z38">
            <v>1</v>
          </cell>
          <cell r="AA38">
            <v>1</v>
          </cell>
          <cell r="AB38">
            <v>1</v>
          </cell>
          <cell r="AC38">
            <v>1</v>
          </cell>
          <cell r="AD38">
            <v>1</v>
          </cell>
          <cell r="AF38">
            <v>1</v>
          </cell>
          <cell r="AG38">
            <v>1</v>
          </cell>
          <cell r="AH38">
            <v>1</v>
          </cell>
          <cell r="AI38">
            <v>1</v>
          </cell>
          <cell r="AK38">
            <v>26</v>
          </cell>
        </row>
        <row r="39">
          <cell r="B39" t="str">
            <v>B-20346</v>
          </cell>
          <cell r="C39" t="str">
            <v>§µo ThÞ Ngäc Lan</v>
          </cell>
          <cell r="D39" t="str">
            <v>Technician Supervisor</v>
          </cell>
          <cell r="E39">
            <v>1</v>
          </cell>
          <cell r="F39">
            <v>1</v>
          </cell>
          <cell r="G39">
            <v>1</v>
          </cell>
          <cell r="H39">
            <v>1</v>
          </cell>
          <cell r="I39">
            <v>1</v>
          </cell>
          <cell r="K39">
            <v>1</v>
          </cell>
          <cell r="L39">
            <v>1</v>
          </cell>
          <cell r="M39">
            <v>1</v>
          </cell>
          <cell r="N39">
            <v>1</v>
          </cell>
          <cell r="O39">
            <v>1</v>
          </cell>
          <cell r="P39">
            <v>1</v>
          </cell>
          <cell r="R39">
            <v>1</v>
          </cell>
          <cell r="S39">
            <v>1</v>
          </cell>
          <cell r="T39">
            <v>1</v>
          </cell>
          <cell r="U39">
            <v>1</v>
          </cell>
          <cell r="W39">
            <v>1</v>
          </cell>
          <cell r="Y39">
            <v>1</v>
          </cell>
          <cell r="Z39">
            <v>1</v>
          </cell>
          <cell r="AA39">
            <v>1</v>
          </cell>
          <cell r="AB39">
            <v>1</v>
          </cell>
          <cell r="AC39">
            <v>1</v>
          </cell>
          <cell r="AD39">
            <v>1</v>
          </cell>
          <cell r="AF39">
            <v>1</v>
          </cell>
          <cell r="AG39">
            <v>1</v>
          </cell>
          <cell r="AH39">
            <v>1</v>
          </cell>
          <cell r="AI39">
            <v>1</v>
          </cell>
          <cell r="AK39">
            <v>26</v>
          </cell>
        </row>
        <row r="40">
          <cell r="B40" t="str">
            <v>B-21028</v>
          </cell>
          <cell r="C40" t="str">
            <v>Ph¹m ThÞ Thuû</v>
          </cell>
          <cell r="D40" t="str">
            <v>Satatistician</v>
          </cell>
          <cell r="E40">
            <v>1</v>
          </cell>
          <cell r="F40">
            <v>1</v>
          </cell>
          <cell r="G40">
            <v>1</v>
          </cell>
          <cell r="H40">
            <v>1</v>
          </cell>
          <cell r="I40">
            <v>1</v>
          </cell>
          <cell r="K40">
            <v>1</v>
          </cell>
          <cell r="L40">
            <v>1</v>
          </cell>
          <cell r="M40">
            <v>1</v>
          </cell>
          <cell r="N40">
            <v>1</v>
          </cell>
          <cell r="O40">
            <v>1</v>
          </cell>
          <cell r="P40">
            <v>1</v>
          </cell>
          <cell r="R40">
            <v>1</v>
          </cell>
          <cell r="S40">
            <v>1</v>
          </cell>
          <cell r="T40">
            <v>1</v>
          </cell>
          <cell r="U40">
            <v>1</v>
          </cell>
          <cell r="V40">
            <v>1</v>
          </cell>
          <cell r="W40">
            <v>1</v>
          </cell>
          <cell r="X40">
            <v>1</v>
          </cell>
          <cell r="Y40">
            <v>1</v>
          </cell>
          <cell r="Z40">
            <v>1</v>
          </cell>
          <cell r="AA40">
            <v>1</v>
          </cell>
          <cell r="AB40">
            <v>1</v>
          </cell>
          <cell r="AC40">
            <v>1</v>
          </cell>
          <cell r="AD40">
            <v>1</v>
          </cell>
          <cell r="AF40">
            <v>1</v>
          </cell>
          <cell r="AG40">
            <v>1</v>
          </cell>
          <cell r="AH40">
            <v>1</v>
          </cell>
          <cell r="AI40">
            <v>1</v>
          </cell>
          <cell r="AK40">
            <v>28</v>
          </cell>
          <cell r="AQ40">
            <v>0</v>
          </cell>
        </row>
        <row r="41">
          <cell r="B41" t="str">
            <v>B-22029</v>
          </cell>
          <cell r="C41" t="str">
            <v>Ng« H¶i Thô Th¸i Ph­¬ng</v>
          </cell>
          <cell r="D41" t="str">
            <v>Line Supervisor 1</v>
          </cell>
          <cell r="E41">
            <v>1</v>
          </cell>
          <cell r="F41">
            <v>1</v>
          </cell>
          <cell r="G41">
            <v>1</v>
          </cell>
          <cell r="H41">
            <v>1</v>
          </cell>
          <cell r="I41">
            <v>1</v>
          </cell>
          <cell r="K41">
            <v>1</v>
          </cell>
          <cell r="L41">
            <v>1</v>
          </cell>
          <cell r="M41">
            <v>1</v>
          </cell>
          <cell r="N41">
            <v>1</v>
          </cell>
          <cell r="O41">
            <v>1</v>
          </cell>
          <cell r="P41">
            <v>1</v>
          </cell>
          <cell r="R41">
            <v>1</v>
          </cell>
          <cell r="S41">
            <v>1</v>
          </cell>
          <cell r="T41">
            <v>1</v>
          </cell>
          <cell r="U41">
            <v>1</v>
          </cell>
          <cell r="W41">
            <v>1</v>
          </cell>
          <cell r="Y41">
            <v>1</v>
          </cell>
          <cell r="Z41">
            <v>1</v>
          </cell>
          <cell r="AA41">
            <v>1</v>
          </cell>
          <cell r="AB41">
            <v>1</v>
          </cell>
          <cell r="AC41">
            <v>1</v>
          </cell>
          <cell r="AD41">
            <v>1</v>
          </cell>
          <cell r="AF41">
            <v>1</v>
          </cell>
          <cell r="AG41">
            <v>1</v>
          </cell>
          <cell r="AH41">
            <v>1</v>
          </cell>
          <cell r="AI41">
            <v>1</v>
          </cell>
          <cell r="AK41">
            <v>26</v>
          </cell>
          <cell r="AQ41">
            <v>0</v>
          </cell>
        </row>
        <row r="42">
          <cell r="B42" t="str">
            <v>B-22030</v>
          </cell>
          <cell r="C42" t="str">
            <v>§oµn Hång Qu©n</v>
          </cell>
          <cell r="D42" t="str">
            <v>Line Supervisor 2</v>
          </cell>
          <cell r="E42">
            <v>1</v>
          </cell>
          <cell r="F42">
            <v>1</v>
          </cell>
          <cell r="G42">
            <v>1</v>
          </cell>
          <cell r="H42">
            <v>1</v>
          </cell>
          <cell r="I42">
            <v>1</v>
          </cell>
          <cell r="K42">
            <v>1</v>
          </cell>
          <cell r="L42">
            <v>1</v>
          </cell>
          <cell r="M42">
            <v>1</v>
          </cell>
          <cell r="N42">
            <v>1</v>
          </cell>
          <cell r="O42">
            <v>1</v>
          </cell>
          <cell r="P42">
            <v>1</v>
          </cell>
          <cell r="R42">
            <v>1</v>
          </cell>
          <cell r="S42">
            <v>1</v>
          </cell>
          <cell r="T42">
            <v>1</v>
          </cell>
          <cell r="U42">
            <v>1</v>
          </cell>
          <cell r="W42">
            <v>1</v>
          </cell>
          <cell r="Y42">
            <v>1</v>
          </cell>
          <cell r="Z42">
            <v>1</v>
          </cell>
          <cell r="AA42">
            <v>1</v>
          </cell>
          <cell r="AB42">
            <v>1</v>
          </cell>
          <cell r="AC42">
            <v>1</v>
          </cell>
          <cell r="AD42">
            <v>1</v>
          </cell>
          <cell r="AF42">
            <v>1</v>
          </cell>
          <cell r="AG42">
            <v>1</v>
          </cell>
          <cell r="AH42">
            <v>1</v>
          </cell>
          <cell r="AI42">
            <v>1</v>
          </cell>
          <cell r="AK42">
            <v>26</v>
          </cell>
          <cell r="AQ42">
            <v>0</v>
          </cell>
        </row>
        <row r="43">
          <cell r="B43" t="str">
            <v>B-22031</v>
          </cell>
          <cell r="C43" t="str">
            <v>Vò ThÞ Ngäc</v>
          </cell>
          <cell r="D43" t="str">
            <v>Line Supervisor 3</v>
          </cell>
          <cell r="E43">
            <v>1</v>
          </cell>
          <cell r="F43">
            <v>1</v>
          </cell>
          <cell r="G43">
            <v>1</v>
          </cell>
          <cell r="H43">
            <v>1</v>
          </cell>
          <cell r="I43">
            <v>1</v>
          </cell>
          <cell r="K43">
            <v>1</v>
          </cell>
          <cell r="L43">
            <v>1</v>
          </cell>
          <cell r="M43">
            <v>1</v>
          </cell>
          <cell r="N43">
            <v>1</v>
          </cell>
          <cell r="O43">
            <v>1</v>
          </cell>
          <cell r="P43">
            <v>1</v>
          </cell>
          <cell r="R43">
            <v>1</v>
          </cell>
          <cell r="S43">
            <v>1</v>
          </cell>
          <cell r="T43">
            <v>1</v>
          </cell>
          <cell r="U43">
            <v>1</v>
          </cell>
          <cell r="W43">
            <v>1</v>
          </cell>
          <cell r="Y43">
            <v>1</v>
          </cell>
          <cell r="Z43">
            <v>1</v>
          </cell>
          <cell r="AA43">
            <v>1</v>
          </cell>
          <cell r="AB43">
            <v>1</v>
          </cell>
          <cell r="AC43">
            <v>1</v>
          </cell>
          <cell r="AD43">
            <v>1</v>
          </cell>
          <cell r="AF43">
            <v>1</v>
          </cell>
          <cell r="AG43">
            <v>1</v>
          </cell>
          <cell r="AH43">
            <v>1</v>
          </cell>
          <cell r="AI43">
            <v>1</v>
          </cell>
          <cell r="AK43">
            <v>26</v>
          </cell>
          <cell r="AQ43">
            <v>0</v>
          </cell>
        </row>
        <row r="44">
          <cell r="B44" t="str">
            <v>B-22032</v>
          </cell>
          <cell r="C44" t="str">
            <v>§µo ThÞ S¬n L©m</v>
          </cell>
          <cell r="D44" t="str">
            <v>Line Supervisor 4</v>
          </cell>
          <cell r="E44">
            <v>1</v>
          </cell>
          <cell r="F44">
            <v>1</v>
          </cell>
          <cell r="G44">
            <v>1</v>
          </cell>
          <cell r="H44">
            <v>1</v>
          </cell>
          <cell r="I44">
            <v>1</v>
          </cell>
          <cell r="K44">
            <v>1</v>
          </cell>
          <cell r="L44">
            <v>1</v>
          </cell>
          <cell r="M44">
            <v>1</v>
          </cell>
          <cell r="N44">
            <v>1</v>
          </cell>
          <cell r="O44">
            <v>1</v>
          </cell>
          <cell r="P44">
            <v>1</v>
          </cell>
          <cell r="R44">
            <v>1</v>
          </cell>
          <cell r="S44">
            <v>1</v>
          </cell>
          <cell r="T44">
            <v>1</v>
          </cell>
          <cell r="U44">
            <v>1</v>
          </cell>
          <cell r="W44">
            <v>1</v>
          </cell>
          <cell r="Y44">
            <v>1</v>
          </cell>
          <cell r="Z44">
            <v>1</v>
          </cell>
          <cell r="AA44">
            <v>1</v>
          </cell>
          <cell r="AB44">
            <v>1</v>
          </cell>
          <cell r="AC44">
            <v>1</v>
          </cell>
          <cell r="AD44">
            <v>1</v>
          </cell>
          <cell r="AF44">
            <v>1</v>
          </cell>
          <cell r="AG44">
            <v>1</v>
          </cell>
          <cell r="AH44">
            <v>1</v>
          </cell>
          <cell r="AI44">
            <v>1</v>
          </cell>
          <cell r="AK44">
            <v>26</v>
          </cell>
          <cell r="AQ44">
            <v>0</v>
          </cell>
        </row>
        <row r="45">
          <cell r="B45" t="str">
            <v>B-22033</v>
          </cell>
          <cell r="C45" t="str">
            <v>NguyÔn Kim Hoa</v>
          </cell>
          <cell r="D45" t="str">
            <v>Line Supervisor 5</v>
          </cell>
          <cell r="E45">
            <v>1</v>
          </cell>
          <cell r="F45">
            <v>1</v>
          </cell>
          <cell r="G45">
            <v>1</v>
          </cell>
          <cell r="H45">
            <v>1</v>
          </cell>
          <cell r="I45">
            <v>1</v>
          </cell>
          <cell r="K45">
            <v>1</v>
          </cell>
          <cell r="L45">
            <v>1</v>
          </cell>
          <cell r="M45">
            <v>1</v>
          </cell>
          <cell r="N45">
            <v>1</v>
          </cell>
          <cell r="O45">
            <v>1</v>
          </cell>
          <cell r="P45">
            <v>1</v>
          </cell>
          <cell r="R45">
            <v>1</v>
          </cell>
          <cell r="S45">
            <v>1</v>
          </cell>
          <cell r="T45">
            <v>1</v>
          </cell>
          <cell r="U45">
            <v>1</v>
          </cell>
          <cell r="W45">
            <v>1</v>
          </cell>
          <cell r="Y45">
            <v>1</v>
          </cell>
          <cell r="Z45">
            <v>1</v>
          </cell>
          <cell r="AA45">
            <v>1</v>
          </cell>
          <cell r="AB45">
            <v>1</v>
          </cell>
          <cell r="AC45">
            <v>1</v>
          </cell>
          <cell r="AD45">
            <v>1</v>
          </cell>
          <cell r="AF45">
            <v>1</v>
          </cell>
          <cell r="AG45">
            <v>1</v>
          </cell>
          <cell r="AH45">
            <v>1</v>
          </cell>
          <cell r="AI45">
            <v>1</v>
          </cell>
          <cell r="AK45">
            <v>26</v>
          </cell>
          <cell r="AQ45">
            <v>0</v>
          </cell>
        </row>
        <row r="46">
          <cell r="B46" t="str">
            <v>B-22034</v>
          </cell>
          <cell r="C46" t="str">
            <v>NguyÔn V¨n Khoa</v>
          </cell>
          <cell r="D46" t="str">
            <v>Line Supervisor 6</v>
          </cell>
          <cell r="E46">
            <v>1</v>
          </cell>
          <cell r="F46">
            <v>1</v>
          </cell>
          <cell r="G46">
            <v>1</v>
          </cell>
          <cell r="H46">
            <v>1</v>
          </cell>
          <cell r="I46">
            <v>1</v>
          </cell>
          <cell r="K46">
            <v>1</v>
          </cell>
          <cell r="L46">
            <v>1</v>
          </cell>
          <cell r="M46">
            <v>1</v>
          </cell>
          <cell r="N46">
            <v>1</v>
          </cell>
          <cell r="O46">
            <v>1</v>
          </cell>
          <cell r="P46">
            <v>1</v>
          </cell>
          <cell r="R46">
            <v>1</v>
          </cell>
          <cell r="S46">
            <v>1</v>
          </cell>
          <cell r="T46">
            <v>1</v>
          </cell>
          <cell r="U46">
            <v>1</v>
          </cell>
          <cell r="W46">
            <v>1</v>
          </cell>
          <cell r="Y46">
            <v>1</v>
          </cell>
          <cell r="Z46">
            <v>1</v>
          </cell>
          <cell r="AA46">
            <v>1</v>
          </cell>
          <cell r="AB46">
            <v>1</v>
          </cell>
          <cell r="AC46">
            <v>1</v>
          </cell>
          <cell r="AD46">
            <v>1</v>
          </cell>
          <cell r="AF46">
            <v>1</v>
          </cell>
          <cell r="AG46">
            <v>1</v>
          </cell>
          <cell r="AH46">
            <v>1</v>
          </cell>
          <cell r="AI46">
            <v>1</v>
          </cell>
          <cell r="AK46">
            <v>26</v>
          </cell>
          <cell r="AQ46">
            <v>0</v>
          </cell>
        </row>
        <row r="47">
          <cell r="B47" t="str">
            <v>B-22035</v>
          </cell>
          <cell r="C47" t="str">
            <v>Hoµng ThÞ Lý</v>
          </cell>
          <cell r="D47" t="str">
            <v>Line Supervisor 7</v>
          </cell>
          <cell r="E47">
            <v>1</v>
          </cell>
          <cell r="F47">
            <v>1</v>
          </cell>
          <cell r="G47">
            <v>1</v>
          </cell>
          <cell r="H47">
            <v>1</v>
          </cell>
          <cell r="I47">
            <v>1</v>
          </cell>
          <cell r="K47">
            <v>1</v>
          </cell>
          <cell r="L47">
            <v>1</v>
          </cell>
          <cell r="M47">
            <v>1</v>
          </cell>
          <cell r="N47">
            <v>1</v>
          </cell>
          <cell r="O47">
            <v>1</v>
          </cell>
          <cell r="P47">
            <v>1</v>
          </cell>
          <cell r="R47">
            <v>1</v>
          </cell>
          <cell r="S47">
            <v>1</v>
          </cell>
          <cell r="T47">
            <v>1</v>
          </cell>
          <cell r="U47">
            <v>1</v>
          </cell>
          <cell r="W47">
            <v>1</v>
          </cell>
          <cell r="Y47">
            <v>1</v>
          </cell>
          <cell r="Z47">
            <v>1</v>
          </cell>
          <cell r="AA47">
            <v>1</v>
          </cell>
          <cell r="AB47">
            <v>1</v>
          </cell>
          <cell r="AC47">
            <v>1</v>
          </cell>
          <cell r="AD47">
            <v>1</v>
          </cell>
          <cell r="AF47">
            <v>1</v>
          </cell>
          <cell r="AG47">
            <v>1</v>
          </cell>
          <cell r="AH47">
            <v>1</v>
          </cell>
          <cell r="AI47">
            <v>1</v>
          </cell>
          <cell r="AK47">
            <v>26</v>
          </cell>
          <cell r="AQ47">
            <v>0</v>
          </cell>
        </row>
        <row r="48">
          <cell r="B48" t="str">
            <v>B-22036</v>
          </cell>
          <cell r="C48" t="str">
            <v>NguyÔn C«ng H¶i</v>
          </cell>
          <cell r="D48" t="str">
            <v>Line Supervisor 8</v>
          </cell>
          <cell r="E48">
            <v>1</v>
          </cell>
          <cell r="F48">
            <v>1</v>
          </cell>
          <cell r="G48">
            <v>1</v>
          </cell>
          <cell r="H48">
            <v>1</v>
          </cell>
          <cell r="I48">
            <v>1</v>
          </cell>
          <cell r="K48">
            <v>1</v>
          </cell>
          <cell r="L48">
            <v>1</v>
          </cell>
          <cell r="M48">
            <v>1</v>
          </cell>
          <cell r="N48">
            <v>1</v>
          </cell>
          <cell r="O48">
            <v>1</v>
          </cell>
          <cell r="P48">
            <v>1</v>
          </cell>
          <cell r="R48">
            <v>1</v>
          </cell>
          <cell r="S48">
            <v>1</v>
          </cell>
          <cell r="T48">
            <v>1</v>
          </cell>
          <cell r="U48">
            <v>1</v>
          </cell>
          <cell r="W48">
            <v>1</v>
          </cell>
          <cell r="Y48">
            <v>1</v>
          </cell>
          <cell r="Z48">
            <v>1</v>
          </cell>
          <cell r="AA48">
            <v>1</v>
          </cell>
          <cell r="AB48">
            <v>1</v>
          </cell>
          <cell r="AC48">
            <v>1</v>
          </cell>
          <cell r="AD48">
            <v>1</v>
          </cell>
          <cell r="AF48">
            <v>1</v>
          </cell>
          <cell r="AG48">
            <v>1</v>
          </cell>
          <cell r="AH48">
            <v>1</v>
          </cell>
          <cell r="AI48">
            <v>1</v>
          </cell>
          <cell r="AK48">
            <v>26</v>
          </cell>
          <cell r="AQ48">
            <v>0</v>
          </cell>
        </row>
        <row r="49">
          <cell r="B49" t="str">
            <v>B-22347</v>
          </cell>
          <cell r="C49" t="str">
            <v>Ph¹m V¨n Kh­¬ng</v>
          </cell>
          <cell r="D49" t="str">
            <v>Line Supervisor 9</v>
          </cell>
          <cell r="E49">
            <v>1</v>
          </cell>
          <cell r="F49">
            <v>1</v>
          </cell>
          <cell r="G49">
            <v>1</v>
          </cell>
          <cell r="H49">
            <v>1</v>
          </cell>
          <cell r="I49">
            <v>1</v>
          </cell>
          <cell r="K49">
            <v>1</v>
          </cell>
          <cell r="L49">
            <v>1</v>
          </cell>
          <cell r="M49">
            <v>1</v>
          </cell>
          <cell r="N49">
            <v>1</v>
          </cell>
          <cell r="O49">
            <v>1</v>
          </cell>
          <cell r="P49">
            <v>1</v>
          </cell>
          <cell r="R49">
            <v>1</v>
          </cell>
          <cell r="S49">
            <v>1</v>
          </cell>
          <cell r="T49">
            <v>1</v>
          </cell>
          <cell r="U49">
            <v>1</v>
          </cell>
          <cell r="W49">
            <v>1</v>
          </cell>
          <cell r="Y49">
            <v>1</v>
          </cell>
          <cell r="Z49">
            <v>1</v>
          </cell>
          <cell r="AA49">
            <v>1</v>
          </cell>
          <cell r="AB49">
            <v>1</v>
          </cell>
          <cell r="AC49">
            <v>1</v>
          </cell>
          <cell r="AD49">
            <v>1</v>
          </cell>
          <cell r="AF49">
            <v>1</v>
          </cell>
          <cell r="AG49">
            <v>1</v>
          </cell>
          <cell r="AH49">
            <v>1</v>
          </cell>
          <cell r="AI49">
            <v>1</v>
          </cell>
          <cell r="AK49">
            <v>26</v>
          </cell>
        </row>
        <row r="50">
          <cell r="B50" t="str">
            <v>B-24038</v>
          </cell>
          <cell r="C50" t="str">
            <v>NguyÔn Hång Hµo</v>
          </cell>
          <cell r="D50" t="str">
            <v>Sewing Mac. Maint.</v>
          </cell>
          <cell r="E50">
            <v>1</v>
          </cell>
          <cell r="F50">
            <v>1</v>
          </cell>
          <cell r="G50">
            <v>1</v>
          </cell>
          <cell r="H50">
            <v>1</v>
          </cell>
          <cell r="I50">
            <v>1</v>
          </cell>
          <cell r="K50">
            <v>1</v>
          </cell>
          <cell r="L50">
            <v>1</v>
          </cell>
          <cell r="M50">
            <v>1</v>
          </cell>
          <cell r="N50">
            <v>1</v>
          </cell>
          <cell r="O50">
            <v>1</v>
          </cell>
          <cell r="P50">
            <v>1</v>
          </cell>
          <cell r="R50">
            <v>1</v>
          </cell>
          <cell r="S50">
            <v>1</v>
          </cell>
          <cell r="T50">
            <v>1</v>
          </cell>
          <cell r="U50">
            <v>1</v>
          </cell>
          <cell r="W50">
            <v>1</v>
          </cell>
          <cell r="X50">
            <v>1</v>
          </cell>
          <cell r="Y50">
            <v>1</v>
          </cell>
          <cell r="Z50">
            <v>1</v>
          </cell>
          <cell r="AA50">
            <v>1</v>
          </cell>
          <cell r="AB50">
            <v>1</v>
          </cell>
          <cell r="AC50">
            <v>1</v>
          </cell>
          <cell r="AD50">
            <v>1</v>
          </cell>
          <cell r="AF50">
            <v>1</v>
          </cell>
          <cell r="AG50">
            <v>1</v>
          </cell>
          <cell r="AH50">
            <v>1</v>
          </cell>
          <cell r="AI50">
            <v>1</v>
          </cell>
          <cell r="AK50">
            <v>27</v>
          </cell>
          <cell r="AQ50">
            <v>0</v>
          </cell>
        </row>
        <row r="51">
          <cell r="B51" t="str">
            <v>B-24039</v>
          </cell>
          <cell r="C51" t="str">
            <v>NguyÔn §øc Th¨ng</v>
          </cell>
          <cell r="D51" t="str">
            <v>Electrician</v>
          </cell>
          <cell r="E51">
            <v>1</v>
          </cell>
          <cell r="F51">
            <v>1</v>
          </cell>
          <cell r="G51">
            <v>1</v>
          </cell>
          <cell r="H51">
            <v>1</v>
          </cell>
          <cell r="I51">
            <v>1</v>
          </cell>
          <cell r="K51">
            <v>1</v>
          </cell>
          <cell r="L51">
            <v>1</v>
          </cell>
          <cell r="M51">
            <v>1</v>
          </cell>
          <cell r="N51">
            <v>1</v>
          </cell>
          <cell r="O51">
            <v>1</v>
          </cell>
          <cell r="P51">
            <v>1</v>
          </cell>
          <cell r="R51">
            <v>1</v>
          </cell>
          <cell r="S51">
            <v>1</v>
          </cell>
          <cell r="T51">
            <v>1</v>
          </cell>
          <cell r="U51">
            <v>1</v>
          </cell>
          <cell r="W51">
            <v>1</v>
          </cell>
          <cell r="X51">
            <v>1</v>
          </cell>
          <cell r="Y51">
            <v>1</v>
          </cell>
          <cell r="Z51">
            <v>1</v>
          </cell>
          <cell r="AA51">
            <v>1</v>
          </cell>
          <cell r="AB51">
            <v>1</v>
          </cell>
          <cell r="AC51">
            <v>1</v>
          </cell>
          <cell r="AD51">
            <v>1</v>
          </cell>
          <cell r="AF51">
            <v>1</v>
          </cell>
          <cell r="AG51">
            <v>1</v>
          </cell>
          <cell r="AH51">
            <v>1</v>
          </cell>
          <cell r="AI51">
            <v>1</v>
          </cell>
          <cell r="AK51">
            <v>27</v>
          </cell>
          <cell r="AQ51">
            <v>0</v>
          </cell>
        </row>
        <row r="52">
          <cell r="B52" t="str">
            <v>B-24040</v>
          </cell>
          <cell r="C52" t="str">
            <v>Tèng Xu©n Minh</v>
          </cell>
          <cell r="D52" t="str">
            <v>Mechanic</v>
          </cell>
          <cell r="E52">
            <v>1</v>
          </cell>
          <cell r="F52">
            <v>1</v>
          </cell>
          <cell r="G52">
            <v>1</v>
          </cell>
          <cell r="H52">
            <v>1</v>
          </cell>
          <cell r="I52">
            <v>1</v>
          </cell>
          <cell r="K52">
            <v>1</v>
          </cell>
          <cell r="L52">
            <v>1</v>
          </cell>
          <cell r="M52">
            <v>1</v>
          </cell>
          <cell r="N52">
            <v>1</v>
          </cell>
          <cell r="O52">
            <v>1</v>
          </cell>
          <cell r="P52">
            <v>1</v>
          </cell>
          <cell r="R52">
            <v>1</v>
          </cell>
          <cell r="S52">
            <v>1</v>
          </cell>
          <cell r="T52">
            <v>1</v>
          </cell>
          <cell r="U52">
            <v>1</v>
          </cell>
          <cell r="W52">
            <v>1</v>
          </cell>
          <cell r="X52">
            <v>1</v>
          </cell>
          <cell r="Y52">
            <v>1</v>
          </cell>
          <cell r="Z52">
            <v>1</v>
          </cell>
          <cell r="AA52">
            <v>1</v>
          </cell>
          <cell r="AB52">
            <v>1</v>
          </cell>
          <cell r="AC52">
            <v>1</v>
          </cell>
          <cell r="AD52">
            <v>1</v>
          </cell>
          <cell r="AF52">
            <v>1</v>
          </cell>
          <cell r="AG52">
            <v>1</v>
          </cell>
          <cell r="AH52">
            <v>1</v>
          </cell>
          <cell r="AI52">
            <v>1</v>
          </cell>
          <cell r="AK52">
            <v>27</v>
          </cell>
          <cell r="AQ52">
            <v>0</v>
          </cell>
        </row>
        <row r="53">
          <cell r="B53" t="str">
            <v>B-24041</v>
          </cell>
          <cell r="C53" t="str">
            <v>Vò V¨n Hîp</v>
          </cell>
          <cell r="D53" t="str">
            <v>Sewing Mac. Maint.</v>
          </cell>
          <cell r="E53">
            <v>1</v>
          </cell>
          <cell r="F53">
            <v>1</v>
          </cell>
          <cell r="G53">
            <v>1</v>
          </cell>
          <cell r="H53">
            <v>1</v>
          </cell>
          <cell r="I53">
            <v>1</v>
          </cell>
          <cell r="K53">
            <v>1</v>
          </cell>
          <cell r="L53">
            <v>1</v>
          </cell>
          <cell r="M53">
            <v>1</v>
          </cell>
          <cell r="N53">
            <v>1</v>
          </cell>
          <cell r="O53">
            <v>1</v>
          </cell>
          <cell r="P53">
            <v>1</v>
          </cell>
          <cell r="R53">
            <v>1</v>
          </cell>
          <cell r="S53">
            <v>1</v>
          </cell>
          <cell r="T53">
            <v>1</v>
          </cell>
          <cell r="U53">
            <v>1</v>
          </cell>
          <cell r="W53">
            <v>1</v>
          </cell>
          <cell r="X53">
            <v>1</v>
          </cell>
          <cell r="Y53">
            <v>1</v>
          </cell>
          <cell r="Z53">
            <v>1</v>
          </cell>
          <cell r="AA53">
            <v>1</v>
          </cell>
          <cell r="AB53">
            <v>1</v>
          </cell>
          <cell r="AC53">
            <v>1</v>
          </cell>
          <cell r="AD53">
            <v>1</v>
          </cell>
          <cell r="AF53">
            <v>1</v>
          </cell>
          <cell r="AG53">
            <v>1</v>
          </cell>
          <cell r="AH53">
            <v>1</v>
          </cell>
          <cell r="AI53">
            <v>1</v>
          </cell>
          <cell r="AK53">
            <v>27</v>
          </cell>
          <cell r="AQ53">
            <v>0</v>
          </cell>
        </row>
        <row r="54">
          <cell r="B54" t="str">
            <v>B-24042</v>
          </cell>
          <cell r="C54" t="str">
            <v>Bïi Minh H¹nh</v>
          </cell>
          <cell r="D54" t="str">
            <v>Mechanic</v>
          </cell>
          <cell r="E54">
            <v>1</v>
          </cell>
          <cell r="F54">
            <v>1</v>
          </cell>
          <cell r="G54">
            <v>1</v>
          </cell>
          <cell r="H54">
            <v>1</v>
          </cell>
          <cell r="I54">
            <v>1</v>
          </cell>
          <cell r="K54">
            <v>1</v>
          </cell>
          <cell r="L54">
            <v>1</v>
          </cell>
          <cell r="M54">
            <v>1</v>
          </cell>
          <cell r="N54">
            <v>1</v>
          </cell>
          <cell r="O54">
            <v>1</v>
          </cell>
          <cell r="P54">
            <v>1</v>
          </cell>
          <cell r="R54">
            <v>1</v>
          </cell>
          <cell r="S54">
            <v>1</v>
          </cell>
          <cell r="T54">
            <v>1</v>
          </cell>
          <cell r="U54">
            <v>1</v>
          </cell>
          <cell r="W54">
            <v>1</v>
          </cell>
          <cell r="X54">
            <v>1</v>
          </cell>
          <cell r="Y54">
            <v>1</v>
          </cell>
          <cell r="Z54">
            <v>1</v>
          </cell>
          <cell r="AA54">
            <v>1</v>
          </cell>
          <cell r="AB54">
            <v>1</v>
          </cell>
          <cell r="AC54">
            <v>1</v>
          </cell>
          <cell r="AD54">
            <v>1</v>
          </cell>
          <cell r="AF54">
            <v>1</v>
          </cell>
          <cell r="AG54">
            <v>1</v>
          </cell>
          <cell r="AH54">
            <v>1</v>
          </cell>
          <cell r="AI54">
            <v>1</v>
          </cell>
          <cell r="AK54">
            <v>27</v>
          </cell>
          <cell r="AQ54">
            <v>0</v>
          </cell>
        </row>
        <row r="55">
          <cell r="B55" t="str">
            <v>B-24324</v>
          </cell>
          <cell r="C55" t="str">
            <v>NguyÔn Hoµng HiÖp</v>
          </cell>
          <cell r="D55" t="str">
            <v>Electrician</v>
          </cell>
          <cell r="E55">
            <v>1</v>
          </cell>
          <cell r="F55">
            <v>1</v>
          </cell>
          <cell r="G55">
            <v>1</v>
          </cell>
          <cell r="H55">
            <v>1</v>
          </cell>
          <cell r="I55">
            <v>1</v>
          </cell>
          <cell r="K55">
            <v>1</v>
          </cell>
          <cell r="L55">
            <v>1</v>
          </cell>
          <cell r="M55">
            <v>1</v>
          </cell>
          <cell r="N55">
            <v>1</v>
          </cell>
          <cell r="O55">
            <v>1</v>
          </cell>
          <cell r="P55">
            <v>1</v>
          </cell>
          <cell r="R55">
            <v>1</v>
          </cell>
          <cell r="S55">
            <v>1</v>
          </cell>
          <cell r="T55">
            <v>1</v>
          </cell>
          <cell r="U55">
            <v>1</v>
          </cell>
          <cell r="W55">
            <v>1</v>
          </cell>
          <cell r="Y55">
            <v>1</v>
          </cell>
          <cell r="Z55">
            <v>1</v>
          </cell>
          <cell r="AA55">
            <v>1</v>
          </cell>
          <cell r="AB55">
            <v>1</v>
          </cell>
          <cell r="AC55">
            <v>1</v>
          </cell>
          <cell r="AD55">
            <v>1</v>
          </cell>
          <cell r="AF55">
            <v>1</v>
          </cell>
          <cell r="AG55">
            <v>1</v>
          </cell>
          <cell r="AH55">
            <v>1</v>
          </cell>
          <cell r="AI55">
            <v>1</v>
          </cell>
          <cell r="AK55">
            <v>26</v>
          </cell>
        </row>
        <row r="56">
          <cell r="B56" t="str">
            <v>B-24327</v>
          </cell>
          <cell r="C56" t="str">
            <v>§ç An §øc</v>
          </cell>
          <cell r="D56" t="str">
            <v>Electrician</v>
          </cell>
          <cell r="E56">
            <v>1</v>
          </cell>
          <cell r="F56">
            <v>1</v>
          </cell>
          <cell r="G56">
            <v>1</v>
          </cell>
          <cell r="H56">
            <v>1</v>
          </cell>
          <cell r="I56">
            <v>1</v>
          </cell>
          <cell r="K56">
            <v>1</v>
          </cell>
          <cell r="L56">
            <v>1</v>
          </cell>
          <cell r="M56">
            <v>1</v>
          </cell>
          <cell r="N56">
            <v>1</v>
          </cell>
          <cell r="O56">
            <v>1</v>
          </cell>
          <cell r="P56">
            <v>1</v>
          </cell>
          <cell r="R56">
            <v>1</v>
          </cell>
          <cell r="S56">
            <v>1</v>
          </cell>
          <cell r="T56">
            <v>1</v>
          </cell>
          <cell r="U56">
            <v>1</v>
          </cell>
          <cell r="W56">
            <v>1</v>
          </cell>
          <cell r="X56">
            <v>1</v>
          </cell>
          <cell r="Y56">
            <v>1</v>
          </cell>
          <cell r="Z56">
            <v>1</v>
          </cell>
          <cell r="AA56">
            <v>1</v>
          </cell>
          <cell r="AB56">
            <v>1</v>
          </cell>
          <cell r="AC56">
            <v>1</v>
          </cell>
          <cell r="AD56">
            <v>1</v>
          </cell>
          <cell r="AF56">
            <v>1</v>
          </cell>
          <cell r="AG56">
            <v>1</v>
          </cell>
          <cell r="AH56">
            <v>1</v>
          </cell>
          <cell r="AI56">
            <v>1</v>
          </cell>
          <cell r="AK56">
            <v>27</v>
          </cell>
        </row>
        <row r="57">
          <cell r="B57" t="str">
            <v>B-25043</v>
          </cell>
          <cell r="C57" t="str">
            <v>TrÇn V¨n Lîi</v>
          </cell>
          <cell r="D57" t="str">
            <v>Warehouse Manager</v>
          </cell>
          <cell r="E57">
            <v>1</v>
          </cell>
          <cell r="F57">
            <v>1</v>
          </cell>
          <cell r="G57">
            <v>1</v>
          </cell>
          <cell r="H57">
            <v>1</v>
          </cell>
          <cell r="I57">
            <v>1</v>
          </cell>
          <cell r="K57">
            <v>1</v>
          </cell>
          <cell r="L57">
            <v>1</v>
          </cell>
          <cell r="M57">
            <v>1</v>
          </cell>
          <cell r="N57">
            <v>1</v>
          </cell>
          <cell r="O57">
            <v>1</v>
          </cell>
          <cell r="P57">
            <v>1</v>
          </cell>
          <cell r="R57">
            <v>1</v>
          </cell>
          <cell r="S57">
            <v>1</v>
          </cell>
          <cell r="T57">
            <v>1</v>
          </cell>
          <cell r="U57">
            <v>1</v>
          </cell>
          <cell r="W57">
            <v>1</v>
          </cell>
          <cell r="X57">
            <v>1</v>
          </cell>
          <cell r="Y57">
            <v>1</v>
          </cell>
          <cell r="Z57">
            <v>1</v>
          </cell>
          <cell r="AA57">
            <v>1</v>
          </cell>
          <cell r="AB57">
            <v>1</v>
          </cell>
          <cell r="AC57">
            <v>1</v>
          </cell>
          <cell r="AD57">
            <v>1</v>
          </cell>
          <cell r="AF57">
            <v>1</v>
          </cell>
          <cell r="AG57">
            <v>1</v>
          </cell>
          <cell r="AH57">
            <v>1</v>
          </cell>
          <cell r="AI57">
            <v>1</v>
          </cell>
          <cell r="AK57">
            <v>27</v>
          </cell>
          <cell r="AQ57">
            <v>0</v>
          </cell>
        </row>
        <row r="58">
          <cell r="B58" t="str">
            <v>B-25044</v>
          </cell>
          <cell r="C58" t="str">
            <v>§ång Träng Qu©n</v>
          </cell>
          <cell r="D58" t="str">
            <v>Warehouse Keeper</v>
          </cell>
          <cell r="E58">
            <v>1</v>
          </cell>
          <cell r="F58">
            <v>1</v>
          </cell>
          <cell r="G58">
            <v>1</v>
          </cell>
          <cell r="H58">
            <v>1</v>
          </cell>
          <cell r="I58">
            <v>1</v>
          </cell>
          <cell r="K58">
            <v>1</v>
          </cell>
          <cell r="L58">
            <v>1</v>
          </cell>
          <cell r="M58">
            <v>1</v>
          </cell>
          <cell r="N58">
            <v>1</v>
          </cell>
          <cell r="O58">
            <v>1</v>
          </cell>
          <cell r="P58">
            <v>1</v>
          </cell>
          <cell r="R58">
            <v>1</v>
          </cell>
          <cell r="S58">
            <v>1</v>
          </cell>
          <cell r="T58">
            <v>1</v>
          </cell>
          <cell r="U58">
            <v>1</v>
          </cell>
          <cell r="W58">
            <v>1</v>
          </cell>
          <cell r="X58">
            <v>1</v>
          </cell>
          <cell r="Y58">
            <v>1</v>
          </cell>
          <cell r="Z58">
            <v>1</v>
          </cell>
          <cell r="AA58">
            <v>1</v>
          </cell>
          <cell r="AB58">
            <v>1</v>
          </cell>
          <cell r="AC58">
            <v>1</v>
          </cell>
          <cell r="AD58">
            <v>1</v>
          </cell>
          <cell r="AF58">
            <v>1</v>
          </cell>
          <cell r="AG58">
            <v>1</v>
          </cell>
          <cell r="AH58">
            <v>1</v>
          </cell>
          <cell r="AI58">
            <v>1</v>
          </cell>
          <cell r="AK58">
            <v>27</v>
          </cell>
          <cell r="AQ58">
            <v>0</v>
          </cell>
        </row>
        <row r="59">
          <cell r="B59" t="str">
            <v>B-26045</v>
          </cell>
          <cell r="C59" t="str">
            <v>L­¬ng C«ng Phßng</v>
          </cell>
          <cell r="D59" t="str">
            <v>Q/C Vice Manager</v>
          </cell>
          <cell r="E59">
            <v>1</v>
          </cell>
          <cell r="F59">
            <v>1</v>
          </cell>
          <cell r="G59">
            <v>1</v>
          </cell>
          <cell r="H59">
            <v>1</v>
          </cell>
          <cell r="I59">
            <v>1</v>
          </cell>
          <cell r="K59">
            <v>1</v>
          </cell>
          <cell r="L59">
            <v>1</v>
          </cell>
          <cell r="M59">
            <v>1</v>
          </cell>
          <cell r="N59">
            <v>1</v>
          </cell>
          <cell r="O59">
            <v>1</v>
          </cell>
          <cell r="P59">
            <v>1</v>
          </cell>
          <cell r="R59">
            <v>1</v>
          </cell>
          <cell r="S59">
            <v>1</v>
          </cell>
          <cell r="T59">
            <v>1</v>
          </cell>
          <cell r="U59">
            <v>1</v>
          </cell>
          <cell r="W59">
            <v>1</v>
          </cell>
          <cell r="X59">
            <v>1</v>
          </cell>
          <cell r="Y59">
            <v>1</v>
          </cell>
          <cell r="Z59">
            <v>1</v>
          </cell>
          <cell r="AA59">
            <v>1</v>
          </cell>
          <cell r="AB59">
            <v>1</v>
          </cell>
          <cell r="AC59">
            <v>1</v>
          </cell>
          <cell r="AD59">
            <v>1</v>
          </cell>
          <cell r="AF59">
            <v>1</v>
          </cell>
          <cell r="AG59">
            <v>1</v>
          </cell>
          <cell r="AH59">
            <v>1</v>
          </cell>
          <cell r="AI59">
            <v>1</v>
          </cell>
          <cell r="AK59">
            <v>27</v>
          </cell>
          <cell r="AQ59">
            <v>0</v>
          </cell>
        </row>
        <row r="60">
          <cell r="B60" t="str">
            <v>B-26046</v>
          </cell>
          <cell r="C60" t="str">
            <v>NguyÔn C«ng §µi</v>
          </cell>
          <cell r="D60" t="str">
            <v>Q/C</v>
          </cell>
          <cell r="E60">
            <v>1</v>
          </cell>
          <cell r="F60">
            <v>1</v>
          </cell>
          <cell r="G60">
            <v>1</v>
          </cell>
          <cell r="H60">
            <v>1</v>
          </cell>
          <cell r="I60">
            <v>1</v>
          </cell>
          <cell r="K60">
            <v>1</v>
          </cell>
          <cell r="L60">
            <v>1</v>
          </cell>
          <cell r="M60">
            <v>1</v>
          </cell>
          <cell r="N60">
            <v>1</v>
          </cell>
          <cell r="O60">
            <v>1</v>
          </cell>
          <cell r="P60">
            <v>1</v>
          </cell>
          <cell r="R60">
            <v>1</v>
          </cell>
          <cell r="S60">
            <v>1</v>
          </cell>
          <cell r="T60">
            <v>1</v>
          </cell>
          <cell r="U60">
            <v>1</v>
          </cell>
          <cell r="W60">
            <v>1</v>
          </cell>
          <cell r="X60">
            <v>1</v>
          </cell>
          <cell r="Y60">
            <v>1</v>
          </cell>
          <cell r="Z60">
            <v>1</v>
          </cell>
          <cell r="AA60">
            <v>1</v>
          </cell>
          <cell r="AB60">
            <v>1</v>
          </cell>
          <cell r="AC60">
            <v>1</v>
          </cell>
          <cell r="AD60">
            <v>1</v>
          </cell>
          <cell r="AF60">
            <v>1</v>
          </cell>
          <cell r="AG60">
            <v>1</v>
          </cell>
          <cell r="AH60">
            <v>1</v>
          </cell>
          <cell r="AI60">
            <v>1</v>
          </cell>
          <cell r="AK60">
            <v>27</v>
          </cell>
          <cell r="AQ60">
            <v>0</v>
          </cell>
        </row>
        <row r="61">
          <cell r="B61" t="str">
            <v>B-26047</v>
          </cell>
          <cell r="C61" t="str">
            <v>§Æng ThÞ H¶i</v>
          </cell>
          <cell r="D61" t="str">
            <v>Q/C Line 7</v>
          </cell>
          <cell r="E61">
            <v>1</v>
          </cell>
          <cell r="F61">
            <v>1</v>
          </cell>
          <cell r="G61">
            <v>1</v>
          </cell>
          <cell r="H61">
            <v>1</v>
          </cell>
          <cell r="I61">
            <v>1</v>
          </cell>
          <cell r="K61">
            <v>1</v>
          </cell>
          <cell r="L61">
            <v>1</v>
          </cell>
          <cell r="M61">
            <v>1</v>
          </cell>
          <cell r="N61">
            <v>1</v>
          </cell>
          <cell r="O61">
            <v>1</v>
          </cell>
          <cell r="P61">
            <v>1</v>
          </cell>
          <cell r="R61">
            <v>1</v>
          </cell>
          <cell r="S61">
            <v>1</v>
          </cell>
          <cell r="T61">
            <v>1</v>
          </cell>
          <cell r="U61">
            <v>1</v>
          </cell>
          <cell r="W61">
            <v>1</v>
          </cell>
          <cell r="X61">
            <v>1</v>
          </cell>
          <cell r="Y61">
            <v>1</v>
          </cell>
          <cell r="Z61">
            <v>1</v>
          </cell>
          <cell r="AA61">
            <v>1</v>
          </cell>
          <cell r="AB61">
            <v>1</v>
          </cell>
          <cell r="AC61">
            <v>1</v>
          </cell>
          <cell r="AD61">
            <v>1</v>
          </cell>
          <cell r="AF61">
            <v>1</v>
          </cell>
          <cell r="AG61">
            <v>1</v>
          </cell>
          <cell r="AH61">
            <v>1</v>
          </cell>
          <cell r="AI61">
            <v>1</v>
          </cell>
          <cell r="AK61">
            <v>27</v>
          </cell>
          <cell r="AQ61">
            <v>0</v>
          </cell>
        </row>
        <row r="62">
          <cell r="B62" t="str">
            <v>B-26048</v>
          </cell>
          <cell r="C62" t="str">
            <v>§ç ThÞ Ninh</v>
          </cell>
          <cell r="D62" t="str">
            <v>Q/C Line 6</v>
          </cell>
          <cell r="E62">
            <v>1</v>
          </cell>
          <cell r="F62">
            <v>1</v>
          </cell>
          <cell r="G62">
            <v>1</v>
          </cell>
          <cell r="H62">
            <v>1</v>
          </cell>
          <cell r="I62">
            <v>1</v>
          </cell>
          <cell r="K62">
            <v>1</v>
          </cell>
          <cell r="L62">
            <v>1</v>
          </cell>
          <cell r="M62">
            <v>1</v>
          </cell>
          <cell r="N62">
            <v>1</v>
          </cell>
          <cell r="O62">
            <v>1</v>
          </cell>
          <cell r="P62">
            <v>1</v>
          </cell>
          <cell r="R62">
            <v>1</v>
          </cell>
          <cell r="S62">
            <v>1</v>
          </cell>
          <cell r="T62">
            <v>1</v>
          </cell>
          <cell r="U62">
            <v>1</v>
          </cell>
          <cell r="W62">
            <v>1</v>
          </cell>
          <cell r="Y62">
            <v>1</v>
          </cell>
          <cell r="Z62">
            <v>1</v>
          </cell>
          <cell r="AA62">
            <v>1</v>
          </cell>
          <cell r="AB62">
            <v>1</v>
          </cell>
          <cell r="AC62">
            <v>1</v>
          </cell>
          <cell r="AD62">
            <v>1</v>
          </cell>
          <cell r="AF62">
            <v>1</v>
          </cell>
          <cell r="AG62">
            <v>1</v>
          </cell>
          <cell r="AH62">
            <v>1</v>
          </cell>
          <cell r="AI62">
            <v>1</v>
          </cell>
          <cell r="AK62">
            <v>26</v>
          </cell>
          <cell r="AQ62">
            <v>0</v>
          </cell>
        </row>
        <row r="63">
          <cell r="B63" t="str">
            <v>B-26049</v>
          </cell>
          <cell r="C63" t="str">
            <v>Hoµng ThÞ Toan</v>
          </cell>
          <cell r="D63" t="str">
            <v>Q/C Line 2</v>
          </cell>
          <cell r="E63">
            <v>1</v>
          </cell>
          <cell r="F63">
            <v>1</v>
          </cell>
          <cell r="G63">
            <v>1</v>
          </cell>
          <cell r="H63">
            <v>1</v>
          </cell>
          <cell r="I63">
            <v>1</v>
          </cell>
          <cell r="K63">
            <v>1</v>
          </cell>
          <cell r="L63">
            <v>1</v>
          </cell>
          <cell r="M63">
            <v>1</v>
          </cell>
          <cell r="N63">
            <v>1</v>
          </cell>
          <cell r="O63">
            <v>1</v>
          </cell>
          <cell r="P63">
            <v>1</v>
          </cell>
          <cell r="R63">
            <v>1</v>
          </cell>
          <cell r="S63">
            <v>1</v>
          </cell>
          <cell r="T63">
            <v>1</v>
          </cell>
          <cell r="U63">
            <v>1</v>
          </cell>
          <cell r="W63">
            <v>1</v>
          </cell>
          <cell r="Y63">
            <v>1</v>
          </cell>
          <cell r="Z63">
            <v>1</v>
          </cell>
          <cell r="AA63">
            <v>1</v>
          </cell>
          <cell r="AB63">
            <v>1</v>
          </cell>
          <cell r="AC63">
            <v>1</v>
          </cell>
          <cell r="AD63">
            <v>1</v>
          </cell>
          <cell r="AF63">
            <v>1</v>
          </cell>
          <cell r="AG63">
            <v>1</v>
          </cell>
          <cell r="AH63">
            <v>1</v>
          </cell>
          <cell r="AI63">
            <v>1</v>
          </cell>
          <cell r="AK63">
            <v>26</v>
          </cell>
          <cell r="AQ63">
            <v>0</v>
          </cell>
        </row>
        <row r="64">
          <cell r="B64" t="str">
            <v>B-26050</v>
          </cell>
          <cell r="C64" t="str">
            <v>Mai BÝch H¹nh</v>
          </cell>
          <cell r="D64" t="str">
            <v>Q/C</v>
          </cell>
          <cell r="E64">
            <v>1</v>
          </cell>
          <cell r="F64">
            <v>1</v>
          </cell>
          <cell r="G64">
            <v>1</v>
          </cell>
          <cell r="H64">
            <v>1</v>
          </cell>
          <cell r="I64">
            <v>1</v>
          </cell>
          <cell r="K64">
            <v>1</v>
          </cell>
          <cell r="L64">
            <v>1</v>
          </cell>
          <cell r="M64">
            <v>1</v>
          </cell>
          <cell r="N64">
            <v>1</v>
          </cell>
          <cell r="O64">
            <v>1</v>
          </cell>
          <cell r="P64">
            <v>1</v>
          </cell>
          <cell r="R64">
            <v>1</v>
          </cell>
          <cell r="S64">
            <v>1</v>
          </cell>
          <cell r="T64">
            <v>1</v>
          </cell>
          <cell r="U64">
            <v>1</v>
          </cell>
          <cell r="W64">
            <v>1</v>
          </cell>
          <cell r="X64">
            <v>1</v>
          </cell>
          <cell r="Y64">
            <v>1</v>
          </cell>
          <cell r="Z64">
            <v>1</v>
          </cell>
          <cell r="AA64">
            <v>1</v>
          </cell>
          <cell r="AB64">
            <v>1</v>
          </cell>
          <cell r="AC64">
            <v>1</v>
          </cell>
          <cell r="AD64">
            <v>1</v>
          </cell>
          <cell r="AF64">
            <v>1</v>
          </cell>
          <cell r="AG64">
            <v>1</v>
          </cell>
          <cell r="AH64">
            <v>1</v>
          </cell>
          <cell r="AI64">
            <v>1</v>
          </cell>
          <cell r="AK64">
            <v>27</v>
          </cell>
          <cell r="AQ64">
            <v>0</v>
          </cell>
        </row>
        <row r="65">
          <cell r="B65" t="str">
            <v>B-26051</v>
          </cell>
          <cell r="C65" t="str">
            <v>Mai ThÞ M­êi</v>
          </cell>
          <cell r="D65" t="str">
            <v>Q/C Line 1</v>
          </cell>
          <cell r="E65">
            <v>1</v>
          </cell>
          <cell r="F65">
            <v>1</v>
          </cell>
          <cell r="G65">
            <v>1</v>
          </cell>
          <cell r="H65">
            <v>1</v>
          </cell>
          <cell r="I65">
            <v>1</v>
          </cell>
          <cell r="K65">
            <v>1</v>
          </cell>
          <cell r="L65">
            <v>1</v>
          </cell>
          <cell r="M65">
            <v>1</v>
          </cell>
          <cell r="N65">
            <v>1</v>
          </cell>
          <cell r="O65">
            <v>1</v>
          </cell>
          <cell r="P65">
            <v>1</v>
          </cell>
          <cell r="R65">
            <v>1</v>
          </cell>
          <cell r="S65">
            <v>1</v>
          </cell>
          <cell r="T65">
            <v>1</v>
          </cell>
          <cell r="U65">
            <v>1</v>
          </cell>
          <cell r="W65">
            <v>1</v>
          </cell>
          <cell r="Y65">
            <v>1</v>
          </cell>
          <cell r="Z65">
            <v>1</v>
          </cell>
          <cell r="AA65">
            <v>1</v>
          </cell>
          <cell r="AB65">
            <v>1</v>
          </cell>
          <cell r="AC65">
            <v>1</v>
          </cell>
          <cell r="AD65">
            <v>1</v>
          </cell>
          <cell r="AF65">
            <v>1</v>
          </cell>
          <cell r="AG65">
            <v>1</v>
          </cell>
          <cell r="AH65">
            <v>1</v>
          </cell>
          <cell r="AI65">
            <v>1</v>
          </cell>
          <cell r="AK65">
            <v>26</v>
          </cell>
          <cell r="AQ65">
            <v>0</v>
          </cell>
        </row>
        <row r="66">
          <cell r="B66" t="str">
            <v>B-26052</v>
          </cell>
          <cell r="C66" t="str">
            <v>NguyÔn ThÞ Thuû</v>
          </cell>
          <cell r="D66" t="str">
            <v>Q/C Line 4</v>
          </cell>
          <cell r="E66">
            <v>1</v>
          </cell>
          <cell r="F66">
            <v>1</v>
          </cell>
          <cell r="G66">
            <v>1</v>
          </cell>
          <cell r="H66">
            <v>1</v>
          </cell>
          <cell r="I66">
            <v>1</v>
          </cell>
          <cell r="K66">
            <v>1</v>
          </cell>
          <cell r="L66">
            <v>1</v>
          </cell>
          <cell r="M66">
            <v>1</v>
          </cell>
          <cell r="N66">
            <v>1</v>
          </cell>
          <cell r="O66">
            <v>1</v>
          </cell>
          <cell r="P66">
            <v>1</v>
          </cell>
          <cell r="R66">
            <v>1</v>
          </cell>
          <cell r="S66">
            <v>1</v>
          </cell>
          <cell r="T66">
            <v>1</v>
          </cell>
          <cell r="U66">
            <v>1</v>
          </cell>
          <cell r="W66">
            <v>1</v>
          </cell>
          <cell r="Y66">
            <v>1</v>
          </cell>
          <cell r="Z66">
            <v>1</v>
          </cell>
          <cell r="AA66">
            <v>1</v>
          </cell>
          <cell r="AB66">
            <v>1</v>
          </cell>
          <cell r="AC66">
            <v>1</v>
          </cell>
          <cell r="AD66">
            <v>1</v>
          </cell>
          <cell r="AF66">
            <v>1</v>
          </cell>
          <cell r="AG66">
            <v>1</v>
          </cell>
          <cell r="AH66">
            <v>1</v>
          </cell>
          <cell r="AI66">
            <v>1</v>
          </cell>
          <cell r="AK66">
            <v>26</v>
          </cell>
          <cell r="AQ66">
            <v>0</v>
          </cell>
        </row>
        <row r="67">
          <cell r="B67" t="str">
            <v>B-26053</v>
          </cell>
          <cell r="C67" t="str">
            <v>§oµn V¨n §ång</v>
          </cell>
          <cell r="D67" t="str">
            <v>Q/C</v>
          </cell>
          <cell r="E67">
            <v>1</v>
          </cell>
          <cell r="F67">
            <v>1</v>
          </cell>
          <cell r="G67">
            <v>1</v>
          </cell>
          <cell r="H67">
            <v>1</v>
          </cell>
          <cell r="I67">
            <v>1</v>
          </cell>
          <cell r="K67">
            <v>1</v>
          </cell>
          <cell r="L67">
            <v>1</v>
          </cell>
          <cell r="M67">
            <v>1</v>
          </cell>
          <cell r="N67">
            <v>1</v>
          </cell>
          <cell r="O67">
            <v>1</v>
          </cell>
          <cell r="P67">
            <v>1</v>
          </cell>
          <cell r="R67">
            <v>1</v>
          </cell>
          <cell r="S67">
            <v>1</v>
          </cell>
          <cell r="T67">
            <v>1</v>
          </cell>
          <cell r="U67">
            <v>1</v>
          </cell>
          <cell r="W67">
            <v>1</v>
          </cell>
          <cell r="X67">
            <v>1</v>
          </cell>
          <cell r="Y67">
            <v>1</v>
          </cell>
          <cell r="Z67">
            <v>1</v>
          </cell>
          <cell r="AA67">
            <v>1</v>
          </cell>
          <cell r="AB67">
            <v>1</v>
          </cell>
          <cell r="AC67">
            <v>1</v>
          </cell>
          <cell r="AD67">
            <v>1</v>
          </cell>
          <cell r="AF67">
            <v>1</v>
          </cell>
          <cell r="AG67">
            <v>1</v>
          </cell>
          <cell r="AH67">
            <v>1</v>
          </cell>
          <cell r="AI67">
            <v>1</v>
          </cell>
          <cell r="AK67">
            <v>27</v>
          </cell>
          <cell r="AQ67">
            <v>0</v>
          </cell>
        </row>
        <row r="68">
          <cell r="B68" t="str">
            <v>B-26054</v>
          </cell>
          <cell r="C68" t="str">
            <v>Ph¹m ThÞ Lan</v>
          </cell>
          <cell r="D68" t="str">
            <v>Q/C Line 8</v>
          </cell>
          <cell r="E68">
            <v>1</v>
          </cell>
          <cell r="F68">
            <v>1</v>
          </cell>
          <cell r="G68">
            <v>1</v>
          </cell>
          <cell r="H68">
            <v>1</v>
          </cell>
          <cell r="I68">
            <v>1</v>
          </cell>
          <cell r="K68">
            <v>1</v>
          </cell>
          <cell r="L68">
            <v>1</v>
          </cell>
          <cell r="M68">
            <v>1</v>
          </cell>
          <cell r="N68">
            <v>1</v>
          </cell>
          <cell r="O68">
            <v>1</v>
          </cell>
          <cell r="P68">
            <v>1</v>
          </cell>
          <cell r="R68">
            <v>1</v>
          </cell>
          <cell r="S68">
            <v>1</v>
          </cell>
          <cell r="T68">
            <v>1</v>
          </cell>
          <cell r="U68">
            <v>1</v>
          </cell>
          <cell r="W68">
            <v>1</v>
          </cell>
          <cell r="Y68">
            <v>1</v>
          </cell>
          <cell r="Z68">
            <v>1</v>
          </cell>
          <cell r="AA68">
            <v>1</v>
          </cell>
          <cell r="AB68">
            <v>1</v>
          </cell>
          <cell r="AC68">
            <v>1</v>
          </cell>
          <cell r="AD68">
            <v>1</v>
          </cell>
          <cell r="AF68">
            <v>1</v>
          </cell>
          <cell r="AG68">
            <v>1</v>
          </cell>
          <cell r="AH68">
            <v>1</v>
          </cell>
          <cell r="AI68">
            <v>1</v>
          </cell>
          <cell r="AK68">
            <v>26</v>
          </cell>
          <cell r="AQ68">
            <v>0</v>
          </cell>
        </row>
        <row r="69">
          <cell r="B69" t="str">
            <v>B-26055</v>
          </cell>
          <cell r="C69" t="str">
            <v>Ph¹m Thuý Hµ</v>
          </cell>
          <cell r="D69" t="str">
            <v>Q/C Line 5</v>
          </cell>
          <cell r="E69">
            <v>1</v>
          </cell>
          <cell r="F69">
            <v>1</v>
          </cell>
          <cell r="G69">
            <v>1</v>
          </cell>
          <cell r="H69">
            <v>1</v>
          </cell>
          <cell r="I69">
            <v>1</v>
          </cell>
          <cell r="K69">
            <v>1</v>
          </cell>
          <cell r="L69">
            <v>1</v>
          </cell>
          <cell r="M69">
            <v>1</v>
          </cell>
          <cell r="N69">
            <v>1</v>
          </cell>
          <cell r="O69">
            <v>1</v>
          </cell>
          <cell r="P69">
            <v>1</v>
          </cell>
          <cell r="R69">
            <v>1</v>
          </cell>
          <cell r="S69">
            <v>1</v>
          </cell>
          <cell r="T69">
            <v>1</v>
          </cell>
          <cell r="U69">
            <v>1</v>
          </cell>
          <cell r="W69">
            <v>1</v>
          </cell>
          <cell r="Y69">
            <v>1</v>
          </cell>
          <cell r="Z69">
            <v>1</v>
          </cell>
          <cell r="AA69">
            <v>1</v>
          </cell>
          <cell r="AB69">
            <v>1</v>
          </cell>
          <cell r="AC69">
            <v>1</v>
          </cell>
          <cell r="AD69">
            <v>1</v>
          </cell>
          <cell r="AF69">
            <v>1</v>
          </cell>
          <cell r="AG69">
            <v>1</v>
          </cell>
          <cell r="AH69">
            <v>1</v>
          </cell>
          <cell r="AI69">
            <v>1</v>
          </cell>
          <cell r="AK69">
            <v>26</v>
          </cell>
          <cell r="AQ69">
            <v>0</v>
          </cell>
        </row>
        <row r="70">
          <cell r="B70" t="str">
            <v>B-26056</v>
          </cell>
          <cell r="C70" t="str">
            <v>TrÇn ThÞ T©m</v>
          </cell>
          <cell r="D70" t="str">
            <v>Q/C Line 3</v>
          </cell>
          <cell r="E70">
            <v>1</v>
          </cell>
          <cell r="F70">
            <v>1</v>
          </cell>
          <cell r="G70">
            <v>1</v>
          </cell>
          <cell r="H70">
            <v>1</v>
          </cell>
          <cell r="I70">
            <v>1</v>
          </cell>
          <cell r="K70">
            <v>1</v>
          </cell>
          <cell r="L70">
            <v>1</v>
          </cell>
          <cell r="M70">
            <v>1</v>
          </cell>
          <cell r="N70">
            <v>1</v>
          </cell>
          <cell r="O70">
            <v>1</v>
          </cell>
          <cell r="P70">
            <v>1</v>
          </cell>
          <cell r="R70">
            <v>1</v>
          </cell>
          <cell r="S70">
            <v>1</v>
          </cell>
          <cell r="T70">
            <v>1</v>
          </cell>
          <cell r="U70">
            <v>1</v>
          </cell>
          <cell r="W70">
            <v>1</v>
          </cell>
          <cell r="Y70">
            <v>1</v>
          </cell>
          <cell r="Z70">
            <v>1</v>
          </cell>
          <cell r="AA70">
            <v>1</v>
          </cell>
          <cell r="AB70">
            <v>1</v>
          </cell>
          <cell r="AC70">
            <v>1</v>
          </cell>
          <cell r="AD70">
            <v>1</v>
          </cell>
          <cell r="AF70">
            <v>1</v>
          </cell>
          <cell r="AG70">
            <v>1</v>
          </cell>
          <cell r="AH70">
            <v>1</v>
          </cell>
          <cell r="AI70">
            <v>1</v>
          </cell>
          <cell r="AK70">
            <v>26</v>
          </cell>
          <cell r="AQ70">
            <v>0</v>
          </cell>
        </row>
        <row r="71">
          <cell r="B71" t="str">
            <v>B-26322</v>
          </cell>
          <cell r="C71" t="str">
            <v>NguyÔn H­¬ng LuyÕn</v>
          </cell>
          <cell r="D71" t="str">
            <v>Q/C Vice Manager</v>
          </cell>
          <cell r="E71">
            <v>1</v>
          </cell>
          <cell r="F71">
            <v>1</v>
          </cell>
          <cell r="G71">
            <v>1</v>
          </cell>
          <cell r="H71">
            <v>1</v>
          </cell>
          <cell r="I71">
            <v>1</v>
          </cell>
          <cell r="K71">
            <v>1</v>
          </cell>
          <cell r="L71">
            <v>1</v>
          </cell>
          <cell r="M71">
            <v>1</v>
          </cell>
          <cell r="N71">
            <v>1</v>
          </cell>
          <cell r="O71">
            <v>1</v>
          </cell>
          <cell r="P71">
            <v>0</v>
          </cell>
          <cell r="R71">
            <v>0</v>
          </cell>
          <cell r="S71">
            <v>0</v>
          </cell>
          <cell r="T71">
            <v>1</v>
          </cell>
          <cell r="U71">
            <v>1</v>
          </cell>
          <cell r="V71">
            <v>1</v>
          </cell>
          <cell r="W71">
            <v>1</v>
          </cell>
          <cell r="Y71">
            <v>1</v>
          </cell>
          <cell r="Z71">
            <v>1</v>
          </cell>
          <cell r="AA71">
            <v>1</v>
          </cell>
          <cell r="AB71">
            <v>1</v>
          </cell>
          <cell r="AC71">
            <v>1</v>
          </cell>
          <cell r="AD71">
            <v>1</v>
          </cell>
          <cell r="AF71">
            <v>1</v>
          </cell>
          <cell r="AG71">
            <v>1</v>
          </cell>
          <cell r="AH71">
            <v>1</v>
          </cell>
          <cell r="AI71">
            <v>1</v>
          </cell>
          <cell r="AK71">
            <v>24</v>
          </cell>
          <cell r="AQ71">
            <v>0</v>
          </cell>
        </row>
        <row r="72">
          <cell r="B72" t="str">
            <v>B-26335</v>
          </cell>
          <cell r="C72" t="str">
            <v>Bïi ThÞ Tho</v>
          </cell>
          <cell r="D72" t="str">
            <v>Q/C</v>
          </cell>
          <cell r="E72">
            <v>1</v>
          </cell>
          <cell r="F72">
            <v>1</v>
          </cell>
          <cell r="G72">
            <v>1</v>
          </cell>
          <cell r="H72">
            <v>1</v>
          </cell>
          <cell r="I72">
            <v>1</v>
          </cell>
          <cell r="K72">
            <v>1</v>
          </cell>
          <cell r="L72">
            <v>1</v>
          </cell>
          <cell r="M72">
            <v>1</v>
          </cell>
          <cell r="N72">
            <v>1</v>
          </cell>
          <cell r="O72">
            <v>1</v>
          </cell>
          <cell r="P72">
            <v>1</v>
          </cell>
          <cell r="R72">
            <v>1</v>
          </cell>
          <cell r="S72">
            <v>1</v>
          </cell>
          <cell r="T72">
            <v>1</v>
          </cell>
          <cell r="U72">
            <v>1</v>
          </cell>
          <cell r="V72">
            <v>1</v>
          </cell>
          <cell r="W72">
            <v>1</v>
          </cell>
          <cell r="Y72">
            <v>1</v>
          </cell>
          <cell r="Z72">
            <v>1</v>
          </cell>
          <cell r="AA72">
            <v>1</v>
          </cell>
          <cell r="AB72">
            <v>1</v>
          </cell>
          <cell r="AC72">
            <v>1</v>
          </cell>
          <cell r="AD72">
            <v>1</v>
          </cell>
          <cell r="AF72">
            <v>1</v>
          </cell>
          <cell r="AG72">
            <v>1</v>
          </cell>
          <cell r="AH72">
            <v>1</v>
          </cell>
          <cell r="AI72">
            <v>1</v>
          </cell>
          <cell r="AK72">
            <v>27</v>
          </cell>
        </row>
        <row r="73">
          <cell r="B73" t="str">
            <v>B-26335</v>
          </cell>
          <cell r="C73" t="str">
            <v>Bïi ThÞ Tho</v>
          </cell>
          <cell r="D73" t="str">
            <v>Q/C</v>
          </cell>
          <cell r="E73">
            <v>1</v>
          </cell>
          <cell r="F73">
            <v>1</v>
          </cell>
          <cell r="G73">
            <v>1</v>
          </cell>
          <cell r="H73">
            <v>1</v>
          </cell>
          <cell r="I73">
            <v>1</v>
          </cell>
          <cell r="K73">
            <v>1</v>
          </cell>
          <cell r="L73">
            <v>1</v>
          </cell>
          <cell r="M73">
            <v>1</v>
          </cell>
          <cell r="N73">
            <v>1</v>
          </cell>
          <cell r="O73">
            <v>1</v>
          </cell>
          <cell r="P73">
            <v>1</v>
          </cell>
          <cell r="R73">
            <v>1</v>
          </cell>
          <cell r="S73">
            <v>1</v>
          </cell>
          <cell r="T73">
            <v>1</v>
          </cell>
          <cell r="U73">
            <v>1</v>
          </cell>
          <cell r="V73">
            <v>1</v>
          </cell>
          <cell r="W73">
            <v>1</v>
          </cell>
          <cell r="Y73">
            <v>1</v>
          </cell>
          <cell r="Z73">
            <v>1</v>
          </cell>
          <cell r="AA73">
            <v>1</v>
          </cell>
          <cell r="AB73">
            <v>1</v>
          </cell>
          <cell r="AC73">
            <v>1</v>
          </cell>
          <cell r="AD73">
            <v>1</v>
          </cell>
          <cell r="AF73">
            <v>1</v>
          </cell>
          <cell r="AG73">
            <v>1</v>
          </cell>
          <cell r="AH73">
            <v>1</v>
          </cell>
          <cell r="AI73">
            <v>1</v>
          </cell>
          <cell r="AK73">
            <v>27</v>
          </cell>
        </row>
        <row r="74">
          <cell r="B74" t="str">
            <v>B-26348</v>
          </cell>
          <cell r="C74" t="str">
            <v>§ç V¨n Tµi</v>
          </cell>
          <cell r="D74" t="str">
            <v>Technician</v>
          </cell>
          <cell r="E74">
            <v>1</v>
          </cell>
          <cell r="F74">
            <v>1</v>
          </cell>
          <cell r="G74">
            <v>1</v>
          </cell>
          <cell r="H74">
            <v>1</v>
          </cell>
          <cell r="I74">
            <v>1</v>
          </cell>
          <cell r="K74">
            <v>1</v>
          </cell>
          <cell r="L74">
            <v>1</v>
          </cell>
          <cell r="M74">
            <v>1</v>
          </cell>
          <cell r="N74">
            <v>1</v>
          </cell>
          <cell r="O74">
            <v>1</v>
          </cell>
          <cell r="P74">
            <v>1</v>
          </cell>
          <cell r="R74">
            <v>1</v>
          </cell>
          <cell r="S74">
            <v>1</v>
          </cell>
          <cell r="T74">
            <v>1</v>
          </cell>
          <cell r="U74">
            <v>1</v>
          </cell>
          <cell r="W74">
            <v>1</v>
          </cell>
          <cell r="Y74">
            <v>1</v>
          </cell>
          <cell r="Z74">
            <v>1</v>
          </cell>
          <cell r="AA74">
            <v>1</v>
          </cell>
          <cell r="AB74">
            <v>1</v>
          </cell>
          <cell r="AC74">
            <v>1</v>
          </cell>
          <cell r="AD74">
            <v>1</v>
          </cell>
          <cell r="AF74">
            <v>1</v>
          </cell>
          <cell r="AG74">
            <v>1</v>
          </cell>
          <cell r="AH74">
            <v>1</v>
          </cell>
          <cell r="AI74">
            <v>1</v>
          </cell>
          <cell r="AK74">
            <v>26</v>
          </cell>
        </row>
        <row r="75">
          <cell r="B75" t="str">
            <v>B-30057</v>
          </cell>
          <cell r="C75" t="str">
            <v>Lª ThÞ Minh Ph­¬ng</v>
          </cell>
          <cell r="D75" t="str">
            <v>Floor Manager</v>
          </cell>
          <cell r="E75">
            <v>1</v>
          </cell>
          <cell r="F75">
            <v>1</v>
          </cell>
          <cell r="G75">
            <v>1</v>
          </cell>
          <cell r="H75">
            <v>1</v>
          </cell>
          <cell r="I75">
            <v>1</v>
          </cell>
          <cell r="K75">
            <v>1</v>
          </cell>
          <cell r="L75">
            <v>1</v>
          </cell>
          <cell r="M75">
            <v>1</v>
          </cell>
          <cell r="N75">
            <v>1</v>
          </cell>
          <cell r="O75">
            <v>1</v>
          </cell>
          <cell r="P75">
            <v>1</v>
          </cell>
          <cell r="R75">
            <v>1</v>
          </cell>
          <cell r="S75">
            <v>1</v>
          </cell>
          <cell r="T75">
            <v>1</v>
          </cell>
          <cell r="U75">
            <v>1</v>
          </cell>
          <cell r="W75">
            <v>1</v>
          </cell>
          <cell r="Y75">
            <v>1</v>
          </cell>
          <cell r="Z75">
            <v>1</v>
          </cell>
          <cell r="AA75">
            <v>1</v>
          </cell>
          <cell r="AB75">
            <v>1</v>
          </cell>
          <cell r="AC75">
            <v>1</v>
          </cell>
          <cell r="AD75">
            <v>1</v>
          </cell>
          <cell r="AF75">
            <v>1</v>
          </cell>
          <cell r="AG75">
            <v>1</v>
          </cell>
          <cell r="AH75">
            <v>1</v>
          </cell>
          <cell r="AI75">
            <v>1</v>
          </cell>
          <cell r="AK75">
            <v>26</v>
          </cell>
          <cell r="AQ75">
            <v>0</v>
          </cell>
        </row>
        <row r="76">
          <cell r="B76" t="str">
            <v>B-30058</v>
          </cell>
          <cell r="C76" t="str">
            <v>Chu M¹nh ThuÇn</v>
          </cell>
          <cell r="D76" t="str">
            <v>Cutting Mac. Operator</v>
          </cell>
          <cell r="E76">
            <v>1</v>
          </cell>
          <cell r="F76">
            <v>1</v>
          </cell>
          <cell r="G76">
            <v>1</v>
          </cell>
          <cell r="H76">
            <v>1</v>
          </cell>
          <cell r="I76">
            <v>1</v>
          </cell>
          <cell r="K76">
            <v>1</v>
          </cell>
          <cell r="L76">
            <v>1</v>
          </cell>
          <cell r="M76">
            <v>1</v>
          </cell>
          <cell r="N76">
            <v>1</v>
          </cell>
          <cell r="O76">
            <v>1</v>
          </cell>
          <cell r="P76">
            <v>1</v>
          </cell>
          <cell r="R76">
            <v>1</v>
          </cell>
          <cell r="S76">
            <v>1</v>
          </cell>
          <cell r="T76">
            <v>1</v>
          </cell>
          <cell r="U76">
            <v>1</v>
          </cell>
          <cell r="W76">
            <v>1</v>
          </cell>
          <cell r="Y76">
            <v>1</v>
          </cell>
          <cell r="Z76">
            <v>1</v>
          </cell>
          <cell r="AA76">
            <v>1</v>
          </cell>
          <cell r="AB76">
            <v>1</v>
          </cell>
          <cell r="AC76">
            <v>1</v>
          </cell>
          <cell r="AD76">
            <v>1</v>
          </cell>
          <cell r="AF76">
            <v>1</v>
          </cell>
          <cell r="AG76">
            <v>1</v>
          </cell>
          <cell r="AH76">
            <v>1</v>
          </cell>
          <cell r="AI76">
            <v>1</v>
          </cell>
          <cell r="AK76">
            <v>26</v>
          </cell>
          <cell r="AQ76">
            <v>0</v>
          </cell>
        </row>
        <row r="77">
          <cell r="B77" t="str">
            <v>C-30059</v>
          </cell>
          <cell r="C77" t="str">
            <v>L­¬ng ThÕ Thanh</v>
          </cell>
          <cell r="D77" t="str">
            <v>Cutter</v>
          </cell>
          <cell r="E77">
            <v>1</v>
          </cell>
          <cell r="F77">
            <v>1</v>
          </cell>
          <cell r="G77">
            <v>1</v>
          </cell>
          <cell r="H77">
            <v>1</v>
          </cell>
          <cell r="I77">
            <v>1</v>
          </cell>
          <cell r="K77">
            <v>1</v>
          </cell>
          <cell r="L77">
            <v>1</v>
          </cell>
          <cell r="M77">
            <v>1</v>
          </cell>
          <cell r="N77">
            <v>1</v>
          </cell>
          <cell r="O77">
            <v>1</v>
          </cell>
          <cell r="P77">
            <v>1</v>
          </cell>
          <cell r="R77">
            <v>1</v>
          </cell>
          <cell r="S77">
            <v>1</v>
          </cell>
          <cell r="T77">
            <v>1</v>
          </cell>
          <cell r="U77">
            <v>1</v>
          </cell>
          <cell r="W77">
            <v>1</v>
          </cell>
          <cell r="Y77">
            <v>1</v>
          </cell>
          <cell r="Z77">
            <v>1</v>
          </cell>
          <cell r="AA77">
            <v>1</v>
          </cell>
          <cell r="AB77">
            <v>1</v>
          </cell>
          <cell r="AC77">
            <v>1</v>
          </cell>
          <cell r="AD77">
            <v>1</v>
          </cell>
          <cell r="AF77">
            <v>1</v>
          </cell>
          <cell r="AG77">
            <v>1</v>
          </cell>
          <cell r="AH77">
            <v>1</v>
          </cell>
          <cell r="AI77">
            <v>1</v>
          </cell>
          <cell r="AK77">
            <v>26</v>
          </cell>
          <cell r="AQ77">
            <v>0</v>
          </cell>
        </row>
        <row r="78">
          <cell r="B78" t="str">
            <v>C-30060</v>
          </cell>
          <cell r="C78" t="str">
            <v>L­u B×nh</v>
          </cell>
          <cell r="D78" t="str">
            <v>Cutter</v>
          </cell>
          <cell r="E78">
            <v>1</v>
          </cell>
          <cell r="F78">
            <v>1</v>
          </cell>
          <cell r="G78">
            <v>1</v>
          </cell>
          <cell r="H78">
            <v>1</v>
          </cell>
          <cell r="I78">
            <v>1</v>
          </cell>
          <cell r="K78">
            <v>1</v>
          </cell>
          <cell r="L78">
            <v>1</v>
          </cell>
          <cell r="M78">
            <v>1</v>
          </cell>
          <cell r="N78">
            <v>1</v>
          </cell>
          <cell r="O78">
            <v>1</v>
          </cell>
          <cell r="P78">
            <v>1</v>
          </cell>
          <cell r="R78">
            <v>1</v>
          </cell>
          <cell r="S78">
            <v>1</v>
          </cell>
          <cell r="T78">
            <v>1</v>
          </cell>
          <cell r="U78">
            <v>1</v>
          </cell>
          <cell r="W78">
            <v>1</v>
          </cell>
          <cell r="Y78">
            <v>1</v>
          </cell>
          <cell r="Z78">
            <v>1</v>
          </cell>
          <cell r="AA78">
            <v>1</v>
          </cell>
          <cell r="AB78">
            <v>1</v>
          </cell>
          <cell r="AC78">
            <v>1</v>
          </cell>
          <cell r="AD78">
            <v>1</v>
          </cell>
          <cell r="AF78">
            <v>1</v>
          </cell>
          <cell r="AG78">
            <v>1</v>
          </cell>
          <cell r="AH78">
            <v>1</v>
          </cell>
          <cell r="AI78">
            <v>1</v>
          </cell>
          <cell r="AK78">
            <v>26</v>
          </cell>
          <cell r="AQ78">
            <v>0</v>
          </cell>
        </row>
        <row r="79">
          <cell r="B79" t="str">
            <v>C-30061</v>
          </cell>
          <cell r="C79" t="str">
            <v>NguyÔn ThÞ Hµ</v>
          </cell>
          <cell r="D79" t="str">
            <v>Cutter</v>
          </cell>
          <cell r="E79">
            <v>1</v>
          </cell>
          <cell r="F79">
            <v>1</v>
          </cell>
          <cell r="G79">
            <v>1</v>
          </cell>
          <cell r="H79">
            <v>1</v>
          </cell>
          <cell r="I79">
            <v>1</v>
          </cell>
          <cell r="K79">
            <v>1</v>
          </cell>
          <cell r="L79">
            <v>1</v>
          </cell>
          <cell r="M79">
            <v>1</v>
          </cell>
          <cell r="N79">
            <v>1</v>
          </cell>
          <cell r="O79">
            <v>1</v>
          </cell>
          <cell r="P79">
            <v>1</v>
          </cell>
          <cell r="R79">
            <v>1</v>
          </cell>
          <cell r="S79">
            <v>1</v>
          </cell>
          <cell r="T79">
            <v>1</v>
          </cell>
          <cell r="U79">
            <v>1</v>
          </cell>
          <cell r="W79">
            <v>1</v>
          </cell>
          <cell r="Y79">
            <v>1</v>
          </cell>
          <cell r="Z79">
            <v>1</v>
          </cell>
          <cell r="AA79">
            <v>1</v>
          </cell>
          <cell r="AB79">
            <v>1</v>
          </cell>
          <cell r="AC79">
            <v>1</v>
          </cell>
          <cell r="AD79">
            <v>1</v>
          </cell>
          <cell r="AF79">
            <v>1</v>
          </cell>
          <cell r="AG79">
            <v>1</v>
          </cell>
          <cell r="AH79">
            <v>1</v>
          </cell>
          <cell r="AI79">
            <v>1</v>
          </cell>
          <cell r="AK79">
            <v>26</v>
          </cell>
          <cell r="AQ79">
            <v>0</v>
          </cell>
        </row>
        <row r="80">
          <cell r="B80" t="str">
            <v>C-30062</v>
          </cell>
          <cell r="C80" t="str">
            <v>NguyÔn ThÞ Thu Nga</v>
          </cell>
          <cell r="D80" t="str">
            <v>Cutter</v>
          </cell>
          <cell r="E80">
            <v>1</v>
          </cell>
          <cell r="F80">
            <v>1</v>
          </cell>
          <cell r="G80">
            <v>1</v>
          </cell>
          <cell r="H80">
            <v>1</v>
          </cell>
          <cell r="I80">
            <v>1</v>
          </cell>
          <cell r="K80">
            <v>1</v>
          </cell>
          <cell r="L80">
            <v>1</v>
          </cell>
          <cell r="M80">
            <v>1</v>
          </cell>
          <cell r="N80">
            <v>1</v>
          </cell>
          <cell r="O80">
            <v>1</v>
          </cell>
          <cell r="P80">
            <v>1</v>
          </cell>
          <cell r="R80">
            <v>1</v>
          </cell>
          <cell r="S80">
            <v>1</v>
          </cell>
          <cell r="T80">
            <v>1</v>
          </cell>
          <cell r="U80">
            <v>1</v>
          </cell>
          <cell r="W80">
            <v>1</v>
          </cell>
          <cell r="Y80">
            <v>1</v>
          </cell>
          <cell r="Z80">
            <v>1</v>
          </cell>
          <cell r="AA80">
            <v>1</v>
          </cell>
          <cell r="AB80">
            <v>1</v>
          </cell>
          <cell r="AC80">
            <v>1</v>
          </cell>
          <cell r="AD80">
            <v>1</v>
          </cell>
          <cell r="AF80">
            <v>1</v>
          </cell>
          <cell r="AG80">
            <v>1</v>
          </cell>
          <cell r="AH80">
            <v>1</v>
          </cell>
          <cell r="AI80">
            <v>1</v>
          </cell>
          <cell r="AK80">
            <v>26</v>
          </cell>
          <cell r="AQ80">
            <v>0</v>
          </cell>
        </row>
        <row r="81">
          <cell r="B81" t="str">
            <v>C-30063</v>
          </cell>
          <cell r="C81" t="str">
            <v>§ç ThÞ Dung</v>
          </cell>
          <cell r="D81" t="str">
            <v>Team chief</v>
          </cell>
          <cell r="E81">
            <v>1</v>
          </cell>
          <cell r="F81">
            <v>1</v>
          </cell>
          <cell r="G81">
            <v>1</v>
          </cell>
          <cell r="H81">
            <v>1</v>
          </cell>
          <cell r="I81">
            <v>1</v>
          </cell>
          <cell r="K81">
            <v>1</v>
          </cell>
          <cell r="L81">
            <v>1</v>
          </cell>
          <cell r="M81">
            <v>1</v>
          </cell>
          <cell r="N81">
            <v>1</v>
          </cell>
          <cell r="O81">
            <v>1</v>
          </cell>
          <cell r="P81">
            <v>1</v>
          </cell>
          <cell r="R81">
            <v>1</v>
          </cell>
          <cell r="S81">
            <v>1</v>
          </cell>
          <cell r="T81">
            <v>1</v>
          </cell>
          <cell r="U81">
            <v>1</v>
          </cell>
          <cell r="W81">
            <v>1</v>
          </cell>
          <cell r="Y81">
            <v>1</v>
          </cell>
          <cell r="Z81">
            <v>1</v>
          </cell>
          <cell r="AA81">
            <v>1</v>
          </cell>
          <cell r="AB81">
            <v>1</v>
          </cell>
          <cell r="AC81">
            <v>1</v>
          </cell>
          <cell r="AD81">
            <v>1</v>
          </cell>
          <cell r="AF81">
            <v>1</v>
          </cell>
          <cell r="AG81">
            <v>1</v>
          </cell>
          <cell r="AH81">
            <v>1</v>
          </cell>
          <cell r="AI81">
            <v>1</v>
          </cell>
          <cell r="AK81">
            <v>26</v>
          </cell>
          <cell r="AQ81">
            <v>0</v>
          </cell>
        </row>
        <row r="82">
          <cell r="B82" t="str">
            <v>C-30064</v>
          </cell>
          <cell r="C82" t="str">
            <v>NguyÔn V¨n §¶n</v>
          </cell>
          <cell r="D82" t="str">
            <v>Fabric spreader</v>
          </cell>
          <cell r="E82">
            <v>1</v>
          </cell>
          <cell r="F82">
            <v>1</v>
          </cell>
          <cell r="G82">
            <v>1</v>
          </cell>
          <cell r="H82">
            <v>1</v>
          </cell>
          <cell r="I82">
            <v>1</v>
          </cell>
          <cell r="K82">
            <v>1</v>
          </cell>
          <cell r="L82">
            <v>1</v>
          </cell>
          <cell r="M82">
            <v>1</v>
          </cell>
          <cell r="N82">
            <v>1</v>
          </cell>
          <cell r="O82">
            <v>1</v>
          </cell>
          <cell r="P82">
            <v>1</v>
          </cell>
          <cell r="R82">
            <v>1</v>
          </cell>
          <cell r="S82">
            <v>1</v>
          </cell>
          <cell r="T82">
            <v>1</v>
          </cell>
          <cell r="U82">
            <v>1</v>
          </cell>
          <cell r="W82">
            <v>1</v>
          </cell>
          <cell r="Y82">
            <v>1</v>
          </cell>
          <cell r="Z82">
            <v>1</v>
          </cell>
          <cell r="AA82">
            <v>1</v>
          </cell>
          <cell r="AB82">
            <v>1</v>
          </cell>
          <cell r="AC82">
            <v>1</v>
          </cell>
          <cell r="AD82">
            <v>1</v>
          </cell>
          <cell r="AF82">
            <v>1</v>
          </cell>
          <cell r="AG82">
            <v>1</v>
          </cell>
          <cell r="AH82">
            <v>1</v>
          </cell>
          <cell r="AI82">
            <v>1</v>
          </cell>
          <cell r="AK82">
            <v>26</v>
          </cell>
          <cell r="AQ82">
            <v>0</v>
          </cell>
        </row>
        <row r="83">
          <cell r="B83" t="str">
            <v>C-30065</v>
          </cell>
          <cell r="C83" t="str">
            <v>Ph¹m ThÞ H­¬ng</v>
          </cell>
          <cell r="D83" t="str">
            <v>Fuser</v>
          </cell>
          <cell r="E83">
            <v>1</v>
          </cell>
          <cell r="F83">
            <v>1</v>
          </cell>
          <cell r="G83">
            <v>1</v>
          </cell>
          <cell r="H83">
            <v>1</v>
          </cell>
          <cell r="I83">
            <v>1</v>
          </cell>
          <cell r="K83">
            <v>1</v>
          </cell>
          <cell r="L83">
            <v>1</v>
          </cell>
          <cell r="M83">
            <v>1</v>
          </cell>
          <cell r="N83">
            <v>1</v>
          </cell>
          <cell r="O83">
            <v>1</v>
          </cell>
          <cell r="P83">
            <v>1</v>
          </cell>
          <cell r="R83">
            <v>1</v>
          </cell>
          <cell r="S83">
            <v>1</v>
          </cell>
          <cell r="T83">
            <v>1</v>
          </cell>
          <cell r="U83">
            <v>1</v>
          </cell>
          <cell r="W83">
            <v>1</v>
          </cell>
          <cell r="Y83">
            <v>1</v>
          </cell>
          <cell r="Z83">
            <v>1</v>
          </cell>
          <cell r="AA83">
            <v>1</v>
          </cell>
          <cell r="AB83">
            <v>1</v>
          </cell>
          <cell r="AC83">
            <v>1</v>
          </cell>
          <cell r="AD83">
            <v>1</v>
          </cell>
          <cell r="AF83">
            <v>1</v>
          </cell>
          <cell r="AG83">
            <v>1</v>
          </cell>
          <cell r="AH83">
            <v>1</v>
          </cell>
          <cell r="AI83">
            <v>1</v>
          </cell>
          <cell r="AK83">
            <v>26</v>
          </cell>
          <cell r="AQ83">
            <v>0</v>
          </cell>
        </row>
        <row r="84">
          <cell r="B84" t="str">
            <v>C-30066</v>
          </cell>
          <cell r="C84" t="str">
            <v>Ph¹m ThÞ Hoa</v>
          </cell>
          <cell r="D84" t="str">
            <v>Fuser</v>
          </cell>
          <cell r="E84">
            <v>1</v>
          </cell>
          <cell r="F84">
            <v>1</v>
          </cell>
          <cell r="G84">
            <v>1</v>
          </cell>
          <cell r="H84">
            <v>1</v>
          </cell>
          <cell r="I84">
            <v>1</v>
          </cell>
          <cell r="K84">
            <v>1</v>
          </cell>
          <cell r="L84">
            <v>1</v>
          </cell>
          <cell r="M84">
            <v>1</v>
          </cell>
          <cell r="N84">
            <v>1</v>
          </cell>
          <cell r="O84">
            <v>1</v>
          </cell>
          <cell r="P84">
            <v>1</v>
          </cell>
          <cell r="R84">
            <v>1</v>
          </cell>
          <cell r="S84">
            <v>1</v>
          </cell>
          <cell r="T84">
            <v>1</v>
          </cell>
          <cell r="U84">
            <v>1</v>
          </cell>
          <cell r="W84">
            <v>1</v>
          </cell>
          <cell r="Y84">
            <v>1</v>
          </cell>
          <cell r="Z84">
            <v>1</v>
          </cell>
          <cell r="AA84">
            <v>1</v>
          </cell>
          <cell r="AB84">
            <v>1</v>
          </cell>
          <cell r="AC84">
            <v>1</v>
          </cell>
          <cell r="AD84">
            <v>1</v>
          </cell>
          <cell r="AF84">
            <v>1</v>
          </cell>
          <cell r="AG84">
            <v>1</v>
          </cell>
          <cell r="AH84">
            <v>1</v>
          </cell>
          <cell r="AI84">
            <v>1</v>
          </cell>
          <cell r="AK84">
            <v>26</v>
          </cell>
          <cell r="AQ84">
            <v>0</v>
          </cell>
        </row>
        <row r="85">
          <cell r="B85" t="str">
            <v>C-30067</v>
          </cell>
          <cell r="C85" t="str">
            <v>Ph¹m §øc Léc</v>
          </cell>
          <cell r="D85" t="str">
            <v>Fuser</v>
          </cell>
          <cell r="E85">
            <v>1</v>
          </cell>
          <cell r="F85">
            <v>1</v>
          </cell>
          <cell r="G85">
            <v>1</v>
          </cell>
          <cell r="H85">
            <v>1</v>
          </cell>
          <cell r="I85">
            <v>1</v>
          </cell>
          <cell r="K85">
            <v>1</v>
          </cell>
          <cell r="L85">
            <v>1</v>
          </cell>
          <cell r="M85">
            <v>1</v>
          </cell>
          <cell r="N85">
            <v>1</v>
          </cell>
          <cell r="O85">
            <v>1</v>
          </cell>
          <cell r="P85">
            <v>1</v>
          </cell>
          <cell r="R85">
            <v>1</v>
          </cell>
          <cell r="S85">
            <v>1</v>
          </cell>
          <cell r="T85">
            <v>1</v>
          </cell>
          <cell r="U85">
            <v>1</v>
          </cell>
          <cell r="W85">
            <v>1</v>
          </cell>
          <cell r="Y85">
            <v>1</v>
          </cell>
          <cell r="Z85">
            <v>1</v>
          </cell>
          <cell r="AA85">
            <v>1</v>
          </cell>
          <cell r="AB85">
            <v>1</v>
          </cell>
          <cell r="AC85">
            <v>1</v>
          </cell>
          <cell r="AD85">
            <v>1</v>
          </cell>
          <cell r="AF85">
            <v>1</v>
          </cell>
          <cell r="AG85">
            <v>1</v>
          </cell>
          <cell r="AH85">
            <v>1</v>
          </cell>
          <cell r="AI85">
            <v>1</v>
          </cell>
          <cell r="AK85">
            <v>26</v>
          </cell>
          <cell r="AQ85">
            <v>0</v>
          </cell>
        </row>
        <row r="86">
          <cell r="B86" t="str">
            <v>C-30068</v>
          </cell>
          <cell r="C86" t="str">
            <v>TrÇn ThÞ Kim Ng©n</v>
          </cell>
          <cell r="D86" t="str">
            <v>Fuser</v>
          </cell>
          <cell r="E86">
            <v>1</v>
          </cell>
          <cell r="F86">
            <v>1</v>
          </cell>
          <cell r="G86">
            <v>1</v>
          </cell>
          <cell r="H86">
            <v>1</v>
          </cell>
          <cell r="I86">
            <v>1</v>
          </cell>
          <cell r="K86">
            <v>1</v>
          </cell>
          <cell r="L86">
            <v>1</v>
          </cell>
          <cell r="M86">
            <v>1</v>
          </cell>
          <cell r="N86">
            <v>1</v>
          </cell>
          <cell r="O86">
            <v>1</v>
          </cell>
          <cell r="P86">
            <v>1</v>
          </cell>
          <cell r="R86">
            <v>1</v>
          </cell>
          <cell r="S86">
            <v>1</v>
          </cell>
          <cell r="T86">
            <v>1</v>
          </cell>
          <cell r="U86">
            <v>1</v>
          </cell>
          <cell r="W86">
            <v>1</v>
          </cell>
          <cell r="Y86">
            <v>1</v>
          </cell>
          <cell r="Z86">
            <v>1</v>
          </cell>
          <cell r="AA86">
            <v>1</v>
          </cell>
          <cell r="AB86">
            <v>1</v>
          </cell>
          <cell r="AC86">
            <v>1</v>
          </cell>
          <cell r="AD86">
            <v>1</v>
          </cell>
          <cell r="AF86">
            <v>1</v>
          </cell>
          <cell r="AG86">
            <v>1</v>
          </cell>
          <cell r="AH86">
            <v>1</v>
          </cell>
          <cell r="AI86">
            <v>1</v>
          </cell>
          <cell r="AK86">
            <v>26</v>
          </cell>
          <cell r="AQ86">
            <v>0</v>
          </cell>
        </row>
        <row r="87">
          <cell r="B87" t="str">
            <v>C-30069</v>
          </cell>
          <cell r="C87" t="str">
            <v>§oµn ThÞ BÝch H¹nh</v>
          </cell>
          <cell r="D87" t="str">
            <v>Fuser</v>
          </cell>
          <cell r="E87">
            <v>1</v>
          </cell>
          <cell r="F87">
            <v>1</v>
          </cell>
          <cell r="G87">
            <v>1</v>
          </cell>
          <cell r="H87">
            <v>1</v>
          </cell>
          <cell r="I87">
            <v>1</v>
          </cell>
          <cell r="K87">
            <v>1</v>
          </cell>
          <cell r="L87">
            <v>1</v>
          </cell>
          <cell r="M87">
            <v>1</v>
          </cell>
          <cell r="N87">
            <v>1</v>
          </cell>
          <cell r="O87">
            <v>1</v>
          </cell>
          <cell r="P87">
            <v>1</v>
          </cell>
          <cell r="R87">
            <v>1</v>
          </cell>
          <cell r="S87">
            <v>1</v>
          </cell>
          <cell r="T87">
            <v>1</v>
          </cell>
          <cell r="U87">
            <v>1</v>
          </cell>
          <cell r="W87">
            <v>1</v>
          </cell>
          <cell r="Y87">
            <v>1</v>
          </cell>
          <cell r="Z87">
            <v>1</v>
          </cell>
          <cell r="AA87">
            <v>1</v>
          </cell>
          <cell r="AB87">
            <v>1</v>
          </cell>
          <cell r="AC87">
            <v>1</v>
          </cell>
          <cell r="AD87">
            <v>1</v>
          </cell>
          <cell r="AF87">
            <v>1</v>
          </cell>
          <cell r="AG87">
            <v>1</v>
          </cell>
          <cell r="AH87">
            <v>1</v>
          </cell>
          <cell r="AI87">
            <v>1</v>
          </cell>
          <cell r="AK87">
            <v>26</v>
          </cell>
          <cell r="AQ87">
            <v>0</v>
          </cell>
        </row>
        <row r="88">
          <cell r="B88" t="str">
            <v>C-30070</v>
          </cell>
          <cell r="C88" t="str">
            <v xml:space="preserve">NguyÔn ThÞ Thu </v>
          </cell>
          <cell r="D88" t="str">
            <v>Fuser</v>
          </cell>
          <cell r="E88">
            <v>1</v>
          </cell>
          <cell r="F88">
            <v>1</v>
          </cell>
          <cell r="G88">
            <v>1</v>
          </cell>
          <cell r="H88">
            <v>1</v>
          </cell>
          <cell r="I88">
            <v>1</v>
          </cell>
          <cell r="K88">
            <v>1</v>
          </cell>
          <cell r="L88">
            <v>1</v>
          </cell>
          <cell r="M88">
            <v>1</v>
          </cell>
          <cell r="N88">
            <v>1</v>
          </cell>
          <cell r="O88">
            <v>1</v>
          </cell>
          <cell r="P88">
            <v>1</v>
          </cell>
          <cell r="R88">
            <v>1</v>
          </cell>
          <cell r="S88">
            <v>1</v>
          </cell>
          <cell r="T88">
            <v>1</v>
          </cell>
          <cell r="U88">
            <v>1</v>
          </cell>
          <cell r="W88">
            <v>1</v>
          </cell>
          <cell r="Y88">
            <v>1</v>
          </cell>
          <cell r="Z88">
            <v>1</v>
          </cell>
          <cell r="AA88">
            <v>1</v>
          </cell>
          <cell r="AB88">
            <v>1</v>
          </cell>
          <cell r="AC88">
            <v>1</v>
          </cell>
          <cell r="AD88">
            <v>1</v>
          </cell>
          <cell r="AF88">
            <v>1</v>
          </cell>
          <cell r="AG88">
            <v>1</v>
          </cell>
          <cell r="AH88">
            <v>1</v>
          </cell>
          <cell r="AI88">
            <v>1</v>
          </cell>
          <cell r="AK88">
            <v>26</v>
          </cell>
          <cell r="AQ88">
            <v>0</v>
          </cell>
        </row>
        <row r="89">
          <cell r="B89" t="str">
            <v>C-41072</v>
          </cell>
          <cell r="C89" t="str">
            <v>NguyÔn B¶o Th¹ch</v>
          </cell>
          <cell r="D89" t="str">
            <v>Senior Finish Presser</v>
          </cell>
          <cell r="E89">
            <v>1</v>
          </cell>
          <cell r="F89">
            <v>1</v>
          </cell>
          <cell r="G89">
            <v>1</v>
          </cell>
          <cell r="H89">
            <v>1</v>
          </cell>
          <cell r="I89">
            <v>1</v>
          </cell>
          <cell r="K89">
            <v>1</v>
          </cell>
          <cell r="L89">
            <v>1</v>
          </cell>
          <cell r="M89">
            <v>1</v>
          </cell>
          <cell r="N89">
            <v>1</v>
          </cell>
          <cell r="O89">
            <v>1</v>
          </cell>
          <cell r="P89">
            <v>0</v>
          </cell>
          <cell r="R89">
            <v>0</v>
          </cell>
          <cell r="S89">
            <v>0</v>
          </cell>
          <cell r="T89">
            <v>1</v>
          </cell>
          <cell r="U89">
            <v>1</v>
          </cell>
          <cell r="W89">
            <v>1</v>
          </cell>
          <cell r="Y89">
            <v>1</v>
          </cell>
          <cell r="Z89">
            <v>1</v>
          </cell>
          <cell r="AA89">
            <v>1</v>
          </cell>
          <cell r="AB89">
            <v>1</v>
          </cell>
          <cell r="AC89">
            <v>1</v>
          </cell>
          <cell r="AD89">
            <v>1</v>
          </cell>
          <cell r="AF89">
            <v>1</v>
          </cell>
          <cell r="AG89">
            <v>1</v>
          </cell>
          <cell r="AH89">
            <v>1</v>
          </cell>
          <cell r="AI89">
            <v>1</v>
          </cell>
          <cell r="AK89">
            <v>23</v>
          </cell>
          <cell r="AQ89">
            <v>0</v>
          </cell>
        </row>
        <row r="90">
          <cell r="B90" t="str">
            <v>C-41073</v>
          </cell>
          <cell r="C90" t="str">
            <v>TrÇn Quèc Kh¸nh</v>
          </cell>
          <cell r="D90" t="str">
            <v>Junior Finish Pressrer</v>
          </cell>
          <cell r="E90">
            <v>1</v>
          </cell>
          <cell r="F90">
            <v>1</v>
          </cell>
          <cell r="G90">
            <v>1</v>
          </cell>
          <cell r="H90">
            <v>1</v>
          </cell>
          <cell r="I90">
            <v>1</v>
          </cell>
          <cell r="K90">
            <v>1</v>
          </cell>
          <cell r="L90">
            <v>1</v>
          </cell>
          <cell r="M90">
            <v>1</v>
          </cell>
          <cell r="N90">
            <v>1</v>
          </cell>
          <cell r="O90">
            <v>1</v>
          </cell>
          <cell r="P90">
            <v>1</v>
          </cell>
          <cell r="Q90">
            <v>1</v>
          </cell>
          <cell r="R90">
            <v>1</v>
          </cell>
          <cell r="S90">
            <v>1</v>
          </cell>
          <cell r="T90">
            <v>1</v>
          </cell>
          <cell r="U90">
            <v>1</v>
          </cell>
          <cell r="W90">
            <v>1</v>
          </cell>
          <cell r="Y90">
            <v>1</v>
          </cell>
          <cell r="Z90">
            <v>1</v>
          </cell>
          <cell r="AA90">
            <v>1</v>
          </cell>
          <cell r="AB90">
            <v>1</v>
          </cell>
          <cell r="AC90">
            <v>1</v>
          </cell>
          <cell r="AD90">
            <v>1</v>
          </cell>
          <cell r="AF90">
            <v>1</v>
          </cell>
          <cell r="AG90">
            <v>1</v>
          </cell>
          <cell r="AH90">
            <v>1</v>
          </cell>
          <cell r="AI90">
            <v>1</v>
          </cell>
          <cell r="AK90">
            <v>27</v>
          </cell>
          <cell r="AQ90">
            <v>0</v>
          </cell>
        </row>
        <row r="91">
          <cell r="B91" t="str">
            <v>C-41074</v>
          </cell>
          <cell r="C91" t="str">
            <v>§µo Xu©n H­ng</v>
          </cell>
          <cell r="D91" t="str">
            <v>Finish Presser</v>
          </cell>
          <cell r="E91">
            <v>1</v>
          </cell>
          <cell r="F91">
            <v>1</v>
          </cell>
          <cell r="G91">
            <v>1</v>
          </cell>
          <cell r="I91">
            <v>1</v>
          </cell>
          <cell r="K91">
            <v>1</v>
          </cell>
          <cell r="L91">
            <v>1</v>
          </cell>
          <cell r="M91">
            <v>1</v>
          </cell>
          <cell r="N91">
            <v>1</v>
          </cell>
          <cell r="O91">
            <v>1</v>
          </cell>
          <cell r="P91">
            <v>1</v>
          </cell>
          <cell r="R91">
            <v>1</v>
          </cell>
          <cell r="S91">
            <v>1</v>
          </cell>
          <cell r="T91">
            <v>1</v>
          </cell>
          <cell r="U91">
            <v>1</v>
          </cell>
          <cell r="W91">
            <v>1</v>
          </cell>
          <cell r="Y91">
            <v>1</v>
          </cell>
          <cell r="Z91">
            <v>1</v>
          </cell>
          <cell r="AA91">
            <v>1</v>
          </cell>
          <cell r="AK91">
            <v>18</v>
          </cell>
          <cell r="AQ91">
            <v>0</v>
          </cell>
        </row>
        <row r="92">
          <cell r="B92" t="str">
            <v>C-41075</v>
          </cell>
          <cell r="C92" t="str">
            <v>§ång Ngäc Khëi</v>
          </cell>
          <cell r="D92" t="str">
            <v>Finish Presser</v>
          </cell>
          <cell r="E92">
            <v>1</v>
          </cell>
          <cell r="F92">
            <v>1</v>
          </cell>
          <cell r="G92">
            <v>1</v>
          </cell>
          <cell r="I92">
            <v>1</v>
          </cell>
          <cell r="K92">
            <v>1</v>
          </cell>
          <cell r="L92">
            <v>1</v>
          </cell>
          <cell r="M92">
            <v>1</v>
          </cell>
          <cell r="N92">
            <v>1</v>
          </cell>
          <cell r="O92">
            <v>1</v>
          </cell>
          <cell r="P92">
            <v>1</v>
          </cell>
          <cell r="Q92">
            <v>1</v>
          </cell>
          <cell r="R92">
            <v>1</v>
          </cell>
          <cell r="S92">
            <v>1</v>
          </cell>
          <cell r="T92">
            <v>1</v>
          </cell>
          <cell r="U92">
            <v>1</v>
          </cell>
          <cell r="W92">
            <v>1</v>
          </cell>
          <cell r="Y92">
            <v>1</v>
          </cell>
          <cell r="Z92">
            <v>1</v>
          </cell>
          <cell r="AA92">
            <v>1</v>
          </cell>
          <cell r="AK92">
            <v>19</v>
          </cell>
          <cell r="AQ92">
            <v>0</v>
          </cell>
        </row>
        <row r="93">
          <cell r="B93" t="str">
            <v>C-41076</v>
          </cell>
          <cell r="C93" t="str">
            <v>Lª Hµ §øc</v>
          </cell>
          <cell r="D93" t="str">
            <v>Finish Presser</v>
          </cell>
          <cell r="E93">
            <v>1</v>
          </cell>
          <cell r="F93">
            <v>1</v>
          </cell>
          <cell r="G93">
            <v>1</v>
          </cell>
          <cell r="I93">
            <v>1</v>
          </cell>
          <cell r="K93">
            <v>1</v>
          </cell>
          <cell r="L93">
            <v>1</v>
          </cell>
          <cell r="M93">
            <v>1</v>
          </cell>
          <cell r="N93">
            <v>1</v>
          </cell>
          <cell r="O93">
            <v>1</v>
          </cell>
          <cell r="P93">
            <v>1</v>
          </cell>
          <cell r="Q93">
            <v>0</v>
          </cell>
          <cell r="R93">
            <v>1</v>
          </cell>
          <cell r="S93">
            <v>1</v>
          </cell>
          <cell r="T93">
            <v>1</v>
          </cell>
          <cell r="U93">
            <v>1</v>
          </cell>
          <cell r="W93">
            <v>1</v>
          </cell>
          <cell r="Y93">
            <v>1</v>
          </cell>
          <cell r="Z93">
            <v>1</v>
          </cell>
          <cell r="AA93">
            <v>1</v>
          </cell>
          <cell r="AK93">
            <v>18</v>
          </cell>
          <cell r="AQ93">
            <v>0</v>
          </cell>
        </row>
        <row r="94">
          <cell r="B94" t="str">
            <v>C-41077</v>
          </cell>
          <cell r="C94" t="str">
            <v>NguyÔn Minh Dòng</v>
          </cell>
          <cell r="D94" t="str">
            <v>Finish Presser</v>
          </cell>
          <cell r="E94">
            <v>1</v>
          </cell>
          <cell r="F94">
            <v>1</v>
          </cell>
          <cell r="G94">
            <v>1</v>
          </cell>
          <cell r="I94">
            <v>1</v>
          </cell>
          <cell r="K94">
            <v>1</v>
          </cell>
          <cell r="L94">
            <v>1</v>
          </cell>
          <cell r="M94">
            <v>1</v>
          </cell>
          <cell r="N94">
            <v>1</v>
          </cell>
          <cell r="O94">
            <v>1</v>
          </cell>
          <cell r="P94">
            <v>1</v>
          </cell>
          <cell r="Q94">
            <v>1</v>
          </cell>
          <cell r="R94">
            <v>1</v>
          </cell>
          <cell r="S94">
            <v>1</v>
          </cell>
          <cell r="T94">
            <v>1</v>
          </cell>
          <cell r="U94">
            <v>1</v>
          </cell>
          <cell r="W94">
            <v>1</v>
          </cell>
          <cell r="Y94">
            <v>1</v>
          </cell>
          <cell r="Z94">
            <v>1</v>
          </cell>
          <cell r="AA94">
            <v>1</v>
          </cell>
          <cell r="AK94">
            <v>19</v>
          </cell>
          <cell r="AQ94">
            <v>0</v>
          </cell>
        </row>
        <row r="95">
          <cell r="B95" t="str">
            <v>C-41078</v>
          </cell>
          <cell r="C95" t="str">
            <v>NguyÔn Thµnh Duy</v>
          </cell>
          <cell r="D95" t="str">
            <v>Finish Presser</v>
          </cell>
          <cell r="E95">
            <v>1</v>
          </cell>
          <cell r="F95">
            <v>1</v>
          </cell>
          <cell r="G95">
            <v>1</v>
          </cell>
          <cell r="I95">
            <v>1</v>
          </cell>
          <cell r="K95">
            <v>1</v>
          </cell>
          <cell r="L95">
            <v>1</v>
          </cell>
          <cell r="M95">
            <v>1</v>
          </cell>
          <cell r="N95">
            <v>1</v>
          </cell>
          <cell r="O95">
            <v>1</v>
          </cell>
          <cell r="P95">
            <v>1</v>
          </cell>
          <cell r="Q95">
            <v>1</v>
          </cell>
          <cell r="R95">
            <v>1</v>
          </cell>
          <cell r="S95">
            <v>1</v>
          </cell>
          <cell r="T95">
            <v>1</v>
          </cell>
          <cell r="U95">
            <v>1</v>
          </cell>
          <cell r="W95">
            <v>1</v>
          </cell>
          <cell r="Y95">
            <v>1</v>
          </cell>
          <cell r="Z95">
            <v>1</v>
          </cell>
          <cell r="AA95">
            <v>1</v>
          </cell>
          <cell r="AK95">
            <v>19</v>
          </cell>
          <cell r="AQ95">
            <v>0</v>
          </cell>
        </row>
        <row r="96">
          <cell r="B96" t="str">
            <v>C-41080</v>
          </cell>
          <cell r="C96" t="str">
            <v>NguyÔn V¨n Tuyªn</v>
          </cell>
          <cell r="D96" t="str">
            <v>Finish Presser</v>
          </cell>
          <cell r="E96">
            <v>1</v>
          </cell>
          <cell r="F96">
            <v>1</v>
          </cell>
          <cell r="G96">
            <v>1</v>
          </cell>
          <cell r="I96">
            <v>1</v>
          </cell>
          <cell r="K96">
            <v>1</v>
          </cell>
          <cell r="L96">
            <v>1</v>
          </cell>
          <cell r="M96">
            <v>1</v>
          </cell>
          <cell r="N96">
            <v>1</v>
          </cell>
          <cell r="O96">
            <v>1</v>
          </cell>
          <cell r="P96">
            <v>1</v>
          </cell>
          <cell r="Q96">
            <v>1</v>
          </cell>
          <cell r="R96">
            <v>1</v>
          </cell>
          <cell r="S96">
            <v>1</v>
          </cell>
          <cell r="T96">
            <v>1</v>
          </cell>
          <cell r="U96">
            <v>1</v>
          </cell>
          <cell r="W96">
            <v>1</v>
          </cell>
          <cell r="Y96">
            <v>1</v>
          </cell>
          <cell r="Z96">
            <v>1</v>
          </cell>
          <cell r="AA96">
            <v>1</v>
          </cell>
          <cell r="AK96">
            <v>19</v>
          </cell>
          <cell r="AQ96">
            <v>0</v>
          </cell>
        </row>
        <row r="97">
          <cell r="B97" t="str">
            <v>C-41081</v>
          </cell>
          <cell r="C97" t="str">
            <v>Ph¹m Do·n Nho</v>
          </cell>
          <cell r="D97" t="str">
            <v>Finish Presser</v>
          </cell>
          <cell r="E97">
            <v>1</v>
          </cell>
          <cell r="F97">
            <v>1</v>
          </cell>
          <cell r="G97">
            <v>1</v>
          </cell>
          <cell r="I97">
            <v>1</v>
          </cell>
          <cell r="K97">
            <v>1</v>
          </cell>
          <cell r="L97">
            <v>1</v>
          </cell>
          <cell r="M97">
            <v>0</v>
          </cell>
          <cell r="N97">
            <v>1</v>
          </cell>
          <cell r="O97">
            <v>1</v>
          </cell>
          <cell r="P97">
            <v>1</v>
          </cell>
          <cell r="Q97">
            <v>1</v>
          </cell>
          <cell r="R97">
            <v>1</v>
          </cell>
          <cell r="S97">
            <v>1</v>
          </cell>
          <cell r="T97">
            <v>1</v>
          </cell>
          <cell r="U97">
            <v>1</v>
          </cell>
          <cell r="W97">
            <v>1</v>
          </cell>
          <cell r="Y97">
            <v>1</v>
          </cell>
          <cell r="Z97">
            <v>1</v>
          </cell>
          <cell r="AA97">
            <v>1</v>
          </cell>
          <cell r="AK97">
            <v>18</v>
          </cell>
          <cell r="AQ97">
            <v>0</v>
          </cell>
        </row>
        <row r="98">
          <cell r="B98" t="str">
            <v>C-41082</v>
          </cell>
          <cell r="C98" t="str">
            <v>Ph¹m V¨n Khang</v>
          </cell>
          <cell r="D98" t="str">
            <v>Finish Presser</v>
          </cell>
          <cell r="E98">
            <v>1</v>
          </cell>
          <cell r="F98">
            <v>1</v>
          </cell>
          <cell r="G98">
            <v>1</v>
          </cell>
          <cell r="I98">
            <v>1</v>
          </cell>
          <cell r="K98">
            <v>1</v>
          </cell>
          <cell r="L98">
            <v>1</v>
          </cell>
          <cell r="M98">
            <v>0</v>
          </cell>
          <cell r="N98">
            <v>1</v>
          </cell>
          <cell r="O98">
            <v>1</v>
          </cell>
          <cell r="P98">
            <v>1</v>
          </cell>
          <cell r="Q98">
            <v>1</v>
          </cell>
          <cell r="R98">
            <v>1</v>
          </cell>
          <cell r="S98">
            <v>1</v>
          </cell>
          <cell r="T98">
            <v>1</v>
          </cell>
          <cell r="U98">
            <v>1</v>
          </cell>
          <cell r="W98">
            <v>1</v>
          </cell>
          <cell r="Y98">
            <v>1</v>
          </cell>
          <cell r="Z98">
            <v>1</v>
          </cell>
          <cell r="AA98">
            <v>1</v>
          </cell>
          <cell r="AK98">
            <v>18</v>
          </cell>
          <cell r="AQ98">
            <v>0</v>
          </cell>
        </row>
        <row r="99">
          <cell r="B99" t="str">
            <v>C-41323</v>
          </cell>
          <cell r="C99" t="str">
            <v>NguyÔn B¸ HiÖp</v>
          </cell>
          <cell r="D99" t="str">
            <v>Finish Presser</v>
          </cell>
          <cell r="E99">
            <v>1</v>
          </cell>
          <cell r="F99">
            <v>1</v>
          </cell>
          <cell r="G99">
            <v>1</v>
          </cell>
          <cell r="I99">
            <v>1</v>
          </cell>
          <cell r="K99">
            <v>1</v>
          </cell>
          <cell r="L99">
            <v>1</v>
          </cell>
          <cell r="M99">
            <v>1</v>
          </cell>
          <cell r="N99">
            <v>1</v>
          </cell>
          <cell r="O99">
            <v>1</v>
          </cell>
          <cell r="P99">
            <v>1</v>
          </cell>
          <cell r="Q99">
            <v>1</v>
          </cell>
          <cell r="R99">
            <v>1</v>
          </cell>
          <cell r="S99">
            <v>1</v>
          </cell>
          <cell r="T99">
            <v>1</v>
          </cell>
          <cell r="U99">
            <v>1</v>
          </cell>
          <cell r="W99">
            <v>1</v>
          </cell>
          <cell r="Y99">
            <v>1</v>
          </cell>
          <cell r="Z99">
            <v>1</v>
          </cell>
          <cell r="AA99">
            <v>1</v>
          </cell>
          <cell r="AK99">
            <v>19</v>
          </cell>
          <cell r="AQ99">
            <v>0</v>
          </cell>
        </row>
        <row r="100">
          <cell r="B100" t="str">
            <v>C-41325</v>
          </cell>
          <cell r="C100" t="str">
            <v>Vò ThÕ BiÓu</v>
          </cell>
          <cell r="D100" t="str">
            <v>Training Presser</v>
          </cell>
          <cell r="E100">
            <v>1</v>
          </cell>
          <cell r="F100">
            <v>1</v>
          </cell>
          <cell r="G100">
            <v>1</v>
          </cell>
          <cell r="I100">
            <v>1</v>
          </cell>
          <cell r="K100">
            <v>1</v>
          </cell>
          <cell r="L100">
            <v>1</v>
          </cell>
          <cell r="M100">
            <v>1</v>
          </cell>
          <cell r="N100">
            <v>1</v>
          </cell>
          <cell r="O100">
            <v>1</v>
          </cell>
          <cell r="P100">
            <v>1</v>
          </cell>
          <cell r="Q100">
            <v>1</v>
          </cell>
          <cell r="R100">
            <v>1</v>
          </cell>
          <cell r="S100">
            <v>1</v>
          </cell>
          <cell r="T100">
            <v>1</v>
          </cell>
          <cell r="U100">
            <v>1</v>
          </cell>
          <cell r="W100">
            <v>1</v>
          </cell>
          <cell r="Y100">
            <v>1</v>
          </cell>
          <cell r="Z100">
            <v>1</v>
          </cell>
          <cell r="AA100">
            <v>1</v>
          </cell>
          <cell r="AK100">
            <v>19</v>
          </cell>
        </row>
        <row r="101">
          <cell r="B101" t="str">
            <v>C-41326</v>
          </cell>
          <cell r="C101" t="str">
            <v>Ph¹m V¨n TuÊn</v>
          </cell>
          <cell r="D101" t="str">
            <v>Training Presser</v>
          </cell>
          <cell r="E101">
            <v>1</v>
          </cell>
          <cell r="F101">
            <v>1</v>
          </cell>
          <cell r="G101">
            <v>1</v>
          </cell>
          <cell r="I101">
            <v>1</v>
          </cell>
          <cell r="K101">
            <v>1</v>
          </cell>
          <cell r="L101">
            <v>1</v>
          </cell>
          <cell r="M101">
            <v>1</v>
          </cell>
          <cell r="N101">
            <v>1</v>
          </cell>
          <cell r="O101">
            <v>1</v>
          </cell>
          <cell r="P101">
            <v>1</v>
          </cell>
          <cell r="Q101">
            <v>1</v>
          </cell>
          <cell r="R101">
            <v>1</v>
          </cell>
          <cell r="S101">
            <v>1</v>
          </cell>
          <cell r="T101">
            <v>1</v>
          </cell>
          <cell r="U101">
            <v>1</v>
          </cell>
          <cell r="W101">
            <v>1</v>
          </cell>
          <cell r="Y101">
            <v>1</v>
          </cell>
          <cell r="Z101">
            <v>1</v>
          </cell>
          <cell r="AA101">
            <v>1</v>
          </cell>
          <cell r="AK101">
            <v>19</v>
          </cell>
        </row>
        <row r="102">
          <cell r="B102" t="str">
            <v>C-41328</v>
          </cell>
          <cell r="C102" t="str">
            <v>NguyÔn V¨n NghÞ</v>
          </cell>
          <cell r="D102" t="str">
            <v>Training Presser</v>
          </cell>
          <cell r="E102">
            <v>1</v>
          </cell>
          <cell r="F102">
            <v>1</v>
          </cell>
          <cell r="G102">
            <v>1</v>
          </cell>
          <cell r="I102">
            <v>1</v>
          </cell>
          <cell r="K102">
            <v>1</v>
          </cell>
          <cell r="L102">
            <v>1</v>
          </cell>
          <cell r="M102">
            <v>1</v>
          </cell>
          <cell r="N102">
            <v>1</v>
          </cell>
          <cell r="O102">
            <v>1</v>
          </cell>
          <cell r="P102">
            <v>1</v>
          </cell>
          <cell r="Q102">
            <v>1</v>
          </cell>
          <cell r="R102">
            <v>1</v>
          </cell>
          <cell r="S102">
            <v>1</v>
          </cell>
          <cell r="T102">
            <v>1</v>
          </cell>
          <cell r="U102">
            <v>1</v>
          </cell>
          <cell r="W102">
            <v>1</v>
          </cell>
          <cell r="Y102">
            <v>1</v>
          </cell>
          <cell r="Z102">
            <v>1</v>
          </cell>
          <cell r="AA102">
            <v>1</v>
          </cell>
          <cell r="AK102">
            <v>19</v>
          </cell>
        </row>
        <row r="103">
          <cell r="B103" t="str">
            <v>C-41329</v>
          </cell>
          <cell r="C103" t="str">
            <v>NguyÔn V¨n Phong</v>
          </cell>
          <cell r="D103" t="str">
            <v>Training Presser</v>
          </cell>
          <cell r="E103">
            <v>1</v>
          </cell>
          <cell r="F103">
            <v>1</v>
          </cell>
          <cell r="G103">
            <v>1</v>
          </cell>
          <cell r="I103">
            <v>1</v>
          </cell>
          <cell r="K103">
            <v>1</v>
          </cell>
          <cell r="L103">
            <v>1</v>
          </cell>
          <cell r="M103">
            <v>1</v>
          </cell>
          <cell r="N103">
            <v>1</v>
          </cell>
          <cell r="O103">
            <v>1</v>
          </cell>
          <cell r="P103">
            <v>1</v>
          </cell>
          <cell r="Q103">
            <v>1</v>
          </cell>
          <cell r="R103">
            <v>1</v>
          </cell>
          <cell r="S103">
            <v>1</v>
          </cell>
          <cell r="T103">
            <v>1</v>
          </cell>
          <cell r="U103">
            <v>1</v>
          </cell>
          <cell r="W103">
            <v>1</v>
          </cell>
          <cell r="Y103">
            <v>1</v>
          </cell>
          <cell r="Z103">
            <v>1</v>
          </cell>
          <cell r="AA103">
            <v>1</v>
          </cell>
          <cell r="AK103">
            <v>19</v>
          </cell>
        </row>
        <row r="104">
          <cell r="B104" t="str">
            <v>C-41330</v>
          </cell>
          <cell r="C104" t="str">
            <v>TrÇn V¨n Duy</v>
          </cell>
          <cell r="D104" t="str">
            <v>Training Presser</v>
          </cell>
          <cell r="E104">
            <v>1</v>
          </cell>
          <cell r="F104">
            <v>1</v>
          </cell>
          <cell r="G104">
            <v>1</v>
          </cell>
          <cell r="I104">
            <v>1</v>
          </cell>
          <cell r="K104">
            <v>1</v>
          </cell>
          <cell r="L104">
            <v>1</v>
          </cell>
          <cell r="M104">
            <v>1</v>
          </cell>
          <cell r="N104">
            <v>0</v>
          </cell>
          <cell r="O104">
            <v>1</v>
          </cell>
          <cell r="P104">
            <v>1</v>
          </cell>
          <cell r="Q104">
            <v>1</v>
          </cell>
          <cell r="R104">
            <v>1</v>
          </cell>
          <cell r="S104">
            <v>1</v>
          </cell>
          <cell r="T104">
            <v>1</v>
          </cell>
          <cell r="U104">
            <v>1</v>
          </cell>
          <cell r="W104">
            <v>1</v>
          </cell>
          <cell r="Y104">
            <v>1</v>
          </cell>
          <cell r="Z104">
            <v>1</v>
          </cell>
          <cell r="AA104">
            <v>1</v>
          </cell>
          <cell r="AK104">
            <v>18</v>
          </cell>
        </row>
        <row r="105">
          <cell r="B105" t="str">
            <v>C-41331</v>
          </cell>
          <cell r="C105" t="str">
            <v>NguyÔn Xu©n Gi¶m</v>
          </cell>
          <cell r="D105" t="str">
            <v>Training Presser</v>
          </cell>
          <cell r="E105">
            <v>1</v>
          </cell>
          <cell r="F105">
            <v>1</v>
          </cell>
          <cell r="G105">
            <v>1</v>
          </cell>
          <cell r="I105">
            <v>1</v>
          </cell>
          <cell r="K105">
            <v>1</v>
          </cell>
          <cell r="L105">
            <v>1</v>
          </cell>
          <cell r="M105">
            <v>1</v>
          </cell>
          <cell r="N105">
            <v>1</v>
          </cell>
          <cell r="O105">
            <v>1</v>
          </cell>
          <cell r="P105">
            <v>1</v>
          </cell>
          <cell r="Q105">
            <v>1</v>
          </cell>
          <cell r="R105">
            <v>1</v>
          </cell>
          <cell r="S105">
            <v>1</v>
          </cell>
          <cell r="T105">
            <v>1</v>
          </cell>
          <cell r="U105">
            <v>1</v>
          </cell>
          <cell r="W105">
            <v>1</v>
          </cell>
          <cell r="Y105">
            <v>1</v>
          </cell>
          <cell r="Z105">
            <v>1</v>
          </cell>
          <cell r="AA105">
            <v>1</v>
          </cell>
          <cell r="AK105">
            <v>19</v>
          </cell>
        </row>
        <row r="106">
          <cell r="B106" t="str">
            <v>C-41332</v>
          </cell>
          <cell r="C106" t="str">
            <v>Hoµng V¨n Thµnh</v>
          </cell>
          <cell r="D106" t="str">
            <v>Training Presser</v>
          </cell>
          <cell r="E106">
            <v>1</v>
          </cell>
          <cell r="F106">
            <v>1</v>
          </cell>
          <cell r="G106">
            <v>1</v>
          </cell>
          <cell r="I106">
            <v>1</v>
          </cell>
          <cell r="K106">
            <v>1</v>
          </cell>
          <cell r="L106">
            <v>1</v>
          </cell>
          <cell r="M106">
            <v>1</v>
          </cell>
          <cell r="N106">
            <v>1</v>
          </cell>
          <cell r="O106">
            <v>1</v>
          </cell>
          <cell r="P106">
            <v>1</v>
          </cell>
          <cell r="Q106">
            <v>1</v>
          </cell>
          <cell r="R106">
            <v>1</v>
          </cell>
          <cell r="S106">
            <v>1</v>
          </cell>
          <cell r="T106">
            <v>1</v>
          </cell>
          <cell r="U106">
            <v>1</v>
          </cell>
          <cell r="W106">
            <v>1</v>
          </cell>
          <cell r="Y106">
            <v>1</v>
          </cell>
          <cell r="Z106">
            <v>1</v>
          </cell>
          <cell r="AA106">
            <v>1</v>
          </cell>
          <cell r="AK106">
            <v>19</v>
          </cell>
        </row>
        <row r="107">
          <cell r="B107" t="str">
            <v>C-41336</v>
          </cell>
          <cell r="C107" t="str">
            <v>NguyÔn Quèc Hoµn</v>
          </cell>
          <cell r="D107" t="str">
            <v>Training Presser</v>
          </cell>
          <cell r="E107">
            <v>1</v>
          </cell>
          <cell r="F107">
            <v>1</v>
          </cell>
          <cell r="G107">
            <v>1</v>
          </cell>
          <cell r="I107">
            <v>1</v>
          </cell>
          <cell r="K107">
            <v>1</v>
          </cell>
          <cell r="L107">
            <v>1</v>
          </cell>
          <cell r="M107">
            <v>1</v>
          </cell>
          <cell r="N107">
            <v>1</v>
          </cell>
          <cell r="O107">
            <v>1</v>
          </cell>
          <cell r="P107">
            <v>1</v>
          </cell>
          <cell r="Q107">
            <v>1</v>
          </cell>
          <cell r="R107">
            <v>1</v>
          </cell>
          <cell r="S107">
            <v>1</v>
          </cell>
          <cell r="T107">
            <v>1</v>
          </cell>
          <cell r="U107">
            <v>1</v>
          </cell>
          <cell r="W107">
            <v>1</v>
          </cell>
          <cell r="Y107">
            <v>1</v>
          </cell>
          <cell r="Z107">
            <v>1</v>
          </cell>
          <cell r="AA107">
            <v>1</v>
          </cell>
          <cell r="AK107">
            <v>19</v>
          </cell>
        </row>
        <row r="108">
          <cell r="B108" t="str">
            <v>C-41337</v>
          </cell>
          <cell r="C108" t="str">
            <v>Høa V¨n Minh</v>
          </cell>
          <cell r="D108" t="str">
            <v>Training Presser</v>
          </cell>
          <cell r="E108">
            <v>1</v>
          </cell>
          <cell r="F108">
            <v>1</v>
          </cell>
          <cell r="G108">
            <v>1</v>
          </cell>
          <cell r="I108">
            <v>1</v>
          </cell>
          <cell r="K108">
            <v>1</v>
          </cell>
          <cell r="L108">
            <v>1</v>
          </cell>
          <cell r="M108">
            <v>1</v>
          </cell>
          <cell r="N108">
            <v>1</v>
          </cell>
          <cell r="O108">
            <v>1</v>
          </cell>
          <cell r="P108">
            <v>1</v>
          </cell>
          <cell r="Q108">
            <v>1</v>
          </cell>
          <cell r="R108">
            <v>1</v>
          </cell>
          <cell r="S108">
            <v>1</v>
          </cell>
          <cell r="T108">
            <v>1</v>
          </cell>
          <cell r="U108">
            <v>1</v>
          </cell>
          <cell r="W108">
            <v>1</v>
          </cell>
          <cell r="Y108">
            <v>1</v>
          </cell>
          <cell r="Z108">
            <v>1</v>
          </cell>
          <cell r="AA108">
            <v>1</v>
          </cell>
          <cell r="AK108">
            <v>19</v>
          </cell>
        </row>
        <row r="109">
          <cell r="B109" t="str">
            <v>C-41338</v>
          </cell>
          <cell r="C109" t="str">
            <v>Hoµng V¨n H¶i</v>
          </cell>
          <cell r="D109" t="str">
            <v>Training Presser</v>
          </cell>
          <cell r="E109">
            <v>1</v>
          </cell>
          <cell r="F109">
            <v>1</v>
          </cell>
          <cell r="G109">
            <v>1</v>
          </cell>
          <cell r="I109">
            <v>1</v>
          </cell>
          <cell r="K109">
            <v>1</v>
          </cell>
          <cell r="L109">
            <v>1</v>
          </cell>
          <cell r="M109">
            <v>1</v>
          </cell>
          <cell r="N109">
            <v>1</v>
          </cell>
          <cell r="O109">
            <v>1</v>
          </cell>
          <cell r="P109">
            <v>1</v>
          </cell>
          <cell r="Q109">
            <v>1</v>
          </cell>
          <cell r="R109">
            <v>1</v>
          </cell>
          <cell r="S109">
            <v>1</v>
          </cell>
          <cell r="T109">
            <v>1</v>
          </cell>
          <cell r="U109">
            <v>1</v>
          </cell>
          <cell r="W109">
            <v>1</v>
          </cell>
          <cell r="Y109">
            <v>1</v>
          </cell>
          <cell r="Z109">
            <v>1</v>
          </cell>
          <cell r="AA109">
            <v>1</v>
          </cell>
          <cell r="AK109">
            <v>19</v>
          </cell>
        </row>
        <row r="110">
          <cell r="B110" t="str">
            <v>C-41350</v>
          </cell>
          <cell r="C110" t="str">
            <v>Høa V¨n Minh</v>
          </cell>
          <cell r="D110" t="str">
            <v>Training Presser</v>
          </cell>
          <cell r="E110">
            <v>1</v>
          </cell>
          <cell r="F110">
            <v>1</v>
          </cell>
          <cell r="G110">
            <v>1</v>
          </cell>
          <cell r="I110">
            <v>1</v>
          </cell>
          <cell r="K110">
            <v>1</v>
          </cell>
          <cell r="L110">
            <v>1</v>
          </cell>
          <cell r="M110">
            <v>1</v>
          </cell>
          <cell r="N110">
            <v>1</v>
          </cell>
          <cell r="O110">
            <v>1</v>
          </cell>
          <cell r="P110">
            <v>1</v>
          </cell>
          <cell r="Q110">
            <v>1</v>
          </cell>
          <cell r="R110">
            <v>1</v>
          </cell>
          <cell r="S110">
            <v>1</v>
          </cell>
          <cell r="T110">
            <v>1</v>
          </cell>
          <cell r="U110">
            <v>1</v>
          </cell>
          <cell r="W110">
            <v>1</v>
          </cell>
          <cell r="Y110">
            <v>1</v>
          </cell>
          <cell r="Z110">
            <v>1</v>
          </cell>
          <cell r="AA110">
            <v>1</v>
          </cell>
          <cell r="AK110">
            <v>19</v>
          </cell>
        </row>
        <row r="111">
          <cell r="B111" t="str">
            <v>C-42084</v>
          </cell>
          <cell r="C111" t="str">
            <v>L· ThÞ H­¬ng</v>
          </cell>
          <cell r="D111" t="str">
            <v>Packaging worker</v>
          </cell>
          <cell r="E111">
            <v>1</v>
          </cell>
          <cell r="F111">
            <v>1</v>
          </cell>
          <cell r="G111">
            <v>1</v>
          </cell>
          <cell r="I111">
            <v>1</v>
          </cell>
          <cell r="K111">
            <v>1</v>
          </cell>
          <cell r="L111">
            <v>1</v>
          </cell>
          <cell r="M111">
            <v>1</v>
          </cell>
          <cell r="N111">
            <v>1</v>
          </cell>
          <cell r="O111">
            <v>1</v>
          </cell>
          <cell r="P111">
            <v>1</v>
          </cell>
          <cell r="Q111">
            <v>1</v>
          </cell>
          <cell r="R111">
            <v>1</v>
          </cell>
          <cell r="S111">
            <v>1</v>
          </cell>
          <cell r="T111">
            <v>1</v>
          </cell>
          <cell r="U111">
            <v>1</v>
          </cell>
          <cell r="W111">
            <v>1</v>
          </cell>
          <cell r="Y111">
            <v>1</v>
          </cell>
          <cell r="Z111">
            <v>1</v>
          </cell>
          <cell r="AA111">
            <v>1</v>
          </cell>
          <cell r="AK111">
            <v>19</v>
          </cell>
          <cell r="AQ111">
            <v>0</v>
          </cell>
        </row>
        <row r="112">
          <cell r="B112" t="str">
            <v>C-42085</v>
          </cell>
          <cell r="C112" t="str">
            <v>NguyÔn ThÞ Hoa</v>
          </cell>
          <cell r="D112" t="str">
            <v>Packaging worker</v>
          </cell>
          <cell r="E112">
            <v>1</v>
          </cell>
          <cell r="F112">
            <v>1</v>
          </cell>
          <cell r="G112">
            <v>1</v>
          </cell>
          <cell r="I112">
            <v>1</v>
          </cell>
          <cell r="K112">
            <v>1</v>
          </cell>
          <cell r="L112">
            <v>1</v>
          </cell>
          <cell r="M112">
            <v>1</v>
          </cell>
          <cell r="N112">
            <v>1</v>
          </cell>
          <cell r="O112">
            <v>1</v>
          </cell>
          <cell r="P112">
            <v>1</v>
          </cell>
          <cell r="Q112">
            <v>1</v>
          </cell>
          <cell r="R112">
            <v>1</v>
          </cell>
          <cell r="S112">
            <v>1</v>
          </cell>
          <cell r="T112">
            <v>1</v>
          </cell>
          <cell r="U112">
            <v>1</v>
          </cell>
          <cell r="W112">
            <v>1</v>
          </cell>
          <cell r="Y112">
            <v>1</v>
          </cell>
          <cell r="Z112">
            <v>1</v>
          </cell>
          <cell r="AA112">
            <v>1</v>
          </cell>
          <cell r="AK112">
            <v>19</v>
          </cell>
          <cell r="AQ112">
            <v>0</v>
          </cell>
        </row>
        <row r="113">
          <cell r="B113" t="str">
            <v>C-42086</v>
          </cell>
          <cell r="C113" t="str">
            <v>NguyÔn ThÞ HuÖ</v>
          </cell>
          <cell r="D113" t="str">
            <v>Packaging worker</v>
          </cell>
          <cell r="E113">
            <v>1</v>
          </cell>
          <cell r="F113">
            <v>1</v>
          </cell>
          <cell r="G113">
            <v>1</v>
          </cell>
          <cell r="I113">
            <v>1</v>
          </cell>
          <cell r="K113">
            <v>1</v>
          </cell>
          <cell r="L113">
            <v>1</v>
          </cell>
          <cell r="M113">
            <v>1</v>
          </cell>
          <cell r="N113">
            <v>1</v>
          </cell>
          <cell r="O113">
            <v>1</v>
          </cell>
          <cell r="P113">
            <v>1</v>
          </cell>
          <cell r="Q113">
            <v>1</v>
          </cell>
          <cell r="R113">
            <v>1</v>
          </cell>
          <cell r="S113">
            <v>1</v>
          </cell>
          <cell r="T113">
            <v>1</v>
          </cell>
          <cell r="U113">
            <v>1</v>
          </cell>
          <cell r="W113">
            <v>1</v>
          </cell>
          <cell r="Y113">
            <v>1</v>
          </cell>
          <cell r="Z113">
            <v>1</v>
          </cell>
          <cell r="AA113">
            <v>1</v>
          </cell>
          <cell r="AK113">
            <v>19</v>
          </cell>
          <cell r="AQ113">
            <v>0</v>
          </cell>
        </row>
        <row r="114">
          <cell r="B114" t="str">
            <v>C-42087</v>
          </cell>
          <cell r="C114" t="str">
            <v>Ph¹m V¨n Th­îc</v>
          </cell>
          <cell r="D114" t="str">
            <v>Packaging worker</v>
          </cell>
          <cell r="E114">
            <v>1</v>
          </cell>
          <cell r="F114">
            <v>1</v>
          </cell>
          <cell r="G114">
            <v>1</v>
          </cell>
          <cell r="I114">
            <v>1</v>
          </cell>
          <cell r="K114">
            <v>1</v>
          </cell>
          <cell r="L114">
            <v>1</v>
          </cell>
          <cell r="M114">
            <v>1</v>
          </cell>
          <cell r="N114">
            <v>1</v>
          </cell>
          <cell r="O114">
            <v>1</v>
          </cell>
          <cell r="P114">
            <v>1</v>
          </cell>
          <cell r="Q114">
            <v>0</v>
          </cell>
          <cell r="R114">
            <v>1</v>
          </cell>
          <cell r="S114">
            <v>1</v>
          </cell>
          <cell r="T114">
            <v>1</v>
          </cell>
          <cell r="U114">
            <v>1</v>
          </cell>
          <cell r="W114">
            <v>1</v>
          </cell>
          <cell r="Y114">
            <v>1</v>
          </cell>
          <cell r="Z114">
            <v>1</v>
          </cell>
          <cell r="AA114">
            <v>1</v>
          </cell>
          <cell r="AK114">
            <v>18</v>
          </cell>
          <cell r="AQ114">
            <v>0</v>
          </cell>
        </row>
        <row r="115">
          <cell r="B115" t="str">
            <v>C-42088</v>
          </cell>
          <cell r="C115" t="str">
            <v>Vò ThÞ Ng¸t</v>
          </cell>
          <cell r="D115" t="str">
            <v>Packaging worker</v>
          </cell>
          <cell r="E115">
            <v>1</v>
          </cell>
          <cell r="F115">
            <v>1</v>
          </cell>
          <cell r="G115">
            <v>1</v>
          </cell>
          <cell r="I115">
            <v>1</v>
          </cell>
          <cell r="K115">
            <v>1</v>
          </cell>
          <cell r="L115">
            <v>1</v>
          </cell>
          <cell r="M115">
            <v>1</v>
          </cell>
          <cell r="N115">
            <v>1</v>
          </cell>
          <cell r="O115">
            <v>1</v>
          </cell>
          <cell r="P115">
            <v>1</v>
          </cell>
          <cell r="Q115">
            <v>1</v>
          </cell>
          <cell r="R115">
            <v>0</v>
          </cell>
          <cell r="S115">
            <v>1</v>
          </cell>
          <cell r="T115">
            <v>1</v>
          </cell>
          <cell r="U115">
            <v>1</v>
          </cell>
          <cell r="W115">
            <v>1</v>
          </cell>
          <cell r="Y115">
            <v>1</v>
          </cell>
          <cell r="Z115">
            <v>1</v>
          </cell>
          <cell r="AA115">
            <v>1</v>
          </cell>
          <cell r="AK115">
            <v>18</v>
          </cell>
          <cell r="AQ115">
            <v>0</v>
          </cell>
        </row>
        <row r="116">
          <cell r="B116" t="str">
            <v>C-43089</v>
          </cell>
          <cell r="C116" t="str">
            <v>§ç V¨n H¹nh</v>
          </cell>
          <cell r="D116" t="str">
            <v>Special Machinist</v>
          </cell>
          <cell r="E116">
            <v>1</v>
          </cell>
          <cell r="F116">
            <v>1</v>
          </cell>
          <cell r="G116">
            <v>1</v>
          </cell>
          <cell r="H116">
            <v>1</v>
          </cell>
          <cell r="I116">
            <v>1</v>
          </cell>
          <cell r="K116">
            <v>1</v>
          </cell>
          <cell r="L116">
            <v>1</v>
          </cell>
          <cell r="M116">
            <v>1</v>
          </cell>
          <cell r="N116">
            <v>1</v>
          </cell>
          <cell r="O116">
            <v>1</v>
          </cell>
          <cell r="P116">
            <v>1</v>
          </cell>
          <cell r="R116">
            <v>1</v>
          </cell>
          <cell r="S116">
            <v>1</v>
          </cell>
          <cell r="T116">
            <v>1</v>
          </cell>
          <cell r="U116">
            <v>1</v>
          </cell>
          <cell r="W116">
            <v>1</v>
          </cell>
          <cell r="Y116">
            <v>1</v>
          </cell>
          <cell r="Z116">
            <v>1</v>
          </cell>
          <cell r="AA116">
            <v>1</v>
          </cell>
          <cell r="AB116">
            <v>1</v>
          </cell>
          <cell r="AC116">
            <v>1</v>
          </cell>
          <cell r="AD116">
            <v>1</v>
          </cell>
          <cell r="AF116">
            <v>1</v>
          </cell>
          <cell r="AG116">
            <v>1</v>
          </cell>
          <cell r="AH116">
            <v>1</v>
          </cell>
          <cell r="AI116">
            <v>1</v>
          </cell>
          <cell r="AK116">
            <v>26</v>
          </cell>
          <cell r="AQ116">
            <v>0</v>
          </cell>
        </row>
        <row r="117">
          <cell r="B117" t="str">
            <v>C-43090</v>
          </cell>
          <cell r="C117" t="str">
            <v>§inh V¨n Th¾ng</v>
          </cell>
          <cell r="D117" t="str">
            <v>Special Machinist</v>
          </cell>
          <cell r="E117">
            <v>1</v>
          </cell>
          <cell r="F117">
            <v>1</v>
          </cell>
          <cell r="G117">
            <v>1</v>
          </cell>
          <cell r="H117">
            <v>1</v>
          </cell>
          <cell r="I117">
            <v>1</v>
          </cell>
          <cell r="K117">
            <v>1</v>
          </cell>
          <cell r="L117">
            <v>1</v>
          </cell>
          <cell r="M117">
            <v>1</v>
          </cell>
          <cell r="N117">
            <v>1</v>
          </cell>
          <cell r="O117">
            <v>1</v>
          </cell>
          <cell r="P117">
            <v>1</v>
          </cell>
          <cell r="R117">
            <v>1</v>
          </cell>
          <cell r="S117">
            <v>1</v>
          </cell>
          <cell r="T117">
            <v>1</v>
          </cell>
          <cell r="U117">
            <v>1</v>
          </cell>
          <cell r="W117">
            <v>1</v>
          </cell>
          <cell r="Y117">
            <v>1</v>
          </cell>
          <cell r="Z117">
            <v>1</v>
          </cell>
          <cell r="AA117">
            <v>1</v>
          </cell>
          <cell r="AB117">
            <v>1</v>
          </cell>
          <cell r="AC117">
            <v>1</v>
          </cell>
          <cell r="AD117">
            <v>1</v>
          </cell>
          <cell r="AF117">
            <v>1</v>
          </cell>
          <cell r="AG117">
            <v>1</v>
          </cell>
          <cell r="AH117">
            <v>1</v>
          </cell>
          <cell r="AI117">
            <v>1</v>
          </cell>
          <cell r="AK117">
            <v>26</v>
          </cell>
          <cell r="AQ117">
            <v>0</v>
          </cell>
        </row>
        <row r="118">
          <cell r="B118" t="str">
            <v>C-43091</v>
          </cell>
          <cell r="C118" t="str">
            <v>Bïi ThÞ Thuý LiÔu</v>
          </cell>
          <cell r="D118" t="str">
            <v>Special Machinist</v>
          </cell>
          <cell r="E118">
            <v>1</v>
          </cell>
          <cell r="F118">
            <v>1</v>
          </cell>
          <cell r="G118">
            <v>1</v>
          </cell>
          <cell r="H118">
            <v>1</v>
          </cell>
          <cell r="I118">
            <v>1</v>
          </cell>
          <cell r="K118">
            <v>1</v>
          </cell>
          <cell r="L118">
            <v>1</v>
          </cell>
          <cell r="M118">
            <v>1</v>
          </cell>
          <cell r="N118">
            <v>1</v>
          </cell>
          <cell r="O118">
            <v>1</v>
          </cell>
          <cell r="P118">
            <v>1</v>
          </cell>
          <cell r="R118">
            <v>1</v>
          </cell>
          <cell r="S118">
            <v>1</v>
          </cell>
          <cell r="T118">
            <v>1</v>
          </cell>
          <cell r="U118">
            <v>1</v>
          </cell>
          <cell r="W118">
            <v>1</v>
          </cell>
          <cell r="Y118">
            <v>1</v>
          </cell>
          <cell r="Z118">
            <v>1</v>
          </cell>
          <cell r="AA118">
            <v>1</v>
          </cell>
          <cell r="AB118">
            <v>1</v>
          </cell>
          <cell r="AC118">
            <v>1</v>
          </cell>
          <cell r="AD118">
            <v>1</v>
          </cell>
          <cell r="AF118">
            <v>1</v>
          </cell>
          <cell r="AG118">
            <v>1</v>
          </cell>
          <cell r="AH118">
            <v>1</v>
          </cell>
          <cell r="AI118">
            <v>1</v>
          </cell>
          <cell r="AK118">
            <v>26</v>
          </cell>
          <cell r="AQ118">
            <v>0</v>
          </cell>
        </row>
        <row r="119">
          <cell r="B119" t="str">
            <v>C-43092</v>
          </cell>
          <cell r="C119" t="str">
            <v>Hoµng ViÖt Anh</v>
          </cell>
          <cell r="D119" t="str">
            <v>Special Machinist</v>
          </cell>
          <cell r="E119">
            <v>1</v>
          </cell>
          <cell r="F119">
            <v>1</v>
          </cell>
          <cell r="G119">
            <v>1</v>
          </cell>
          <cell r="H119">
            <v>1</v>
          </cell>
          <cell r="I119">
            <v>1</v>
          </cell>
          <cell r="K119">
            <v>1</v>
          </cell>
          <cell r="L119">
            <v>1</v>
          </cell>
          <cell r="M119">
            <v>1</v>
          </cell>
          <cell r="N119">
            <v>1</v>
          </cell>
          <cell r="O119">
            <v>1</v>
          </cell>
          <cell r="P119">
            <v>1</v>
          </cell>
          <cell r="R119">
            <v>1</v>
          </cell>
          <cell r="S119">
            <v>1</v>
          </cell>
          <cell r="T119">
            <v>1</v>
          </cell>
          <cell r="U119">
            <v>1</v>
          </cell>
          <cell r="W119">
            <v>1</v>
          </cell>
          <cell r="Y119">
            <v>1</v>
          </cell>
          <cell r="Z119">
            <v>1</v>
          </cell>
          <cell r="AA119">
            <v>1</v>
          </cell>
          <cell r="AB119">
            <v>1</v>
          </cell>
          <cell r="AC119">
            <v>1</v>
          </cell>
          <cell r="AD119">
            <v>1</v>
          </cell>
          <cell r="AF119">
            <v>1</v>
          </cell>
          <cell r="AG119">
            <v>1</v>
          </cell>
          <cell r="AH119">
            <v>1</v>
          </cell>
          <cell r="AI119">
            <v>1</v>
          </cell>
          <cell r="AK119">
            <v>26</v>
          </cell>
          <cell r="AQ119">
            <v>0</v>
          </cell>
        </row>
        <row r="120">
          <cell r="B120" t="str">
            <v>C-20093</v>
          </cell>
          <cell r="C120" t="str">
            <v>NguyÔn M¹nh TiÕn</v>
          </cell>
          <cell r="D120" t="str">
            <v>Technician</v>
          </cell>
          <cell r="S120">
            <v>1</v>
          </cell>
          <cell r="T120">
            <v>1</v>
          </cell>
          <cell r="U120">
            <v>1</v>
          </cell>
          <cell r="V120">
            <v>1</v>
          </cell>
          <cell r="W120">
            <v>1</v>
          </cell>
          <cell r="Y120">
            <v>1</v>
          </cell>
          <cell r="Z120">
            <v>1</v>
          </cell>
          <cell r="AA120">
            <v>1</v>
          </cell>
          <cell r="AB120">
            <v>1</v>
          </cell>
          <cell r="AC120">
            <v>1</v>
          </cell>
          <cell r="AD120">
            <v>1</v>
          </cell>
          <cell r="AF120">
            <v>1</v>
          </cell>
          <cell r="AG120">
            <v>1</v>
          </cell>
          <cell r="AH120">
            <v>1</v>
          </cell>
          <cell r="AI120">
            <v>1</v>
          </cell>
          <cell r="AK120">
            <v>15</v>
          </cell>
          <cell r="AQ120">
            <v>0</v>
          </cell>
        </row>
        <row r="121">
          <cell r="B121" t="str">
            <v>C-43094</v>
          </cell>
          <cell r="C121" t="str">
            <v>NguyÔn ThÞ H»ng</v>
          </cell>
          <cell r="D121" t="str">
            <v>Special Machinist</v>
          </cell>
          <cell r="E121">
            <v>1</v>
          </cell>
          <cell r="F121">
            <v>1</v>
          </cell>
          <cell r="G121">
            <v>1</v>
          </cell>
          <cell r="H121">
            <v>1</v>
          </cell>
          <cell r="I121">
            <v>1</v>
          </cell>
          <cell r="K121">
            <v>1</v>
          </cell>
          <cell r="L121">
            <v>1</v>
          </cell>
          <cell r="M121">
            <v>1</v>
          </cell>
          <cell r="N121">
            <v>1</v>
          </cell>
          <cell r="O121">
            <v>1</v>
          </cell>
          <cell r="P121">
            <v>1</v>
          </cell>
          <cell r="R121">
            <v>1</v>
          </cell>
          <cell r="S121">
            <v>1</v>
          </cell>
          <cell r="T121">
            <v>1</v>
          </cell>
          <cell r="U121">
            <v>1</v>
          </cell>
          <cell r="W121">
            <v>1</v>
          </cell>
          <cell r="Y121">
            <v>1</v>
          </cell>
          <cell r="Z121">
            <v>1</v>
          </cell>
          <cell r="AA121">
            <v>1</v>
          </cell>
          <cell r="AB121">
            <v>1</v>
          </cell>
          <cell r="AC121">
            <v>1</v>
          </cell>
          <cell r="AD121">
            <v>1</v>
          </cell>
          <cell r="AF121">
            <v>1</v>
          </cell>
          <cell r="AG121">
            <v>1</v>
          </cell>
          <cell r="AH121">
            <v>1</v>
          </cell>
          <cell r="AI121">
            <v>1</v>
          </cell>
          <cell r="AK121">
            <v>26</v>
          </cell>
          <cell r="AQ121">
            <v>0</v>
          </cell>
        </row>
        <row r="122">
          <cell r="B122" t="str">
            <v>C-43095</v>
          </cell>
          <cell r="C122" t="str">
            <v>NguyÔn ThÞ Hoa</v>
          </cell>
          <cell r="D122" t="str">
            <v>Special Machinist</v>
          </cell>
          <cell r="E122">
            <v>1</v>
          </cell>
          <cell r="F122">
            <v>1</v>
          </cell>
          <cell r="G122">
            <v>1</v>
          </cell>
          <cell r="H122">
            <v>1</v>
          </cell>
          <cell r="I122">
            <v>1</v>
          </cell>
          <cell r="K122">
            <v>1</v>
          </cell>
          <cell r="L122">
            <v>1</v>
          </cell>
          <cell r="M122">
            <v>1</v>
          </cell>
          <cell r="N122">
            <v>1</v>
          </cell>
          <cell r="O122">
            <v>1</v>
          </cell>
          <cell r="P122">
            <v>1</v>
          </cell>
          <cell r="R122">
            <v>1</v>
          </cell>
          <cell r="S122">
            <v>1</v>
          </cell>
          <cell r="T122">
            <v>1</v>
          </cell>
          <cell r="U122">
            <v>1</v>
          </cell>
          <cell r="W122">
            <v>1</v>
          </cell>
          <cell r="Y122">
            <v>1</v>
          </cell>
          <cell r="Z122">
            <v>1</v>
          </cell>
          <cell r="AA122">
            <v>1</v>
          </cell>
          <cell r="AB122">
            <v>1</v>
          </cell>
          <cell r="AC122">
            <v>1</v>
          </cell>
          <cell r="AD122">
            <v>1</v>
          </cell>
          <cell r="AF122">
            <v>1</v>
          </cell>
          <cell r="AG122">
            <v>1</v>
          </cell>
          <cell r="AH122">
            <v>1</v>
          </cell>
          <cell r="AI122">
            <v>1</v>
          </cell>
          <cell r="AK122">
            <v>26</v>
          </cell>
          <cell r="AQ122">
            <v>0</v>
          </cell>
        </row>
        <row r="123">
          <cell r="B123" t="str">
            <v>C-43096</v>
          </cell>
          <cell r="C123" t="str">
            <v>NguyÔn V¨n Hîp</v>
          </cell>
          <cell r="D123" t="str">
            <v>Special Machinist</v>
          </cell>
          <cell r="E123">
            <v>1</v>
          </cell>
          <cell r="F123">
            <v>1</v>
          </cell>
          <cell r="G123">
            <v>1</v>
          </cell>
          <cell r="H123">
            <v>1</v>
          </cell>
          <cell r="I123">
            <v>1</v>
          </cell>
          <cell r="K123">
            <v>1</v>
          </cell>
          <cell r="L123">
            <v>1</v>
          </cell>
          <cell r="M123">
            <v>1</v>
          </cell>
          <cell r="N123">
            <v>1</v>
          </cell>
          <cell r="O123">
            <v>1</v>
          </cell>
          <cell r="P123">
            <v>1</v>
          </cell>
          <cell r="R123">
            <v>1</v>
          </cell>
          <cell r="S123">
            <v>1</v>
          </cell>
          <cell r="T123">
            <v>1</v>
          </cell>
          <cell r="U123">
            <v>1</v>
          </cell>
          <cell r="W123">
            <v>1</v>
          </cell>
          <cell r="Y123">
            <v>1</v>
          </cell>
          <cell r="Z123">
            <v>1</v>
          </cell>
          <cell r="AA123">
            <v>1</v>
          </cell>
          <cell r="AB123">
            <v>1</v>
          </cell>
          <cell r="AC123">
            <v>1</v>
          </cell>
          <cell r="AD123">
            <v>1</v>
          </cell>
          <cell r="AF123">
            <v>1</v>
          </cell>
          <cell r="AG123">
            <v>1</v>
          </cell>
          <cell r="AH123">
            <v>1</v>
          </cell>
          <cell r="AI123">
            <v>1</v>
          </cell>
          <cell r="AK123">
            <v>26</v>
          </cell>
          <cell r="AQ123">
            <v>0</v>
          </cell>
        </row>
        <row r="124">
          <cell r="B124" t="str">
            <v>C-43097</v>
          </cell>
          <cell r="C124" t="str">
            <v>Ph¹m ThÞ Th¾ng</v>
          </cell>
          <cell r="D124" t="str">
            <v>Special Machinist</v>
          </cell>
          <cell r="E124">
            <v>1</v>
          </cell>
          <cell r="F124">
            <v>1</v>
          </cell>
          <cell r="G124">
            <v>1</v>
          </cell>
          <cell r="H124">
            <v>1</v>
          </cell>
          <cell r="I124">
            <v>1</v>
          </cell>
          <cell r="K124">
            <v>1</v>
          </cell>
          <cell r="L124">
            <v>1</v>
          </cell>
          <cell r="M124">
            <v>1</v>
          </cell>
          <cell r="N124">
            <v>1</v>
          </cell>
          <cell r="O124">
            <v>1</v>
          </cell>
          <cell r="P124">
            <v>1</v>
          </cell>
          <cell r="R124">
            <v>1</v>
          </cell>
          <cell r="S124">
            <v>1</v>
          </cell>
          <cell r="T124">
            <v>1</v>
          </cell>
          <cell r="U124">
            <v>1</v>
          </cell>
          <cell r="W124">
            <v>1</v>
          </cell>
          <cell r="Y124">
            <v>1</v>
          </cell>
          <cell r="Z124">
            <v>1</v>
          </cell>
          <cell r="AA124">
            <v>1</v>
          </cell>
          <cell r="AB124">
            <v>1</v>
          </cell>
          <cell r="AC124">
            <v>1</v>
          </cell>
          <cell r="AD124">
            <v>1</v>
          </cell>
          <cell r="AF124">
            <v>1</v>
          </cell>
          <cell r="AG124">
            <v>1</v>
          </cell>
          <cell r="AH124">
            <v>1</v>
          </cell>
          <cell r="AI124">
            <v>1</v>
          </cell>
          <cell r="AK124">
            <v>26</v>
          </cell>
          <cell r="AQ124">
            <v>0</v>
          </cell>
        </row>
        <row r="125">
          <cell r="B125" t="str">
            <v>C-43098</v>
          </cell>
          <cell r="C125" t="str">
            <v>Ph¹m ThÞ Thuý</v>
          </cell>
          <cell r="D125" t="str">
            <v>Special Machinist</v>
          </cell>
          <cell r="E125">
            <v>1</v>
          </cell>
          <cell r="F125">
            <v>1</v>
          </cell>
          <cell r="G125">
            <v>1</v>
          </cell>
          <cell r="H125">
            <v>1</v>
          </cell>
          <cell r="I125">
            <v>1</v>
          </cell>
          <cell r="K125">
            <v>1</v>
          </cell>
          <cell r="L125">
            <v>1</v>
          </cell>
          <cell r="M125">
            <v>1</v>
          </cell>
          <cell r="N125">
            <v>1</v>
          </cell>
          <cell r="O125">
            <v>1</v>
          </cell>
          <cell r="P125">
            <v>1</v>
          </cell>
          <cell r="R125">
            <v>1</v>
          </cell>
          <cell r="S125">
            <v>1</v>
          </cell>
          <cell r="T125">
            <v>1</v>
          </cell>
          <cell r="U125">
            <v>1</v>
          </cell>
          <cell r="W125">
            <v>1</v>
          </cell>
          <cell r="Y125">
            <v>1</v>
          </cell>
          <cell r="Z125">
            <v>1</v>
          </cell>
          <cell r="AA125">
            <v>1</v>
          </cell>
          <cell r="AB125">
            <v>1</v>
          </cell>
          <cell r="AC125">
            <v>1</v>
          </cell>
          <cell r="AD125">
            <v>1</v>
          </cell>
          <cell r="AF125">
            <v>1</v>
          </cell>
          <cell r="AG125">
            <v>1</v>
          </cell>
          <cell r="AH125">
            <v>1</v>
          </cell>
          <cell r="AI125">
            <v>1</v>
          </cell>
          <cell r="AK125">
            <v>26</v>
          </cell>
          <cell r="AQ125">
            <v>0</v>
          </cell>
        </row>
        <row r="126">
          <cell r="B126" t="str">
            <v>C-43099</v>
          </cell>
          <cell r="C126" t="str">
            <v>TrÞnh V¨n Minh</v>
          </cell>
          <cell r="D126" t="str">
            <v>Special Machinist</v>
          </cell>
          <cell r="E126">
            <v>1</v>
          </cell>
          <cell r="F126">
            <v>1</v>
          </cell>
          <cell r="G126">
            <v>1</v>
          </cell>
          <cell r="H126">
            <v>1</v>
          </cell>
          <cell r="I126">
            <v>1</v>
          </cell>
          <cell r="K126">
            <v>1</v>
          </cell>
          <cell r="L126">
            <v>1</v>
          </cell>
          <cell r="M126">
            <v>1</v>
          </cell>
          <cell r="N126">
            <v>1</v>
          </cell>
          <cell r="O126">
            <v>1</v>
          </cell>
          <cell r="P126">
            <v>1</v>
          </cell>
          <cell r="R126">
            <v>1</v>
          </cell>
          <cell r="S126">
            <v>1</v>
          </cell>
          <cell r="T126">
            <v>1</v>
          </cell>
          <cell r="U126">
            <v>1</v>
          </cell>
          <cell r="W126">
            <v>1</v>
          </cell>
          <cell r="Y126">
            <v>1</v>
          </cell>
          <cell r="Z126">
            <v>1</v>
          </cell>
          <cell r="AA126">
            <v>1</v>
          </cell>
          <cell r="AB126">
            <v>1</v>
          </cell>
          <cell r="AC126">
            <v>1</v>
          </cell>
          <cell r="AD126">
            <v>1</v>
          </cell>
          <cell r="AF126">
            <v>1</v>
          </cell>
          <cell r="AG126">
            <v>1</v>
          </cell>
          <cell r="AH126">
            <v>1</v>
          </cell>
          <cell r="AI126">
            <v>1</v>
          </cell>
          <cell r="AK126">
            <v>26</v>
          </cell>
          <cell r="AQ126">
            <v>0</v>
          </cell>
        </row>
        <row r="127">
          <cell r="B127" t="str">
            <v>C-43100</v>
          </cell>
          <cell r="C127" t="str">
            <v>Vò ThÞ Lan</v>
          </cell>
          <cell r="D127" t="str">
            <v>Special Machinist</v>
          </cell>
          <cell r="E127">
            <v>1</v>
          </cell>
          <cell r="F127">
            <v>1</v>
          </cell>
          <cell r="G127">
            <v>1</v>
          </cell>
          <cell r="H127">
            <v>1</v>
          </cell>
          <cell r="I127">
            <v>1</v>
          </cell>
          <cell r="K127">
            <v>1</v>
          </cell>
          <cell r="L127">
            <v>1</v>
          </cell>
          <cell r="M127">
            <v>1</v>
          </cell>
          <cell r="N127">
            <v>1</v>
          </cell>
          <cell r="O127">
            <v>1</v>
          </cell>
          <cell r="P127">
            <v>1</v>
          </cell>
          <cell r="R127">
            <v>1</v>
          </cell>
          <cell r="S127">
            <v>1</v>
          </cell>
          <cell r="T127">
            <v>1</v>
          </cell>
          <cell r="U127">
            <v>1</v>
          </cell>
          <cell r="W127">
            <v>1</v>
          </cell>
          <cell r="Y127">
            <v>1</v>
          </cell>
          <cell r="Z127">
            <v>1</v>
          </cell>
          <cell r="AA127">
            <v>1</v>
          </cell>
          <cell r="AB127">
            <v>1</v>
          </cell>
          <cell r="AC127">
            <v>1</v>
          </cell>
          <cell r="AD127">
            <v>1</v>
          </cell>
          <cell r="AF127">
            <v>1</v>
          </cell>
          <cell r="AG127">
            <v>1</v>
          </cell>
          <cell r="AH127">
            <v>1</v>
          </cell>
          <cell r="AI127">
            <v>1</v>
          </cell>
          <cell r="AK127">
            <v>26</v>
          </cell>
          <cell r="AQ127">
            <v>0</v>
          </cell>
        </row>
        <row r="128">
          <cell r="B128" t="str">
            <v>C-43101</v>
          </cell>
          <cell r="C128" t="str">
            <v>Vò V¨n Nam</v>
          </cell>
          <cell r="D128" t="str">
            <v>Special Machinist</v>
          </cell>
          <cell r="E128">
            <v>1</v>
          </cell>
          <cell r="F128">
            <v>1</v>
          </cell>
          <cell r="G128">
            <v>1</v>
          </cell>
          <cell r="H128">
            <v>1</v>
          </cell>
          <cell r="I128">
            <v>1</v>
          </cell>
          <cell r="K128">
            <v>1</v>
          </cell>
          <cell r="L128">
            <v>1</v>
          </cell>
          <cell r="M128">
            <v>1</v>
          </cell>
          <cell r="N128">
            <v>1</v>
          </cell>
          <cell r="O128">
            <v>1</v>
          </cell>
          <cell r="P128">
            <v>1</v>
          </cell>
          <cell r="R128">
            <v>1</v>
          </cell>
          <cell r="S128">
            <v>1</v>
          </cell>
          <cell r="T128">
            <v>1</v>
          </cell>
          <cell r="U128">
            <v>1</v>
          </cell>
          <cell r="W128">
            <v>1</v>
          </cell>
          <cell r="Y128">
            <v>1</v>
          </cell>
          <cell r="Z128">
            <v>1</v>
          </cell>
          <cell r="AA128">
            <v>1</v>
          </cell>
          <cell r="AB128">
            <v>1</v>
          </cell>
          <cell r="AC128">
            <v>1</v>
          </cell>
          <cell r="AD128">
            <v>1</v>
          </cell>
          <cell r="AF128">
            <v>1</v>
          </cell>
          <cell r="AG128">
            <v>1</v>
          </cell>
          <cell r="AH128">
            <v>1</v>
          </cell>
          <cell r="AI128">
            <v>1</v>
          </cell>
          <cell r="AK128">
            <v>26</v>
          </cell>
          <cell r="AQ128">
            <v>0</v>
          </cell>
        </row>
        <row r="129">
          <cell r="B129" t="str">
            <v>C-44102</v>
          </cell>
          <cell r="C129" t="str">
            <v>TrÇn ThÞ Mai</v>
          </cell>
          <cell r="D129" t="str">
            <v>Knitting worker</v>
          </cell>
          <cell r="E129">
            <v>1</v>
          </cell>
          <cell r="F129">
            <v>1</v>
          </cell>
          <cell r="G129">
            <v>1</v>
          </cell>
          <cell r="H129">
            <v>1</v>
          </cell>
          <cell r="I129">
            <v>1</v>
          </cell>
          <cell r="K129">
            <v>1</v>
          </cell>
          <cell r="L129">
            <v>1</v>
          </cell>
          <cell r="M129">
            <v>1</v>
          </cell>
          <cell r="N129">
            <v>1</v>
          </cell>
          <cell r="O129">
            <v>1</v>
          </cell>
          <cell r="P129">
            <v>1</v>
          </cell>
          <cell r="R129">
            <v>1</v>
          </cell>
          <cell r="S129">
            <v>1</v>
          </cell>
          <cell r="T129">
            <v>1</v>
          </cell>
          <cell r="U129">
            <v>1</v>
          </cell>
          <cell r="W129">
            <v>1</v>
          </cell>
          <cell r="Y129">
            <v>1</v>
          </cell>
          <cell r="Z129">
            <v>1</v>
          </cell>
          <cell r="AA129">
            <v>1</v>
          </cell>
          <cell r="AB129">
            <v>1</v>
          </cell>
          <cell r="AC129">
            <v>1</v>
          </cell>
          <cell r="AD129">
            <v>1</v>
          </cell>
          <cell r="AF129">
            <v>1</v>
          </cell>
          <cell r="AG129">
            <v>1</v>
          </cell>
          <cell r="AH129">
            <v>1</v>
          </cell>
          <cell r="AI129">
            <v>1</v>
          </cell>
          <cell r="AK129">
            <v>26</v>
          </cell>
          <cell r="AQ129">
            <v>0</v>
          </cell>
        </row>
        <row r="130">
          <cell r="B130" t="str">
            <v>C-44103</v>
          </cell>
          <cell r="C130" t="str">
            <v>Chu ThÞ Mïi</v>
          </cell>
          <cell r="D130" t="str">
            <v>Knitting worker</v>
          </cell>
          <cell r="E130">
            <v>1</v>
          </cell>
          <cell r="F130">
            <v>1</v>
          </cell>
          <cell r="G130">
            <v>1</v>
          </cell>
          <cell r="H130">
            <v>1</v>
          </cell>
          <cell r="I130">
            <v>1</v>
          </cell>
          <cell r="K130">
            <v>1</v>
          </cell>
          <cell r="L130">
            <v>1</v>
          </cell>
          <cell r="M130">
            <v>1</v>
          </cell>
          <cell r="N130">
            <v>1</v>
          </cell>
          <cell r="O130">
            <v>1</v>
          </cell>
          <cell r="P130">
            <v>1</v>
          </cell>
          <cell r="R130">
            <v>1</v>
          </cell>
          <cell r="S130">
            <v>1</v>
          </cell>
          <cell r="T130">
            <v>1</v>
          </cell>
          <cell r="U130">
            <v>1</v>
          </cell>
          <cell r="W130">
            <v>1</v>
          </cell>
          <cell r="Y130">
            <v>1</v>
          </cell>
          <cell r="Z130">
            <v>1</v>
          </cell>
          <cell r="AA130">
            <v>1</v>
          </cell>
          <cell r="AB130">
            <v>1</v>
          </cell>
          <cell r="AC130">
            <v>1</v>
          </cell>
          <cell r="AD130">
            <v>1</v>
          </cell>
          <cell r="AF130">
            <v>1</v>
          </cell>
          <cell r="AG130">
            <v>1</v>
          </cell>
          <cell r="AH130">
            <v>1</v>
          </cell>
          <cell r="AI130">
            <v>1</v>
          </cell>
          <cell r="AK130">
            <v>26</v>
          </cell>
          <cell r="AQ130">
            <v>0</v>
          </cell>
        </row>
        <row r="131">
          <cell r="B131" t="str">
            <v>C-44104</v>
          </cell>
          <cell r="C131" t="str">
            <v>TrÇn ThÞ Minh NguyÖt</v>
          </cell>
          <cell r="D131" t="str">
            <v>Knitting worker</v>
          </cell>
          <cell r="E131">
            <v>1</v>
          </cell>
          <cell r="F131">
            <v>1</v>
          </cell>
          <cell r="G131">
            <v>1</v>
          </cell>
          <cell r="H131">
            <v>1</v>
          </cell>
          <cell r="I131">
            <v>1</v>
          </cell>
          <cell r="K131">
            <v>1</v>
          </cell>
          <cell r="L131">
            <v>1</v>
          </cell>
          <cell r="M131">
            <v>1</v>
          </cell>
          <cell r="N131">
            <v>1</v>
          </cell>
          <cell r="O131">
            <v>1</v>
          </cell>
          <cell r="P131">
            <v>1</v>
          </cell>
          <cell r="R131">
            <v>1</v>
          </cell>
          <cell r="S131">
            <v>1</v>
          </cell>
          <cell r="T131">
            <v>1</v>
          </cell>
          <cell r="U131">
            <v>1</v>
          </cell>
          <cell r="W131">
            <v>1</v>
          </cell>
          <cell r="Y131">
            <v>1</v>
          </cell>
          <cell r="Z131">
            <v>1</v>
          </cell>
          <cell r="AA131">
            <v>1</v>
          </cell>
          <cell r="AB131">
            <v>1</v>
          </cell>
          <cell r="AC131">
            <v>1</v>
          </cell>
          <cell r="AD131">
            <v>1</v>
          </cell>
          <cell r="AF131">
            <v>1</v>
          </cell>
          <cell r="AG131">
            <v>1</v>
          </cell>
          <cell r="AH131">
            <v>1</v>
          </cell>
          <cell r="AI131">
            <v>1</v>
          </cell>
          <cell r="AK131">
            <v>26</v>
          </cell>
          <cell r="AQ131">
            <v>0</v>
          </cell>
        </row>
        <row r="132">
          <cell r="B132" t="str">
            <v>C-51105</v>
          </cell>
          <cell r="C132" t="str">
            <v>L­u V¨n Nghiªn</v>
          </cell>
          <cell r="D132" t="str">
            <v>Line Technician</v>
          </cell>
          <cell r="E132">
            <v>1</v>
          </cell>
          <cell r="F132">
            <v>1</v>
          </cell>
          <cell r="G132">
            <v>1</v>
          </cell>
          <cell r="H132">
            <v>1</v>
          </cell>
          <cell r="I132">
            <v>1</v>
          </cell>
          <cell r="K132">
            <v>1</v>
          </cell>
          <cell r="L132">
            <v>1</v>
          </cell>
          <cell r="M132">
            <v>1</v>
          </cell>
          <cell r="N132">
            <v>1</v>
          </cell>
          <cell r="O132">
            <v>1</v>
          </cell>
          <cell r="P132">
            <v>1</v>
          </cell>
          <cell r="R132">
            <v>1</v>
          </cell>
          <cell r="S132">
            <v>1</v>
          </cell>
          <cell r="T132">
            <v>1</v>
          </cell>
          <cell r="U132">
            <v>1</v>
          </cell>
          <cell r="W132">
            <v>1</v>
          </cell>
          <cell r="Y132">
            <v>1</v>
          </cell>
          <cell r="Z132">
            <v>1</v>
          </cell>
          <cell r="AA132">
            <v>1</v>
          </cell>
          <cell r="AB132">
            <v>1</v>
          </cell>
          <cell r="AC132">
            <v>1</v>
          </cell>
          <cell r="AD132">
            <v>1</v>
          </cell>
          <cell r="AF132">
            <v>1</v>
          </cell>
          <cell r="AG132">
            <v>1</v>
          </cell>
          <cell r="AH132">
            <v>1</v>
          </cell>
          <cell r="AI132">
            <v>1</v>
          </cell>
          <cell r="AK132">
            <v>26</v>
          </cell>
          <cell r="AQ132">
            <v>0</v>
          </cell>
        </row>
        <row r="133">
          <cell r="B133" t="str">
            <v>C-51106</v>
          </cell>
          <cell r="C133" t="str">
            <v>§ång ThÞ Hµ</v>
          </cell>
          <cell r="D133" t="str">
            <v>Machinist</v>
          </cell>
          <cell r="E133">
            <v>1</v>
          </cell>
          <cell r="F133">
            <v>1</v>
          </cell>
          <cell r="G133">
            <v>1</v>
          </cell>
          <cell r="H133">
            <v>1</v>
          </cell>
          <cell r="I133">
            <v>1</v>
          </cell>
          <cell r="K133">
            <v>1</v>
          </cell>
          <cell r="L133">
            <v>1</v>
          </cell>
          <cell r="M133">
            <v>1</v>
          </cell>
          <cell r="N133">
            <v>1</v>
          </cell>
          <cell r="O133">
            <v>1</v>
          </cell>
          <cell r="P133">
            <v>1</v>
          </cell>
          <cell r="R133">
            <v>1</v>
          </cell>
          <cell r="S133">
            <v>1</v>
          </cell>
          <cell r="T133">
            <v>1</v>
          </cell>
          <cell r="U133">
            <v>1</v>
          </cell>
          <cell r="W133">
            <v>1</v>
          </cell>
          <cell r="Y133">
            <v>1</v>
          </cell>
          <cell r="Z133">
            <v>1</v>
          </cell>
          <cell r="AA133">
            <v>1</v>
          </cell>
          <cell r="AB133">
            <v>1</v>
          </cell>
          <cell r="AC133">
            <v>1</v>
          </cell>
          <cell r="AD133">
            <v>1</v>
          </cell>
          <cell r="AF133">
            <v>1</v>
          </cell>
          <cell r="AG133">
            <v>1</v>
          </cell>
          <cell r="AH133">
            <v>1</v>
          </cell>
          <cell r="AI133">
            <v>1</v>
          </cell>
          <cell r="AK133">
            <v>26</v>
          </cell>
          <cell r="AQ133">
            <v>0</v>
          </cell>
        </row>
        <row r="134">
          <cell r="B134" t="str">
            <v>C-51107</v>
          </cell>
          <cell r="C134" t="str">
            <v>§ç Duy Thanh</v>
          </cell>
          <cell r="D134" t="str">
            <v>Presser</v>
          </cell>
          <cell r="E134">
            <v>1</v>
          </cell>
          <cell r="F134">
            <v>1</v>
          </cell>
          <cell r="G134">
            <v>1</v>
          </cell>
          <cell r="H134">
            <v>1</v>
          </cell>
          <cell r="I134">
            <v>1</v>
          </cell>
          <cell r="K134">
            <v>1</v>
          </cell>
          <cell r="L134">
            <v>1</v>
          </cell>
          <cell r="M134">
            <v>1</v>
          </cell>
          <cell r="N134">
            <v>1</v>
          </cell>
          <cell r="O134">
            <v>1</v>
          </cell>
          <cell r="P134">
            <v>1</v>
          </cell>
          <cell r="R134">
            <v>1</v>
          </cell>
          <cell r="S134">
            <v>1</v>
          </cell>
          <cell r="T134">
            <v>1</v>
          </cell>
          <cell r="U134">
            <v>1</v>
          </cell>
          <cell r="W134">
            <v>1</v>
          </cell>
          <cell r="Y134">
            <v>1</v>
          </cell>
          <cell r="Z134">
            <v>1</v>
          </cell>
          <cell r="AA134">
            <v>1</v>
          </cell>
          <cell r="AB134">
            <v>1</v>
          </cell>
          <cell r="AC134">
            <v>1</v>
          </cell>
          <cell r="AD134">
            <v>1</v>
          </cell>
          <cell r="AF134">
            <v>1</v>
          </cell>
          <cell r="AG134">
            <v>1</v>
          </cell>
          <cell r="AH134">
            <v>1</v>
          </cell>
          <cell r="AI134">
            <v>1</v>
          </cell>
          <cell r="AK134">
            <v>26</v>
          </cell>
          <cell r="AQ134">
            <v>0</v>
          </cell>
        </row>
        <row r="135">
          <cell r="B135" t="str">
            <v>C-51108</v>
          </cell>
          <cell r="C135" t="str">
            <v>§ç ThÞ YÕn</v>
          </cell>
          <cell r="D135" t="str">
            <v>Machinist</v>
          </cell>
          <cell r="E135">
            <v>1</v>
          </cell>
          <cell r="F135">
            <v>1</v>
          </cell>
          <cell r="G135">
            <v>1</v>
          </cell>
          <cell r="H135">
            <v>1</v>
          </cell>
          <cell r="I135">
            <v>1</v>
          </cell>
          <cell r="K135">
            <v>1</v>
          </cell>
          <cell r="L135">
            <v>1</v>
          </cell>
          <cell r="M135">
            <v>1</v>
          </cell>
          <cell r="N135">
            <v>1</v>
          </cell>
          <cell r="O135">
            <v>1</v>
          </cell>
          <cell r="P135">
            <v>1</v>
          </cell>
          <cell r="R135">
            <v>1</v>
          </cell>
          <cell r="S135">
            <v>1</v>
          </cell>
          <cell r="T135">
            <v>1</v>
          </cell>
          <cell r="U135">
            <v>1</v>
          </cell>
          <cell r="W135">
            <v>1</v>
          </cell>
          <cell r="Y135">
            <v>1</v>
          </cell>
          <cell r="Z135">
            <v>1</v>
          </cell>
          <cell r="AA135">
            <v>1</v>
          </cell>
          <cell r="AB135">
            <v>1</v>
          </cell>
          <cell r="AC135">
            <v>1</v>
          </cell>
          <cell r="AD135">
            <v>1</v>
          </cell>
          <cell r="AF135">
            <v>1</v>
          </cell>
          <cell r="AG135">
            <v>1</v>
          </cell>
          <cell r="AH135">
            <v>1</v>
          </cell>
          <cell r="AI135">
            <v>1</v>
          </cell>
          <cell r="AK135">
            <v>26</v>
          </cell>
          <cell r="AQ135">
            <v>0</v>
          </cell>
        </row>
        <row r="136">
          <cell r="B136" t="str">
            <v>C-51109</v>
          </cell>
          <cell r="C136" t="str">
            <v>§ç V¨n Khoa</v>
          </cell>
          <cell r="D136" t="str">
            <v>Presser</v>
          </cell>
          <cell r="E136">
            <v>1</v>
          </cell>
          <cell r="F136">
            <v>1</v>
          </cell>
          <cell r="G136">
            <v>1</v>
          </cell>
          <cell r="H136">
            <v>1</v>
          </cell>
          <cell r="I136">
            <v>1</v>
          </cell>
          <cell r="K136">
            <v>1</v>
          </cell>
          <cell r="L136">
            <v>1</v>
          </cell>
          <cell r="M136">
            <v>1</v>
          </cell>
          <cell r="N136">
            <v>1</v>
          </cell>
          <cell r="O136">
            <v>1</v>
          </cell>
          <cell r="P136">
            <v>1</v>
          </cell>
          <cell r="R136">
            <v>1</v>
          </cell>
          <cell r="S136">
            <v>1</v>
          </cell>
          <cell r="T136">
            <v>1</v>
          </cell>
          <cell r="U136">
            <v>1</v>
          </cell>
          <cell r="W136">
            <v>1</v>
          </cell>
          <cell r="Y136">
            <v>1</v>
          </cell>
          <cell r="Z136">
            <v>1</v>
          </cell>
          <cell r="AA136">
            <v>1</v>
          </cell>
          <cell r="AB136">
            <v>1</v>
          </cell>
          <cell r="AC136">
            <v>1</v>
          </cell>
          <cell r="AD136">
            <v>1</v>
          </cell>
          <cell r="AF136">
            <v>1</v>
          </cell>
          <cell r="AG136">
            <v>1</v>
          </cell>
          <cell r="AH136">
            <v>1</v>
          </cell>
          <cell r="AI136">
            <v>1</v>
          </cell>
          <cell r="AK136">
            <v>26</v>
          </cell>
          <cell r="AQ136">
            <v>0</v>
          </cell>
        </row>
        <row r="137">
          <cell r="B137" t="str">
            <v>C-51110</v>
          </cell>
          <cell r="C137" t="str">
            <v>Bïi ThÞ H»ng</v>
          </cell>
          <cell r="D137" t="str">
            <v>Machinist</v>
          </cell>
          <cell r="E137">
            <v>1</v>
          </cell>
          <cell r="F137">
            <v>1</v>
          </cell>
          <cell r="G137">
            <v>1</v>
          </cell>
          <cell r="H137">
            <v>1</v>
          </cell>
          <cell r="I137">
            <v>1</v>
          </cell>
          <cell r="K137">
            <v>1</v>
          </cell>
          <cell r="L137">
            <v>1</v>
          </cell>
          <cell r="M137">
            <v>1</v>
          </cell>
          <cell r="N137">
            <v>1</v>
          </cell>
          <cell r="O137">
            <v>1</v>
          </cell>
          <cell r="P137">
            <v>1</v>
          </cell>
          <cell r="R137">
            <v>1</v>
          </cell>
          <cell r="S137">
            <v>1</v>
          </cell>
          <cell r="T137">
            <v>1</v>
          </cell>
          <cell r="U137">
            <v>1</v>
          </cell>
          <cell r="W137">
            <v>1</v>
          </cell>
          <cell r="Y137">
            <v>1</v>
          </cell>
          <cell r="Z137">
            <v>1</v>
          </cell>
          <cell r="AA137">
            <v>1</v>
          </cell>
          <cell r="AB137">
            <v>1</v>
          </cell>
          <cell r="AC137">
            <v>1</v>
          </cell>
          <cell r="AD137">
            <v>1</v>
          </cell>
          <cell r="AF137">
            <v>1</v>
          </cell>
          <cell r="AG137">
            <v>1</v>
          </cell>
          <cell r="AH137">
            <v>1</v>
          </cell>
          <cell r="AI137">
            <v>1</v>
          </cell>
          <cell r="AK137">
            <v>26</v>
          </cell>
          <cell r="AQ137">
            <v>0</v>
          </cell>
        </row>
        <row r="138">
          <cell r="B138" t="str">
            <v>C-51111</v>
          </cell>
          <cell r="C138" t="str">
            <v>Hoµng ThÞ Hiªn</v>
          </cell>
          <cell r="D138" t="str">
            <v>Machinist</v>
          </cell>
          <cell r="E138">
            <v>1</v>
          </cell>
          <cell r="F138">
            <v>1</v>
          </cell>
          <cell r="G138">
            <v>1</v>
          </cell>
          <cell r="H138">
            <v>1</v>
          </cell>
          <cell r="I138">
            <v>1</v>
          </cell>
          <cell r="K138">
            <v>1</v>
          </cell>
          <cell r="L138">
            <v>1</v>
          </cell>
          <cell r="M138">
            <v>1</v>
          </cell>
          <cell r="N138">
            <v>1</v>
          </cell>
          <cell r="O138">
            <v>1</v>
          </cell>
          <cell r="P138">
            <v>1</v>
          </cell>
          <cell r="R138">
            <v>1</v>
          </cell>
          <cell r="S138">
            <v>1</v>
          </cell>
          <cell r="T138">
            <v>1</v>
          </cell>
          <cell r="U138">
            <v>1</v>
          </cell>
          <cell r="W138">
            <v>1</v>
          </cell>
          <cell r="Y138">
            <v>1</v>
          </cell>
          <cell r="Z138">
            <v>1</v>
          </cell>
          <cell r="AA138">
            <v>1</v>
          </cell>
          <cell r="AB138">
            <v>1</v>
          </cell>
          <cell r="AC138">
            <v>1</v>
          </cell>
          <cell r="AD138">
            <v>1</v>
          </cell>
          <cell r="AF138">
            <v>1</v>
          </cell>
          <cell r="AG138">
            <v>1</v>
          </cell>
          <cell r="AH138">
            <v>1</v>
          </cell>
          <cell r="AI138">
            <v>1</v>
          </cell>
          <cell r="AK138">
            <v>26</v>
          </cell>
          <cell r="AQ138">
            <v>0</v>
          </cell>
        </row>
        <row r="139">
          <cell r="B139" t="str">
            <v>C-51112</v>
          </cell>
          <cell r="C139" t="str">
            <v>Høa ThÞ Lanh</v>
          </cell>
          <cell r="D139" t="str">
            <v>Machinist</v>
          </cell>
          <cell r="E139">
            <v>1</v>
          </cell>
          <cell r="F139">
            <v>1</v>
          </cell>
          <cell r="G139">
            <v>1</v>
          </cell>
          <cell r="H139">
            <v>1</v>
          </cell>
          <cell r="I139">
            <v>1</v>
          </cell>
          <cell r="K139">
            <v>1</v>
          </cell>
          <cell r="L139">
            <v>1</v>
          </cell>
          <cell r="M139">
            <v>1</v>
          </cell>
          <cell r="N139">
            <v>1</v>
          </cell>
          <cell r="O139">
            <v>1</v>
          </cell>
          <cell r="P139">
            <v>1</v>
          </cell>
          <cell r="R139">
            <v>1</v>
          </cell>
          <cell r="S139">
            <v>1</v>
          </cell>
          <cell r="T139">
            <v>1</v>
          </cell>
          <cell r="U139">
            <v>1</v>
          </cell>
          <cell r="W139">
            <v>1</v>
          </cell>
          <cell r="Y139">
            <v>1</v>
          </cell>
          <cell r="Z139">
            <v>1</v>
          </cell>
          <cell r="AA139">
            <v>1</v>
          </cell>
          <cell r="AB139">
            <v>1</v>
          </cell>
          <cell r="AC139">
            <v>1</v>
          </cell>
          <cell r="AD139">
            <v>1</v>
          </cell>
          <cell r="AF139">
            <v>1</v>
          </cell>
          <cell r="AG139">
            <v>1</v>
          </cell>
          <cell r="AH139">
            <v>1</v>
          </cell>
          <cell r="AI139">
            <v>1</v>
          </cell>
          <cell r="AK139">
            <v>26</v>
          </cell>
          <cell r="AQ139">
            <v>0</v>
          </cell>
        </row>
        <row r="140">
          <cell r="B140" t="str">
            <v>C-51113</v>
          </cell>
          <cell r="C140" t="str">
            <v>L­¬ng ThÞ H­¬ng</v>
          </cell>
          <cell r="D140" t="str">
            <v>Machinist</v>
          </cell>
          <cell r="E140">
            <v>1</v>
          </cell>
          <cell r="F140">
            <v>1</v>
          </cell>
          <cell r="G140">
            <v>1</v>
          </cell>
          <cell r="H140">
            <v>1</v>
          </cell>
          <cell r="I140">
            <v>1</v>
          </cell>
          <cell r="K140">
            <v>1</v>
          </cell>
          <cell r="L140">
            <v>1</v>
          </cell>
          <cell r="M140">
            <v>1</v>
          </cell>
          <cell r="N140">
            <v>1</v>
          </cell>
          <cell r="O140">
            <v>1</v>
          </cell>
          <cell r="P140">
            <v>1</v>
          </cell>
          <cell r="R140">
            <v>1</v>
          </cell>
          <cell r="S140">
            <v>1</v>
          </cell>
          <cell r="T140">
            <v>1</v>
          </cell>
          <cell r="U140">
            <v>1</v>
          </cell>
          <cell r="W140">
            <v>1</v>
          </cell>
          <cell r="Y140">
            <v>1</v>
          </cell>
          <cell r="Z140">
            <v>1</v>
          </cell>
          <cell r="AA140">
            <v>1</v>
          </cell>
          <cell r="AB140">
            <v>1</v>
          </cell>
          <cell r="AC140">
            <v>1</v>
          </cell>
          <cell r="AD140">
            <v>1</v>
          </cell>
          <cell r="AF140">
            <v>1</v>
          </cell>
          <cell r="AG140">
            <v>1</v>
          </cell>
          <cell r="AH140">
            <v>1</v>
          </cell>
          <cell r="AI140">
            <v>1</v>
          </cell>
          <cell r="AK140">
            <v>26</v>
          </cell>
          <cell r="AQ140">
            <v>0</v>
          </cell>
        </row>
        <row r="141">
          <cell r="B141" t="str">
            <v>C-51114</v>
          </cell>
          <cell r="C141" t="str">
            <v>Lª ThÞ Giang</v>
          </cell>
          <cell r="D141" t="str">
            <v>Machinist</v>
          </cell>
          <cell r="E141">
            <v>1</v>
          </cell>
          <cell r="F141">
            <v>1</v>
          </cell>
          <cell r="G141">
            <v>1</v>
          </cell>
          <cell r="H141">
            <v>1</v>
          </cell>
          <cell r="I141">
            <v>1</v>
          </cell>
          <cell r="K141">
            <v>1</v>
          </cell>
          <cell r="L141">
            <v>1</v>
          </cell>
          <cell r="M141">
            <v>1</v>
          </cell>
          <cell r="N141">
            <v>1</v>
          </cell>
          <cell r="O141">
            <v>1</v>
          </cell>
          <cell r="P141">
            <v>1</v>
          </cell>
          <cell r="R141">
            <v>1</v>
          </cell>
          <cell r="S141">
            <v>1</v>
          </cell>
          <cell r="T141">
            <v>1</v>
          </cell>
          <cell r="U141">
            <v>1</v>
          </cell>
          <cell r="W141">
            <v>1</v>
          </cell>
          <cell r="Y141">
            <v>1</v>
          </cell>
          <cell r="Z141">
            <v>1</v>
          </cell>
          <cell r="AA141">
            <v>1</v>
          </cell>
          <cell r="AB141">
            <v>1</v>
          </cell>
          <cell r="AC141">
            <v>1</v>
          </cell>
          <cell r="AD141">
            <v>1</v>
          </cell>
          <cell r="AF141">
            <v>1</v>
          </cell>
          <cell r="AG141">
            <v>1</v>
          </cell>
          <cell r="AH141">
            <v>1</v>
          </cell>
          <cell r="AI141">
            <v>1</v>
          </cell>
          <cell r="AK141">
            <v>26</v>
          </cell>
          <cell r="AQ141">
            <v>0</v>
          </cell>
        </row>
        <row r="142">
          <cell r="B142" t="str">
            <v>A-16115</v>
          </cell>
          <cell r="C142" t="str">
            <v>Lª ThÞ H­¬ng</v>
          </cell>
          <cell r="D142" t="str">
            <v>Nurse</v>
          </cell>
          <cell r="E142">
            <v>1</v>
          </cell>
          <cell r="F142">
            <v>1</v>
          </cell>
          <cell r="G142">
            <v>1</v>
          </cell>
          <cell r="H142">
            <v>1</v>
          </cell>
          <cell r="I142">
            <v>1</v>
          </cell>
          <cell r="K142">
            <v>1</v>
          </cell>
          <cell r="L142">
            <v>1</v>
          </cell>
          <cell r="M142">
            <v>1</v>
          </cell>
          <cell r="N142">
            <v>1</v>
          </cell>
          <cell r="O142">
            <v>1</v>
          </cell>
          <cell r="P142">
            <v>1</v>
          </cell>
          <cell r="R142">
            <v>1</v>
          </cell>
          <cell r="S142">
            <v>1</v>
          </cell>
          <cell r="T142">
            <v>1</v>
          </cell>
          <cell r="U142">
            <v>1</v>
          </cell>
          <cell r="W142">
            <v>1</v>
          </cell>
          <cell r="Y142">
            <v>1</v>
          </cell>
          <cell r="Z142">
            <v>1</v>
          </cell>
          <cell r="AA142">
            <v>1</v>
          </cell>
          <cell r="AB142">
            <v>1</v>
          </cell>
          <cell r="AC142">
            <v>1</v>
          </cell>
          <cell r="AD142">
            <v>1</v>
          </cell>
          <cell r="AF142">
            <v>1</v>
          </cell>
          <cell r="AG142">
            <v>1</v>
          </cell>
          <cell r="AH142">
            <v>1</v>
          </cell>
          <cell r="AI142">
            <v>1</v>
          </cell>
          <cell r="AK142">
            <v>26</v>
          </cell>
          <cell r="AQ142">
            <v>0</v>
          </cell>
        </row>
        <row r="143">
          <cell r="B143" t="str">
            <v>C-51116</v>
          </cell>
          <cell r="C143" t="str">
            <v>Lª ThÞ HuÖ</v>
          </cell>
          <cell r="D143" t="str">
            <v>Machinist</v>
          </cell>
          <cell r="E143">
            <v>1</v>
          </cell>
          <cell r="F143">
            <v>1</v>
          </cell>
          <cell r="G143">
            <v>1</v>
          </cell>
          <cell r="H143">
            <v>1</v>
          </cell>
          <cell r="I143">
            <v>1</v>
          </cell>
          <cell r="K143">
            <v>1</v>
          </cell>
          <cell r="L143">
            <v>1</v>
          </cell>
          <cell r="M143">
            <v>1</v>
          </cell>
          <cell r="N143">
            <v>1</v>
          </cell>
          <cell r="O143">
            <v>1</v>
          </cell>
          <cell r="P143">
            <v>1</v>
          </cell>
          <cell r="R143">
            <v>1</v>
          </cell>
          <cell r="S143">
            <v>1</v>
          </cell>
          <cell r="T143">
            <v>1</v>
          </cell>
          <cell r="U143">
            <v>1</v>
          </cell>
          <cell r="W143">
            <v>1</v>
          </cell>
          <cell r="Y143">
            <v>1</v>
          </cell>
          <cell r="Z143">
            <v>1</v>
          </cell>
          <cell r="AA143">
            <v>1</v>
          </cell>
          <cell r="AB143">
            <v>1</v>
          </cell>
          <cell r="AC143">
            <v>1</v>
          </cell>
          <cell r="AD143">
            <v>1</v>
          </cell>
          <cell r="AF143">
            <v>1</v>
          </cell>
          <cell r="AG143">
            <v>1</v>
          </cell>
          <cell r="AH143">
            <v>1</v>
          </cell>
          <cell r="AI143">
            <v>1</v>
          </cell>
          <cell r="AK143">
            <v>26</v>
          </cell>
          <cell r="AQ143">
            <v>0</v>
          </cell>
        </row>
        <row r="144">
          <cell r="B144" t="str">
            <v>C-51117</v>
          </cell>
          <cell r="C144" t="str">
            <v>NguyÔn H÷u NghÞ</v>
          </cell>
          <cell r="D144" t="str">
            <v>Machinist</v>
          </cell>
          <cell r="E144">
            <v>1</v>
          </cell>
          <cell r="F144">
            <v>1</v>
          </cell>
          <cell r="G144">
            <v>1</v>
          </cell>
          <cell r="H144">
            <v>1</v>
          </cell>
          <cell r="I144">
            <v>1</v>
          </cell>
          <cell r="K144">
            <v>1</v>
          </cell>
          <cell r="L144">
            <v>1</v>
          </cell>
          <cell r="M144">
            <v>1</v>
          </cell>
          <cell r="N144">
            <v>1</v>
          </cell>
          <cell r="O144">
            <v>1</v>
          </cell>
          <cell r="P144">
            <v>1</v>
          </cell>
          <cell r="R144">
            <v>1</v>
          </cell>
          <cell r="S144">
            <v>1</v>
          </cell>
          <cell r="T144">
            <v>1</v>
          </cell>
          <cell r="U144">
            <v>1</v>
          </cell>
          <cell r="W144">
            <v>1</v>
          </cell>
          <cell r="Y144">
            <v>1</v>
          </cell>
          <cell r="Z144">
            <v>1</v>
          </cell>
          <cell r="AA144">
            <v>1</v>
          </cell>
          <cell r="AB144">
            <v>1</v>
          </cell>
          <cell r="AC144">
            <v>1</v>
          </cell>
          <cell r="AD144">
            <v>1</v>
          </cell>
          <cell r="AF144">
            <v>1</v>
          </cell>
          <cell r="AG144">
            <v>1</v>
          </cell>
          <cell r="AH144">
            <v>1</v>
          </cell>
          <cell r="AI144">
            <v>1</v>
          </cell>
          <cell r="AK144">
            <v>26</v>
          </cell>
          <cell r="AQ144">
            <v>0</v>
          </cell>
        </row>
        <row r="145">
          <cell r="B145" t="str">
            <v>C-51118</v>
          </cell>
          <cell r="C145" t="str">
            <v>NguyÔn ThÞ HiÒn</v>
          </cell>
          <cell r="D145" t="str">
            <v>Machinist</v>
          </cell>
          <cell r="E145">
            <v>1</v>
          </cell>
          <cell r="F145">
            <v>1</v>
          </cell>
          <cell r="G145">
            <v>1</v>
          </cell>
          <cell r="H145">
            <v>1</v>
          </cell>
          <cell r="I145">
            <v>1</v>
          </cell>
          <cell r="K145">
            <v>1</v>
          </cell>
          <cell r="L145">
            <v>1</v>
          </cell>
          <cell r="M145">
            <v>1</v>
          </cell>
          <cell r="N145">
            <v>1</v>
          </cell>
          <cell r="O145">
            <v>1</v>
          </cell>
          <cell r="P145">
            <v>1</v>
          </cell>
          <cell r="R145">
            <v>1</v>
          </cell>
          <cell r="S145">
            <v>1</v>
          </cell>
          <cell r="T145">
            <v>1</v>
          </cell>
          <cell r="U145">
            <v>1</v>
          </cell>
          <cell r="W145">
            <v>1</v>
          </cell>
          <cell r="Y145">
            <v>1</v>
          </cell>
          <cell r="Z145">
            <v>1</v>
          </cell>
          <cell r="AA145">
            <v>1</v>
          </cell>
          <cell r="AB145">
            <v>1</v>
          </cell>
          <cell r="AC145">
            <v>1</v>
          </cell>
          <cell r="AD145">
            <v>1</v>
          </cell>
          <cell r="AF145">
            <v>1</v>
          </cell>
          <cell r="AG145">
            <v>1</v>
          </cell>
          <cell r="AH145">
            <v>1</v>
          </cell>
          <cell r="AI145">
            <v>1</v>
          </cell>
          <cell r="AK145">
            <v>26</v>
          </cell>
          <cell r="AQ145">
            <v>0</v>
          </cell>
        </row>
        <row r="146">
          <cell r="B146" t="str">
            <v>C-51119</v>
          </cell>
          <cell r="C146" t="str">
            <v>NguyÔn ThÞ NguyÖt</v>
          </cell>
          <cell r="D146" t="str">
            <v>Machinist</v>
          </cell>
          <cell r="E146">
            <v>1</v>
          </cell>
          <cell r="F146">
            <v>1</v>
          </cell>
          <cell r="G146">
            <v>1</v>
          </cell>
          <cell r="H146">
            <v>1</v>
          </cell>
          <cell r="I146">
            <v>1</v>
          </cell>
          <cell r="K146">
            <v>1</v>
          </cell>
          <cell r="L146">
            <v>1</v>
          </cell>
          <cell r="M146">
            <v>1</v>
          </cell>
          <cell r="N146">
            <v>1</v>
          </cell>
          <cell r="O146">
            <v>1</v>
          </cell>
          <cell r="P146">
            <v>1</v>
          </cell>
          <cell r="R146">
            <v>1</v>
          </cell>
          <cell r="S146">
            <v>1</v>
          </cell>
          <cell r="T146">
            <v>1</v>
          </cell>
          <cell r="U146">
            <v>1</v>
          </cell>
          <cell r="W146">
            <v>1</v>
          </cell>
          <cell r="Y146">
            <v>1</v>
          </cell>
          <cell r="Z146">
            <v>1</v>
          </cell>
          <cell r="AA146">
            <v>1</v>
          </cell>
          <cell r="AB146">
            <v>1</v>
          </cell>
          <cell r="AC146">
            <v>1</v>
          </cell>
          <cell r="AD146">
            <v>1</v>
          </cell>
          <cell r="AF146">
            <v>1</v>
          </cell>
          <cell r="AG146">
            <v>1</v>
          </cell>
          <cell r="AH146">
            <v>1</v>
          </cell>
          <cell r="AI146">
            <v>1</v>
          </cell>
          <cell r="AK146">
            <v>26</v>
          </cell>
          <cell r="AQ146">
            <v>0</v>
          </cell>
        </row>
        <row r="147">
          <cell r="B147" t="str">
            <v>C-51120</v>
          </cell>
          <cell r="C147" t="str">
            <v>NguyÔn ThÞ Vui</v>
          </cell>
          <cell r="D147" t="str">
            <v>Machinist</v>
          </cell>
          <cell r="E147">
            <v>1</v>
          </cell>
          <cell r="F147">
            <v>1</v>
          </cell>
          <cell r="G147">
            <v>1</v>
          </cell>
          <cell r="H147">
            <v>1</v>
          </cell>
          <cell r="I147">
            <v>1</v>
          </cell>
          <cell r="K147">
            <v>1</v>
          </cell>
          <cell r="L147">
            <v>1</v>
          </cell>
          <cell r="M147">
            <v>1</v>
          </cell>
          <cell r="N147">
            <v>1</v>
          </cell>
          <cell r="O147">
            <v>1</v>
          </cell>
          <cell r="P147">
            <v>1</v>
          </cell>
          <cell r="R147">
            <v>1</v>
          </cell>
          <cell r="S147">
            <v>1</v>
          </cell>
          <cell r="T147">
            <v>1</v>
          </cell>
          <cell r="U147">
            <v>1</v>
          </cell>
          <cell r="W147">
            <v>1</v>
          </cell>
          <cell r="Y147">
            <v>1</v>
          </cell>
          <cell r="Z147">
            <v>1</v>
          </cell>
          <cell r="AA147">
            <v>1</v>
          </cell>
          <cell r="AB147">
            <v>1</v>
          </cell>
          <cell r="AC147">
            <v>1</v>
          </cell>
          <cell r="AD147">
            <v>1</v>
          </cell>
          <cell r="AF147">
            <v>1</v>
          </cell>
          <cell r="AG147">
            <v>1</v>
          </cell>
          <cell r="AH147">
            <v>1</v>
          </cell>
          <cell r="AI147">
            <v>1</v>
          </cell>
          <cell r="AK147">
            <v>26</v>
          </cell>
          <cell r="AQ147">
            <v>0</v>
          </cell>
        </row>
        <row r="148">
          <cell r="B148" t="str">
            <v>C-51121</v>
          </cell>
          <cell r="C148" t="str">
            <v>NguyÔn V¨n C­êng</v>
          </cell>
          <cell r="D148" t="str">
            <v>Machinist</v>
          </cell>
          <cell r="E148">
            <v>1</v>
          </cell>
          <cell r="F148">
            <v>1</v>
          </cell>
          <cell r="G148">
            <v>1</v>
          </cell>
          <cell r="H148">
            <v>1</v>
          </cell>
          <cell r="I148">
            <v>1</v>
          </cell>
          <cell r="K148">
            <v>1</v>
          </cell>
          <cell r="L148">
            <v>1</v>
          </cell>
          <cell r="M148">
            <v>1</v>
          </cell>
          <cell r="N148">
            <v>1</v>
          </cell>
          <cell r="O148">
            <v>1</v>
          </cell>
          <cell r="P148">
            <v>1</v>
          </cell>
          <cell r="R148">
            <v>1</v>
          </cell>
          <cell r="S148">
            <v>1</v>
          </cell>
          <cell r="T148">
            <v>1</v>
          </cell>
          <cell r="U148">
            <v>1</v>
          </cell>
          <cell r="W148">
            <v>1</v>
          </cell>
          <cell r="Y148">
            <v>1</v>
          </cell>
          <cell r="Z148">
            <v>1</v>
          </cell>
          <cell r="AA148">
            <v>1</v>
          </cell>
          <cell r="AB148">
            <v>1</v>
          </cell>
          <cell r="AC148">
            <v>1</v>
          </cell>
          <cell r="AD148">
            <v>1</v>
          </cell>
          <cell r="AF148">
            <v>1</v>
          </cell>
          <cell r="AG148">
            <v>1</v>
          </cell>
          <cell r="AH148">
            <v>1</v>
          </cell>
          <cell r="AI148">
            <v>1</v>
          </cell>
          <cell r="AK148">
            <v>26</v>
          </cell>
          <cell r="AQ148">
            <v>0</v>
          </cell>
        </row>
        <row r="149">
          <cell r="B149" t="str">
            <v>C-51122</v>
          </cell>
          <cell r="C149" t="str">
            <v>NguyÔn V¨n Lùc</v>
          </cell>
          <cell r="D149" t="str">
            <v>Machinist</v>
          </cell>
          <cell r="E149">
            <v>1</v>
          </cell>
          <cell r="F149">
            <v>1</v>
          </cell>
          <cell r="G149">
            <v>1</v>
          </cell>
          <cell r="H149">
            <v>1</v>
          </cell>
          <cell r="I149">
            <v>1</v>
          </cell>
          <cell r="K149">
            <v>1</v>
          </cell>
          <cell r="L149">
            <v>1</v>
          </cell>
          <cell r="M149">
            <v>1</v>
          </cell>
          <cell r="N149">
            <v>1</v>
          </cell>
          <cell r="O149">
            <v>1</v>
          </cell>
          <cell r="P149">
            <v>1</v>
          </cell>
          <cell r="R149">
            <v>1</v>
          </cell>
          <cell r="S149">
            <v>1</v>
          </cell>
          <cell r="T149">
            <v>1</v>
          </cell>
          <cell r="U149">
            <v>1</v>
          </cell>
          <cell r="W149">
            <v>1</v>
          </cell>
          <cell r="Y149">
            <v>1</v>
          </cell>
          <cell r="Z149">
            <v>1</v>
          </cell>
          <cell r="AA149">
            <v>1</v>
          </cell>
          <cell r="AB149">
            <v>1</v>
          </cell>
          <cell r="AC149">
            <v>1</v>
          </cell>
          <cell r="AD149">
            <v>1</v>
          </cell>
          <cell r="AF149">
            <v>1</v>
          </cell>
          <cell r="AG149">
            <v>1</v>
          </cell>
          <cell r="AH149">
            <v>1</v>
          </cell>
          <cell r="AI149">
            <v>1</v>
          </cell>
          <cell r="AK149">
            <v>26</v>
          </cell>
          <cell r="AQ149">
            <v>0</v>
          </cell>
        </row>
        <row r="150">
          <cell r="B150" t="str">
            <v>C-51123</v>
          </cell>
          <cell r="C150" t="str">
            <v>NguyÔn V¨n Quang</v>
          </cell>
          <cell r="D150" t="str">
            <v>Machinist</v>
          </cell>
          <cell r="E150">
            <v>1</v>
          </cell>
          <cell r="F150">
            <v>1</v>
          </cell>
          <cell r="G150">
            <v>1</v>
          </cell>
          <cell r="H150">
            <v>1</v>
          </cell>
          <cell r="I150">
            <v>1</v>
          </cell>
          <cell r="K150">
            <v>1</v>
          </cell>
          <cell r="L150">
            <v>1</v>
          </cell>
          <cell r="M150">
            <v>1</v>
          </cell>
          <cell r="N150">
            <v>1</v>
          </cell>
          <cell r="O150">
            <v>1</v>
          </cell>
          <cell r="P150">
            <v>1</v>
          </cell>
          <cell r="R150">
            <v>1</v>
          </cell>
          <cell r="S150">
            <v>1</v>
          </cell>
          <cell r="T150">
            <v>1</v>
          </cell>
          <cell r="U150">
            <v>1</v>
          </cell>
          <cell r="W150">
            <v>1</v>
          </cell>
          <cell r="Y150">
            <v>1</v>
          </cell>
          <cell r="Z150">
            <v>1</v>
          </cell>
          <cell r="AA150">
            <v>1</v>
          </cell>
          <cell r="AB150">
            <v>1</v>
          </cell>
          <cell r="AC150">
            <v>1</v>
          </cell>
          <cell r="AD150">
            <v>1</v>
          </cell>
          <cell r="AF150">
            <v>1</v>
          </cell>
          <cell r="AG150">
            <v>1</v>
          </cell>
          <cell r="AH150">
            <v>1</v>
          </cell>
          <cell r="AI150">
            <v>1</v>
          </cell>
          <cell r="AK150">
            <v>26</v>
          </cell>
          <cell r="AQ150">
            <v>0</v>
          </cell>
        </row>
        <row r="151">
          <cell r="B151" t="str">
            <v>C-51124</v>
          </cell>
          <cell r="C151" t="str">
            <v>Ph¹m ThÞ Nhung</v>
          </cell>
          <cell r="D151" t="str">
            <v>Machinist</v>
          </cell>
          <cell r="E151">
            <v>1</v>
          </cell>
          <cell r="F151">
            <v>1</v>
          </cell>
          <cell r="G151">
            <v>1</v>
          </cell>
          <cell r="H151">
            <v>1</v>
          </cell>
          <cell r="I151">
            <v>1</v>
          </cell>
          <cell r="K151">
            <v>1</v>
          </cell>
          <cell r="L151">
            <v>1</v>
          </cell>
          <cell r="M151">
            <v>1</v>
          </cell>
          <cell r="N151">
            <v>1</v>
          </cell>
          <cell r="O151">
            <v>1</v>
          </cell>
          <cell r="P151">
            <v>1</v>
          </cell>
          <cell r="R151">
            <v>1</v>
          </cell>
          <cell r="S151">
            <v>1</v>
          </cell>
          <cell r="T151">
            <v>1</v>
          </cell>
          <cell r="U151">
            <v>1</v>
          </cell>
          <cell r="W151">
            <v>1</v>
          </cell>
          <cell r="Y151">
            <v>1</v>
          </cell>
          <cell r="Z151">
            <v>1</v>
          </cell>
          <cell r="AA151">
            <v>1</v>
          </cell>
          <cell r="AB151">
            <v>1</v>
          </cell>
          <cell r="AC151">
            <v>1</v>
          </cell>
          <cell r="AD151">
            <v>1</v>
          </cell>
          <cell r="AF151">
            <v>1</v>
          </cell>
          <cell r="AG151">
            <v>1</v>
          </cell>
          <cell r="AH151">
            <v>1</v>
          </cell>
          <cell r="AI151">
            <v>1</v>
          </cell>
          <cell r="AK151">
            <v>26</v>
          </cell>
          <cell r="AQ151">
            <v>0</v>
          </cell>
        </row>
        <row r="152">
          <cell r="B152" t="str">
            <v>C-51125</v>
          </cell>
          <cell r="C152" t="str">
            <v>Ph¹m ThÞ Sen</v>
          </cell>
          <cell r="D152" t="str">
            <v>Machinist</v>
          </cell>
          <cell r="E152">
            <v>1</v>
          </cell>
          <cell r="F152">
            <v>1</v>
          </cell>
          <cell r="G152">
            <v>1</v>
          </cell>
          <cell r="H152">
            <v>1</v>
          </cell>
          <cell r="I152">
            <v>1</v>
          </cell>
          <cell r="K152">
            <v>1</v>
          </cell>
          <cell r="L152">
            <v>1</v>
          </cell>
          <cell r="M152">
            <v>1</v>
          </cell>
          <cell r="N152">
            <v>1</v>
          </cell>
          <cell r="O152">
            <v>1</v>
          </cell>
          <cell r="P152">
            <v>1</v>
          </cell>
          <cell r="R152">
            <v>1</v>
          </cell>
          <cell r="S152">
            <v>1</v>
          </cell>
          <cell r="T152">
            <v>1</v>
          </cell>
          <cell r="U152">
            <v>1</v>
          </cell>
          <cell r="W152">
            <v>1</v>
          </cell>
          <cell r="Y152">
            <v>1</v>
          </cell>
          <cell r="Z152">
            <v>1</v>
          </cell>
          <cell r="AA152">
            <v>1</v>
          </cell>
          <cell r="AB152">
            <v>1</v>
          </cell>
          <cell r="AC152">
            <v>1</v>
          </cell>
          <cell r="AD152">
            <v>1</v>
          </cell>
          <cell r="AF152">
            <v>1</v>
          </cell>
          <cell r="AG152">
            <v>1</v>
          </cell>
          <cell r="AH152">
            <v>1</v>
          </cell>
          <cell r="AI152">
            <v>1</v>
          </cell>
          <cell r="AK152">
            <v>26</v>
          </cell>
          <cell r="AQ152">
            <v>0</v>
          </cell>
        </row>
        <row r="153">
          <cell r="B153" t="str">
            <v>C-51126</v>
          </cell>
          <cell r="C153" t="str">
            <v>Ph¹m ThÞ Thuý</v>
          </cell>
          <cell r="D153" t="str">
            <v>Machinist</v>
          </cell>
          <cell r="E153">
            <v>1</v>
          </cell>
          <cell r="F153">
            <v>1</v>
          </cell>
          <cell r="G153">
            <v>1</v>
          </cell>
          <cell r="H153">
            <v>1</v>
          </cell>
          <cell r="I153">
            <v>1</v>
          </cell>
          <cell r="K153">
            <v>1</v>
          </cell>
          <cell r="L153">
            <v>1</v>
          </cell>
          <cell r="M153">
            <v>1</v>
          </cell>
          <cell r="N153">
            <v>1</v>
          </cell>
          <cell r="O153">
            <v>1</v>
          </cell>
          <cell r="P153">
            <v>1</v>
          </cell>
          <cell r="R153">
            <v>1</v>
          </cell>
          <cell r="S153">
            <v>1</v>
          </cell>
          <cell r="T153">
            <v>1</v>
          </cell>
          <cell r="U153">
            <v>1</v>
          </cell>
          <cell r="W153">
            <v>1</v>
          </cell>
          <cell r="Y153">
            <v>1</v>
          </cell>
          <cell r="Z153">
            <v>1</v>
          </cell>
          <cell r="AA153">
            <v>1</v>
          </cell>
          <cell r="AB153">
            <v>1</v>
          </cell>
          <cell r="AC153">
            <v>1</v>
          </cell>
          <cell r="AD153">
            <v>1</v>
          </cell>
          <cell r="AF153">
            <v>1</v>
          </cell>
          <cell r="AG153">
            <v>1</v>
          </cell>
          <cell r="AH153">
            <v>1</v>
          </cell>
          <cell r="AI153">
            <v>1</v>
          </cell>
          <cell r="AK153">
            <v>26</v>
          </cell>
          <cell r="AQ153">
            <v>0</v>
          </cell>
        </row>
        <row r="154">
          <cell r="B154" t="str">
            <v>C-51127</v>
          </cell>
          <cell r="C154" t="str">
            <v>Ph¹m ThÞ Tin</v>
          </cell>
          <cell r="D154" t="str">
            <v>Machinist</v>
          </cell>
          <cell r="E154">
            <v>1</v>
          </cell>
          <cell r="F154">
            <v>1</v>
          </cell>
          <cell r="G154">
            <v>1</v>
          </cell>
          <cell r="H154">
            <v>1</v>
          </cell>
          <cell r="I154">
            <v>1</v>
          </cell>
          <cell r="K154">
            <v>1</v>
          </cell>
          <cell r="L154">
            <v>1</v>
          </cell>
          <cell r="M154">
            <v>1</v>
          </cell>
          <cell r="N154">
            <v>1</v>
          </cell>
          <cell r="O154">
            <v>1</v>
          </cell>
          <cell r="P154">
            <v>1</v>
          </cell>
          <cell r="R154">
            <v>1</v>
          </cell>
          <cell r="S154">
            <v>1</v>
          </cell>
          <cell r="T154">
            <v>1</v>
          </cell>
          <cell r="U154">
            <v>1</v>
          </cell>
          <cell r="W154">
            <v>1</v>
          </cell>
          <cell r="Y154">
            <v>1</v>
          </cell>
          <cell r="Z154">
            <v>1</v>
          </cell>
          <cell r="AA154">
            <v>1</v>
          </cell>
          <cell r="AB154">
            <v>1</v>
          </cell>
          <cell r="AC154">
            <v>1</v>
          </cell>
          <cell r="AD154">
            <v>1</v>
          </cell>
          <cell r="AF154">
            <v>1</v>
          </cell>
          <cell r="AG154">
            <v>1</v>
          </cell>
          <cell r="AH154">
            <v>1</v>
          </cell>
          <cell r="AI154">
            <v>1</v>
          </cell>
          <cell r="AK154">
            <v>26</v>
          </cell>
          <cell r="AQ154">
            <v>0</v>
          </cell>
        </row>
        <row r="155">
          <cell r="B155" t="str">
            <v>C-51128</v>
          </cell>
          <cell r="C155" t="str">
            <v>TrÇn ThÞ Chung</v>
          </cell>
          <cell r="D155" t="str">
            <v>Machinist</v>
          </cell>
          <cell r="E155">
            <v>1</v>
          </cell>
          <cell r="F155">
            <v>1</v>
          </cell>
          <cell r="G155">
            <v>1</v>
          </cell>
          <cell r="H155">
            <v>1</v>
          </cell>
          <cell r="I155">
            <v>1</v>
          </cell>
          <cell r="K155">
            <v>1</v>
          </cell>
          <cell r="L155">
            <v>1</v>
          </cell>
          <cell r="M155">
            <v>1</v>
          </cell>
          <cell r="N155">
            <v>1</v>
          </cell>
          <cell r="O155">
            <v>1</v>
          </cell>
          <cell r="P155">
            <v>1</v>
          </cell>
          <cell r="R155">
            <v>1</v>
          </cell>
          <cell r="S155">
            <v>1</v>
          </cell>
          <cell r="T155">
            <v>1</v>
          </cell>
          <cell r="U155">
            <v>1</v>
          </cell>
          <cell r="W155">
            <v>1</v>
          </cell>
          <cell r="Y155">
            <v>1</v>
          </cell>
          <cell r="Z155">
            <v>1</v>
          </cell>
          <cell r="AA155">
            <v>1</v>
          </cell>
          <cell r="AB155">
            <v>1</v>
          </cell>
          <cell r="AC155">
            <v>1</v>
          </cell>
          <cell r="AD155">
            <v>1</v>
          </cell>
          <cell r="AF155">
            <v>1</v>
          </cell>
          <cell r="AG155">
            <v>1</v>
          </cell>
          <cell r="AH155">
            <v>1</v>
          </cell>
          <cell r="AI155">
            <v>1</v>
          </cell>
          <cell r="AK155">
            <v>26</v>
          </cell>
          <cell r="AQ155">
            <v>0</v>
          </cell>
        </row>
        <row r="156">
          <cell r="B156" t="str">
            <v>C-51129</v>
          </cell>
          <cell r="C156" t="str">
            <v>TrÇn ThÞ Hµ</v>
          </cell>
          <cell r="D156" t="str">
            <v>Machinist</v>
          </cell>
          <cell r="E156">
            <v>1</v>
          </cell>
          <cell r="F156">
            <v>1</v>
          </cell>
          <cell r="G156">
            <v>1</v>
          </cell>
          <cell r="H156">
            <v>1</v>
          </cell>
          <cell r="I156">
            <v>1</v>
          </cell>
          <cell r="K156">
            <v>1</v>
          </cell>
          <cell r="L156">
            <v>1</v>
          </cell>
          <cell r="M156">
            <v>1</v>
          </cell>
          <cell r="N156">
            <v>1</v>
          </cell>
          <cell r="O156">
            <v>1</v>
          </cell>
          <cell r="P156">
            <v>1</v>
          </cell>
          <cell r="R156">
            <v>1</v>
          </cell>
          <cell r="S156">
            <v>1</v>
          </cell>
          <cell r="T156">
            <v>1</v>
          </cell>
          <cell r="U156">
            <v>1</v>
          </cell>
          <cell r="W156">
            <v>1</v>
          </cell>
          <cell r="Y156">
            <v>1</v>
          </cell>
          <cell r="Z156">
            <v>1</v>
          </cell>
          <cell r="AA156">
            <v>1</v>
          </cell>
          <cell r="AB156">
            <v>1</v>
          </cell>
          <cell r="AC156">
            <v>1</v>
          </cell>
          <cell r="AD156">
            <v>1</v>
          </cell>
          <cell r="AF156">
            <v>1</v>
          </cell>
          <cell r="AG156">
            <v>1</v>
          </cell>
          <cell r="AH156">
            <v>1</v>
          </cell>
          <cell r="AI156">
            <v>1</v>
          </cell>
          <cell r="AK156">
            <v>26</v>
          </cell>
          <cell r="AQ156">
            <v>0</v>
          </cell>
        </row>
        <row r="157">
          <cell r="B157" t="str">
            <v>C-51130</v>
          </cell>
          <cell r="C157" t="str">
            <v>Vò ThÞ Loan</v>
          </cell>
          <cell r="D157" t="str">
            <v>Machinist</v>
          </cell>
          <cell r="E157">
            <v>1</v>
          </cell>
          <cell r="F157">
            <v>1</v>
          </cell>
          <cell r="G157">
            <v>1</v>
          </cell>
          <cell r="H157">
            <v>1</v>
          </cell>
          <cell r="I157">
            <v>1</v>
          </cell>
          <cell r="K157">
            <v>1</v>
          </cell>
          <cell r="L157">
            <v>1</v>
          </cell>
          <cell r="M157">
            <v>1</v>
          </cell>
          <cell r="N157">
            <v>1</v>
          </cell>
          <cell r="O157">
            <v>1</v>
          </cell>
          <cell r="P157">
            <v>1</v>
          </cell>
          <cell r="R157">
            <v>1</v>
          </cell>
          <cell r="S157">
            <v>1</v>
          </cell>
          <cell r="T157">
            <v>1</v>
          </cell>
          <cell r="U157">
            <v>1</v>
          </cell>
          <cell r="W157">
            <v>1</v>
          </cell>
          <cell r="Y157">
            <v>1</v>
          </cell>
          <cell r="Z157">
            <v>1</v>
          </cell>
          <cell r="AA157">
            <v>1</v>
          </cell>
          <cell r="AB157">
            <v>1</v>
          </cell>
          <cell r="AC157">
            <v>1</v>
          </cell>
          <cell r="AD157">
            <v>1</v>
          </cell>
          <cell r="AF157">
            <v>1</v>
          </cell>
          <cell r="AG157">
            <v>1</v>
          </cell>
          <cell r="AH157">
            <v>1</v>
          </cell>
          <cell r="AI157">
            <v>1</v>
          </cell>
          <cell r="AK157">
            <v>26</v>
          </cell>
          <cell r="AQ157">
            <v>0</v>
          </cell>
        </row>
        <row r="158">
          <cell r="B158" t="str">
            <v>C-51131</v>
          </cell>
          <cell r="C158" t="str">
            <v>Vò V¨n L¹i</v>
          </cell>
          <cell r="D158" t="str">
            <v>Machinist</v>
          </cell>
          <cell r="E158">
            <v>1</v>
          </cell>
          <cell r="F158">
            <v>1</v>
          </cell>
          <cell r="G158">
            <v>1</v>
          </cell>
          <cell r="H158">
            <v>1</v>
          </cell>
          <cell r="I158">
            <v>1</v>
          </cell>
          <cell r="K158">
            <v>1</v>
          </cell>
          <cell r="L158">
            <v>1</v>
          </cell>
          <cell r="M158">
            <v>1</v>
          </cell>
          <cell r="N158">
            <v>1</v>
          </cell>
          <cell r="O158">
            <v>1</v>
          </cell>
          <cell r="P158">
            <v>1</v>
          </cell>
          <cell r="R158">
            <v>1</v>
          </cell>
          <cell r="S158">
            <v>1</v>
          </cell>
          <cell r="T158">
            <v>1</v>
          </cell>
          <cell r="U158">
            <v>1</v>
          </cell>
          <cell r="W158">
            <v>1</v>
          </cell>
          <cell r="Y158">
            <v>1</v>
          </cell>
          <cell r="Z158">
            <v>1</v>
          </cell>
          <cell r="AA158">
            <v>1</v>
          </cell>
          <cell r="AB158">
            <v>1</v>
          </cell>
          <cell r="AC158">
            <v>1</v>
          </cell>
          <cell r="AD158">
            <v>1</v>
          </cell>
          <cell r="AF158">
            <v>1</v>
          </cell>
          <cell r="AG158">
            <v>1</v>
          </cell>
          <cell r="AH158">
            <v>1</v>
          </cell>
          <cell r="AI158">
            <v>1</v>
          </cell>
          <cell r="AK158">
            <v>26</v>
          </cell>
          <cell r="AQ158">
            <v>0</v>
          </cell>
        </row>
        <row r="159">
          <cell r="B159" t="str">
            <v>C-52079</v>
          </cell>
          <cell r="C159" t="str">
            <v>NguyÔn V¨n Ph­íc</v>
          </cell>
          <cell r="D159" t="str">
            <v>Presser</v>
          </cell>
          <cell r="E159">
            <v>1</v>
          </cell>
          <cell r="F159">
            <v>1</v>
          </cell>
          <cell r="G159">
            <v>1</v>
          </cell>
          <cell r="H159">
            <v>1</v>
          </cell>
          <cell r="I159">
            <v>1</v>
          </cell>
          <cell r="K159">
            <v>1</v>
          </cell>
          <cell r="L159">
            <v>1</v>
          </cell>
          <cell r="M159">
            <v>1</v>
          </cell>
          <cell r="N159">
            <v>1</v>
          </cell>
          <cell r="O159">
            <v>1</v>
          </cell>
          <cell r="P159">
            <v>1</v>
          </cell>
          <cell r="R159">
            <v>1</v>
          </cell>
          <cell r="S159">
            <v>1</v>
          </cell>
          <cell r="T159">
            <v>1</v>
          </cell>
          <cell r="U159">
            <v>1</v>
          </cell>
          <cell r="W159">
            <v>1</v>
          </cell>
          <cell r="Y159">
            <v>1</v>
          </cell>
          <cell r="Z159">
            <v>1</v>
          </cell>
          <cell r="AA159">
            <v>1</v>
          </cell>
          <cell r="AB159">
            <v>1</v>
          </cell>
          <cell r="AC159">
            <v>1</v>
          </cell>
          <cell r="AD159">
            <v>1</v>
          </cell>
          <cell r="AF159">
            <v>1</v>
          </cell>
          <cell r="AG159">
            <v>1</v>
          </cell>
          <cell r="AH159">
            <v>1</v>
          </cell>
          <cell r="AI159">
            <v>1</v>
          </cell>
          <cell r="AK159">
            <v>26</v>
          </cell>
          <cell r="AQ159">
            <v>0</v>
          </cell>
        </row>
        <row r="160">
          <cell r="B160" t="str">
            <v>C-52132</v>
          </cell>
          <cell r="C160" t="str">
            <v>NguyÔn Träng Hoµn</v>
          </cell>
          <cell r="D160" t="str">
            <v>Line Technician</v>
          </cell>
          <cell r="E160">
            <v>1</v>
          </cell>
          <cell r="F160">
            <v>1</v>
          </cell>
          <cell r="G160">
            <v>1</v>
          </cell>
          <cell r="H160">
            <v>1</v>
          </cell>
          <cell r="I160">
            <v>1</v>
          </cell>
          <cell r="K160">
            <v>1</v>
          </cell>
          <cell r="L160">
            <v>1</v>
          </cell>
          <cell r="M160">
            <v>1</v>
          </cell>
          <cell r="N160">
            <v>1</v>
          </cell>
          <cell r="O160">
            <v>1</v>
          </cell>
          <cell r="P160">
            <v>1</v>
          </cell>
          <cell r="R160">
            <v>1</v>
          </cell>
          <cell r="S160">
            <v>1</v>
          </cell>
          <cell r="T160">
            <v>1</v>
          </cell>
          <cell r="U160">
            <v>1</v>
          </cell>
          <cell r="W160">
            <v>1</v>
          </cell>
          <cell r="Y160">
            <v>1</v>
          </cell>
          <cell r="Z160">
            <v>1</v>
          </cell>
          <cell r="AA160">
            <v>1</v>
          </cell>
          <cell r="AB160">
            <v>1</v>
          </cell>
          <cell r="AC160">
            <v>1</v>
          </cell>
          <cell r="AD160">
            <v>1</v>
          </cell>
          <cell r="AF160">
            <v>1</v>
          </cell>
          <cell r="AG160">
            <v>1</v>
          </cell>
          <cell r="AH160">
            <v>1</v>
          </cell>
          <cell r="AI160">
            <v>1</v>
          </cell>
          <cell r="AK160">
            <v>26</v>
          </cell>
          <cell r="AQ160">
            <v>0</v>
          </cell>
        </row>
        <row r="161">
          <cell r="B161" t="str">
            <v>C-52133</v>
          </cell>
          <cell r="C161" t="str">
            <v>§µo ThÞ Hång</v>
          </cell>
          <cell r="D161" t="str">
            <v>Machinist</v>
          </cell>
          <cell r="E161">
            <v>1</v>
          </cell>
          <cell r="F161">
            <v>1</v>
          </cell>
          <cell r="G161">
            <v>1</v>
          </cell>
          <cell r="H161">
            <v>1</v>
          </cell>
          <cell r="I161">
            <v>1</v>
          </cell>
          <cell r="K161">
            <v>1</v>
          </cell>
          <cell r="L161">
            <v>1</v>
          </cell>
          <cell r="M161">
            <v>1</v>
          </cell>
          <cell r="N161">
            <v>1</v>
          </cell>
          <cell r="O161">
            <v>1</v>
          </cell>
          <cell r="P161">
            <v>1</v>
          </cell>
          <cell r="R161">
            <v>1</v>
          </cell>
          <cell r="S161">
            <v>1</v>
          </cell>
          <cell r="T161">
            <v>1</v>
          </cell>
          <cell r="U161">
            <v>1</v>
          </cell>
          <cell r="W161">
            <v>1</v>
          </cell>
          <cell r="Y161">
            <v>1</v>
          </cell>
          <cell r="Z161">
            <v>1</v>
          </cell>
          <cell r="AA161">
            <v>1</v>
          </cell>
          <cell r="AB161">
            <v>1</v>
          </cell>
          <cell r="AC161">
            <v>1</v>
          </cell>
          <cell r="AD161">
            <v>1</v>
          </cell>
          <cell r="AF161">
            <v>1</v>
          </cell>
          <cell r="AG161">
            <v>1</v>
          </cell>
          <cell r="AH161">
            <v>1</v>
          </cell>
          <cell r="AI161">
            <v>1</v>
          </cell>
          <cell r="AK161">
            <v>26</v>
          </cell>
          <cell r="AQ161">
            <v>0</v>
          </cell>
        </row>
        <row r="162">
          <cell r="B162" t="str">
            <v>C-52134</v>
          </cell>
          <cell r="C162" t="str">
            <v>§Æng ThÞ Hîp</v>
          </cell>
          <cell r="D162" t="str">
            <v>Machinist</v>
          </cell>
          <cell r="E162">
            <v>1</v>
          </cell>
          <cell r="F162">
            <v>1</v>
          </cell>
          <cell r="G162">
            <v>1</v>
          </cell>
          <cell r="H162">
            <v>1</v>
          </cell>
          <cell r="I162">
            <v>1</v>
          </cell>
          <cell r="K162">
            <v>1</v>
          </cell>
          <cell r="L162">
            <v>1</v>
          </cell>
          <cell r="M162">
            <v>1</v>
          </cell>
          <cell r="N162">
            <v>1</v>
          </cell>
          <cell r="O162">
            <v>1</v>
          </cell>
          <cell r="P162">
            <v>1</v>
          </cell>
          <cell r="R162">
            <v>1</v>
          </cell>
          <cell r="S162">
            <v>1</v>
          </cell>
          <cell r="T162">
            <v>1</v>
          </cell>
          <cell r="U162">
            <v>1</v>
          </cell>
          <cell r="W162">
            <v>1</v>
          </cell>
          <cell r="Y162">
            <v>1</v>
          </cell>
          <cell r="Z162">
            <v>1</v>
          </cell>
          <cell r="AA162">
            <v>1</v>
          </cell>
          <cell r="AB162">
            <v>1</v>
          </cell>
          <cell r="AC162">
            <v>1</v>
          </cell>
          <cell r="AD162">
            <v>1</v>
          </cell>
          <cell r="AF162">
            <v>1</v>
          </cell>
          <cell r="AG162">
            <v>1</v>
          </cell>
          <cell r="AH162">
            <v>1</v>
          </cell>
          <cell r="AI162">
            <v>1</v>
          </cell>
          <cell r="AK162">
            <v>26</v>
          </cell>
          <cell r="AQ162">
            <v>0</v>
          </cell>
        </row>
        <row r="163">
          <cell r="B163" t="str">
            <v>C-52135</v>
          </cell>
          <cell r="C163" t="str">
            <v>§ång Minh Ho¸</v>
          </cell>
          <cell r="D163" t="str">
            <v>Machinist</v>
          </cell>
          <cell r="E163">
            <v>1</v>
          </cell>
          <cell r="F163">
            <v>1</v>
          </cell>
          <cell r="G163">
            <v>1</v>
          </cell>
          <cell r="H163">
            <v>1</v>
          </cell>
          <cell r="I163">
            <v>1</v>
          </cell>
          <cell r="K163">
            <v>1</v>
          </cell>
          <cell r="L163">
            <v>1</v>
          </cell>
          <cell r="M163">
            <v>1</v>
          </cell>
          <cell r="N163">
            <v>1</v>
          </cell>
          <cell r="O163">
            <v>1</v>
          </cell>
          <cell r="P163">
            <v>1</v>
          </cell>
          <cell r="R163">
            <v>1</v>
          </cell>
          <cell r="S163">
            <v>1</v>
          </cell>
          <cell r="T163">
            <v>1</v>
          </cell>
          <cell r="U163">
            <v>1</v>
          </cell>
          <cell r="W163">
            <v>1</v>
          </cell>
          <cell r="Y163">
            <v>1</v>
          </cell>
          <cell r="Z163">
            <v>1</v>
          </cell>
          <cell r="AA163">
            <v>1</v>
          </cell>
          <cell r="AB163">
            <v>1</v>
          </cell>
          <cell r="AC163">
            <v>1</v>
          </cell>
          <cell r="AD163">
            <v>1</v>
          </cell>
          <cell r="AF163">
            <v>1</v>
          </cell>
          <cell r="AG163">
            <v>1</v>
          </cell>
          <cell r="AH163">
            <v>1</v>
          </cell>
          <cell r="AI163">
            <v>1</v>
          </cell>
          <cell r="AK163">
            <v>26</v>
          </cell>
          <cell r="AQ163">
            <v>0</v>
          </cell>
        </row>
        <row r="164">
          <cell r="B164" t="str">
            <v>C-52136</v>
          </cell>
          <cell r="C164" t="str">
            <v>§ång ThÞ Y</v>
          </cell>
          <cell r="D164" t="str">
            <v>Machinist</v>
          </cell>
          <cell r="E164">
            <v>1</v>
          </cell>
          <cell r="F164">
            <v>1</v>
          </cell>
          <cell r="G164">
            <v>1</v>
          </cell>
          <cell r="H164">
            <v>1</v>
          </cell>
          <cell r="I164">
            <v>1</v>
          </cell>
          <cell r="K164">
            <v>1</v>
          </cell>
          <cell r="L164">
            <v>1</v>
          </cell>
          <cell r="M164">
            <v>1</v>
          </cell>
          <cell r="N164">
            <v>1</v>
          </cell>
          <cell r="O164">
            <v>1</v>
          </cell>
          <cell r="P164">
            <v>1</v>
          </cell>
          <cell r="R164">
            <v>1</v>
          </cell>
          <cell r="S164">
            <v>1</v>
          </cell>
          <cell r="T164">
            <v>1</v>
          </cell>
          <cell r="U164">
            <v>1</v>
          </cell>
          <cell r="W164">
            <v>1</v>
          </cell>
          <cell r="Y164">
            <v>1</v>
          </cell>
          <cell r="Z164">
            <v>1</v>
          </cell>
          <cell r="AA164">
            <v>1</v>
          </cell>
          <cell r="AB164">
            <v>1</v>
          </cell>
          <cell r="AC164">
            <v>1</v>
          </cell>
          <cell r="AD164">
            <v>1</v>
          </cell>
          <cell r="AF164">
            <v>1</v>
          </cell>
          <cell r="AG164">
            <v>1</v>
          </cell>
          <cell r="AH164">
            <v>1</v>
          </cell>
          <cell r="AI164">
            <v>1</v>
          </cell>
          <cell r="AK164">
            <v>26</v>
          </cell>
          <cell r="AQ164">
            <v>0</v>
          </cell>
        </row>
        <row r="165">
          <cell r="B165" t="str">
            <v>C-52137</v>
          </cell>
          <cell r="C165" t="str">
            <v>Bïi ThÞ Loan</v>
          </cell>
          <cell r="D165" t="str">
            <v>Machinist</v>
          </cell>
          <cell r="E165">
            <v>1</v>
          </cell>
          <cell r="F165">
            <v>1</v>
          </cell>
          <cell r="G165">
            <v>1</v>
          </cell>
          <cell r="H165">
            <v>1</v>
          </cell>
          <cell r="I165">
            <v>1</v>
          </cell>
          <cell r="K165">
            <v>1</v>
          </cell>
          <cell r="L165">
            <v>1</v>
          </cell>
          <cell r="M165">
            <v>1</v>
          </cell>
          <cell r="N165">
            <v>1</v>
          </cell>
          <cell r="O165">
            <v>1</v>
          </cell>
          <cell r="P165">
            <v>1</v>
          </cell>
          <cell r="R165">
            <v>1</v>
          </cell>
          <cell r="S165">
            <v>1</v>
          </cell>
          <cell r="T165">
            <v>1</v>
          </cell>
          <cell r="U165">
            <v>1</v>
          </cell>
          <cell r="W165">
            <v>1</v>
          </cell>
          <cell r="Y165">
            <v>1</v>
          </cell>
          <cell r="Z165">
            <v>1</v>
          </cell>
          <cell r="AA165">
            <v>1</v>
          </cell>
          <cell r="AB165">
            <v>1</v>
          </cell>
          <cell r="AC165">
            <v>1</v>
          </cell>
          <cell r="AD165">
            <v>1</v>
          </cell>
          <cell r="AF165">
            <v>1</v>
          </cell>
          <cell r="AG165">
            <v>1</v>
          </cell>
          <cell r="AH165">
            <v>1</v>
          </cell>
          <cell r="AI165">
            <v>1</v>
          </cell>
          <cell r="AK165">
            <v>26</v>
          </cell>
          <cell r="AQ165">
            <v>0</v>
          </cell>
        </row>
        <row r="166">
          <cell r="B166" t="str">
            <v>C-52138</v>
          </cell>
          <cell r="C166" t="str">
            <v>Høa ThÞ Hång V©n</v>
          </cell>
          <cell r="D166" t="str">
            <v>Machinist</v>
          </cell>
          <cell r="E166">
            <v>1</v>
          </cell>
          <cell r="F166">
            <v>1</v>
          </cell>
          <cell r="G166">
            <v>1</v>
          </cell>
          <cell r="H166">
            <v>1</v>
          </cell>
          <cell r="I166">
            <v>1</v>
          </cell>
          <cell r="K166">
            <v>1</v>
          </cell>
          <cell r="L166">
            <v>1</v>
          </cell>
          <cell r="M166">
            <v>1</v>
          </cell>
          <cell r="N166">
            <v>1</v>
          </cell>
          <cell r="O166">
            <v>1</v>
          </cell>
          <cell r="P166">
            <v>1</v>
          </cell>
          <cell r="R166">
            <v>1</v>
          </cell>
          <cell r="S166">
            <v>1</v>
          </cell>
          <cell r="T166">
            <v>1</v>
          </cell>
          <cell r="U166">
            <v>1</v>
          </cell>
          <cell r="W166">
            <v>1</v>
          </cell>
          <cell r="Y166">
            <v>1</v>
          </cell>
          <cell r="Z166">
            <v>1</v>
          </cell>
          <cell r="AA166">
            <v>1</v>
          </cell>
          <cell r="AB166">
            <v>1</v>
          </cell>
          <cell r="AC166">
            <v>1</v>
          </cell>
          <cell r="AD166">
            <v>1</v>
          </cell>
          <cell r="AF166">
            <v>1</v>
          </cell>
          <cell r="AG166">
            <v>1</v>
          </cell>
          <cell r="AH166">
            <v>1</v>
          </cell>
          <cell r="AI166">
            <v>1</v>
          </cell>
          <cell r="AK166">
            <v>26</v>
          </cell>
          <cell r="AQ166">
            <v>0</v>
          </cell>
        </row>
        <row r="167">
          <cell r="B167" t="str">
            <v>C-52139</v>
          </cell>
          <cell r="C167" t="str">
            <v>Lª ThÞ Ngµ</v>
          </cell>
          <cell r="D167" t="str">
            <v>Machinist</v>
          </cell>
          <cell r="E167">
            <v>1</v>
          </cell>
          <cell r="F167">
            <v>1</v>
          </cell>
          <cell r="G167">
            <v>1</v>
          </cell>
          <cell r="H167">
            <v>1</v>
          </cell>
          <cell r="I167">
            <v>1</v>
          </cell>
          <cell r="K167">
            <v>1</v>
          </cell>
          <cell r="L167">
            <v>1</v>
          </cell>
          <cell r="M167">
            <v>1</v>
          </cell>
          <cell r="N167">
            <v>1</v>
          </cell>
          <cell r="O167">
            <v>1</v>
          </cell>
          <cell r="P167">
            <v>1</v>
          </cell>
          <cell r="R167">
            <v>1</v>
          </cell>
          <cell r="S167">
            <v>1</v>
          </cell>
          <cell r="T167">
            <v>1</v>
          </cell>
          <cell r="U167">
            <v>1</v>
          </cell>
          <cell r="W167">
            <v>1</v>
          </cell>
          <cell r="Y167">
            <v>1</v>
          </cell>
          <cell r="Z167">
            <v>1</v>
          </cell>
          <cell r="AA167">
            <v>1</v>
          </cell>
          <cell r="AB167">
            <v>1</v>
          </cell>
          <cell r="AC167">
            <v>1</v>
          </cell>
          <cell r="AD167">
            <v>1</v>
          </cell>
          <cell r="AF167">
            <v>1</v>
          </cell>
          <cell r="AG167">
            <v>1</v>
          </cell>
          <cell r="AH167">
            <v>1</v>
          </cell>
          <cell r="AI167">
            <v>1</v>
          </cell>
          <cell r="AK167">
            <v>26</v>
          </cell>
          <cell r="AQ167">
            <v>0</v>
          </cell>
        </row>
        <row r="168">
          <cell r="B168" t="str">
            <v>C-52140</v>
          </cell>
          <cell r="C168" t="str">
            <v>Lª ThÞ Oanh</v>
          </cell>
          <cell r="D168" t="str">
            <v>Machinist</v>
          </cell>
          <cell r="E168">
            <v>1</v>
          </cell>
          <cell r="F168">
            <v>1</v>
          </cell>
          <cell r="G168">
            <v>1</v>
          </cell>
          <cell r="H168">
            <v>1</v>
          </cell>
          <cell r="I168">
            <v>1</v>
          </cell>
          <cell r="K168">
            <v>1</v>
          </cell>
          <cell r="L168">
            <v>1</v>
          </cell>
          <cell r="M168">
            <v>1</v>
          </cell>
          <cell r="N168">
            <v>1</v>
          </cell>
          <cell r="O168">
            <v>1</v>
          </cell>
          <cell r="P168">
            <v>1</v>
          </cell>
          <cell r="R168">
            <v>1</v>
          </cell>
          <cell r="S168">
            <v>1</v>
          </cell>
          <cell r="T168">
            <v>1</v>
          </cell>
          <cell r="U168">
            <v>1</v>
          </cell>
          <cell r="W168">
            <v>1</v>
          </cell>
          <cell r="Y168">
            <v>1</v>
          </cell>
          <cell r="Z168">
            <v>1</v>
          </cell>
          <cell r="AA168">
            <v>1</v>
          </cell>
          <cell r="AB168">
            <v>1</v>
          </cell>
          <cell r="AC168">
            <v>1</v>
          </cell>
          <cell r="AD168">
            <v>1</v>
          </cell>
          <cell r="AF168">
            <v>1</v>
          </cell>
          <cell r="AG168">
            <v>1</v>
          </cell>
          <cell r="AH168">
            <v>1</v>
          </cell>
          <cell r="AI168">
            <v>1</v>
          </cell>
          <cell r="AK168">
            <v>26</v>
          </cell>
          <cell r="AQ168">
            <v>0</v>
          </cell>
        </row>
        <row r="169">
          <cell r="B169" t="str">
            <v>C-52141</v>
          </cell>
          <cell r="C169" t="str">
            <v>Mai V¨n Vui</v>
          </cell>
          <cell r="D169" t="str">
            <v>Machinist</v>
          </cell>
          <cell r="E169">
            <v>1</v>
          </cell>
          <cell r="F169">
            <v>1</v>
          </cell>
          <cell r="G169">
            <v>1</v>
          </cell>
          <cell r="H169">
            <v>1</v>
          </cell>
          <cell r="I169">
            <v>1</v>
          </cell>
          <cell r="K169">
            <v>1</v>
          </cell>
          <cell r="L169">
            <v>1</v>
          </cell>
          <cell r="M169">
            <v>1</v>
          </cell>
          <cell r="N169">
            <v>1</v>
          </cell>
          <cell r="O169">
            <v>1</v>
          </cell>
          <cell r="P169">
            <v>1</v>
          </cell>
          <cell r="R169">
            <v>1</v>
          </cell>
          <cell r="S169">
            <v>1</v>
          </cell>
          <cell r="T169">
            <v>1</v>
          </cell>
          <cell r="U169">
            <v>1</v>
          </cell>
          <cell r="W169">
            <v>1</v>
          </cell>
          <cell r="Y169">
            <v>1</v>
          </cell>
          <cell r="Z169">
            <v>1</v>
          </cell>
          <cell r="AA169">
            <v>1</v>
          </cell>
          <cell r="AB169">
            <v>1</v>
          </cell>
          <cell r="AC169">
            <v>1</v>
          </cell>
          <cell r="AD169">
            <v>1</v>
          </cell>
          <cell r="AF169">
            <v>1</v>
          </cell>
          <cell r="AG169">
            <v>1</v>
          </cell>
          <cell r="AH169">
            <v>1</v>
          </cell>
          <cell r="AI169">
            <v>1</v>
          </cell>
          <cell r="AK169">
            <v>26</v>
          </cell>
          <cell r="AQ169">
            <v>0</v>
          </cell>
        </row>
        <row r="170">
          <cell r="B170" t="str">
            <v>C-52142</v>
          </cell>
          <cell r="C170" t="str">
            <v>Ng« ThÞ ¸i Xu©n</v>
          </cell>
          <cell r="D170" t="str">
            <v>Machinist</v>
          </cell>
          <cell r="E170">
            <v>1</v>
          </cell>
          <cell r="F170">
            <v>1</v>
          </cell>
          <cell r="G170">
            <v>1</v>
          </cell>
          <cell r="H170">
            <v>1</v>
          </cell>
          <cell r="I170">
            <v>1</v>
          </cell>
          <cell r="K170">
            <v>1</v>
          </cell>
          <cell r="L170">
            <v>1</v>
          </cell>
          <cell r="M170">
            <v>1</v>
          </cell>
          <cell r="N170">
            <v>1</v>
          </cell>
          <cell r="O170">
            <v>1</v>
          </cell>
          <cell r="P170">
            <v>1</v>
          </cell>
          <cell r="R170">
            <v>1</v>
          </cell>
          <cell r="S170">
            <v>1</v>
          </cell>
          <cell r="T170">
            <v>1</v>
          </cell>
          <cell r="U170">
            <v>1</v>
          </cell>
          <cell r="W170">
            <v>1</v>
          </cell>
          <cell r="Y170">
            <v>1</v>
          </cell>
          <cell r="Z170">
            <v>1</v>
          </cell>
          <cell r="AA170">
            <v>1</v>
          </cell>
          <cell r="AB170">
            <v>1</v>
          </cell>
          <cell r="AC170">
            <v>1</v>
          </cell>
          <cell r="AD170">
            <v>1</v>
          </cell>
          <cell r="AF170">
            <v>1</v>
          </cell>
          <cell r="AG170">
            <v>1</v>
          </cell>
          <cell r="AH170">
            <v>1</v>
          </cell>
          <cell r="AI170">
            <v>1</v>
          </cell>
          <cell r="AK170">
            <v>26</v>
          </cell>
          <cell r="AQ170">
            <v>0</v>
          </cell>
        </row>
        <row r="171">
          <cell r="B171" t="str">
            <v>C-52143</v>
          </cell>
          <cell r="C171" t="str">
            <v>Ng« ThÞ Thu</v>
          </cell>
          <cell r="D171" t="str">
            <v>Machinist</v>
          </cell>
          <cell r="E171">
            <v>1</v>
          </cell>
          <cell r="F171">
            <v>1</v>
          </cell>
          <cell r="G171">
            <v>1</v>
          </cell>
          <cell r="H171">
            <v>1</v>
          </cell>
          <cell r="I171">
            <v>1</v>
          </cell>
          <cell r="K171">
            <v>1</v>
          </cell>
          <cell r="L171">
            <v>1</v>
          </cell>
          <cell r="M171">
            <v>1</v>
          </cell>
          <cell r="N171">
            <v>1</v>
          </cell>
          <cell r="O171">
            <v>1</v>
          </cell>
          <cell r="P171">
            <v>1</v>
          </cell>
          <cell r="R171">
            <v>1</v>
          </cell>
          <cell r="S171">
            <v>1</v>
          </cell>
          <cell r="T171">
            <v>1</v>
          </cell>
          <cell r="U171">
            <v>1</v>
          </cell>
          <cell r="W171">
            <v>1</v>
          </cell>
          <cell r="Y171">
            <v>1</v>
          </cell>
          <cell r="Z171">
            <v>1</v>
          </cell>
          <cell r="AA171">
            <v>1</v>
          </cell>
          <cell r="AB171">
            <v>1</v>
          </cell>
          <cell r="AC171">
            <v>1</v>
          </cell>
          <cell r="AD171">
            <v>1</v>
          </cell>
          <cell r="AF171">
            <v>1</v>
          </cell>
          <cell r="AG171">
            <v>1</v>
          </cell>
          <cell r="AH171">
            <v>1</v>
          </cell>
          <cell r="AI171">
            <v>1</v>
          </cell>
          <cell r="AK171">
            <v>26</v>
          </cell>
          <cell r="AQ171">
            <v>0</v>
          </cell>
        </row>
        <row r="172">
          <cell r="B172" t="str">
            <v>C-52144</v>
          </cell>
          <cell r="C172" t="str">
            <v xml:space="preserve">NguyÔn Hoµi V¨n </v>
          </cell>
          <cell r="D172" t="str">
            <v>Presser</v>
          </cell>
          <cell r="E172">
            <v>1</v>
          </cell>
          <cell r="F172">
            <v>1</v>
          </cell>
          <cell r="G172">
            <v>1</v>
          </cell>
          <cell r="H172">
            <v>1</v>
          </cell>
          <cell r="I172">
            <v>1</v>
          </cell>
          <cell r="K172">
            <v>1</v>
          </cell>
          <cell r="L172">
            <v>1</v>
          </cell>
          <cell r="M172">
            <v>1</v>
          </cell>
          <cell r="N172">
            <v>1</v>
          </cell>
          <cell r="O172">
            <v>1</v>
          </cell>
          <cell r="P172">
            <v>1</v>
          </cell>
          <cell r="R172">
            <v>1</v>
          </cell>
          <cell r="S172">
            <v>1</v>
          </cell>
          <cell r="T172">
            <v>1</v>
          </cell>
          <cell r="U172">
            <v>1</v>
          </cell>
          <cell r="W172">
            <v>1</v>
          </cell>
          <cell r="Y172">
            <v>1</v>
          </cell>
          <cell r="Z172">
            <v>1</v>
          </cell>
          <cell r="AA172">
            <v>1</v>
          </cell>
          <cell r="AB172">
            <v>1</v>
          </cell>
          <cell r="AC172">
            <v>1</v>
          </cell>
          <cell r="AD172">
            <v>1</v>
          </cell>
          <cell r="AF172">
            <v>1</v>
          </cell>
          <cell r="AG172">
            <v>1</v>
          </cell>
          <cell r="AH172">
            <v>1</v>
          </cell>
          <cell r="AI172">
            <v>1</v>
          </cell>
          <cell r="AK172">
            <v>26</v>
          </cell>
          <cell r="AQ172">
            <v>0</v>
          </cell>
        </row>
        <row r="173">
          <cell r="B173" t="str">
            <v>C-52145</v>
          </cell>
          <cell r="C173" t="str">
            <v>NguyÔn ThÞ H­¬ng</v>
          </cell>
          <cell r="D173" t="str">
            <v>Machinist</v>
          </cell>
          <cell r="E173">
            <v>1</v>
          </cell>
          <cell r="F173">
            <v>1</v>
          </cell>
          <cell r="G173">
            <v>1</v>
          </cell>
          <cell r="H173">
            <v>1</v>
          </cell>
          <cell r="I173">
            <v>1</v>
          </cell>
          <cell r="K173">
            <v>1</v>
          </cell>
          <cell r="L173">
            <v>1</v>
          </cell>
          <cell r="M173">
            <v>1</v>
          </cell>
          <cell r="N173">
            <v>1</v>
          </cell>
          <cell r="O173">
            <v>1</v>
          </cell>
          <cell r="P173">
            <v>1</v>
          </cell>
          <cell r="R173">
            <v>1</v>
          </cell>
          <cell r="S173">
            <v>1</v>
          </cell>
          <cell r="T173">
            <v>1</v>
          </cell>
          <cell r="U173">
            <v>1</v>
          </cell>
          <cell r="W173">
            <v>1</v>
          </cell>
          <cell r="Y173">
            <v>1</v>
          </cell>
          <cell r="Z173">
            <v>1</v>
          </cell>
          <cell r="AA173">
            <v>1</v>
          </cell>
          <cell r="AB173">
            <v>1</v>
          </cell>
          <cell r="AC173">
            <v>1</v>
          </cell>
          <cell r="AD173">
            <v>1</v>
          </cell>
          <cell r="AF173">
            <v>1</v>
          </cell>
          <cell r="AG173">
            <v>1</v>
          </cell>
          <cell r="AH173">
            <v>1</v>
          </cell>
          <cell r="AI173">
            <v>1</v>
          </cell>
          <cell r="AK173">
            <v>26</v>
          </cell>
          <cell r="AQ173">
            <v>0</v>
          </cell>
        </row>
        <row r="174">
          <cell r="B174" t="str">
            <v>C-52146</v>
          </cell>
          <cell r="C174" t="str">
            <v>NguyÔn ThÞ L©m An</v>
          </cell>
          <cell r="D174" t="str">
            <v>Machinist</v>
          </cell>
          <cell r="E174">
            <v>1</v>
          </cell>
          <cell r="F174">
            <v>1</v>
          </cell>
          <cell r="G174">
            <v>1</v>
          </cell>
          <cell r="H174">
            <v>1</v>
          </cell>
          <cell r="I174">
            <v>1</v>
          </cell>
          <cell r="K174">
            <v>1</v>
          </cell>
          <cell r="L174">
            <v>1</v>
          </cell>
          <cell r="M174">
            <v>1</v>
          </cell>
          <cell r="N174">
            <v>1</v>
          </cell>
          <cell r="O174">
            <v>1</v>
          </cell>
          <cell r="P174">
            <v>1</v>
          </cell>
          <cell r="R174">
            <v>1</v>
          </cell>
          <cell r="S174">
            <v>1</v>
          </cell>
          <cell r="T174">
            <v>1</v>
          </cell>
          <cell r="U174">
            <v>1</v>
          </cell>
          <cell r="W174">
            <v>1</v>
          </cell>
          <cell r="Y174">
            <v>1</v>
          </cell>
          <cell r="Z174">
            <v>1</v>
          </cell>
          <cell r="AA174">
            <v>1</v>
          </cell>
          <cell r="AB174">
            <v>1</v>
          </cell>
          <cell r="AC174">
            <v>1</v>
          </cell>
          <cell r="AD174">
            <v>1</v>
          </cell>
          <cell r="AF174">
            <v>1</v>
          </cell>
          <cell r="AG174">
            <v>1</v>
          </cell>
          <cell r="AH174">
            <v>1</v>
          </cell>
          <cell r="AI174">
            <v>1</v>
          </cell>
          <cell r="AK174">
            <v>26</v>
          </cell>
          <cell r="AQ174">
            <v>0</v>
          </cell>
        </row>
        <row r="175">
          <cell r="B175" t="str">
            <v>C-52147</v>
          </cell>
          <cell r="C175" t="str">
            <v>NguyÔn ThÞ Ngµ</v>
          </cell>
          <cell r="D175" t="str">
            <v>Machinist</v>
          </cell>
          <cell r="E175">
            <v>1</v>
          </cell>
          <cell r="F175">
            <v>1</v>
          </cell>
          <cell r="G175">
            <v>1</v>
          </cell>
          <cell r="H175">
            <v>1</v>
          </cell>
          <cell r="I175">
            <v>1</v>
          </cell>
          <cell r="K175">
            <v>1</v>
          </cell>
          <cell r="L175">
            <v>1</v>
          </cell>
          <cell r="M175">
            <v>1</v>
          </cell>
          <cell r="N175">
            <v>1</v>
          </cell>
          <cell r="O175">
            <v>1</v>
          </cell>
          <cell r="P175">
            <v>1</v>
          </cell>
          <cell r="R175">
            <v>1</v>
          </cell>
          <cell r="S175">
            <v>1</v>
          </cell>
          <cell r="T175">
            <v>1</v>
          </cell>
          <cell r="U175">
            <v>1</v>
          </cell>
          <cell r="W175">
            <v>1</v>
          </cell>
          <cell r="Y175">
            <v>1</v>
          </cell>
          <cell r="Z175">
            <v>1</v>
          </cell>
          <cell r="AA175">
            <v>1</v>
          </cell>
          <cell r="AB175">
            <v>1</v>
          </cell>
          <cell r="AC175">
            <v>1</v>
          </cell>
          <cell r="AD175">
            <v>1</v>
          </cell>
          <cell r="AF175">
            <v>1</v>
          </cell>
          <cell r="AG175">
            <v>1</v>
          </cell>
          <cell r="AH175">
            <v>1</v>
          </cell>
          <cell r="AI175">
            <v>1</v>
          </cell>
          <cell r="AK175">
            <v>26</v>
          </cell>
          <cell r="AQ175">
            <v>0</v>
          </cell>
        </row>
        <row r="176">
          <cell r="B176" t="str">
            <v>C-52148</v>
          </cell>
          <cell r="C176" t="str">
            <v>NguyÔn ThÞ Quyªn</v>
          </cell>
          <cell r="D176" t="str">
            <v>Machinist</v>
          </cell>
          <cell r="E176">
            <v>1</v>
          </cell>
          <cell r="F176">
            <v>1</v>
          </cell>
          <cell r="G176">
            <v>1</v>
          </cell>
          <cell r="H176">
            <v>1</v>
          </cell>
          <cell r="I176">
            <v>1</v>
          </cell>
          <cell r="K176">
            <v>1</v>
          </cell>
          <cell r="L176">
            <v>1</v>
          </cell>
          <cell r="M176">
            <v>1</v>
          </cell>
          <cell r="N176">
            <v>1</v>
          </cell>
          <cell r="O176">
            <v>1</v>
          </cell>
          <cell r="P176">
            <v>1</v>
          </cell>
          <cell r="R176">
            <v>1</v>
          </cell>
          <cell r="S176">
            <v>1</v>
          </cell>
          <cell r="T176">
            <v>1</v>
          </cell>
          <cell r="U176">
            <v>1</v>
          </cell>
          <cell r="W176">
            <v>1</v>
          </cell>
          <cell r="Y176">
            <v>1</v>
          </cell>
          <cell r="Z176">
            <v>1</v>
          </cell>
          <cell r="AA176">
            <v>1</v>
          </cell>
          <cell r="AB176">
            <v>1</v>
          </cell>
          <cell r="AC176">
            <v>1</v>
          </cell>
          <cell r="AD176">
            <v>1</v>
          </cell>
          <cell r="AF176">
            <v>1</v>
          </cell>
          <cell r="AG176">
            <v>1</v>
          </cell>
          <cell r="AH176">
            <v>1</v>
          </cell>
          <cell r="AI176">
            <v>1</v>
          </cell>
          <cell r="AK176">
            <v>26</v>
          </cell>
          <cell r="AQ176">
            <v>0</v>
          </cell>
        </row>
        <row r="177">
          <cell r="B177" t="str">
            <v>C-52149</v>
          </cell>
          <cell r="C177" t="str">
            <v>NguyÔn ThÞ Thanh Th¶o</v>
          </cell>
          <cell r="D177" t="str">
            <v>Machinist</v>
          </cell>
          <cell r="E177">
            <v>1</v>
          </cell>
          <cell r="F177">
            <v>1</v>
          </cell>
          <cell r="G177">
            <v>1</v>
          </cell>
          <cell r="H177">
            <v>1</v>
          </cell>
          <cell r="I177">
            <v>1</v>
          </cell>
          <cell r="K177">
            <v>1</v>
          </cell>
          <cell r="L177">
            <v>1</v>
          </cell>
          <cell r="M177">
            <v>1</v>
          </cell>
          <cell r="N177">
            <v>1</v>
          </cell>
          <cell r="O177">
            <v>1</v>
          </cell>
          <cell r="P177">
            <v>1</v>
          </cell>
          <cell r="R177">
            <v>1</v>
          </cell>
          <cell r="S177">
            <v>1</v>
          </cell>
          <cell r="T177">
            <v>1</v>
          </cell>
          <cell r="U177">
            <v>1</v>
          </cell>
          <cell r="W177">
            <v>1</v>
          </cell>
          <cell r="Y177">
            <v>1</v>
          </cell>
          <cell r="Z177">
            <v>1</v>
          </cell>
          <cell r="AA177">
            <v>1</v>
          </cell>
          <cell r="AB177">
            <v>1</v>
          </cell>
          <cell r="AC177">
            <v>1</v>
          </cell>
          <cell r="AD177">
            <v>1</v>
          </cell>
          <cell r="AF177">
            <v>1</v>
          </cell>
          <cell r="AG177">
            <v>1</v>
          </cell>
          <cell r="AH177">
            <v>1</v>
          </cell>
          <cell r="AI177">
            <v>1</v>
          </cell>
          <cell r="AK177">
            <v>26</v>
          </cell>
          <cell r="AQ177">
            <v>0</v>
          </cell>
        </row>
        <row r="178">
          <cell r="B178" t="str">
            <v>C-52150</v>
          </cell>
          <cell r="C178" t="str">
            <v>NguyÔn ThÞ Thoa</v>
          </cell>
          <cell r="D178" t="str">
            <v>Machinist</v>
          </cell>
          <cell r="E178">
            <v>1</v>
          </cell>
          <cell r="F178">
            <v>1</v>
          </cell>
          <cell r="G178">
            <v>1</v>
          </cell>
          <cell r="H178">
            <v>1</v>
          </cell>
          <cell r="I178">
            <v>1</v>
          </cell>
          <cell r="K178">
            <v>1</v>
          </cell>
          <cell r="L178">
            <v>1</v>
          </cell>
          <cell r="M178">
            <v>1</v>
          </cell>
          <cell r="N178">
            <v>1</v>
          </cell>
          <cell r="O178">
            <v>1</v>
          </cell>
          <cell r="P178">
            <v>1</v>
          </cell>
          <cell r="R178">
            <v>1</v>
          </cell>
          <cell r="S178">
            <v>1</v>
          </cell>
          <cell r="T178">
            <v>1</v>
          </cell>
          <cell r="U178">
            <v>1</v>
          </cell>
          <cell r="W178">
            <v>1</v>
          </cell>
          <cell r="Y178">
            <v>1</v>
          </cell>
          <cell r="Z178">
            <v>1</v>
          </cell>
          <cell r="AA178">
            <v>1</v>
          </cell>
          <cell r="AB178">
            <v>1</v>
          </cell>
          <cell r="AC178">
            <v>1</v>
          </cell>
          <cell r="AD178">
            <v>1</v>
          </cell>
          <cell r="AF178">
            <v>1</v>
          </cell>
          <cell r="AG178">
            <v>1</v>
          </cell>
          <cell r="AH178">
            <v>1</v>
          </cell>
          <cell r="AI178">
            <v>1</v>
          </cell>
          <cell r="AK178">
            <v>26</v>
          </cell>
          <cell r="AQ178">
            <v>0</v>
          </cell>
        </row>
        <row r="179">
          <cell r="B179" t="str">
            <v>C-52151</v>
          </cell>
          <cell r="C179" t="str">
            <v>NguyÔn V¨n H­ëng</v>
          </cell>
          <cell r="D179" t="str">
            <v>Presser</v>
          </cell>
          <cell r="E179">
            <v>1</v>
          </cell>
          <cell r="F179">
            <v>1</v>
          </cell>
          <cell r="G179">
            <v>1</v>
          </cell>
          <cell r="H179">
            <v>1</v>
          </cell>
          <cell r="I179">
            <v>1</v>
          </cell>
          <cell r="K179">
            <v>1</v>
          </cell>
          <cell r="L179">
            <v>1</v>
          </cell>
          <cell r="M179">
            <v>1</v>
          </cell>
          <cell r="N179">
            <v>1</v>
          </cell>
          <cell r="O179">
            <v>1</v>
          </cell>
          <cell r="P179">
            <v>1</v>
          </cell>
          <cell r="R179">
            <v>1</v>
          </cell>
          <cell r="S179">
            <v>1</v>
          </cell>
          <cell r="T179">
            <v>1</v>
          </cell>
          <cell r="U179">
            <v>1</v>
          </cell>
          <cell r="W179">
            <v>1</v>
          </cell>
          <cell r="Y179">
            <v>1</v>
          </cell>
          <cell r="Z179">
            <v>1</v>
          </cell>
          <cell r="AA179">
            <v>1</v>
          </cell>
          <cell r="AB179">
            <v>1</v>
          </cell>
          <cell r="AC179">
            <v>1</v>
          </cell>
          <cell r="AD179">
            <v>1</v>
          </cell>
          <cell r="AF179">
            <v>1</v>
          </cell>
          <cell r="AG179">
            <v>1</v>
          </cell>
          <cell r="AH179">
            <v>1</v>
          </cell>
          <cell r="AI179">
            <v>1</v>
          </cell>
          <cell r="AK179">
            <v>26</v>
          </cell>
          <cell r="AQ179">
            <v>0</v>
          </cell>
        </row>
        <row r="180">
          <cell r="B180" t="str">
            <v>C-52152</v>
          </cell>
          <cell r="C180" t="str">
            <v>Ninh ThÞ N¨m</v>
          </cell>
          <cell r="D180" t="str">
            <v>Machinist</v>
          </cell>
          <cell r="E180">
            <v>1</v>
          </cell>
          <cell r="F180">
            <v>1</v>
          </cell>
          <cell r="G180">
            <v>1</v>
          </cell>
          <cell r="H180">
            <v>1</v>
          </cell>
          <cell r="I180">
            <v>1</v>
          </cell>
          <cell r="K180">
            <v>1</v>
          </cell>
          <cell r="L180">
            <v>1</v>
          </cell>
          <cell r="M180">
            <v>1</v>
          </cell>
          <cell r="N180">
            <v>1</v>
          </cell>
          <cell r="O180">
            <v>1</v>
          </cell>
          <cell r="P180">
            <v>1</v>
          </cell>
          <cell r="R180">
            <v>1</v>
          </cell>
          <cell r="S180">
            <v>1</v>
          </cell>
          <cell r="T180">
            <v>1</v>
          </cell>
          <cell r="U180">
            <v>1</v>
          </cell>
          <cell r="W180">
            <v>1</v>
          </cell>
          <cell r="Y180">
            <v>1</v>
          </cell>
          <cell r="Z180">
            <v>1</v>
          </cell>
          <cell r="AA180">
            <v>1</v>
          </cell>
          <cell r="AB180">
            <v>1</v>
          </cell>
          <cell r="AC180">
            <v>1</v>
          </cell>
          <cell r="AD180">
            <v>1</v>
          </cell>
          <cell r="AF180">
            <v>1</v>
          </cell>
          <cell r="AG180">
            <v>1</v>
          </cell>
          <cell r="AH180">
            <v>1</v>
          </cell>
          <cell r="AI180">
            <v>1</v>
          </cell>
          <cell r="AK180">
            <v>26</v>
          </cell>
          <cell r="AQ180">
            <v>0</v>
          </cell>
        </row>
        <row r="181">
          <cell r="B181" t="str">
            <v>C-52153</v>
          </cell>
          <cell r="C181" t="str">
            <v>Ph¹m ThÞ Nhung</v>
          </cell>
          <cell r="D181" t="str">
            <v>Machinist</v>
          </cell>
          <cell r="E181">
            <v>1</v>
          </cell>
          <cell r="F181">
            <v>1</v>
          </cell>
          <cell r="G181">
            <v>1</v>
          </cell>
          <cell r="H181">
            <v>1</v>
          </cell>
          <cell r="I181">
            <v>1</v>
          </cell>
          <cell r="K181">
            <v>1</v>
          </cell>
          <cell r="L181">
            <v>1</v>
          </cell>
          <cell r="M181">
            <v>1</v>
          </cell>
          <cell r="N181">
            <v>1</v>
          </cell>
          <cell r="O181">
            <v>1</v>
          </cell>
          <cell r="P181">
            <v>1</v>
          </cell>
          <cell r="R181">
            <v>1</v>
          </cell>
          <cell r="S181">
            <v>1</v>
          </cell>
          <cell r="T181">
            <v>1</v>
          </cell>
          <cell r="U181">
            <v>1</v>
          </cell>
          <cell r="W181">
            <v>1</v>
          </cell>
          <cell r="Y181">
            <v>1</v>
          </cell>
          <cell r="Z181">
            <v>1</v>
          </cell>
          <cell r="AA181">
            <v>1</v>
          </cell>
          <cell r="AB181">
            <v>1</v>
          </cell>
          <cell r="AC181">
            <v>1</v>
          </cell>
          <cell r="AD181">
            <v>1</v>
          </cell>
          <cell r="AF181">
            <v>1</v>
          </cell>
          <cell r="AG181">
            <v>1</v>
          </cell>
          <cell r="AH181">
            <v>1</v>
          </cell>
          <cell r="AI181">
            <v>1</v>
          </cell>
          <cell r="AK181">
            <v>26</v>
          </cell>
          <cell r="AQ181">
            <v>0</v>
          </cell>
        </row>
        <row r="182">
          <cell r="B182" t="str">
            <v>C-52155</v>
          </cell>
          <cell r="C182" t="str">
            <v>Ph¹m ThÞ Thuþ</v>
          </cell>
          <cell r="D182" t="str">
            <v>Machinist</v>
          </cell>
          <cell r="E182">
            <v>1</v>
          </cell>
          <cell r="F182">
            <v>1</v>
          </cell>
          <cell r="G182">
            <v>1</v>
          </cell>
          <cell r="H182">
            <v>1</v>
          </cell>
          <cell r="I182">
            <v>1</v>
          </cell>
          <cell r="K182">
            <v>1</v>
          </cell>
          <cell r="L182">
            <v>1</v>
          </cell>
          <cell r="M182">
            <v>1</v>
          </cell>
          <cell r="N182">
            <v>1</v>
          </cell>
          <cell r="O182">
            <v>1</v>
          </cell>
          <cell r="P182">
            <v>1</v>
          </cell>
          <cell r="R182">
            <v>1</v>
          </cell>
          <cell r="S182">
            <v>1</v>
          </cell>
          <cell r="T182">
            <v>1</v>
          </cell>
          <cell r="U182">
            <v>1</v>
          </cell>
          <cell r="W182">
            <v>1</v>
          </cell>
          <cell r="Y182">
            <v>1</v>
          </cell>
          <cell r="Z182">
            <v>1</v>
          </cell>
          <cell r="AA182">
            <v>1</v>
          </cell>
          <cell r="AB182">
            <v>1</v>
          </cell>
          <cell r="AC182">
            <v>1</v>
          </cell>
          <cell r="AD182">
            <v>1</v>
          </cell>
          <cell r="AF182">
            <v>1</v>
          </cell>
          <cell r="AG182">
            <v>1</v>
          </cell>
          <cell r="AH182">
            <v>1</v>
          </cell>
          <cell r="AI182">
            <v>1</v>
          </cell>
          <cell r="AK182">
            <v>26</v>
          </cell>
          <cell r="AQ182">
            <v>0</v>
          </cell>
        </row>
        <row r="183">
          <cell r="B183" t="str">
            <v>C-52156</v>
          </cell>
          <cell r="C183" t="str">
            <v>TrÇn ThÞ HuyÒn</v>
          </cell>
          <cell r="D183" t="str">
            <v>Machinist</v>
          </cell>
          <cell r="E183">
            <v>1</v>
          </cell>
          <cell r="F183">
            <v>1</v>
          </cell>
          <cell r="G183">
            <v>1</v>
          </cell>
          <cell r="H183">
            <v>1</v>
          </cell>
          <cell r="I183">
            <v>1</v>
          </cell>
          <cell r="K183">
            <v>1</v>
          </cell>
          <cell r="L183">
            <v>1</v>
          </cell>
          <cell r="M183">
            <v>1</v>
          </cell>
          <cell r="N183">
            <v>1</v>
          </cell>
          <cell r="O183">
            <v>1</v>
          </cell>
          <cell r="P183">
            <v>1</v>
          </cell>
          <cell r="R183">
            <v>1</v>
          </cell>
          <cell r="S183">
            <v>1</v>
          </cell>
          <cell r="T183">
            <v>1</v>
          </cell>
          <cell r="U183">
            <v>1</v>
          </cell>
          <cell r="W183">
            <v>1</v>
          </cell>
          <cell r="Y183">
            <v>1</v>
          </cell>
          <cell r="Z183">
            <v>1</v>
          </cell>
          <cell r="AA183">
            <v>1</v>
          </cell>
          <cell r="AB183">
            <v>1</v>
          </cell>
          <cell r="AC183">
            <v>1</v>
          </cell>
          <cell r="AD183">
            <v>1</v>
          </cell>
          <cell r="AF183">
            <v>1</v>
          </cell>
          <cell r="AG183">
            <v>1</v>
          </cell>
          <cell r="AH183">
            <v>1</v>
          </cell>
          <cell r="AI183">
            <v>1</v>
          </cell>
          <cell r="AK183">
            <v>26</v>
          </cell>
          <cell r="AQ183">
            <v>0</v>
          </cell>
        </row>
        <row r="184">
          <cell r="B184" t="str">
            <v>C-52157</v>
          </cell>
          <cell r="C184" t="str">
            <v>TrÇn ThÞ Thoa</v>
          </cell>
          <cell r="D184" t="str">
            <v>Machinist</v>
          </cell>
          <cell r="E184">
            <v>1</v>
          </cell>
          <cell r="F184">
            <v>1</v>
          </cell>
          <cell r="G184">
            <v>1</v>
          </cell>
          <cell r="H184">
            <v>1</v>
          </cell>
          <cell r="I184">
            <v>1</v>
          </cell>
          <cell r="K184">
            <v>1</v>
          </cell>
          <cell r="L184">
            <v>1</v>
          </cell>
          <cell r="M184">
            <v>1</v>
          </cell>
          <cell r="N184">
            <v>1</v>
          </cell>
          <cell r="O184">
            <v>1</v>
          </cell>
          <cell r="P184">
            <v>1</v>
          </cell>
          <cell r="R184">
            <v>1</v>
          </cell>
          <cell r="S184">
            <v>1</v>
          </cell>
          <cell r="T184">
            <v>1</v>
          </cell>
          <cell r="U184">
            <v>1</v>
          </cell>
          <cell r="W184">
            <v>1</v>
          </cell>
          <cell r="Y184">
            <v>1</v>
          </cell>
          <cell r="Z184">
            <v>1</v>
          </cell>
          <cell r="AA184">
            <v>1</v>
          </cell>
          <cell r="AB184">
            <v>1</v>
          </cell>
          <cell r="AC184">
            <v>1</v>
          </cell>
          <cell r="AD184">
            <v>1</v>
          </cell>
          <cell r="AF184">
            <v>1</v>
          </cell>
          <cell r="AG184">
            <v>1</v>
          </cell>
          <cell r="AH184">
            <v>1</v>
          </cell>
          <cell r="AI184">
            <v>1</v>
          </cell>
          <cell r="AK184">
            <v>26</v>
          </cell>
          <cell r="AQ184">
            <v>0</v>
          </cell>
        </row>
        <row r="185">
          <cell r="B185" t="str">
            <v>C-52158</v>
          </cell>
          <cell r="C185" t="str">
            <v>Vò ThÞ Dung</v>
          </cell>
          <cell r="D185" t="str">
            <v>Machinist</v>
          </cell>
          <cell r="E185">
            <v>1</v>
          </cell>
          <cell r="F185">
            <v>1</v>
          </cell>
          <cell r="G185">
            <v>1</v>
          </cell>
          <cell r="H185">
            <v>1</v>
          </cell>
          <cell r="I185">
            <v>1</v>
          </cell>
          <cell r="K185">
            <v>1</v>
          </cell>
          <cell r="L185">
            <v>1</v>
          </cell>
          <cell r="M185">
            <v>1</v>
          </cell>
          <cell r="N185">
            <v>1</v>
          </cell>
          <cell r="O185">
            <v>1</v>
          </cell>
          <cell r="P185">
            <v>1</v>
          </cell>
          <cell r="R185">
            <v>1</v>
          </cell>
          <cell r="S185">
            <v>1</v>
          </cell>
          <cell r="T185">
            <v>1</v>
          </cell>
          <cell r="U185">
            <v>1</v>
          </cell>
          <cell r="W185">
            <v>1</v>
          </cell>
          <cell r="Y185">
            <v>1</v>
          </cell>
          <cell r="Z185">
            <v>1</v>
          </cell>
          <cell r="AA185">
            <v>1</v>
          </cell>
          <cell r="AB185">
            <v>1</v>
          </cell>
          <cell r="AC185">
            <v>1</v>
          </cell>
          <cell r="AD185">
            <v>1</v>
          </cell>
          <cell r="AF185">
            <v>1</v>
          </cell>
          <cell r="AG185">
            <v>1</v>
          </cell>
          <cell r="AH185">
            <v>1</v>
          </cell>
          <cell r="AI185">
            <v>1</v>
          </cell>
          <cell r="AK185">
            <v>26</v>
          </cell>
          <cell r="AQ185">
            <v>0</v>
          </cell>
        </row>
        <row r="186">
          <cell r="B186" t="str">
            <v>C-53160</v>
          </cell>
          <cell r="C186" t="str">
            <v>§ång ThÞ S¸u</v>
          </cell>
          <cell r="D186" t="str">
            <v>Machinist</v>
          </cell>
          <cell r="E186">
            <v>1</v>
          </cell>
          <cell r="F186">
            <v>1</v>
          </cell>
          <cell r="G186">
            <v>1</v>
          </cell>
          <cell r="H186">
            <v>1</v>
          </cell>
          <cell r="I186">
            <v>1</v>
          </cell>
          <cell r="K186">
            <v>1</v>
          </cell>
          <cell r="L186">
            <v>1</v>
          </cell>
          <cell r="M186">
            <v>1</v>
          </cell>
          <cell r="N186">
            <v>1</v>
          </cell>
          <cell r="O186">
            <v>1</v>
          </cell>
          <cell r="P186">
            <v>1</v>
          </cell>
          <cell r="R186">
            <v>1</v>
          </cell>
          <cell r="S186">
            <v>1</v>
          </cell>
          <cell r="T186">
            <v>1</v>
          </cell>
          <cell r="U186">
            <v>1</v>
          </cell>
          <cell r="W186">
            <v>1</v>
          </cell>
          <cell r="Y186">
            <v>1</v>
          </cell>
          <cell r="Z186">
            <v>1</v>
          </cell>
          <cell r="AA186">
            <v>1</v>
          </cell>
          <cell r="AB186">
            <v>1</v>
          </cell>
          <cell r="AC186">
            <v>1</v>
          </cell>
          <cell r="AD186">
            <v>1</v>
          </cell>
          <cell r="AF186">
            <v>1</v>
          </cell>
          <cell r="AG186">
            <v>1</v>
          </cell>
          <cell r="AH186">
            <v>1</v>
          </cell>
          <cell r="AI186">
            <v>1</v>
          </cell>
          <cell r="AK186">
            <v>26</v>
          </cell>
          <cell r="AQ186">
            <v>0</v>
          </cell>
        </row>
        <row r="187">
          <cell r="B187" t="str">
            <v>C-53161</v>
          </cell>
          <cell r="C187" t="str">
            <v>§ç ThÞ HuyÒn</v>
          </cell>
          <cell r="D187" t="str">
            <v>Machinist</v>
          </cell>
          <cell r="E187">
            <v>1</v>
          </cell>
          <cell r="F187">
            <v>1</v>
          </cell>
          <cell r="G187">
            <v>1</v>
          </cell>
          <cell r="H187">
            <v>1</v>
          </cell>
          <cell r="I187">
            <v>1</v>
          </cell>
          <cell r="K187">
            <v>1</v>
          </cell>
          <cell r="L187">
            <v>1</v>
          </cell>
          <cell r="M187">
            <v>1</v>
          </cell>
          <cell r="N187">
            <v>1</v>
          </cell>
          <cell r="O187">
            <v>1</v>
          </cell>
          <cell r="P187">
            <v>1</v>
          </cell>
          <cell r="R187">
            <v>1</v>
          </cell>
          <cell r="S187">
            <v>1</v>
          </cell>
          <cell r="T187">
            <v>1</v>
          </cell>
          <cell r="U187">
            <v>1</v>
          </cell>
          <cell r="W187">
            <v>1</v>
          </cell>
          <cell r="Y187">
            <v>1</v>
          </cell>
          <cell r="Z187">
            <v>1</v>
          </cell>
          <cell r="AA187">
            <v>1</v>
          </cell>
          <cell r="AB187">
            <v>1</v>
          </cell>
          <cell r="AC187">
            <v>1</v>
          </cell>
          <cell r="AD187">
            <v>1</v>
          </cell>
          <cell r="AF187">
            <v>1</v>
          </cell>
          <cell r="AG187">
            <v>1</v>
          </cell>
          <cell r="AH187">
            <v>1</v>
          </cell>
          <cell r="AI187">
            <v>1</v>
          </cell>
          <cell r="AK187">
            <v>26</v>
          </cell>
          <cell r="AQ187">
            <v>0</v>
          </cell>
        </row>
        <row r="188">
          <cell r="B188" t="str">
            <v>C-53162</v>
          </cell>
          <cell r="C188" t="str">
            <v>§ç ThÞ Kim Anh</v>
          </cell>
          <cell r="D188" t="str">
            <v>Machinist</v>
          </cell>
          <cell r="E188">
            <v>1</v>
          </cell>
          <cell r="F188">
            <v>1</v>
          </cell>
          <cell r="G188">
            <v>1</v>
          </cell>
          <cell r="H188">
            <v>1</v>
          </cell>
          <cell r="I188">
            <v>1</v>
          </cell>
          <cell r="K188">
            <v>1</v>
          </cell>
          <cell r="L188">
            <v>1</v>
          </cell>
          <cell r="M188">
            <v>1</v>
          </cell>
          <cell r="N188">
            <v>1</v>
          </cell>
          <cell r="O188">
            <v>1</v>
          </cell>
          <cell r="P188">
            <v>1</v>
          </cell>
          <cell r="R188">
            <v>1</v>
          </cell>
          <cell r="S188">
            <v>1</v>
          </cell>
          <cell r="T188">
            <v>1</v>
          </cell>
          <cell r="U188">
            <v>1</v>
          </cell>
          <cell r="W188">
            <v>1</v>
          </cell>
          <cell r="Y188">
            <v>1</v>
          </cell>
          <cell r="Z188">
            <v>1</v>
          </cell>
          <cell r="AA188">
            <v>1</v>
          </cell>
          <cell r="AB188">
            <v>1</v>
          </cell>
          <cell r="AC188">
            <v>1</v>
          </cell>
          <cell r="AD188">
            <v>1</v>
          </cell>
          <cell r="AF188">
            <v>1</v>
          </cell>
          <cell r="AG188">
            <v>1</v>
          </cell>
          <cell r="AH188">
            <v>1</v>
          </cell>
          <cell r="AI188">
            <v>1</v>
          </cell>
          <cell r="AK188">
            <v>26</v>
          </cell>
          <cell r="AQ188">
            <v>0</v>
          </cell>
        </row>
        <row r="189">
          <cell r="B189" t="str">
            <v>C-53163</v>
          </cell>
          <cell r="C189" t="str">
            <v>§ç V¨n KhuyÕn</v>
          </cell>
          <cell r="D189" t="str">
            <v>Machinist</v>
          </cell>
          <cell r="E189">
            <v>1</v>
          </cell>
          <cell r="F189">
            <v>1</v>
          </cell>
          <cell r="G189">
            <v>1</v>
          </cell>
          <cell r="H189">
            <v>1</v>
          </cell>
          <cell r="I189">
            <v>1</v>
          </cell>
          <cell r="K189">
            <v>1</v>
          </cell>
          <cell r="L189">
            <v>1</v>
          </cell>
          <cell r="M189">
            <v>1</v>
          </cell>
          <cell r="N189">
            <v>1</v>
          </cell>
          <cell r="O189">
            <v>1</v>
          </cell>
          <cell r="P189">
            <v>1</v>
          </cell>
          <cell r="R189">
            <v>1</v>
          </cell>
          <cell r="S189">
            <v>1</v>
          </cell>
          <cell r="T189">
            <v>1</v>
          </cell>
          <cell r="U189">
            <v>1</v>
          </cell>
          <cell r="W189">
            <v>1</v>
          </cell>
          <cell r="Y189">
            <v>1</v>
          </cell>
          <cell r="Z189">
            <v>1</v>
          </cell>
          <cell r="AA189">
            <v>1</v>
          </cell>
          <cell r="AB189">
            <v>1</v>
          </cell>
          <cell r="AC189">
            <v>1</v>
          </cell>
          <cell r="AD189">
            <v>1</v>
          </cell>
          <cell r="AF189">
            <v>1</v>
          </cell>
          <cell r="AG189">
            <v>1</v>
          </cell>
          <cell r="AH189">
            <v>1</v>
          </cell>
          <cell r="AI189">
            <v>1</v>
          </cell>
          <cell r="AK189">
            <v>26</v>
          </cell>
          <cell r="AQ189">
            <v>0</v>
          </cell>
        </row>
        <row r="190">
          <cell r="B190" t="str">
            <v>C-53164</v>
          </cell>
          <cell r="C190" t="str">
            <v>§inh ThÞ Mai</v>
          </cell>
          <cell r="D190" t="str">
            <v>Machinist</v>
          </cell>
          <cell r="E190">
            <v>1</v>
          </cell>
          <cell r="F190">
            <v>1</v>
          </cell>
          <cell r="G190">
            <v>1</v>
          </cell>
          <cell r="H190">
            <v>1</v>
          </cell>
          <cell r="I190">
            <v>1</v>
          </cell>
          <cell r="K190">
            <v>1</v>
          </cell>
          <cell r="L190">
            <v>1</v>
          </cell>
          <cell r="M190">
            <v>1</v>
          </cell>
          <cell r="N190">
            <v>1</v>
          </cell>
          <cell r="O190">
            <v>1</v>
          </cell>
          <cell r="P190">
            <v>1</v>
          </cell>
          <cell r="R190">
            <v>1</v>
          </cell>
          <cell r="S190">
            <v>1</v>
          </cell>
          <cell r="T190">
            <v>1</v>
          </cell>
          <cell r="U190">
            <v>1</v>
          </cell>
          <cell r="W190">
            <v>1</v>
          </cell>
          <cell r="Y190">
            <v>1</v>
          </cell>
          <cell r="Z190">
            <v>1</v>
          </cell>
          <cell r="AA190">
            <v>1</v>
          </cell>
          <cell r="AB190">
            <v>1</v>
          </cell>
          <cell r="AC190">
            <v>1</v>
          </cell>
          <cell r="AD190">
            <v>1</v>
          </cell>
          <cell r="AF190">
            <v>1</v>
          </cell>
          <cell r="AG190">
            <v>1</v>
          </cell>
          <cell r="AH190">
            <v>1</v>
          </cell>
          <cell r="AI190">
            <v>1</v>
          </cell>
          <cell r="AK190">
            <v>26</v>
          </cell>
          <cell r="AQ190">
            <v>0</v>
          </cell>
        </row>
        <row r="191">
          <cell r="B191" t="str">
            <v>C-53165</v>
          </cell>
          <cell r="C191" t="str">
            <v>Bïi ThÞ Hoµ</v>
          </cell>
          <cell r="D191" t="str">
            <v>Machinist</v>
          </cell>
          <cell r="E191">
            <v>1</v>
          </cell>
          <cell r="F191">
            <v>1</v>
          </cell>
          <cell r="G191">
            <v>1</v>
          </cell>
          <cell r="H191">
            <v>1</v>
          </cell>
          <cell r="I191">
            <v>1</v>
          </cell>
          <cell r="K191">
            <v>1</v>
          </cell>
          <cell r="L191">
            <v>1</v>
          </cell>
          <cell r="M191">
            <v>1</v>
          </cell>
          <cell r="N191">
            <v>1</v>
          </cell>
          <cell r="O191">
            <v>1</v>
          </cell>
          <cell r="P191">
            <v>1</v>
          </cell>
          <cell r="R191">
            <v>1</v>
          </cell>
          <cell r="S191">
            <v>1</v>
          </cell>
          <cell r="T191">
            <v>1</v>
          </cell>
          <cell r="U191">
            <v>1</v>
          </cell>
          <cell r="W191">
            <v>1</v>
          </cell>
          <cell r="Y191">
            <v>1</v>
          </cell>
          <cell r="Z191">
            <v>1</v>
          </cell>
          <cell r="AA191">
            <v>1</v>
          </cell>
          <cell r="AB191">
            <v>1</v>
          </cell>
          <cell r="AC191">
            <v>1</v>
          </cell>
          <cell r="AD191">
            <v>1</v>
          </cell>
          <cell r="AF191">
            <v>1</v>
          </cell>
          <cell r="AG191">
            <v>1</v>
          </cell>
          <cell r="AH191">
            <v>1</v>
          </cell>
          <cell r="AI191">
            <v>1</v>
          </cell>
          <cell r="AK191">
            <v>26</v>
          </cell>
          <cell r="AQ191">
            <v>0</v>
          </cell>
        </row>
        <row r="192">
          <cell r="B192" t="str">
            <v>C-53166</v>
          </cell>
          <cell r="C192" t="str">
            <v>Hµ ThÞ Ngäc Oanh</v>
          </cell>
          <cell r="D192" t="str">
            <v>Machinist</v>
          </cell>
          <cell r="E192">
            <v>1</v>
          </cell>
          <cell r="F192">
            <v>1</v>
          </cell>
          <cell r="G192">
            <v>1</v>
          </cell>
          <cell r="H192">
            <v>1</v>
          </cell>
          <cell r="I192">
            <v>1</v>
          </cell>
          <cell r="K192">
            <v>1</v>
          </cell>
          <cell r="L192">
            <v>1</v>
          </cell>
          <cell r="M192">
            <v>1</v>
          </cell>
          <cell r="N192">
            <v>1</v>
          </cell>
          <cell r="O192">
            <v>1</v>
          </cell>
          <cell r="P192">
            <v>1</v>
          </cell>
          <cell r="R192">
            <v>1</v>
          </cell>
          <cell r="S192">
            <v>1</v>
          </cell>
          <cell r="T192">
            <v>1</v>
          </cell>
          <cell r="U192">
            <v>1</v>
          </cell>
          <cell r="W192">
            <v>1</v>
          </cell>
          <cell r="Y192">
            <v>1</v>
          </cell>
          <cell r="Z192">
            <v>1</v>
          </cell>
          <cell r="AA192">
            <v>1</v>
          </cell>
          <cell r="AB192">
            <v>1</v>
          </cell>
          <cell r="AC192">
            <v>1</v>
          </cell>
          <cell r="AD192">
            <v>1</v>
          </cell>
          <cell r="AF192">
            <v>1</v>
          </cell>
          <cell r="AG192">
            <v>1</v>
          </cell>
          <cell r="AH192">
            <v>1</v>
          </cell>
          <cell r="AI192">
            <v>1</v>
          </cell>
          <cell r="AK192">
            <v>26</v>
          </cell>
          <cell r="AQ192">
            <v>0</v>
          </cell>
        </row>
        <row r="193">
          <cell r="B193" t="str">
            <v>C-53167</v>
          </cell>
          <cell r="C193" t="str">
            <v>Lª ThÞ ThuÊn</v>
          </cell>
          <cell r="D193" t="str">
            <v>Machinist</v>
          </cell>
          <cell r="E193">
            <v>1</v>
          </cell>
          <cell r="F193">
            <v>1</v>
          </cell>
          <cell r="G193">
            <v>1</v>
          </cell>
          <cell r="H193">
            <v>1</v>
          </cell>
          <cell r="I193">
            <v>1</v>
          </cell>
          <cell r="K193">
            <v>1</v>
          </cell>
          <cell r="L193">
            <v>1</v>
          </cell>
          <cell r="M193">
            <v>1</v>
          </cell>
          <cell r="N193">
            <v>1</v>
          </cell>
          <cell r="O193">
            <v>1</v>
          </cell>
          <cell r="P193">
            <v>1</v>
          </cell>
          <cell r="R193">
            <v>1</v>
          </cell>
          <cell r="S193">
            <v>1</v>
          </cell>
          <cell r="T193">
            <v>1</v>
          </cell>
          <cell r="U193">
            <v>1</v>
          </cell>
          <cell r="W193">
            <v>1</v>
          </cell>
          <cell r="Y193">
            <v>1</v>
          </cell>
          <cell r="Z193">
            <v>1</v>
          </cell>
          <cell r="AA193">
            <v>1</v>
          </cell>
          <cell r="AB193">
            <v>1</v>
          </cell>
          <cell r="AC193">
            <v>1</v>
          </cell>
          <cell r="AD193">
            <v>1</v>
          </cell>
          <cell r="AF193">
            <v>1</v>
          </cell>
          <cell r="AG193">
            <v>1</v>
          </cell>
          <cell r="AH193">
            <v>1</v>
          </cell>
          <cell r="AI193">
            <v>1</v>
          </cell>
          <cell r="AK193">
            <v>26</v>
          </cell>
          <cell r="AQ193">
            <v>0</v>
          </cell>
        </row>
        <row r="194">
          <cell r="B194" t="str">
            <v>C-53168</v>
          </cell>
          <cell r="C194" t="str">
            <v>Lª ThÞ Thuû</v>
          </cell>
          <cell r="D194" t="str">
            <v>Machinist</v>
          </cell>
          <cell r="E194">
            <v>1</v>
          </cell>
          <cell r="F194">
            <v>1</v>
          </cell>
          <cell r="G194">
            <v>1</v>
          </cell>
          <cell r="H194">
            <v>1</v>
          </cell>
          <cell r="I194">
            <v>1</v>
          </cell>
          <cell r="K194">
            <v>1</v>
          </cell>
          <cell r="L194">
            <v>1</v>
          </cell>
          <cell r="M194">
            <v>1</v>
          </cell>
          <cell r="N194">
            <v>1</v>
          </cell>
          <cell r="O194">
            <v>1</v>
          </cell>
          <cell r="P194">
            <v>1</v>
          </cell>
          <cell r="R194">
            <v>1</v>
          </cell>
          <cell r="S194">
            <v>1</v>
          </cell>
          <cell r="T194">
            <v>1</v>
          </cell>
          <cell r="U194">
            <v>1</v>
          </cell>
          <cell r="W194">
            <v>1</v>
          </cell>
          <cell r="Y194">
            <v>1</v>
          </cell>
          <cell r="Z194">
            <v>1</v>
          </cell>
          <cell r="AA194">
            <v>1</v>
          </cell>
          <cell r="AB194">
            <v>1</v>
          </cell>
          <cell r="AC194">
            <v>1</v>
          </cell>
          <cell r="AD194">
            <v>1</v>
          </cell>
          <cell r="AF194">
            <v>1</v>
          </cell>
          <cell r="AG194">
            <v>1</v>
          </cell>
          <cell r="AH194">
            <v>1</v>
          </cell>
          <cell r="AI194">
            <v>1</v>
          </cell>
          <cell r="AK194">
            <v>26</v>
          </cell>
          <cell r="AQ194">
            <v>0</v>
          </cell>
        </row>
        <row r="195">
          <cell r="B195" t="str">
            <v>C-53169</v>
          </cell>
          <cell r="C195" t="str">
            <v>L­u ThÞ ChuyÓn</v>
          </cell>
          <cell r="D195" t="str">
            <v>Machinist</v>
          </cell>
          <cell r="E195">
            <v>1</v>
          </cell>
          <cell r="F195">
            <v>1</v>
          </cell>
          <cell r="G195">
            <v>1</v>
          </cell>
          <cell r="H195">
            <v>1</v>
          </cell>
          <cell r="I195">
            <v>1</v>
          </cell>
          <cell r="K195">
            <v>1</v>
          </cell>
          <cell r="L195">
            <v>1</v>
          </cell>
          <cell r="M195">
            <v>1</v>
          </cell>
          <cell r="N195">
            <v>1</v>
          </cell>
          <cell r="O195">
            <v>1</v>
          </cell>
          <cell r="P195">
            <v>1</v>
          </cell>
          <cell r="R195">
            <v>1</v>
          </cell>
          <cell r="S195">
            <v>1</v>
          </cell>
          <cell r="T195">
            <v>1</v>
          </cell>
          <cell r="U195">
            <v>1</v>
          </cell>
          <cell r="W195">
            <v>1</v>
          </cell>
          <cell r="Y195">
            <v>1</v>
          </cell>
          <cell r="Z195">
            <v>1</v>
          </cell>
          <cell r="AA195">
            <v>1</v>
          </cell>
          <cell r="AB195">
            <v>1</v>
          </cell>
          <cell r="AC195">
            <v>1</v>
          </cell>
          <cell r="AD195">
            <v>1</v>
          </cell>
          <cell r="AF195">
            <v>1</v>
          </cell>
          <cell r="AG195">
            <v>1</v>
          </cell>
          <cell r="AH195">
            <v>1</v>
          </cell>
          <cell r="AI195">
            <v>1</v>
          </cell>
          <cell r="AK195">
            <v>26</v>
          </cell>
          <cell r="AQ195">
            <v>0</v>
          </cell>
        </row>
        <row r="196">
          <cell r="B196" t="str">
            <v>C-53170</v>
          </cell>
          <cell r="C196" t="str">
            <v>M¹c ThÞ Thu</v>
          </cell>
          <cell r="D196" t="str">
            <v>Machinist</v>
          </cell>
          <cell r="E196">
            <v>1</v>
          </cell>
          <cell r="F196">
            <v>1</v>
          </cell>
          <cell r="G196">
            <v>1</v>
          </cell>
          <cell r="H196">
            <v>1</v>
          </cell>
          <cell r="I196">
            <v>1</v>
          </cell>
          <cell r="K196">
            <v>1</v>
          </cell>
          <cell r="L196">
            <v>1</v>
          </cell>
          <cell r="M196">
            <v>1</v>
          </cell>
          <cell r="N196">
            <v>1</v>
          </cell>
          <cell r="O196">
            <v>1</v>
          </cell>
          <cell r="P196">
            <v>1</v>
          </cell>
          <cell r="R196">
            <v>1</v>
          </cell>
          <cell r="S196">
            <v>1</v>
          </cell>
          <cell r="T196">
            <v>1</v>
          </cell>
          <cell r="U196">
            <v>1</v>
          </cell>
          <cell r="W196">
            <v>1</v>
          </cell>
          <cell r="Y196">
            <v>1</v>
          </cell>
          <cell r="Z196">
            <v>1</v>
          </cell>
          <cell r="AA196">
            <v>1</v>
          </cell>
          <cell r="AB196">
            <v>1</v>
          </cell>
          <cell r="AC196">
            <v>1</v>
          </cell>
          <cell r="AD196">
            <v>1</v>
          </cell>
          <cell r="AF196">
            <v>1</v>
          </cell>
          <cell r="AG196">
            <v>1</v>
          </cell>
          <cell r="AH196">
            <v>1</v>
          </cell>
          <cell r="AI196">
            <v>1</v>
          </cell>
          <cell r="AK196">
            <v>26</v>
          </cell>
          <cell r="AQ196">
            <v>0</v>
          </cell>
        </row>
        <row r="197">
          <cell r="B197" t="str">
            <v>C-53171</v>
          </cell>
          <cell r="C197" t="str">
            <v>NguyÔn Quèc TuÊn</v>
          </cell>
          <cell r="D197" t="str">
            <v>Presser</v>
          </cell>
          <cell r="E197">
            <v>1</v>
          </cell>
          <cell r="F197">
            <v>1</v>
          </cell>
          <cell r="G197">
            <v>1</v>
          </cell>
          <cell r="H197">
            <v>1</v>
          </cell>
          <cell r="I197">
            <v>1</v>
          </cell>
          <cell r="K197">
            <v>1</v>
          </cell>
          <cell r="L197">
            <v>1</v>
          </cell>
          <cell r="M197">
            <v>1</v>
          </cell>
          <cell r="N197">
            <v>1</v>
          </cell>
          <cell r="O197">
            <v>1</v>
          </cell>
          <cell r="P197">
            <v>1</v>
          </cell>
          <cell r="R197">
            <v>1</v>
          </cell>
          <cell r="S197">
            <v>1</v>
          </cell>
          <cell r="T197">
            <v>1</v>
          </cell>
          <cell r="U197">
            <v>1</v>
          </cell>
          <cell r="W197">
            <v>1</v>
          </cell>
          <cell r="Y197">
            <v>1</v>
          </cell>
          <cell r="Z197">
            <v>1</v>
          </cell>
          <cell r="AA197">
            <v>1</v>
          </cell>
          <cell r="AB197">
            <v>1</v>
          </cell>
          <cell r="AC197">
            <v>1</v>
          </cell>
          <cell r="AD197">
            <v>1</v>
          </cell>
          <cell r="AF197">
            <v>1</v>
          </cell>
          <cell r="AG197">
            <v>1</v>
          </cell>
          <cell r="AH197">
            <v>1</v>
          </cell>
          <cell r="AI197">
            <v>1</v>
          </cell>
          <cell r="AK197">
            <v>26</v>
          </cell>
          <cell r="AQ197">
            <v>0</v>
          </cell>
        </row>
        <row r="198">
          <cell r="B198" t="str">
            <v>C-53172</v>
          </cell>
          <cell r="C198" t="str">
            <v>NguyÔn ThÞ BÝch Thuû</v>
          </cell>
          <cell r="D198" t="str">
            <v>Machinist</v>
          </cell>
          <cell r="E198">
            <v>1</v>
          </cell>
          <cell r="F198">
            <v>1</v>
          </cell>
          <cell r="G198">
            <v>1</v>
          </cell>
          <cell r="H198">
            <v>1</v>
          </cell>
          <cell r="I198">
            <v>1</v>
          </cell>
          <cell r="K198">
            <v>1</v>
          </cell>
          <cell r="L198">
            <v>1</v>
          </cell>
          <cell r="M198">
            <v>1</v>
          </cell>
          <cell r="N198">
            <v>1</v>
          </cell>
          <cell r="O198">
            <v>1</v>
          </cell>
          <cell r="P198">
            <v>1</v>
          </cell>
          <cell r="R198">
            <v>1</v>
          </cell>
          <cell r="S198">
            <v>1</v>
          </cell>
          <cell r="T198">
            <v>1</v>
          </cell>
          <cell r="U198">
            <v>1</v>
          </cell>
          <cell r="W198">
            <v>1</v>
          </cell>
          <cell r="Y198">
            <v>1</v>
          </cell>
          <cell r="Z198">
            <v>1</v>
          </cell>
          <cell r="AA198">
            <v>1</v>
          </cell>
          <cell r="AB198">
            <v>1</v>
          </cell>
          <cell r="AC198">
            <v>1</v>
          </cell>
          <cell r="AD198">
            <v>1</v>
          </cell>
          <cell r="AF198">
            <v>1</v>
          </cell>
          <cell r="AG198">
            <v>1</v>
          </cell>
          <cell r="AH198">
            <v>1</v>
          </cell>
          <cell r="AI198">
            <v>1</v>
          </cell>
          <cell r="AK198">
            <v>26</v>
          </cell>
          <cell r="AQ198">
            <v>0</v>
          </cell>
        </row>
        <row r="199">
          <cell r="B199" t="str">
            <v>C-53173</v>
          </cell>
          <cell r="C199" t="str">
            <v>NguyÔn ThÞ Ch©m</v>
          </cell>
          <cell r="D199" t="str">
            <v>Machinist</v>
          </cell>
          <cell r="E199">
            <v>1</v>
          </cell>
          <cell r="F199">
            <v>1</v>
          </cell>
          <cell r="G199">
            <v>1</v>
          </cell>
          <cell r="H199">
            <v>1</v>
          </cell>
          <cell r="I199">
            <v>1</v>
          </cell>
          <cell r="K199">
            <v>1</v>
          </cell>
          <cell r="L199">
            <v>1</v>
          </cell>
          <cell r="M199">
            <v>1</v>
          </cell>
          <cell r="N199">
            <v>1</v>
          </cell>
          <cell r="O199">
            <v>1</v>
          </cell>
          <cell r="P199">
            <v>1</v>
          </cell>
          <cell r="R199">
            <v>1</v>
          </cell>
          <cell r="S199">
            <v>1</v>
          </cell>
          <cell r="T199">
            <v>1</v>
          </cell>
          <cell r="U199">
            <v>1</v>
          </cell>
          <cell r="W199">
            <v>1</v>
          </cell>
          <cell r="Y199">
            <v>1</v>
          </cell>
          <cell r="Z199">
            <v>1</v>
          </cell>
          <cell r="AA199">
            <v>1</v>
          </cell>
          <cell r="AB199">
            <v>1</v>
          </cell>
          <cell r="AC199">
            <v>1</v>
          </cell>
          <cell r="AD199">
            <v>1</v>
          </cell>
          <cell r="AF199">
            <v>1</v>
          </cell>
          <cell r="AG199">
            <v>1</v>
          </cell>
          <cell r="AH199">
            <v>1</v>
          </cell>
          <cell r="AI199">
            <v>1</v>
          </cell>
          <cell r="AK199">
            <v>26</v>
          </cell>
          <cell r="AQ199">
            <v>0</v>
          </cell>
        </row>
        <row r="200">
          <cell r="B200" t="str">
            <v>C-53174</v>
          </cell>
          <cell r="C200" t="str">
            <v>NguyÔn ThÞ Huyªn</v>
          </cell>
          <cell r="D200" t="str">
            <v>Machinist</v>
          </cell>
          <cell r="E200">
            <v>1</v>
          </cell>
          <cell r="F200">
            <v>1</v>
          </cell>
          <cell r="G200">
            <v>1</v>
          </cell>
          <cell r="H200">
            <v>1</v>
          </cell>
          <cell r="I200">
            <v>1</v>
          </cell>
          <cell r="K200">
            <v>1</v>
          </cell>
          <cell r="L200">
            <v>1</v>
          </cell>
          <cell r="M200">
            <v>1</v>
          </cell>
          <cell r="N200">
            <v>1</v>
          </cell>
          <cell r="O200">
            <v>1</v>
          </cell>
          <cell r="P200">
            <v>1</v>
          </cell>
          <cell r="R200">
            <v>1</v>
          </cell>
          <cell r="S200">
            <v>1</v>
          </cell>
          <cell r="T200">
            <v>1</v>
          </cell>
          <cell r="U200">
            <v>1</v>
          </cell>
          <cell r="W200">
            <v>1</v>
          </cell>
          <cell r="Y200">
            <v>1</v>
          </cell>
          <cell r="Z200">
            <v>1</v>
          </cell>
          <cell r="AA200">
            <v>1</v>
          </cell>
          <cell r="AB200">
            <v>1</v>
          </cell>
          <cell r="AC200">
            <v>1</v>
          </cell>
          <cell r="AD200">
            <v>1</v>
          </cell>
          <cell r="AF200">
            <v>1</v>
          </cell>
          <cell r="AG200">
            <v>1</v>
          </cell>
          <cell r="AH200">
            <v>1</v>
          </cell>
          <cell r="AI200">
            <v>1</v>
          </cell>
          <cell r="AK200">
            <v>26</v>
          </cell>
          <cell r="AQ200">
            <v>0</v>
          </cell>
        </row>
        <row r="201">
          <cell r="B201" t="str">
            <v>C-53175</v>
          </cell>
          <cell r="C201" t="str">
            <v>NguyÔn ThÞ NghiÖp</v>
          </cell>
          <cell r="D201" t="str">
            <v>Machinist</v>
          </cell>
          <cell r="E201">
            <v>1</v>
          </cell>
          <cell r="F201">
            <v>1</v>
          </cell>
          <cell r="G201">
            <v>1</v>
          </cell>
          <cell r="H201">
            <v>1</v>
          </cell>
          <cell r="I201">
            <v>1</v>
          </cell>
          <cell r="K201">
            <v>1</v>
          </cell>
          <cell r="L201">
            <v>1</v>
          </cell>
          <cell r="M201">
            <v>1</v>
          </cell>
          <cell r="N201">
            <v>1</v>
          </cell>
          <cell r="O201">
            <v>1</v>
          </cell>
          <cell r="P201">
            <v>1</v>
          </cell>
          <cell r="R201">
            <v>1</v>
          </cell>
          <cell r="S201">
            <v>1</v>
          </cell>
          <cell r="T201">
            <v>1</v>
          </cell>
          <cell r="U201">
            <v>1</v>
          </cell>
          <cell r="W201">
            <v>1</v>
          </cell>
          <cell r="Y201">
            <v>1</v>
          </cell>
          <cell r="Z201">
            <v>1</v>
          </cell>
          <cell r="AA201">
            <v>1</v>
          </cell>
          <cell r="AB201">
            <v>1</v>
          </cell>
          <cell r="AC201">
            <v>1</v>
          </cell>
          <cell r="AD201">
            <v>1</v>
          </cell>
          <cell r="AF201">
            <v>1</v>
          </cell>
          <cell r="AG201">
            <v>1</v>
          </cell>
          <cell r="AH201">
            <v>1</v>
          </cell>
          <cell r="AI201">
            <v>1</v>
          </cell>
          <cell r="AK201">
            <v>26</v>
          </cell>
          <cell r="AQ201">
            <v>0</v>
          </cell>
        </row>
        <row r="202">
          <cell r="B202" t="str">
            <v>C-53176</v>
          </cell>
          <cell r="C202" t="str">
            <v>NguyÔn ThÞ Thu TuyÕt</v>
          </cell>
          <cell r="D202" t="str">
            <v>Machinist</v>
          </cell>
          <cell r="E202">
            <v>1</v>
          </cell>
          <cell r="F202">
            <v>1</v>
          </cell>
          <cell r="G202">
            <v>1</v>
          </cell>
          <cell r="H202">
            <v>1</v>
          </cell>
          <cell r="I202">
            <v>1</v>
          </cell>
          <cell r="K202">
            <v>1</v>
          </cell>
          <cell r="L202">
            <v>1</v>
          </cell>
          <cell r="M202">
            <v>1</v>
          </cell>
          <cell r="N202">
            <v>1</v>
          </cell>
          <cell r="O202">
            <v>1</v>
          </cell>
          <cell r="P202">
            <v>1</v>
          </cell>
          <cell r="R202">
            <v>1</v>
          </cell>
          <cell r="S202">
            <v>1</v>
          </cell>
          <cell r="T202">
            <v>1</v>
          </cell>
          <cell r="U202">
            <v>1</v>
          </cell>
          <cell r="W202">
            <v>1</v>
          </cell>
          <cell r="Y202">
            <v>1</v>
          </cell>
          <cell r="Z202">
            <v>1</v>
          </cell>
          <cell r="AA202">
            <v>1</v>
          </cell>
          <cell r="AB202">
            <v>1</v>
          </cell>
          <cell r="AC202">
            <v>1</v>
          </cell>
          <cell r="AD202">
            <v>1</v>
          </cell>
          <cell r="AF202">
            <v>1</v>
          </cell>
          <cell r="AG202">
            <v>1</v>
          </cell>
          <cell r="AH202">
            <v>1</v>
          </cell>
          <cell r="AI202">
            <v>1</v>
          </cell>
          <cell r="AK202">
            <v>26</v>
          </cell>
          <cell r="AQ202">
            <v>0</v>
          </cell>
        </row>
        <row r="203">
          <cell r="B203" t="str">
            <v>C-53177</v>
          </cell>
          <cell r="C203" t="str">
            <v>NguyÔn V¨n Hu©n</v>
          </cell>
          <cell r="D203" t="str">
            <v>Line Technician</v>
          </cell>
          <cell r="E203">
            <v>1</v>
          </cell>
          <cell r="F203">
            <v>1</v>
          </cell>
          <cell r="G203">
            <v>1</v>
          </cell>
          <cell r="H203">
            <v>1</v>
          </cell>
          <cell r="I203">
            <v>1</v>
          </cell>
          <cell r="K203">
            <v>1</v>
          </cell>
          <cell r="L203">
            <v>1</v>
          </cell>
          <cell r="M203">
            <v>1</v>
          </cell>
          <cell r="N203">
            <v>1</v>
          </cell>
          <cell r="O203">
            <v>1</v>
          </cell>
          <cell r="P203">
            <v>1</v>
          </cell>
          <cell r="R203">
            <v>1</v>
          </cell>
          <cell r="S203">
            <v>1</v>
          </cell>
          <cell r="T203">
            <v>1</v>
          </cell>
          <cell r="U203">
            <v>1</v>
          </cell>
          <cell r="W203">
            <v>1</v>
          </cell>
          <cell r="Y203">
            <v>1</v>
          </cell>
          <cell r="Z203">
            <v>1</v>
          </cell>
          <cell r="AA203">
            <v>1</v>
          </cell>
          <cell r="AB203">
            <v>1</v>
          </cell>
          <cell r="AC203">
            <v>1</v>
          </cell>
          <cell r="AD203">
            <v>1</v>
          </cell>
          <cell r="AF203">
            <v>1</v>
          </cell>
          <cell r="AG203">
            <v>1</v>
          </cell>
          <cell r="AH203">
            <v>1</v>
          </cell>
          <cell r="AI203">
            <v>1</v>
          </cell>
          <cell r="AK203">
            <v>26</v>
          </cell>
          <cell r="AQ203">
            <v>0</v>
          </cell>
        </row>
        <row r="204">
          <cell r="B204" t="str">
            <v>C-53178</v>
          </cell>
          <cell r="C204" t="str">
            <v>NguyÔn V¨n Nam</v>
          </cell>
          <cell r="D204" t="str">
            <v>Presser</v>
          </cell>
          <cell r="E204">
            <v>1</v>
          </cell>
          <cell r="F204">
            <v>1</v>
          </cell>
          <cell r="G204">
            <v>1</v>
          </cell>
          <cell r="H204">
            <v>1</v>
          </cell>
          <cell r="I204">
            <v>1</v>
          </cell>
          <cell r="K204">
            <v>1</v>
          </cell>
          <cell r="L204">
            <v>1</v>
          </cell>
          <cell r="M204">
            <v>1</v>
          </cell>
          <cell r="N204">
            <v>1</v>
          </cell>
          <cell r="O204">
            <v>1</v>
          </cell>
          <cell r="P204">
            <v>1</v>
          </cell>
          <cell r="R204">
            <v>1</v>
          </cell>
          <cell r="S204">
            <v>1</v>
          </cell>
          <cell r="T204">
            <v>1</v>
          </cell>
          <cell r="U204">
            <v>1</v>
          </cell>
          <cell r="W204">
            <v>1</v>
          </cell>
          <cell r="Y204">
            <v>1</v>
          </cell>
          <cell r="Z204">
            <v>1</v>
          </cell>
          <cell r="AA204">
            <v>1</v>
          </cell>
          <cell r="AB204">
            <v>1</v>
          </cell>
          <cell r="AC204">
            <v>1</v>
          </cell>
          <cell r="AD204">
            <v>1</v>
          </cell>
          <cell r="AF204">
            <v>1</v>
          </cell>
          <cell r="AG204">
            <v>1</v>
          </cell>
          <cell r="AH204">
            <v>1</v>
          </cell>
          <cell r="AI204">
            <v>1</v>
          </cell>
          <cell r="AK204">
            <v>26</v>
          </cell>
          <cell r="AQ204">
            <v>0</v>
          </cell>
        </row>
        <row r="205">
          <cell r="B205" t="str">
            <v>C-53179</v>
          </cell>
          <cell r="C205" t="str">
            <v>NguyÔn V¨n NhÊt</v>
          </cell>
          <cell r="D205" t="str">
            <v>Machinist</v>
          </cell>
          <cell r="E205">
            <v>1</v>
          </cell>
          <cell r="F205">
            <v>1</v>
          </cell>
          <cell r="G205">
            <v>1</v>
          </cell>
          <cell r="H205">
            <v>1</v>
          </cell>
          <cell r="I205">
            <v>1</v>
          </cell>
          <cell r="K205">
            <v>1</v>
          </cell>
          <cell r="L205">
            <v>1</v>
          </cell>
          <cell r="M205">
            <v>1</v>
          </cell>
          <cell r="N205">
            <v>1</v>
          </cell>
          <cell r="O205">
            <v>1</v>
          </cell>
          <cell r="P205">
            <v>1</v>
          </cell>
          <cell r="R205">
            <v>1</v>
          </cell>
          <cell r="S205">
            <v>1</v>
          </cell>
          <cell r="T205">
            <v>1</v>
          </cell>
          <cell r="U205">
            <v>1</v>
          </cell>
          <cell r="W205">
            <v>1</v>
          </cell>
          <cell r="Y205">
            <v>1</v>
          </cell>
          <cell r="Z205">
            <v>1</v>
          </cell>
          <cell r="AA205">
            <v>1</v>
          </cell>
          <cell r="AB205">
            <v>1</v>
          </cell>
          <cell r="AC205">
            <v>1</v>
          </cell>
          <cell r="AD205">
            <v>1</v>
          </cell>
          <cell r="AF205">
            <v>1</v>
          </cell>
          <cell r="AG205">
            <v>1</v>
          </cell>
          <cell r="AH205">
            <v>1</v>
          </cell>
          <cell r="AI205">
            <v>1</v>
          </cell>
          <cell r="AK205">
            <v>26</v>
          </cell>
          <cell r="AQ205">
            <v>0</v>
          </cell>
        </row>
        <row r="206">
          <cell r="B206" t="str">
            <v>C-53180</v>
          </cell>
          <cell r="C206" t="str">
            <v>Ph¹m ThÞ Hång</v>
          </cell>
          <cell r="D206" t="str">
            <v>Machinist</v>
          </cell>
          <cell r="E206">
            <v>1</v>
          </cell>
          <cell r="F206">
            <v>1</v>
          </cell>
          <cell r="G206">
            <v>1</v>
          </cell>
          <cell r="H206">
            <v>1</v>
          </cell>
          <cell r="I206">
            <v>1</v>
          </cell>
          <cell r="K206">
            <v>1</v>
          </cell>
          <cell r="L206">
            <v>1</v>
          </cell>
          <cell r="M206">
            <v>1</v>
          </cell>
          <cell r="N206">
            <v>1</v>
          </cell>
          <cell r="O206">
            <v>1</v>
          </cell>
          <cell r="P206">
            <v>1</v>
          </cell>
          <cell r="R206">
            <v>1</v>
          </cell>
          <cell r="S206">
            <v>1</v>
          </cell>
          <cell r="T206">
            <v>1</v>
          </cell>
          <cell r="U206">
            <v>1</v>
          </cell>
          <cell r="W206">
            <v>1</v>
          </cell>
          <cell r="Y206">
            <v>1</v>
          </cell>
          <cell r="Z206">
            <v>1</v>
          </cell>
          <cell r="AA206">
            <v>1</v>
          </cell>
          <cell r="AB206">
            <v>1</v>
          </cell>
          <cell r="AC206">
            <v>1</v>
          </cell>
          <cell r="AD206">
            <v>1</v>
          </cell>
          <cell r="AF206">
            <v>1</v>
          </cell>
          <cell r="AG206">
            <v>1</v>
          </cell>
          <cell r="AH206">
            <v>1</v>
          </cell>
          <cell r="AI206">
            <v>1</v>
          </cell>
          <cell r="AK206">
            <v>26</v>
          </cell>
          <cell r="AQ206">
            <v>0</v>
          </cell>
        </row>
        <row r="207">
          <cell r="B207" t="str">
            <v>C-53181</v>
          </cell>
          <cell r="C207" t="str">
            <v>Ph¹m ThÞ LiÔu</v>
          </cell>
          <cell r="D207" t="str">
            <v>Machinist</v>
          </cell>
          <cell r="E207">
            <v>1</v>
          </cell>
          <cell r="F207">
            <v>1</v>
          </cell>
          <cell r="G207">
            <v>1</v>
          </cell>
          <cell r="H207">
            <v>1</v>
          </cell>
          <cell r="I207">
            <v>1</v>
          </cell>
          <cell r="K207">
            <v>1</v>
          </cell>
          <cell r="L207">
            <v>1</v>
          </cell>
          <cell r="M207">
            <v>1</v>
          </cell>
          <cell r="N207">
            <v>1</v>
          </cell>
          <cell r="O207">
            <v>1</v>
          </cell>
          <cell r="P207">
            <v>1</v>
          </cell>
          <cell r="R207">
            <v>1</v>
          </cell>
          <cell r="S207">
            <v>1</v>
          </cell>
          <cell r="T207">
            <v>1</v>
          </cell>
          <cell r="U207">
            <v>1</v>
          </cell>
          <cell r="W207">
            <v>1</v>
          </cell>
          <cell r="Y207">
            <v>1</v>
          </cell>
          <cell r="Z207">
            <v>1</v>
          </cell>
          <cell r="AA207">
            <v>1</v>
          </cell>
          <cell r="AB207">
            <v>1</v>
          </cell>
          <cell r="AC207">
            <v>1</v>
          </cell>
          <cell r="AD207">
            <v>1</v>
          </cell>
          <cell r="AF207">
            <v>1</v>
          </cell>
          <cell r="AG207">
            <v>1</v>
          </cell>
          <cell r="AH207">
            <v>1</v>
          </cell>
          <cell r="AI207">
            <v>1</v>
          </cell>
          <cell r="AK207">
            <v>26</v>
          </cell>
          <cell r="AQ207">
            <v>0</v>
          </cell>
        </row>
        <row r="208">
          <cell r="B208" t="str">
            <v>C-53182</v>
          </cell>
          <cell r="C208" t="str">
            <v>Qu¸ch ThÞ Ph­îng</v>
          </cell>
          <cell r="D208" t="str">
            <v>Machinist</v>
          </cell>
          <cell r="E208">
            <v>1</v>
          </cell>
          <cell r="F208">
            <v>1</v>
          </cell>
          <cell r="G208">
            <v>1</v>
          </cell>
          <cell r="H208">
            <v>1</v>
          </cell>
          <cell r="I208">
            <v>1</v>
          </cell>
          <cell r="K208">
            <v>1</v>
          </cell>
          <cell r="L208">
            <v>1</v>
          </cell>
          <cell r="M208">
            <v>1</v>
          </cell>
          <cell r="N208">
            <v>1</v>
          </cell>
          <cell r="O208">
            <v>1</v>
          </cell>
          <cell r="P208">
            <v>1</v>
          </cell>
          <cell r="R208">
            <v>1</v>
          </cell>
          <cell r="S208">
            <v>1</v>
          </cell>
          <cell r="T208">
            <v>1</v>
          </cell>
          <cell r="U208">
            <v>1</v>
          </cell>
          <cell r="W208">
            <v>1</v>
          </cell>
          <cell r="Y208">
            <v>1</v>
          </cell>
          <cell r="Z208">
            <v>1</v>
          </cell>
          <cell r="AA208">
            <v>1</v>
          </cell>
          <cell r="AB208">
            <v>1</v>
          </cell>
          <cell r="AC208">
            <v>1</v>
          </cell>
          <cell r="AD208">
            <v>1</v>
          </cell>
          <cell r="AF208">
            <v>1</v>
          </cell>
          <cell r="AG208">
            <v>1</v>
          </cell>
          <cell r="AH208">
            <v>1</v>
          </cell>
          <cell r="AI208">
            <v>1</v>
          </cell>
          <cell r="AK208">
            <v>26</v>
          </cell>
          <cell r="AQ208">
            <v>0</v>
          </cell>
        </row>
        <row r="209">
          <cell r="B209" t="str">
            <v>C-53183</v>
          </cell>
          <cell r="C209" t="str">
            <v>Tiªu ThÞ H­¬ng</v>
          </cell>
          <cell r="D209" t="str">
            <v>Machinist</v>
          </cell>
          <cell r="E209">
            <v>1</v>
          </cell>
          <cell r="F209">
            <v>1</v>
          </cell>
          <cell r="G209">
            <v>1</v>
          </cell>
          <cell r="H209">
            <v>1</v>
          </cell>
          <cell r="I209">
            <v>1</v>
          </cell>
          <cell r="K209">
            <v>1</v>
          </cell>
          <cell r="L209">
            <v>1</v>
          </cell>
          <cell r="M209">
            <v>1</v>
          </cell>
          <cell r="N209">
            <v>1</v>
          </cell>
          <cell r="O209">
            <v>1</v>
          </cell>
          <cell r="P209">
            <v>1</v>
          </cell>
          <cell r="R209">
            <v>1</v>
          </cell>
          <cell r="S209">
            <v>1</v>
          </cell>
          <cell r="T209">
            <v>1</v>
          </cell>
          <cell r="U209">
            <v>1</v>
          </cell>
          <cell r="W209">
            <v>1</v>
          </cell>
          <cell r="Y209">
            <v>1</v>
          </cell>
          <cell r="Z209">
            <v>1</v>
          </cell>
          <cell r="AA209">
            <v>1</v>
          </cell>
          <cell r="AB209">
            <v>1</v>
          </cell>
          <cell r="AC209">
            <v>1</v>
          </cell>
          <cell r="AD209">
            <v>1</v>
          </cell>
          <cell r="AF209">
            <v>1</v>
          </cell>
          <cell r="AG209">
            <v>1</v>
          </cell>
          <cell r="AH209">
            <v>1</v>
          </cell>
          <cell r="AI209">
            <v>1</v>
          </cell>
          <cell r="AK209">
            <v>26</v>
          </cell>
          <cell r="AQ209">
            <v>0</v>
          </cell>
        </row>
        <row r="210">
          <cell r="B210" t="str">
            <v>C-53184</v>
          </cell>
          <cell r="C210" t="str">
            <v>Vò ThÞ Thuû</v>
          </cell>
          <cell r="D210" t="str">
            <v>Machinist</v>
          </cell>
          <cell r="E210">
            <v>1</v>
          </cell>
          <cell r="F210">
            <v>1</v>
          </cell>
          <cell r="G210">
            <v>1</v>
          </cell>
          <cell r="H210">
            <v>1</v>
          </cell>
          <cell r="I210">
            <v>1</v>
          </cell>
          <cell r="K210">
            <v>1</v>
          </cell>
          <cell r="L210">
            <v>1</v>
          </cell>
          <cell r="M210">
            <v>1</v>
          </cell>
          <cell r="N210">
            <v>1</v>
          </cell>
          <cell r="O210">
            <v>1</v>
          </cell>
          <cell r="P210">
            <v>1</v>
          </cell>
          <cell r="R210">
            <v>1</v>
          </cell>
          <cell r="S210">
            <v>1</v>
          </cell>
          <cell r="T210">
            <v>1</v>
          </cell>
          <cell r="U210">
            <v>1</v>
          </cell>
          <cell r="W210">
            <v>1</v>
          </cell>
          <cell r="Y210">
            <v>1</v>
          </cell>
          <cell r="Z210">
            <v>1</v>
          </cell>
          <cell r="AA210">
            <v>1</v>
          </cell>
          <cell r="AB210">
            <v>1</v>
          </cell>
          <cell r="AC210">
            <v>1</v>
          </cell>
          <cell r="AD210">
            <v>1</v>
          </cell>
          <cell r="AF210">
            <v>1</v>
          </cell>
          <cell r="AG210">
            <v>1</v>
          </cell>
          <cell r="AH210">
            <v>1</v>
          </cell>
          <cell r="AI210">
            <v>1</v>
          </cell>
          <cell r="AK210">
            <v>26</v>
          </cell>
          <cell r="AQ210">
            <v>0</v>
          </cell>
        </row>
        <row r="211">
          <cell r="B211" t="str">
            <v>C-53185</v>
          </cell>
          <cell r="C211" t="str">
            <v>Vò V¨n C­êng</v>
          </cell>
          <cell r="D211" t="str">
            <v>Machinist</v>
          </cell>
          <cell r="E211">
            <v>1</v>
          </cell>
          <cell r="F211">
            <v>1</v>
          </cell>
          <cell r="G211">
            <v>1</v>
          </cell>
          <cell r="H211">
            <v>1</v>
          </cell>
          <cell r="I211">
            <v>1</v>
          </cell>
          <cell r="K211">
            <v>1</v>
          </cell>
          <cell r="L211">
            <v>1</v>
          </cell>
          <cell r="M211">
            <v>1</v>
          </cell>
          <cell r="N211">
            <v>1</v>
          </cell>
          <cell r="O211">
            <v>1</v>
          </cell>
          <cell r="P211">
            <v>1</v>
          </cell>
          <cell r="R211">
            <v>1</v>
          </cell>
          <cell r="S211">
            <v>1</v>
          </cell>
          <cell r="T211">
            <v>1</v>
          </cell>
          <cell r="U211">
            <v>1</v>
          </cell>
          <cell r="W211">
            <v>1</v>
          </cell>
          <cell r="Y211">
            <v>1</v>
          </cell>
          <cell r="Z211">
            <v>1</v>
          </cell>
          <cell r="AA211">
            <v>1</v>
          </cell>
          <cell r="AB211">
            <v>1</v>
          </cell>
          <cell r="AC211">
            <v>1</v>
          </cell>
          <cell r="AD211">
            <v>1</v>
          </cell>
          <cell r="AF211">
            <v>1</v>
          </cell>
          <cell r="AG211">
            <v>1</v>
          </cell>
          <cell r="AH211">
            <v>1</v>
          </cell>
          <cell r="AI211">
            <v>1</v>
          </cell>
          <cell r="AK211">
            <v>26</v>
          </cell>
          <cell r="AQ211">
            <v>0</v>
          </cell>
        </row>
        <row r="212">
          <cell r="B212" t="str">
            <v>C-53334</v>
          </cell>
          <cell r="C212" t="str">
            <v>Ph¹m V¨n ViÖt</v>
          </cell>
          <cell r="D212" t="str">
            <v>Machinist</v>
          </cell>
          <cell r="E212">
            <v>1</v>
          </cell>
          <cell r="F212">
            <v>1</v>
          </cell>
          <cell r="G212">
            <v>1</v>
          </cell>
          <cell r="H212">
            <v>1</v>
          </cell>
          <cell r="I212">
            <v>1</v>
          </cell>
          <cell r="K212">
            <v>1</v>
          </cell>
          <cell r="L212">
            <v>1</v>
          </cell>
          <cell r="M212">
            <v>1</v>
          </cell>
          <cell r="N212">
            <v>1</v>
          </cell>
          <cell r="O212">
            <v>1</v>
          </cell>
          <cell r="P212">
            <v>1</v>
          </cell>
          <cell r="R212">
            <v>1</v>
          </cell>
          <cell r="S212">
            <v>1</v>
          </cell>
          <cell r="T212">
            <v>1</v>
          </cell>
          <cell r="U212">
            <v>1</v>
          </cell>
          <cell r="W212">
            <v>1</v>
          </cell>
          <cell r="Y212">
            <v>1</v>
          </cell>
          <cell r="Z212">
            <v>1</v>
          </cell>
          <cell r="AA212">
            <v>1</v>
          </cell>
          <cell r="AB212">
            <v>1</v>
          </cell>
          <cell r="AC212">
            <v>1</v>
          </cell>
          <cell r="AD212">
            <v>1</v>
          </cell>
          <cell r="AF212">
            <v>1</v>
          </cell>
          <cell r="AG212">
            <v>1</v>
          </cell>
          <cell r="AH212">
            <v>1</v>
          </cell>
          <cell r="AI212">
            <v>1</v>
          </cell>
          <cell r="AK212">
            <v>26</v>
          </cell>
        </row>
        <row r="213">
          <cell r="B213" t="str">
            <v>C-54186</v>
          </cell>
          <cell r="C213" t="str">
            <v>Ph¹m ThÞ H¶i</v>
          </cell>
          <cell r="D213" t="str">
            <v>Line Technician</v>
          </cell>
          <cell r="E213">
            <v>1</v>
          </cell>
          <cell r="F213">
            <v>1</v>
          </cell>
          <cell r="G213">
            <v>1</v>
          </cell>
          <cell r="H213">
            <v>1</v>
          </cell>
          <cell r="I213">
            <v>1</v>
          </cell>
          <cell r="K213">
            <v>1</v>
          </cell>
          <cell r="L213">
            <v>1</v>
          </cell>
          <cell r="M213">
            <v>1</v>
          </cell>
          <cell r="N213">
            <v>1</v>
          </cell>
          <cell r="O213">
            <v>1</v>
          </cell>
          <cell r="P213">
            <v>1</v>
          </cell>
          <cell r="R213">
            <v>1</v>
          </cell>
          <cell r="S213">
            <v>1</v>
          </cell>
          <cell r="T213">
            <v>1</v>
          </cell>
          <cell r="U213">
            <v>1</v>
          </cell>
          <cell r="W213">
            <v>1</v>
          </cell>
          <cell r="Y213">
            <v>1</v>
          </cell>
          <cell r="Z213">
            <v>1</v>
          </cell>
          <cell r="AA213">
            <v>1</v>
          </cell>
          <cell r="AB213">
            <v>1</v>
          </cell>
          <cell r="AC213">
            <v>1</v>
          </cell>
          <cell r="AD213">
            <v>1</v>
          </cell>
          <cell r="AF213">
            <v>1</v>
          </cell>
          <cell r="AG213">
            <v>1</v>
          </cell>
          <cell r="AH213">
            <v>1</v>
          </cell>
          <cell r="AI213">
            <v>1</v>
          </cell>
          <cell r="AK213">
            <v>26</v>
          </cell>
          <cell r="AQ213">
            <v>0</v>
          </cell>
        </row>
        <row r="214">
          <cell r="B214" t="str">
            <v>C-54187</v>
          </cell>
          <cell r="C214" t="str">
            <v>§ç M¹nh Hµ</v>
          </cell>
          <cell r="D214" t="str">
            <v>Presser</v>
          </cell>
          <cell r="E214">
            <v>1</v>
          </cell>
          <cell r="F214">
            <v>1</v>
          </cell>
          <cell r="G214">
            <v>1</v>
          </cell>
          <cell r="H214">
            <v>1</v>
          </cell>
          <cell r="I214">
            <v>1</v>
          </cell>
          <cell r="K214">
            <v>1</v>
          </cell>
          <cell r="L214">
            <v>1</v>
          </cell>
          <cell r="M214">
            <v>1</v>
          </cell>
          <cell r="N214">
            <v>1</v>
          </cell>
          <cell r="O214">
            <v>1</v>
          </cell>
          <cell r="P214">
            <v>1</v>
          </cell>
          <cell r="R214">
            <v>1</v>
          </cell>
          <cell r="S214">
            <v>1</v>
          </cell>
          <cell r="T214">
            <v>1</v>
          </cell>
          <cell r="U214">
            <v>1</v>
          </cell>
          <cell r="W214">
            <v>1</v>
          </cell>
          <cell r="Y214">
            <v>1</v>
          </cell>
          <cell r="Z214">
            <v>1</v>
          </cell>
          <cell r="AA214">
            <v>1</v>
          </cell>
          <cell r="AB214">
            <v>1</v>
          </cell>
          <cell r="AC214">
            <v>1</v>
          </cell>
          <cell r="AD214">
            <v>1</v>
          </cell>
          <cell r="AF214">
            <v>1</v>
          </cell>
          <cell r="AG214">
            <v>1</v>
          </cell>
          <cell r="AH214">
            <v>1</v>
          </cell>
          <cell r="AI214">
            <v>1</v>
          </cell>
          <cell r="AK214">
            <v>26</v>
          </cell>
          <cell r="AQ214">
            <v>0</v>
          </cell>
        </row>
        <row r="215">
          <cell r="B215" t="str">
            <v>C-54188</v>
          </cell>
          <cell r="C215" t="str">
            <v>§ç ThÞ M¬</v>
          </cell>
          <cell r="D215" t="str">
            <v>Machinist</v>
          </cell>
          <cell r="E215">
            <v>1</v>
          </cell>
          <cell r="F215">
            <v>1</v>
          </cell>
          <cell r="G215">
            <v>1</v>
          </cell>
          <cell r="H215">
            <v>1</v>
          </cell>
          <cell r="I215">
            <v>1</v>
          </cell>
          <cell r="K215">
            <v>1</v>
          </cell>
          <cell r="L215">
            <v>1</v>
          </cell>
          <cell r="M215">
            <v>1</v>
          </cell>
          <cell r="N215">
            <v>1</v>
          </cell>
          <cell r="O215">
            <v>1</v>
          </cell>
          <cell r="P215">
            <v>1</v>
          </cell>
          <cell r="R215">
            <v>1</v>
          </cell>
          <cell r="S215">
            <v>1</v>
          </cell>
          <cell r="T215">
            <v>1</v>
          </cell>
          <cell r="U215">
            <v>1</v>
          </cell>
          <cell r="W215">
            <v>1</v>
          </cell>
          <cell r="Y215">
            <v>1</v>
          </cell>
          <cell r="Z215">
            <v>1</v>
          </cell>
          <cell r="AA215">
            <v>1</v>
          </cell>
          <cell r="AB215">
            <v>1</v>
          </cell>
          <cell r="AC215">
            <v>1</v>
          </cell>
          <cell r="AD215">
            <v>1</v>
          </cell>
          <cell r="AF215">
            <v>1</v>
          </cell>
          <cell r="AG215">
            <v>1</v>
          </cell>
          <cell r="AH215">
            <v>1</v>
          </cell>
          <cell r="AI215">
            <v>1</v>
          </cell>
          <cell r="AK215">
            <v>26</v>
          </cell>
          <cell r="AQ215">
            <v>0</v>
          </cell>
        </row>
        <row r="216">
          <cell r="B216" t="str">
            <v>C-54189</v>
          </cell>
          <cell r="C216" t="str">
            <v>§ç ThÞ Quyªn B</v>
          </cell>
          <cell r="D216" t="str">
            <v>Machinist</v>
          </cell>
          <cell r="E216">
            <v>1</v>
          </cell>
          <cell r="F216">
            <v>1</v>
          </cell>
          <cell r="G216">
            <v>1</v>
          </cell>
          <cell r="H216">
            <v>1</v>
          </cell>
          <cell r="I216">
            <v>1</v>
          </cell>
          <cell r="K216">
            <v>1</v>
          </cell>
          <cell r="L216">
            <v>1</v>
          </cell>
          <cell r="M216">
            <v>1</v>
          </cell>
          <cell r="N216">
            <v>1</v>
          </cell>
          <cell r="O216">
            <v>1</v>
          </cell>
          <cell r="P216">
            <v>1</v>
          </cell>
          <cell r="R216">
            <v>1</v>
          </cell>
          <cell r="S216">
            <v>1</v>
          </cell>
          <cell r="T216">
            <v>1</v>
          </cell>
          <cell r="U216">
            <v>1</v>
          </cell>
          <cell r="W216">
            <v>1</v>
          </cell>
          <cell r="Y216">
            <v>1</v>
          </cell>
          <cell r="Z216">
            <v>1</v>
          </cell>
          <cell r="AA216">
            <v>1</v>
          </cell>
          <cell r="AB216">
            <v>1</v>
          </cell>
          <cell r="AC216">
            <v>1</v>
          </cell>
          <cell r="AD216">
            <v>1</v>
          </cell>
          <cell r="AF216">
            <v>1</v>
          </cell>
          <cell r="AG216">
            <v>1</v>
          </cell>
          <cell r="AH216">
            <v>1</v>
          </cell>
          <cell r="AI216">
            <v>1</v>
          </cell>
          <cell r="AK216">
            <v>26</v>
          </cell>
          <cell r="AQ216">
            <v>0</v>
          </cell>
        </row>
        <row r="217">
          <cell r="B217" t="str">
            <v>C-54190</v>
          </cell>
          <cell r="C217" t="str">
            <v>§ç ThÞ Quyªn A</v>
          </cell>
          <cell r="D217" t="str">
            <v>Machinist</v>
          </cell>
          <cell r="E217">
            <v>1</v>
          </cell>
          <cell r="F217">
            <v>1</v>
          </cell>
          <cell r="G217">
            <v>1</v>
          </cell>
          <cell r="H217">
            <v>1</v>
          </cell>
          <cell r="I217">
            <v>1</v>
          </cell>
          <cell r="K217">
            <v>1</v>
          </cell>
          <cell r="L217">
            <v>1</v>
          </cell>
          <cell r="M217">
            <v>1</v>
          </cell>
          <cell r="N217">
            <v>1</v>
          </cell>
          <cell r="O217">
            <v>1</v>
          </cell>
          <cell r="P217">
            <v>1</v>
          </cell>
          <cell r="R217">
            <v>1</v>
          </cell>
          <cell r="S217">
            <v>1</v>
          </cell>
          <cell r="T217">
            <v>1</v>
          </cell>
          <cell r="U217">
            <v>1</v>
          </cell>
          <cell r="W217">
            <v>1</v>
          </cell>
          <cell r="Y217">
            <v>1</v>
          </cell>
          <cell r="Z217">
            <v>1</v>
          </cell>
          <cell r="AA217">
            <v>1</v>
          </cell>
          <cell r="AB217">
            <v>1</v>
          </cell>
          <cell r="AC217">
            <v>1</v>
          </cell>
          <cell r="AD217">
            <v>1</v>
          </cell>
          <cell r="AF217">
            <v>1</v>
          </cell>
          <cell r="AG217">
            <v>1</v>
          </cell>
          <cell r="AH217">
            <v>1</v>
          </cell>
          <cell r="AI217">
            <v>1</v>
          </cell>
          <cell r="AK217">
            <v>26</v>
          </cell>
          <cell r="AQ217">
            <v>0</v>
          </cell>
        </row>
        <row r="218">
          <cell r="B218" t="str">
            <v>C-54191</v>
          </cell>
          <cell r="C218" t="str">
            <v>§ç V¨n Tµi</v>
          </cell>
          <cell r="D218" t="str">
            <v>Machinist</v>
          </cell>
          <cell r="E218">
            <v>1</v>
          </cell>
          <cell r="F218">
            <v>1</v>
          </cell>
          <cell r="G218">
            <v>1</v>
          </cell>
          <cell r="H218">
            <v>1</v>
          </cell>
          <cell r="I218">
            <v>1</v>
          </cell>
          <cell r="K218">
            <v>1</v>
          </cell>
          <cell r="L218">
            <v>1</v>
          </cell>
          <cell r="M218">
            <v>1</v>
          </cell>
          <cell r="N218">
            <v>1</v>
          </cell>
          <cell r="O218">
            <v>1</v>
          </cell>
          <cell r="P218">
            <v>1</v>
          </cell>
          <cell r="R218">
            <v>1</v>
          </cell>
          <cell r="S218">
            <v>1</v>
          </cell>
          <cell r="T218">
            <v>1</v>
          </cell>
          <cell r="U218">
            <v>1</v>
          </cell>
          <cell r="W218">
            <v>1</v>
          </cell>
          <cell r="Y218">
            <v>1</v>
          </cell>
          <cell r="Z218">
            <v>1</v>
          </cell>
          <cell r="AA218">
            <v>1</v>
          </cell>
          <cell r="AB218">
            <v>1</v>
          </cell>
          <cell r="AC218">
            <v>1</v>
          </cell>
          <cell r="AD218">
            <v>1</v>
          </cell>
          <cell r="AF218">
            <v>1</v>
          </cell>
          <cell r="AG218">
            <v>1</v>
          </cell>
          <cell r="AH218">
            <v>1</v>
          </cell>
          <cell r="AI218">
            <v>1</v>
          </cell>
          <cell r="AK218">
            <v>26</v>
          </cell>
          <cell r="AQ218">
            <v>0</v>
          </cell>
        </row>
        <row r="219">
          <cell r="B219" t="str">
            <v>C-54192</v>
          </cell>
          <cell r="C219" t="str">
            <v>Bïi ThÞ Xu©n</v>
          </cell>
          <cell r="D219" t="str">
            <v>Machinist</v>
          </cell>
          <cell r="E219">
            <v>1</v>
          </cell>
          <cell r="F219">
            <v>1</v>
          </cell>
          <cell r="G219">
            <v>1</v>
          </cell>
          <cell r="H219">
            <v>1</v>
          </cell>
          <cell r="I219">
            <v>1</v>
          </cell>
          <cell r="K219">
            <v>1</v>
          </cell>
          <cell r="L219">
            <v>1</v>
          </cell>
          <cell r="M219">
            <v>1</v>
          </cell>
          <cell r="N219">
            <v>1</v>
          </cell>
          <cell r="O219">
            <v>1</v>
          </cell>
          <cell r="P219">
            <v>1</v>
          </cell>
          <cell r="R219">
            <v>1</v>
          </cell>
          <cell r="S219">
            <v>1</v>
          </cell>
          <cell r="T219">
            <v>1</v>
          </cell>
          <cell r="U219">
            <v>1</v>
          </cell>
          <cell r="W219">
            <v>1</v>
          </cell>
          <cell r="Y219">
            <v>1</v>
          </cell>
          <cell r="Z219">
            <v>1</v>
          </cell>
          <cell r="AA219">
            <v>1</v>
          </cell>
          <cell r="AB219">
            <v>1</v>
          </cell>
          <cell r="AC219">
            <v>1</v>
          </cell>
          <cell r="AD219">
            <v>1</v>
          </cell>
          <cell r="AF219">
            <v>1</v>
          </cell>
          <cell r="AG219">
            <v>1</v>
          </cell>
          <cell r="AH219">
            <v>1</v>
          </cell>
          <cell r="AI219">
            <v>1</v>
          </cell>
          <cell r="AK219">
            <v>26</v>
          </cell>
          <cell r="AQ219">
            <v>0</v>
          </cell>
        </row>
        <row r="220">
          <cell r="B220" t="str">
            <v>C-54193</v>
          </cell>
          <cell r="C220" t="str">
            <v>D­¬ng V¨n Träng</v>
          </cell>
          <cell r="D220" t="str">
            <v>Presser</v>
          </cell>
          <cell r="E220">
            <v>1</v>
          </cell>
          <cell r="F220">
            <v>1</v>
          </cell>
          <cell r="G220">
            <v>1</v>
          </cell>
          <cell r="H220">
            <v>1</v>
          </cell>
          <cell r="I220">
            <v>1</v>
          </cell>
          <cell r="K220">
            <v>1</v>
          </cell>
          <cell r="L220">
            <v>1</v>
          </cell>
          <cell r="M220">
            <v>1</v>
          </cell>
          <cell r="N220">
            <v>1</v>
          </cell>
          <cell r="O220">
            <v>1</v>
          </cell>
          <cell r="P220">
            <v>1</v>
          </cell>
          <cell r="R220">
            <v>1</v>
          </cell>
          <cell r="S220">
            <v>1</v>
          </cell>
          <cell r="T220">
            <v>1</v>
          </cell>
          <cell r="U220">
            <v>1</v>
          </cell>
          <cell r="W220">
            <v>1</v>
          </cell>
          <cell r="Y220">
            <v>1</v>
          </cell>
          <cell r="Z220">
            <v>1</v>
          </cell>
          <cell r="AA220">
            <v>1</v>
          </cell>
          <cell r="AB220">
            <v>1</v>
          </cell>
          <cell r="AC220">
            <v>1</v>
          </cell>
          <cell r="AD220">
            <v>1</v>
          </cell>
          <cell r="AF220">
            <v>1</v>
          </cell>
          <cell r="AG220">
            <v>1</v>
          </cell>
          <cell r="AH220">
            <v>1</v>
          </cell>
          <cell r="AI220">
            <v>1</v>
          </cell>
          <cell r="AK220">
            <v>26</v>
          </cell>
          <cell r="AQ220">
            <v>0</v>
          </cell>
        </row>
        <row r="221">
          <cell r="B221" t="str">
            <v>C-54194</v>
          </cell>
          <cell r="C221" t="str">
            <v>NguyÔn ThÞ Hµ</v>
          </cell>
          <cell r="D221" t="str">
            <v>Machinist</v>
          </cell>
          <cell r="E221">
            <v>1</v>
          </cell>
          <cell r="F221">
            <v>1</v>
          </cell>
          <cell r="G221">
            <v>1</v>
          </cell>
          <cell r="H221">
            <v>1</v>
          </cell>
          <cell r="I221">
            <v>1</v>
          </cell>
          <cell r="K221">
            <v>1</v>
          </cell>
          <cell r="L221">
            <v>1</v>
          </cell>
          <cell r="M221">
            <v>1</v>
          </cell>
          <cell r="N221">
            <v>1</v>
          </cell>
          <cell r="O221">
            <v>1</v>
          </cell>
          <cell r="P221">
            <v>1</v>
          </cell>
          <cell r="R221">
            <v>1</v>
          </cell>
          <cell r="S221">
            <v>1</v>
          </cell>
          <cell r="T221">
            <v>1</v>
          </cell>
          <cell r="U221">
            <v>1</v>
          </cell>
          <cell r="W221">
            <v>1</v>
          </cell>
          <cell r="Y221">
            <v>1</v>
          </cell>
          <cell r="Z221">
            <v>1</v>
          </cell>
          <cell r="AA221">
            <v>1</v>
          </cell>
          <cell r="AB221">
            <v>1</v>
          </cell>
          <cell r="AC221">
            <v>1</v>
          </cell>
          <cell r="AD221">
            <v>1</v>
          </cell>
          <cell r="AF221">
            <v>1</v>
          </cell>
          <cell r="AG221">
            <v>1</v>
          </cell>
          <cell r="AH221">
            <v>1</v>
          </cell>
          <cell r="AI221">
            <v>1</v>
          </cell>
          <cell r="AK221">
            <v>26</v>
          </cell>
          <cell r="AQ221">
            <v>0</v>
          </cell>
        </row>
        <row r="222">
          <cell r="B222" t="str">
            <v>C-54195</v>
          </cell>
          <cell r="C222" t="str">
            <v>NguyÔn ThÞ Hång</v>
          </cell>
          <cell r="D222" t="str">
            <v>Machinist</v>
          </cell>
          <cell r="E222">
            <v>1</v>
          </cell>
          <cell r="F222">
            <v>1</v>
          </cell>
          <cell r="G222">
            <v>1</v>
          </cell>
          <cell r="H222">
            <v>1</v>
          </cell>
          <cell r="I222">
            <v>1</v>
          </cell>
          <cell r="K222">
            <v>1</v>
          </cell>
          <cell r="L222">
            <v>1</v>
          </cell>
          <cell r="M222">
            <v>1</v>
          </cell>
          <cell r="N222">
            <v>1</v>
          </cell>
          <cell r="O222">
            <v>1</v>
          </cell>
          <cell r="P222">
            <v>1</v>
          </cell>
          <cell r="R222">
            <v>1</v>
          </cell>
          <cell r="S222">
            <v>1</v>
          </cell>
          <cell r="T222">
            <v>1</v>
          </cell>
          <cell r="U222">
            <v>1</v>
          </cell>
          <cell r="W222">
            <v>1</v>
          </cell>
          <cell r="Y222">
            <v>1</v>
          </cell>
          <cell r="Z222">
            <v>1</v>
          </cell>
          <cell r="AA222">
            <v>1</v>
          </cell>
          <cell r="AB222">
            <v>1</v>
          </cell>
          <cell r="AC222">
            <v>1</v>
          </cell>
          <cell r="AD222">
            <v>1</v>
          </cell>
          <cell r="AF222">
            <v>1</v>
          </cell>
          <cell r="AG222">
            <v>1</v>
          </cell>
          <cell r="AH222">
            <v>1</v>
          </cell>
          <cell r="AI222">
            <v>1</v>
          </cell>
          <cell r="AK222">
            <v>26</v>
          </cell>
          <cell r="AQ222">
            <v>0</v>
          </cell>
        </row>
        <row r="223">
          <cell r="B223" t="str">
            <v>C-54196</v>
          </cell>
          <cell r="C223" t="str">
            <v>NguyÔn ThÞ Hiªn</v>
          </cell>
          <cell r="D223" t="str">
            <v>Machinist</v>
          </cell>
          <cell r="E223">
            <v>1</v>
          </cell>
          <cell r="F223">
            <v>1</v>
          </cell>
          <cell r="G223">
            <v>1</v>
          </cell>
          <cell r="H223">
            <v>1</v>
          </cell>
          <cell r="I223">
            <v>1</v>
          </cell>
          <cell r="K223">
            <v>1</v>
          </cell>
          <cell r="L223">
            <v>1</v>
          </cell>
          <cell r="M223">
            <v>1</v>
          </cell>
          <cell r="N223">
            <v>1</v>
          </cell>
          <cell r="O223">
            <v>1</v>
          </cell>
          <cell r="P223">
            <v>1</v>
          </cell>
          <cell r="R223">
            <v>1</v>
          </cell>
          <cell r="S223">
            <v>1</v>
          </cell>
          <cell r="T223">
            <v>1</v>
          </cell>
          <cell r="U223">
            <v>1</v>
          </cell>
          <cell r="W223">
            <v>1</v>
          </cell>
          <cell r="Y223">
            <v>1</v>
          </cell>
          <cell r="Z223">
            <v>1</v>
          </cell>
          <cell r="AA223">
            <v>1</v>
          </cell>
          <cell r="AB223">
            <v>1</v>
          </cell>
          <cell r="AC223">
            <v>1</v>
          </cell>
          <cell r="AD223">
            <v>1</v>
          </cell>
          <cell r="AF223">
            <v>1</v>
          </cell>
          <cell r="AG223">
            <v>1</v>
          </cell>
          <cell r="AH223">
            <v>1</v>
          </cell>
          <cell r="AI223">
            <v>1</v>
          </cell>
          <cell r="AK223">
            <v>26</v>
          </cell>
          <cell r="AQ223">
            <v>0</v>
          </cell>
        </row>
        <row r="224">
          <cell r="B224" t="str">
            <v>C-54197</v>
          </cell>
          <cell r="C224" t="str">
            <v>NguyÔn ThÞ Lan</v>
          </cell>
          <cell r="D224" t="str">
            <v>Machinist</v>
          </cell>
          <cell r="E224">
            <v>1</v>
          </cell>
          <cell r="F224">
            <v>1</v>
          </cell>
          <cell r="G224">
            <v>1</v>
          </cell>
          <cell r="H224">
            <v>1</v>
          </cell>
          <cell r="I224">
            <v>1</v>
          </cell>
          <cell r="K224">
            <v>1</v>
          </cell>
          <cell r="L224">
            <v>1</v>
          </cell>
          <cell r="M224">
            <v>1</v>
          </cell>
          <cell r="N224">
            <v>1</v>
          </cell>
          <cell r="O224">
            <v>1</v>
          </cell>
          <cell r="P224">
            <v>1</v>
          </cell>
          <cell r="R224">
            <v>1</v>
          </cell>
          <cell r="S224">
            <v>1</v>
          </cell>
          <cell r="T224">
            <v>1</v>
          </cell>
          <cell r="U224">
            <v>1</v>
          </cell>
          <cell r="W224">
            <v>1</v>
          </cell>
          <cell r="Y224">
            <v>1</v>
          </cell>
          <cell r="Z224">
            <v>1</v>
          </cell>
          <cell r="AA224">
            <v>1</v>
          </cell>
          <cell r="AB224">
            <v>1</v>
          </cell>
          <cell r="AC224">
            <v>1</v>
          </cell>
          <cell r="AD224">
            <v>1</v>
          </cell>
          <cell r="AF224">
            <v>1</v>
          </cell>
          <cell r="AG224">
            <v>1</v>
          </cell>
          <cell r="AH224">
            <v>1</v>
          </cell>
          <cell r="AI224">
            <v>1</v>
          </cell>
          <cell r="AK224">
            <v>26</v>
          </cell>
          <cell r="AQ224">
            <v>0</v>
          </cell>
        </row>
        <row r="225">
          <cell r="B225" t="str">
            <v>C-54198</v>
          </cell>
          <cell r="C225" t="str">
            <v>NguyÔn ThÞ Lôa</v>
          </cell>
          <cell r="D225" t="str">
            <v>Machinist</v>
          </cell>
          <cell r="E225">
            <v>1</v>
          </cell>
          <cell r="F225">
            <v>1</v>
          </cell>
          <cell r="G225">
            <v>1</v>
          </cell>
          <cell r="H225">
            <v>1</v>
          </cell>
          <cell r="I225">
            <v>1</v>
          </cell>
          <cell r="K225">
            <v>1</v>
          </cell>
          <cell r="L225">
            <v>1</v>
          </cell>
          <cell r="M225">
            <v>1</v>
          </cell>
          <cell r="N225">
            <v>1</v>
          </cell>
          <cell r="O225">
            <v>1</v>
          </cell>
          <cell r="P225">
            <v>1</v>
          </cell>
          <cell r="R225">
            <v>1</v>
          </cell>
          <cell r="S225">
            <v>1</v>
          </cell>
          <cell r="T225">
            <v>1</v>
          </cell>
          <cell r="U225">
            <v>1</v>
          </cell>
          <cell r="W225">
            <v>1</v>
          </cell>
          <cell r="Y225">
            <v>1</v>
          </cell>
          <cell r="Z225">
            <v>1</v>
          </cell>
          <cell r="AA225">
            <v>1</v>
          </cell>
          <cell r="AB225">
            <v>1</v>
          </cell>
          <cell r="AC225">
            <v>1</v>
          </cell>
          <cell r="AD225">
            <v>1</v>
          </cell>
          <cell r="AF225">
            <v>1</v>
          </cell>
          <cell r="AG225">
            <v>1</v>
          </cell>
          <cell r="AH225">
            <v>1</v>
          </cell>
          <cell r="AI225">
            <v>1</v>
          </cell>
          <cell r="AK225">
            <v>26</v>
          </cell>
          <cell r="AQ225">
            <v>0</v>
          </cell>
        </row>
        <row r="226">
          <cell r="B226" t="str">
            <v>C-54199</v>
          </cell>
          <cell r="C226" t="str">
            <v>NguyÔn ThÞ ¸i</v>
          </cell>
          <cell r="D226" t="str">
            <v>Machinist</v>
          </cell>
          <cell r="E226">
            <v>1</v>
          </cell>
          <cell r="F226">
            <v>1</v>
          </cell>
          <cell r="G226">
            <v>1</v>
          </cell>
          <cell r="H226">
            <v>1</v>
          </cell>
          <cell r="I226">
            <v>1</v>
          </cell>
          <cell r="K226">
            <v>1</v>
          </cell>
          <cell r="L226">
            <v>1</v>
          </cell>
          <cell r="M226">
            <v>1</v>
          </cell>
          <cell r="N226">
            <v>1</v>
          </cell>
          <cell r="O226">
            <v>1</v>
          </cell>
          <cell r="P226">
            <v>1</v>
          </cell>
          <cell r="R226">
            <v>1</v>
          </cell>
          <cell r="S226">
            <v>1</v>
          </cell>
          <cell r="T226">
            <v>1</v>
          </cell>
          <cell r="U226">
            <v>1</v>
          </cell>
          <cell r="W226">
            <v>1</v>
          </cell>
          <cell r="Y226">
            <v>1</v>
          </cell>
          <cell r="Z226">
            <v>1</v>
          </cell>
          <cell r="AA226">
            <v>1</v>
          </cell>
          <cell r="AB226">
            <v>1</v>
          </cell>
          <cell r="AC226">
            <v>1</v>
          </cell>
          <cell r="AD226">
            <v>1</v>
          </cell>
          <cell r="AF226">
            <v>1</v>
          </cell>
          <cell r="AG226">
            <v>1</v>
          </cell>
          <cell r="AH226">
            <v>1</v>
          </cell>
          <cell r="AI226">
            <v>1</v>
          </cell>
          <cell r="AK226">
            <v>26</v>
          </cell>
          <cell r="AQ226">
            <v>0</v>
          </cell>
        </row>
        <row r="227">
          <cell r="B227" t="str">
            <v>C-54200</v>
          </cell>
          <cell r="C227" t="str">
            <v>NguyÔn ThÞ Thuû</v>
          </cell>
          <cell r="D227" t="str">
            <v>Machinist</v>
          </cell>
          <cell r="E227">
            <v>1</v>
          </cell>
          <cell r="F227">
            <v>1</v>
          </cell>
          <cell r="G227">
            <v>1</v>
          </cell>
          <cell r="H227">
            <v>1</v>
          </cell>
          <cell r="I227">
            <v>1</v>
          </cell>
          <cell r="K227">
            <v>1</v>
          </cell>
          <cell r="L227">
            <v>1</v>
          </cell>
          <cell r="M227">
            <v>1</v>
          </cell>
          <cell r="N227">
            <v>1</v>
          </cell>
          <cell r="O227">
            <v>1</v>
          </cell>
          <cell r="P227">
            <v>1</v>
          </cell>
          <cell r="R227">
            <v>1</v>
          </cell>
          <cell r="S227">
            <v>1</v>
          </cell>
          <cell r="T227">
            <v>1</v>
          </cell>
          <cell r="U227">
            <v>1</v>
          </cell>
          <cell r="W227">
            <v>1</v>
          </cell>
          <cell r="Y227">
            <v>1</v>
          </cell>
          <cell r="Z227">
            <v>1</v>
          </cell>
          <cell r="AA227">
            <v>1</v>
          </cell>
          <cell r="AB227">
            <v>1</v>
          </cell>
          <cell r="AC227">
            <v>1</v>
          </cell>
          <cell r="AD227">
            <v>1</v>
          </cell>
          <cell r="AF227">
            <v>1</v>
          </cell>
          <cell r="AG227">
            <v>1</v>
          </cell>
          <cell r="AH227">
            <v>1</v>
          </cell>
          <cell r="AI227">
            <v>1</v>
          </cell>
          <cell r="AK227">
            <v>26</v>
          </cell>
          <cell r="AQ227">
            <v>0</v>
          </cell>
        </row>
        <row r="228">
          <cell r="B228" t="str">
            <v>C-54201</v>
          </cell>
          <cell r="C228" t="str">
            <v>NguyÔn ThÞ Thuý</v>
          </cell>
          <cell r="D228" t="str">
            <v>Machinist</v>
          </cell>
          <cell r="E228">
            <v>1</v>
          </cell>
          <cell r="F228">
            <v>1</v>
          </cell>
          <cell r="G228">
            <v>1</v>
          </cell>
          <cell r="H228">
            <v>1</v>
          </cell>
          <cell r="I228">
            <v>1</v>
          </cell>
          <cell r="K228">
            <v>1</v>
          </cell>
          <cell r="L228">
            <v>1</v>
          </cell>
          <cell r="M228">
            <v>1</v>
          </cell>
          <cell r="N228">
            <v>1</v>
          </cell>
          <cell r="O228">
            <v>1</v>
          </cell>
          <cell r="P228">
            <v>1</v>
          </cell>
          <cell r="R228">
            <v>1</v>
          </cell>
          <cell r="S228">
            <v>1</v>
          </cell>
          <cell r="T228">
            <v>1</v>
          </cell>
          <cell r="U228">
            <v>1</v>
          </cell>
          <cell r="W228">
            <v>1</v>
          </cell>
          <cell r="Y228">
            <v>1</v>
          </cell>
          <cell r="Z228">
            <v>1</v>
          </cell>
          <cell r="AA228">
            <v>1</v>
          </cell>
          <cell r="AB228">
            <v>1</v>
          </cell>
          <cell r="AC228">
            <v>1</v>
          </cell>
          <cell r="AD228">
            <v>1</v>
          </cell>
          <cell r="AF228">
            <v>1</v>
          </cell>
          <cell r="AG228">
            <v>1</v>
          </cell>
          <cell r="AH228">
            <v>1</v>
          </cell>
          <cell r="AI228">
            <v>1</v>
          </cell>
          <cell r="AK228">
            <v>26</v>
          </cell>
          <cell r="AQ228">
            <v>0</v>
          </cell>
        </row>
        <row r="229">
          <cell r="B229" t="str">
            <v>C-54202</v>
          </cell>
          <cell r="C229" t="str">
            <v>NguyÔn ThÞ Vinh</v>
          </cell>
          <cell r="D229" t="str">
            <v>Machinist</v>
          </cell>
          <cell r="E229">
            <v>1</v>
          </cell>
          <cell r="F229">
            <v>1</v>
          </cell>
          <cell r="G229">
            <v>1</v>
          </cell>
          <cell r="H229">
            <v>1</v>
          </cell>
          <cell r="I229">
            <v>1</v>
          </cell>
          <cell r="K229">
            <v>1</v>
          </cell>
          <cell r="L229">
            <v>1</v>
          </cell>
          <cell r="M229">
            <v>1</v>
          </cell>
          <cell r="N229">
            <v>1</v>
          </cell>
          <cell r="O229">
            <v>1</v>
          </cell>
          <cell r="P229">
            <v>1</v>
          </cell>
          <cell r="R229">
            <v>1</v>
          </cell>
          <cell r="S229">
            <v>1</v>
          </cell>
          <cell r="T229">
            <v>1</v>
          </cell>
          <cell r="U229">
            <v>1</v>
          </cell>
          <cell r="W229">
            <v>1</v>
          </cell>
          <cell r="Y229">
            <v>1</v>
          </cell>
          <cell r="Z229">
            <v>1</v>
          </cell>
          <cell r="AA229">
            <v>1</v>
          </cell>
          <cell r="AB229">
            <v>1</v>
          </cell>
          <cell r="AC229">
            <v>1</v>
          </cell>
          <cell r="AD229">
            <v>1</v>
          </cell>
          <cell r="AF229">
            <v>1</v>
          </cell>
          <cell r="AG229">
            <v>1</v>
          </cell>
          <cell r="AH229">
            <v>1</v>
          </cell>
          <cell r="AI229">
            <v>1</v>
          </cell>
          <cell r="AK229">
            <v>26</v>
          </cell>
          <cell r="AQ229">
            <v>0</v>
          </cell>
        </row>
        <row r="230">
          <cell r="B230" t="str">
            <v>C-54203</v>
          </cell>
          <cell r="C230" t="str">
            <v>NguyÔn ThÞ XuyÕn</v>
          </cell>
          <cell r="D230" t="str">
            <v>Machinist</v>
          </cell>
          <cell r="E230">
            <v>1</v>
          </cell>
          <cell r="F230">
            <v>1</v>
          </cell>
          <cell r="G230">
            <v>1</v>
          </cell>
          <cell r="H230">
            <v>1</v>
          </cell>
          <cell r="I230">
            <v>1</v>
          </cell>
          <cell r="K230">
            <v>1</v>
          </cell>
          <cell r="L230">
            <v>1</v>
          </cell>
          <cell r="M230">
            <v>1</v>
          </cell>
          <cell r="N230">
            <v>1</v>
          </cell>
          <cell r="O230">
            <v>1</v>
          </cell>
          <cell r="P230">
            <v>1</v>
          </cell>
          <cell r="R230">
            <v>1</v>
          </cell>
          <cell r="S230">
            <v>1</v>
          </cell>
          <cell r="T230">
            <v>1</v>
          </cell>
          <cell r="U230">
            <v>1</v>
          </cell>
          <cell r="W230">
            <v>1</v>
          </cell>
          <cell r="Y230">
            <v>1</v>
          </cell>
          <cell r="Z230">
            <v>1</v>
          </cell>
          <cell r="AA230">
            <v>1</v>
          </cell>
          <cell r="AB230">
            <v>1</v>
          </cell>
          <cell r="AC230">
            <v>1</v>
          </cell>
          <cell r="AD230">
            <v>1</v>
          </cell>
          <cell r="AF230">
            <v>1</v>
          </cell>
          <cell r="AG230">
            <v>1</v>
          </cell>
          <cell r="AH230">
            <v>1</v>
          </cell>
          <cell r="AI230">
            <v>1</v>
          </cell>
          <cell r="AK230">
            <v>26</v>
          </cell>
          <cell r="AQ230">
            <v>0</v>
          </cell>
        </row>
        <row r="231">
          <cell r="B231" t="str">
            <v>C-54204</v>
          </cell>
          <cell r="C231" t="str">
            <v>NguyÔn V¨n Tin</v>
          </cell>
          <cell r="D231" t="str">
            <v>Presser</v>
          </cell>
          <cell r="E231">
            <v>1</v>
          </cell>
          <cell r="F231">
            <v>1</v>
          </cell>
          <cell r="G231">
            <v>1</v>
          </cell>
          <cell r="H231">
            <v>1</v>
          </cell>
          <cell r="I231">
            <v>1</v>
          </cell>
          <cell r="K231">
            <v>1</v>
          </cell>
          <cell r="L231">
            <v>1</v>
          </cell>
          <cell r="M231">
            <v>1</v>
          </cell>
          <cell r="N231">
            <v>1</v>
          </cell>
          <cell r="O231">
            <v>1</v>
          </cell>
          <cell r="P231">
            <v>1</v>
          </cell>
          <cell r="R231">
            <v>1</v>
          </cell>
          <cell r="S231">
            <v>1</v>
          </cell>
          <cell r="T231">
            <v>1</v>
          </cell>
          <cell r="U231">
            <v>1</v>
          </cell>
          <cell r="W231">
            <v>1</v>
          </cell>
          <cell r="Y231">
            <v>1</v>
          </cell>
          <cell r="Z231">
            <v>1</v>
          </cell>
          <cell r="AA231">
            <v>1</v>
          </cell>
          <cell r="AB231">
            <v>1</v>
          </cell>
          <cell r="AC231">
            <v>1</v>
          </cell>
          <cell r="AD231">
            <v>1</v>
          </cell>
          <cell r="AF231">
            <v>1</v>
          </cell>
          <cell r="AG231">
            <v>1</v>
          </cell>
          <cell r="AH231">
            <v>1</v>
          </cell>
          <cell r="AI231">
            <v>1</v>
          </cell>
          <cell r="AK231">
            <v>26</v>
          </cell>
          <cell r="AQ231">
            <v>0</v>
          </cell>
        </row>
        <row r="232">
          <cell r="B232" t="str">
            <v>C-54205</v>
          </cell>
          <cell r="C232" t="str">
            <v>Ph¹m ThÞ BÝch</v>
          </cell>
          <cell r="D232" t="str">
            <v>Machinist</v>
          </cell>
          <cell r="E232">
            <v>1</v>
          </cell>
          <cell r="F232">
            <v>1</v>
          </cell>
          <cell r="G232">
            <v>1</v>
          </cell>
          <cell r="H232">
            <v>1</v>
          </cell>
          <cell r="I232">
            <v>1</v>
          </cell>
          <cell r="K232">
            <v>1</v>
          </cell>
          <cell r="L232">
            <v>1</v>
          </cell>
          <cell r="M232">
            <v>1</v>
          </cell>
          <cell r="N232">
            <v>1</v>
          </cell>
          <cell r="O232">
            <v>1</v>
          </cell>
          <cell r="P232">
            <v>1</v>
          </cell>
          <cell r="R232">
            <v>1</v>
          </cell>
          <cell r="S232">
            <v>1</v>
          </cell>
          <cell r="T232">
            <v>1</v>
          </cell>
          <cell r="U232">
            <v>1</v>
          </cell>
          <cell r="W232">
            <v>1</v>
          </cell>
          <cell r="Y232">
            <v>1</v>
          </cell>
          <cell r="Z232">
            <v>1</v>
          </cell>
          <cell r="AA232">
            <v>1</v>
          </cell>
          <cell r="AB232">
            <v>1</v>
          </cell>
          <cell r="AC232">
            <v>1</v>
          </cell>
          <cell r="AD232">
            <v>1</v>
          </cell>
          <cell r="AF232">
            <v>1</v>
          </cell>
          <cell r="AG232">
            <v>1</v>
          </cell>
          <cell r="AH232">
            <v>1</v>
          </cell>
          <cell r="AI232">
            <v>1</v>
          </cell>
          <cell r="AK232">
            <v>26</v>
          </cell>
          <cell r="AQ232">
            <v>0</v>
          </cell>
        </row>
        <row r="233">
          <cell r="B233" t="str">
            <v>C-54206</v>
          </cell>
          <cell r="C233" t="str">
            <v>Ph¹m ThÞ H­¬ng</v>
          </cell>
          <cell r="D233" t="str">
            <v>Machinist</v>
          </cell>
          <cell r="E233">
            <v>1</v>
          </cell>
          <cell r="F233">
            <v>1</v>
          </cell>
          <cell r="G233">
            <v>1</v>
          </cell>
          <cell r="H233">
            <v>1</v>
          </cell>
          <cell r="I233">
            <v>1</v>
          </cell>
          <cell r="K233">
            <v>1</v>
          </cell>
          <cell r="L233">
            <v>1</v>
          </cell>
          <cell r="M233">
            <v>1</v>
          </cell>
          <cell r="N233">
            <v>1</v>
          </cell>
          <cell r="O233">
            <v>1</v>
          </cell>
          <cell r="P233">
            <v>1</v>
          </cell>
          <cell r="R233">
            <v>1</v>
          </cell>
          <cell r="S233">
            <v>1</v>
          </cell>
          <cell r="T233">
            <v>1</v>
          </cell>
          <cell r="U233">
            <v>1</v>
          </cell>
          <cell r="W233">
            <v>1</v>
          </cell>
          <cell r="Y233">
            <v>1</v>
          </cell>
          <cell r="Z233">
            <v>1</v>
          </cell>
          <cell r="AA233">
            <v>1</v>
          </cell>
          <cell r="AB233">
            <v>1</v>
          </cell>
          <cell r="AC233">
            <v>1</v>
          </cell>
          <cell r="AD233">
            <v>1</v>
          </cell>
          <cell r="AF233">
            <v>1</v>
          </cell>
          <cell r="AG233">
            <v>1</v>
          </cell>
          <cell r="AH233">
            <v>1</v>
          </cell>
          <cell r="AI233">
            <v>1</v>
          </cell>
          <cell r="AK233">
            <v>26</v>
          </cell>
          <cell r="AQ233">
            <v>0</v>
          </cell>
        </row>
        <row r="234">
          <cell r="B234" t="str">
            <v>C-54207</v>
          </cell>
          <cell r="C234" t="str">
            <v>Ph¹m ThÞ Lan</v>
          </cell>
          <cell r="D234" t="str">
            <v>Machinist</v>
          </cell>
          <cell r="E234">
            <v>1</v>
          </cell>
          <cell r="F234">
            <v>1</v>
          </cell>
          <cell r="G234">
            <v>1</v>
          </cell>
          <cell r="H234">
            <v>1</v>
          </cell>
          <cell r="I234">
            <v>1</v>
          </cell>
          <cell r="K234">
            <v>1</v>
          </cell>
          <cell r="L234">
            <v>1</v>
          </cell>
          <cell r="M234">
            <v>1</v>
          </cell>
          <cell r="N234">
            <v>1</v>
          </cell>
          <cell r="O234">
            <v>1</v>
          </cell>
          <cell r="P234">
            <v>1</v>
          </cell>
          <cell r="R234">
            <v>1</v>
          </cell>
          <cell r="S234">
            <v>1</v>
          </cell>
          <cell r="T234">
            <v>1</v>
          </cell>
          <cell r="U234">
            <v>1</v>
          </cell>
          <cell r="W234">
            <v>1</v>
          </cell>
          <cell r="Y234">
            <v>1</v>
          </cell>
          <cell r="Z234">
            <v>1</v>
          </cell>
          <cell r="AA234">
            <v>1</v>
          </cell>
          <cell r="AB234">
            <v>1</v>
          </cell>
          <cell r="AC234">
            <v>1</v>
          </cell>
          <cell r="AD234">
            <v>1</v>
          </cell>
          <cell r="AF234">
            <v>1</v>
          </cell>
          <cell r="AG234">
            <v>1</v>
          </cell>
          <cell r="AH234">
            <v>1</v>
          </cell>
          <cell r="AI234">
            <v>1</v>
          </cell>
          <cell r="AK234">
            <v>26</v>
          </cell>
          <cell r="AQ234">
            <v>0</v>
          </cell>
        </row>
        <row r="235">
          <cell r="B235" t="str">
            <v>C-54208</v>
          </cell>
          <cell r="C235" t="str">
            <v>Phan ThÞ H­êng</v>
          </cell>
          <cell r="D235" t="str">
            <v>Machinist</v>
          </cell>
          <cell r="E235">
            <v>1</v>
          </cell>
          <cell r="F235">
            <v>1</v>
          </cell>
          <cell r="G235">
            <v>1</v>
          </cell>
          <cell r="H235">
            <v>1</v>
          </cell>
          <cell r="I235">
            <v>1</v>
          </cell>
          <cell r="K235">
            <v>1</v>
          </cell>
          <cell r="L235">
            <v>1</v>
          </cell>
          <cell r="M235">
            <v>1</v>
          </cell>
          <cell r="N235">
            <v>1</v>
          </cell>
          <cell r="O235">
            <v>1</v>
          </cell>
          <cell r="P235">
            <v>1</v>
          </cell>
          <cell r="R235">
            <v>1</v>
          </cell>
          <cell r="S235">
            <v>1</v>
          </cell>
          <cell r="T235">
            <v>1</v>
          </cell>
          <cell r="U235">
            <v>1</v>
          </cell>
          <cell r="W235">
            <v>1</v>
          </cell>
          <cell r="Y235">
            <v>1</v>
          </cell>
          <cell r="Z235">
            <v>1</v>
          </cell>
          <cell r="AA235">
            <v>1</v>
          </cell>
          <cell r="AB235">
            <v>1</v>
          </cell>
          <cell r="AC235">
            <v>1</v>
          </cell>
          <cell r="AD235">
            <v>1</v>
          </cell>
          <cell r="AF235">
            <v>1</v>
          </cell>
          <cell r="AG235">
            <v>1</v>
          </cell>
          <cell r="AH235">
            <v>1</v>
          </cell>
          <cell r="AI235">
            <v>1</v>
          </cell>
          <cell r="AK235">
            <v>26</v>
          </cell>
          <cell r="AQ235">
            <v>0</v>
          </cell>
        </row>
        <row r="236">
          <cell r="B236" t="str">
            <v>C-54209</v>
          </cell>
          <cell r="C236" t="str">
            <v>Tr­¬ng ThÞ H­êng</v>
          </cell>
          <cell r="D236" t="str">
            <v>Machinist</v>
          </cell>
          <cell r="E236">
            <v>1</v>
          </cell>
          <cell r="F236">
            <v>1</v>
          </cell>
          <cell r="G236">
            <v>1</v>
          </cell>
          <cell r="H236">
            <v>1</v>
          </cell>
          <cell r="I236">
            <v>1</v>
          </cell>
          <cell r="K236">
            <v>1</v>
          </cell>
          <cell r="L236">
            <v>1</v>
          </cell>
          <cell r="M236">
            <v>1</v>
          </cell>
          <cell r="N236">
            <v>1</v>
          </cell>
          <cell r="O236">
            <v>1</v>
          </cell>
          <cell r="P236">
            <v>1</v>
          </cell>
          <cell r="R236">
            <v>1</v>
          </cell>
          <cell r="S236">
            <v>1</v>
          </cell>
          <cell r="T236">
            <v>1</v>
          </cell>
          <cell r="U236">
            <v>1</v>
          </cell>
          <cell r="W236">
            <v>1</v>
          </cell>
          <cell r="Y236">
            <v>1</v>
          </cell>
          <cell r="Z236">
            <v>1</v>
          </cell>
          <cell r="AA236">
            <v>1</v>
          </cell>
          <cell r="AB236">
            <v>1</v>
          </cell>
          <cell r="AC236">
            <v>1</v>
          </cell>
          <cell r="AD236">
            <v>1</v>
          </cell>
          <cell r="AF236">
            <v>1</v>
          </cell>
          <cell r="AG236">
            <v>1</v>
          </cell>
          <cell r="AH236">
            <v>1</v>
          </cell>
          <cell r="AI236">
            <v>1</v>
          </cell>
          <cell r="AK236">
            <v>26</v>
          </cell>
          <cell r="AQ236">
            <v>0</v>
          </cell>
        </row>
        <row r="237">
          <cell r="B237" t="str">
            <v>C-54210</v>
          </cell>
          <cell r="C237" t="str">
            <v>TrÇn ThÞ H¶i</v>
          </cell>
          <cell r="D237" t="str">
            <v>Machinist</v>
          </cell>
          <cell r="E237">
            <v>1</v>
          </cell>
          <cell r="F237">
            <v>1</v>
          </cell>
          <cell r="G237">
            <v>1</v>
          </cell>
          <cell r="H237">
            <v>1</v>
          </cell>
          <cell r="I237">
            <v>1</v>
          </cell>
          <cell r="K237">
            <v>1</v>
          </cell>
          <cell r="L237">
            <v>1</v>
          </cell>
          <cell r="M237">
            <v>1</v>
          </cell>
          <cell r="N237">
            <v>1</v>
          </cell>
          <cell r="O237">
            <v>1</v>
          </cell>
          <cell r="P237">
            <v>1</v>
          </cell>
          <cell r="R237">
            <v>1</v>
          </cell>
          <cell r="S237">
            <v>1</v>
          </cell>
          <cell r="T237">
            <v>1</v>
          </cell>
          <cell r="U237">
            <v>1</v>
          </cell>
          <cell r="W237">
            <v>1</v>
          </cell>
          <cell r="Y237">
            <v>1</v>
          </cell>
          <cell r="Z237">
            <v>1</v>
          </cell>
          <cell r="AA237">
            <v>1</v>
          </cell>
          <cell r="AB237">
            <v>1</v>
          </cell>
          <cell r="AC237">
            <v>1</v>
          </cell>
          <cell r="AD237">
            <v>1</v>
          </cell>
          <cell r="AF237">
            <v>1</v>
          </cell>
          <cell r="AG237">
            <v>1</v>
          </cell>
          <cell r="AH237">
            <v>1</v>
          </cell>
          <cell r="AI237">
            <v>1</v>
          </cell>
          <cell r="AK237">
            <v>26</v>
          </cell>
          <cell r="AQ237">
            <v>0</v>
          </cell>
        </row>
        <row r="238">
          <cell r="B238" t="str">
            <v>C-54211</v>
          </cell>
          <cell r="C238" t="str">
            <v>TrÇn ThÞ Ngäc</v>
          </cell>
          <cell r="D238" t="str">
            <v>Machinist</v>
          </cell>
          <cell r="E238">
            <v>1</v>
          </cell>
          <cell r="F238">
            <v>1</v>
          </cell>
          <cell r="G238">
            <v>1</v>
          </cell>
          <cell r="H238">
            <v>1</v>
          </cell>
          <cell r="I238">
            <v>1</v>
          </cell>
          <cell r="K238">
            <v>1</v>
          </cell>
          <cell r="L238">
            <v>1</v>
          </cell>
          <cell r="M238">
            <v>1</v>
          </cell>
          <cell r="N238">
            <v>1</v>
          </cell>
          <cell r="O238">
            <v>1</v>
          </cell>
          <cell r="P238">
            <v>1</v>
          </cell>
          <cell r="R238">
            <v>1</v>
          </cell>
          <cell r="S238">
            <v>1</v>
          </cell>
          <cell r="T238">
            <v>1</v>
          </cell>
          <cell r="U238">
            <v>1</v>
          </cell>
          <cell r="W238">
            <v>1</v>
          </cell>
          <cell r="Y238">
            <v>1</v>
          </cell>
          <cell r="Z238">
            <v>1</v>
          </cell>
          <cell r="AA238">
            <v>1</v>
          </cell>
          <cell r="AB238">
            <v>1</v>
          </cell>
          <cell r="AC238">
            <v>1</v>
          </cell>
          <cell r="AD238">
            <v>1</v>
          </cell>
          <cell r="AF238">
            <v>1</v>
          </cell>
          <cell r="AG238">
            <v>1</v>
          </cell>
          <cell r="AH238">
            <v>1</v>
          </cell>
          <cell r="AI238">
            <v>1</v>
          </cell>
          <cell r="AK238">
            <v>26</v>
          </cell>
          <cell r="AQ238">
            <v>0</v>
          </cell>
        </row>
        <row r="239">
          <cell r="B239" t="str">
            <v>C-54212</v>
          </cell>
          <cell r="C239" t="str">
            <v>TrÇn ThÞ NguyÖt</v>
          </cell>
          <cell r="D239" t="str">
            <v>Machinist</v>
          </cell>
          <cell r="E239">
            <v>1</v>
          </cell>
          <cell r="F239">
            <v>1</v>
          </cell>
          <cell r="G239">
            <v>1</v>
          </cell>
          <cell r="H239">
            <v>1</v>
          </cell>
          <cell r="I239">
            <v>1</v>
          </cell>
          <cell r="K239">
            <v>1</v>
          </cell>
          <cell r="L239">
            <v>1</v>
          </cell>
          <cell r="M239">
            <v>1</v>
          </cell>
          <cell r="N239">
            <v>1</v>
          </cell>
          <cell r="O239">
            <v>1</v>
          </cell>
          <cell r="P239">
            <v>1</v>
          </cell>
          <cell r="R239">
            <v>1</v>
          </cell>
          <cell r="S239">
            <v>1</v>
          </cell>
          <cell r="T239">
            <v>1</v>
          </cell>
          <cell r="U239">
            <v>1</v>
          </cell>
          <cell r="W239">
            <v>1</v>
          </cell>
          <cell r="Y239">
            <v>1</v>
          </cell>
          <cell r="Z239">
            <v>1</v>
          </cell>
          <cell r="AA239">
            <v>1</v>
          </cell>
          <cell r="AB239">
            <v>1</v>
          </cell>
          <cell r="AC239">
            <v>1</v>
          </cell>
          <cell r="AD239">
            <v>1</v>
          </cell>
          <cell r="AF239">
            <v>1</v>
          </cell>
          <cell r="AG239">
            <v>1</v>
          </cell>
          <cell r="AH239">
            <v>1</v>
          </cell>
          <cell r="AI239">
            <v>1</v>
          </cell>
          <cell r="AK239">
            <v>26</v>
          </cell>
          <cell r="AQ239">
            <v>0</v>
          </cell>
        </row>
        <row r="240">
          <cell r="B240" t="str">
            <v>C-55083</v>
          </cell>
          <cell r="C240" t="str">
            <v>Bïi H¶i S¬n</v>
          </cell>
          <cell r="D240" t="str">
            <v>Presser</v>
          </cell>
          <cell r="E240">
            <v>1</v>
          </cell>
          <cell r="F240">
            <v>1</v>
          </cell>
          <cell r="G240">
            <v>1</v>
          </cell>
          <cell r="H240">
            <v>1</v>
          </cell>
          <cell r="I240">
            <v>1</v>
          </cell>
          <cell r="K240">
            <v>1</v>
          </cell>
          <cell r="L240">
            <v>1</v>
          </cell>
          <cell r="M240">
            <v>1</v>
          </cell>
          <cell r="N240">
            <v>1</v>
          </cell>
          <cell r="O240">
            <v>1</v>
          </cell>
          <cell r="P240">
            <v>1</v>
          </cell>
          <cell r="R240">
            <v>1</v>
          </cell>
          <cell r="S240">
            <v>1</v>
          </cell>
          <cell r="T240">
            <v>1</v>
          </cell>
          <cell r="U240">
            <v>1</v>
          </cell>
          <cell r="W240">
            <v>1</v>
          </cell>
          <cell r="Y240">
            <v>1</v>
          </cell>
          <cell r="Z240">
            <v>1</v>
          </cell>
          <cell r="AA240">
            <v>1</v>
          </cell>
          <cell r="AB240">
            <v>1</v>
          </cell>
          <cell r="AC240">
            <v>1</v>
          </cell>
          <cell r="AD240">
            <v>1</v>
          </cell>
          <cell r="AF240">
            <v>1</v>
          </cell>
          <cell r="AG240">
            <v>1</v>
          </cell>
          <cell r="AH240">
            <v>1</v>
          </cell>
          <cell r="AI240">
            <v>1</v>
          </cell>
          <cell r="AK240">
            <v>26</v>
          </cell>
          <cell r="AQ240">
            <v>0</v>
          </cell>
        </row>
        <row r="241">
          <cell r="B241" t="str">
            <v>C-55213</v>
          </cell>
          <cell r="C241" t="str">
            <v>TrÇn ThÞ HuyÒn</v>
          </cell>
          <cell r="D241" t="str">
            <v>Line Technician</v>
          </cell>
          <cell r="E241">
            <v>1</v>
          </cell>
          <cell r="F241">
            <v>1</v>
          </cell>
          <cell r="G241">
            <v>1</v>
          </cell>
          <cell r="H241">
            <v>1</v>
          </cell>
          <cell r="I241">
            <v>1</v>
          </cell>
          <cell r="K241">
            <v>1</v>
          </cell>
          <cell r="L241">
            <v>1</v>
          </cell>
          <cell r="M241">
            <v>1</v>
          </cell>
          <cell r="N241">
            <v>1</v>
          </cell>
          <cell r="O241">
            <v>1</v>
          </cell>
          <cell r="P241">
            <v>1</v>
          </cell>
          <cell r="R241">
            <v>1</v>
          </cell>
          <cell r="S241">
            <v>1</v>
          </cell>
          <cell r="T241">
            <v>1</v>
          </cell>
          <cell r="U241">
            <v>1</v>
          </cell>
          <cell r="W241">
            <v>1</v>
          </cell>
          <cell r="Y241">
            <v>1</v>
          </cell>
          <cell r="Z241">
            <v>1</v>
          </cell>
          <cell r="AA241">
            <v>1</v>
          </cell>
          <cell r="AB241">
            <v>1</v>
          </cell>
          <cell r="AC241">
            <v>1</v>
          </cell>
          <cell r="AD241">
            <v>1</v>
          </cell>
          <cell r="AF241">
            <v>1</v>
          </cell>
          <cell r="AG241">
            <v>1</v>
          </cell>
          <cell r="AH241">
            <v>1</v>
          </cell>
          <cell r="AI241">
            <v>1</v>
          </cell>
          <cell r="AK241">
            <v>26</v>
          </cell>
          <cell r="AQ241">
            <v>0</v>
          </cell>
        </row>
        <row r="242">
          <cell r="B242" t="str">
            <v>C-55214</v>
          </cell>
          <cell r="C242" t="str">
            <v>§ång ThÞ HuyÒn</v>
          </cell>
          <cell r="D242" t="str">
            <v>Machinist</v>
          </cell>
          <cell r="E242">
            <v>1</v>
          </cell>
          <cell r="F242">
            <v>1</v>
          </cell>
          <cell r="G242">
            <v>1</v>
          </cell>
          <cell r="H242">
            <v>1</v>
          </cell>
          <cell r="I242">
            <v>1</v>
          </cell>
          <cell r="K242">
            <v>1</v>
          </cell>
          <cell r="L242">
            <v>1</v>
          </cell>
          <cell r="M242">
            <v>1</v>
          </cell>
          <cell r="N242">
            <v>1</v>
          </cell>
          <cell r="O242">
            <v>1</v>
          </cell>
          <cell r="P242">
            <v>1</v>
          </cell>
          <cell r="R242">
            <v>1</v>
          </cell>
          <cell r="S242">
            <v>1</v>
          </cell>
          <cell r="T242">
            <v>1</v>
          </cell>
          <cell r="U242">
            <v>1</v>
          </cell>
          <cell r="W242">
            <v>1</v>
          </cell>
          <cell r="Y242">
            <v>1</v>
          </cell>
          <cell r="Z242">
            <v>1</v>
          </cell>
          <cell r="AA242">
            <v>1</v>
          </cell>
          <cell r="AB242">
            <v>1</v>
          </cell>
          <cell r="AC242">
            <v>1</v>
          </cell>
          <cell r="AD242">
            <v>1</v>
          </cell>
          <cell r="AF242">
            <v>1</v>
          </cell>
          <cell r="AG242">
            <v>1</v>
          </cell>
          <cell r="AH242">
            <v>1</v>
          </cell>
          <cell r="AI242">
            <v>1</v>
          </cell>
          <cell r="AK242">
            <v>26</v>
          </cell>
          <cell r="AQ242">
            <v>0</v>
          </cell>
        </row>
        <row r="243">
          <cell r="B243" t="str">
            <v>C-55215</v>
          </cell>
          <cell r="C243" t="str">
            <v>§ç ThÞ HuyÒn</v>
          </cell>
          <cell r="D243" t="str">
            <v>Machinist</v>
          </cell>
          <cell r="E243">
            <v>1</v>
          </cell>
          <cell r="F243">
            <v>1</v>
          </cell>
          <cell r="G243">
            <v>1</v>
          </cell>
          <cell r="H243">
            <v>1</v>
          </cell>
          <cell r="I243">
            <v>1</v>
          </cell>
          <cell r="K243">
            <v>1</v>
          </cell>
          <cell r="L243">
            <v>1</v>
          </cell>
          <cell r="M243">
            <v>1</v>
          </cell>
          <cell r="N243">
            <v>1</v>
          </cell>
          <cell r="O243">
            <v>1</v>
          </cell>
          <cell r="P243">
            <v>1</v>
          </cell>
          <cell r="R243">
            <v>1</v>
          </cell>
          <cell r="S243">
            <v>1</v>
          </cell>
          <cell r="T243">
            <v>1</v>
          </cell>
          <cell r="U243">
            <v>1</v>
          </cell>
          <cell r="W243">
            <v>1</v>
          </cell>
          <cell r="Y243">
            <v>1</v>
          </cell>
          <cell r="Z243">
            <v>1</v>
          </cell>
          <cell r="AA243">
            <v>1</v>
          </cell>
          <cell r="AB243">
            <v>1</v>
          </cell>
          <cell r="AC243">
            <v>1</v>
          </cell>
          <cell r="AD243">
            <v>1</v>
          </cell>
          <cell r="AF243">
            <v>1</v>
          </cell>
          <cell r="AG243">
            <v>1</v>
          </cell>
          <cell r="AH243">
            <v>1</v>
          </cell>
          <cell r="AI243">
            <v>1</v>
          </cell>
          <cell r="AK243">
            <v>26</v>
          </cell>
          <cell r="AQ243">
            <v>0</v>
          </cell>
        </row>
        <row r="244">
          <cell r="B244" t="str">
            <v>C-55216</v>
          </cell>
          <cell r="C244" t="str">
            <v>§ç ThÞ Thuý</v>
          </cell>
          <cell r="D244" t="str">
            <v>Machinist</v>
          </cell>
          <cell r="E244">
            <v>1</v>
          </cell>
          <cell r="F244">
            <v>1</v>
          </cell>
          <cell r="G244">
            <v>1</v>
          </cell>
          <cell r="H244">
            <v>1</v>
          </cell>
          <cell r="I244">
            <v>1</v>
          </cell>
          <cell r="K244">
            <v>1</v>
          </cell>
          <cell r="L244">
            <v>1</v>
          </cell>
          <cell r="M244">
            <v>1</v>
          </cell>
          <cell r="N244">
            <v>1</v>
          </cell>
          <cell r="O244">
            <v>1</v>
          </cell>
          <cell r="P244">
            <v>1</v>
          </cell>
          <cell r="R244">
            <v>1</v>
          </cell>
          <cell r="S244">
            <v>1</v>
          </cell>
          <cell r="T244">
            <v>1</v>
          </cell>
          <cell r="U244">
            <v>1</v>
          </cell>
          <cell r="W244">
            <v>1</v>
          </cell>
          <cell r="Y244">
            <v>1</v>
          </cell>
          <cell r="Z244">
            <v>1</v>
          </cell>
          <cell r="AA244">
            <v>1</v>
          </cell>
          <cell r="AB244">
            <v>1</v>
          </cell>
          <cell r="AC244">
            <v>1</v>
          </cell>
          <cell r="AD244">
            <v>1</v>
          </cell>
          <cell r="AF244">
            <v>1</v>
          </cell>
          <cell r="AG244">
            <v>1</v>
          </cell>
          <cell r="AH244">
            <v>1</v>
          </cell>
          <cell r="AI244">
            <v>1</v>
          </cell>
          <cell r="AK244">
            <v>26</v>
          </cell>
          <cell r="AQ244">
            <v>0</v>
          </cell>
        </row>
        <row r="245">
          <cell r="B245" t="str">
            <v>C-55218</v>
          </cell>
          <cell r="C245" t="str">
            <v>Bïi ThÞ Dinh</v>
          </cell>
          <cell r="D245" t="str">
            <v>Machinist</v>
          </cell>
          <cell r="E245">
            <v>1</v>
          </cell>
          <cell r="F245">
            <v>1</v>
          </cell>
          <cell r="G245">
            <v>1</v>
          </cell>
          <cell r="H245">
            <v>1</v>
          </cell>
          <cell r="I245">
            <v>1</v>
          </cell>
          <cell r="K245">
            <v>1</v>
          </cell>
          <cell r="L245">
            <v>1</v>
          </cell>
          <cell r="M245">
            <v>1</v>
          </cell>
          <cell r="N245">
            <v>1</v>
          </cell>
          <cell r="O245">
            <v>1</v>
          </cell>
          <cell r="P245">
            <v>1</v>
          </cell>
          <cell r="R245">
            <v>1</v>
          </cell>
          <cell r="S245">
            <v>1</v>
          </cell>
          <cell r="T245">
            <v>1</v>
          </cell>
          <cell r="U245">
            <v>1</v>
          </cell>
          <cell r="W245">
            <v>1</v>
          </cell>
          <cell r="Y245">
            <v>1</v>
          </cell>
          <cell r="Z245">
            <v>1</v>
          </cell>
          <cell r="AA245">
            <v>1</v>
          </cell>
          <cell r="AB245">
            <v>1</v>
          </cell>
          <cell r="AC245">
            <v>1</v>
          </cell>
          <cell r="AD245">
            <v>1</v>
          </cell>
          <cell r="AF245">
            <v>1</v>
          </cell>
          <cell r="AG245">
            <v>1</v>
          </cell>
          <cell r="AH245">
            <v>1</v>
          </cell>
          <cell r="AI245">
            <v>1</v>
          </cell>
          <cell r="AK245">
            <v>26</v>
          </cell>
          <cell r="AQ245">
            <v>0</v>
          </cell>
        </row>
        <row r="246">
          <cell r="B246" t="str">
            <v>C-55219</v>
          </cell>
          <cell r="C246" t="str">
            <v>Bïi ThÞ Khuyªn</v>
          </cell>
          <cell r="D246" t="str">
            <v>Machinist</v>
          </cell>
          <cell r="E246">
            <v>1</v>
          </cell>
          <cell r="F246">
            <v>1</v>
          </cell>
          <cell r="G246">
            <v>1</v>
          </cell>
          <cell r="H246">
            <v>1</v>
          </cell>
          <cell r="I246">
            <v>1</v>
          </cell>
          <cell r="K246">
            <v>1</v>
          </cell>
          <cell r="L246">
            <v>1</v>
          </cell>
          <cell r="M246">
            <v>1</v>
          </cell>
          <cell r="N246">
            <v>1</v>
          </cell>
          <cell r="O246">
            <v>1</v>
          </cell>
          <cell r="P246">
            <v>1</v>
          </cell>
          <cell r="R246">
            <v>1</v>
          </cell>
          <cell r="S246">
            <v>1</v>
          </cell>
          <cell r="T246">
            <v>1</v>
          </cell>
          <cell r="U246">
            <v>1</v>
          </cell>
          <cell r="W246">
            <v>1</v>
          </cell>
          <cell r="Y246">
            <v>1</v>
          </cell>
          <cell r="Z246">
            <v>1</v>
          </cell>
          <cell r="AA246">
            <v>1</v>
          </cell>
          <cell r="AB246">
            <v>1</v>
          </cell>
          <cell r="AC246">
            <v>1</v>
          </cell>
          <cell r="AD246">
            <v>1</v>
          </cell>
          <cell r="AF246">
            <v>1</v>
          </cell>
          <cell r="AG246">
            <v>1</v>
          </cell>
          <cell r="AH246">
            <v>1</v>
          </cell>
          <cell r="AI246">
            <v>1</v>
          </cell>
          <cell r="AK246">
            <v>26</v>
          </cell>
          <cell r="AQ246">
            <v>0</v>
          </cell>
        </row>
        <row r="247">
          <cell r="B247" t="str">
            <v>C-55220</v>
          </cell>
          <cell r="C247" t="str">
            <v>Bïi ThÞ ThuÇn</v>
          </cell>
          <cell r="D247" t="str">
            <v>Machinist</v>
          </cell>
          <cell r="E247">
            <v>1</v>
          </cell>
          <cell r="F247">
            <v>1</v>
          </cell>
          <cell r="G247">
            <v>1</v>
          </cell>
          <cell r="H247">
            <v>1</v>
          </cell>
          <cell r="I247">
            <v>1</v>
          </cell>
          <cell r="K247">
            <v>1</v>
          </cell>
          <cell r="L247">
            <v>1</v>
          </cell>
          <cell r="M247">
            <v>1</v>
          </cell>
          <cell r="N247">
            <v>1</v>
          </cell>
          <cell r="O247">
            <v>1</v>
          </cell>
          <cell r="P247">
            <v>1</v>
          </cell>
          <cell r="R247">
            <v>1</v>
          </cell>
          <cell r="S247">
            <v>1</v>
          </cell>
          <cell r="T247">
            <v>1</v>
          </cell>
          <cell r="U247">
            <v>1</v>
          </cell>
          <cell r="W247">
            <v>1</v>
          </cell>
          <cell r="Y247">
            <v>1</v>
          </cell>
          <cell r="Z247">
            <v>1</v>
          </cell>
          <cell r="AA247">
            <v>1</v>
          </cell>
          <cell r="AB247">
            <v>1</v>
          </cell>
          <cell r="AC247">
            <v>1</v>
          </cell>
          <cell r="AD247">
            <v>1</v>
          </cell>
          <cell r="AF247">
            <v>1</v>
          </cell>
          <cell r="AG247">
            <v>1</v>
          </cell>
          <cell r="AH247">
            <v>1</v>
          </cell>
          <cell r="AI247">
            <v>1</v>
          </cell>
          <cell r="AK247">
            <v>26</v>
          </cell>
          <cell r="AQ247">
            <v>0</v>
          </cell>
        </row>
        <row r="248">
          <cell r="B248" t="str">
            <v>C-55221</v>
          </cell>
          <cell r="C248" t="str">
            <v>Bïi ThÞ Thuû</v>
          </cell>
          <cell r="D248" t="str">
            <v>Machinist</v>
          </cell>
          <cell r="E248">
            <v>1</v>
          </cell>
          <cell r="F248">
            <v>1</v>
          </cell>
          <cell r="G248">
            <v>1</v>
          </cell>
          <cell r="H248">
            <v>1</v>
          </cell>
          <cell r="I248">
            <v>1</v>
          </cell>
          <cell r="K248">
            <v>1</v>
          </cell>
          <cell r="L248">
            <v>1</v>
          </cell>
          <cell r="M248">
            <v>1</v>
          </cell>
          <cell r="N248">
            <v>1</v>
          </cell>
          <cell r="O248">
            <v>1</v>
          </cell>
          <cell r="P248">
            <v>1</v>
          </cell>
          <cell r="R248">
            <v>1</v>
          </cell>
          <cell r="S248">
            <v>1</v>
          </cell>
          <cell r="T248">
            <v>1</v>
          </cell>
          <cell r="U248">
            <v>1</v>
          </cell>
          <cell r="W248">
            <v>1</v>
          </cell>
          <cell r="Y248">
            <v>1</v>
          </cell>
          <cell r="Z248">
            <v>1</v>
          </cell>
          <cell r="AA248">
            <v>1</v>
          </cell>
          <cell r="AB248">
            <v>1</v>
          </cell>
          <cell r="AC248">
            <v>1</v>
          </cell>
          <cell r="AD248">
            <v>1</v>
          </cell>
          <cell r="AF248">
            <v>1</v>
          </cell>
          <cell r="AG248">
            <v>1</v>
          </cell>
          <cell r="AH248">
            <v>1</v>
          </cell>
          <cell r="AI248">
            <v>1</v>
          </cell>
          <cell r="AK248">
            <v>26</v>
          </cell>
          <cell r="AQ248">
            <v>0</v>
          </cell>
        </row>
        <row r="249">
          <cell r="B249" t="str">
            <v>C-55222</v>
          </cell>
          <cell r="C249" t="str">
            <v>Ch÷ Quèc H­ng</v>
          </cell>
          <cell r="D249" t="str">
            <v>Presser</v>
          </cell>
          <cell r="E249">
            <v>1</v>
          </cell>
          <cell r="F249">
            <v>1</v>
          </cell>
          <cell r="G249">
            <v>1</v>
          </cell>
          <cell r="H249">
            <v>1</v>
          </cell>
          <cell r="I249">
            <v>1</v>
          </cell>
          <cell r="K249">
            <v>1</v>
          </cell>
          <cell r="L249">
            <v>1</v>
          </cell>
          <cell r="M249">
            <v>1</v>
          </cell>
          <cell r="N249">
            <v>1</v>
          </cell>
          <cell r="O249">
            <v>1</v>
          </cell>
          <cell r="P249">
            <v>1</v>
          </cell>
          <cell r="R249">
            <v>1</v>
          </cell>
          <cell r="S249">
            <v>1</v>
          </cell>
          <cell r="T249">
            <v>1</v>
          </cell>
          <cell r="U249">
            <v>1</v>
          </cell>
          <cell r="W249">
            <v>1</v>
          </cell>
          <cell r="Y249">
            <v>1</v>
          </cell>
          <cell r="Z249">
            <v>1</v>
          </cell>
          <cell r="AA249">
            <v>1</v>
          </cell>
          <cell r="AB249">
            <v>1</v>
          </cell>
          <cell r="AC249">
            <v>1</v>
          </cell>
          <cell r="AD249">
            <v>1</v>
          </cell>
          <cell r="AF249">
            <v>1</v>
          </cell>
          <cell r="AG249">
            <v>1</v>
          </cell>
          <cell r="AH249">
            <v>1</v>
          </cell>
          <cell r="AI249">
            <v>1</v>
          </cell>
          <cell r="AK249">
            <v>26</v>
          </cell>
          <cell r="AQ249">
            <v>0</v>
          </cell>
        </row>
        <row r="250">
          <cell r="B250" t="str">
            <v>C-55223</v>
          </cell>
          <cell r="C250" t="str">
            <v>D­¬ng ThÞ Hµ</v>
          </cell>
          <cell r="D250" t="str">
            <v>Machinist</v>
          </cell>
          <cell r="E250">
            <v>1</v>
          </cell>
          <cell r="F250">
            <v>1</v>
          </cell>
          <cell r="G250">
            <v>1</v>
          </cell>
          <cell r="H250">
            <v>1</v>
          </cell>
          <cell r="I250">
            <v>1</v>
          </cell>
          <cell r="K250">
            <v>1</v>
          </cell>
          <cell r="L250">
            <v>1</v>
          </cell>
          <cell r="M250">
            <v>1</v>
          </cell>
          <cell r="N250">
            <v>1</v>
          </cell>
          <cell r="O250">
            <v>1</v>
          </cell>
          <cell r="P250">
            <v>1</v>
          </cell>
          <cell r="R250">
            <v>1</v>
          </cell>
          <cell r="S250">
            <v>1</v>
          </cell>
          <cell r="T250">
            <v>1</v>
          </cell>
          <cell r="U250">
            <v>1</v>
          </cell>
          <cell r="W250">
            <v>1</v>
          </cell>
          <cell r="Y250">
            <v>1</v>
          </cell>
          <cell r="Z250">
            <v>1</v>
          </cell>
          <cell r="AA250">
            <v>1</v>
          </cell>
          <cell r="AB250">
            <v>1</v>
          </cell>
          <cell r="AC250">
            <v>1</v>
          </cell>
          <cell r="AD250">
            <v>1</v>
          </cell>
          <cell r="AF250">
            <v>1</v>
          </cell>
          <cell r="AG250">
            <v>1</v>
          </cell>
          <cell r="AH250">
            <v>1</v>
          </cell>
          <cell r="AI250">
            <v>1</v>
          </cell>
          <cell r="AK250">
            <v>26</v>
          </cell>
          <cell r="AQ250">
            <v>0</v>
          </cell>
        </row>
        <row r="251">
          <cell r="B251" t="str">
            <v>C-55224</v>
          </cell>
          <cell r="C251" t="str">
            <v>Hoµng ThÞ Quyªn</v>
          </cell>
          <cell r="D251" t="str">
            <v>Machinist</v>
          </cell>
          <cell r="E251">
            <v>1</v>
          </cell>
          <cell r="F251">
            <v>1</v>
          </cell>
          <cell r="G251">
            <v>1</v>
          </cell>
          <cell r="H251">
            <v>1</v>
          </cell>
          <cell r="I251">
            <v>1</v>
          </cell>
          <cell r="K251">
            <v>1</v>
          </cell>
          <cell r="L251">
            <v>1</v>
          </cell>
          <cell r="M251">
            <v>1</v>
          </cell>
          <cell r="N251">
            <v>1</v>
          </cell>
          <cell r="O251">
            <v>1</v>
          </cell>
          <cell r="P251">
            <v>1</v>
          </cell>
          <cell r="R251">
            <v>1</v>
          </cell>
          <cell r="S251">
            <v>1</v>
          </cell>
          <cell r="T251">
            <v>1</v>
          </cell>
          <cell r="U251">
            <v>1</v>
          </cell>
          <cell r="W251">
            <v>1</v>
          </cell>
          <cell r="Y251">
            <v>1</v>
          </cell>
          <cell r="Z251">
            <v>1</v>
          </cell>
          <cell r="AA251">
            <v>1</v>
          </cell>
          <cell r="AB251">
            <v>1</v>
          </cell>
          <cell r="AC251">
            <v>1</v>
          </cell>
          <cell r="AD251">
            <v>1</v>
          </cell>
          <cell r="AF251">
            <v>1</v>
          </cell>
          <cell r="AG251">
            <v>1</v>
          </cell>
          <cell r="AH251">
            <v>1</v>
          </cell>
          <cell r="AI251">
            <v>1</v>
          </cell>
          <cell r="AK251">
            <v>26</v>
          </cell>
          <cell r="AQ251">
            <v>0</v>
          </cell>
        </row>
        <row r="252">
          <cell r="B252" t="str">
            <v>C-55225</v>
          </cell>
          <cell r="C252" t="str">
            <v>Lª ThÞ B×nh</v>
          </cell>
          <cell r="D252" t="str">
            <v>Machinist</v>
          </cell>
          <cell r="E252">
            <v>1</v>
          </cell>
          <cell r="F252">
            <v>1</v>
          </cell>
          <cell r="G252">
            <v>1</v>
          </cell>
          <cell r="H252">
            <v>1</v>
          </cell>
          <cell r="I252">
            <v>1</v>
          </cell>
          <cell r="K252">
            <v>1</v>
          </cell>
          <cell r="L252">
            <v>1</v>
          </cell>
          <cell r="M252">
            <v>1</v>
          </cell>
          <cell r="N252">
            <v>1</v>
          </cell>
          <cell r="O252">
            <v>1</v>
          </cell>
          <cell r="P252">
            <v>1</v>
          </cell>
          <cell r="R252">
            <v>1</v>
          </cell>
          <cell r="S252">
            <v>1</v>
          </cell>
          <cell r="T252">
            <v>1</v>
          </cell>
          <cell r="U252">
            <v>1</v>
          </cell>
          <cell r="W252">
            <v>1</v>
          </cell>
          <cell r="Y252">
            <v>1</v>
          </cell>
          <cell r="Z252">
            <v>1</v>
          </cell>
          <cell r="AA252">
            <v>1</v>
          </cell>
          <cell r="AB252">
            <v>1</v>
          </cell>
          <cell r="AC252">
            <v>1</v>
          </cell>
          <cell r="AD252">
            <v>1</v>
          </cell>
          <cell r="AF252">
            <v>1</v>
          </cell>
          <cell r="AG252">
            <v>1</v>
          </cell>
          <cell r="AH252">
            <v>1</v>
          </cell>
          <cell r="AI252">
            <v>1</v>
          </cell>
          <cell r="AK252">
            <v>26</v>
          </cell>
          <cell r="AQ252">
            <v>0</v>
          </cell>
        </row>
        <row r="253">
          <cell r="B253" t="str">
            <v>C-55226</v>
          </cell>
          <cell r="C253" t="str">
            <v>NguyÔn M¹nh Hµ</v>
          </cell>
          <cell r="D253" t="str">
            <v>Presser</v>
          </cell>
          <cell r="E253">
            <v>1</v>
          </cell>
          <cell r="F253">
            <v>1</v>
          </cell>
          <cell r="G253">
            <v>1</v>
          </cell>
          <cell r="H253">
            <v>1</v>
          </cell>
          <cell r="I253">
            <v>1</v>
          </cell>
          <cell r="K253">
            <v>1</v>
          </cell>
          <cell r="L253">
            <v>1</v>
          </cell>
          <cell r="M253">
            <v>1</v>
          </cell>
          <cell r="N253">
            <v>1</v>
          </cell>
          <cell r="O253">
            <v>1</v>
          </cell>
          <cell r="P253">
            <v>1</v>
          </cell>
          <cell r="R253">
            <v>1</v>
          </cell>
          <cell r="S253">
            <v>1</v>
          </cell>
          <cell r="T253">
            <v>1</v>
          </cell>
          <cell r="U253">
            <v>1</v>
          </cell>
          <cell r="W253">
            <v>1</v>
          </cell>
          <cell r="Y253">
            <v>1</v>
          </cell>
          <cell r="Z253">
            <v>1</v>
          </cell>
          <cell r="AA253">
            <v>1</v>
          </cell>
          <cell r="AB253">
            <v>1</v>
          </cell>
          <cell r="AC253">
            <v>1</v>
          </cell>
          <cell r="AD253">
            <v>1</v>
          </cell>
          <cell r="AF253">
            <v>1</v>
          </cell>
          <cell r="AG253">
            <v>1</v>
          </cell>
          <cell r="AH253">
            <v>1</v>
          </cell>
          <cell r="AI253">
            <v>1</v>
          </cell>
          <cell r="AK253">
            <v>26</v>
          </cell>
          <cell r="AQ253">
            <v>0</v>
          </cell>
        </row>
        <row r="254">
          <cell r="B254" t="str">
            <v>C-55227</v>
          </cell>
          <cell r="C254" t="str">
            <v>NguyÔn ThÞ H¹nh</v>
          </cell>
          <cell r="D254" t="str">
            <v>Machinist</v>
          </cell>
          <cell r="E254">
            <v>1</v>
          </cell>
          <cell r="F254">
            <v>1</v>
          </cell>
          <cell r="G254">
            <v>1</v>
          </cell>
          <cell r="H254">
            <v>1</v>
          </cell>
          <cell r="I254">
            <v>1</v>
          </cell>
          <cell r="K254">
            <v>1</v>
          </cell>
          <cell r="L254">
            <v>1</v>
          </cell>
          <cell r="M254">
            <v>1</v>
          </cell>
          <cell r="N254">
            <v>1</v>
          </cell>
          <cell r="O254">
            <v>1</v>
          </cell>
          <cell r="P254">
            <v>1</v>
          </cell>
          <cell r="R254">
            <v>1</v>
          </cell>
          <cell r="S254">
            <v>1</v>
          </cell>
          <cell r="T254">
            <v>1</v>
          </cell>
          <cell r="U254">
            <v>1</v>
          </cell>
          <cell r="W254">
            <v>1</v>
          </cell>
          <cell r="Y254">
            <v>1</v>
          </cell>
          <cell r="Z254">
            <v>1</v>
          </cell>
          <cell r="AA254">
            <v>1</v>
          </cell>
          <cell r="AB254">
            <v>1</v>
          </cell>
          <cell r="AC254">
            <v>1</v>
          </cell>
          <cell r="AD254">
            <v>1</v>
          </cell>
          <cell r="AF254">
            <v>1</v>
          </cell>
          <cell r="AG254">
            <v>1</v>
          </cell>
          <cell r="AH254">
            <v>1</v>
          </cell>
          <cell r="AI254">
            <v>1</v>
          </cell>
          <cell r="AK254">
            <v>26</v>
          </cell>
          <cell r="AQ254">
            <v>0</v>
          </cell>
        </row>
        <row r="255">
          <cell r="B255" t="str">
            <v>C-55228</v>
          </cell>
          <cell r="C255" t="str">
            <v>NguyÔn ThÞ HuyÒn</v>
          </cell>
          <cell r="D255" t="str">
            <v>Machinist</v>
          </cell>
          <cell r="E255">
            <v>1</v>
          </cell>
          <cell r="F255">
            <v>1</v>
          </cell>
          <cell r="G255">
            <v>1</v>
          </cell>
          <cell r="H255">
            <v>1</v>
          </cell>
          <cell r="I255">
            <v>1</v>
          </cell>
          <cell r="K255">
            <v>1</v>
          </cell>
          <cell r="L255">
            <v>1</v>
          </cell>
          <cell r="M255">
            <v>1</v>
          </cell>
          <cell r="N255">
            <v>1</v>
          </cell>
          <cell r="O255">
            <v>1</v>
          </cell>
          <cell r="P255">
            <v>1</v>
          </cell>
          <cell r="R255">
            <v>1</v>
          </cell>
          <cell r="S255">
            <v>1</v>
          </cell>
          <cell r="T255">
            <v>1</v>
          </cell>
          <cell r="U255">
            <v>1</v>
          </cell>
          <cell r="W255">
            <v>1</v>
          </cell>
          <cell r="Y255">
            <v>1</v>
          </cell>
          <cell r="Z255">
            <v>1</v>
          </cell>
          <cell r="AA255">
            <v>1</v>
          </cell>
          <cell r="AB255">
            <v>1</v>
          </cell>
          <cell r="AC255">
            <v>1</v>
          </cell>
          <cell r="AD255">
            <v>1</v>
          </cell>
          <cell r="AF255">
            <v>1</v>
          </cell>
          <cell r="AG255">
            <v>1</v>
          </cell>
          <cell r="AH255">
            <v>1</v>
          </cell>
          <cell r="AI255">
            <v>1</v>
          </cell>
          <cell r="AK255">
            <v>26</v>
          </cell>
          <cell r="AQ255">
            <v>0</v>
          </cell>
        </row>
        <row r="256">
          <cell r="B256" t="str">
            <v>C-55229</v>
          </cell>
          <cell r="C256" t="str">
            <v>NguyÔn ThÞ Ngoan</v>
          </cell>
          <cell r="D256" t="str">
            <v>Machinist</v>
          </cell>
          <cell r="E256">
            <v>1</v>
          </cell>
          <cell r="F256">
            <v>1</v>
          </cell>
          <cell r="G256">
            <v>1</v>
          </cell>
          <cell r="H256">
            <v>1</v>
          </cell>
          <cell r="I256">
            <v>1</v>
          </cell>
          <cell r="K256">
            <v>1</v>
          </cell>
          <cell r="L256">
            <v>1</v>
          </cell>
          <cell r="M256">
            <v>1</v>
          </cell>
          <cell r="N256">
            <v>1</v>
          </cell>
          <cell r="O256">
            <v>1</v>
          </cell>
          <cell r="P256">
            <v>1</v>
          </cell>
          <cell r="R256">
            <v>1</v>
          </cell>
          <cell r="S256">
            <v>1</v>
          </cell>
          <cell r="T256">
            <v>1</v>
          </cell>
          <cell r="U256">
            <v>1</v>
          </cell>
          <cell r="W256">
            <v>1</v>
          </cell>
          <cell r="Y256">
            <v>1</v>
          </cell>
          <cell r="Z256">
            <v>1</v>
          </cell>
          <cell r="AA256">
            <v>1</v>
          </cell>
          <cell r="AB256">
            <v>1</v>
          </cell>
          <cell r="AC256">
            <v>1</v>
          </cell>
          <cell r="AD256">
            <v>1</v>
          </cell>
          <cell r="AF256">
            <v>1</v>
          </cell>
          <cell r="AG256">
            <v>1</v>
          </cell>
          <cell r="AH256">
            <v>1</v>
          </cell>
          <cell r="AI256">
            <v>1</v>
          </cell>
          <cell r="AK256">
            <v>26</v>
          </cell>
          <cell r="AQ256">
            <v>0</v>
          </cell>
        </row>
        <row r="257">
          <cell r="B257" t="str">
            <v>C-55230</v>
          </cell>
          <cell r="C257" t="str">
            <v>NguyÔn ThÞ T©m</v>
          </cell>
          <cell r="D257" t="str">
            <v>Machinist</v>
          </cell>
          <cell r="E257">
            <v>1</v>
          </cell>
          <cell r="F257">
            <v>1</v>
          </cell>
          <cell r="G257">
            <v>1</v>
          </cell>
          <cell r="H257">
            <v>1</v>
          </cell>
          <cell r="I257">
            <v>1</v>
          </cell>
          <cell r="K257">
            <v>1</v>
          </cell>
          <cell r="L257">
            <v>1</v>
          </cell>
          <cell r="M257">
            <v>1</v>
          </cell>
          <cell r="N257">
            <v>1</v>
          </cell>
          <cell r="O257">
            <v>1</v>
          </cell>
          <cell r="P257">
            <v>1</v>
          </cell>
          <cell r="R257">
            <v>1</v>
          </cell>
          <cell r="S257">
            <v>1</v>
          </cell>
          <cell r="T257">
            <v>1</v>
          </cell>
          <cell r="U257">
            <v>1</v>
          </cell>
          <cell r="W257">
            <v>1</v>
          </cell>
          <cell r="Y257">
            <v>1</v>
          </cell>
          <cell r="Z257">
            <v>1</v>
          </cell>
          <cell r="AA257">
            <v>1</v>
          </cell>
          <cell r="AB257">
            <v>1</v>
          </cell>
          <cell r="AC257">
            <v>1</v>
          </cell>
          <cell r="AD257">
            <v>1</v>
          </cell>
          <cell r="AF257">
            <v>1</v>
          </cell>
          <cell r="AG257">
            <v>1</v>
          </cell>
          <cell r="AH257">
            <v>1</v>
          </cell>
          <cell r="AI257">
            <v>1</v>
          </cell>
          <cell r="AK257">
            <v>26</v>
          </cell>
          <cell r="AQ257">
            <v>0</v>
          </cell>
        </row>
        <row r="258">
          <cell r="B258" t="str">
            <v>C-55231</v>
          </cell>
          <cell r="C258" t="str">
            <v>NguyÔn ThÞ Th¬m</v>
          </cell>
          <cell r="D258" t="str">
            <v>Machinist</v>
          </cell>
          <cell r="E258">
            <v>1</v>
          </cell>
          <cell r="F258">
            <v>1</v>
          </cell>
          <cell r="G258">
            <v>1</v>
          </cell>
          <cell r="H258">
            <v>1</v>
          </cell>
          <cell r="I258">
            <v>1</v>
          </cell>
          <cell r="K258">
            <v>1</v>
          </cell>
          <cell r="L258">
            <v>1</v>
          </cell>
          <cell r="M258">
            <v>1</v>
          </cell>
          <cell r="N258">
            <v>1</v>
          </cell>
          <cell r="O258">
            <v>1</v>
          </cell>
          <cell r="P258">
            <v>1</v>
          </cell>
          <cell r="R258">
            <v>1</v>
          </cell>
          <cell r="S258">
            <v>1</v>
          </cell>
          <cell r="T258">
            <v>1</v>
          </cell>
          <cell r="U258">
            <v>1</v>
          </cell>
          <cell r="W258">
            <v>1</v>
          </cell>
          <cell r="Y258">
            <v>1</v>
          </cell>
          <cell r="Z258">
            <v>1</v>
          </cell>
          <cell r="AA258">
            <v>1</v>
          </cell>
          <cell r="AB258">
            <v>1</v>
          </cell>
          <cell r="AC258">
            <v>1</v>
          </cell>
          <cell r="AD258">
            <v>1</v>
          </cell>
          <cell r="AF258">
            <v>1</v>
          </cell>
          <cell r="AG258">
            <v>1</v>
          </cell>
          <cell r="AH258">
            <v>1</v>
          </cell>
          <cell r="AI258">
            <v>1</v>
          </cell>
          <cell r="AK258">
            <v>26</v>
          </cell>
          <cell r="AQ258">
            <v>0</v>
          </cell>
        </row>
        <row r="259">
          <cell r="B259" t="str">
            <v>C-55232</v>
          </cell>
          <cell r="C259" t="str">
            <v>NguyÔn ThÞ Thu H­¬ng</v>
          </cell>
          <cell r="D259" t="str">
            <v>Machinist</v>
          </cell>
          <cell r="E259">
            <v>1</v>
          </cell>
          <cell r="F259">
            <v>1</v>
          </cell>
          <cell r="G259">
            <v>1</v>
          </cell>
          <cell r="H259">
            <v>1</v>
          </cell>
          <cell r="I259">
            <v>1</v>
          </cell>
          <cell r="K259">
            <v>1</v>
          </cell>
          <cell r="L259">
            <v>1</v>
          </cell>
          <cell r="M259">
            <v>1</v>
          </cell>
          <cell r="N259">
            <v>1</v>
          </cell>
          <cell r="O259">
            <v>1</v>
          </cell>
          <cell r="P259">
            <v>1</v>
          </cell>
          <cell r="R259">
            <v>1</v>
          </cell>
          <cell r="S259">
            <v>1</v>
          </cell>
          <cell r="T259">
            <v>1</v>
          </cell>
          <cell r="U259">
            <v>1</v>
          </cell>
          <cell r="W259">
            <v>1</v>
          </cell>
          <cell r="Y259">
            <v>1</v>
          </cell>
          <cell r="Z259">
            <v>1</v>
          </cell>
          <cell r="AA259">
            <v>1</v>
          </cell>
          <cell r="AB259">
            <v>1</v>
          </cell>
          <cell r="AC259">
            <v>1</v>
          </cell>
          <cell r="AD259">
            <v>1</v>
          </cell>
          <cell r="AF259">
            <v>1</v>
          </cell>
          <cell r="AG259">
            <v>1</v>
          </cell>
          <cell r="AH259">
            <v>1</v>
          </cell>
          <cell r="AI259">
            <v>1</v>
          </cell>
          <cell r="AK259">
            <v>26</v>
          </cell>
          <cell r="AQ259">
            <v>0</v>
          </cell>
        </row>
        <row r="260">
          <cell r="B260" t="str">
            <v>C-55233</v>
          </cell>
          <cell r="C260" t="str">
            <v>NguyÔn ThÞ Thuý</v>
          </cell>
          <cell r="D260" t="str">
            <v>Machinist</v>
          </cell>
          <cell r="E260">
            <v>1</v>
          </cell>
          <cell r="F260">
            <v>1</v>
          </cell>
          <cell r="G260">
            <v>1</v>
          </cell>
          <cell r="H260">
            <v>1</v>
          </cell>
          <cell r="I260">
            <v>1</v>
          </cell>
          <cell r="K260">
            <v>1</v>
          </cell>
          <cell r="L260">
            <v>1</v>
          </cell>
          <cell r="M260">
            <v>1</v>
          </cell>
          <cell r="N260">
            <v>1</v>
          </cell>
          <cell r="O260">
            <v>1</v>
          </cell>
          <cell r="P260">
            <v>1</v>
          </cell>
          <cell r="R260">
            <v>1</v>
          </cell>
          <cell r="S260">
            <v>1</v>
          </cell>
          <cell r="T260">
            <v>1</v>
          </cell>
          <cell r="U260">
            <v>1</v>
          </cell>
          <cell r="W260">
            <v>1</v>
          </cell>
          <cell r="Y260">
            <v>1</v>
          </cell>
          <cell r="Z260">
            <v>1</v>
          </cell>
          <cell r="AA260">
            <v>1</v>
          </cell>
          <cell r="AB260">
            <v>1</v>
          </cell>
          <cell r="AC260">
            <v>1</v>
          </cell>
          <cell r="AD260">
            <v>1</v>
          </cell>
          <cell r="AF260">
            <v>1</v>
          </cell>
          <cell r="AG260">
            <v>1</v>
          </cell>
          <cell r="AH260">
            <v>1</v>
          </cell>
          <cell r="AI260">
            <v>1</v>
          </cell>
          <cell r="AK260">
            <v>26</v>
          </cell>
          <cell r="AQ260">
            <v>0</v>
          </cell>
        </row>
        <row r="261">
          <cell r="B261" t="str">
            <v>C-55234</v>
          </cell>
          <cell r="C261" t="str">
            <v>NguyÔn ThÞ Xoa</v>
          </cell>
          <cell r="D261" t="str">
            <v>Machinist</v>
          </cell>
          <cell r="E261">
            <v>1</v>
          </cell>
          <cell r="F261">
            <v>1</v>
          </cell>
          <cell r="G261">
            <v>1</v>
          </cell>
          <cell r="H261">
            <v>1</v>
          </cell>
          <cell r="I261">
            <v>1</v>
          </cell>
          <cell r="K261">
            <v>1</v>
          </cell>
          <cell r="L261">
            <v>1</v>
          </cell>
          <cell r="M261">
            <v>1</v>
          </cell>
          <cell r="N261">
            <v>1</v>
          </cell>
          <cell r="O261">
            <v>1</v>
          </cell>
          <cell r="P261">
            <v>1</v>
          </cell>
          <cell r="R261">
            <v>1</v>
          </cell>
          <cell r="S261">
            <v>1</v>
          </cell>
          <cell r="T261">
            <v>1</v>
          </cell>
          <cell r="U261">
            <v>1</v>
          </cell>
          <cell r="W261">
            <v>1</v>
          </cell>
          <cell r="Y261">
            <v>1</v>
          </cell>
          <cell r="Z261">
            <v>1</v>
          </cell>
          <cell r="AA261">
            <v>1</v>
          </cell>
          <cell r="AB261">
            <v>1</v>
          </cell>
          <cell r="AC261">
            <v>1</v>
          </cell>
          <cell r="AD261">
            <v>1</v>
          </cell>
          <cell r="AF261">
            <v>1</v>
          </cell>
          <cell r="AG261">
            <v>1</v>
          </cell>
          <cell r="AH261">
            <v>1</v>
          </cell>
          <cell r="AI261">
            <v>1</v>
          </cell>
          <cell r="AK261">
            <v>26</v>
          </cell>
          <cell r="AQ261">
            <v>0</v>
          </cell>
        </row>
        <row r="262">
          <cell r="B262" t="str">
            <v>C-55236</v>
          </cell>
          <cell r="C262" t="str">
            <v>NguyÔn V¨n M¹nh</v>
          </cell>
          <cell r="D262" t="str">
            <v>Machinist</v>
          </cell>
          <cell r="E262">
            <v>1</v>
          </cell>
          <cell r="F262">
            <v>1</v>
          </cell>
          <cell r="G262">
            <v>1</v>
          </cell>
          <cell r="H262">
            <v>1</v>
          </cell>
          <cell r="I262">
            <v>1</v>
          </cell>
          <cell r="K262">
            <v>1</v>
          </cell>
          <cell r="L262">
            <v>1</v>
          </cell>
          <cell r="M262">
            <v>1</v>
          </cell>
          <cell r="N262">
            <v>1</v>
          </cell>
          <cell r="O262">
            <v>1</v>
          </cell>
          <cell r="P262">
            <v>1</v>
          </cell>
          <cell r="R262">
            <v>1</v>
          </cell>
          <cell r="S262">
            <v>1</v>
          </cell>
          <cell r="T262">
            <v>1</v>
          </cell>
          <cell r="U262">
            <v>1</v>
          </cell>
          <cell r="W262">
            <v>1</v>
          </cell>
          <cell r="Y262">
            <v>1</v>
          </cell>
          <cell r="Z262">
            <v>1</v>
          </cell>
          <cell r="AA262">
            <v>1</v>
          </cell>
          <cell r="AB262">
            <v>1</v>
          </cell>
          <cell r="AC262">
            <v>1</v>
          </cell>
          <cell r="AD262">
            <v>1</v>
          </cell>
          <cell r="AF262">
            <v>1</v>
          </cell>
          <cell r="AG262">
            <v>1</v>
          </cell>
          <cell r="AH262">
            <v>1</v>
          </cell>
          <cell r="AI262">
            <v>1</v>
          </cell>
          <cell r="AK262">
            <v>26</v>
          </cell>
          <cell r="AQ262">
            <v>0</v>
          </cell>
        </row>
        <row r="263">
          <cell r="B263" t="str">
            <v>C-55238</v>
          </cell>
          <cell r="C263" t="str">
            <v>TrÇn ThÞ H¹nh</v>
          </cell>
          <cell r="D263" t="str">
            <v>Machinist</v>
          </cell>
          <cell r="E263">
            <v>1</v>
          </cell>
          <cell r="F263">
            <v>1</v>
          </cell>
          <cell r="G263">
            <v>1</v>
          </cell>
          <cell r="H263">
            <v>1</v>
          </cell>
          <cell r="I263">
            <v>1</v>
          </cell>
          <cell r="K263">
            <v>1</v>
          </cell>
          <cell r="L263">
            <v>1</v>
          </cell>
          <cell r="M263">
            <v>1</v>
          </cell>
          <cell r="N263">
            <v>1</v>
          </cell>
          <cell r="O263">
            <v>1</v>
          </cell>
          <cell r="P263">
            <v>1</v>
          </cell>
          <cell r="R263">
            <v>1</v>
          </cell>
          <cell r="S263">
            <v>1</v>
          </cell>
          <cell r="T263">
            <v>1</v>
          </cell>
          <cell r="U263">
            <v>1</v>
          </cell>
          <cell r="W263">
            <v>1</v>
          </cell>
          <cell r="Y263">
            <v>1</v>
          </cell>
          <cell r="Z263">
            <v>1</v>
          </cell>
          <cell r="AA263">
            <v>1</v>
          </cell>
          <cell r="AB263">
            <v>1</v>
          </cell>
          <cell r="AC263">
            <v>1</v>
          </cell>
          <cell r="AD263">
            <v>1</v>
          </cell>
          <cell r="AF263">
            <v>1</v>
          </cell>
          <cell r="AG263">
            <v>1</v>
          </cell>
          <cell r="AH263">
            <v>1</v>
          </cell>
          <cell r="AI263">
            <v>1</v>
          </cell>
          <cell r="AK263">
            <v>26</v>
          </cell>
          <cell r="AQ263">
            <v>0</v>
          </cell>
        </row>
        <row r="264">
          <cell r="B264" t="str">
            <v>C-55239</v>
          </cell>
          <cell r="C264" t="str">
            <v>TrÇn ThÞ Thu</v>
          </cell>
          <cell r="D264" t="str">
            <v>Machinist</v>
          </cell>
          <cell r="E264">
            <v>1</v>
          </cell>
          <cell r="F264">
            <v>1</v>
          </cell>
          <cell r="G264">
            <v>1</v>
          </cell>
          <cell r="H264">
            <v>1</v>
          </cell>
          <cell r="I264">
            <v>1</v>
          </cell>
          <cell r="K264">
            <v>1</v>
          </cell>
          <cell r="L264">
            <v>1</v>
          </cell>
          <cell r="M264">
            <v>1</v>
          </cell>
          <cell r="N264">
            <v>1</v>
          </cell>
          <cell r="O264">
            <v>1</v>
          </cell>
          <cell r="P264">
            <v>1</v>
          </cell>
          <cell r="R264">
            <v>1</v>
          </cell>
          <cell r="S264">
            <v>1</v>
          </cell>
          <cell r="T264">
            <v>1</v>
          </cell>
          <cell r="U264">
            <v>1</v>
          </cell>
          <cell r="W264">
            <v>1</v>
          </cell>
          <cell r="Y264">
            <v>1</v>
          </cell>
          <cell r="Z264">
            <v>1</v>
          </cell>
          <cell r="AA264">
            <v>1</v>
          </cell>
          <cell r="AB264">
            <v>1</v>
          </cell>
          <cell r="AC264">
            <v>1</v>
          </cell>
          <cell r="AD264">
            <v>1</v>
          </cell>
          <cell r="AF264">
            <v>1</v>
          </cell>
          <cell r="AG264">
            <v>1</v>
          </cell>
          <cell r="AH264">
            <v>1</v>
          </cell>
          <cell r="AI264">
            <v>1</v>
          </cell>
          <cell r="AK264">
            <v>26</v>
          </cell>
          <cell r="AQ264">
            <v>0</v>
          </cell>
        </row>
        <row r="265">
          <cell r="B265" t="str">
            <v>C-55333</v>
          </cell>
          <cell r="C265" t="str">
            <v>NguyÔn V¨n Hïng</v>
          </cell>
          <cell r="D265" t="str">
            <v>Machinist</v>
          </cell>
          <cell r="E265">
            <v>1</v>
          </cell>
          <cell r="F265">
            <v>1</v>
          </cell>
          <cell r="G265">
            <v>1</v>
          </cell>
          <cell r="H265">
            <v>1</v>
          </cell>
          <cell r="I265">
            <v>1</v>
          </cell>
          <cell r="K265">
            <v>1</v>
          </cell>
          <cell r="L265">
            <v>1</v>
          </cell>
          <cell r="M265">
            <v>1</v>
          </cell>
          <cell r="N265">
            <v>1</v>
          </cell>
          <cell r="O265">
            <v>1</v>
          </cell>
          <cell r="P265">
            <v>1</v>
          </cell>
          <cell r="R265">
            <v>1</v>
          </cell>
          <cell r="S265">
            <v>1</v>
          </cell>
          <cell r="T265">
            <v>1</v>
          </cell>
          <cell r="U265">
            <v>1</v>
          </cell>
          <cell r="W265">
            <v>1</v>
          </cell>
          <cell r="Y265">
            <v>1</v>
          </cell>
          <cell r="Z265">
            <v>1</v>
          </cell>
          <cell r="AA265">
            <v>1</v>
          </cell>
          <cell r="AB265">
            <v>1</v>
          </cell>
          <cell r="AC265">
            <v>1</v>
          </cell>
          <cell r="AD265">
            <v>1</v>
          </cell>
          <cell r="AF265">
            <v>1</v>
          </cell>
          <cell r="AG265">
            <v>1</v>
          </cell>
          <cell r="AH265">
            <v>1</v>
          </cell>
          <cell r="AI265">
            <v>1</v>
          </cell>
          <cell r="AK265">
            <v>26</v>
          </cell>
        </row>
        <row r="266">
          <cell r="B266" t="str">
            <v>C-56240</v>
          </cell>
          <cell r="C266" t="str">
            <v>NguyÔn Ngäc QuyÕt</v>
          </cell>
          <cell r="D266" t="str">
            <v>Q/C</v>
          </cell>
          <cell r="E266">
            <v>1</v>
          </cell>
          <cell r="F266">
            <v>1</v>
          </cell>
          <cell r="G266">
            <v>1</v>
          </cell>
          <cell r="H266">
            <v>1</v>
          </cell>
          <cell r="I266">
            <v>1</v>
          </cell>
          <cell r="K266">
            <v>1</v>
          </cell>
          <cell r="L266">
            <v>1</v>
          </cell>
          <cell r="M266">
            <v>1</v>
          </cell>
          <cell r="N266">
            <v>1</v>
          </cell>
          <cell r="O266">
            <v>1</v>
          </cell>
          <cell r="P266">
            <v>1</v>
          </cell>
          <cell r="R266">
            <v>1</v>
          </cell>
          <cell r="S266">
            <v>1</v>
          </cell>
          <cell r="T266">
            <v>1</v>
          </cell>
          <cell r="U266">
            <v>1</v>
          </cell>
          <cell r="W266">
            <v>1</v>
          </cell>
          <cell r="Y266">
            <v>1</v>
          </cell>
          <cell r="Z266">
            <v>1</v>
          </cell>
          <cell r="AA266">
            <v>1</v>
          </cell>
          <cell r="AB266">
            <v>1</v>
          </cell>
          <cell r="AC266">
            <v>1</v>
          </cell>
          <cell r="AD266">
            <v>1</v>
          </cell>
          <cell r="AF266">
            <v>1</v>
          </cell>
          <cell r="AG266">
            <v>1</v>
          </cell>
          <cell r="AH266">
            <v>1</v>
          </cell>
          <cell r="AI266">
            <v>1</v>
          </cell>
          <cell r="AK266">
            <v>26</v>
          </cell>
          <cell r="AQ266">
            <v>0</v>
          </cell>
        </row>
        <row r="267">
          <cell r="B267" t="str">
            <v>C-56241</v>
          </cell>
          <cell r="C267" t="str">
            <v>§µo ThÞ H­¬ng</v>
          </cell>
          <cell r="D267" t="str">
            <v>Machinist</v>
          </cell>
          <cell r="E267">
            <v>1</v>
          </cell>
          <cell r="F267">
            <v>1</v>
          </cell>
          <cell r="G267">
            <v>1</v>
          </cell>
          <cell r="H267">
            <v>1</v>
          </cell>
          <cell r="I267">
            <v>1</v>
          </cell>
          <cell r="K267">
            <v>1</v>
          </cell>
          <cell r="L267">
            <v>1</v>
          </cell>
          <cell r="M267">
            <v>1</v>
          </cell>
          <cell r="N267">
            <v>1</v>
          </cell>
          <cell r="O267">
            <v>1</v>
          </cell>
          <cell r="P267">
            <v>1</v>
          </cell>
          <cell r="R267">
            <v>1</v>
          </cell>
          <cell r="S267">
            <v>1</v>
          </cell>
          <cell r="T267">
            <v>1</v>
          </cell>
          <cell r="U267">
            <v>1</v>
          </cell>
          <cell r="W267">
            <v>1</v>
          </cell>
          <cell r="Y267">
            <v>1</v>
          </cell>
          <cell r="Z267">
            <v>1</v>
          </cell>
          <cell r="AA267">
            <v>1</v>
          </cell>
          <cell r="AB267">
            <v>1</v>
          </cell>
          <cell r="AC267">
            <v>1</v>
          </cell>
          <cell r="AD267">
            <v>1</v>
          </cell>
          <cell r="AF267">
            <v>1</v>
          </cell>
          <cell r="AG267">
            <v>1</v>
          </cell>
          <cell r="AH267">
            <v>1</v>
          </cell>
          <cell r="AI267">
            <v>1</v>
          </cell>
          <cell r="AK267">
            <v>26</v>
          </cell>
          <cell r="AQ267">
            <v>0</v>
          </cell>
        </row>
        <row r="268">
          <cell r="B268" t="str">
            <v>C-56242</v>
          </cell>
          <cell r="C268" t="str">
            <v>§ç ThÞ LÖ Quyªn</v>
          </cell>
          <cell r="D268" t="str">
            <v>Machinist</v>
          </cell>
          <cell r="E268">
            <v>1</v>
          </cell>
          <cell r="F268">
            <v>1</v>
          </cell>
          <cell r="G268">
            <v>1</v>
          </cell>
          <cell r="H268">
            <v>1</v>
          </cell>
          <cell r="I268">
            <v>1</v>
          </cell>
          <cell r="K268">
            <v>1</v>
          </cell>
          <cell r="L268">
            <v>1</v>
          </cell>
          <cell r="M268">
            <v>1</v>
          </cell>
          <cell r="N268">
            <v>1</v>
          </cell>
          <cell r="O268">
            <v>1</v>
          </cell>
          <cell r="P268">
            <v>1</v>
          </cell>
          <cell r="R268">
            <v>1</v>
          </cell>
          <cell r="S268">
            <v>1</v>
          </cell>
          <cell r="T268">
            <v>1</v>
          </cell>
          <cell r="U268">
            <v>1</v>
          </cell>
          <cell r="W268">
            <v>1</v>
          </cell>
          <cell r="Y268">
            <v>1</v>
          </cell>
          <cell r="Z268">
            <v>1</v>
          </cell>
          <cell r="AA268">
            <v>1</v>
          </cell>
          <cell r="AB268">
            <v>1</v>
          </cell>
          <cell r="AC268">
            <v>1</v>
          </cell>
          <cell r="AD268">
            <v>1</v>
          </cell>
          <cell r="AF268">
            <v>1</v>
          </cell>
          <cell r="AG268">
            <v>1</v>
          </cell>
          <cell r="AH268">
            <v>1</v>
          </cell>
          <cell r="AI268">
            <v>1</v>
          </cell>
          <cell r="AK268">
            <v>26</v>
          </cell>
          <cell r="AQ268">
            <v>0</v>
          </cell>
        </row>
        <row r="269">
          <cell r="B269" t="str">
            <v>C-56243</v>
          </cell>
          <cell r="C269" t="str">
            <v>§ç ThÞ Thu Ph­¬ng</v>
          </cell>
          <cell r="D269" t="str">
            <v>Machinist</v>
          </cell>
          <cell r="E269">
            <v>1</v>
          </cell>
          <cell r="F269">
            <v>1</v>
          </cell>
          <cell r="G269">
            <v>1</v>
          </cell>
          <cell r="H269">
            <v>1</v>
          </cell>
          <cell r="I269">
            <v>1</v>
          </cell>
          <cell r="K269">
            <v>1</v>
          </cell>
          <cell r="L269">
            <v>1</v>
          </cell>
          <cell r="M269">
            <v>1</v>
          </cell>
          <cell r="N269">
            <v>1</v>
          </cell>
          <cell r="O269">
            <v>1</v>
          </cell>
          <cell r="P269">
            <v>1</v>
          </cell>
          <cell r="R269">
            <v>1</v>
          </cell>
          <cell r="S269">
            <v>1</v>
          </cell>
          <cell r="T269">
            <v>1</v>
          </cell>
          <cell r="U269">
            <v>1</v>
          </cell>
          <cell r="W269">
            <v>1</v>
          </cell>
          <cell r="Y269">
            <v>1</v>
          </cell>
          <cell r="Z269">
            <v>1</v>
          </cell>
          <cell r="AA269">
            <v>1</v>
          </cell>
          <cell r="AB269">
            <v>1</v>
          </cell>
          <cell r="AC269">
            <v>1</v>
          </cell>
          <cell r="AD269">
            <v>1</v>
          </cell>
          <cell r="AF269">
            <v>1</v>
          </cell>
          <cell r="AG269">
            <v>1</v>
          </cell>
          <cell r="AH269">
            <v>1</v>
          </cell>
          <cell r="AI269">
            <v>1</v>
          </cell>
          <cell r="AK269">
            <v>26</v>
          </cell>
          <cell r="AQ269">
            <v>0</v>
          </cell>
        </row>
        <row r="270">
          <cell r="B270" t="str">
            <v>C-56244</v>
          </cell>
          <cell r="C270" t="str">
            <v>§oµn ThÞ Thanh</v>
          </cell>
          <cell r="D270" t="str">
            <v>Machinist</v>
          </cell>
          <cell r="E270">
            <v>1</v>
          </cell>
          <cell r="F270">
            <v>1</v>
          </cell>
          <cell r="G270">
            <v>1</v>
          </cell>
          <cell r="H270">
            <v>1</v>
          </cell>
          <cell r="I270">
            <v>1</v>
          </cell>
          <cell r="K270">
            <v>1</v>
          </cell>
          <cell r="L270">
            <v>1</v>
          </cell>
          <cell r="M270">
            <v>1</v>
          </cell>
          <cell r="N270">
            <v>1</v>
          </cell>
          <cell r="O270">
            <v>1</v>
          </cell>
          <cell r="P270">
            <v>1</v>
          </cell>
          <cell r="R270">
            <v>1</v>
          </cell>
          <cell r="S270">
            <v>1</v>
          </cell>
          <cell r="T270">
            <v>1</v>
          </cell>
          <cell r="U270">
            <v>1</v>
          </cell>
          <cell r="W270">
            <v>1</v>
          </cell>
          <cell r="Y270">
            <v>1</v>
          </cell>
          <cell r="Z270">
            <v>1</v>
          </cell>
          <cell r="AA270">
            <v>1</v>
          </cell>
          <cell r="AB270">
            <v>1</v>
          </cell>
          <cell r="AC270">
            <v>1</v>
          </cell>
          <cell r="AD270">
            <v>1</v>
          </cell>
          <cell r="AF270">
            <v>1</v>
          </cell>
          <cell r="AG270">
            <v>1</v>
          </cell>
          <cell r="AH270">
            <v>1</v>
          </cell>
          <cell r="AI270">
            <v>1</v>
          </cell>
          <cell r="AK270">
            <v>26</v>
          </cell>
          <cell r="AQ270">
            <v>0</v>
          </cell>
        </row>
        <row r="271">
          <cell r="B271" t="str">
            <v>C-56245</v>
          </cell>
          <cell r="C271" t="str">
            <v>Ch÷ ThÞ Anh</v>
          </cell>
          <cell r="D271" t="str">
            <v>Machinist</v>
          </cell>
          <cell r="E271">
            <v>1</v>
          </cell>
          <cell r="F271">
            <v>1</v>
          </cell>
          <cell r="G271">
            <v>1</v>
          </cell>
          <cell r="H271">
            <v>1</v>
          </cell>
          <cell r="I271">
            <v>1</v>
          </cell>
          <cell r="K271">
            <v>1</v>
          </cell>
          <cell r="L271">
            <v>1</v>
          </cell>
          <cell r="M271">
            <v>1</v>
          </cell>
          <cell r="N271">
            <v>1</v>
          </cell>
          <cell r="O271">
            <v>1</v>
          </cell>
          <cell r="P271">
            <v>1</v>
          </cell>
          <cell r="R271">
            <v>1</v>
          </cell>
          <cell r="S271">
            <v>1</v>
          </cell>
          <cell r="T271">
            <v>1</v>
          </cell>
          <cell r="U271">
            <v>1</v>
          </cell>
          <cell r="W271">
            <v>1</v>
          </cell>
          <cell r="Y271">
            <v>1</v>
          </cell>
          <cell r="Z271">
            <v>1</v>
          </cell>
          <cell r="AA271">
            <v>1</v>
          </cell>
          <cell r="AB271">
            <v>1</v>
          </cell>
          <cell r="AC271">
            <v>1</v>
          </cell>
          <cell r="AD271">
            <v>1</v>
          </cell>
          <cell r="AF271">
            <v>1</v>
          </cell>
          <cell r="AG271">
            <v>1</v>
          </cell>
          <cell r="AH271">
            <v>1</v>
          </cell>
          <cell r="AI271">
            <v>1</v>
          </cell>
          <cell r="AK271">
            <v>26</v>
          </cell>
          <cell r="AQ271">
            <v>0</v>
          </cell>
        </row>
        <row r="272">
          <cell r="B272" t="str">
            <v>C-56246</v>
          </cell>
          <cell r="C272" t="str">
            <v>Chu ThÞ Nga</v>
          </cell>
          <cell r="D272" t="str">
            <v>Machinist</v>
          </cell>
          <cell r="E272">
            <v>1</v>
          </cell>
          <cell r="F272">
            <v>1</v>
          </cell>
          <cell r="G272">
            <v>1</v>
          </cell>
          <cell r="H272">
            <v>1</v>
          </cell>
          <cell r="I272">
            <v>1</v>
          </cell>
          <cell r="K272">
            <v>1</v>
          </cell>
          <cell r="L272">
            <v>1</v>
          </cell>
          <cell r="M272">
            <v>1</v>
          </cell>
          <cell r="N272">
            <v>1</v>
          </cell>
          <cell r="O272">
            <v>1</v>
          </cell>
          <cell r="P272">
            <v>1</v>
          </cell>
          <cell r="R272">
            <v>1</v>
          </cell>
          <cell r="S272">
            <v>1</v>
          </cell>
          <cell r="T272">
            <v>1</v>
          </cell>
          <cell r="U272">
            <v>1</v>
          </cell>
          <cell r="W272">
            <v>1</v>
          </cell>
          <cell r="Y272">
            <v>1</v>
          </cell>
          <cell r="Z272">
            <v>1</v>
          </cell>
          <cell r="AA272">
            <v>1</v>
          </cell>
          <cell r="AB272">
            <v>1</v>
          </cell>
          <cell r="AC272">
            <v>1</v>
          </cell>
          <cell r="AD272">
            <v>1</v>
          </cell>
          <cell r="AF272">
            <v>1</v>
          </cell>
          <cell r="AG272">
            <v>1</v>
          </cell>
          <cell r="AH272">
            <v>1</v>
          </cell>
          <cell r="AI272">
            <v>1</v>
          </cell>
          <cell r="AK272">
            <v>26</v>
          </cell>
          <cell r="AQ272">
            <v>0</v>
          </cell>
        </row>
        <row r="273">
          <cell r="B273" t="str">
            <v>C-56247</v>
          </cell>
          <cell r="C273" t="str">
            <v>Lª Minh Nam</v>
          </cell>
          <cell r="D273" t="str">
            <v>Presser</v>
          </cell>
          <cell r="E273">
            <v>1</v>
          </cell>
          <cell r="F273">
            <v>1</v>
          </cell>
          <cell r="G273">
            <v>1</v>
          </cell>
          <cell r="H273">
            <v>1</v>
          </cell>
          <cell r="I273">
            <v>1</v>
          </cell>
          <cell r="K273">
            <v>1</v>
          </cell>
          <cell r="L273">
            <v>1</v>
          </cell>
          <cell r="M273">
            <v>1</v>
          </cell>
          <cell r="N273">
            <v>1</v>
          </cell>
          <cell r="O273">
            <v>1</v>
          </cell>
          <cell r="P273">
            <v>1</v>
          </cell>
          <cell r="R273">
            <v>1</v>
          </cell>
          <cell r="S273">
            <v>1</v>
          </cell>
          <cell r="T273">
            <v>1</v>
          </cell>
          <cell r="U273">
            <v>1</v>
          </cell>
          <cell r="W273">
            <v>1</v>
          </cell>
          <cell r="Y273">
            <v>1</v>
          </cell>
          <cell r="Z273">
            <v>1</v>
          </cell>
          <cell r="AA273">
            <v>1</v>
          </cell>
          <cell r="AB273">
            <v>1</v>
          </cell>
          <cell r="AC273">
            <v>1</v>
          </cell>
          <cell r="AD273">
            <v>1</v>
          </cell>
          <cell r="AF273">
            <v>1</v>
          </cell>
          <cell r="AG273">
            <v>1</v>
          </cell>
          <cell r="AH273">
            <v>1</v>
          </cell>
          <cell r="AI273">
            <v>1</v>
          </cell>
          <cell r="AK273">
            <v>26</v>
          </cell>
          <cell r="AQ273">
            <v>0</v>
          </cell>
        </row>
        <row r="274">
          <cell r="B274" t="str">
            <v>C-56248</v>
          </cell>
          <cell r="C274" t="str">
            <v>Lª ThÞ Anh</v>
          </cell>
          <cell r="D274" t="str">
            <v>Machinist</v>
          </cell>
          <cell r="E274">
            <v>1</v>
          </cell>
          <cell r="F274">
            <v>1</v>
          </cell>
          <cell r="G274">
            <v>1</v>
          </cell>
          <cell r="H274">
            <v>1</v>
          </cell>
          <cell r="I274">
            <v>1</v>
          </cell>
          <cell r="K274">
            <v>1</v>
          </cell>
          <cell r="L274">
            <v>1</v>
          </cell>
          <cell r="M274">
            <v>1</v>
          </cell>
          <cell r="N274">
            <v>1</v>
          </cell>
          <cell r="O274">
            <v>1</v>
          </cell>
          <cell r="P274">
            <v>1</v>
          </cell>
          <cell r="R274">
            <v>1</v>
          </cell>
          <cell r="S274">
            <v>1</v>
          </cell>
          <cell r="T274">
            <v>1</v>
          </cell>
          <cell r="U274">
            <v>1</v>
          </cell>
          <cell r="W274">
            <v>1</v>
          </cell>
          <cell r="Y274">
            <v>1</v>
          </cell>
          <cell r="Z274">
            <v>1</v>
          </cell>
          <cell r="AA274">
            <v>1</v>
          </cell>
          <cell r="AB274">
            <v>1</v>
          </cell>
          <cell r="AC274">
            <v>1</v>
          </cell>
          <cell r="AD274">
            <v>1</v>
          </cell>
          <cell r="AF274">
            <v>1</v>
          </cell>
          <cell r="AG274">
            <v>1</v>
          </cell>
          <cell r="AH274">
            <v>1</v>
          </cell>
          <cell r="AI274">
            <v>1</v>
          </cell>
          <cell r="AK274">
            <v>26</v>
          </cell>
          <cell r="AQ274">
            <v>0</v>
          </cell>
        </row>
        <row r="275">
          <cell r="B275" t="str">
            <v>C-56249</v>
          </cell>
          <cell r="C275" t="str">
            <v>NguyÔn ThÕ Huy</v>
          </cell>
          <cell r="D275" t="str">
            <v>Presser</v>
          </cell>
          <cell r="E275">
            <v>1</v>
          </cell>
          <cell r="F275">
            <v>1</v>
          </cell>
          <cell r="G275">
            <v>1</v>
          </cell>
          <cell r="H275">
            <v>1</v>
          </cell>
          <cell r="I275">
            <v>1</v>
          </cell>
          <cell r="K275">
            <v>1</v>
          </cell>
          <cell r="L275">
            <v>1</v>
          </cell>
          <cell r="M275">
            <v>1</v>
          </cell>
          <cell r="N275">
            <v>1</v>
          </cell>
          <cell r="O275">
            <v>1</v>
          </cell>
          <cell r="P275">
            <v>1</v>
          </cell>
          <cell r="R275">
            <v>1</v>
          </cell>
          <cell r="S275">
            <v>1</v>
          </cell>
          <cell r="T275">
            <v>1</v>
          </cell>
          <cell r="U275">
            <v>1</v>
          </cell>
          <cell r="W275">
            <v>1</v>
          </cell>
          <cell r="Y275">
            <v>1</v>
          </cell>
          <cell r="Z275">
            <v>1</v>
          </cell>
          <cell r="AA275">
            <v>1</v>
          </cell>
          <cell r="AB275">
            <v>1</v>
          </cell>
          <cell r="AC275">
            <v>1</v>
          </cell>
          <cell r="AD275">
            <v>1</v>
          </cell>
          <cell r="AF275">
            <v>1</v>
          </cell>
          <cell r="AG275">
            <v>1</v>
          </cell>
          <cell r="AH275">
            <v>1</v>
          </cell>
          <cell r="AI275">
            <v>1</v>
          </cell>
          <cell r="AK275">
            <v>26</v>
          </cell>
          <cell r="AQ275">
            <v>0</v>
          </cell>
        </row>
        <row r="276">
          <cell r="B276" t="str">
            <v>C-56250</v>
          </cell>
          <cell r="C276" t="str">
            <v>NguyÔn ThÞ H¹nh</v>
          </cell>
          <cell r="D276" t="str">
            <v>Machinist</v>
          </cell>
          <cell r="E276">
            <v>1</v>
          </cell>
          <cell r="F276">
            <v>1</v>
          </cell>
          <cell r="G276">
            <v>1</v>
          </cell>
          <cell r="H276">
            <v>1</v>
          </cell>
          <cell r="I276">
            <v>1</v>
          </cell>
          <cell r="K276">
            <v>1</v>
          </cell>
          <cell r="L276">
            <v>1</v>
          </cell>
          <cell r="M276">
            <v>1</v>
          </cell>
          <cell r="N276">
            <v>1</v>
          </cell>
          <cell r="O276">
            <v>1</v>
          </cell>
          <cell r="P276">
            <v>1</v>
          </cell>
          <cell r="R276">
            <v>1</v>
          </cell>
          <cell r="S276">
            <v>1</v>
          </cell>
          <cell r="T276">
            <v>1</v>
          </cell>
          <cell r="U276">
            <v>1</v>
          </cell>
          <cell r="W276">
            <v>1</v>
          </cell>
          <cell r="Y276">
            <v>1</v>
          </cell>
          <cell r="Z276">
            <v>1</v>
          </cell>
          <cell r="AA276">
            <v>1</v>
          </cell>
          <cell r="AB276">
            <v>1</v>
          </cell>
          <cell r="AC276">
            <v>1</v>
          </cell>
          <cell r="AD276">
            <v>1</v>
          </cell>
          <cell r="AF276">
            <v>1</v>
          </cell>
          <cell r="AG276">
            <v>1</v>
          </cell>
          <cell r="AH276">
            <v>1</v>
          </cell>
          <cell r="AI276">
            <v>1</v>
          </cell>
          <cell r="AK276">
            <v>26</v>
          </cell>
          <cell r="AQ276">
            <v>0</v>
          </cell>
        </row>
        <row r="277">
          <cell r="B277" t="str">
            <v>C-56251</v>
          </cell>
          <cell r="C277" t="str">
            <v>NguyÔn ThÞ Huyªn</v>
          </cell>
          <cell r="D277" t="str">
            <v>Machinist</v>
          </cell>
          <cell r="E277">
            <v>1</v>
          </cell>
          <cell r="F277">
            <v>1</v>
          </cell>
          <cell r="G277">
            <v>1</v>
          </cell>
          <cell r="H277">
            <v>1</v>
          </cell>
          <cell r="I277">
            <v>1</v>
          </cell>
          <cell r="K277">
            <v>1</v>
          </cell>
          <cell r="L277">
            <v>1</v>
          </cell>
          <cell r="M277">
            <v>1</v>
          </cell>
          <cell r="N277">
            <v>1</v>
          </cell>
          <cell r="O277">
            <v>1</v>
          </cell>
          <cell r="P277">
            <v>1</v>
          </cell>
          <cell r="R277">
            <v>1</v>
          </cell>
          <cell r="S277">
            <v>1</v>
          </cell>
          <cell r="T277">
            <v>1</v>
          </cell>
          <cell r="U277">
            <v>1</v>
          </cell>
          <cell r="W277">
            <v>1</v>
          </cell>
          <cell r="Y277">
            <v>1</v>
          </cell>
          <cell r="Z277">
            <v>1</v>
          </cell>
          <cell r="AA277">
            <v>1</v>
          </cell>
          <cell r="AB277">
            <v>1</v>
          </cell>
          <cell r="AC277">
            <v>1</v>
          </cell>
          <cell r="AD277">
            <v>1</v>
          </cell>
          <cell r="AF277">
            <v>1</v>
          </cell>
          <cell r="AG277">
            <v>1</v>
          </cell>
          <cell r="AH277">
            <v>1</v>
          </cell>
          <cell r="AI277">
            <v>1</v>
          </cell>
          <cell r="AK277">
            <v>26</v>
          </cell>
          <cell r="AQ277">
            <v>0</v>
          </cell>
        </row>
        <row r="278">
          <cell r="B278" t="str">
            <v>C-56252</v>
          </cell>
          <cell r="C278" t="str">
            <v>NguyÔn ThÞ HuyÒn</v>
          </cell>
          <cell r="D278" t="str">
            <v>Machinist</v>
          </cell>
          <cell r="E278">
            <v>1</v>
          </cell>
          <cell r="F278">
            <v>1</v>
          </cell>
          <cell r="G278">
            <v>1</v>
          </cell>
          <cell r="H278">
            <v>1</v>
          </cell>
          <cell r="I278">
            <v>1</v>
          </cell>
          <cell r="K278">
            <v>1</v>
          </cell>
          <cell r="L278">
            <v>1</v>
          </cell>
          <cell r="M278">
            <v>1</v>
          </cell>
          <cell r="N278">
            <v>1</v>
          </cell>
          <cell r="O278">
            <v>1</v>
          </cell>
          <cell r="P278">
            <v>1</v>
          </cell>
          <cell r="R278">
            <v>1</v>
          </cell>
          <cell r="S278">
            <v>1</v>
          </cell>
          <cell r="T278">
            <v>1</v>
          </cell>
          <cell r="U278">
            <v>1</v>
          </cell>
          <cell r="W278">
            <v>1</v>
          </cell>
          <cell r="Y278">
            <v>1</v>
          </cell>
          <cell r="Z278">
            <v>1</v>
          </cell>
          <cell r="AA278">
            <v>1</v>
          </cell>
          <cell r="AB278">
            <v>1</v>
          </cell>
          <cell r="AC278">
            <v>1</v>
          </cell>
          <cell r="AD278">
            <v>1</v>
          </cell>
          <cell r="AF278">
            <v>1</v>
          </cell>
          <cell r="AG278">
            <v>1</v>
          </cell>
          <cell r="AH278">
            <v>1</v>
          </cell>
          <cell r="AI278">
            <v>1</v>
          </cell>
          <cell r="AK278">
            <v>26</v>
          </cell>
          <cell r="AQ278">
            <v>0</v>
          </cell>
        </row>
        <row r="279">
          <cell r="B279" t="str">
            <v>C-56253</v>
          </cell>
          <cell r="C279" t="str">
            <v>NguyÔn ThÞ Lan</v>
          </cell>
          <cell r="D279" t="str">
            <v>Machinist</v>
          </cell>
          <cell r="E279">
            <v>1</v>
          </cell>
          <cell r="F279">
            <v>1</v>
          </cell>
          <cell r="G279">
            <v>1</v>
          </cell>
          <cell r="H279">
            <v>1</v>
          </cell>
          <cell r="I279">
            <v>1</v>
          </cell>
          <cell r="K279">
            <v>1</v>
          </cell>
          <cell r="L279">
            <v>1</v>
          </cell>
          <cell r="M279">
            <v>1</v>
          </cell>
          <cell r="N279">
            <v>1</v>
          </cell>
          <cell r="O279">
            <v>1</v>
          </cell>
          <cell r="P279">
            <v>1</v>
          </cell>
          <cell r="R279">
            <v>1</v>
          </cell>
          <cell r="S279">
            <v>1</v>
          </cell>
          <cell r="T279">
            <v>1</v>
          </cell>
          <cell r="U279">
            <v>1</v>
          </cell>
          <cell r="W279">
            <v>1</v>
          </cell>
          <cell r="Y279">
            <v>1</v>
          </cell>
          <cell r="Z279">
            <v>1</v>
          </cell>
          <cell r="AA279">
            <v>1</v>
          </cell>
          <cell r="AB279">
            <v>1</v>
          </cell>
          <cell r="AC279">
            <v>1</v>
          </cell>
          <cell r="AD279">
            <v>1</v>
          </cell>
          <cell r="AF279">
            <v>1</v>
          </cell>
          <cell r="AG279">
            <v>1</v>
          </cell>
          <cell r="AH279">
            <v>1</v>
          </cell>
          <cell r="AI279">
            <v>1</v>
          </cell>
          <cell r="AK279">
            <v>26</v>
          </cell>
          <cell r="AQ279">
            <v>0</v>
          </cell>
        </row>
        <row r="280">
          <cell r="B280" t="str">
            <v>C-56254</v>
          </cell>
          <cell r="C280" t="str">
            <v>NguyÔn ThÞ Lîi</v>
          </cell>
          <cell r="D280" t="str">
            <v>Machinist</v>
          </cell>
          <cell r="E280">
            <v>1</v>
          </cell>
          <cell r="F280">
            <v>1</v>
          </cell>
          <cell r="G280">
            <v>1</v>
          </cell>
          <cell r="H280">
            <v>1</v>
          </cell>
          <cell r="I280">
            <v>1</v>
          </cell>
          <cell r="K280">
            <v>1</v>
          </cell>
          <cell r="L280">
            <v>1</v>
          </cell>
          <cell r="M280">
            <v>1</v>
          </cell>
          <cell r="N280">
            <v>1</v>
          </cell>
          <cell r="O280">
            <v>1</v>
          </cell>
          <cell r="P280">
            <v>1</v>
          </cell>
          <cell r="R280">
            <v>1</v>
          </cell>
          <cell r="S280">
            <v>1</v>
          </cell>
          <cell r="T280">
            <v>1</v>
          </cell>
          <cell r="U280">
            <v>1</v>
          </cell>
          <cell r="W280">
            <v>1</v>
          </cell>
          <cell r="Y280">
            <v>1</v>
          </cell>
          <cell r="Z280">
            <v>1</v>
          </cell>
          <cell r="AA280">
            <v>1</v>
          </cell>
          <cell r="AB280">
            <v>1</v>
          </cell>
          <cell r="AC280">
            <v>1</v>
          </cell>
          <cell r="AD280">
            <v>1</v>
          </cell>
          <cell r="AF280">
            <v>1</v>
          </cell>
          <cell r="AG280">
            <v>1</v>
          </cell>
          <cell r="AH280">
            <v>1</v>
          </cell>
          <cell r="AI280">
            <v>1</v>
          </cell>
          <cell r="AK280">
            <v>26</v>
          </cell>
          <cell r="AQ280">
            <v>0</v>
          </cell>
        </row>
        <row r="281">
          <cell r="B281" t="str">
            <v>C-56255</v>
          </cell>
          <cell r="C281" t="str">
            <v>NguyÔn ThÞ M­êi</v>
          </cell>
          <cell r="D281" t="str">
            <v>Machinist</v>
          </cell>
          <cell r="E281">
            <v>1</v>
          </cell>
          <cell r="F281">
            <v>1</v>
          </cell>
          <cell r="G281">
            <v>1</v>
          </cell>
          <cell r="H281">
            <v>1</v>
          </cell>
          <cell r="I281">
            <v>1</v>
          </cell>
          <cell r="K281">
            <v>1</v>
          </cell>
          <cell r="L281">
            <v>1</v>
          </cell>
          <cell r="M281">
            <v>1</v>
          </cell>
          <cell r="N281">
            <v>1</v>
          </cell>
          <cell r="O281">
            <v>1</v>
          </cell>
          <cell r="P281">
            <v>1</v>
          </cell>
          <cell r="R281">
            <v>1</v>
          </cell>
          <cell r="S281">
            <v>1</v>
          </cell>
          <cell r="T281">
            <v>1</v>
          </cell>
          <cell r="U281">
            <v>1</v>
          </cell>
          <cell r="W281">
            <v>1</v>
          </cell>
          <cell r="Y281">
            <v>1</v>
          </cell>
          <cell r="Z281">
            <v>1</v>
          </cell>
          <cell r="AA281">
            <v>1</v>
          </cell>
          <cell r="AB281">
            <v>1</v>
          </cell>
          <cell r="AC281">
            <v>1</v>
          </cell>
          <cell r="AD281">
            <v>1</v>
          </cell>
          <cell r="AF281">
            <v>1</v>
          </cell>
          <cell r="AG281">
            <v>1</v>
          </cell>
          <cell r="AH281">
            <v>1</v>
          </cell>
          <cell r="AI281">
            <v>1</v>
          </cell>
          <cell r="AK281">
            <v>26</v>
          </cell>
          <cell r="AQ281">
            <v>0</v>
          </cell>
        </row>
        <row r="282">
          <cell r="B282" t="str">
            <v>C-56256</v>
          </cell>
          <cell r="C282" t="str">
            <v>NguyÔn ThÞ NguyÖt</v>
          </cell>
          <cell r="D282" t="str">
            <v>Machinist</v>
          </cell>
          <cell r="E282">
            <v>1</v>
          </cell>
          <cell r="F282">
            <v>1</v>
          </cell>
          <cell r="G282">
            <v>1</v>
          </cell>
          <cell r="H282">
            <v>1</v>
          </cell>
          <cell r="I282">
            <v>1</v>
          </cell>
          <cell r="K282">
            <v>1</v>
          </cell>
          <cell r="L282">
            <v>1</v>
          </cell>
          <cell r="M282">
            <v>1</v>
          </cell>
          <cell r="N282">
            <v>1</v>
          </cell>
          <cell r="O282">
            <v>1</v>
          </cell>
          <cell r="P282">
            <v>1</v>
          </cell>
          <cell r="R282">
            <v>1</v>
          </cell>
          <cell r="S282">
            <v>1</v>
          </cell>
          <cell r="T282">
            <v>1</v>
          </cell>
          <cell r="U282">
            <v>1</v>
          </cell>
          <cell r="W282">
            <v>1</v>
          </cell>
          <cell r="Y282">
            <v>1</v>
          </cell>
          <cell r="Z282">
            <v>1</v>
          </cell>
          <cell r="AA282">
            <v>1</v>
          </cell>
          <cell r="AB282">
            <v>1</v>
          </cell>
          <cell r="AC282">
            <v>1</v>
          </cell>
          <cell r="AD282">
            <v>1</v>
          </cell>
          <cell r="AF282">
            <v>1</v>
          </cell>
          <cell r="AG282">
            <v>1</v>
          </cell>
          <cell r="AH282">
            <v>1</v>
          </cell>
          <cell r="AI282">
            <v>1</v>
          </cell>
          <cell r="AK282">
            <v>26</v>
          </cell>
          <cell r="AQ282">
            <v>0</v>
          </cell>
        </row>
        <row r="283">
          <cell r="B283" t="str">
            <v>C-56257</v>
          </cell>
          <cell r="C283" t="str">
            <v>NguyÔn ThÞ PhiÕn</v>
          </cell>
          <cell r="D283" t="str">
            <v>Machinist</v>
          </cell>
          <cell r="E283">
            <v>1</v>
          </cell>
          <cell r="F283">
            <v>1</v>
          </cell>
          <cell r="G283">
            <v>1</v>
          </cell>
          <cell r="H283">
            <v>1</v>
          </cell>
          <cell r="I283">
            <v>1</v>
          </cell>
          <cell r="K283">
            <v>1</v>
          </cell>
          <cell r="L283">
            <v>1</v>
          </cell>
          <cell r="M283">
            <v>1</v>
          </cell>
          <cell r="N283">
            <v>1</v>
          </cell>
          <cell r="O283">
            <v>1</v>
          </cell>
          <cell r="P283">
            <v>1</v>
          </cell>
          <cell r="R283">
            <v>1</v>
          </cell>
          <cell r="S283">
            <v>1</v>
          </cell>
          <cell r="T283">
            <v>1</v>
          </cell>
          <cell r="U283">
            <v>1</v>
          </cell>
          <cell r="W283">
            <v>1</v>
          </cell>
          <cell r="Y283">
            <v>1</v>
          </cell>
          <cell r="Z283">
            <v>1</v>
          </cell>
          <cell r="AA283">
            <v>1</v>
          </cell>
          <cell r="AB283">
            <v>1</v>
          </cell>
          <cell r="AC283">
            <v>1</v>
          </cell>
          <cell r="AD283">
            <v>1</v>
          </cell>
          <cell r="AF283">
            <v>1</v>
          </cell>
          <cell r="AG283">
            <v>1</v>
          </cell>
          <cell r="AH283">
            <v>1</v>
          </cell>
          <cell r="AI283">
            <v>1</v>
          </cell>
          <cell r="AK283">
            <v>26</v>
          </cell>
          <cell r="AQ283">
            <v>0</v>
          </cell>
        </row>
        <row r="284">
          <cell r="B284" t="str">
            <v>C-56258</v>
          </cell>
          <cell r="C284" t="str">
            <v>NguyÔn ThÞ TuyÕn</v>
          </cell>
          <cell r="D284" t="str">
            <v>Machinist</v>
          </cell>
          <cell r="E284">
            <v>1</v>
          </cell>
          <cell r="F284">
            <v>1</v>
          </cell>
          <cell r="G284">
            <v>1</v>
          </cell>
          <cell r="H284">
            <v>1</v>
          </cell>
          <cell r="I284">
            <v>1</v>
          </cell>
          <cell r="K284">
            <v>1</v>
          </cell>
          <cell r="L284">
            <v>1</v>
          </cell>
          <cell r="M284">
            <v>1</v>
          </cell>
          <cell r="N284">
            <v>1</v>
          </cell>
          <cell r="O284">
            <v>1</v>
          </cell>
          <cell r="P284">
            <v>1</v>
          </cell>
          <cell r="R284">
            <v>1</v>
          </cell>
          <cell r="S284">
            <v>1</v>
          </cell>
          <cell r="T284">
            <v>1</v>
          </cell>
          <cell r="U284">
            <v>1</v>
          </cell>
          <cell r="W284">
            <v>1</v>
          </cell>
          <cell r="Y284">
            <v>1</v>
          </cell>
          <cell r="Z284">
            <v>1</v>
          </cell>
          <cell r="AA284">
            <v>1</v>
          </cell>
          <cell r="AB284">
            <v>1</v>
          </cell>
          <cell r="AC284">
            <v>1</v>
          </cell>
          <cell r="AD284">
            <v>1</v>
          </cell>
          <cell r="AF284">
            <v>1</v>
          </cell>
          <cell r="AG284">
            <v>1</v>
          </cell>
          <cell r="AH284">
            <v>1</v>
          </cell>
          <cell r="AI284">
            <v>1</v>
          </cell>
          <cell r="AK284">
            <v>26</v>
          </cell>
          <cell r="AQ284">
            <v>0</v>
          </cell>
        </row>
        <row r="285">
          <cell r="B285" t="str">
            <v>C-56259</v>
          </cell>
          <cell r="C285" t="str">
            <v>Ph¹m thÞ QuÕ</v>
          </cell>
          <cell r="D285" t="str">
            <v>Machinist</v>
          </cell>
          <cell r="E285">
            <v>1</v>
          </cell>
          <cell r="F285">
            <v>1</v>
          </cell>
          <cell r="G285">
            <v>1</v>
          </cell>
          <cell r="H285">
            <v>1</v>
          </cell>
          <cell r="I285">
            <v>1</v>
          </cell>
          <cell r="K285">
            <v>1</v>
          </cell>
          <cell r="L285">
            <v>1</v>
          </cell>
          <cell r="M285">
            <v>1</v>
          </cell>
          <cell r="N285">
            <v>1</v>
          </cell>
          <cell r="O285">
            <v>1</v>
          </cell>
          <cell r="P285">
            <v>1</v>
          </cell>
          <cell r="R285">
            <v>1</v>
          </cell>
          <cell r="S285">
            <v>1</v>
          </cell>
          <cell r="T285">
            <v>1</v>
          </cell>
          <cell r="U285">
            <v>1</v>
          </cell>
          <cell r="W285">
            <v>1</v>
          </cell>
          <cell r="Y285">
            <v>1</v>
          </cell>
          <cell r="Z285">
            <v>1</v>
          </cell>
          <cell r="AA285">
            <v>1</v>
          </cell>
          <cell r="AB285">
            <v>1</v>
          </cell>
          <cell r="AC285">
            <v>1</v>
          </cell>
          <cell r="AD285">
            <v>1</v>
          </cell>
          <cell r="AF285">
            <v>1</v>
          </cell>
          <cell r="AG285">
            <v>1</v>
          </cell>
          <cell r="AH285">
            <v>1</v>
          </cell>
          <cell r="AI285">
            <v>1</v>
          </cell>
          <cell r="AK285">
            <v>26</v>
          </cell>
          <cell r="AQ285">
            <v>0</v>
          </cell>
        </row>
        <row r="286">
          <cell r="B286" t="str">
            <v>C-56260</v>
          </cell>
          <cell r="C286" t="str">
            <v>Ph¹m ThÞ YÕn</v>
          </cell>
          <cell r="D286" t="str">
            <v>Machinist</v>
          </cell>
          <cell r="E286">
            <v>1</v>
          </cell>
          <cell r="F286">
            <v>1</v>
          </cell>
          <cell r="G286">
            <v>1</v>
          </cell>
          <cell r="H286">
            <v>1</v>
          </cell>
          <cell r="I286">
            <v>1</v>
          </cell>
          <cell r="K286">
            <v>1</v>
          </cell>
          <cell r="L286">
            <v>1</v>
          </cell>
          <cell r="M286">
            <v>1</v>
          </cell>
          <cell r="N286">
            <v>1</v>
          </cell>
          <cell r="O286">
            <v>1</v>
          </cell>
          <cell r="P286">
            <v>1</v>
          </cell>
          <cell r="R286">
            <v>1</v>
          </cell>
          <cell r="S286">
            <v>1</v>
          </cell>
          <cell r="T286">
            <v>1</v>
          </cell>
          <cell r="U286">
            <v>1</v>
          </cell>
          <cell r="W286">
            <v>1</v>
          </cell>
          <cell r="Y286">
            <v>1</v>
          </cell>
          <cell r="Z286">
            <v>1</v>
          </cell>
          <cell r="AA286">
            <v>1</v>
          </cell>
          <cell r="AB286">
            <v>1</v>
          </cell>
          <cell r="AC286">
            <v>1</v>
          </cell>
          <cell r="AD286">
            <v>1</v>
          </cell>
          <cell r="AF286">
            <v>1</v>
          </cell>
          <cell r="AG286">
            <v>1</v>
          </cell>
          <cell r="AH286">
            <v>1</v>
          </cell>
          <cell r="AI286">
            <v>1</v>
          </cell>
          <cell r="AK286">
            <v>26</v>
          </cell>
          <cell r="AQ286">
            <v>0</v>
          </cell>
        </row>
        <row r="287">
          <cell r="B287" t="str">
            <v>C-56261</v>
          </cell>
          <cell r="C287" t="str">
            <v>TrÇn ThÞ Duyªn</v>
          </cell>
          <cell r="D287" t="str">
            <v>Machinist</v>
          </cell>
          <cell r="E287">
            <v>1</v>
          </cell>
          <cell r="F287">
            <v>1</v>
          </cell>
          <cell r="G287">
            <v>1</v>
          </cell>
          <cell r="H287">
            <v>1</v>
          </cell>
          <cell r="I287">
            <v>1</v>
          </cell>
          <cell r="K287">
            <v>1</v>
          </cell>
          <cell r="L287">
            <v>1</v>
          </cell>
          <cell r="M287">
            <v>1</v>
          </cell>
          <cell r="N287">
            <v>1</v>
          </cell>
          <cell r="O287">
            <v>1</v>
          </cell>
          <cell r="P287">
            <v>1</v>
          </cell>
          <cell r="R287">
            <v>1</v>
          </cell>
          <cell r="S287">
            <v>1</v>
          </cell>
          <cell r="T287">
            <v>1</v>
          </cell>
          <cell r="U287">
            <v>1</v>
          </cell>
          <cell r="W287">
            <v>1</v>
          </cell>
          <cell r="Y287">
            <v>1</v>
          </cell>
          <cell r="Z287">
            <v>1</v>
          </cell>
          <cell r="AA287">
            <v>1</v>
          </cell>
          <cell r="AB287">
            <v>1</v>
          </cell>
          <cell r="AC287">
            <v>1</v>
          </cell>
          <cell r="AD287">
            <v>1</v>
          </cell>
          <cell r="AF287">
            <v>1</v>
          </cell>
          <cell r="AG287">
            <v>1</v>
          </cell>
          <cell r="AH287">
            <v>1</v>
          </cell>
          <cell r="AI287">
            <v>1</v>
          </cell>
          <cell r="AK287">
            <v>26</v>
          </cell>
          <cell r="AQ287">
            <v>0</v>
          </cell>
        </row>
        <row r="288">
          <cell r="B288" t="str">
            <v>C-56262</v>
          </cell>
          <cell r="C288" t="str">
            <v>TrÇn ThÞ HËu</v>
          </cell>
          <cell r="D288" t="str">
            <v>Machinist</v>
          </cell>
          <cell r="E288">
            <v>1</v>
          </cell>
          <cell r="F288">
            <v>1</v>
          </cell>
          <cell r="G288">
            <v>1</v>
          </cell>
          <cell r="H288">
            <v>1</v>
          </cell>
          <cell r="I288">
            <v>1</v>
          </cell>
          <cell r="K288">
            <v>1</v>
          </cell>
          <cell r="L288">
            <v>1</v>
          </cell>
          <cell r="M288">
            <v>1</v>
          </cell>
          <cell r="N288">
            <v>1</v>
          </cell>
          <cell r="O288">
            <v>1</v>
          </cell>
          <cell r="P288">
            <v>1</v>
          </cell>
          <cell r="R288">
            <v>1</v>
          </cell>
          <cell r="S288">
            <v>1</v>
          </cell>
          <cell r="T288">
            <v>1</v>
          </cell>
          <cell r="U288">
            <v>1</v>
          </cell>
          <cell r="W288">
            <v>1</v>
          </cell>
          <cell r="Y288">
            <v>1</v>
          </cell>
          <cell r="Z288">
            <v>1</v>
          </cell>
          <cell r="AA288">
            <v>1</v>
          </cell>
          <cell r="AB288">
            <v>1</v>
          </cell>
          <cell r="AC288">
            <v>1</v>
          </cell>
          <cell r="AD288">
            <v>1</v>
          </cell>
          <cell r="AF288">
            <v>1</v>
          </cell>
          <cell r="AG288">
            <v>1</v>
          </cell>
          <cell r="AH288">
            <v>1</v>
          </cell>
          <cell r="AI288">
            <v>1</v>
          </cell>
          <cell r="AK288">
            <v>26</v>
          </cell>
          <cell r="AQ288">
            <v>0</v>
          </cell>
        </row>
        <row r="289">
          <cell r="B289" t="str">
            <v>C-56263</v>
          </cell>
          <cell r="C289" t="str">
            <v>TrÇn ThÞ Hoa</v>
          </cell>
          <cell r="D289" t="str">
            <v>Machinist</v>
          </cell>
          <cell r="E289">
            <v>1</v>
          </cell>
          <cell r="F289">
            <v>1</v>
          </cell>
          <cell r="G289">
            <v>1</v>
          </cell>
          <cell r="H289">
            <v>1</v>
          </cell>
          <cell r="I289">
            <v>1</v>
          </cell>
          <cell r="K289">
            <v>1</v>
          </cell>
          <cell r="L289">
            <v>1</v>
          </cell>
          <cell r="M289">
            <v>1</v>
          </cell>
          <cell r="N289">
            <v>1</v>
          </cell>
          <cell r="O289">
            <v>1</v>
          </cell>
          <cell r="P289">
            <v>1</v>
          </cell>
          <cell r="R289">
            <v>1</v>
          </cell>
          <cell r="S289">
            <v>1</v>
          </cell>
          <cell r="T289">
            <v>1</v>
          </cell>
          <cell r="U289">
            <v>1</v>
          </cell>
          <cell r="W289">
            <v>1</v>
          </cell>
          <cell r="Y289">
            <v>1</v>
          </cell>
          <cell r="Z289">
            <v>1</v>
          </cell>
          <cell r="AA289">
            <v>1</v>
          </cell>
          <cell r="AB289">
            <v>1</v>
          </cell>
          <cell r="AC289">
            <v>1</v>
          </cell>
          <cell r="AD289">
            <v>1</v>
          </cell>
          <cell r="AF289">
            <v>1</v>
          </cell>
          <cell r="AG289">
            <v>1</v>
          </cell>
          <cell r="AH289">
            <v>1</v>
          </cell>
          <cell r="AI289">
            <v>1</v>
          </cell>
          <cell r="AK289">
            <v>26</v>
          </cell>
          <cell r="AQ289">
            <v>0</v>
          </cell>
        </row>
        <row r="290">
          <cell r="B290" t="str">
            <v>C-56264</v>
          </cell>
          <cell r="C290" t="str">
            <v>TrÇn ThÞ Viªn</v>
          </cell>
          <cell r="D290" t="str">
            <v>Machinist</v>
          </cell>
          <cell r="E290">
            <v>1</v>
          </cell>
          <cell r="F290">
            <v>1</v>
          </cell>
          <cell r="G290">
            <v>1</v>
          </cell>
          <cell r="H290">
            <v>1</v>
          </cell>
          <cell r="I290">
            <v>1</v>
          </cell>
          <cell r="K290">
            <v>1</v>
          </cell>
          <cell r="L290">
            <v>1</v>
          </cell>
          <cell r="M290">
            <v>1</v>
          </cell>
          <cell r="N290">
            <v>1</v>
          </cell>
          <cell r="O290">
            <v>1</v>
          </cell>
          <cell r="P290">
            <v>1</v>
          </cell>
          <cell r="R290">
            <v>1</v>
          </cell>
          <cell r="S290">
            <v>1</v>
          </cell>
          <cell r="T290">
            <v>1</v>
          </cell>
          <cell r="U290">
            <v>1</v>
          </cell>
          <cell r="W290">
            <v>1</v>
          </cell>
          <cell r="Y290">
            <v>1</v>
          </cell>
          <cell r="Z290">
            <v>1</v>
          </cell>
          <cell r="AA290">
            <v>1</v>
          </cell>
          <cell r="AB290">
            <v>1</v>
          </cell>
          <cell r="AC290">
            <v>1</v>
          </cell>
          <cell r="AD290">
            <v>1</v>
          </cell>
          <cell r="AF290">
            <v>1</v>
          </cell>
          <cell r="AG290">
            <v>1</v>
          </cell>
          <cell r="AH290">
            <v>1</v>
          </cell>
          <cell r="AI290">
            <v>1</v>
          </cell>
          <cell r="AK290">
            <v>26</v>
          </cell>
          <cell r="AQ290">
            <v>0</v>
          </cell>
        </row>
        <row r="291">
          <cell r="B291" t="str">
            <v>C-56265</v>
          </cell>
          <cell r="C291" t="str">
            <v>Vò ThÞ H¹nh</v>
          </cell>
          <cell r="D291" t="str">
            <v>Machinist</v>
          </cell>
          <cell r="E291">
            <v>1</v>
          </cell>
          <cell r="F291">
            <v>1</v>
          </cell>
          <cell r="G291">
            <v>1</v>
          </cell>
          <cell r="H291">
            <v>1</v>
          </cell>
          <cell r="I291">
            <v>1</v>
          </cell>
          <cell r="K291">
            <v>1</v>
          </cell>
          <cell r="L291">
            <v>1</v>
          </cell>
          <cell r="M291">
            <v>1</v>
          </cell>
          <cell r="N291">
            <v>1</v>
          </cell>
          <cell r="O291">
            <v>1</v>
          </cell>
          <cell r="P291">
            <v>1</v>
          </cell>
          <cell r="R291">
            <v>1</v>
          </cell>
          <cell r="S291">
            <v>1</v>
          </cell>
          <cell r="T291">
            <v>1</v>
          </cell>
          <cell r="U291">
            <v>1</v>
          </cell>
          <cell r="W291">
            <v>1</v>
          </cell>
          <cell r="Y291">
            <v>1</v>
          </cell>
          <cell r="Z291">
            <v>1</v>
          </cell>
          <cell r="AA291">
            <v>1</v>
          </cell>
          <cell r="AB291">
            <v>1</v>
          </cell>
          <cell r="AC291">
            <v>1</v>
          </cell>
          <cell r="AD291">
            <v>1</v>
          </cell>
          <cell r="AF291">
            <v>1</v>
          </cell>
          <cell r="AG291">
            <v>1</v>
          </cell>
          <cell r="AH291">
            <v>1</v>
          </cell>
          <cell r="AI291">
            <v>1</v>
          </cell>
          <cell r="AK291">
            <v>26</v>
          </cell>
          <cell r="AQ291">
            <v>0</v>
          </cell>
        </row>
        <row r="292">
          <cell r="B292" t="str">
            <v>C-56266</v>
          </cell>
          <cell r="C292" t="str">
            <v>Vò ThÞ Nga</v>
          </cell>
          <cell r="D292" t="str">
            <v>Machinist</v>
          </cell>
          <cell r="E292">
            <v>1</v>
          </cell>
          <cell r="F292">
            <v>1</v>
          </cell>
          <cell r="G292">
            <v>1</v>
          </cell>
          <cell r="H292">
            <v>1</v>
          </cell>
          <cell r="I292">
            <v>1</v>
          </cell>
          <cell r="K292">
            <v>1</v>
          </cell>
          <cell r="L292">
            <v>1</v>
          </cell>
          <cell r="M292">
            <v>1</v>
          </cell>
          <cell r="N292">
            <v>1</v>
          </cell>
          <cell r="O292">
            <v>1</v>
          </cell>
          <cell r="P292">
            <v>1</v>
          </cell>
          <cell r="R292">
            <v>1</v>
          </cell>
          <cell r="S292">
            <v>1</v>
          </cell>
          <cell r="T292">
            <v>1</v>
          </cell>
          <cell r="U292">
            <v>1</v>
          </cell>
          <cell r="W292">
            <v>1</v>
          </cell>
          <cell r="Y292">
            <v>1</v>
          </cell>
          <cell r="Z292">
            <v>1</v>
          </cell>
          <cell r="AA292">
            <v>1</v>
          </cell>
          <cell r="AB292">
            <v>1</v>
          </cell>
          <cell r="AC292">
            <v>1</v>
          </cell>
          <cell r="AD292">
            <v>1</v>
          </cell>
          <cell r="AF292">
            <v>1</v>
          </cell>
          <cell r="AG292">
            <v>1</v>
          </cell>
          <cell r="AH292">
            <v>1</v>
          </cell>
          <cell r="AI292">
            <v>1</v>
          </cell>
          <cell r="AK292">
            <v>26</v>
          </cell>
          <cell r="AQ292">
            <v>0</v>
          </cell>
        </row>
        <row r="293">
          <cell r="B293" t="str">
            <v>C-57217</v>
          </cell>
          <cell r="C293" t="str">
            <v>§oµn ThÞ HuÖ</v>
          </cell>
          <cell r="D293" t="str">
            <v>Machinist</v>
          </cell>
          <cell r="E293">
            <v>1</v>
          </cell>
          <cell r="F293">
            <v>1</v>
          </cell>
          <cell r="G293">
            <v>1</v>
          </cell>
          <cell r="H293">
            <v>1</v>
          </cell>
          <cell r="I293">
            <v>1</v>
          </cell>
          <cell r="K293">
            <v>1</v>
          </cell>
          <cell r="L293">
            <v>1</v>
          </cell>
          <cell r="M293">
            <v>1</v>
          </cell>
          <cell r="N293">
            <v>1</v>
          </cell>
          <cell r="O293">
            <v>1</v>
          </cell>
          <cell r="P293">
            <v>1</v>
          </cell>
          <cell r="R293">
            <v>1</v>
          </cell>
          <cell r="S293">
            <v>1</v>
          </cell>
          <cell r="T293">
            <v>1</v>
          </cell>
          <cell r="U293">
            <v>1</v>
          </cell>
          <cell r="W293">
            <v>1</v>
          </cell>
          <cell r="Y293">
            <v>1</v>
          </cell>
          <cell r="Z293">
            <v>1</v>
          </cell>
          <cell r="AA293">
            <v>1</v>
          </cell>
          <cell r="AB293">
            <v>1</v>
          </cell>
          <cell r="AC293">
            <v>1</v>
          </cell>
          <cell r="AD293">
            <v>1</v>
          </cell>
          <cell r="AF293">
            <v>1</v>
          </cell>
          <cell r="AG293">
            <v>1</v>
          </cell>
          <cell r="AH293">
            <v>1</v>
          </cell>
          <cell r="AI293">
            <v>1</v>
          </cell>
          <cell r="AK293">
            <v>26</v>
          </cell>
          <cell r="AQ293">
            <v>0</v>
          </cell>
        </row>
        <row r="294">
          <cell r="B294" t="str">
            <v>C-57267</v>
          </cell>
          <cell r="C294" t="str">
            <v>NguyÔn V¨n H¹ng</v>
          </cell>
          <cell r="D294" t="str">
            <v>Line Technician</v>
          </cell>
          <cell r="E294">
            <v>1</v>
          </cell>
          <cell r="F294">
            <v>1</v>
          </cell>
          <cell r="G294">
            <v>1</v>
          </cell>
          <cell r="H294">
            <v>1</v>
          </cell>
          <cell r="I294">
            <v>1</v>
          </cell>
          <cell r="K294">
            <v>1</v>
          </cell>
          <cell r="L294">
            <v>1</v>
          </cell>
          <cell r="M294">
            <v>1</v>
          </cell>
          <cell r="N294">
            <v>1</v>
          </cell>
          <cell r="O294">
            <v>1</v>
          </cell>
          <cell r="P294">
            <v>1</v>
          </cell>
          <cell r="R294">
            <v>1</v>
          </cell>
          <cell r="S294">
            <v>1</v>
          </cell>
          <cell r="T294">
            <v>1</v>
          </cell>
          <cell r="U294">
            <v>1</v>
          </cell>
          <cell r="W294">
            <v>1</v>
          </cell>
          <cell r="Y294">
            <v>1</v>
          </cell>
          <cell r="Z294">
            <v>1</v>
          </cell>
          <cell r="AA294">
            <v>1</v>
          </cell>
          <cell r="AB294">
            <v>1</v>
          </cell>
          <cell r="AC294">
            <v>1</v>
          </cell>
          <cell r="AD294">
            <v>1</v>
          </cell>
          <cell r="AF294">
            <v>1</v>
          </cell>
          <cell r="AG294">
            <v>1</v>
          </cell>
          <cell r="AH294">
            <v>1</v>
          </cell>
          <cell r="AI294">
            <v>1</v>
          </cell>
          <cell r="AK294">
            <v>26</v>
          </cell>
          <cell r="AQ294">
            <v>0</v>
          </cell>
        </row>
        <row r="295">
          <cell r="B295" t="str">
            <v>C-57268</v>
          </cell>
          <cell r="C295" t="str">
            <v>§ç ThÞ Thu Hoa</v>
          </cell>
          <cell r="D295" t="str">
            <v>Machinist</v>
          </cell>
          <cell r="E295">
            <v>1</v>
          </cell>
          <cell r="F295">
            <v>1</v>
          </cell>
          <cell r="G295">
            <v>1</v>
          </cell>
          <cell r="H295">
            <v>1</v>
          </cell>
          <cell r="I295">
            <v>1</v>
          </cell>
          <cell r="K295">
            <v>1</v>
          </cell>
          <cell r="L295">
            <v>1</v>
          </cell>
          <cell r="M295">
            <v>1</v>
          </cell>
          <cell r="N295">
            <v>1</v>
          </cell>
          <cell r="O295">
            <v>1</v>
          </cell>
          <cell r="P295">
            <v>1</v>
          </cell>
          <cell r="R295">
            <v>1</v>
          </cell>
          <cell r="S295">
            <v>1</v>
          </cell>
          <cell r="T295">
            <v>1</v>
          </cell>
          <cell r="U295">
            <v>1</v>
          </cell>
          <cell r="W295">
            <v>1</v>
          </cell>
          <cell r="Y295">
            <v>1</v>
          </cell>
          <cell r="Z295">
            <v>1</v>
          </cell>
          <cell r="AA295">
            <v>1</v>
          </cell>
          <cell r="AB295">
            <v>1</v>
          </cell>
          <cell r="AC295">
            <v>1</v>
          </cell>
          <cell r="AD295">
            <v>1</v>
          </cell>
          <cell r="AF295">
            <v>1</v>
          </cell>
          <cell r="AG295">
            <v>1</v>
          </cell>
          <cell r="AH295">
            <v>1</v>
          </cell>
          <cell r="AI295">
            <v>1</v>
          </cell>
          <cell r="AK295">
            <v>26</v>
          </cell>
          <cell r="AQ295">
            <v>0</v>
          </cell>
        </row>
        <row r="296">
          <cell r="B296" t="str">
            <v>C-57269</v>
          </cell>
          <cell r="C296" t="str">
            <v>§inh Ph­¬ng Oanh</v>
          </cell>
          <cell r="D296" t="str">
            <v>Machinist</v>
          </cell>
          <cell r="E296">
            <v>1</v>
          </cell>
          <cell r="F296">
            <v>1</v>
          </cell>
          <cell r="G296">
            <v>1</v>
          </cell>
          <cell r="H296">
            <v>1</v>
          </cell>
          <cell r="I296">
            <v>1</v>
          </cell>
          <cell r="K296">
            <v>1</v>
          </cell>
          <cell r="L296">
            <v>1</v>
          </cell>
          <cell r="M296">
            <v>1</v>
          </cell>
          <cell r="N296">
            <v>1</v>
          </cell>
          <cell r="O296">
            <v>1</v>
          </cell>
          <cell r="P296">
            <v>1</v>
          </cell>
          <cell r="R296">
            <v>1</v>
          </cell>
          <cell r="S296">
            <v>1</v>
          </cell>
          <cell r="T296">
            <v>1</v>
          </cell>
          <cell r="U296">
            <v>1</v>
          </cell>
          <cell r="W296">
            <v>1</v>
          </cell>
          <cell r="Y296">
            <v>1</v>
          </cell>
          <cell r="Z296">
            <v>1</v>
          </cell>
          <cell r="AA296">
            <v>1</v>
          </cell>
          <cell r="AB296">
            <v>1</v>
          </cell>
          <cell r="AC296">
            <v>1</v>
          </cell>
          <cell r="AD296">
            <v>1</v>
          </cell>
          <cell r="AF296">
            <v>1</v>
          </cell>
          <cell r="AG296">
            <v>1</v>
          </cell>
          <cell r="AH296">
            <v>1</v>
          </cell>
          <cell r="AI296">
            <v>1</v>
          </cell>
          <cell r="AK296">
            <v>26</v>
          </cell>
          <cell r="AQ296">
            <v>0</v>
          </cell>
        </row>
        <row r="297">
          <cell r="B297" t="str">
            <v>C-57270</v>
          </cell>
          <cell r="C297" t="str">
            <v>NguyÔn ThÞ Thanh T©m</v>
          </cell>
          <cell r="D297" t="str">
            <v>Machinist</v>
          </cell>
          <cell r="E297">
            <v>1</v>
          </cell>
          <cell r="F297">
            <v>1</v>
          </cell>
          <cell r="G297">
            <v>1</v>
          </cell>
          <cell r="H297">
            <v>1</v>
          </cell>
          <cell r="I297">
            <v>1</v>
          </cell>
          <cell r="K297">
            <v>1</v>
          </cell>
          <cell r="L297">
            <v>1</v>
          </cell>
          <cell r="M297">
            <v>1</v>
          </cell>
          <cell r="N297">
            <v>1</v>
          </cell>
          <cell r="O297">
            <v>1</v>
          </cell>
          <cell r="P297">
            <v>1</v>
          </cell>
          <cell r="R297">
            <v>1</v>
          </cell>
          <cell r="S297">
            <v>1</v>
          </cell>
          <cell r="T297">
            <v>1</v>
          </cell>
          <cell r="U297">
            <v>1</v>
          </cell>
          <cell r="W297">
            <v>1</v>
          </cell>
          <cell r="Y297">
            <v>1</v>
          </cell>
          <cell r="Z297">
            <v>1</v>
          </cell>
          <cell r="AA297">
            <v>1</v>
          </cell>
          <cell r="AB297">
            <v>1</v>
          </cell>
          <cell r="AC297">
            <v>1</v>
          </cell>
          <cell r="AD297">
            <v>1</v>
          </cell>
          <cell r="AF297">
            <v>1</v>
          </cell>
          <cell r="AG297">
            <v>1</v>
          </cell>
          <cell r="AH297">
            <v>1</v>
          </cell>
          <cell r="AI297">
            <v>1</v>
          </cell>
          <cell r="AK297">
            <v>26</v>
          </cell>
          <cell r="AQ297">
            <v>0</v>
          </cell>
        </row>
        <row r="298">
          <cell r="B298" t="str">
            <v>C-57271</v>
          </cell>
          <cell r="C298" t="str">
            <v>Hµ ThÞ Thu H»ng</v>
          </cell>
          <cell r="D298" t="str">
            <v>Machinist</v>
          </cell>
          <cell r="E298">
            <v>1</v>
          </cell>
          <cell r="F298">
            <v>1</v>
          </cell>
          <cell r="G298">
            <v>1</v>
          </cell>
          <cell r="H298">
            <v>1</v>
          </cell>
          <cell r="I298">
            <v>1</v>
          </cell>
          <cell r="K298">
            <v>1</v>
          </cell>
          <cell r="L298">
            <v>1</v>
          </cell>
          <cell r="M298">
            <v>1</v>
          </cell>
          <cell r="N298">
            <v>1</v>
          </cell>
          <cell r="O298">
            <v>1</v>
          </cell>
          <cell r="P298">
            <v>1</v>
          </cell>
          <cell r="R298">
            <v>1</v>
          </cell>
          <cell r="S298">
            <v>1</v>
          </cell>
          <cell r="T298">
            <v>1</v>
          </cell>
          <cell r="U298">
            <v>1</v>
          </cell>
          <cell r="W298">
            <v>1</v>
          </cell>
          <cell r="Y298">
            <v>1</v>
          </cell>
          <cell r="Z298">
            <v>1</v>
          </cell>
          <cell r="AA298">
            <v>1</v>
          </cell>
          <cell r="AB298">
            <v>1</v>
          </cell>
          <cell r="AC298">
            <v>1</v>
          </cell>
          <cell r="AD298">
            <v>1</v>
          </cell>
          <cell r="AF298">
            <v>1</v>
          </cell>
          <cell r="AG298">
            <v>1</v>
          </cell>
          <cell r="AH298">
            <v>1</v>
          </cell>
          <cell r="AI298">
            <v>1</v>
          </cell>
          <cell r="AK298">
            <v>26</v>
          </cell>
          <cell r="AQ298">
            <v>0</v>
          </cell>
        </row>
        <row r="299">
          <cell r="B299" t="str">
            <v>C-57272</v>
          </cell>
          <cell r="C299" t="str">
            <v>Lª V¨n H­ng</v>
          </cell>
          <cell r="D299" t="str">
            <v>Presser</v>
          </cell>
          <cell r="E299">
            <v>1</v>
          </cell>
          <cell r="F299">
            <v>1</v>
          </cell>
          <cell r="G299">
            <v>1</v>
          </cell>
          <cell r="H299">
            <v>1</v>
          </cell>
          <cell r="I299">
            <v>1</v>
          </cell>
          <cell r="K299">
            <v>1</v>
          </cell>
          <cell r="L299">
            <v>1</v>
          </cell>
          <cell r="M299">
            <v>1</v>
          </cell>
          <cell r="N299">
            <v>1</v>
          </cell>
          <cell r="O299">
            <v>1</v>
          </cell>
          <cell r="P299">
            <v>1</v>
          </cell>
          <cell r="R299">
            <v>1</v>
          </cell>
          <cell r="S299">
            <v>1</v>
          </cell>
          <cell r="T299">
            <v>1</v>
          </cell>
          <cell r="U299">
            <v>1</v>
          </cell>
          <cell r="W299">
            <v>1</v>
          </cell>
          <cell r="Y299">
            <v>1</v>
          </cell>
          <cell r="Z299">
            <v>1</v>
          </cell>
          <cell r="AA299">
            <v>1</v>
          </cell>
          <cell r="AB299">
            <v>1</v>
          </cell>
          <cell r="AC299">
            <v>1</v>
          </cell>
          <cell r="AD299">
            <v>1</v>
          </cell>
          <cell r="AF299">
            <v>1</v>
          </cell>
          <cell r="AG299">
            <v>1</v>
          </cell>
          <cell r="AH299">
            <v>1</v>
          </cell>
          <cell r="AI299">
            <v>1</v>
          </cell>
          <cell r="AK299">
            <v>26</v>
          </cell>
          <cell r="AQ299">
            <v>0</v>
          </cell>
        </row>
        <row r="300">
          <cell r="B300" t="str">
            <v>C-57273</v>
          </cell>
          <cell r="C300" t="str">
            <v>NguyÔn ThÞ B­ëi</v>
          </cell>
          <cell r="D300" t="str">
            <v>Machinist</v>
          </cell>
          <cell r="E300">
            <v>1</v>
          </cell>
          <cell r="F300">
            <v>1</v>
          </cell>
          <cell r="G300">
            <v>1</v>
          </cell>
          <cell r="H300">
            <v>1</v>
          </cell>
          <cell r="I300">
            <v>1</v>
          </cell>
          <cell r="K300">
            <v>1</v>
          </cell>
          <cell r="L300">
            <v>1</v>
          </cell>
          <cell r="M300">
            <v>1</v>
          </cell>
          <cell r="N300">
            <v>1</v>
          </cell>
          <cell r="O300">
            <v>1</v>
          </cell>
          <cell r="P300">
            <v>1</v>
          </cell>
          <cell r="R300">
            <v>1</v>
          </cell>
          <cell r="S300">
            <v>1</v>
          </cell>
          <cell r="T300">
            <v>1</v>
          </cell>
          <cell r="U300">
            <v>1</v>
          </cell>
          <cell r="W300">
            <v>1</v>
          </cell>
          <cell r="Y300">
            <v>1</v>
          </cell>
          <cell r="Z300">
            <v>1</v>
          </cell>
          <cell r="AA300">
            <v>1</v>
          </cell>
          <cell r="AB300">
            <v>1</v>
          </cell>
          <cell r="AC300">
            <v>1</v>
          </cell>
          <cell r="AD300">
            <v>1</v>
          </cell>
          <cell r="AF300">
            <v>1</v>
          </cell>
          <cell r="AG300">
            <v>1</v>
          </cell>
          <cell r="AH300">
            <v>1</v>
          </cell>
          <cell r="AI300">
            <v>1</v>
          </cell>
          <cell r="AK300">
            <v>26</v>
          </cell>
          <cell r="AQ300">
            <v>0</v>
          </cell>
        </row>
        <row r="301">
          <cell r="B301" t="str">
            <v>C-57274</v>
          </cell>
          <cell r="C301" t="str">
            <v>NguyÔn ThÞ Ngäc Hµ</v>
          </cell>
          <cell r="D301" t="str">
            <v>Machinist</v>
          </cell>
          <cell r="E301">
            <v>1</v>
          </cell>
          <cell r="F301">
            <v>1</v>
          </cell>
          <cell r="G301">
            <v>1</v>
          </cell>
          <cell r="H301">
            <v>1</v>
          </cell>
          <cell r="I301">
            <v>1</v>
          </cell>
          <cell r="K301">
            <v>1</v>
          </cell>
          <cell r="L301">
            <v>1</v>
          </cell>
          <cell r="M301">
            <v>1</v>
          </cell>
          <cell r="N301">
            <v>1</v>
          </cell>
          <cell r="O301">
            <v>1</v>
          </cell>
          <cell r="P301">
            <v>1</v>
          </cell>
          <cell r="R301">
            <v>1</v>
          </cell>
          <cell r="S301">
            <v>1</v>
          </cell>
          <cell r="T301">
            <v>1</v>
          </cell>
          <cell r="U301">
            <v>1</v>
          </cell>
          <cell r="W301">
            <v>1</v>
          </cell>
          <cell r="Y301">
            <v>1</v>
          </cell>
          <cell r="Z301">
            <v>1</v>
          </cell>
          <cell r="AA301">
            <v>1</v>
          </cell>
          <cell r="AB301">
            <v>1</v>
          </cell>
          <cell r="AC301">
            <v>1</v>
          </cell>
          <cell r="AD301">
            <v>1</v>
          </cell>
          <cell r="AF301">
            <v>1</v>
          </cell>
          <cell r="AG301">
            <v>1</v>
          </cell>
          <cell r="AH301">
            <v>1</v>
          </cell>
          <cell r="AI301">
            <v>1</v>
          </cell>
          <cell r="AK301">
            <v>26</v>
          </cell>
          <cell r="AQ301">
            <v>0</v>
          </cell>
        </row>
        <row r="302">
          <cell r="B302" t="str">
            <v>C-57275</v>
          </cell>
          <cell r="C302" t="str">
            <v>Ph¹m ThÞ Thu</v>
          </cell>
          <cell r="D302" t="str">
            <v>Machinist</v>
          </cell>
          <cell r="E302">
            <v>1</v>
          </cell>
          <cell r="F302">
            <v>1</v>
          </cell>
          <cell r="G302">
            <v>1</v>
          </cell>
          <cell r="H302">
            <v>1</v>
          </cell>
          <cell r="I302">
            <v>1</v>
          </cell>
          <cell r="K302">
            <v>1</v>
          </cell>
          <cell r="L302">
            <v>1</v>
          </cell>
          <cell r="M302">
            <v>1</v>
          </cell>
          <cell r="N302">
            <v>1</v>
          </cell>
          <cell r="O302">
            <v>1</v>
          </cell>
          <cell r="P302">
            <v>1</v>
          </cell>
          <cell r="R302">
            <v>1</v>
          </cell>
          <cell r="S302">
            <v>1</v>
          </cell>
          <cell r="T302">
            <v>1</v>
          </cell>
          <cell r="U302">
            <v>1</v>
          </cell>
          <cell r="W302">
            <v>1</v>
          </cell>
          <cell r="Y302">
            <v>1</v>
          </cell>
          <cell r="Z302">
            <v>1</v>
          </cell>
          <cell r="AA302">
            <v>1</v>
          </cell>
          <cell r="AB302">
            <v>1</v>
          </cell>
          <cell r="AC302">
            <v>1</v>
          </cell>
          <cell r="AD302">
            <v>1</v>
          </cell>
          <cell r="AF302">
            <v>1</v>
          </cell>
          <cell r="AG302">
            <v>1</v>
          </cell>
          <cell r="AH302">
            <v>1</v>
          </cell>
          <cell r="AI302">
            <v>1</v>
          </cell>
          <cell r="AK302">
            <v>26</v>
          </cell>
          <cell r="AQ302">
            <v>0</v>
          </cell>
        </row>
        <row r="303">
          <cell r="B303" t="str">
            <v>C-57276</v>
          </cell>
          <cell r="C303" t="str">
            <v>NguyÔn ThÞ H­êng</v>
          </cell>
          <cell r="D303" t="str">
            <v>Machinist</v>
          </cell>
          <cell r="E303">
            <v>1</v>
          </cell>
          <cell r="F303">
            <v>1</v>
          </cell>
          <cell r="G303">
            <v>1</v>
          </cell>
          <cell r="H303">
            <v>1</v>
          </cell>
          <cell r="I303">
            <v>1</v>
          </cell>
          <cell r="K303">
            <v>1</v>
          </cell>
          <cell r="L303">
            <v>1</v>
          </cell>
          <cell r="M303">
            <v>1</v>
          </cell>
          <cell r="N303">
            <v>1</v>
          </cell>
          <cell r="O303">
            <v>1</v>
          </cell>
          <cell r="P303">
            <v>1</v>
          </cell>
          <cell r="R303">
            <v>1</v>
          </cell>
          <cell r="S303">
            <v>1</v>
          </cell>
          <cell r="T303">
            <v>1</v>
          </cell>
          <cell r="U303">
            <v>1</v>
          </cell>
          <cell r="W303">
            <v>1</v>
          </cell>
          <cell r="Y303">
            <v>1</v>
          </cell>
          <cell r="Z303">
            <v>1</v>
          </cell>
          <cell r="AA303">
            <v>1</v>
          </cell>
          <cell r="AB303">
            <v>1</v>
          </cell>
          <cell r="AC303">
            <v>1</v>
          </cell>
          <cell r="AD303">
            <v>1</v>
          </cell>
          <cell r="AF303">
            <v>1</v>
          </cell>
          <cell r="AG303">
            <v>1</v>
          </cell>
          <cell r="AH303">
            <v>1</v>
          </cell>
          <cell r="AI303">
            <v>1</v>
          </cell>
          <cell r="AK303">
            <v>26</v>
          </cell>
          <cell r="AQ303">
            <v>0</v>
          </cell>
        </row>
        <row r="304">
          <cell r="B304" t="str">
            <v>C-57277</v>
          </cell>
          <cell r="C304" t="str">
            <v>NguyÔn ThÞ HuÖ</v>
          </cell>
          <cell r="D304" t="str">
            <v>Machinist</v>
          </cell>
          <cell r="E304">
            <v>1</v>
          </cell>
          <cell r="F304">
            <v>1</v>
          </cell>
          <cell r="G304">
            <v>1</v>
          </cell>
          <cell r="H304">
            <v>1</v>
          </cell>
          <cell r="I304">
            <v>1</v>
          </cell>
          <cell r="K304">
            <v>1</v>
          </cell>
          <cell r="L304">
            <v>1</v>
          </cell>
          <cell r="M304">
            <v>1</v>
          </cell>
          <cell r="N304">
            <v>1</v>
          </cell>
          <cell r="O304">
            <v>1</v>
          </cell>
          <cell r="P304">
            <v>1</v>
          </cell>
          <cell r="R304">
            <v>1</v>
          </cell>
          <cell r="S304">
            <v>1</v>
          </cell>
          <cell r="T304">
            <v>1</v>
          </cell>
          <cell r="U304">
            <v>1</v>
          </cell>
          <cell r="W304">
            <v>1</v>
          </cell>
          <cell r="Y304">
            <v>1</v>
          </cell>
          <cell r="Z304">
            <v>1</v>
          </cell>
          <cell r="AA304">
            <v>1</v>
          </cell>
          <cell r="AB304">
            <v>1</v>
          </cell>
          <cell r="AC304">
            <v>1</v>
          </cell>
          <cell r="AD304">
            <v>1</v>
          </cell>
          <cell r="AF304">
            <v>1</v>
          </cell>
          <cell r="AG304">
            <v>1</v>
          </cell>
          <cell r="AH304">
            <v>1</v>
          </cell>
          <cell r="AI304">
            <v>1</v>
          </cell>
          <cell r="AK304">
            <v>26</v>
          </cell>
          <cell r="AQ304">
            <v>0</v>
          </cell>
        </row>
        <row r="305">
          <cell r="B305" t="str">
            <v>C-57278</v>
          </cell>
          <cell r="C305" t="str">
            <v>NguyÔn ThÞ Khuyªn</v>
          </cell>
          <cell r="D305" t="str">
            <v>Machinist</v>
          </cell>
          <cell r="E305">
            <v>1</v>
          </cell>
          <cell r="F305">
            <v>1</v>
          </cell>
          <cell r="G305">
            <v>1</v>
          </cell>
          <cell r="H305">
            <v>1</v>
          </cell>
          <cell r="I305">
            <v>1</v>
          </cell>
          <cell r="K305">
            <v>1</v>
          </cell>
          <cell r="L305">
            <v>1</v>
          </cell>
          <cell r="M305">
            <v>1</v>
          </cell>
          <cell r="N305">
            <v>1</v>
          </cell>
          <cell r="O305">
            <v>1</v>
          </cell>
          <cell r="P305">
            <v>1</v>
          </cell>
          <cell r="R305">
            <v>1</v>
          </cell>
          <cell r="S305">
            <v>1</v>
          </cell>
          <cell r="T305">
            <v>1</v>
          </cell>
          <cell r="U305">
            <v>1</v>
          </cell>
          <cell r="W305">
            <v>1</v>
          </cell>
          <cell r="Y305">
            <v>1</v>
          </cell>
          <cell r="Z305">
            <v>1</v>
          </cell>
          <cell r="AA305">
            <v>1</v>
          </cell>
          <cell r="AB305">
            <v>1</v>
          </cell>
          <cell r="AC305">
            <v>1</v>
          </cell>
          <cell r="AD305">
            <v>1</v>
          </cell>
          <cell r="AF305">
            <v>1</v>
          </cell>
          <cell r="AG305">
            <v>1</v>
          </cell>
          <cell r="AH305">
            <v>1</v>
          </cell>
          <cell r="AI305">
            <v>1</v>
          </cell>
          <cell r="AK305">
            <v>26</v>
          </cell>
          <cell r="AQ305">
            <v>0</v>
          </cell>
        </row>
        <row r="306">
          <cell r="B306" t="str">
            <v>C-57279</v>
          </cell>
          <cell r="C306" t="str">
            <v>NguyÔn ThÞ Kim Anh</v>
          </cell>
          <cell r="D306" t="str">
            <v>Machinist</v>
          </cell>
          <cell r="E306">
            <v>1</v>
          </cell>
          <cell r="F306">
            <v>1</v>
          </cell>
          <cell r="G306">
            <v>1</v>
          </cell>
          <cell r="H306">
            <v>1</v>
          </cell>
          <cell r="I306">
            <v>1</v>
          </cell>
          <cell r="K306">
            <v>1</v>
          </cell>
          <cell r="L306">
            <v>1</v>
          </cell>
          <cell r="M306">
            <v>1</v>
          </cell>
          <cell r="N306">
            <v>1</v>
          </cell>
          <cell r="O306">
            <v>1</v>
          </cell>
          <cell r="P306">
            <v>1</v>
          </cell>
          <cell r="R306">
            <v>1</v>
          </cell>
          <cell r="S306">
            <v>1</v>
          </cell>
          <cell r="T306">
            <v>1</v>
          </cell>
          <cell r="U306">
            <v>1</v>
          </cell>
          <cell r="W306">
            <v>1</v>
          </cell>
          <cell r="Y306">
            <v>1</v>
          </cell>
          <cell r="Z306">
            <v>1</v>
          </cell>
          <cell r="AA306">
            <v>1</v>
          </cell>
          <cell r="AB306">
            <v>1</v>
          </cell>
          <cell r="AC306">
            <v>1</v>
          </cell>
          <cell r="AD306">
            <v>1</v>
          </cell>
          <cell r="AF306">
            <v>1</v>
          </cell>
          <cell r="AG306">
            <v>1</v>
          </cell>
          <cell r="AH306">
            <v>1</v>
          </cell>
          <cell r="AI306">
            <v>1</v>
          </cell>
          <cell r="AK306">
            <v>26</v>
          </cell>
          <cell r="AQ306">
            <v>0</v>
          </cell>
        </row>
        <row r="307">
          <cell r="B307" t="str">
            <v>C-57280</v>
          </cell>
          <cell r="C307" t="str">
            <v>NguyÔn ThÞ Ngo·n</v>
          </cell>
          <cell r="D307" t="str">
            <v>Machinist</v>
          </cell>
          <cell r="E307">
            <v>1</v>
          </cell>
          <cell r="F307">
            <v>1</v>
          </cell>
          <cell r="G307">
            <v>1</v>
          </cell>
          <cell r="H307">
            <v>1</v>
          </cell>
          <cell r="I307">
            <v>1</v>
          </cell>
          <cell r="K307">
            <v>1</v>
          </cell>
          <cell r="L307">
            <v>1</v>
          </cell>
          <cell r="M307">
            <v>1</v>
          </cell>
          <cell r="N307">
            <v>1</v>
          </cell>
          <cell r="O307">
            <v>1</v>
          </cell>
          <cell r="P307">
            <v>1</v>
          </cell>
          <cell r="R307">
            <v>1</v>
          </cell>
          <cell r="S307">
            <v>1</v>
          </cell>
          <cell r="T307">
            <v>1</v>
          </cell>
          <cell r="U307">
            <v>1</v>
          </cell>
          <cell r="W307">
            <v>1</v>
          </cell>
          <cell r="Y307">
            <v>1</v>
          </cell>
          <cell r="Z307">
            <v>1</v>
          </cell>
          <cell r="AA307">
            <v>1</v>
          </cell>
          <cell r="AB307">
            <v>1</v>
          </cell>
          <cell r="AC307">
            <v>1</v>
          </cell>
          <cell r="AD307">
            <v>1</v>
          </cell>
          <cell r="AF307">
            <v>1</v>
          </cell>
          <cell r="AG307">
            <v>1</v>
          </cell>
          <cell r="AH307">
            <v>1</v>
          </cell>
          <cell r="AI307">
            <v>1</v>
          </cell>
          <cell r="AK307">
            <v>26</v>
          </cell>
          <cell r="AQ307">
            <v>0</v>
          </cell>
        </row>
        <row r="308">
          <cell r="B308" t="str">
            <v>C-57281</v>
          </cell>
          <cell r="C308" t="str">
            <v>NguyÔn ThÞ TuyÕn</v>
          </cell>
          <cell r="D308" t="str">
            <v>Machinist</v>
          </cell>
          <cell r="E308">
            <v>1</v>
          </cell>
          <cell r="F308">
            <v>1</v>
          </cell>
          <cell r="G308">
            <v>1</v>
          </cell>
          <cell r="H308">
            <v>1</v>
          </cell>
          <cell r="I308">
            <v>1</v>
          </cell>
          <cell r="K308">
            <v>1</v>
          </cell>
          <cell r="L308">
            <v>1</v>
          </cell>
          <cell r="M308">
            <v>1</v>
          </cell>
          <cell r="N308">
            <v>1</v>
          </cell>
          <cell r="O308">
            <v>1</v>
          </cell>
          <cell r="P308">
            <v>1</v>
          </cell>
          <cell r="R308">
            <v>1</v>
          </cell>
          <cell r="S308">
            <v>1</v>
          </cell>
          <cell r="T308">
            <v>1</v>
          </cell>
          <cell r="U308">
            <v>1</v>
          </cell>
          <cell r="W308">
            <v>1</v>
          </cell>
          <cell r="Y308">
            <v>1</v>
          </cell>
          <cell r="Z308">
            <v>1</v>
          </cell>
          <cell r="AA308">
            <v>1</v>
          </cell>
          <cell r="AB308">
            <v>1</v>
          </cell>
          <cell r="AC308">
            <v>1</v>
          </cell>
          <cell r="AD308">
            <v>1</v>
          </cell>
          <cell r="AF308">
            <v>1</v>
          </cell>
          <cell r="AG308">
            <v>1</v>
          </cell>
          <cell r="AH308">
            <v>1</v>
          </cell>
          <cell r="AI308">
            <v>1</v>
          </cell>
          <cell r="AK308">
            <v>26</v>
          </cell>
          <cell r="AQ308">
            <v>0</v>
          </cell>
        </row>
        <row r="309">
          <cell r="B309" t="str">
            <v>C-57282</v>
          </cell>
          <cell r="C309" t="str">
            <v>NguyÔn V¨n S¬n</v>
          </cell>
          <cell r="D309" t="str">
            <v>Machinist</v>
          </cell>
          <cell r="E309">
            <v>1</v>
          </cell>
          <cell r="F309">
            <v>1</v>
          </cell>
          <cell r="G309">
            <v>1</v>
          </cell>
          <cell r="H309">
            <v>1</v>
          </cell>
          <cell r="I309">
            <v>1</v>
          </cell>
          <cell r="K309">
            <v>1</v>
          </cell>
          <cell r="L309">
            <v>1</v>
          </cell>
          <cell r="M309">
            <v>1</v>
          </cell>
          <cell r="N309">
            <v>1</v>
          </cell>
          <cell r="O309">
            <v>1</v>
          </cell>
          <cell r="P309">
            <v>1</v>
          </cell>
          <cell r="R309">
            <v>1</v>
          </cell>
          <cell r="S309">
            <v>1</v>
          </cell>
          <cell r="T309">
            <v>1</v>
          </cell>
          <cell r="U309">
            <v>1</v>
          </cell>
          <cell r="W309">
            <v>1</v>
          </cell>
          <cell r="Y309">
            <v>1</v>
          </cell>
          <cell r="Z309">
            <v>1</v>
          </cell>
          <cell r="AA309">
            <v>1</v>
          </cell>
          <cell r="AB309">
            <v>1</v>
          </cell>
          <cell r="AC309">
            <v>1</v>
          </cell>
          <cell r="AD309">
            <v>1</v>
          </cell>
          <cell r="AF309">
            <v>1</v>
          </cell>
          <cell r="AG309">
            <v>1</v>
          </cell>
          <cell r="AH309">
            <v>1</v>
          </cell>
          <cell r="AI309">
            <v>1</v>
          </cell>
          <cell r="AK309">
            <v>26</v>
          </cell>
          <cell r="AQ309">
            <v>0</v>
          </cell>
        </row>
        <row r="310">
          <cell r="B310" t="str">
            <v>C-57283</v>
          </cell>
          <cell r="C310" t="str">
            <v>Ph¹m C«ng Tó</v>
          </cell>
          <cell r="D310" t="str">
            <v>Presser</v>
          </cell>
          <cell r="E310">
            <v>1</v>
          </cell>
          <cell r="F310">
            <v>1</v>
          </cell>
          <cell r="G310">
            <v>1</v>
          </cell>
          <cell r="H310">
            <v>1</v>
          </cell>
          <cell r="I310">
            <v>1</v>
          </cell>
          <cell r="K310">
            <v>1</v>
          </cell>
          <cell r="L310">
            <v>1</v>
          </cell>
          <cell r="M310">
            <v>1</v>
          </cell>
          <cell r="N310">
            <v>1</v>
          </cell>
          <cell r="O310">
            <v>1</v>
          </cell>
          <cell r="P310">
            <v>1</v>
          </cell>
          <cell r="R310">
            <v>1</v>
          </cell>
          <cell r="S310">
            <v>1</v>
          </cell>
          <cell r="T310">
            <v>1</v>
          </cell>
          <cell r="U310">
            <v>1</v>
          </cell>
          <cell r="W310">
            <v>1</v>
          </cell>
          <cell r="Y310">
            <v>1</v>
          </cell>
          <cell r="Z310">
            <v>1</v>
          </cell>
          <cell r="AA310">
            <v>1</v>
          </cell>
          <cell r="AB310">
            <v>1</v>
          </cell>
          <cell r="AC310">
            <v>1</v>
          </cell>
          <cell r="AD310">
            <v>1</v>
          </cell>
          <cell r="AF310">
            <v>1</v>
          </cell>
          <cell r="AG310">
            <v>1</v>
          </cell>
          <cell r="AH310">
            <v>1</v>
          </cell>
          <cell r="AI310">
            <v>1</v>
          </cell>
          <cell r="AK310">
            <v>26</v>
          </cell>
          <cell r="AQ310">
            <v>0</v>
          </cell>
        </row>
        <row r="311">
          <cell r="B311" t="str">
            <v>C-57284</v>
          </cell>
          <cell r="C311" t="str">
            <v>Ph¹m ThÞ Mai</v>
          </cell>
          <cell r="D311" t="str">
            <v>Machinist</v>
          </cell>
          <cell r="E311">
            <v>1</v>
          </cell>
          <cell r="F311">
            <v>1</v>
          </cell>
          <cell r="G311">
            <v>1</v>
          </cell>
          <cell r="H311">
            <v>1</v>
          </cell>
          <cell r="I311">
            <v>1</v>
          </cell>
          <cell r="K311">
            <v>1</v>
          </cell>
          <cell r="L311">
            <v>1</v>
          </cell>
          <cell r="M311">
            <v>1</v>
          </cell>
          <cell r="N311">
            <v>1</v>
          </cell>
          <cell r="O311">
            <v>1</v>
          </cell>
          <cell r="P311">
            <v>1</v>
          </cell>
          <cell r="R311">
            <v>1</v>
          </cell>
          <cell r="S311">
            <v>1</v>
          </cell>
          <cell r="T311">
            <v>1</v>
          </cell>
          <cell r="U311">
            <v>1</v>
          </cell>
          <cell r="W311">
            <v>1</v>
          </cell>
          <cell r="Y311">
            <v>1</v>
          </cell>
          <cell r="Z311">
            <v>1</v>
          </cell>
          <cell r="AA311">
            <v>1</v>
          </cell>
          <cell r="AB311">
            <v>1</v>
          </cell>
          <cell r="AC311">
            <v>1</v>
          </cell>
          <cell r="AD311">
            <v>1</v>
          </cell>
          <cell r="AF311">
            <v>1</v>
          </cell>
          <cell r="AG311">
            <v>1</v>
          </cell>
          <cell r="AH311">
            <v>1</v>
          </cell>
          <cell r="AI311">
            <v>1</v>
          </cell>
          <cell r="AK311">
            <v>26</v>
          </cell>
          <cell r="AQ311">
            <v>0</v>
          </cell>
        </row>
        <row r="312">
          <cell r="B312" t="str">
            <v>C-57285</v>
          </cell>
          <cell r="C312" t="str">
            <v>Ph¹m ThÞ NghÜa</v>
          </cell>
          <cell r="D312" t="str">
            <v>Machinist</v>
          </cell>
          <cell r="E312">
            <v>1</v>
          </cell>
          <cell r="F312">
            <v>1</v>
          </cell>
          <cell r="G312">
            <v>1</v>
          </cell>
          <cell r="H312">
            <v>1</v>
          </cell>
          <cell r="I312">
            <v>1</v>
          </cell>
          <cell r="K312">
            <v>1</v>
          </cell>
          <cell r="L312">
            <v>1</v>
          </cell>
          <cell r="M312">
            <v>1</v>
          </cell>
          <cell r="N312">
            <v>1</v>
          </cell>
          <cell r="O312">
            <v>1</v>
          </cell>
          <cell r="P312">
            <v>1</v>
          </cell>
          <cell r="R312">
            <v>1</v>
          </cell>
          <cell r="S312">
            <v>1</v>
          </cell>
          <cell r="T312">
            <v>1</v>
          </cell>
          <cell r="U312">
            <v>1</v>
          </cell>
          <cell r="W312">
            <v>1</v>
          </cell>
          <cell r="Y312">
            <v>1</v>
          </cell>
          <cell r="Z312">
            <v>1</v>
          </cell>
          <cell r="AA312">
            <v>1</v>
          </cell>
          <cell r="AB312">
            <v>1</v>
          </cell>
          <cell r="AC312">
            <v>1</v>
          </cell>
          <cell r="AD312">
            <v>1</v>
          </cell>
          <cell r="AF312">
            <v>1</v>
          </cell>
          <cell r="AG312">
            <v>1</v>
          </cell>
          <cell r="AH312">
            <v>1</v>
          </cell>
          <cell r="AI312">
            <v>1</v>
          </cell>
          <cell r="AK312">
            <v>26</v>
          </cell>
          <cell r="AQ312">
            <v>0</v>
          </cell>
        </row>
        <row r="313">
          <cell r="B313" t="str">
            <v>C-57286</v>
          </cell>
          <cell r="C313" t="str">
            <v>Ph¹m ThÞ Thª</v>
          </cell>
          <cell r="D313" t="str">
            <v>Machinist</v>
          </cell>
          <cell r="E313">
            <v>1</v>
          </cell>
          <cell r="F313">
            <v>1</v>
          </cell>
          <cell r="G313">
            <v>1</v>
          </cell>
          <cell r="H313">
            <v>1</v>
          </cell>
          <cell r="I313">
            <v>1</v>
          </cell>
          <cell r="K313">
            <v>1</v>
          </cell>
          <cell r="L313">
            <v>1</v>
          </cell>
          <cell r="M313">
            <v>1</v>
          </cell>
          <cell r="N313">
            <v>1</v>
          </cell>
          <cell r="O313">
            <v>1</v>
          </cell>
          <cell r="P313">
            <v>1</v>
          </cell>
          <cell r="R313">
            <v>1</v>
          </cell>
          <cell r="S313">
            <v>1</v>
          </cell>
          <cell r="T313">
            <v>1</v>
          </cell>
          <cell r="U313">
            <v>1</v>
          </cell>
          <cell r="W313">
            <v>1</v>
          </cell>
          <cell r="Y313">
            <v>1</v>
          </cell>
          <cell r="Z313">
            <v>1</v>
          </cell>
          <cell r="AA313">
            <v>1</v>
          </cell>
          <cell r="AB313">
            <v>1</v>
          </cell>
          <cell r="AC313">
            <v>1</v>
          </cell>
          <cell r="AD313">
            <v>1</v>
          </cell>
          <cell r="AF313">
            <v>1</v>
          </cell>
          <cell r="AG313">
            <v>1</v>
          </cell>
          <cell r="AH313">
            <v>1</v>
          </cell>
          <cell r="AI313">
            <v>1</v>
          </cell>
          <cell r="AK313">
            <v>26</v>
          </cell>
          <cell r="AQ313">
            <v>0</v>
          </cell>
        </row>
        <row r="314">
          <cell r="B314" t="str">
            <v>C-57287</v>
          </cell>
          <cell r="C314" t="str">
            <v>Phan ThÞ Thuú</v>
          </cell>
          <cell r="D314" t="str">
            <v>Machinist</v>
          </cell>
          <cell r="E314">
            <v>1</v>
          </cell>
          <cell r="F314">
            <v>1</v>
          </cell>
          <cell r="G314">
            <v>1</v>
          </cell>
          <cell r="H314">
            <v>1</v>
          </cell>
          <cell r="I314">
            <v>1</v>
          </cell>
          <cell r="K314">
            <v>1</v>
          </cell>
          <cell r="L314">
            <v>1</v>
          </cell>
          <cell r="M314">
            <v>1</v>
          </cell>
          <cell r="N314">
            <v>1</v>
          </cell>
          <cell r="O314">
            <v>1</v>
          </cell>
          <cell r="P314">
            <v>1</v>
          </cell>
          <cell r="R314">
            <v>1</v>
          </cell>
          <cell r="S314">
            <v>1</v>
          </cell>
          <cell r="T314">
            <v>1</v>
          </cell>
          <cell r="U314">
            <v>1</v>
          </cell>
          <cell r="W314">
            <v>1</v>
          </cell>
          <cell r="Y314">
            <v>1</v>
          </cell>
          <cell r="Z314">
            <v>1</v>
          </cell>
          <cell r="AA314">
            <v>1</v>
          </cell>
          <cell r="AB314">
            <v>1</v>
          </cell>
          <cell r="AC314">
            <v>1</v>
          </cell>
          <cell r="AD314">
            <v>1</v>
          </cell>
          <cell r="AF314">
            <v>1</v>
          </cell>
          <cell r="AG314">
            <v>1</v>
          </cell>
          <cell r="AH314">
            <v>1</v>
          </cell>
          <cell r="AI314">
            <v>1</v>
          </cell>
          <cell r="AK314">
            <v>26</v>
          </cell>
          <cell r="AQ314">
            <v>0</v>
          </cell>
        </row>
        <row r="315">
          <cell r="B315" t="str">
            <v>C-57288</v>
          </cell>
          <cell r="C315" t="str">
            <v>TrÇn ThÞ Oanh</v>
          </cell>
          <cell r="D315" t="str">
            <v>Machinist</v>
          </cell>
          <cell r="E315">
            <v>1</v>
          </cell>
          <cell r="F315">
            <v>1</v>
          </cell>
          <cell r="G315">
            <v>1</v>
          </cell>
          <cell r="H315">
            <v>1</v>
          </cell>
          <cell r="I315">
            <v>1</v>
          </cell>
          <cell r="K315">
            <v>1</v>
          </cell>
          <cell r="L315">
            <v>1</v>
          </cell>
          <cell r="M315">
            <v>1</v>
          </cell>
          <cell r="N315">
            <v>1</v>
          </cell>
          <cell r="O315">
            <v>1</v>
          </cell>
          <cell r="P315">
            <v>1</v>
          </cell>
          <cell r="R315">
            <v>1</v>
          </cell>
          <cell r="S315">
            <v>1</v>
          </cell>
          <cell r="T315">
            <v>1</v>
          </cell>
          <cell r="U315">
            <v>1</v>
          </cell>
          <cell r="W315">
            <v>1</v>
          </cell>
          <cell r="Y315">
            <v>1</v>
          </cell>
          <cell r="Z315">
            <v>1</v>
          </cell>
          <cell r="AA315">
            <v>1</v>
          </cell>
          <cell r="AB315">
            <v>1</v>
          </cell>
          <cell r="AC315">
            <v>1</v>
          </cell>
          <cell r="AD315">
            <v>1</v>
          </cell>
          <cell r="AF315">
            <v>1</v>
          </cell>
          <cell r="AG315">
            <v>1</v>
          </cell>
          <cell r="AH315">
            <v>1</v>
          </cell>
          <cell r="AI315">
            <v>1</v>
          </cell>
          <cell r="AK315">
            <v>26</v>
          </cell>
          <cell r="AQ315">
            <v>0</v>
          </cell>
        </row>
        <row r="316">
          <cell r="B316" t="str">
            <v>C-57289</v>
          </cell>
          <cell r="C316" t="str">
            <v>Vò ThÞ HiÒn B</v>
          </cell>
          <cell r="D316" t="str">
            <v>Machinist</v>
          </cell>
          <cell r="E316">
            <v>1</v>
          </cell>
          <cell r="F316">
            <v>1</v>
          </cell>
          <cell r="G316">
            <v>1</v>
          </cell>
          <cell r="H316">
            <v>1</v>
          </cell>
          <cell r="I316">
            <v>1</v>
          </cell>
          <cell r="K316">
            <v>1</v>
          </cell>
          <cell r="L316">
            <v>1</v>
          </cell>
          <cell r="M316">
            <v>1</v>
          </cell>
          <cell r="N316">
            <v>1</v>
          </cell>
          <cell r="O316">
            <v>1</v>
          </cell>
          <cell r="P316">
            <v>1</v>
          </cell>
          <cell r="R316">
            <v>1</v>
          </cell>
          <cell r="S316">
            <v>1</v>
          </cell>
          <cell r="T316">
            <v>1</v>
          </cell>
          <cell r="U316">
            <v>1</v>
          </cell>
          <cell r="W316">
            <v>1</v>
          </cell>
          <cell r="Y316">
            <v>1</v>
          </cell>
          <cell r="Z316">
            <v>1</v>
          </cell>
          <cell r="AA316">
            <v>1</v>
          </cell>
          <cell r="AB316">
            <v>1</v>
          </cell>
          <cell r="AC316">
            <v>1</v>
          </cell>
          <cell r="AD316">
            <v>1</v>
          </cell>
          <cell r="AF316">
            <v>1</v>
          </cell>
          <cell r="AG316">
            <v>1</v>
          </cell>
          <cell r="AH316">
            <v>1</v>
          </cell>
          <cell r="AI316">
            <v>1</v>
          </cell>
          <cell r="AK316">
            <v>26</v>
          </cell>
          <cell r="AQ316">
            <v>0</v>
          </cell>
        </row>
        <row r="317">
          <cell r="B317" t="str">
            <v>C-57290</v>
          </cell>
          <cell r="C317" t="str">
            <v>Vò ThÞ HiÒn A</v>
          </cell>
          <cell r="D317" t="str">
            <v>Machinist</v>
          </cell>
          <cell r="E317">
            <v>1</v>
          </cell>
          <cell r="F317">
            <v>1</v>
          </cell>
          <cell r="G317">
            <v>1</v>
          </cell>
          <cell r="H317">
            <v>1</v>
          </cell>
          <cell r="I317">
            <v>1</v>
          </cell>
          <cell r="K317">
            <v>1</v>
          </cell>
          <cell r="L317">
            <v>1</v>
          </cell>
          <cell r="M317">
            <v>1</v>
          </cell>
          <cell r="N317">
            <v>1</v>
          </cell>
          <cell r="O317">
            <v>1</v>
          </cell>
          <cell r="P317">
            <v>1</v>
          </cell>
          <cell r="R317">
            <v>1</v>
          </cell>
          <cell r="S317">
            <v>1</v>
          </cell>
          <cell r="T317">
            <v>1</v>
          </cell>
          <cell r="U317">
            <v>1</v>
          </cell>
          <cell r="W317">
            <v>1</v>
          </cell>
          <cell r="Y317">
            <v>1</v>
          </cell>
          <cell r="Z317">
            <v>1</v>
          </cell>
          <cell r="AA317">
            <v>1</v>
          </cell>
          <cell r="AB317">
            <v>1</v>
          </cell>
          <cell r="AC317">
            <v>1</v>
          </cell>
          <cell r="AD317">
            <v>1</v>
          </cell>
          <cell r="AF317">
            <v>1</v>
          </cell>
          <cell r="AG317">
            <v>1</v>
          </cell>
          <cell r="AH317">
            <v>1</v>
          </cell>
          <cell r="AI317">
            <v>1</v>
          </cell>
          <cell r="AK317">
            <v>26</v>
          </cell>
          <cell r="AQ317">
            <v>0</v>
          </cell>
        </row>
        <row r="318">
          <cell r="B318" t="str">
            <v>C-57291</v>
          </cell>
          <cell r="C318" t="str">
            <v>Vò ThÞ Phóc</v>
          </cell>
          <cell r="D318" t="str">
            <v>Machinist</v>
          </cell>
          <cell r="E318">
            <v>1</v>
          </cell>
          <cell r="F318">
            <v>1</v>
          </cell>
          <cell r="G318">
            <v>1</v>
          </cell>
          <cell r="H318">
            <v>1</v>
          </cell>
          <cell r="I318">
            <v>1</v>
          </cell>
          <cell r="K318">
            <v>1</v>
          </cell>
          <cell r="L318">
            <v>1</v>
          </cell>
          <cell r="M318">
            <v>1</v>
          </cell>
          <cell r="N318">
            <v>1</v>
          </cell>
          <cell r="O318">
            <v>1</v>
          </cell>
          <cell r="P318">
            <v>1</v>
          </cell>
          <cell r="R318">
            <v>1</v>
          </cell>
          <cell r="S318">
            <v>1</v>
          </cell>
          <cell r="T318">
            <v>1</v>
          </cell>
          <cell r="U318">
            <v>1</v>
          </cell>
          <cell r="W318">
            <v>1</v>
          </cell>
          <cell r="Y318">
            <v>1</v>
          </cell>
          <cell r="Z318">
            <v>1</v>
          </cell>
          <cell r="AA318">
            <v>1</v>
          </cell>
          <cell r="AB318">
            <v>1</v>
          </cell>
          <cell r="AC318">
            <v>1</v>
          </cell>
          <cell r="AD318">
            <v>1</v>
          </cell>
          <cell r="AF318">
            <v>1</v>
          </cell>
          <cell r="AG318">
            <v>1</v>
          </cell>
          <cell r="AH318">
            <v>1</v>
          </cell>
          <cell r="AI318">
            <v>1</v>
          </cell>
          <cell r="AK318">
            <v>26</v>
          </cell>
          <cell r="AQ318">
            <v>0</v>
          </cell>
        </row>
        <row r="319">
          <cell r="B319" t="str">
            <v>C-57292</v>
          </cell>
          <cell r="C319" t="str">
            <v>Vò ThÞ Thu</v>
          </cell>
          <cell r="D319" t="str">
            <v>Machinist</v>
          </cell>
          <cell r="E319">
            <v>1</v>
          </cell>
          <cell r="F319">
            <v>1</v>
          </cell>
          <cell r="G319">
            <v>1</v>
          </cell>
          <cell r="H319">
            <v>1</v>
          </cell>
          <cell r="I319">
            <v>1</v>
          </cell>
          <cell r="K319">
            <v>1</v>
          </cell>
          <cell r="L319">
            <v>1</v>
          </cell>
          <cell r="M319">
            <v>1</v>
          </cell>
          <cell r="N319">
            <v>1</v>
          </cell>
          <cell r="O319">
            <v>1</v>
          </cell>
          <cell r="P319">
            <v>1</v>
          </cell>
          <cell r="R319">
            <v>1</v>
          </cell>
          <cell r="S319">
            <v>1</v>
          </cell>
          <cell r="T319">
            <v>1</v>
          </cell>
          <cell r="U319">
            <v>1</v>
          </cell>
          <cell r="W319">
            <v>1</v>
          </cell>
          <cell r="Y319">
            <v>1</v>
          </cell>
          <cell r="Z319">
            <v>1</v>
          </cell>
          <cell r="AA319">
            <v>1</v>
          </cell>
          <cell r="AB319">
            <v>1</v>
          </cell>
          <cell r="AC319">
            <v>1</v>
          </cell>
          <cell r="AD319">
            <v>1</v>
          </cell>
          <cell r="AF319">
            <v>1</v>
          </cell>
          <cell r="AG319">
            <v>1</v>
          </cell>
          <cell r="AH319">
            <v>1</v>
          </cell>
          <cell r="AI319">
            <v>1</v>
          </cell>
          <cell r="AK319">
            <v>26</v>
          </cell>
          <cell r="AQ319">
            <v>0</v>
          </cell>
        </row>
        <row r="320">
          <cell r="B320" t="str">
            <v>C-57293</v>
          </cell>
          <cell r="C320" t="str">
            <v>Vò V¨n §«ng</v>
          </cell>
          <cell r="D320" t="str">
            <v>Machinist</v>
          </cell>
          <cell r="E320">
            <v>1</v>
          </cell>
          <cell r="F320">
            <v>1</v>
          </cell>
          <cell r="G320">
            <v>1</v>
          </cell>
          <cell r="H320">
            <v>1</v>
          </cell>
          <cell r="I320">
            <v>1</v>
          </cell>
          <cell r="K320">
            <v>1</v>
          </cell>
          <cell r="L320">
            <v>1</v>
          </cell>
          <cell r="M320">
            <v>1</v>
          </cell>
          <cell r="N320">
            <v>1</v>
          </cell>
          <cell r="O320">
            <v>1</v>
          </cell>
          <cell r="P320">
            <v>1</v>
          </cell>
          <cell r="R320">
            <v>1</v>
          </cell>
          <cell r="S320">
            <v>1</v>
          </cell>
          <cell r="T320">
            <v>1</v>
          </cell>
          <cell r="U320">
            <v>1</v>
          </cell>
          <cell r="W320">
            <v>1</v>
          </cell>
          <cell r="Y320">
            <v>1</v>
          </cell>
          <cell r="Z320">
            <v>1</v>
          </cell>
          <cell r="AA320">
            <v>1</v>
          </cell>
          <cell r="AB320">
            <v>1</v>
          </cell>
          <cell r="AC320">
            <v>1</v>
          </cell>
          <cell r="AD320">
            <v>1</v>
          </cell>
          <cell r="AF320">
            <v>1</v>
          </cell>
          <cell r="AG320">
            <v>1</v>
          </cell>
          <cell r="AH320">
            <v>1</v>
          </cell>
          <cell r="AI320">
            <v>1</v>
          </cell>
          <cell r="AK320">
            <v>26</v>
          </cell>
          <cell r="AQ320">
            <v>0</v>
          </cell>
        </row>
        <row r="321">
          <cell r="B321" t="str">
            <v>C-58294</v>
          </cell>
          <cell r="C321" t="str">
            <v>V­¬ng ViÕt Chiªn</v>
          </cell>
          <cell r="D321" t="str">
            <v>Line Technician</v>
          </cell>
          <cell r="E321">
            <v>1</v>
          </cell>
          <cell r="F321">
            <v>1</v>
          </cell>
          <cell r="G321">
            <v>1</v>
          </cell>
          <cell r="H321">
            <v>1</v>
          </cell>
          <cell r="I321">
            <v>1</v>
          </cell>
          <cell r="K321">
            <v>1</v>
          </cell>
          <cell r="L321">
            <v>1</v>
          </cell>
          <cell r="M321">
            <v>1</v>
          </cell>
          <cell r="N321">
            <v>1</v>
          </cell>
          <cell r="O321">
            <v>1</v>
          </cell>
          <cell r="P321">
            <v>1</v>
          </cell>
          <cell r="R321">
            <v>1</v>
          </cell>
          <cell r="S321">
            <v>1</v>
          </cell>
          <cell r="T321">
            <v>1</v>
          </cell>
          <cell r="U321">
            <v>1</v>
          </cell>
          <cell r="W321">
            <v>1</v>
          </cell>
          <cell r="Y321">
            <v>1</v>
          </cell>
          <cell r="Z321">
            <v>1</v>
          </cell>
          <cell r="AA321">
            <v>1</v>
          </cell>
          <cell r="AB321">
            <v>1</v>
          </cell>
          <cell r="AC321">
            <v>1</v>
          </cell>
          <cell r="AD321">
            <v>1</v>
          </cell>
          <cell r="AF321">
            <v>1</v>
          </cell>
          <cell r="AG321">
            <v>1</v>
          </cell>
          <cell r="AH321">
            <v>1</v>
          </cell>
          <cell r="AI321">
            <v>1</v>
          </cell>
          <cell r="AK321">
            <v>26</v>
          </cell>
          <cell r="AQ321">
            <v>0</v>
          </cell>
        </row>
        <row r="322">
          <cell r="B322" t="str">
            <v>C-58295</v>
          </cell>
          <cell r="C322" t="str">
            <v>NguyÔn ThÞ Thuû A</v>
          </cell>
          <cell r="D322" t="str">
            <v>Machinist</v>
          </cell>
          <cell r="E322">
            <v>1</v>
          </cell>
          <cell r="F322">
            <v>1</v>
          </cell>
          <cell r="G322">
            <v>1</v>
          </cell>
          <cell r="H322">
            <v>1</v>
          </cell>
          <cell r="I322">
            <v>1</v>
          </cell>
          <cell r="K322">
            <v>1</v>
          </cell>
          <cell r="L322">
            <v>1</v>
          </cell>
          <cell r="M322">
            <v>1</v>
          </cell>
          <cell r="N322">
            <v>1</v>
          </cell>
          <cell r="O322">
            <v>1</v>
          </cell>
          <cell r="P322">
            <v>1</v>
          </cell>
          <cell r="R322">
            <v>1</v>
          </cell>
          <cell r="S322">
            <v>1</v>
          </cell>
          <cell r="T322">
            <v>1</v>
          </cell>
          <cell r="U322">
            <v>1</v>
          </cell>
          <cell r="W322">
            <v>1</v>
          </cell>
          <cell r="Y322">
            <v>1</v>
          </cell>
          <cell r="Z322">
            <v>1</v>
          </cell>
          <cell r="AA322">
            <v>1</v>
          </cell>
          <cell r="AB322">
            <v>1</v>
          </cell>
          <cell r="AC322">
            <v>1</v>
          </cell>
          <cell r="AD322">
            <v>1</v>
          </cell>
          <cell r="AF322">
            <v>1</v>
          </cell>
          <cell r="AG322">
            <v>1</v>
          </cell>
          <cell r="AH322">
            <v>1</v>
          </cell>
          <cell r="AI322">
            <v>1</v>
          </cell>
          <cell r="AK322">
            <v>26</v>
          </cell>
          <cell r="AQ322">
            <v>0</v>
          </cell>
        </row>
        <row r="323">
          <cell r="B323" t="str">
            <v>C-58296</v>
          </cell>
          <cell r="C323" t="str">
            <v>Ph¹m V¨n HËu</v>
          </cell>
          <cell r="D323" t="str">
            <v>Presser</v>
          </cell>
          <cell r="E323">
            <v>1</v>
          </cell>
          <cell r="F323">
            <v>1</v>
          </cell>
          <cell r="G323">
            <v>1</v>
          </cell>
          <cell r="H323">
            <v>1</v>
          </cell>
          <cell r="I323">
            <v>1</v>
          </cell>
          <cell r="K323">
            <v>1</v>
          </cell>
          <cell r="L323">
            <v>1</v>
          </cell>
          <cell r="M323">
            <v>1</v>
          </cell>
          <cell r="N323">
            <v>1</v>
          </cell>
          <cell r="O323">
            <v>1</v>
          </cell>
          <cell r="P323">
            <v>1</v>
          </cell>
          <cell r="R323">
            <v>1</v>
          </cell>
          <cell r="S323">
            <v>1</v>
          </cell>
          <cell r="T323">
            <v>1</v>
          </cell>
          <cell r="U323">
            <v>1</v>
          </cell>
          <cell r="W323">
            <v>1</v>
          </cell>
          <cell r="Y323">
            <v>1</v>
          </cell>
          <cell r="Z323">
            <v>1</v>
          </cell>
          <cell r="AA323">
            <v>1</v>
          </cell>
          <cell r="AB323">
            <v>1</v>
          </cell>
          <cell r="AC323">
            <v>1</v>
          </cell>
          <cell r="AD323">
            <v>1</v>
          </cell>
          <cell r="AF323">
            <v>1</v>
          </cell>
          <cell r="AG323">
            <v>1</v>
          </cell>
          <cell r="AH323">
            <v>1</v>
          </cell>
          <cell r="AI323">
            <v>1</v>
          </cell>
          <cell r="AK323">
            <v>26</v>
          </cell>
          <cell r="AQ323">
            <v>0</v>
          </cell>
        </row>
        <row r="324">
          <cell r="B324" t="str">
            <v>C-58297</v>
          </cell>
          <cell r="C324" t="str">
            <v>§ång ThÞ H¹nh</v>
          </cell>
          <cell r="D324" t="str">
            <v>Machinist</v>
          </cell>
          <cell r="E324">
            <v>1</v>
          </cell>
          <cell r="F324">
            <v>1</v>
          </cell>
          <cell r="G324">
            <v>1</v>
          </cell>
          <cell r="H324">
            <v>1</v>
          </cell>
          <cell r="I324">
            <v>1</v>
          </cell>
          <cell r="K324">
            <v>1</v>
          </cell>
          <cell r="L324">
            <v>1</v>
          </cell>
          <cell r="M324">
            <v>1</v>
          </cell>
          <cell r="N324">
            <v>1</v>
          </cell>
          <cell r="O324">
            <v>1</v>
          </cell>
          <cell r="P324">
            <v>1</v>
          </cell>
          <cell r="R324">
            <v>1</v>
          </cell>
          <cell r="S324">
            <v>1</v>
          </cell>
          <cell r="T324">
            <v>1</v>
          </cell>
          <cell r="U324">
            <v>1</v>
          </cell>
          <cell r="W324">
            <v>1</v>
          </cell>
          <cell r="Y324">
            <v>1</v>
          </cell>
          <cell r="Z324">
            <v>1</v>
          </cell>
          <cell r="AA324">
            <v>1</v>
          </cell>
          <cell r="AB324">
            <v>1</v>
          </cell>
          <cell r="AC324">
            <v>1</v>
          </cell>
          <cell r="AD324">
            <v>1</v>
          </cell>
          <cell r="AF324">
            <v>1</v>
          </cell>
          <cell r="AG324">
            <v>1</v>
          </cell>
          <cell r="AH324">
            <v>1</v>
          </cell>
          <cell r="AI324">
            <v>1</v>
          </cell>
          <cell r="AK324">
            <v>26</v>
          </cell>
          <cell r="AQ324">
            <v>0</v>
          </cell>
        </row>
        <row r="325">
          <cell r="B325" t="str">
            <v>C-58298</v>
          </cell>
          <cell r="C325" t="str">
            <v>§ång ThÞ H­êng</v>
          </cell>
          <cell r="D325" t="str">
            <v>Machinist</v>
          </cell>
          <cell r="E325">
            <v>1</v>
          </cell>
          <cell r="F325">
            <v>1</v>
          </cell>
          <cell r="G325">
            <v>1</v>
          </cell>
          <cell r="H325">
            <v>1</v>
          </cell>
          <cell r="I325">
            <v>1</v>
          </cell>
          <cell r="K325">
            <v>1</v>
          </cell>
          <cell r="L325">
            <v>1</v>
          </cell>
          <cell r="M325">
            <v>1</v>
          </cell>
          <cell r="N325">
            <v>1</v>
          </cell>
          <cell r="O325">
            <v>1</v>
          </cell>
          <cell r="P325">
            <v>1</v>
          </cell>
          <cell r="R325">
            <v>1</v>
          </cell>
          <cell r="S325">
            <v>1</v>
          </cell>
          <cell r="T325">
            <v>1</v>
          </cell>
          <cell r="U325">
            <v>1</v>
          </cell>
          <cell r="W325">
            <v>1</v>
          </cell>
          <cell r="Y325">
            <v>1</v>
          </cell>
          <cell r="Z325">
            <v>1</v>
          </cell>
          <cell r="AA325">
            <v>1</v>
          </cell>
          <cell r="AB325">
            <v>1</v>
          </cell>
          <cell r="AC325">
            <v>1</v>
          </cell>
          <cell r="AD325">
            <v>1</v>
          </cell>
          <cell r="AF325">
            <v>1</v>
          </cell>
          <cell r="AG325">
            <v>1</v>
          </cell>
          <cell r="AH325">
            <v>1</v>
          </cell>
          <cell r="AI325">
            <v>1</v>
          </cell>
          <cell r="AK325">
            <v>26</v>
          </cell>
          <cell r="AQ325">
            <v>0</v>
          </cell>
        </row>
        <row r="326">
          <cell r="B326" t="str">
            <v>C-58299</v>
          </cell>
          <cell r="C326" t="str">
            <v>Hoµng ThÞ Lª</v>
          </cell>
          <cell r="D326" t="str">
            <v>Machinist</v>
          </cell>
          <cell r="E326">
            <v>1</v>
          </cell>
          <cell r="F326">
            <v>1</v>
          </cell>
          <cell r="G326">
            <v>1</v>
          </cell>
          <cell r="H326">
            <v>1</v>
          </cell>
          <cell r="I326">
            <v>1</v>
          </cell>
          <cell r="K326">
            <v>1</v>
          </cell>
          <cell r="L326">
            <v>1</v>
          </cell>
          <cell r="M326">
            <v>1</v>
          </cell>
          <cell r="N326">
            <v>1</v>
          </cell>
          <cell r="O326">
            <v>1</v>
          </cell>
          <cell r="P326">
            <v>1</v>
          </cell>
          <cell r="R326">
            <v>1</v>
          </cell>
          <cell r="S326">
            <v>1</v>
          </cell>
          <cell r="T326">
            <v>1</v>
          </cell>
          <cell r="U326">
            <v>1</v>
          </cell>
          <cell r="W326">
            <v>1</v>
          </cell>
          <cell r="Y326">
            <v>1</v>
          </cell>
          <cell r="Z326">
            <v>1</v>
          </cell>
          <cell r="AA326">
            <v>1</v>
          </cell>
          <cell r="AB326">
            <v>1</v>
          </cell>
          <cell r="AC326">
            <v>1</v>
          </cell>
          <cell r="AD326">
            <v>1</v>
          </cell>
          <cell r="AF326">
            <v>1</v>
          </cell>
          <cell r="AG326">
            <v>1</v>
          </cell>
          <cell r="AH326">
            <v>1</v>
          </cell>
          <cell r="AI326">
            <v>1</v>
          </cell>
          <cell r="AK326">
            <v>26</v>
          </cell>
          <cell r="AQ326">
            <v>0</v>
          </cell>
        </row>
        <row r="327">
          <cell r="B327" t="str">
            <v>C-58300</v>
          </cell>
          <cell r="C327" t="str">
            <v>Hoµng ThÞ Minh ThuÇn</v>
          </cell>
          <cell r="D327" t="str">
            <v>Machinist</v>
          </cell>
          <cell r="E327">
            <v>1</v>
          </cell>
          <cell r="F327">
            <v>1</v>
          </cell>
          <cell r="G327">
            <v>1</v>
          </cell>
          <cell r="H327">
            <v>1</v>
          </cell>
          <cell r="I327">
            <v>1</v>
          </cell>
          <cell r="K327">
            <v>1</v>
          </cell>
          <cell r="L327">
            <v>1</v>
          </cell>
          <cell r="M327">
            <v>1</v>
          </cell>
          <cell r="N327">
            <v>1</v>
          </cell>
          <cell r="O327">
            <v>1</v>
          </cell>
          <cell r="P327">
            <v>1</v>
          </cell>
          <cell r="R327">
            <v>1</v>
          </cell>
          <cell r="S327">
            <v>1</v>
          </cell>
          <cell r="T327">
            <v>1</v>
          </cell>
          <cell r="U327">
            <v>1</v>
          </cell>
          <cell r="W327">
            <v>1</v>
          </cell>
          <cell r="Y327">
            <v>1</v>
          </cell>
          <cell r="Z327">
            <v>1</v>
          </cell>
          <cell r="AA327">
            <v>1</v>
          </cell>
          <cell r="AB327">
            <v>1</v>
          </cell>
          <cell r="AC327">
            <v>1</v>
          </cell>
          <cell r="AD327">
            <v>1</v>
          </cell>
          <cell r="AF327">
            <v>1</v>
          </cell>
          <cell r="AG327">
            <v>1</v>
          </cell>
          <cell r="AH327">
            <v>1</v>
          </cell>
          <cell r="AI327">
            <v>1</v>
          </cell>
          <cell r="AK327">
            <v>26</v>
          </cell>
          <cell r="AQ327">
            <v>0</v>
          </cell>
        </row>
        <row r="328">
          <cell r="B328" t="str">
            <v>C-58301</v>
          </cell>
          <cell r="C328" t="str">
            <v>M¹c ThÞ Lan</v>
          </cell>
          <cell r="D328" t="str">
            <v>Machinist</v>
          </cell>
          <cell r="E328">
            <v>1</v>
          </cell>
          <cell r="F328">
            <v>1</v>
          </cell>
          <cell r="G328">
            <v>1</v>
          </cell>
          <cell r="H328">
            <v>1</v>
          </cell>
          <cell r="I328">
            <v>1</v>
          </cell>
          <cell r="K328">
            <v>1</v>
          </cell>
          <cell r="L328">
            <v>1</v>
          </cell>
          <cell r="M328">
            <v>1</v>
          </cell>
          <cell r="N328">
            <v>1</v>
          </cell>
          <cell r="O328">
            <v>1</v>
          </cell>
          <cell r="P328">
            <v>1</v>
          </cell>
          <cell r="R328">
            <v>1</v>
          </cell>
          <cell r="S328">
            <v>1</v>
          </cell>
          <cell r="T328">
            <v>1</v>
          </cell>
          <cell r="U328">
            <v>1</v>
          </cell>
          <cell r="W328">
            <v>1</v>
          </cell>
          <cell r="Y328">
            <v>1</v>
          </cell>
          <cell r="Z328">
            <v>1</v>
          </cell>
          <cell r="AA328">
            <v>1</v>
          </cell>
          <cell r="AB328">
            <v>1</v>
          </cell>
          <cell r="AC328">
            <v>1</v>
          </cell>
          <cell r="AD328">
            <v>1</v>
          </cell>
          <cell r="AF328">
            <v>1</v>
          </cell>
          <cell r="AG328">
            <v>1</v>
          </cell>
          <cell r="AH328">
            <v>1</v>
          </cell>
          <cell r="AI328">
            <v>1</v>
          </cell>
          <cell r="AK328">
            <v>26</v>
          </cell>
          <cell r="AQ328">
            <v>0</v>
          </cell>
        </row>
        <row r="329">
          <cell r="B329" t="str">
            <v>C-58302</v>
          </cell>
          <cell r="C329" t="str">
            <v>M¹c ThÞ Oanh</v>
          </cell>
          <cell r="D329" t="str">
            <v>Machinist</v>
          </cell>
          <cell r="E329">
            <v>1</v>
          </cell>
          <cell r="F329">
            <v>1</v>
          </cell>
          <cell r="G329">
            <v>1</v>
          </cell>
          <cell r="H329">
            <v>1</v>
          </cell>
          <cell r="I329">
            <v>1</v>
          </cell>
          <cell r="K329">
            <v>1</v>
          </cell>
          <cell r="L329">
            <v>1</v>
          </cell>
          <cell r="M329">
            <v>1</v>
          </cell>
          <cell r="N329">
            <v>1</v>
          </cell>
          <cell r="O329">
            <v>1</v>
          </cell>
          <cell r="P329">
            <v>1</v>
          </cell>
          <cell r="R329">
            <v>1</v>
          </cell>
          <cell r="S329">
            <v>1</v>
          </cell>
          <cell r="T329">
            <v>1</v>
          </cell>
          <cell r="U329">
            <v>1</v>
          </cell>
          <cell r="W329">
            <v>1</v>
          </cell>
          <cell r="Y329">
            <v>1</v>
          </cell>
          <cell r="Z329">
            <v>1</v>
          </cell>
          <cell r="AA329">
            <v>1</v>
          </cell>
          <cell r="AB329">
            <v>1</v>
          </cell>
          <cell r="AC329">
            <v>1</v>
          </cell>
          <cell r="AD329">
            <v>1</v>
          </cell>
          <cell r="AF329">
            <v>1</v>
          </cell>
          <cell r="AG329">
            <v>1</v>
          </cell>
          <cell r="AH329">
            <v>1</v>
          </cell>
          <cell r="AI329">
            <v>1</v>
          </cell>
          <cell r="AK329">
            <v>26</v>
          </cell>
          <cell r="AQ329">
            <v>0</v>
          </cell>
        </row>
        <row r="330">
          <cell r="B330" t="str">
            <v>C-58303</v>
          </cell>
          <cell r="C330" t="str">
            <v>NguyÔn H¶i YÕn</v>
          </cell>
          <cell r="D330" t="str">
            <v>Machinist</v>
          </cell>
          <cell r="E330">
            <v>1</v>
          </cell>
          <cell r="F330">
            <v>1</v>
          </cell>
          <cell r="G330">
            <v>1</v>
          </cell>
          <cell r="H330">
            <v>1</v>
          </cell>
          <cell r="I330">
            <v>1</v>
          </cell>
          <cell r="K330">
            <v>1</v>
          </cell>
          <cell r="L330">
            <v>1</v>
          </cell>
          <cell r="M330">
            <v>1</v>
          </cell>
          <cell r="N330">
            <v>1</v>
          </cell>
          <cell r="O330">
            <v>1</v>
          </cell>
          <cell r="P330">
            <v>1</v>
          </cell>
          <cell r="R330">
            <v>1</v>
          </cell>
          <cell r="S330">
            <v>1</v>
          </cell>
          <cell r="T330">
            <v>1</v>
          </cell>
          <cell r="U330">
            <v>1</v>
          </cell>
          <cell r="W330">
            <v>1</v>
          </cell>
          <cell r="Y330">
            <v>1</v>
          </cell>
          <cell r="Z330">
            <v>1</v>
          </cell>
          <cell r="AA330">
            <v>1</v>
          </cell>
          <cell r="AB330">
            <v>1</v>
          </cell>
          <cell r="AC330">
            <v>1</v>
          </cell>
          <cell r="AD330">
            <v>1</v>
          </cell>
          <cell r="AF330">
            <v>1</v>
          </cell>
          <cell r="AG330">
            <v>1</v>
          </cell>
          <cell r="AH330">
            <v>1</v>
          </cell>
          <cell r="AI330">
            <v>1</v>
          </cell>
          <cell r="AK330">
            <v>26</v>
          </cell>
          <cell r="AQ330">
            <v>0</v>
          </cell>
        </row>
        <row r="331">
          <cell r="B331" t="str">
            <v>C-58304</v>
          </cell>
          <cell r="C331" t="str">
            <v>NguyÔn ThÞ Anh</v>
          </cell>
          <cell r="D331" t="str">
            <v>Machinist</v>
          </cell>
          <cell r="E331">
            <v>1</v>
          </cell>
          <cell r="F331">
            <v>1</v>
          </cell>
          <cell r="G331">
            <v>1</v>
          </cell>
          <cell r="H331">
            <v>1</v>
          </cell>
          <cell r="I331">
            <v>1</v>
          </cell>
          <cell r="K331">
            <v>1</v>
          </cell>
          <cell r="L331">
            <v>1</v>
          </cell>
          <cell r="M331">
            <v>1</v>
          </cell>
          <cell r="N331">
            <v>1</v>
          </cell>
          <cell r="O331">
            <v>1</v>
          </cell>
          <cell r="P331">
            <v>1</v>
          </cell>
          <cell r="R331">
            <v>1</v>
          </cell>
          <cell r="S331">
            <v>1</v>
          </cell>
          <cell r="T331">
            <v>1</v>
          </cell>
          <cell r="U331">
            <v>1</v>
          </cell>
          <cell r="W331">
            <v>1</v>
          </cell>
          <cell r="Y331">
            <v>1</v>
          </cell>
          <cell r="Z331">
            <v>1</v>
          </cell>
          <cell r="AA331">
            <v>1</v>
          </cell>
          <cell r="AB331">
            <v>1</v>
          </cell>
          <cell r="AC331">
            <v>1</v>
          </cell>
          <cell r="AD331">
            <v>1</v>
          </cell>
          <cell r="AF331">
            <v>1</v>
          </cell>
          <cell r="AG331">
            <v>1</v>
          </cell>
          <cell r="AH331">
            <v>1</v>
          </cell>
          <cell r="AI331">
            <v>1</v>
          </cell>
          <cell r="AK331">
            <v>26</v>
          </cell>
          <cell r="AQ331">
            <v>0</v>
          </cell>
        </row>
        <row r="332">
          <cell r="B332" t="str">
            <v>C-58305</v>
          </cell>
          <cell r="C332" t="str">
            <v>NguyÔn ThÞ D©ng</v>
          </cell>
          <cell r="D332" t="str">
            <v>Machinist</v>
          </cell>
          <cell r="E332">
            <v>1</v>
          </cell>
          <cell r="F332">
            <v>1</v>
          </cell>
          <cell r="G332">
            <v>1</v>
          </cell>
          <cell r="H332">
            <v>1</v>
          </cell>
          <cell r="I332">
            <v>1</v>
          </cell>
          <cell r="K332">
            <v>1</v>
          </cell>
          <cell r="L332">
            <v>1</v>
          </cell>
          <cell r="M332">
            <v>1</v>
          </cell>
          <cell r="N332">
            <v>1</v>
          </cell>
          <cell r="O332">
            <v>1</v>
          </cell>
          <cell r="P332">
            <v>1</v>
          </cell>
          <cell r="R332">
            <v>1</v>
          </cell>
          <cell r="S332">
            <v>1</v>
          </cell>
          <cell r="T332">
            <v>1</v>
          </cell>
          <cell r="U332">
            <v>1</v>
          </cell>
          <cell r="W332">
            <v>1</v>
          </cell>
          <cell r="Y332">
            <v>1</v>
          </cell>
          <cell r="Z332">
            <v>1</v>
          </cell>
          <cell r="AA332">
            <v>1</v>
          </cell>
          <cell r="AB332">
            <v>1</v>
          </cell>
          <cell r="AC332">
            <v>1</v>
          </cell>
          <cell r="AD332">
            <v>1</v>
          </cell>
          <cell r="AF332">
            <v>1</v>
          </cell>
          <cell r="AG332">
            <v>1</v>
          </cell>
          <cell r="AH332">
            <v>1</v>
          </cell>
          <cell r="AI332">
            <v>1</v>
          </cell>
          <cell r="AK332">
            <v>26</v>
          </cell>
          <cell r="AQ332">
            <v>0</v>
          </cell>
        </row>
        <row r="333">
          <cell r="B333" t="str">
            <v>C-58306</v>
          </cell>
          <cell r="C333" t="str">
            <v>NguyÔn ThÞ HuyÒn</v>
          </cell>
          <cell r="D333" t="str">
            <v>Machinist</v>
          </cell>
          <cell r="E333">
            <v>1</v>
          </cell>
          <cell r="F333">
            <v>1</v>
          </cell>
          <cell r="G333">
            <v>1</v>
          </cell>
          <cell r="H333">
            <v>1</v>
          </cell>
          <cell r="I333">
            <v>1</v>
          </cell>
          <cell r="K333">
            <v>1</v>
          </cell>
          <cell r="L333">
            <v>1</v>
          </cell>
          <cell r="M333">
            <v>1</v>
          </cell>
          <cell r="N333">
            <v>1</v>
          </cell>
          <cell r="O333">
            <v>1</v>
          </cell>
          <cell r="P333">
            <v>1</v>
          </cell>
          <cell r="R333">
            <v>1</v>
          </cell>
          <cell r="S333">
            <v>1</v>
          </cell>
          <cell r="T333">
            <v>1</v>
          </cell>
          <cell r="U333">
            <v>1</v>
          </cell>
          <cell r="W333">
            <v>1</v>
          </cell>
          <cell r="Y333">
            <v>1</v>
          </cell>
          <cell r="Z333">
            <v>1</v>
          </cell>
          <cell r="AA333">
            <v>1</v>
          </cell>
          <cell r="AB333">
            <v>1</v>
          </cell>
          <cell r="AC333">
            <v>1</v>
          </cell>
          <cell r="AD333">
            <v>1</v>
          </cell>
          <cell r="AF333">
            <v>1</v>
          </cell>
          <cell r="AG333">
            <v>1</v>
          </cell>
          <cell r="AH333">
            <v>1</v>
          </cell>
          <cell r="AI333">
            <v>1</v>
          </cell>
          <cell r="AK333">
            <v>26</v>
          </cell>
          <cell r="AQ333">
            <v>0</v>
          </cell>
        </row>
        <row r="334">
          <cell r="B334" t="str">
            <v>C-58307</v>
          </cell>
          <cell r="C334" t="str">
            <v>NguyÔn ThÞ Kim Ng©n</v>
          </cell>
          <cell r="D334" t="str">
            <v>Machinist</v>
          </cell>
          <cell r="E334">
            <v>1</v>
          </cell>
          <cell r="F334">
            <v>1</v>
          </cell>
          <cell r="G334">
            <v>1</v>
          </cell>
          <cell r="H334">
            <v>1</v>
          </cell>
          <cell r="I334">
            <v>1</v>
          </cell>
          <cell r="K334">
            <v>1</v>
          </cell>
          <cell r="L334">
            <v>1</v>
          </cell>
          <cell r="M334">
            <v>1</v>
          </cell>
          <cell r="N334">
            <v>1</v>
          </cell>
          <cell r="O334">
            <v>1</v>
          </cell>
          <cell r="P334">
            <v>1</v>
          </cell>
          <cell r="R334">
            <v>1</v>
          </cell>
          <cell r="S334">
            <v>1</v>
          </cell>
          <cell r="T334">
            <v>1</v>
          </cell>
          <cell r="U334">
            <v>1</v>
          </cell>
          <cell r="W334">
            <v>1</v>
          </cell>
          <cell r="Y334">
            <v>1</v>
          </cell>
          <cell r="Z334">
            <v>1</v>
          </cell>
          <cell r="AA334">
            <v>1</v>
          </cell>
          <cell r="AB334">
            <v>1</v>
          </cell>
          <cell r="AC334">
            <v>1</v>
          </cell>
          <cell r="AD334">
            <v>1</v>
          </cell>
          <cell r="AF334">
            <v>1</v>
          </cell>
          <cell r="AG334">
            <v>1</v>
          </cell>
          <cell r="AH334">
            <v>1</v>
          </cell>
          <cell r="AI334">
            <v>1</v>
          </cell>
          <cell r="AK334">
            <v>26</v>
          </cell>
          <cell r="AQ334">
            <v>0</v>
          </cell>
        </row>
        <row r="335">
          <cell r="B335" t="str">
            <v>C-58308</v>
          </cell>
          <cell r="C335" t="str">
            <v>NguyÔn ThÞ M¸t</v>
          </cell>
          <cell r="D335" t="str">
            <v>Machinist</v>
          </cell>
          <cell r="E335">
            <v>1</v>
          </cell>
          <cell r="F335">
            <v>1</v>
          </cell>
          <cell r="G335">
            <v>1</v>
          </cell>
          <cell r="H335">
            <v>1</v>
          </cell>
          <cell r="I335">
            <v>1</v>
          </cell>
          <cell r="K335">
            <v>1</v>
          </cell>
          <cell r="L335">
            <v>1</v>
          </cell>
          <cell r="M335">
            <v>1</v>
          </cell>
          <cell r="N335">
            <v>1</v>
          </cell>
          <cell r="O335">
            <v>1</v>
          </cell>
          <cell r="P335">
            <v>1</v>
          </cell>
          <cell r="R335">
            <v>1</v>
          </cell>
          <cell r="S335">
            <v>1</v>
          </cell>
          <cell r="T335">
            <v>1</v>
          </cell>
          <cell r="U335">
            <v>1</v>
          </cell>
          <cell r="W335">
            <v>1</v>
          </cell>
          <cell r="Y335">
            <v>1</v>
          </cell>
          <cell r="Z335">
            <v>1</v>
          </cell>
          <cell r="AA335">
            <v>1</v>
          </cell>
          <cell r="AB335">
            <v>1</v>
          </cell>
          <cell r="AC335">
            <v>1</v>
          </cell>
          <cell r="AD335">
            <v>1</v>
          </cell>
          <cell r="AF335">
            <v>1</v>
          </cell>
          <cell r="AG335">
            <v>1</v>
          </cell>
          <cell r="AH335">
            <v>1</v>
          </cell>
          <cell r="AI335">
            <v>1</v>
          </cell>
          <cell r="AK335">
            <v>26</v>
          </cell>
          <cell r="AQ335">
            <v>0</v>
          </cell>
        </row>
        <row r="336">
          <cell r="B336" t="str">
            <v>C-58309</v>
          </cell>
          <cell r="C336" t="str">
            <v>NguyÔn ThÞ QuÕ</v>
          </cell>
          <cell r="D336" t="str">
            <v>Machinist</v>
          </cell>
          <cell r="E336">
            <v>1</v>
          </cell>
          <cell r="F336">
            <v>1</v>
          </cell>
          <cell r="G336">
            <v>1</v>
          </cell>
          <cell r="H336">
            <v>1</v>
          </cell>
          <cell r="I336">
            <v>1</v>
          </cell>
          <cell r="K336">
            <v>1</v>
          </cell>
          <cell r="L336">
            <v>1</v>
          </cell>
          <cell r="M336">
            <v>1</v>
          </cell>
          <cell r="N336">
            <v>1</v>
          </cell>
          <cell r="O336">
            <v>1</v>
          </cell>
          <cell r="P336">
            <v>1</v>
          </cell>
          <cell r="R336">
            <v>1</v>
          </cell>
          <cell r="S336">
            <v>1</v>
          </cell>
          <cell r="T336">
            <v>1</v>
          </cell>
          <cell r="U336">
            <v>1</v>
          </cell>
          <cell r="W336">
            <v>1</v>
          </cell>
          <cell r="Y336">
            <v>1</v>
          </cell>
          <cell r="Z336">
            <v>1</v>
          </cell>
          <cell r="AA336">
            <v>1</v>
          </cell>
          <cell r="AB336">
            <v>1</v>
          </cell>
          <cell r="AC336">
            <v>1</v>
          </cell>
          <cell r="AD336">
            <v>1</v>
          </cell>
          <cell r="AF336">
            <v>1</v>
          </cell>
          <cell r="AG336">
            <v>1</v>
          </cell>
          <cell r="AH336">
            <v>1</v>
          </cell>
          <cell r="AI336">
            <v>1</v>
          </cell>
          <cell r="AK336">
            <v>26</v>
          </cell>
          <cell r="AQ336">
            <v>0</v>
          </cell>
        </row>
        <row r="337">
          <cell r="B337" t="str">
            <v>C-58310</v>
          </cell>
          <cell r="C337" t="str">
            <v>NguyÔn ThÞ Th¬</v>
          </cell>
          <cell r="D337" t="str">
            <v>Machinist</v>
          </cell>
          <cell r="E337">
            <v>1</v>
          </cell>
          <cell r="F337">
            <v>1</v>
          </cell>
          <cell r="G337">
            <v>1</v>
          </cell>
          <cell r="H337">
            <v>1</v>
          </cell>
          <cell r="I337">
            <v>1</v>
          </cell>
          <cell r="K337">
            <v>1</v>
          </cell>
          <cell r="L337">
            <v>1</v>
          </cell>
          <cell r="M337">
            <v>1</v>
          </cell>
          <cell r="N337">
            <v>1</v>
          </cell>
          <cell r="O337">
            <v>1</v>
          </cell>
          <cell r="P337">
            <v>1</v>
          </cell>
          <cell r="R337">
            <v>1</v>
          </cell>
          <cell r="S337">
            <v>1</v>
          </cell>
          <cell r="T337">
            <v>1</v>
          </cell>
          <cell r="U337">
            <v>1</v>
          </cell>
          <cell r="W337">
            <v>1</v>
          </cell>
          <cell r="Y337">
            <v>1</v>
          </cell>
          <cell r="Z337">
            <v>1</v>
          </cell>
          <cell r="AA337">
            <v>1</v>
          </cell>
          <cell r="AB337">
            <v>1</v>
          </cell>
          <cell r="AC337">
            <v>1</v>
          </cell>
          <cell r="AD337">
            <v>1</v>
          </cell>
          <cell r="AF337">
            <v>1</v>
          </cell>
          <cell r="AG337">
            <v>1</v>
          </cell>
          <cell r="AH337">
            <v>1</v>
          </cell>
          <cell r="AI337">
            <v>1</v>
          </cell>
          <cell r="AK337">
            <v>26</v>
          </cell>
          <cell r="AQ337">
            <v>0</v>
          </cell>
        </row>
        <row r="338">
          <cell r="B338" t="str">
            <v>C-58311</v>
          </cell>
          <cell r="C338" t="str">
            <v>NguyÔn ThÞ Thµnh</v>
          </cell>
          <cell r="D338" t="str">
            <v>Machinist</v>
          </cell>
          <cell r="E338">
            <v>1</v>
          </cell>
          <cell r="F338">
            <v>1</v>
          </cell>
          <cell r="G338">
            <v>1</v>
          </cell>
          <cell r="H338">
            <v>1</v>
          </cell>
          <cell r="I338">
            <v>1</v>
          </cell>
          <cell r="K338">
            <v>1</v>
          </cell>
          <cell r="L338">
            <v>1</v>
          </cell>
          <cell r="M338">
            <v>1</v>
          </cell>
          <cell r="N338">
            <v>1</v>
          </cell>
          <cell r="O338">
            <v>1</v>
          </cell>
          <cell r="P338">
            <v>1</v>
          </cell>
          <cell r="R338">
            <v>1</v>
          </cell>
          <cell r="S338">
            <v>1</v>
          </cell>
          <cell r="T338">
            <v>1</v>
          </cell>
          <cell r="U338">
            <v>1</v>
          </cell>
          <cell r="W338">
            <v>1</v>
          </cell>
          <cell r="Y338">
            <v>1</v>
          </cell>
          <cell r="Z338">
            <v>1</v>
          </cell>
          <cell r="AA338">
            <v>1</v>
          </cell>
          <cell r="AB338">
            <v>1</v>
          </cell>
          <cell r="AC338">
            <v>1</v>
          </cell>
          <cell r="AD338">
            <v>1</v>
          </cell>
          <cell r="AF338">
            <v>1</v>
          </cell>
          <cell r="AG338">
            <v>1</v>
          </cell>
          <cell r="AH338">
            <v>1</v>
          </cell>
          <cell r="AI338">
            <v>1</v>
          </cell>
          <cell r="AK338">
            <v>26</v>
          </cell>
          <cell r="AQ338">
            <v>0</v>
          </cell>
        </row>
        <row r="339">
          <cell r="B339" t="str">
            <v>C-58312</v>
          </cell>
          <cell r="C339" t="str">
            <v>NguyÔn ThÞ Th¾ng</v>
          </cell>
          <cell r="D339" t="str">
            <v>Machinist</v>
          </cell>
          <cell r="E339">
            <v>1</v>
          </cell>
          <cell r="F339">
            <v>1</v>
          </cell>
          <cell r="G339">
            <v>1</v>
          </cell>
          <cell r="H339">
            <v>1</v>
          </cell>
          <cell r="I339">
            <v>1</v>
          </cell>
          <cell r="K339">
            <v>1</v>
          </cell>
          <cell r="L339">
            <v>1</v>
          </cell>
          <cell r="M339">
            <v>1</v>
          </cell>
          <cell r="N339">
            <v>1</v>
          </cell>
          <cell r="O339">
            <v>1</v>
          </cell>
          <cell r="P339">
            <v>1</v>
          </cell>
          <cell r="R339">
            <v>1</v>
          </cell>
          <cell r="S339">
            <v>1</v>
          </cell>
          <cell r="T339">
            <v>1</v>
          </cell>
          <cell r="U339">
            <v>1</v>
          </cell>
          <cell r="W339">
            <v>1</v>
          </cell>
          <cell r="Y339">
            <v>1</v>
          </cell>
          <cell r="Z339">
            <v>1</v>
          </cell>
          <cell r="AA339">
            <v>1</v>
          </cell>
          <cell r="AB339">
            <v>1</v>
          </cell>
          <cell r="AC339">
            <v>1</v>
          </cell>
          <cell r="AD339">
            <v>1</v>
          </cell>
          <cell r="AF339">
            <v>1</v>
          </cell>
          <cell r="AG339">
            <v>1</v>
          </cell>
          <cell r="AH339">
            <v>1</v>
          </cell>
          <cell r="AI339">
            <v>1</v>
          </cell>
          <cell r="AK339">
            <v>26</v>
          </cell>
          <cell r="AQ339">
            <v>0</v>
          </cell>
        </row>
        <row r="340">
          <cell r="B340" t="str">
            <v>C-58313</v>
          </cell>
          <cell r="C340" t="str">
            <v>NguyÔn ThÞ Thuû B</v>
          </cell>
          <cell r="D340" t="str">
            <v>Machinist</v>
          </cell>
          <cell r="E340">
            <v>1</v>
          </cell>
          <cell r="F340">
            <v>1</v>
          </cell>
          <cell r="G340">
            <v>1</v>
          </cell>
          <cell r="H340">
            <v>1</v>
          </cell>
          <cell r="I340">
            <v>1</v>
          </cell>
          <cell r="K340">
            <v>1</v>
          </cell>
          <cell r="L340">
            <v>1</v>
          </cell>
          <cell r="M340">
            <v>1</v>
          </cell>
          <cell r="N340">
            <v>1</v>
          </cell>
          <cell r="O340">
            <v>1</v>
          </cell>
          <cell r="P340">
            <v>1</v>
          </cell>
          <cell r="R340">
            <v>1</v>
          </cell>
          <cell r="S340">
            <v>1</v>
          </cell>
          <cell r="T340">
            <v>1</v>
          </cell>
          <cell r="U340">
            <v>1</v>
          </cell>
          <cell r="W340">
            <v>1</v>
          </cell>
          <cell r="Y340">
            <v>1</v>
          </cell>
          <cell r="Z340">
            <v>1</v>
          </cell>
          <cell r="AA340">
            <v>1</v>
          </cell>
          <cell r="AB340">
            <v>1</v>
          </cell>
          <cell r="AC340">
            <v>1</v>
          </cell>
          <cell r="AD340">
            <v>1</v>
          </cell>
          <cell r="AF340">
            <v>1</v>
          </cell>
          <cell r="AG340">
            <v>1</v>
          </cell>
          <cell r="AH340">
            <v>1</v>
          </cell>
          <cell r="AI340">
            <v>1</v>
          </cell>
          <cell r="AK340">
            <v>26</v>
          </cell>
          <cell r="AQ340">
            <v>0</v>
          </cell>
        </row>
        <row r="341">
          <cell r="B341" t="str">
            <v>C-58314</v>
          </cell>
          <cell r="C341" t="str">
            <v>NguyÔn ThÞ Yªn</v>
          </cell>
          <cell r="D341" t="str">
            <v>Machinist</v>
          </cell>
          <cell r="E341">
            <v>1</v>
          </cell>
          <cell r="F341">
            <v>1</v>
          </cell>
          <cell r="G341">
            <v>1</v>
          </cell>
          <cell r="H341">
            <v>1</v>
          </cell>
          <cell r="I341">
            <v>1</v>
          </cell>
          <cell r="K341">
            <v>1</v>
          </cell>
          <cell r="L341">
            <v>1</v>
          </cell>
          <cell r="M341">
            <v>1</v>
          </cell>
          <cell r="N341">
            <v>1</v>
          </cell>
          <cell r="O341">
            <v>1</v>
          </cell>
          <cell r="P341">
            <v>1</v>
          </cell>
          <cell r="R341">
            <v>1</v>
          </cell>
          <cell r="S341">
            <v>1</v>
          </cell>
          <cell r="T341">
            <v>1</v>
          </cell>
          <cell r="U341">
            <v>1</v>
          </cell>
          <cell r="W341">
            <v>1</v>
          </cell>
          <cell r="Y341">
            <v>1</v>
          </cell>
          <cell r="Z341">
            <v>1</v>
          </cell>
          <cell r="AA341">
            <v>1</v>
          </cell>
          <cell r="AB341">
            <v>1</v>
          </cell>
          <cell r="AC341">
            <v>1</v>
          </cell>
          <cell r="AD341">
            <v>1</v>
          </cell>
          <cell r="AF341">
            <v>1</v>
          </cell>
          <cell r="AG341">
            <v>1</v>
          </cell>
          <cell r="AH341">
            <v>1</v>
          </cell>
          <cell r="AI341">
            <v>1</v>
          </cell>
          <cell r="AK341">
            <v>26</v>
          </cell>
          <cell r="AQ341">
            <v>0</v>
          </cell>
        </row>
        <row r="342">
          <cell r="B342" t="str">
            <v>C-58315</v>
          </cell>
          <cell r="C342" t="str">
            <v>Ph¹m ThÞ H­êng</v>
          </cell>
          <cell r="D342" t="str">
            <v>Machinist</v>
          </cell>
          <cell r="E342">
            <v>1</v>
          </cell>
          <cell r="F342">
            <v>1</v>
          </cell>
          <cell r="G342">
            <v>1</v>
          </cell>
          <cell r="H342">
            <v>1</v>
          </cell>
          <cell r="I342">
            <v>1</v>
          </cell>
          <cell r="K342">
            <v>1</v>
          </cell>
          <cell r="L342">
            <v>1</v>
          </cell>
          <cell r="M342">
            <v>1</v>
          </cell>
          <cell r="N342">
            <v>1</v>
          </cell>
          <cell r="O342">
            <v>1</v>
          </cell>
          <cell r="P342">
            <v>1</v>
          </cell>
          <cell r="R342">
            <v>1</v>
          </cell>
          <cell r="S342">
            <v>1</v>
          </cell>
          <cell r="T342">
            <v>1</v>
          </cell>
          <cell r="U342">
            <v>1</v>
          </cell>
          <cell r="W342">
            <v>1</v>
          </cell>
          <cell r="Y342">
            <v>1</v>
          </cell>
          <cell r="Z342">
            <v>1</v>
          </cell>
          <cell r="AA342">
            <v>1</v>
          </cell>
          <cell r="AB342">
            <v>1</v>
          </cell>
          <cell r="AC342">
            <v>1</v>
          </cell>
          <cell r="AD342">
            <v>1</v>
          </cell>
          <cell r="AF342">
            <v>1</v>
          </cell>
          <cell r="AG342">
            <v>1</v>
          </cell>
          <cell r="AH342">
            <v>1</v>
          </cell>
          <cell r="AI342">
            <v>1</v>
          </cell>
          <cell r="AK342">
            <v>26</v>
          </cell>
          <cell r="AQ342">
            <v>0</v>
          </cell>
        </row>
        <row r="343">
          <cell r="B343" t="str">
            <v>C-58316</v>
          </cell>
          <cell r="C343" t="str">
            <v>Ph¹m ThÞ Huú</v>
          </cell>
          <cell r="D343" t="str">
            <v>Machinist</v>
          </cell>
          <cell r="E343">
            <v>1</v>
          </cell>
          <cell r="F343">
            <v>1</v>
          </cell>
          <cell r="G343">
            <v>1</v>
          </cell>
          <cell r="H343">
            <v>1</v>
          </cell>
          <cell r="I343">
            <v>1</v>
          </cell>
          <cell r="K343">
            <v>1</v>
          </cell>
          <cell r="L343">
            <v>1</v>
          </cell>
          <cell r="M343">
            <v>1</v>
          </cell>
          <cell r="N343">
            <v>1</v>
          </cell>
          <cell r="O343">
            <v>1</v>
          </cell>
          <cell r="P343">
            <v>1</v>
          </cell>
          <cell r="R343">
            <v>1</v>
          </cell>
          <cell r="S343">
            <v>1</v>
          </cell>
          <cell r="T343">
            <v>1</v>
          </cell>
          <cell r="U343">
            <v>1</v>
          </cell>
          <cell r="W343">
            <v>1</v>
          </cell>
          <cell r="Y343">
            <v>1</v>
          </cell>
          <cell r="Z343">
            <v>1</v>
          </cell>
          <cell r="AA343">
            <v>1</v>
          </cell>
          <cell r="AB343">
            <v>1</v>
          </cell>
          <cell r="AC343">
            <v>1</v>
          </cell>
          <cell r="AD343">
            <v>1</v>
          </cell>
          <cell r="AF343">
            <v>1</v>
          </cell>
          <cell r="AG343">
            <v>1</v>
          </cell>
          <cell r="AH343">
            <v>1</v>
          </cell>
          <cell r="AI343">
            <v>1</v>
          </cell>
          <cell r="AK343">
            <v>26</v>
          </cell>
          <cell r="AQ343">
            <v>0</v>
          </cell>
        </row>
        <row r="344">
          <cell r="B344" t="str">
            <v>C-58317</v>
          </cell>
          <cell r="C344" t="str">
            <v>Ph¹m ThÞ My</v>
          </cell>
          <cell r="D344" t="str">
            <v>Machinist</v>
          </cell>
          <cell r="E344">
            <v>1</v>
          </cell>
          <cell r="F344">
            <v>1</v>
          </cell>
          <cell r="G344">
            <v>1</v>
          </cell>
          <cell r="H344">
            <v>1</v>
          </cell>
          <cell r="I344">
            <v>1</v>
          </cell>
          <cell r="K344">
            <v>1</v>
          </cell>
          <cell r="L344">
            <v>1</v>
          </cell>
          <cell r="M344">
            <v>1</v>
          </cell>
          <cell r="N344">
            <v>1</v>
          </cell>
          <cell r="O344">
            <v>1</v>
          </cell>
          <cell r="P344">
            <v>1</v>
          </cell>
          <cell r="R344">
            <v>1</v>
          </cell>
          <cell r="S344">
            <v>1</v>
          </cell>
          <cell r="T344">
            <v>1</v>
          </cell>
          <cell r="U344">
            <v>1</v>
          </cell>
          <cell r="W344">
            <v>1</v>
          </cell>
          <cell r="Y344">
            <v>1</v>
          </cell>
          <cell r="Z344">
            <v>1</v>
          </cell>
          <cell r="AA344">
            <v>1</v>
          </cell>
          <cell r="AB344">
            <v>1</v>
          </cell>
          <cell r="AC344">
            <v>1</v>
          </cell>
          <cell r="AD344">
            <v>1</v>
          </cell>
          <cell r="AF344">
            <v>1</v>
          </cell>
          <cell r="AG344">
            <v>1</v>
          </cell>
          <cell r="AH344">
            <v>1</v>
          </cell>
          <cell r="AI344">
            <v>1</v>
          </cell>
          <cell r="AK344">
            <v>26</v>
          </cell>
          <cell r="AQ344">
            <v>0</v>
          </cell>
        </row>
        <row r="345">
          <cell r="B345" t="str">
            <v>C-58318</v>
          </cell>
          <cell r="C345" t="str">
            <v>Ph¹m ThÞ Thanh Ng©n</v>
          </cell>
          <cell r="D345" t="str">
            <v>Machinist</v>
          </cell>
          <cell r="E345">
            <v>1</v>
          </cell>
          <cell r="F345">
            <v>1</v>
          </cell>
          <cell r="G345">
            <v>1</v>
          </cell>
          <cell r="H345">
            <v>1</v>
          </cell>
          <cell r="I345">
            <v>1</v>
          </cell>
          <cell r="K345">
            <v>1</v>
          </cell>
          <cell r="L345">
            <v>1</v>
          </cell>
          <cell r="M345">
            <v>1</v>
          </cell>
          <cell r="N345">
            <v>1</v>
          </cell>
          <cell r="O345">
            <v>1</v>
          </cell>
          <cell r="P345">
            <v>1</v>
          </cell>
          <cell r="R345">
            <v>1</v>
          </cell>
          <cell r="S345">
            <v>1</v>
          </cell>
          <cell r="T345">
            <v>1</v>
          </cell>
          <cell r="U345">
            <v>1</v>
          </cell>
          <cell r="W345">
            <v>1</v>
          </cell>
          <cell r="Y345">
            <v>1</v>
          </cell>
          <cell r="Z345">
            <v>1</v>
          </cell>
          <cell r="AA345">
            <v>1</v>
          </cell>
          <cell r="AB345">
            <v>1</v>
          </cell>
          <cell r="AC345">
            <v>1</v>
          </cell>
          <cell r="AD345">
            <v>1</v>
          </cell>
          <cell r="AF345">
            <v>1</v>
          </cell>
          <cell r="AG345">
            <v>1</v>
          </cell>
          <cell r="AH345">
            <v>1</v>
          </cell>
          <cell r="AI345">
            <v>1</v>
          </cell>
          <cell r="AK345">
            <v>26</v>
          </cell>
          <cell r="AQ345">
            <v>0</v>
          </cell>
        </row>
        <row r="346">
          <cell r="B346" t="str">
            <v>C-58319</v>
          </cell>
          <cell r="C346" t="str">
            <v>TrÇn V¨n Chóc</v>
          </cell>
          <cell r="D346" t="str">
            <v>Machinist</v>
          </cell>
          <cell r="E346">
            <v>1</v>
          </cell>
          <cell r="F346">
            <v>1</v>
          </cell>
          <cell r="G346">
            <v>1</v>
          </cell>
          <cell r="H346">
            <v>1</v>
          </cell>
          <cell r="I346">
            <v>1</v>
          </cell>
          <cell r="K346">
            <v>1</v>
          </cell>
          <cell r="L346">
            <v>1</v>
          </cell>
          <cell r="M346">
            <v>1</v>
          </cell>
          <cell r="N346">
            <v>1</v>
          </cell>
          <cell r="O346">
            <v>1</v>
          </cell>
          <cell r="P346">
            <v>1</v>
          </cell>
          <cell r="R346">
            <v>1</v>
          </cell>
          <cell r="S346">
            <v>1</v>
          </cell>
          <cell r="T346">
            <v>1</v>
          </cell>
          <cell r="U346">
            <v>1</v>
          </cell>
          <cell r="W346">
            <v>1</v>
          </cell>
          <cell r="Y346">
            <v>1</v>
          </cell>
          <cell r="Z346">
            <v>1</v>
          </cell>
          <cell r="AA346">
            <v>1</v>
          </cell>
          <cell r="AB346">
            <v>1</v>
          </cell>
          <cell r="AC346">
            <v>1</v>
          </cell>
          <cell r="AD346">
            <v>1</v>
          </cell>
          <cell r="AF346">
            <v>1</v>
          </cell>
          <cell r="AG346">
            <v>1</v>
          </cell>
          <cell r="AH346">
            <v>1</v>
          </cell>
          <cell r="AI346">
            <v>1</v>
          </cell>
          <cell r="AK346">
            <v>26</v>
          </cell>
          <cell r="AQ346">
            <v>0</v>
          </cell>
        </row>
        <row r="347">
          <cell r="B347" t="str">
            <v>C-58320</v>
          </cell>
          <cell r="C347" t="str">
            <v>TrÇn V¨n Hoµ</v>
          </cell>
          <cell r="D347" t="str">
            <v>Machinist</v>
          </cell>
          <cell r="E347">
            <v>1</v>
          </cell>
          <cell r="F347">
            <v>1</v>
          </cell>
          <cell r="G347">
            <v>1</v>
          </cell>
          <cell r="H347">
            <v>1</v>
          </cell>
          <cell r="I347">
            <v>1</v>
          </cell>
          <cell r="K347">
            <v>1</v>
          </cell>
          <cell r="L347">
            <v>1</v>
          </cell>
          <cell r="M347">
            <v>1</v>
          </cell>
          <cell r="N347">
            <v>1</v>
          </cell>
          <cell r="O347">
            <v>1</v>
          </cell>
          <cell r="P347">
            <v>1</v>
          </cell>
          <cell r="R347">
            <v>1</v>
          </cell>
          <cell r="S347">
            <v>1</v>
          </cell>
          <cell r="T347">
            <v>1</v>
          </cell>
          <cell r="U347">
            <v>1</v>
          </cell>
          <cell r="W347">
            <v>1</v>
          </cell>
          <cell r="Y347">
            <v>1</v>
          </cell>
          <cell r="Z347">
            <v>1</v>
          </cell>
          <cell r="AA347">
            <v>1</v>
          </cell>
          <cell r="AB347">
            <v>1</v>
          </cell>
          <cell r="AC347">
            <v>1</v>
          </cell>
          <cell r="AD347">
            <v>1</v>
          </cell>
          <cell r="AF347">
            <v>1</v>
          </cell>
          <cell r="AG347">
            <v>1</v>
          </cell>
          <cell r="AH347">
            <v>1</v>
          </cell>
          <cell r="AI347">
            <v>1</v>
          </cell>
          <cell r="AK347">
            <v>26</v>
          </cell>
          <cell r="AQ347">
            <v>0</v>
          </cell>
        </row>
        <row r="348">
          <cell r="B348" t="str">
            <v>C-58321</v>
          </cell>
          <cell r="C348" t="str">
            <v>Vò ThÞ Nga</v>
          </cell>
          <cell r="D348" t="str">
            <v>Machinist</v>
          </cell>
          <cell r="E348">
            <v>1</v>
          </cell>
          <cell r="F348">
            <v>1</v>
          </cell>
          <cell r="G348">
            <v>1</v>
          </cell>
          <cell r="H348">
            <v>1</v>
          </cell>
          <cell r="I348">
            <v>1</v>
          </cell>
          <cell r="K348">
            <v>1</v>
          </cell>
          <cell r="L348">
            <v>1</v>
          </cell>
          <cell r="M348">
            <v>1</v>
          </cell>
          <cell r="N348">
            <v>1</v>
          </cell>
          <cell r="O348">
            <v>1</v>
          </cell>
          <cell r="P348">
            <v>1</v>
          </cell>
          <cell r="R348">
            <v>1</v>
          </cell>
          <cell r="S348">
            <v>1</v>
          </cell>
          <cell r="T348">
            <v>1</v>
          </cell>
          <cell r="U348">
            <v>1</v>
          </cell>
          <cell r="W348">
            <v>1</v>
          </cell>
          <cell r="Y348">
            <v>1</v>
          </cell>
          <cell r="Z348">
            <v>1</v>
          </cell>
          <cell r="AA348">
            <v>1</v>
          </cell>
          <cell r="AB348">
            <v>1</v>
          </cell>
          <cell r="AC348">
            <v>1</v>
          </cell>
          <cell r="AD348">
            <v>1</v>
          </cell>
          <cell r="AF348">
            <v>1</v>
          </cell>
          <cell r="AG348">
            <v>1</v>
          </cell>
          <cell r="AH348">
            <v>1</v>
          </cell>
          <cell r="AI348">
            <v>1</v>
          </cell>
          <cell r="AK348">
            <v>26</v>
          </cell>
          <cell r="AQ348">
            <v>0</v>
          </cell>
        </row>
        <row r="349">
          <cell r="B349" t="str">
            <v>C-51357</v>
          </cell>
          <cell r="C349" t="str">
            <v>§Ëu ThÞ Dung</v>
          </cell>
          <cell r="D349" t="str">
            <v>Machinist</v>
          </cell>
          <cell r="AK349">
            <v>0</v>
          </cell>
        </row>
        <row r="350">
          <cell r="B350">
            <v>0</v>
          </cell>
          <cell r="C350">
            <v>0</v>
          </cell>
          <cell r="D350" t="str">
            <v xml:space="preserve"> </v>
          </cell>
          <cell r="AK350">
            <v>0</v>
          </cell>
        </row>
        <row r="351">
          <cell r="B351">
            <v>0</v>
          </cell>
          <cell r="C351">
            <v>0</v>
          </cell>
          <cell r="D351" t="str">
            <v xml:space="preserve"> </v>
          </cell>
          <cell r="AK351">
            <v>0</v>
          </cell>
        </row>
        <row r="352">
          <cell r="B352">
            <v>0</v>
          </cell>
          <cell r="C352">
            <v>0</v>
          </cell>
          <cell r="D352" t="str">
            <v xml:space="preserve"> </v>
          </cell>
          <cell r="AK352">
            <v>0</v>
          </cell>
        </row>
        <row r="353">
          <cell r="B353">
            <v>0</v>
          </cell>
          <cell r="C353">
            <v>0</v>
          </cell>
          <cell r="D353" t="str">
            <v xml:space="preserve"> </v>
          </cell>
          <cell r="AK353">
            <v>0</v>
          </cell>
        </row>
        <row r="354">
          <cell r="B354">
            <v>0</v>
          </cell>
          <cell r="C354">
            <v>0</v>
          </cell>
          <cell r="D354" t="str">
            <v xml:space="preserve"> </v>
          </cell>
          <cell r="AK354">
            <v>0</v>
          </cell>
        </row>
        <row r="355">
          <cell r="B355">
            <v>0</v>
          </cell>
          <cell r="C355">
            <v>0</v>
          </cell>
          <cell r="D355" t="str">
            <v xml:space="preserve"> </v>
          </cell>
          <cell r="AK355">
            <v>0</v>
          </cell>
        </row>
        <row r="356">
          <cell r="B356">
            <v>0</v>
          </cell>
          <cell r="C356">
            <v>0</v>
          </cell>
          <cell r="D356" t="str">
            <v xml:space="preserve"> </v>
          </cell>
          <cell r="AK356">
            <v>0</v>
          </cell>
        </row>
        <row r="357">
          <cell r="B357">
            <v>0</v>
          </cell>
          <cell r="C357">
            <v>0</v>
          </cell>
          <cell r="D357" t="str">
            <v xml:space="preserve"> </v>
          </cell>
          <cell r="AK357">
            <v>0</v>
          </cell>
        </row>
        <row r="358">
          <cell r="B358">
            <v>0</v>
          </cell>
          <cell r="C358">
            <v>0</v>
          </cell>
          <cell r="D358" t="str">
            <v xml:space="preserve"> </v>
          </cell>
          <cell r="AK358">
            <v>0</v>
          </cell>
        </row>
        <row r="359">
          <cell r="D359" t="str">
            <v xml:space="preserve"> </v>
          </cell>
          <cell r="AK359">
            <v>0</v>
          </cell>
        </row>
        <row r="360">
          <cell r="B360" t="str">
            <v xml:space="preserve"> </v>
          </cell>
          <cell r="D360" t="str">
            <v xml:space="preserve"> </v>
          </cell>
          <cell r="AK36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2 and 3"/>
      <sheetName val="VALUE COLLECTION"/>
      <sheetName val="VC2 by Month"/>
      <sheetName val="COST COLLECTION"/>
      <sheetName val="Summary - Labour Value"/>
      <sheetName val="Labour Value Calculation"/>
      <sheetName val="Labour Resource"/>
      <sheetName val="Labour COST"/>
      <sheetName val="Permanent Matl Value"/>
      <sheetName val="Permanent Matls COST"/>
      <sheetName val="Permanent Matl Value (2)"/>
      <sheetName val="Temp Matls VALUE"/>
      <sheetName val="Temp Matls COST"/>
      <sheetName val="Plant VALUE"/>
      <sheetName val="Fuel Value"/>
      <sheetName val="Plant COST"/>
      <sheetName val="Subcont VALUE &amp; COST"/>
      <sheetName val="Overhead VALUE"/>
      <sheetName val="Overhead COST"/>
      <sheetName val="TUAS"/>
      <sheetName val="VC2 10.99"/>
      <sheetName val="B31.1"/>
      <sheetName val="PSIZE"/>
      <sheetName val="BRICK"/>
      <sheetName val="적용환율"/>
      <sheetName val="Sheet5"/>
      <sheetName val="예산M11A"/>
      <sheetName val="주관사업"/>
      <sheetName val="15 문제점"/>
      <sheetName val="집계표"/>
      <sheetName val="개시대사 (2)"/>
      <sheetName val="정산표實"/>
      <sheetName val="data"/>
      <sheetName val="230 lay97"/>
      <sheetName val="입력"/>
      <sheetName val="#REF"/>
      <sheetName val="eq_data"/>
      <sheetName val="BSD (2)"/>
      <sheetName val="1월"/>
      <sheetName val="Currency "/>
      <sheetName val="LEGEND"/>
      <sheetName val="Schedule_2_and_3"/>
      <sheetName val="VALUE_COLLECTION"/>
      <sheetName val="VC2_by_Month"/>
      <sheetName val="COST_COLLECTION"/>
      <sheetName val="Summary_-_Labour_Value"/>
      <sheetName val="Labour_Value_Calculation"/>
      <sheetName val="Labour_Resource"/>
      <sheetName val="Labour_COST"/>
      <sheetName val="Permanent_Matl_Value"/>
      <sheetName val="Permanent_Matls_COST"/>
      <sheetName val="Permanent_Matl_Value_(2)"/>
      <sheetName val="Temp_Matls_VALUE"/>
      <sheetName val="Temp_Matls_COST"/>
      <sheetName val="Plant_VALUE"/>
      <sheetName val="Fuel_Value"/>
      <sheetName val="Plant_COST"/>
      <sheetName val="Subcont_VALUE_&amp;_COST"/>
      <sheetName val="Overhead_VALUE"/>
      <sheetName val="Overhead_COST"/>
      <sheetName val="VC2_10_99"/>
      <sheetName val="15_문제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lf"/>
      <sheetName val="CBAr"/>
      <sheetName val="BBAR"/>
      <sheetName val="Sheet1"/>
      <sheetName val="DTMMart"/>
      <sheetName val="Sheet2"/>
      <sheetName val="BANGKEXUAT"/>
      <sheetName val="Supplier"/>
      <sheetName val="SCMaster"/>
      <sheetName val="HK"/>
      <sheetName val="MM-8"/>
      <sheetName val="XL4Poppy"/>
      <sheetName val="BANGKENHAP"/>
      <sheetName val="THKP"/>
      <sheetName val="Monthly Attendence Record"/>
    </sheetNames>
    <sheetDataSet>
      <sheetData sheetId="0"/>
      <sheetData sheetId="1"/>
      <sheetData sheetId="2"/>
      <sheetData sheetId="3"/>
      <sheetData sheetId="4"/>
      <sheetData sheetId="5"/>
      <sheetData sheetId="6" refreshError="1">
        <row r="2">
          <cell r="B2">
            <v>1</v>
          </cell>
          <cell r="C2" t="str">
            <v>mm</v>
          </cell>
          <cell r="E2">
            <v>303</v>
          </cell>
          <cell r="G2">
            <v>2</v>
          </cell>
          <cell r="I2">
            <v>25714</v>
          </cell>
          <cell r="J2">
            <v>0</v>
          </cell>
        </row>
        <row r="3">
          <cell r="B3">
            <v>1</v>
          </cell>
          <cell r="C3" t="str">
            <v>mm</v>
          </cell>
          <cell r="E3">
            <v>303</v>
          </cell>
          <cell r="G3">
            <v>1</v>
          </cell>
          <cell r="I3">
            <v>12857</v>
          </cell>
          <cell r="J3">
            <v>0</v>
          </cell>
        </row>
        <row r="4">
          <cell r="B4">
            <v>1</v>
          </cell>
          <cell r="C4" t="str">
            <v>mm</v>
          </cell>
          <cell r="E4">
            <v>303</v>
          </cell>
          <cell r="G4">
            <v>5</v>
          </cell>
          <cell r="I4">
            <v>64285</v>
          </cell>
        </row>
        <row r="5">
          <cell r="B5">
            <v>1</v>
          </cell>
          <cell r="C5" t="str">
            <v>mm</v>
          </cell>
          <cell r="E5">
            <v>28</v>
          </cell>
          <cell r="G5">
            <v>1</v>
          </cell>
          <cell r="I5">
            <v>8571</v>
          </cell>
          <cell r="J5">
            <v>126000</v>
          </cell>
        </row>
        <row r="6">
          <cell r="B6">
            <v>1</v>
          </cell>
          <cell r="C6" t="str">
            <v>mm</v>
          </cell>
          <cell r="E6">
            <v>27</v>
          </cell>
          <cell r="G6">
            <v>2</v>
          </cell>
          <cell r="I6">
            <v>20000</v>
          </cell>
          <cell r="J6">
            <v>15000</v>
          </cell>
        </row>
        <row r="7">
          <cell r="B7">
            <v>1</v>
          </cell>
          <cell r="C7" t="str">
            <v>mm</v>
          </cell>
          <cell r="E7">
            <v>900</v>
          </cell>
          <cell r="G7">
            <v>1</v>
          </cell>
          <cell r="I7">
            <v>36363</v>
          </cell>
          <cell r="J7">
            <v>15000</v>
          </cell>
        </row>
        <row r="8">
          <cell r="B8">
            <v>1</v>
          </cell>
          <cell r="C8" t="str">
            <v>mm</v>
          </cell>
          <cell r="E8">
            <v>39</v>
          </cell>
          <cell r="G8">
            <v>2</v>
          </cell>
          <cell r="I8">
            <v>5454</v>
          </cell>
          <cell r="J8">
            <v>20000</v>
          </cell>
        </row>
        <row r="9">
          <cell r="B9">
            <v>1</v>
          </cell>
          <cell r="C9" t="str">
            <v>mm</v>
          </cell>
          <cell r="E9">
            <v>1221</v>
          </cell>
          <cell r="G9">
            <v>1</v>
          </cell>
          <cell r="I9">
            <v>38181</v>
          </cell>
          <cell r="J9">
            <v>30000</v>
          </cell>
        </row>
        <row r="10">
          <cell r="B10">
            <v>1</v>
          </cell>
          <cell r="C10" t="str">
            <v>mm</v>
          </cell>
          <cell r="E10">
            <v>470</v>
          </cell>
          <cell r="G10">
            <v>1</v>
          </cell>
          <cell r="I10">
            <v>1818</v>
          </cell>
          <cell r="J10">
            <v>300000</v>
          </cell>
        </row>
        <row r="11">
          <cell r="B11">
            <v>1</v>
          </cell>
          <cell r="C11" t="str">
            <v>mm</v>
          </cell>
          <cell r="E11">
            <v>525</v>
          </cell>
          <cell r="G11">
            <v>1</v>
          </cell>
          <cell r="I11">
            <v>4090</v>
          </cell>
          <cell r="J11">
            <v>20000</v>
          </cell>
        </row>
        <row r="12">
          <cell r="B12">
            <v>1</v>
          </cell>
          <cell r="C12" t="str">
            <v>mm</v>
          </cell>
          <cell r="E12">
            <v>902</v>
          </cell>
          <cell r="G12">
            <v>1</v>
          </cell>
          <cell r="I12">
            <v>10909</v>
          </cell>
          <cell r="J12">
            <v>0</v>
          </cell>
        </row>
        <row r="13">
          <cell r="B13">
            <v>1</v>
          </cell>
          <cell r="C13" t="str">
            <v>mm</v>
          </cell>
          <cell r="E13">
            <v>904</v>
          </cell>
          <cell r="G13">
            <v>1</v>
          </cell>
          <cell r="I13">
            <v>9090</v>
          </cell>
          <cell r="J13">
            <v>0</v>
          </cell>
        </row>
        <row r="14">
          <cell r="B14">
            <v>1</v>
          </cell>
          <cell r="C14" t="str">
            <v>mm</v>
          </cell>
          <cell r="E14">
            <v>18</v>
          </cell>
          <cell r="G14">
            <v>2</v>
          </cell>
          <cell r="I14">
            <v>6362</v>
          </cell>
          <cell r="J14">
            <v>270000</v>
          </cell>
        </row>
        <row r="15">
          <cell r="B15">
            <v>1</v>
          </cell>
          <cell r="C15" t="str">
            <v>mm</v>
          </cell>
          <cell r="E15">
            <v>1652</v>
          </cell>
          <cell r="G15">
            <v>2</v>
          </cell>
          <cell r="I15">
            <v>21818</v>
          </cell>
          <cell r="J15">
            <v>555000</v>
          </cell>
        </row>
        <row r="16">
          <cell r="B16">
            <v>1</v>
          </cell>
          <cell r="C16" t="str">
            <v>mm</v>
          </cell>
          <cell r="E16">
            <v>283</v>
          </cell>
          <cell r="G16">
            <v>2</v>
          </cell>
          <cell r="I16">
            <v>196360</v>
          </cell>
          <cell r="J16">
            <v>15000</v>
          </cell>
        </row>
        <row r="17">
          <cell r="B17">
            <v>1</v>
          </cell>
          <cell r="C17" t="str">
            <v>mm</v>
          </cell>
          <cell r="E17">
            <v>284</v>
          </cell>
          <cell r="G17">
            <v>1</v>
          </cell>
          <cell r="I17">
            <v>30000</v>
          </cell>
          <cell r="J17">
            <v>46000</v>
          </cell>
        </row>
        <row r="18">
          <cell r="B18">
            <v>1</v>
          </cell>
          <cell r="C18" t="str">
            <v>mm</v>
          </cell>
          <cell r="E18">
            <v>905</v>
          </cell>
          <cell r="G18">
            <v>2</v>
          </cell>
          <cell r="I18">
            <v>21818</v>
          </cell>
          <cell r="J18">
            <v>575000</v>
          </cell>
        </row>
        <row r="19">
          <cell r="B19">
            <v>1</v>
          </cell>
          <cell r="C19" t="str">
            <v>mm</v>
          </cell>
          <cell r="E19">
            <v>470</v>
          </cell>
          <cell r="G19">
            <v>1</v>
          </cell>
          <cell r="I19">
            <v>1818</v>
          </cell>
          <cell r="J19">
            <v>109340</v>
          </cell>
        </row>
        <row r="20">
          <cell r="B20">
            <v>1</v>
          </cell>
          <cell r="C20" t="str">
            <v>mm</v>
          </cell>
          <cell r="E20">
            <v>1137</v>
          </cell>
          <cell r="G20">
            <v>4</v>
          </cell>
          <cell r="I20">
            <v>1816</v>
          </cell>
          <cell r="J20">
            <v>105000</v>
          </cell>
        </row>
        <row r="21">
          <cell r="B21">
            <v>1</v>
          </cell>
          <cell r="C21" t="str">
            <v>mm</v>
          </cell>
          <cell r="E21">
            <v>998</v>
          </cell>
          <cell r="G21">
            <v>2</v>
          </cell>
          <cell r="I21">
            <v>5454</v>
          </cell>
          <cell r="J21">
            <v>30000</v>
          </cell>
        </row>
        <row r="22">
          <cell r="B22">
            <v>1</v>
          </cell>
          <cell r="C22" t="str">
            <v>mm</v>
          </cell>
          <cell r="E22">
            <v>1468</v>
          </cell>
          <cell r="G22">
            <v>1</v>
          </cell>
          <cell r="I22">
            <v>3636</v>
          </cell>
          <cell r="J22">
            <v>60000</v>
          </cell>
        </row>
        <row r="23">
          <cell r="B23">
            <v>1</v>
          </cell>
          <cell r="C23" t="str">
            <v>mm</v>
          </cell>
          <cell r="E23">
            <v>774</v>
          </cell>
          <cell r="G23">
            <v>2</v>
          </cell>
          <cell r="I23">
            <v>5454</v>
          </cell>
          <cell r="J23">
            <v>1094000</v>
          </cell>
        </row>
        <row r="24">
          <cell r="B24">
            <v>1</v>
          </cell>
          <cell r="C24" t="str">
            <v>mm</v>
          </cell>
          <cell r="E24">
            <v>999</v>
          </cell>
          <cell r="G24">
            <v>1</v>
          </cell>
          <cell r="I24">
            <v>2727</v>
          </cell>
          <cell r="J24">
            <v>30000</v>
          </cell>
        </row>
        <row r="25">
          <cell r="B25">
            <v>1</v>
          </cell>
          <cell r="C25" t="str">
            <v>mm</v>
          </cell>
          <cell r="E25">
            <v>1656</v>
          </cell>
          <cell r="G25">
            <v>1</v>
          </cell>
          <cell r="I25">
            <v>3636</v>
          </cell>
          <cell r="J25">
            <v>105000</v>
          </cell>
        </row>
        <row r="26">
          <cell r="B26">
            <v>1</v>
          </cell>
          <cell r="C26" t="str">
            <v>mm</v>
          </cell>
          <cell r="E26">
            <v>1511</v>
          </cell>
          <cell r="G26">
            <v>1</v>
          </cell>
          <cell r="I26">
            <v>63636</v>
          </cell>
          <cell r="J26">
            <v>218000</v>
          </cell>
        </row>
        <row r="27">
          <cell r="B27">
            <v>1</v>
          </cell>
          <cell r="C27" t="str">
            <v>mm</v>
          </cell>
          <cell r="E27">
            <v>1400</v>
          </cell>
          <cell r="G27">
            <v>1</v>
          </cell>
          <cell r="I27">
            <v>45454</v>
          </cell>
          <cell r="J27">
            <v>230000</v>
          </cell>
        </row>
        <row r="28">
          <cell r="B28">
            <v>1</v>
          </cell>
          <cell r="C28" t="str">
            <v>mm</v>
          </cell>
          <cell r="E28">
            <v>779</v>
          </cell>
          <cell r="G28">
            <v>1</v>
          </cell>
          <cell r="I28">
            <v>10909</v>
          </cell>
          <cell r="J28">
            <v>220000</v>
          </cell>
        </row>
        <row r="29">
          <cell r="B29">
            <v>1</v>
          </cell>
          <cell r="C29" t="str">
            <v>mm</v>
          </cell>
          <cell r="E29">
            <v>525</v>
          </cell>
          <cell r="G29">
            <v>1</v>
          </cell>
          <cell r="I29">
            <v>4090</v>
          </cell>
          <cell r="J29">
            <v>46000</v>
          </cell>
        </row>
        <row r="30">
          <cell r="B30">
            <v>1</v>
          </cell>
          <cell r="C30" t="str">
            <v>mm</v>
          </cell>
          <cell r="E30">
            <v>783</v>
          </cell>
          <cell r="G30">
            <v>1</v>
          </cell>
          <cell r="I30">
            <v>3181</v>
          </cell>
          <cell r="J30">
            <v>7.5</v>
          </cell>
        </row>
        <row r="31">
          <cell r="B31">
            <v>1</v>
          </cell>
          <cell r="C31" t="str">
            <v>mm</v>
          </cell>
          <cell r="E31">
            <v>207</v>
          </cell>
          <cell r="G31">
            <v>1</v>
          </cell>
          <cell r="I31">
            <v>909</v>
          </cell>
          <cell r="J31">
            <v>19.5</v>
          </cell>
        </row>
        <row r="32">
          <cell r="B32">
            <v>1</v>
          </cell>
          <cell r="C32" t="str">
            <v>mm</v>
          </cell>
          <cell r="E32">
            <v>682</v>
          </cell>
          <cell r="G32">
            <v>1</v>
          </cell>
          <cell r="I32">
            <v>4545</v>
          </cell>
          <cell r="J32">
            <v>3</v>
          </cell>
        </row>
        <row r="33">
          <cell r="B33">
            <v>1</v>
          </cell>
          <cell r="C33" t="str">
            <v>mm</v>
          </cell>
          <cell r="E33">
            <v>739</v>
          </cell>
          <cell r="G33">
            <v>4</v>
          </cell>
          <cell r="I33">
            <v>92724</v>
          </cell>
          <cell r="J33">
            <v>0</v>
          </cell>
        </row>
        <row r="34">
          <cell r="B34">
            <v>1</v>
          </cell>
          <cell r="C34" t="str">
            <v>mm</v>
          </cell>
          <cell r="E34">
            <v>607</v>
          </cell>
          <cell r="G34">
            <v>1</v>
          </cell>
          <cell r="I34">
            <v>32727</v>
          </cell>
          <cell r="J34">
            <v>0</v>
          </cell>
        </row>
        <row r="35">
          <cell r="B35">
            <v>1</v>
          </cell>
          <cell r="C35" t="str">
            <v>mm</v>
          </cell>
          <cell r="E35">
            <v>770</v>
          </cell>
          <cell r="G35">
            <v>3</v>
          </cell>
          <cell r="I35">
            <v>16362</v>
          </cell>
          <cell r="J35">
            <v>46.5</v>
          </cell>
        </row>
        <row r="36">
          <cell r="B36">
            <v>1</v>
          </cell>
          <cell r="C36" t="str">
            <v>mm</v>
          </cell>
          <cell r="E36">
            <v>998</v>
          </cell>
          <cell r="G36">
            <v>2</v>
          </cell>
          <cell r="I36">
            <v>5454</v>
          </cell>
          <cell r="J36">
            <v>2.4</v>
          </cell>
        </row>
        <row r="37">
          <cell r="B37">
            <v>1</v>
          </cell>
          <cell r="C37" t="str">
            <v>mm</v>
          </cell>
          <cell r="E37">
            <v>775</v>
          </cell>
          <cell r="G37">
            <v>6</v>
          </cell>
          <cell r="I37">
            <v>10908</v>
          </cell>
          <cell r="J37">
            <v>0</v>
          </cell>
        </row>
        <row r="38">
          <cell r="B38">
            <v>1</v>
          </cell>
          <cell r="C38" t="str">
            <v>mm</v>
          </cell>
          <cell r="E38">
            <v>19</v>
          </cell>
          <cell r="G38">
            <v>4</v>
          </cell>
          <cell r="I38">
            <v>12724</v>
          </cell>
          <cell r="J38">
            <v>0</v>
          </cell>
        </row>
        <row r="39">
          <cell r="B39">
            <v>1</v>
          </cell>
          <cell r="C39" t="str">
            <v>mm</v>
          </cell>
          <cell r="E39">
            <v>37</v>
          </cell>
          <cell r="G39">
            <v>1</v>
          </cell>
          <cell r="I39">
            <v>7272</v>
          </cell>
          <cell r="J39">
            <v>0</v>
          </cell>
        </row>
        <row r="40">
          <cell r="B40">
            <v>1</v>
          </cell>
          <cell r="C40" t="str">
            <v>mm</v>
          </cell>
          <cell r="E40">
            <v>900</v>
          </cell>
          <cell r="G40">
            <v>1</v>
          </cell>
          <cell r="I40">
            <v>36363</v>
          </cell>
          <cell r="J40">
            <v>0</v>
          </cell>
        </row>
        <row r="41">
          <cell r="B41">
            <v>1</v>
          </cell>
          <cell r="C41" t="str">
            <v>mm</v>
          </cell>
          <cell r="E41">
            <v>902</v>
          </cell>
          <cell r="G41">
            <v>5</v>
          </cell>
          <cell r="I41">
            <v>54545</v>
          </cell>
          <cell r="J41">
            <v>0</v>
          </cell>
        </row>
        <row r="42">
          <cell r="B42">
            <v>1</v>
          </cell>
          <cell r="C42" t="str">
            <v>mm</v>
          </cell>
          <cell r="E42">
            <v>12</v>
          </cell>
          <cell r="G42">
            <v>1</v>
          </cell>
          <cell r="I42">
            <v>2727</v>
          </cell>
          <cell r="J42">
            <v>0</v>
          </cell>
        </row>
        <row r="43">
          <cell r="B43">
            <v>1</v>
          </cell>
          <cell r="C43" t="str">
            <v>mm</v>
          </cell>
          <cell r="E43">
            <v>6</v>
          </cell>
          <cell r="G43">
            <v>3</v>
          </cell>
          <cell r="I43">
            <v>12270</v>
          </cell>
          <cell r="J43">
            <v>0</v>
          </cell>
        </row>
        <row r="44">
          <cell r="B44">
            <v>1</v>
          </cell>
          <cell r="C44" t="str">
            <v>mm</v>
          </cell>
          <cell r="E44">
            <v>774</v>
          </cell>
          <cell r="G44">
            <v>2</v>
          </cell>
          <cell r="I44">
            <v>5454</v>
          </cell>
          <cell r="J44">
            <v>0</v>
          </cell>
        </row>
        <row r="45">
          <cell r="B45">
            <v>1</v>
          </cell>
          <cell r="C45" t="str">
            <v>mm</v>
          </cell>
          <cell r="E45">
            <v>1213</v>
          </cell>
          <cell r="G45">
            <v>2</v>
          </cell>
          <cell r="I45">
            <v>27272</v>
          </cell>
          <cell r="J45">
            <v>0</v>
          </cell>
        </row>
        <row r="46">
          <cell r="B46">
            <v>1</v>
          </cell>
          <cell r="C46" t="str">
            <v>mm</v>
          </cell>
          <cell r="E46">
            <v>1574</v>
          </cell>
          <cell r="G46">
            <v>1</v>
          </cell>
          <cell r="I46">
            <v>37272</v>
          </cell>
          <cell r="J46">
            <v>0</v>
          </cell>
        </row>
        <row r="47">
          <cell r="B47">
            <v>1</v>
          </cell>
          <cell r="C47" t="str">
            <v>gb</v>
          </cell>
          <cell r="E47">
            <v>6</v>
          </cell>
          <cell r="G47">
            <v>5</v>
          </cell>
          <cell r="I47">
            <v>20450</v>
          </cell>
          <cell r="J47">
            <v>0</v>
          </cell>
        </row>
        <row r="48">
          <cell r="B48">
            <v>1</v>
          </cell>
          <cell r="C48" t="str">
            <v>gb</v>
          </cell>
          <cell r="E48">
            <v>38</v>
          </cell>
          <cell r="G48">
            <v>1</v>
          </cell>
          <cell r="I48">
            <v>4090</v>
          </cell>
          <cell r="J48">
            <v>0</v>
          </cell>
        </row>
        <row r="49">
          <cell r="B49">
            <v>1</v>
          </cell>
          <cell r="C49" t="str">
            <v>cb</v>
          </cell>
          <cell r="E49">
            <v>6</v>
          </cell>
          <cell r="G49">
            <v>1</v>
          </cell>
          <cell r="I49">
            <v>15000</v>
          </cell>
          <cell r="J49">
            <v>0</v>
          </cell>
        </row>
        <row r="50">
          <cell r="B50">
            <v>1</v>
          </cell>
          <cell r="C50" t="str">
            <v>cb</v>
          </cell>
          <cell r="E50">
            <v>38</v>
          </cell>
          <cell r="G50">
            <v>2</v>
          </cell>
          <cell r="I50">
            <v>30000</v>
          </cell>
          <cell r="J50">
            <v>49100</v>
          </cell>
        </row>
        <row r="51">
          <cell r="B51">
            <v>1</v>
          </cell>
          <cell r="C51" t="str">
            <v>cb</v>
          </cell>
          <cell r="E51">
            <v>2052</v>
          </cell>
          <cell r="G51">
            <v>4</v>
          </cell>
          <cell r="I51">
            <v>92000</v>
          </cell>
          <cell r="J51">
            <v>150000</v>
          </cell>
        </row>
        <row r="52">
          <cell r="B52">
            <v>1</v>
          </cell>
          <cell r="C52" t="str">
            <v>bb</v>
          </cell>
          <cell r="E52">
            <v>2052</v>
          </cell>
          <cell r="G52">
            <v>2</v>
          </cell>
          <cell r="I52">
            <v>3</v>
          </cell>
          <cell r="J52">
            <v>36360</v>
          </cell>
        </row>
        <row r="53">
          <cell r="B53">
            <v>1</v>
          </cell>
          <cell r="C53" t="str">
            <v>bb</v>
          </cell>
          <cell r="E53">
            <v>1052</v>
          </cell>
          <cell r="G53">
            <v>2</v>
          </cell>
          <cell r="I53">
            <v>14</v>
          </cell>
          <cell r="J53">
            <v>0</v>
          </cell>
        </row>
        <row r="54">
          <cell r="B54">
            <v>1</v>
          </cell>
          <cell r="C54" t="str">
            <v>bb</v>
          </cell>
          <cell r="E54">
            <v>2052</v>
          </cell>
          <cell r="G54">
            <v>4</v>
          </cell>
          <cell r="I54">
            <v>6</v>
          </cell>
          <cell r="J54">
            <v>0</v>
          </cell>
        </row>
        <row r="55">
          <cell r="B55">
            <v>1</v>
          </cell>
          <cell r="C55" t="str">
            <v>bb</v>
          </cell>
          <cell r="E55">
            <v>38</v>
          </cell>
          <cell r="G55">
            <v>1</v>
          </cell>
          <cell r="I55">
            <v>1</v>
          </cell>
          <cell r="J55">
            <v>0</v>
          </cell>
        </row>
        <row r="56">
          <cell r="B56">
            <v>1</v>
          </cell>
          <cell r="C56" t="str">
            <v>bb</v>
          </cell>
          <cell r="E56">
            <v>2052</v>
          </cell>
          <cell r="G56">
            <v>8</v>
          </cell>
          <cell r="I56">
            <v>12</v>
          </cell>
          <cell r="J56">
            <v>0</v>
          </cell>
        </row>
        <row r="57">
          <cell r="B57">
            <v>1</v>
          </cell>
          <cell r="C57" t="str">
            <v>bb</v>
          </cell>
          <cell r="E57">
            <v>2052</v>
          </cell>
          <cell r="G57">
            <v>2</v>
          </cell>
          <cell r="I57">
            <v>3</v>
          </cell>
          <cell r="J57">
            <v>0</v>
          </cell>
        </row>
        <row r="58">
          <cell r="B58">
            <v>1</v>
          </cell>
          <cell r="C58" t="str">
            <v>bb</v>
          </cell>
          <cell r="E58">
            <v>2052</v>
          </cell>
          <cell r="G58">
            <v>2</v>
          </cell>
          <cell r="I58">
            <v>3</v>
          </cell>
          <cell r="J58">
            <v>0</v>
          </cell>
        </row>
        <row r="59">
          <cell r="B59">
            <v>1</v>
          </cell>
          <cell r="C59" t="str">
            <v>bb</v>
          </cell>
          <cell r="E59">
            <v>2052</v>
          </cell>
          <cell r="G59">
            <v>4</v>
          </cell>
          <cell r="I59">
            <v>6</v>
          </cell>
          <cell r="J59">
            <v>0</v>
          </cell>
        </row>
        <row r="60">
          <cell r="B60">
            <v>2</v>
          </cell>
          <cell r="C60" t="str">
            <v>mm</v>
          </cell>
          <cell r="E60">
            <v>1732</v>
          </cell>
          <cell r="G60">
            <v>1</v>
          </cell>
          <cell r="I60">
            <v>81818</v>
          </cell>
          <cell r="J60">
            <v>0</v>
          </cell>
        </row>
        <row r="61">
          <cell r="B61">
            <v>2</v>
          </cell>
          <cell r="C61" t="str">
            <v>mm</v>
          </cell>
          <cell r="E61">
            <v>1731</v>
          </cell>
          <cell r="G61">
            <v>1</v>
          </cell>
          <cell r="I61">
            <v>72727</v>
          </cell>
          <cell r="J61">
            <v>0</v>
          </cell>
        </row>
        <row r="62">
          <cell r="B62">
            <v>2</v>
          </cell>
          <cell r="C62" t="str">
            <v>mm</v>
          </cell>
          <cell r="E62">
            <v>986</v>
          </cell>
          <cell r="G62">
            <v>90</v>
          </cell>
          <cell r="I62">
            <v>903272.4</v>
          </cell>
          <cell r="J62">
            <v>0</v>
          </cell>
        </row>
        <row r="63">
          <cell r="B63">
            <v>2</v>
          </cell>
          <cell r="C63" t="str">
            <v>mm</v>
          </cell>
          <cell r="E63">
            <v>1099</v>
          </cell>
          <cell r="G63">
            <v>8</v>
          </cell>
          <cell r="I63">
            <v>501818.16</v>
          </cell>
          <cell r="J63">
            <v>0</v>
          </cell>
        </row>
        <row r="64">
          <cell r="B64">
            <v>2</v>
          </cell>
          <cell r="C64" t="str">
            <v>mm</v>
          </cell>
          <cell r="E64">
            <v>908</v>
          </cell>
          <cell r="G64">
            <v>240</v>
          </cell>
          <cell r="I64">
            <v>5620363.2000000002</v>
          </cell>
          <cell r="J64">
            <v>0</v>
          </cell>
        </row>
        <row r="65">
          <cell r="B65">
            <v>2</v>
          </cell>
          <cell r="C65" t="str">
            <v>mm</v>
          </cell>
          <cell r="E65">
            <v>907</v>
          </cell>
          <cell r="G65">
            <v>216</v>
          </cell>
          <cell r="I65">
            <v>7497163.4399999995</v>
          </cell>
          <cell r="J65">
            <v>0</v>
          </cell>
        </row>
        <row r="66">
          <cell r="B66">
            <v>2</v>
          </cell>
          <cell r="C66" t="str">
            <v>mm</v>
          </cell>
          <cell r="E66">
            <v>940</v>
          </cell>
          <cell r="G66">
            <v>30</v>
          </cell>
          <cell r="I66">
            <v>752727.3</v>
          </cell>
          <cell r="J66">
            <v>0</v>
          </cell>
        </row>
        <row r="67">
          <cell r="B67">
            <v>2</v>
          </cell>
          <cell r="C67" t="str">
            <v>mm</v>
          </cell>
          <cell r="E67">
            <v>941</v>
          </cell>
          <cell r="G67">
            <v>20</v>
          </cell>
          <cell r="I67">
            <v>418181.8</v>
          </cell>
          <cell r="J67">
            <v>0</v>
          </cell>
        </row>
        <row r="68">
          <cell r="B68">
            <v>2</v>
          </cell>
          <cell r="C68" t="str">
            <v>mm</v>
          </cell>
          <cell r="E68">
            <v>947</v>
          </cell>
          <cell r="G68">
            <v>20</v>
          </cell>
          <cell r="I68">
            <v>819636.4</v>
          </cell>
          <cell r="J68">
            <v>0</v>
          </cell>
        </row>
        <row r="69">
          <cell r="B69">
            <v>2</v>
          </cell>
          <cell r="C69" t="str">
            <v>mm</v>
          </cell>
          <cell r="E69">
            <v>979</v>
          </cell>
          <cell r="G69">
            <v>24</v>
          </cell>
          <cell r="I69">
            <v>1405090.7999999998</v>
          </cell>
          <cell r="J69">
            <v>0</v>
          </cell>
        </row>
        <row r="70">
          <cell r="B70">
            <v>2</v>
          </cell>
          <cell r="C70" t="str">
            <v>mm</v>
          </cell>
          <cell r="E70">
            <v>978</v>
          </cell>
          <cell r="G70">
            <v>24</v>
          </cell>
          <cell r="I70">
            <v>1124072.6400000001</v>
          </cell>
          <cell r="J70">
            <v>0</v>
          </cell>
        </row>
        <row r="71">
          <cell r="B71">
            <v>2</v>
          </cell>
          <cell r="C71" t="str">
            <v>mm</v>
          </cell>
          <cell r="E71">
            <v>971</v>
          </cell>
          <cell r="G71">
            <v>24</v>
          </cell>
          <cell r="I71">
            <v>1304727.3599999999</v>
          </cell>
          <cell r="J71">
            <v>0</v>
          </cell>
        </row>
        <row r="72">
          <cell r="B72">
            <v>2</v>
          </cell>
          <cell r="C72" t="str">
            <v>mm</v>
          </cell>
          <cell r="E72">
            <v>972</v>
          </cell>
          <cell r="G72">
            <v>24</v>
          </cell>
          <cell r="I72">
            <v>802909.20000000007</v>
          </cell>
          <cell r="J72">
            <v>0</v>
          </cell>
        </row>
        <row r="73">
          <cell r="B73">
            <v>2</v>
          </cell>
          <cell r="C73" t="str">
            <v>mm</v>
          </cell>
          <cell r="E73">
            <v>968</v>
          </cell>
          <cell r="G73">
            <v>40</v>
          </cell>
          <cell r="I73">
            <v>669090.80000000005</v>
          </cell>
          <cell r="J73">
            <v>0</v>
          </cell>
        </row>
        <row r="74">
          <cell r="B74">
            <v>2</v>
          </cell>
          <cell r="C74" t="str">
            <v>mm</v>
          </cell>
          <cell r="E74">
            <v>968</v>
          </cell>
          <cell r="G74">
            <v>30</v>
          </cell>
          <cell r="I74">
            <v>501818.10000000003</v>
          </cell>
          <cell r="J74">
            <v>0</v>
          </cell>
        </row>
        <row r="75">
          <cell r="B75">
            <v>2</v>
          </cell>
          <cell r="C75" t="str">
            <v>mm</v>
          </cell>
          <cell r="E75">
            <v>1038</v>
          </cell>
          <cell r="G75">
            <v>100</v>
          </cell>
          <cell r="I75">
            <v>2090909</v>
          </cell>
          <cell r="J75">
            <v>0</v>
          </cell>
        </row>
        <row r="76">
          <cell r="B76">
            <v>2</v>
          </cell>
          <cell r="C76" t="str">
            <v>mm</v>
          </cell>
          <cell r="E76">
            <v>1641</v>
          </cell>
          <cell r="G76">
            <v>40</v>
          </cell>
          <cell r="I76">
            <v>2676363.5999999996</v>
          </cell>
          <cell r="J76">
            <v>0</v>
          </cell>
        </row>
        <row r="77">
          <cell r="B77">
            <v>2</v>
          </cell>
          <cell r="C77" t="str">
            <v>mm</v>
          </cell>
          <cell r="E77">
            <v>1001</v>
          </cell>
          <cell r="G77">
            <v>40</v>
          </cell>
          <cell r="I77">
            <v>2341818</v>
          </cell>
          <cell r="J77">
            <v>0</v>
          </cell>
        </row>
        <row r="78">
          <cell r="B78">
            <v>2</v>
          </cell>
          <cell r="C78" t="str">
            <v>mm</v>
          </cell>
          <cell r="E78">
            <v>1000</v>
          </cell>
          <cell r="G78">
            <v>48</v>
          </cell>
          <cell r="I78">
            <v>4817454.72</v>
          </cell>
          <cell r="J78">
            <v>0</v>
          </cell>
        </row>
        <row r="79">
          <cell r="B79">
            <v>2</v>
          </cell>
          <cell r="C79" t="str">
            <v>mm</v>
          </cell>
          <cell r="E79">
            <v>1002</v>
          </cell>
          <cell r="G79">
            <v>36</v>
          </cell>
          <cell r="I79">
            <v>1595781.72</v>
          </cell>
          <cell r="J79">
            <v>0</v>
          </cell>
        </row>
        <row r="80">
          <cell r="B80">
            <v>2</v>
          </cell>
          <cell r="C80" t="str">
            <v>mm</v>
          </cell>
          <cell r="E80">
            <v>1827</v>
          </cell>
          <cell r="G80">
            <v>24</v>
          </cell>
          <cell r="I80">
            <v>946285.67999999993</v>
          </cell>
          <cell r="J80">
            <v>0</v>
          </cell>
        </row>
        <row r="81">
          <cell r="B81">
            <v>2</v>
          </cell>
          <cell r="C81" t="str">
            <v>mm</v>
          </cell>
          <cell r="E81">
            <v>1004</v>
          </cell>
          <cell r="G81">
            <v>20</v>
          </cell>
          <cell r="I81">
            <v>752727.2</v>
          </cell>
          <cell r="J81">
            <v>0</v>
          </cell>
        </row>
        <row r="82">
          <cell r="B82">
            <v>2</v>
          </cell>
          <cell r="C82" t="str">
            <v>mm</v>
          </cell>
          <cell r="E82">
            <v>1252</v>
          </cell>
          <cell r="G82">
            <v>20</v>
          </cell>
          <cell r="I82">
            <v>920000</v>
          </cell>
          <cell r="J82">
            <v>0</v>
          </cell>
        </row>
        <row r="83">
          <cell r="B83">
            <v>2</v>
          </cell>
          <cell r="C83" t="str">
            <v>mm</v>
          </cell>
          <cell r="E83">
            <v>943</v>
          </cell>
          <cell r="G83">
            <v>40</v>
          </cell>
          <cell r="I83">
            <v>3345454.4</v>
          </cell>
          <cell r="J83">
            <v>0</v>
          </cell>
        </row>
        <row r="84">
          <cell r="B84">
            <v>2</v>
          </cell>
          <cell r="C84" t="str">
            <v>mm</v>
          </cell>
          <cell r="E84">
            <v>942</v>
          </cell>
          <cell r="G84">
            <v>20</v>
          </cell>
          <cell r="I84">
            <v>468363.6</v>
          </cell>
          <cell r="J84">
            <v>0</v>
          </cell>
        </row>
        <row r="85">
          <cell r="B85">
            <v>2</v>
          </cell>
          <cell r="C85" t="str">
            <v>mm</v>
          </cell>
          <cell r="E85">
            <v>1776</v>
          </cell>
          <cell r="G85">
            <v>48</v>
          </cell>
          <cell r="I85">
            <v>481745.28</v>
          </cell>
          <cell r="J85">
            <v>0</v>
          </cell>
        </row>
        <row r="86">
          <cell r="B86">
            <v>2</v>
          </cell>
          <cell r="C86" t="str">
            <v>mm</v>
          </cell>
          <cell r="E86">
            <v>995</v>
          </cell>
          <cell r="G86">
            <v>96</v>
          </cell>
          <cell r="I86">
            <v>3934254.7199999997</v>
          </cell>
          <cell r="J86">
            <v>0</v>
          </cell>
        </row>
        <row r="87">
          <cell r="B87">
            <v>2</v>
          </cell>
          <cell r="C87" t="str">
            <v>mm</v>
          </cell>
          <cell r="E87">
            <v>1766</v>
          </cell>
          <cell r="G87">
            <v>18</v>
          </cell>
          <cell r="I87">
            <v>752727.24</v>
          </cell>
          <cell r="J87">
            <v>0</v>
          </cell>
        </row>
        <row r="88">
          <cell r="B88">
            <v>2</v>
          </cell>
          <cell r="C88" t="str">
            <v>mm</v>
          </cell>
          <cell r="E88">
            <v>1777</v>
          </cell>
          <cell r="G88">
            <v>48</v>
          </cell>
          <cell r="I88">
            <v>562036.32000000007</v>
          </cell>
          <cell r="J88">
            <v>0</v>
          </cell>
        </row>
        <row r="89">
          <cell r="B89">
            <v>2</v>
          </cell>
          <cell r="C89" t="str">
            <v>mm</v>
          </cell>
          <cell r="E89">
            <v>951</v>
          </cell>
          <cell r="G89">
            <v>12</v>
          </cell>
          <cell r="I89">
            <v>1405090.92</v>
          </cell>
          <cell r="J89">
            <v>0</v>
          </cell>
        </row>
        <row r="90">
          <cell r="B90">
            <v>2</v>
          </cell>
          <cell r="C90" t="str">
            <v>mm</v>
          </cell>
          <cell r="E90">
            <v>949</v>
          </cell>
          <cell r="G90">
            <v>12</v>
          </cell>
          <cell r="I90">
            <v>2208000</v>
          </cell>
          <cell r="J90">
            <v>0</v>
          </cell>
        </row>
        <row r="91">
          <cell r="B91">
            <v>2</v>
          </cell>
          <cell r="C91" t="str">
            <v>mm</v>
          </cell>
          <cell r="E91">
            <v>1397</v>
          </cell>
          <cell r="G91">
            <v>24</v>
          </cell>
          <cell r="I91">
            <v>361309.19999999995</v>
          </cell>
          <cell r="J91">
            <v>0</v>
          </cell>
        </row>
        <row r="92">
          <cell r="B92">
            <v>2</v>
          </cell>
          <cell r="C92" t="str">
            <v>mm</v>
          </cell>
          <cell r="E92">
            <v>948</v>
          </cell>
          <cell r="G92">
            <v>10</v>
          </cell>
          <cell r="I92">
            <v>3345454.5</v>
          </cell>
          <cell r="J92">
            <v>0</v>
          </cell>
        </row>
        <row r="93">
          <cell r="B93">
            <v>2</v>
          </cell>
          <cell r="C93" t="str">
            <v>mm</v>
          </cell>
          <cell r="E93">
            <v>1472</v>
          </cell>
          <cell r="G93">
            <v>36</v>
          </cell>
          <cell r="I93">
            <v>932756.76</v>
          </cell>
          <cell r="J93">
            <v>0</v>
          </cell>
        </row>
        <row r="94">
          <cell r="B94">
            <v>2</v>
          </cell>
          <cell r="C94" t="str">
            <v>mm</v>
          </cell>
          <cell r="E94">
            <v>1052</v>
          </cell>
          <cell r="G94">
            <v>22</v>
          </cell>
          <cell r="I94">
            <v>873774</v>
          </cell>
          <cell r="J94">
            <v>0</v>
          </cell>
        </row>
        <row r="95">
          <cell r="B95">
            <v>2</v>
          </cell>
          <cell r="C95" t="str">
            <v>mm</v>
          </cell>
          <cell r="E95">
            <v>1011</v>
          </cell>
          <cell r="G95">
            <v>40</v>
          </cell>
          <cell r="I95">
            <v>736000</v>
          </cell>
          <cell r="J95">
            <v>0</v>
          </cell>
        </row>
        <row r="96">
          <cell r="B96">
            <v>2</v>
          </cell>
          <cell r="C96" t="str">
            <v>mm</v>
          </cell>
          <cell r="E96">
            <v>1400</v>
          </cell>
          <cell r="G96">
            <v>24</v>
          </cell>
          <cell r="I96">
            <v>501818.16000000003</v>
          </cell>
          <cell r="J96">
            <v>0</v>
          </cell>
        </row>
        <row r="97">
          <cell r="B97">
            <v>2</v>
          </cell>
          <cell r="C97" t="str">
            <v>mm</v>
          </cell>
          <cell r="E97">
            <v>985</v>
          </cell>
          <cell r="G97">
            <v>120</v>
          </cell>
          <cell r="I97">
            <v>602181.60000000009</v>
          </cell>
          <cell r="J97">
            <v>0</v>
          </cell>
        </row>
        <row r="98">
          <cell r="B98">
            <v>2</v>
          </cell>
          <cell r="C98" t="str">
            <v>mm</v>
          </cell>
          <cell r="E98">
            <v>1401</v>
          </cell>
          <cell r="G98">
            <v>24</v>
          </cell>
          <cell r="I98">
            <v>501818.16000000003</v>
          </cell>
          <cell r="J98">
            <v>0</v>
          </cell>
        </row>
        <row r="99">
          <cell r="B99">
            <v>2</v>
          </cell>
          <cell r="C99" t="str">
            <v>mm</v>
          </cell>
          <cell r="E99">
            <v>1779</v>
          </cell>
          <cell r="G99">
            <v>2</v>
          </cell>
          <cell r="I99">
            <v>145454</v>
          </cell>
          <cell r="J99">
            <v>0</v>
          </cell>
        </row>
        <row r="100">
          <cell r="B100">
            <v>2</v>
          </cell>
          <cell r="C100" t="str">
            <v>mm</v>
          </cell>
          <cell r="E100">
            <v>775</v>
          </cell>
          <cell r="G100">
            <v>1</v>
          </cell>
          <cell r="I100">
            <v>1818</v>
          </cell>
          <cell r="J100">
            <v>0</v>
          </cell>
        </row>
        <row r="101">
          <cell r="B101">
            <v>2</v>
          </cell>
          <cell r="C101" t="str">
            <v>mm</v>
          </cell>
          <cell r="E101">
            <v>774</v>
          </cell>
          <cell r="G101">
            <v>20</v>
          </cell>
          <cell r="I101">
            <v>54540</v>
          </cell>
          <cell r="J101">
            <v>0</v>
          </cell>
        </row>
        <row r="102">
          <cell r="B102">
            <v>2</v>
          </cell>
          <cell r="C102" t="str">
            <v>mm</v>
          </cell>
          <cell r="E102">
            <v>770</v>
          </cell>
          <cell r="G102">
            <v>5</v>
          </cell>
          <cell r="I102">
            <v>27270</v>
          </cell>
          <cell r="J102">
            <v>0</v>
          </cell>
        </row>
        <row r="103">
          <cell r="B103">
            <v>2</v>
          </cell>
          <cell r="C103" t="str">
            <v>mm</v>
          </cell>
          <cell r="E103">
            <v>1468</v>
          </cell>
          <cell r="G103">
            <v>1</v>
          </cell>
          <cell r="I103">
            <v>3363</v>
          </cell>
          <cell r="J103">
            <v>0</v>
          </cell>
        </row>
        <row r="104">
          <cell r="B104">
            <v>2</v>
          </cell>
          <cell r="C104" t="str">
            <v>mm</v>
          </cell>
          <cell r="E104">
            <v>471</v>
          </cell>
          <cell r="G104">
            <v>1</v>
          </cell>
          <cell r="I104">
            <v>25454</v>
          </cell>
          <cell r="J104">
            <v>0</v>
          </cell>
        </row>
        <row r="105">
          <cell r="B105">
            <v>2</v>
          </cell>
          <cell r="C105" t="str">
            <v>mm</v>
          </cell>
          <cell r="E105">
            <v>1011</v>
          </cell>
          <cell r="G105">
            <v>1</v>
          </cell>
          <cell r="I105">
            <v>20000</v>
          </cell>
          <cell r="J105">
            <v>0</v>
          </cell>
        </row>
        <row r="106">
          <cell r="B106">
            <v>2</v>
          </cell>
          <cell r="C106" t="str">
            <v>mm</v>
          </cell>
          <cell r="E106">
            <v>995</v>
          </cell>
          <cell r="G106">
            <v>1</v>
          </cell>
          <cell r="I106">
            <v>44545</v>
          </cell>
          <cell r="J106">
            <v>0</v>
          </cell>
        </row>
        <row r="107">
          <cell r="B107">
            <v>2</v>
          </cell>
          <cell r="C107" t="str">
            <v>mm</v>
          </cell>
          <cell r="E107">
            <v>30</v>
          </cell>
          <cell r="G107">
            <v>1</v>
          </cell>
          <cell r="I107">
            <v>13636</v>
          </cell>
          <cell r="J107">
            <v>0</v>
          </cell>
        </row>
        <row r="108">
          <cell r="B108">
            <v>2</v>
          </cell>
          <cell r="C108" t="str">
            <v>mm</v>
          </cell>
          <cell r="E108">
            <v>1449</v>
          </cell>
          <cell r="G108">
            <v>1</v>
          </cell>
          <cell r="I108">
            <v>17272</v>
          </cell>
          <cell r="J108">
            <v>0</v>
          </cell>
        </row>
        <row r="109">
          <cell r="B109">
            <v>2</v>
          </cell>
          <cell r="C109" t="str">
            <v>mm</v>
          </cell>
          <cell r="E109">
            <v>911</v>
          </cell>
          <cell r="G109">
            <v>1</v>
          </cell>
          <cell r="I109">
            <v>18181</v>
          </cell>
          <cell r="J109">
            <v>0</v>
          </cell>
        </row>
        <row r="110">
          <cell r="B110">
            <v>2</v>
          </cell>
          <cell r="C110" t="str">
            <v>mm</v>
          </cell>
          <cell r="E110">
            <v>212</v>
          </cell>
          <cell r="G110">
            <v>1</v>
          </cell>
          <cell r="I110">
            <v>22727</v>
          </cell>
          <cell r="J110">
            <v>0</v>
          </cell>
        </row>
        <row r="111">
          <cell r="B111">
            <v>2</v>
          </cell>
          <cell r="C111" t="str">
            <v>mm</v>
          </cell>
          <cell r="E111">
            <v>85</v>
          </cell>
          <cell r="G111">
            <v>3</v>
          </cell>
          <cell r="I111">
            <v>8181</v>
          </cell>
          <cell r="J111">
            <v>0</v>
          </cell>
        </row>
        <row r="112">
          <cell r="B112">
            <v>2</v>
          </cell>
          <cell r="C112" t="str">
            <v>mm</v>
          </cell>
          <cell r="E112">
            <v>256</v>
          </cell>
          <cell r="G112">
            <v>1</v>
          </cell>
          <cell r="I112">
            <v>15000</v>
          </cell>
          <cell r="J112">
            <v>0</v>
          </cell>
        </row>
        <row r="113">
          <cell r="B113">
            <v>2</v>
          </cell>
          <cell r="C113" t="str">
            <v>mm</v>
          </cell>
          <cell r="E113">
            <v>994</v>
          </cell>
          <cell r="G113">
            <v>2</v>
          </cell>
          <cell r="I113">
            <v>27272</v>
          </cell>
          <cell r="J113">
            <v>0</v>
          </cell>
        </row>
        <row r="114">
          <cell r="B114">
            <v>2</v>
          </cell>
          <cell r="C114" t="str">
            <v>mm</v>
          </cell>
          <cell r="E114">
            <v>1038</v>
          </cell>
          <cell r="G114">
            <v>3</v>
          </cell>
          <cell r="I114">
            <v>68181</v>
          </cell>
          <cell r="J114">
            <v>0</v>
          </cell>
        </row>
        <row r="115">
          <cell r="B115">
            <v>2</v>
          </cell>
          <cell r="C115" t="str">
            <v>mm</v>
          </cell>
          <cell r="E115">
            <v>953</v>
          </cell>
          <cell r="G115">
            <v>1</v>
          </cell>
          <cell r="I115">
            <v>29090</v>
          </cell>
          <cell r="J115">
            <v>0</v>
          </cell>
        </row>
        <row r="116">
          <cell r="B116">
            <v>2</v>
          </cell>
          <cell r="C116" t="str">
            <v>mm</v>
          </cell>
          <cell r="E116">
            <v>49</v>
          </cell>
          <cell r="G116">
            <v>1</v>
          </cell>
          <cell r="I116">
            <v>200000</v>
          </cell>
          <cell r="J116">
            <v>0</v>
          </cell>
        </row>
        <row r="117">
          <cell r="B117">
            <v>2</v>
          </cell>
          <cell r="C117" t="str">
            <v>mm</v>
          </cell>
          <cell r="E117">
            <v>303</v>
          </cell>
          <cell r="G117">
            <v>2</v>
          </cell>
          <cell r="I117">
            <v>25714</v>
          </cell>
          <cell r="J117">
            <v>0</v>
          </cell>
        </row>
        <row r="118">
          <cell r="B118">
            <v>2</v>
          </cell>
          <cell r="C118" t="str">
            <v>mm</v>
          </cell>
          <cell r="E118">
            <v>25</v>
          </cell>
          <cell r="G118">
            <v>6</v>
          </cell>
          <cell r="I118">
            <v>51426</v>
          </cell>
          <cell r="J118">
            <v>0</v>
          </cell>
        </row>
        <row r="119">
          <cell r="B119">
            <v>2</v>
          </cell>
          <cell r="C119" t="str">
            <v>mm</v>
          </cell>
          <cell r="E119">
            <v>303</v>
          </cell>
          <cell r="G119">
            <v>2</v>
          </cell>
          <cell r="I119">
            <v>25714</v>
          </cell>
          <cell r="J119">
            <v>0</v>
          </cell>
        </row>
        <row r="120">
          <cell r="B120">
            <v>2</v>
          </cell>
          <cell r="C120" t="str">
            <v>mm</v>
          </cell>
          <cell r="E120">
            <v>24</v>
          </cell>
          <cell r="G120">
            <v>2</v>
          </cell>
          <cell r="I120">
            <v>17142</v>
          </cell>
          <cell r="J120">
            <v>0</v>
          </cell>
        </row>
        <row r="121">
          <cell r="B121">
            <v>2</v>
          </cell>
          <cell r="C121" t="str">
            <v>mm</v>
          </cell>
          <cell r="E121">
            <v>587</v>
          </cell>
          <cell r="G121">
            <v>2</v>
          </cell>
          <cell r="I121">
            <v>7272</v>
          </cell>
          <cell r="J121">
            <v>0</v>
          </cell>
        </row>
        <row r="122">
          <cell r="B122">
            <v>2</v>
          </cell>
          <cell r="C122" t="str">
            <v>mm</v>
          </cell>
          <cell r="E122">
            <v>1107</v>
          </cell>
          <cell r="G122">
            <v>1</v>
          </cell>
          <cell r="I122">
            <v>44545</v>
          </cell>
          <cell r="J122">
            <v>0</v>
          </cell>
        </row>
        <row r="123">
          <cell r="B123">
            <v>2</v>
          </cell>
          <cell r="C123" t="str">
            <v>mm</v>
          </cell>
          <cell r="E123">
            <v>1034</v>
          </cell>
          <cell r="G123">
            <v>2</v>
          </cell>
          <cell r="I123">
            <v>109090</v>
          </cell>
          <cell r="J123">
            <v>0</v>
          </cell>
        </row>
        <row r="124">
          <cell r="B124">
            <v>2</v>
          </cell>
          <cell r="C124" t="str">
            <v>mm</v>
          </cell>
          <cell r="E124">
            <v>1010</v>
          </cell>
          <cell r="G124">
            <v>1</v>
          </cell>
          <cell r="I124">
            <v>9090</v>
          </cell>
          <cell r="J124">
            <v>0</v>
          </cell>
        </row>
        <row r="125">
          <cell r="B125">
            <v>2</v>
          </cell>
          <cell r="C125" t="str">
            <v>mm</v>
          </cell>
          <cell r="E125">
            <v>1463</v>
          </cell>
          <cell r="G125">
            <v>1</v>
          </cell>
          <cell r="I125">
            <v>3000</v>
          </cell>
          <cell r="J125">
            <v>0</v>
          </cell>
        </row>
        <row r="126">
          <cell r="B126">
            <v>2</v>
          </cell>
          <cell r="C126" t="str">
            <v>mm</v>
          </cell>
          <cell r="E126">
            <v>998</v>
          </cell>
          <cell r="G126">
            <v>1</v>
          </cell>
          <cell r="I126">
            <v>2727</v>
          </cell>
          <cell r="J126">
            <v>0</v>
          </cell>
        </row>
        <row r="127">
          <cell r="B127">
            <v>2</v>
          </cell>
          <cell r="C127" t="str">
            <v>mm</v>
          </cell>
          <cell r="E127">
            <v>929</v>
          </cell>
          <cell r="G127">
            <v>4</v>
          </cell>
          <cell r="I127">
            <v>26180</v>
          </cell>
          <cell r="J127">
            <v>0</v>
          </cell>
        </row>
        <row r="128">
          <cell r="B128">
            <v>2</v>
          </cell>
          <cell r="C128" t="str">
            <v>mm</v>
          </cell>
          <cell r="E128">
            <v>1771</v>
          </cell>
          <cell r="G128">
            <v>1</v>
          </cell>
          <cell r="I128">
            <v>6181</v>
          </cell>
          <cell r="J128">
            <v>0</v>
          </cell>
        </row>
        <row r="129">
          <cell r="B129">
            <v>2</v>
          </cell>
          <cell r="C129" t="str">
            <v>mm</v>
          </cell>
          <cell r="E129">
            <v>1655</v>
          </cell>
          <cell r="G129">
            <v>1</v>
          </cell>
          <cell r="I129">
            <v>3636</v>
          </cell>
          <cell r="J129">
            <v>0</v>
          </cell>
        </row>
        <row r="130">
          <cell r="B130">
            <v>2</v>
          </cell>
          <cell r="C130" t="str">
            <v>mm</v>
          </cell>
          <cell r="E130">
            <v>929</v>
          </cell>
          <cell r="G130">
            <v>1</v>
          </cell>
          <cell r="I130">
            <v>6545</v>
          </cell>
          <cell r="J130">
            <v>0</v>
          </cell>
        </row>
        <row r="131">
          <cell r="B131">
            <v>2</v>
          </cell>
          <cell r="C131" t="str">
            <v>mm</v>
          </cell>
          <cell r="E131">
            <v>933</v>
          </cell>
          <cell r="G131">
            <v>1</v>
          </cell>
          <cell r="I131">
            <v>12727</v>
          </cell>
          <cell r="J131">
            <v>0</v>
          </cell>
        </row>
        <row r="132">
          <cell r="B132">
            <v>2</v>
          </cell>
          <cell r="C132" t="str">
            <v>mm</v>
          </cell>
          <cell r="E132">
            <v>774</v>
          </cell>
          <cell r="G132">
            <v>1</v>
          </cell>
          <cell r="I132">
            <v>2727</v>
          </cell>
          <cell r="J132">
            <v>0</v>
          </cell>
        </row>
        <row r="133">
          <cell r="B133">
            <v>2</v>
          </cell>
          <cell r="C133" t="str">
            <v>mm</v>
          </cell>
          <cell r="E133">
            <v>775</v>
          </cell>
          <cell r="G133">
            <v>4</v>
          </cell>
          <cell r="I133">
            <v>7272</v>
          </cell>
          <cell r="J133">
            <v>0</v>
          </cell>
        </row>
        <row r="134">
          <cell r="B134">
            <v>2</v>
          </cell>
          <cell r="C134" t="str">
            <v>mm</v>
          </cell>
          <cell r="E134">
            <v>831</v>
          </cell>
          <cell r="G134">
            <v>2</v>
          </cell>
          <cell r="I134">
            <v>65454</v>
          </cell>
          <cell r="J134">
            <v>0</v>
          </cell>
        </row>
        <row r="135">
          <cell r="B135">
            <v>2</v>
          </cell>
          <cell r="C135" t="str">
            <v>mm</v>
          </cell>
          <cell r="E135">
            <v>1787</v>
          </cell>
          <cell r="G135">
            <v>5</v>
          </cell>
          <cell r="I135">
            <v>68180</v>
          </cell>
          <cell r="J135">
            <v>0</v>
          </cell>
        </row>
        <row r="136">
          <cell r="B136">
            <v>2</v>
          </cell>
          <cell r="C136" t="str">
            <v>mm</v>
          </cell>
          <cell r="E136">
            <v>1385</v>
          </cell>
          <cell r="G136">
            <v>1</v>
          </cell>
          <cell r="I136">
            <v>37272</v>
          </cell>
          <cell r="J136">
            <v>0</v>
          </cell>
        </row>
        <row r="137">
          <cell r="B137">
            <v>2</v>
          </cell>
          <cell r="C137" t="str">
            <v>mm</v>
          </cell>
          <cell r="E137">
            <v>684</v>
          </cell>
          <cell r="G137">
            <v>1</v>
          </cell>
          <cell r="I137">
            <v>10909</v>
          </cell>
          <cell r="J137">
            <v>0</v>
          </cell>
        </row>
        <row r="138">
          <cell r="B138">
            <v>2</v>
          </cell>
          <cell r="C138" t="str">
            <v>mm</v>
          </cell>
          <cell r="E138">
            <v>779</v>
          </cell>
          <cell r="G138">
            <v>1</v>
          </cell>
          <cell r="I138">
            <v>10909</v>
          </cell>
          <cell r="J138">
            <v>0</v>
          </cell>
        </row>
        <row r="139">
          <cell r="B139">
            <v>2</v>
          </cell>
          <cell r="C139" t="str">
            <v>mm</v>
          </cell>
          <cell r="E139">
            <v>1463</v>
          </cell>
          <cell r="G139">
            <v>1</v>
          </cell>
          <cell r="I139">
            <v>3000</v>
          </cell>
          <cell r="J139">
            <v>0</v>
          </cell>
        </row>
        <row r="140">
          <cell r="B140">
            <v>2</v>
          </cell>
          <cell r="C140" t="str">
            <v>mm</v>
          </cell>
          <cell r="E140">
            <v>1257</v>
          </cell>
          <cell r="G140">
            <v>1</v>
          </cell>
          <cell r="I140">
            <v>12727</v>
          </cell>
          <cell r="J140">
            <v>0</v>
          </cell>
        </row>
        <row r="141">
          <cell r="B141">
            <v>2</v>
          </cell>
          <cell r="C141" t="str">
            <v>mm</v>
          </cell>
          <cell r="E141">
            <v>1655</v>
          </cell>
          <cell r="G141">
            <v>1</v>
          </cell>
          <cell r="I141">
            <v>3636</v>
          </cell>
          <cell r="J141">
            <v>0</v>
          </cell>
        </row>
        <row r="142">
          <cell r="B142">
            <v>2</v>
          </cell>
          <cell r="C142" t="str">
            <v>mm</v>
          </cell>
          <cell r="E142">
            <v>1777</v>
          </cell>
          <cell r="G142">
            <v>1</v>
          </cell>
          <cell r="I142">
            <v>12727</v>
          </cell>
          <cell r="J142">
            <v>0</v>
          </cell>
        </row>
        <row r="143">
          <cell r="B143">
            <v>2</v>
          </cell>
          <cell r="C143" t="str">
            <v>mm</v>
          </cell>
          <cell r="E143">
            <v>207</v>
          </cell>
          <cell r="G143">
            <v>4</v>
          </cell>
          <cell r="I143">
            <v>3636</v>
          </cell>
          <cell r="J143">
            <v>0</v>
          </cell>
        </row>
        <row r="144">
          <cell r="B144">
            <v>2</v>
          </cell>
          <cell r="C144" t="str">
            <v>mm</v>
          </cell>
          <cell r="E144">
            <v>6</v>
          </cell>
          <cell r="G144">
            <v>2</v>
          </cell>
          <cell r="I144">
            <v>8180</v>
          </cell>
          <cell r="J144">
            <v>0</v>
          </cell>
        </row>
        <row r="145">
          <cell r="B145">
            <v>2</v>
          </cell>
          <cell r="C145" t="str">
            <v>mm</v>
          </cell>
          <cell r="E145">
            <v>470</v>
          </cell>
          <cell r="G145">
            <v>1</v>
          </cell>
          <cell r="I145">
            <v>1818</v>
          </cell>
          <cell r="J145">
            <v>0</v>
          </cell>
        </row>
        <row r="146">
          <cell r="B146">
            <v>2</v>
          </cell>
          <cell r="C146" t="str">
            <v>mm</v>
          </cell>
          <cell r="E146">
            <v>1672</v>
          </cell>
          <cell r="G146">
            <v>1</v>
          </cell>
          <cell r="I146">
            <v>10000</v>
          </cell>
          <cell r="J146">
            <v>0</v>
          </cell>
        </row>
        <row r="147">
          <cell r="B147">
            <v>2</v>
          </cell>
          <cell r="C147" t="str">
            <v>mm</v>
          </cell>
          <cell r="E147">
            <v>1777</v>
          </cell>
          <cell r="G147">
            <v>1</v>
          </cell>
          <cell r="I147">
            <v>12727</v>
          </cell>
          <cell r="J147">
            <v>0</v>
          </cell>
        </row>
        <row r="148">
          <cell r="B148">
            <v>2</v>
          </cell>
          <cell r="C148" t="str">
            <v>mm</v>
          </cell>
          <cell r="E148">
            <v>1477</v>
          </cell>
          <cell r="G148">
            <v>10</v>
          </cell>
          <cell r="I148">
            <v>60000</v>
          </cell>
          <cell r="J148">
            <v>0</v>
          </cell>
        </row>
        <row r="149">
          <cell r="B149">
            <v>2</v>
          </cell>
          <cell r="C149" t="str">
            <v>mm</v>
          </cell>
          <cell r="E149">
            <v>900</v>
          </cell>
          <cell r="G149">
            <v>1</v>
          </cell>
          <cell r="I149">
            <v>36363</v>
          </cell>
          <cell r="J149">
            <v>0</v>
          </cell>
        </row>
        <row r="150">
          <cell r="B150">
            <v>2</v>
          </cell>
          <cell r="C150" t="str">
            <v>mm</v>
          </cell>
          <cell r="E150">
            <v>768</v>
          </cell>
          <cell r="G150">
            <v>2</v>
          </cell>
          <cell r="I150">
            <v>13636</v>
          </cell>
          <cell r="J150">
            <v>0</v>
          </cell>
        </row>
        <row r="151">
          <cell r="B151">
            <v>2</v>
          </cell>
          <cell r="C151" t="str">
            <v>mm</v>
          </cell>
          <cell r="E151" t="str">
            <v>Minimart</v>
          </cell>
          <cell r="G151">
            <v>1</v>
          </cell>
          <cell r="I151">
            <v>18181</v>
          </cell>
          <cell r="J151">
            <v>0</v>
          </cell>
        </row>
        <row r="152">
          <cell r="B152">
            <v>2</v>
          </cell>
          <cell r="C152" t="str">
            <v>mm</v>
          </cell>
          <cell r="E152">
            <v>1011</v>
          </cell>
          <cell r="G152">
            <v>1</v>
          </cell>
          <cell r="I152">
            <v>20000</v>
          </cell>
          <cell r="J152">
            <v>0</v>
          </cell>
        </row>
        <row r="153">
          <cell r="B153">
            <v>2</v>
          </cell>
          <cell r="C153" t="str">
            <v>mm</v>
          </cell>
          <cell r="E153">
            <v>1442</v>
          </cell>
          <cell r="G153">
            <v>1</v>
          </cell>
          <cell r="I153">
            <v>40909</v>
          </cell>
          <cell r="J153">
            <v>0</v>
          </cell>
        </row>
        <row r="154">
          <cell r="B154">
            <v>2</v>
          </cell>
          <cell r="C154" t="str">
            <v>mm</v>
          </cell>
          <cell r="E154">
            <v>1732</v>
          </cell>
          <cell r="G154">
            <v>1</v>
          </cell>
          <cell r="I154">
            <v>81820</v>
          </cell>
          <cell r="J154">
            <v>0</v>
          </cell>
        </row>
        <row r="155">
          <cell r="B155">
            <v>2</v>
          </cell>
          <cell r="C155" t="str">
            <v>bb</v>
          </cell>
          <cell r="E155">
            <v>1510</v>
          </cell>
          <cell r="G155">
            <v>2</v>
          </cell>
          <cell r="I155">
            <v>10</v>
          </cell>
          <cell r="J155">
            <v>0</v>
          </cell>
        </row>
        <row r="156">
          <cell r="B156">
            <v>2</v>
          </cell>
          <cell r="C156" t="str">
            <v>bb</v>
          </cell>
          <cell r="E156">
            <v>2052</v>
          </cell>
          <cell r="G156">
            <v>9</v>
          </cell>
          <cell r="I156">
            <v>13.5</v>
          </cell>
          <cell r="J156">
            <v>0</v>
          </cell>
        </row>
        <row r="157">
          <cell r="B157">
            <v>2</v>
          </cell>
          <cell r="C157" t="str">
            <v>bb</v>
          </cell>
          <cell r="E157">
            <v>2052</v>
          </cell>
          <cell r="G157">
            <v>4</v>
          </cell>
          <cell r="I157">
            <v>6</v>
          </cell>
          <cell r="J157">
            <v>0</v>
          </cell>
        </row>
        <row r="158">
          <cell r="B158">
            <v>2</v>
          </cell>
          <cell r="C158" t="str">
            <v>bb</v>
          </cell>
          <cell r="E158">
            <v>1811</v>
          </cell>
          <cell r="G158">
            <v>4</v>
          </cell>
          <cell r="I158">
            <v>8.8000000000000007</v>
          </cell>
          <cell r="J158">
            <v>0</v>
          </cell>
        </row>
        <row r="159">
          <cell r="B159">
            <v>2</v>
          </cell>
          <cell r="C159" t="str">
            <v>cb</v>
          </cell>
          <cell r="E159">
            <v>26</v>
          </cell>
          <cell r="G159">
            <v>6</v>
          </cell>
          <cell r="I159">
            <v>108000</v>
          </cell>
          <cell r="J159">
            <v>0</v>
          </cell>
        </row>
        <row r="160">
          <cell r="B160">
            <v>2</v>
          </cell>
          <cell r="C160" t="str">
            <v>cb</v>
          </cell>
          <cell r="E160">
            <v>2052</v>
          </cell>
          <cell r="G160">
            <v>1</v>
          </cell>
          <cell r="I160">
            <v>23000</v>
          </cell>
          <cell r="J160">
            <v>84000</v>
          </cell>
        </row>
        <row r="161">
          <cell r="B161">
            <v>2</v>
          </cell>
          <cell r="C161" t="str">
            <v>cb</v>
          </cell>
          <cell r="E161">
            <v>2052</v>
          </cell>
          <cell r="G161">
            <v>13</v>
          </cell>
          <cell r="I161">
            <v>19.5</v>
          </cell>
          <cell r="J161">
            <v>71820</v>
          </cell>
        </row>
        <row r="162">
          <cell r="B162">
            <v>2</v>
          </cell>
          <cell r="C162" t="str">
            <v>cb</v>
          </cell>
          <cell r="E162">
            <v>1047</v>
          </cell>
          <cell r="G162">
            <v>2</v>
          </cell>
          <cell r="I162">
            <v>8</v>
          </cell>
          <cell r="J162">
            <v>0</v>
          </cell>
        </row>
        <row r="163">
          <cell r="B163">
            <v>3</v>
          </cell>
          <cell r="C163" t="str">
            <v>gb</v>
          </cell>
          <cell r="E163">
            <v>6</v>
          </cell>
          <cell r="G163">
            <v>5</v>
          </cell>
          <cell r="I163">
            <v>20450</v>
          </cell>
          <cell r="J163">
            <v>0</v>
          </cell>
        </row>
        <row r="164">
          <cell r="B164">
            <v>3</v>
          </cell>
          <cell r="C164" t="str">
            <v>gb</v>
          </cell>
          <cell r="E164">
            <v>6</v>
          </cell>
          <cell r="G164">
            <v>4</v>
          </cell>
          <cell r="I164">
            <v>16360</v>
          </cell>
          <cell r="J164">
            <v>0</v>
          </cell>
        </row>
        <row r="165">
          <cell r="B165">
            <v>3</v>
          </cell>
          <cell r="C165" t="str">
            <v>gb</v>
          </cell>
          <cell r="E165">
            <v>38</v>
          </cell>
          <cell r="G165">
            <v>4</v>
          </cell>
          <cell r="I165">
            <v>14544</v>
          </cell>
          <cell r="J165">
            <v>0</v>
          </cell>
        </row>
        <row r="166">
          <cell r="B166">
            <v>3</v>
          </cell>
          <cell r="C166" t="str">
            <v>bb</v>
          </cell>
          <cell r="E166">
            <v>2052</v>
          </cell>
          <cell r="G166">
            <v>17</v>
          </cell>
          <cell r="I166">
            <v>25.5</v>
          </cell>
          <cell r="J166">
            <v>0</v>
          </cell>
        </row>
        <row r="167">
          <cell r="B167">
            <v>3</v>
          </cell>
          <cell r="C167" t="str">
            <v>bb</v>
          </cell>
          <cell r="E167">
            <v>2052</v>
          </cell>
          <cell r="G167">
            <v>4</v>
          </cell>
          <cell r="I167">
            <v>6</v>
          </cell>
          <cell r="J167">
            <v>0</v>
          </cell>
        </row>
        <row r="168">
          <cell r="B168">
            <v>3</v>
          </cell>
          <cell r="C168" t="str">
            <v>bb</v>
          </cell>
          <cell r="E168">
            <v>2052</v>
          </cell>
          <cell r="G168">
            <v>2</v>
          </cell>
          <cell r="I168">
            <v>3</v>
          </cell>
          <cell r="J168">
            <v>0</v>
          </cell>
        </row>
        <row r="169">
          <cell r="B169">
            <v>3</v>
          </cell>
          <cell r="C169" t="str">
            <v>bb</v>
          </cell>
          <cell r="E169">
            <v>2052</v>
          </cell>
          <cell r="G169">
            <v>1</v>
          </cell>
          <cell r="I169">
            <v>1.5</v>
          </cell>
          <cell r="J169">
            <v>0</v>
          </cell>
        </row>
        <row r="170">
          <cell r="B170">
            <v>3</v>
          </cell>
          <cell r="C170" t="str">
            <v>bb</v>
          </cell>
          <cell r="E170">
            <v>2052</v>
          </cell>
          <cell r="G170">
            <v>1</v>
          </cell>
          <cell r="I170">
            <v>1.5</v>
          </cell>
          <cell r="J170">
            <v>0</v>
          </cell>
        </row>
        <row r="171">
          <cell r="B171">
            <v>3</v>
          </cell>
          <cell r="C171" t="str">
            <v>bb</v>
          </cell>
          <cell r="E171">
            <v>2052</v>
          </cell>
          <cell r="G171">
            <v>2</v>
          </cell>
          <cell r="I171">
            <v>3</v>
          </cell>
          <cell r="J171">
            <v>0</v>
          </cell>
        </row>
        <row r="172">
          <cell r="B172">
            <v>3</v>
          </cell>
          <cell r="C172" t="str">
            <v>bb</v>
          </cell>
          <cell r="E172">
            <v>594</v>
          </cell>
          <cell r="G172">
            <v>14</v>
          </cell>
          <cell r="I172">
            <v>16.8</v>
          </cell>
          <cell r="J172">
            <v>0</v>
          </cell>
        </row>
        <row r="173">
          <cell r="B173">
            <v>3</v>
          </cell>
          <cell r="C173" t="str">
            <v>bb</v>
          </cell>
          <cell r="E173">
            <v>6</v>
          </cell>
          <cell r="G173">
            <v>4</v>
          </cell>
          <cell r="I173">
            <v>4</v>
          </cell>
          <cell r="J173">
            <v>0</v>
          </cell>
        </row>
        <row r="174">
          <cell r="B174">
            <v>3</v>
          </cell>
          <cell r="C174" t="str">
            <v>bb</v>
          </cell>
          <cell r="E174">
            <v>6</v>
          </cell>
          <cell r="G174">
            <v>1</v>
          </cell>
          <cell r="I174">
            <v>1</v>
          </cell>
          <cell r="J174">
            <v>0</v>
          </cell>
        </row>
        <row r="175">
          <cell r="B175">
            <v>3</v>
          </cell>
          <cell r="C175" t="str">
            <v>bb</v>
          </cell>
          <cell r="E175">
            <v>2052</v>
          </cell>
          <cell r="G175">
            <v>13</v>
          </cell>
          <cell r="I175">
            <v>19.5</v>
          </cell>
          <cell r="J175">
            <v>0</v>
          </cell>
        </row>
        <row r="176">
          <cell r="B176">
            <v>3</v>
          </cell>
          <cell r="C176" t="str">
            <v>bb</v>
          </cell>
          <cell r="E176">
            <v>2052</v>
          </cell>
          <cell r="G176">
            <v>10</v>
          </cell>
          <cell r="I176">
            <v>15</v>
          </cell>
          <cell r="J176">
            <v>0</v>
          </cell>
        </row>
        <row r="177">
          <cell r="B177">
            <v>3</v>
          </cell>
          <cell r="C177" t="str">
            <v>cb</v>
          </cell>
          <cell r="E177">
            <v>27</v>
          </cell>
          <cell r="G177">
            <v>4</v>
          </cell>
          <cell r="I177">
            <v>0</v>
          </cell>
          <cell r="J177">
            <v>0</v>
          </cell>
        </row>
        <row r="178">
          <cell r="B178">
            <v>3</v>
          </cell>
          <cell r="C178" t="str">
            <v>cb</v>
          </cell>
          <cell r="E178">
            <v>27</v>
          </cell>
          <cell r="G178">
            <v>1</v>
          </cell>
          <cell r="I178">
            <v>18000</v>
          </cell>
          <cell r="J178">
            <v>0</v>
          </cell>
        </row>
        <row r="179">
          <cell r="B179">
            <v>3</v>
          </cell>
          <cell r="C179" t="str">
            <v>cb</v>
          </cell>
          <cell r="E179">
            <v>38</v>
          </cell>
          <cell r="G179">
            <v>5</v>
          </cell>
          <cell r="I179">
            <v>75000</v>
          </cell>
          <cell r="J179">
            <v>0</v>
          </cell>
        </row>
        <row r="180">
          <cell r="B180">
            <v>3</v>
          </cell>
          <cell r="C180" t="str">
            <v>cb</v>
          </cell>
          <cell r="E180">
            <v>27</v>
          </cell>
          <cell r="G180">
            <v>3</v>
          </cell>
          <cell r="I180">
            <v>54000</v>
          </cell>
          <cell r="J180">
            <v>0</v>
          </cell>
        </row>
        <row r="181">
          <cell r="B181">
            <v>3</v>
          </cell>
          <cell r="C181" t="str">
            <v>cb</v>
          </cell>
          <cell r="E181">
            <v>24</v>
          </cell>
          <cell r="G181">
            <v>2</v>
          </cell>
          <cell r="I181">
            <v>2.4</v>
          </cell>
          <cell r="J181">
            <v>0</v>
          </cell>
        </row>
        <row r="182">
          <cell r="B182">
            <v>3</v>
          </cell>
          <cell r="C182" t="str">
            <v>mm</v>
          </cell>
          <cell r="E182">
            <v>1763</v>
          </cell>
          <cell r="G182">
            <v>4</v>
          </cell>
          <cell r="I182">
            <v>43636</v>
          </cell>
          <cell r="J182">
            <v>0</v>
          </cell>
        </row>
        <row r="183">
          <cell r="B183">
            <v>3</v>
          </cell>
          <cell r="C183" t="str">
            <v>mm</v>
          </cell>
          <cell r="E183">
            <v>1461</v>
          </cell>
          <cell r="G183">
            <v>2</v>
          </cell>
          <cell r="I183">
            <v>22908</v>
          </cell>
          <cell r="J183">
            <v>0</v>
          </cell>
        </row>
        <row r="184">
          <cell r="B184">
            <v>3</v>
          </cell>
          <cell r="C184" t="str">
            <v>mm</v>
          </cell>
          <cell r="E184">
            <v>471</v>
          </cell>
          <cell r="G184">
            <v>1</v>
          </cell>
          <cell r="I184">
            <v>25454</v>
          </cell>
          <cell r="J184">
            <v>0</v>
          </cell>
        </row>
        <row r="185">
          <cell r="B185">
            <v>3</v>
          </cell>
          <cell r="C185" t="str">
            <v>mm</v>
          </cell>
          <cell r="E185">
            <v>929</v>
          </cell>
          <cell r="G185">
            <v>1</v>
          </cell>
          <cell r="I185">
            <v>6545</v>
          </cell>
          <cell r="J185">
            <v>0</v>
          </cell>
        </row>
        <row r="186">
          <cell r="B186">
            <v>3</v>
          </cell>
          <cell r="C186" t="str">
            <v>mm</v>
          </cell>
          <cell r="E186">
            <v>1468</v>
          </cell>
          <cell r="G186">
            <v>1</v>
          </cell>
          <cell r="I186">
            <v>3636</v>
          </cell>
          <cell r="J186">
            <v>0</v>
          </cell>
        </row>
        <row r="187">
          <cell r="B187">
            <v>3</v>
          </cell>
          <cell r="C187" t="str">
            <v>mm</v>
          </cell>
          <cell r="E187">
            <v>770</v>
          </cell>
          <cell r="G187">
            <v>4</v>
          </cell>
          <cell r="I187">
            <v>21816</v>
          </cell>
          <cell r="J187">
            <v>0</v>
          </cell>
        </row>
        <row r="188">
          <cell r="B188">
            <v>3</v>
          </cell>
          <cell r="C188" t="str">
            <v>mm</v>
          </cell>
          <cell r="E188">
            <v>470</v>
          </cell>
          <cell r="G188">
            <v>2</v>
          </cell>
          <cell r="I188">
            <v>3636</v>
          </cell>
          <cell r="J188">
            <v>0</v>
          </cell>
        </row>
        <row r="189">
          <cell r="B189">
            <v>3</v>
          </cell>
          <cell r="C189" t="str">
            <v>mm</v>
          </cell>
          <cell r="E189">
            <v>1666</v>
          </cell>
          <cell r="G189">
            <v>1</v>
          </cell>
          <cell r="I189">
            <v>9545</v>
          </cell>
          <cell r="J189">
            <v>0</v>
          </cell>
        </row>
        <row r="190">
          <cell r="B190">
            <v>3</v>
          </cell>
          <cell r="C190" t="str">
            <v>mm</v>
          </cell>
          <cell r="E190">
            <v>902</v>
          </cell>
          <cell r="G190">
            <v>1</v>
          </cell>
          <cell r="I190">
            <v>10909</v>
          </cell>
          <cell r="J190">
            <v>0</v>
          </cell>
        </row>
        <row r="191">
          <cell r="B191">
            <v>3</v>
          </cell>
          <cell r="C191" t="str">
            <v>mm</v>
          </cell>
          <cell r="E191">
            <v>908</v>
          </cell>
          <cell r="G191">
            <v>1</v>
          </cell>
          <cell r="I191">
            <v>17818</v>
          </cell>
          <cell r="J191">
            <v>0</v>
          </cell>
        </row>
        <row r="192">
          <cell r="B192">
            <v>3</v>
          </cell>
          <cell r="C192" t="str">
            <v>mm</v>
          </cell>
          <cell r="E192">
            <v>11</v>
          </cell>
          <cell r="G192">
            <v>1</v>
          </cell>
          <cell r="I192">
            <v>5454</v>
          </cell>
          <cell r="J192">
            <v>0</v>
          </cell>
        </row>
        <row r="193">
          <cell r="B193">
            <v>3</v>
          </cell>
          <cell r="C193" t="str">
            <v>mm</v>
          </cell>
          <cell r="E193">
            <v>933</v>
          </cell>
          <cell r="G193">
            <v>1</v>
          </cell>
          <cell r="I193">
            <v>12727</v>
          </cell>
          <cell r="J193">
            <v>0</v>
          </cell>
        </row>
        <row r="194">
          <cell r="B194">
            <v>3</v>
          </cell>
          <cell r="C194" t="str">
            <v>mm</v>
          </cell>
          <cell r="E194">
            <v>19</v>
          </cell>
          <cell r="G194">
            <v>4</v>
          </cell>
          <cell r="I194">
            <v>12724</v>
          </cell>
          <cell r="J194">
            <v>0</v>
          </cell>
        </row>
        <row r="195">
          <cell r="B195">
            <v>3</v>
          </cell>
          <cell r="C195" t="str">
            <v>mm</v>
          </cell>
          <cell r="E195">
            <v>999</v>
          </cell>
          <cell r="G195">
            <v>1</v>
          </cell>
          <cell r="I195">
            <v>2727</v>
          </cell>
          <cell r="J195">
            <v>0</v>
          </cell>
        </row>
        <row r="196">
          <cell r="B196">
            <v>3</v>
          </cell>
          <cell r="C196" t="str">
            <v>mm</v>
          </cell>
          <cell r="E196" t="str">
            <v>Minimart</v>
          </cell>
          <cell r="G196">
            <v>2</v>
          </cell>
          <cell r="I196">
            <v>25454</v>
          </cell>
          <cell r="J196">
            <v>0</v>
          </cell>
        </row>
        <row r="197">
          <cell r="B197">
            <v>3</v>
          </cell>
          <cell r="C197" t="str">
            <v>mm</v>
          </cell>
          <cell r="E197">
            <v>37</v>
          </cell>
          <cell r="G197">
            <v>2</v>
          </cell>
          <cell r="I197">
            <v>14544</v>
          </cell>
          <cell r="J197">
            <v>0</v>
          </cell>
        </row>
        <row r="198">
          <cell r="B198">
            <v>3</v>
          </cell>
          <cell r="C198" t="str">
            <v>mm</v>
          </cell>
          <cell r="E198">
            <v>929</v>
          </cell>
          <cell r="G198">
            <v>1</v>
          </cell>
          <cell r="I198">
            <v>6545</v>
          </cell>
          <cell r="J198">
            <v>0</v>
          </cell>
        </row>
        <row r="199">
          <cell r="B199">
            <v>3</v>
          </cell>
          <cell r="C199" t="str">
            <v>mm</v>
          </cell>
          <cell r="E199">
            <v>1763</v>
          </cell>
          <cell r="G199">
            <v>1</v>
          </cell>
          <cell r="I199">
            <v>10909</v>
          </cell>
          <cell r="J199">
            <v>0</v>
          </cell>
        </row>
        <row r="200">
          <cell r="B200">
            <v>3</v>
          </cell>
          <cell r="C200" t="str">
            <v>mm</v>
          </cell>
          <cell r="E200">
            <v>1468</v>
          </cell>
          <cell r="G200">
            <v>1</v>
          </cell>
          <cell r="I200">
            <v>3636</v>
          </cell>
          <cell r="J200">
            <v>0</v>
          </cell>
        </row>
        <row r="201">
          <cell r="B201">
            <v>3</v>
          </cell>
          <cell r="C201" t="str">
            <v>mm</v>
          </cell>
          <cell r="E201">
            <v>1469</v>
          </cell>
          <cell r="G201">
            <v>1</v>
          </cell>
          <cell r="I201">
            <v>14545</v>
          </cell>
          <cell r="J201">
            <v>0</v>
          </cell>
        </row>
        <row r="202">
          <cell r="B202">
            <v>3</v>
          </cell>
          <cell r="C202" t="str">
            <v>mm</v>
          </cell>
          <cell r="E202">
            <v>256</v>
          </cell>
          <cell r="G202">
            <v>1</v>
          </cell>
          <cell r="I202">
            <v>15000</v>
          </cell>
          <cell r="J202">
            <v>0</v>
          </cell>
        </row>
        <row r="203">
          <cell r="B203">
            <v>3</v>
          </cell>
          <cell r="C203" t="str">
            <v>mm</v>
          </cell>
          <cell r="E203">
            <v>295</v>
          </cell>
          <cell r="G203">
            <v>1</v>
          </cell>
          <cell r="I203">
            <v>19545</v>
          </cell>
          <cell r="J203">
            <v>0</v>
          </cell>
        </row>
        <row r="204">
          <cell r="B204">
            <v>3</v>
          </cell>
          <cell r="C204" t="str">
            <v>mm</v>
          </cell>
          <cell r="E204">
            <v>902</v>
          </cell>
          <cell r="G204">
            <v>4</v>
          </cell>
          <cell r="I204">
            <v>43636</v>
          </cell>
          <cell r="J204">
            <v>0</v>
          </cell>
        </row>
        <row r="205">
          <cell r="B205">
            <v>3</v>
          </cell>
          <cell r="C205" t="str">
            <v>mm</v>
          </cell>
          <cell r="E205">
            <v>933</v>
          </cell>
          <cell r="G205">
            <v>1</v>
          </cell>
          <cell r="I205">
            <v>12727</v>
          </cell>
          <cell r="J205">
            <v>0</v>
          </cell>
        </row>
        <row r="206">
          <cell r="B206">
            <v>3</v>
          </cell>
          <cell r="C206" t="str">
            <v>mm</v>
          </cell>
          <cell r="E206">
            <v>1656</v>
          </cell>
          <cell r="G206">
            <v>4</v>
          </cell>
          <cell r="I206">
            <v>14544</v>
          </cell>
          <cell r="J206">
            <v>0</v>
          </cell>
        </row>
        <row r="207">
          <cell r="B207">
            <v>3</v>
          </cell>
          <cell r="C207" t="str">
            <v>mm</v>
          </cell>
          <cell r="E207">
            <v>1408</v>
          </cell>
          <cell r="G207">
            <v>1</v>
          </cell>
          <cell r="I207">
            <v>22727</v>
          </cell>
          <cell r="J207">
            <v>0</v>
          </cell>
        </row>
        <row r="208">
          <cell r="B208">
            <v>3</v>
          </cell>
          <cell r="C208" t="str">
            <v>mm</v>
          </cell>
          <cell r="E208">
            <v>1463</v>
          </cell>
          <cell r="G208">
            <v>2</v>
          </cell>
          <cell r="I208">
            <v>6000</v>
          </cell>
          <cell r="J208">
            <v>0</v>
          </cell>
        </row>
        <row r="209">
          <cell r="B209">
            <v>3</v>
          </cell>
          <cell r="C209" t="str">
            <v>mm</v>
          </cell>
          <cell r="E209">
            <v>999</v>
          </cell>
          <cell r="G209">
            <v>2</v>
          </cell>
          <cell r="I209">
            <v>5454</v>
          </cell>
          <cell r="J209">
            <v>0</v>
          </cell>
        </row>
        <row r="210">
          <cell r="B210">
            <v>3</v>
          </cell>
          <cell r="C210" t="str">
            <v>mm</v>
          </cell>
          <cell r="E210">
            <v>998</v>
          </cell>
          <cell r="G210">
            <v>2</v>
          </cell>
          <cell r="I210">
            <v>5454</v>
          </cell>
          <cell r="J210">
            <v>0</v>
          </cell>
        </row>
        <row r="211">
          <cell r="B211">
            <v>3</v>
          </cell>
          <cell r="C211" t="str">
            <v>mm</v>
          </cell>
          <cell r="E211">
            <v>1038</v>
          </cell>
          <cell r="G211">
            <v>1</v>
          </cell>
          <cell r="I211">
            <v>22727</v>
          </cell>
          <cell r="J211">
            <v>0</v>
          </cell>
        </row>
        <row r="212">
          <cell r="B212">
            <v>3</v>
          </cell>
          <cell r="C212" t="str">
            <v>mm</v>
          </cell>
          <cell r="E212">
            <v>770</v>
          </cell>
          <cell r="G212">
            <v>1</v>
          </cell>
          <cell r="I212">
            <v>5454</v>
          </cell>
          <cell r="J212">
            <v>0</v>
          </cell>
        </row>
        <row r="213">
          <cell r="B213">
            <v>3</v>
          </cell>
          <cell r="C213" t="str">
            <v>mm</v>
          </cell>
          <cell r="E213">
            <v>978</v>
          </cell>
          <cell r="G213">
            <v>4</v>
          </cell>
          <cell r="I213">
            <v>203636</v>
          </cell>
          <cell r="J213">
            <v>0</v>
          </cell>
        </row>
        <row r="214">
          <cell r="B214">
            <v>3</v>
          </cell>
          <cell r="C214" t="str">
            <v>mm</v>
          </cell>
          <cell r="E214">
            <v>779</v>
          </cell>
          <cell r="G214">
            <v>5</v>
          </cell>
          <cell r="I214">
            <v>54545</v>
          </cell>
          <cell r="J214">
            <v>0</v>
          </cell>
        </row>
        <row r="215">
          <cell r="B215">
            <v>3</v>
          </cell>
          <cell r="C215" t="str">
            <v>mm</v>
          </cell>
          <cell r="E215">
            <v>1237</v>
          </cell>
          <cell r="G215">
            <v>5</v>
          </cell>
          <cell r="I215">
            <v>68180</v>
          </cell>
          <cell r="J215">
            <v>0</v>
          </cell>
        </row>
        <row r="216">
          <cell r="B216">
            <v>3</v>
          </cell>
          <cell r="C216" t="str">
            <v>mm</v>
          </cell>
          <cell r="E216">
            <v>607</v>
          </cell>
          <cell r="G216">
            <v>1</v>
          </cell>
          <cell r="I216">
            <v>32727</v>
          </cell>
          <cell r="J216">
            <v>0</v>
          </cell>
        </row>
        <row r="217">
          <cell r="B217">
            <v>3</v>
          </cell>
          <cell r="C217" t="str">
            <v>mm</v>
          </cell>
          <cell r="E217">
            <v>471</v>
          </cell>
          <cell r="G217">
            <v>1</v>
          </cell>
          <cell r="I217">
            <v>25454</v>
          </cell>
          <cell r="J217">
            <v>0</v>
          </cell>
        </row>
        <row r="218">
          <cell r="B218">
            <v>3</v>
          </cell>
          <cell r="C218" t="str">
            <v>mm</v>
          </cell>
          <cell r="E218">
            <v>905</v>
          </cell>
          <cell r="G218">
            <v>8</v>
          </cell>
          <cell r="I218">
            <v>87272</v>
          </cell>
          <cell r="J218">
            <v>0</v>
          </cell>
        </row>
        <row r="219">
          <cell r="B219">
            <v>3</v>
          </cell>
          <cell r="C219" t="str">
            <v>mm</v>
          </cell>
          <cell r="E219">
            <v>1257</v>
          </cell>
          <cell r="G219">
            <v>2</v>
          </cell>
          <cell r="I219">
            <v>25454</v>
          </cell>
          <cell r="J219">
            <v>0</v>
          </cell>
        </row>
        <row r="220">
          <cell r="B220">
            <v>3</v>
          </cell>
          <cell r="C220" t="str">
            <v>mm</v>
          </cell>
          <cell r="E220">
            <v>37</v>
          </cell>
          <cell r="G220">
            <v>2</v>
          </cell>
          <cell r="I220">
            <v>14544</v>
          </cell>
          <cell r="J220">
            <v>0</v>
          </cell>
        </row>
        <row r="221">
          <cell r="B221">
            <v>3</v>
          </cell>
          <cell r="C221" t="str">
            <v>mm</v>
          </cell>
          <cell r="E221">
            <v>38</v>
          </cell>
          <cell r="G221">
            <v>1</v>
          </cell>
          <cell r="I221">
            <v>3636</v>
          </cell>
          <cell r="J221">
            <v>0</v>
          </cell>
        </row>
        <row r="222">
          <cell r="B222">
            <v>3</v>
          </cell>
          <cell r="C222" t="str">
            <v>mm</v>
          </cell>
          <cell r="E222">
            <v>1511</v>
          </cell>
          <cell r="G222">
            <v>3</v>
          </cell>
          <cell r="I222">
            <v>190908</v>
          </cell>
          <cell r="J222">
            <v>0</v>
          </cell>
        </row>
        <row r="223">
          <cell r="B223">
            <v>3</v>
          </cell>
          <cell r="C223" t="str">
            <v>mm</v>
          </cell>
          <cell r="E223">
            <v>37</v>
          </cell>
          <cell r="G223">
            <v>1</v>
          </cell>
          <cell r="I223">
            <v>7272</v>
          </cell>
          <cell r="J223">
            <v>0</v>
          </cell>
        </row>
        <row r="224">
          <cell r="B224">
            <v>3</v>
          </cell>
          <cell r="C224" t="str">
            <v>mm</v>
          </cell>
          <cell r="E224">
            <v>1133</v>
          </cell>
          <cell r="G224">
            <v>1</v>
          </cell>
          <cell r="I224">
            <v>14000</v>
          </cell>
          <cell r="J224">
            <v>0</v>
          </cell>
        </row>
        <row r="225">
          <cell r="B225">
            <v>3</v>
          </cell>
          <cell r="C225" t="str">
            <v>mm</v>
          </cell>
          <cell r="E225">
            <v>948</v>
          </cell>
          <cell r="G225">
            <v>1</v>
          </cell>
          <cell r="I225">
            <v>363636</v>
          </cell>
          <cell r="J225">
            <v>0</v>
          </cell>
        </row>
        <row r="226">
          <cell r="B226">
            <v>3</v>
          </cell>
          <cell r="C226" t="str">
            <v>mm</v>
          </cell>
          <cell r="E226">
            <v>30</v>
          </cell>
          <cell r="G226">
            <v>2</v>
          </cell>
          <cell r="I226">
            <v>27272</v>
          </cell>
          <cell r="J226">
            <v>0</v>
          </cell>
        </row>
        <row r="227">
          <cell r="B227">
            <v>3</v>
          </cell>
          <cell r="C227" t="str">
            <v>mm</v>
          </cell>
          <cell r="E227">
            <v>739</v>
          </cell>
          <cell r="G227">
            <v>1</v>
          </cell>
          <cell r="I227">
            <v>23181</v>
          </cell>
          <cell r="J227">
            <v>0</v>
          </cell>
        </row>
        <row r="228">
          <cell r="B228">
            <v>3</v>
          </cell>
          <cell r="C228" t="str">
            <v>mm</v>
          </cell>
          <cell r="E228">
            <v>6</v>
          </cell>
          <cell r="G228">
            <v>2</v>
          </cell>
          <cell r="I228">
            <v>8180</v>
          </cell>
          <cell r="J228">
            <v>0</v>
          </cell>
        </row>
        <row r="229">
          <cell r="B229">
            <v>3</v>
          </cell>
          <cell r="C229" t="str">
            <v>mm</v>
          </cell>
          <cell r="E229">
            <v>8</v>
          </cell>
          <cell r="G229">
            <v>3</v>
          </cell>
          <cell r="I229">
            <v>15000</v>
          </cell>
          <cell r="J229">
            <v>0</v>
          </cell>
        </row>
        <row r="230">
          <cell r="B230">
            <v>3</v>
          </cell>
          <cell r="C230" t="str">
            <v>mm</v>
          </cell>
          <cell r="E230">
            <v>24</v>
          </cell>
          <cell r="G230">
            <v>10</v>
          </cell>
          <cell r="I230">
            <v>85710</v>
          </cell>
          <cell r="J230">
            <v>0</v>
          </cell>
        </row>
        <row r="231">
          <cell r="B231">
            <v>3</v>
          </cell>
          <cell r="C231" t="str">
            <v>mm</v>
          </cell>
          <cell r="E231">
            <v>28</v>
          </cell>
          <cell r="G231">
            <v>1</v>
          </cell>
          <cell r="I231">
            <v>8571</v>
          </cell>
          <cell r="J231">
            <v>0</v>
          </cell>
        </row>
        <row r="232">
          <cell r="B232">
            <v>3</v>
          </cell>
          <cell r="C232" t="str">
            <v>mm</v>
          </cell>
          <cell r="E232">
            <v>303</v>
          </cell>
          <cell r="G232">
            <v>2</v>
          </cell>
          <cell r="I232">
            <v>25714</v>
          </cell>
          <cell r="J232">
            <v>0</v>
          </cell>
        </row>
        <row r="233">
          <cell r="B233">
            <v>3</v>
          </cell>
          <cell r="C233" t="str">
            <v>mm</v>
          </cell>
          <cell r="E233">
            <v>24</v>
          </cell>
          <cell r="G233">
            <v>3</v>
          </cell>
          <cell r="I233">
            <v>25713</v>
          </cell>
          <cell r="J233">
            <v>0</v>
          </cell>
        </row>
        <row r="234">
          <cell r="B234">
            <v>3</v>
          </cell>
          <cell r="C234" t="str">
            <v>mm</v>
          </cell>
          <cell r="E234">
            <v>303</v>
          </cell>
          <cell r="G234">
            <v>2</v>
          </cell>
          <cell r="I234">
            <v>25714</v>
          </cell>
          <cell r="J234">
            <v>0</v>
          </cell>
        </row>
        <row r="235">
          <cell r="B235">
            <v>3</v>
          </cell>
          <cell r="C235" t="str">
            <v>mm</v>
          </cell>
          <cell r="E235">
            <v>303</v>
          </cell>
          <cell r="G235">
            <v>2</v>
          </cell>
          <cell r="I235">
            <v>25714</v>
          </cell>
          <cell r="J235">
            <v>0</v>
          </cell>
        </row>
        <row r="236">
          <cell r="B236">
            <v>3</v>
          </cell>
          <cell r="C236" t="str">
            <v>mm</v>
          </cell>
          <cell r="E236">
            <v>26</v>
          </cell>
          <cell r="G236">
            <v>4</v>
          </cell>
          <cell r="I236">
            <v>40000</v>
          </cell>
          <cell r="J236">
            <v>0</v>
          </cell>
        </row>
        <row r="237">
          <cell r="B237">
            <v>3</v>
          </cell>
          <cell r="C237" t="str">
            <v>mm</v>
          </cell>
          <cell r="E237">
            <v>303</v>
          </cell>
          <cell r="G237">
            <v>3</v>
          </cell>
          <cell r="I237">
            <v>38571</v>
          </cell>
          <cell r="J237">
            <v>0</v>
          </cell>
        </row>
        <row r="238">
          <cell r="B238">
            <v>3</v>
          </cell>
          <cell r="C238" t="str">
            <v>mm</v>
          </cell>
          <cell r="E238">
            <v>26</v>
          </cell>
          <cell r="G238">
            <v>1</v>
          </cell>
          <cell r="I238">
            <v>10000</v>
          </cell>
          <cell r="J238">
            <v>0</v>
          </cell>
        </row>
        <row r="239">
          <cell r="B239">
            <v>3</v>
          </cell>
          <cell r="C239" t="str">
            <v>mm</v>
          </cell>
          <cell r="E239">
            <v>25</v>
          </cell>
          <cell r="G239">
            <v>4</v>
          </cell>
          <cell r="I239">
            <v>34284</v>
          </cell>
          <cell r="J239">
            <v>0</v>
          </cell>
        </row>
        <row r="240">
          <cell r="B240">
            <v>3</v>
          </cell>
          <cell r="C240" t="str">
            <v>mm</v>
          </cell>
          <cell r="E240">
            <v>303</v>
          </cell>
          <cell r="G240">
            <v>2</v>
          </cell>
          <cell r="I240">
            <v>25714</v>
          </cell>
          <cell r="J240">
            <v>0</v>
          </cell>
        </row>
        <row r="241">
          <cell r="B241">
            <v>3</v>
          </cell>
          <cell r="C241" t="str">
            <v>mm</v>
          </cell>
          <cell r="E241" t="str">
            <v>Minimart</v>
          </cell>
          <cell r="G241">
            <v>1</v>
          </cell>
          <cell r="I241">
            <v>879327</v>
          </cell>
          <cell r="J241">
            <v>0</v>
          </cell>
        </row>
        <row r="242">
          <cell r="B242">
            <v>3</v>
          </cell>
          <cell r="C242" t="str">
            <v>mm</v>
          </cell>
          <cell r="E242">
            <v>1827</v>
          </cell>
          <cell r="G242">
            <v>24</v>
          </cell>
          <cell r="I242">
            <v>1028568</v>
          </cell>
          <cell r="J242">
            <v>0</v>
          </cell>
        </row>
        <row r="243">
          <cell r="B243">
            <v>3</v>
          </cell>
          <cell r="C243" t="str">
            <v>mm</v>
          </cell>
          <cell r="E243">
            <v>1256</v>
          </cell>
          <cell r="G243">
            <v>1</v>
          </cell>
          <cell r="I243">
            <v>50909</v>
          </cell>
          <cell r="J243">
            <v>0</v>
          </cell>
        </row>
        <row r="244">
          <cell r="B244">
            <v>3</v>
          </cell>
          <cell r="C244" t="str">
            <v>mm</v>
          </cell>
          <cell r="E244">
            <v>11</v>
          </cell>
          <cell r="G244">
            <v>1</v>
          </cell>
          <cell r="I244">
            <v>5454</v>
          </cell>
          <cell r="J244">
            <v>0</v>
          </cell>
        </row>
        <row r="245">
          <cell r="B245">
            <v>3</v>
          </cell>
          <cell r="C245" t="str">
            <v>mm</v>
          </cell>
          <cell r="E245">
            <v>770</v>
          </cell>
          <cell r="G245">
            <v>4</v>
          </cell>
          <cell r="I245">
            <v>21816</v>
          </cell>
          <cell r="J245">
            <v>0</v>
          </cell>
        </row>
        <row r="246">
          <cell r="B246">
            <v>3</v>
          </cell>
          <cell r="C246" t="str">
            <v>mm</v>
          </cell>
          <cell r="E246">
            <v>774</v>
          </cell>
          <cell r="G246">
            <v>8</v>
          </cell>
          <cell r="I246">
            <v>21816</v>
          </cell>
          <cell r="J246">
            <v>0</v>
          </cell>
        </row>
        <row r="247">
          <cell r="B247">
            <v>3</v>
          </cell>
          <cell r="C247" t="str">
            <v>mm</v>
          </cell>
          <cell r="E247">
            <v>37</v>
          </cell>
          <cell r="G247">
            <v>2</v>
          </cell>
          <cell r="I247">
            <v>14544</v>
          </cell>
          <cell r="J247">
            <v>0</v>
          </cell>
        </row>
        <row r="248">
          <cell r="B248">
            <v>3</v>
          </cell>
          <cell r="C248" t="str">
            <v>mm</v>
          </cell>
          <cell r="E248">
            <v>8</v>
          </cell>
          <cell r="G248">
            <v>4</v>
          </cell>
          <cell r="I248">
            <v>20000</v>
          </cell>
          <cell r="J248">
            <v>0</v>
          </cell>
        </row>
        <row r="249">
          <cell r="B249">
            <v>3</v>
          </cell>
          <cell r="C249" t="str">
            <v>mm</v>
          </cell>
          <cell r="E249">
            <v>831</v>
          </cell>
          <cell r="G249">
            <v>1</v>
          </cell>
          <cell r="I249">
            <v>32727</v>
          </cell>
          <cell r="J249">
            <v>36364</v>
          </cell>
        </row>
        <row r="250">
          <cell r="B250">
            <v>3</v>
          </cell>
          <cell r="C250" t="str">
            <v>mm</v>
          </cell>
          <cell r="E250">
            <v>1656</v>
          </cell>
          <cell r="G250">
            <v>1</v>
          </cell>
          <cell r="I250">
            <v>3636</v>
          </cell>
          <cell r="J250">
            <v>63636</v>
          </cell>
        </row>
        <row r="251">
          <cell r="B251">
            <v>3</v>
          </cell>
          <cell r="C251" t="str">
            <v>mm</v>
          </cell>
          <cell r="E251">
            <v>1771</v>
          </cell>
          <cell r="G251">
            <v>1</v>
          </cell>
          <cell r="I251">
            <v>6181</v>
          </cell>
          <cell r="J251">
            <v>0</v>
          </cell>
        </row>
        <row r="252">
          <cell r="B252">
            <v>3</v>
          </cell>
          <cell r="C252" t="str">
            <v>mm</v>
          </cell>
          <cell r="E252">
            <v>999</v>
          </cell>
          <cell r="G252">
            <v>1</v>
          </cell>
          <cell r="I252">
            <v>2727</v>
          </cell>
          <cell r="J252">
            <v>0</v>
          </cell>
        </row>
        <row r="253">
          <cell r="B253">
            <v>3</v>
          </cell>
          <cell r="C253" t="str">
            <v>mm</v>
          </cell>
          <cell r="E253">
            <v>904</v>
          </cell>
          <cell r="G253">
            <v>1</v>
          </cell>
          <cell r="I253">
            <v>9090</v>
          </cell>
          <cell r="J253">
            <v>0</v>
          </cell>
        </row>
        <row r="254">
          <cell r="B254">
            <v>3</v>
          </cell>
          <cell r="C254" t="str">
            <v>mm</v>
          </cell>
          <cell r="E254">
            <v>85</v>
          </cell>
          <cell r="G254">
            <v>2</v>
          </cell>
          <cell r="I254">
            <v>5454</v>
          </cell>
          <cell r="J254">
            <v>0</v>
          </cell>
        </row>
        <row r="255">
          <cell r="B255">
            <v>3</v>
          </cell>
          <cell r="C255" t="str">
            <v>mm</v>
          </cell>
          <cell r="E255">
            <v>1448</v>
          </cell>
          <cell r="G255">
            <v>1</v>
          </cell>
          <cell r="I255">
            <v>7272</v>
          </cell>
          <cell r="J255">
            <v>0</v>
          </cell>
        </row>
        <row r="256">
          <cell r="B256">
            <v>3</v>
          </cell>
          <cell r="C256" t="str">
            <v>mm</v>
          </cell>
          <cell r="E256">
            <v>1763</v>
          </cell>
          <cell r="G256">
            <v>2</v>
          </cell>
          <cell r="I256">
            <v>21818</v>
          </cell>
          <cell r="J256">
            <v>0</v>
          </cell>
        </row>
        <row r="257">
          <cell r="B257">
            <v>3</v>
          </cell>
          <cell r="C257" t="str">
            <v>mm</v>
          </cell>
          <cell r="E257">
            <v>470</v>
          </cell>
          <cell r="G257">
            <v>1</v>
          </cell>
          <cell r="I257">
            <v>1818</v>
          </cell>
          <cell r="J257">
            <v>0</v>
          </cell>
        </row>
        <row r="258">
          <cell r="B258">
            <v>3</v>
          </cell>
          <cell r="C258" t="str">
            <v>mm</v>
          </cell>
          <cell r="E258">
            <v>16</v>
          </cell>
          <cell r="G258">
            <v>4</v>
          </cell>
          <cell r="I258">
            <v>13452</v>
          </cell>
          <cell r="J258">
            <v>0</v>
          </cell>
        </row>
        <row r="259">
          <cell r="B259">
            <v>3</v>
          </cell>
          <cell r="C259" t="str">
            <v>mm</v>
          </cell>
          <cell r="E259">
            <v>774</v>
          </cell>
          <cell r="G259">
            <v>2</v>
          </cell>
          <cell r="I259">
            <v>5454</v>
          </cell>
          <cell r="J259">
            <v>0</v>
          </cell>
        </row>
        <row r="260">
          <cell r="B260">
            <v>3</v>
          </cell>
          <cell r="C260" t="str">
            <v>mm</v>
          </cell>
          <cell r="E260">
            <v>6</v>
          </cell>
          <cell r="G260">
            <v>2</v>
          </cell>
          <cell r="I260">
            <v>8180</v>
          </cell>
          <cell r="J260">
            <v>0</v>
          </cell>
        </row>
        <row r="261">
          <cell r="B261">
            <v>3</v>
          </cell>
          <cell r="C261" t="str">
            <v>mm</v>
          </cell>
          <cell r="E261">
            <v>207</v>
          </cell>
          <cell r="G261">
            <v>1</v>
          </cell>
          <cell r="I261">
            <v>909</v>
          </cell>
          <cell r="J261">
            <v>0</v>
          </cell>
        </row>
        <row r="262">
          <cell r="B262">
            <v>3</v>
          </cell>
          <cell r="C262" t="str">
            <v>mm</v>
          </cell>
          <cell r="E262">
            <v>1137</v>
          </cell>
          <cell r="G262">
            <v>1</v>
          </cell>
          <cell r="I262">
            <v>500</v>
          </cell>
          <cell r="J262">
            <v>0</v>
          </cell>
        </row>
        <row r="263">
          <cell r="B263">
            <v>3</v>
          </cell>
          <cell r="C263" t="str">
            <v>mm</v>
          </cell>
          <cell r="E263">
            <v>900</v>
          </cell>
          <cell r="G263">
            <v>1</v>
          </cell>
          <cell r="I263">
            <v>36363</v>
          </cell>
          <cell r="J263">
            <v>0</v>
          </cell>
        </row>
        <row r="264">
          <cell r="B264">
            <v>3</v>
          </cell>
          <cell r="C264" t="str">
            <v>mm</v>
          </cell>
          <cell r="E264">
            <v>38</v>
          </cell>
          <cell r="G264">
            <v>4</v>
          </cell>
          <cell r="I264">
            <v>14544</v>
          </cell>
          <cell r="J264">
            <v>0</v>
          </cell>
        </row>
        <row r="265">
          <cell r="B265">
            <v>3</v>
          </cell>
          <cell r="C265" t="str">
            <v>mm</v>
          </cell>
          <cell r="E265">
            <v>284</v>
          </cell>
          <cell r="G265">
            <v>1</v>
          </cell>
          <cell r="I265">
            <v>30000</v>
          </cell>
          <cell r="J265">
            <v>0</v>
          </cell>
        </row>
        <row r="266">
          <cell r="B266">
            <v>3</v>
          </cell>
          <cell r="C266" t="str">
            <v>mm</v>
          </cell>
          <cell r="E266">
            <v>1777</v>
          </cell>
          <cell r="G266">
            <v>1</v>
          </cell>
          <cell r="I266">
            <v>12727</v>
          </cell>
          <cell r="J266">
            <v>0</v>
          </cell>
        </row>
        <row r="267">
          <cell r="B267">
            <v>3</v>
          </cell>
          <cell r="C267" t="str">
            <v>mm</v>
          </cell>
          <cell r="E267">
            <v>1468</v>
          </cell>
          <cell r="G267">
            <v>1</v>
          </cell>
          <cell r="I267">
            <v>3636</v>
          </cell>
          <cell r="J267">
            <v>0</v>
          </cell>
        </row>
        <row r="268">
          <cell r="B268">
            <v>3</v>
          </cell>
          <cell r="C268" t="str">
            <v>mm</v>
          </cell>
          <cell r="E268">
            <v>768</v>
          </cell>
          <cell r="G268">
            <v>1</v>
          </cell>
          <cell r="I268">
            <v>6818</v>
          </cell>
          <cell r="J268">
            <v>0</v>
          </cell>
        </row>
        <row r="269">
          <cell r="B269">
            <v>3</v>
          </cell>
          <cell r="C269" t="str">
            <v>mm</v>
          </cell>
          <cell r="E269">
            <v>1295</v>
          </cell>
          <cell r="G269">
            <v>1</v>
          </cell>
          <cell r="I269">
            <v>14545</v>
          </cell>
          <cell r="J269">
            <v>0</v>
          </cell>
        </row>
        <row r="270">
          <cell r="B270">
            <v>3</v>
          </cell>
          <cell r="C270" t="str">
            <v>mm</v>
          </cell>
          <cell r="E270">
            <v>1820</v>
          </cell>
          <cell r="G270">
            <v>1</v>
          </cell>
          <cell r="I270">
            <v>22272</v>
          </cell>
          <cell r="J270">
            <v>0</v>
          </cell>
        </row>
        <row r="271">
          <cell r="B271">
            <v>3</v>
          </cell>
          <cell r="C271" t="str">
            <v>mm</v>
          </cell>
          <cell r="E271">
            <v>929</v>
          </cell>
          <cell r="G271">
            <v>1</v>
          </cell>
          <cell r="I271">
            <v>6545</v>
          </cell>
          <cell r="J271">
            <v>0</v>
          </cell>
        </row>
        <row r="272">
          <cell r="B272">
            <v>3</v>
          </cell>
          <cell r="C272" t="str">
            <v>mm</v>
          </cell>
          <cell r="E272">
            <v>933</v>
          </cell>
          <cell r="G272">
            <v>1</v>
          </cell>
          <cell r="I272">
            <v>12727</v>
          </cell>
          <cell r="J272">
            <v>0</v>
          </cell>
        </row>
        <row r="273">
          <cell r="B273">
            <v>3</v>
          </cell>
          <cell r="C273" t="str">
            <v>mm</v>
          </cell>
          <cell r="E273">
            <v>774</v>
          </cell>
          <cell r="G273">
            <v>4</v>
          </cell>
          <cell r="I273">
            <v>10908</v>
          </cell>
          <cell r="J273">
            <v>0</v>
          </cell>
        </row>
        <row r="274">
          <cell r="B274">
            <v>3</v>
          </cell>
          <cell r="C274" t="str">
            <v>mm</v>
          </cell>
          <cell r="E274">
            <v>775</v>
          </cell>
          <cell r="G274">
            <v>3</v>
          </cell>
          <cell r="I274">
            <v>5454</v>
          </cell>
          <cell r="J274">
            <v>0</v>
          </cell>
        </row>
        <row r="275">
          <cell r="B275">
            <v>3</v>
          </cell>
          <cell r="C275" t="str">
            <v>mm</v>
          </cell>
          <cell r="E275">
            <v>1641</v>
          </cell>
          <cell r="G275">
            <v>1</v>
          </cell>
          <cell r="I275">
            <v>72727</v>
          </cell>
          <cell r="J275">
            <v>0</v>
          </cell>
        </row>
        <row r="276">
          <cell r="B276">
            <v>3</v>
          </cell>
          <cell r="C276" t="str">
            <v>mm</v>
          </cell>
          <cell r="E276">
            <v>8</v>
          </cell>
          <cell r="G276">
            <v>4</v>
          </cell>
          <cell r="I276">
            <v>20000</v>
          </cell>
          <cell r="J276">
            <v>0</v>
          </cell>
        </row>
        <row r="277">
          <cell r="B277">
            <v>3</v>
          </cell>
          <cell r="C277" t="str">
            <v>mm</v>
          </cell>
          <cell r="E277">
            <v>11</v>
          </cell>
          <cell r="G277">
            <v>2</v>
          </cell>
          <cell r="I277">
            <v>10908</v>
          </cell>
          <cell r="J277">
            <v>0</v>
          </cell>
        </row>
        <row r="278">
          <cell r="B278">
            <v>3</v>
          </cell>
          <cell r="C278" t="str">
            <v>mm</v>
          </cell>
          <cell r="E278">
            <v>75</v>
          </cell>
          <cell r="G278">
            <v>1</v>
          </cell>
          <cell r="I278">
            <v>88181</v>
          </cell>
          <cell r="J278">
            <v>0</v>
          </cell>
        </row>
        <row r="279">
          <cell r="B279">
            <v>3</v>
          </cell>
          <cell r="C279" t="str">
            <v>mm</v>
          </cell>
          <cell r="E279">
            <v>774</v>
          </cell>
          <cell r="G279">
            <v>5</v>
          </cell>
          <cell r="I279">
            <v>13635</v>
          </cell>
          <cell r="J279">
            <v>28.5</v>
          </cell>
        </row>
        <row r="280">
          <cell r="B280">
            <v>3</v>
          </cell>
          <cell r="C280" t="str">
            <v>mm</v>
          </cell>
          <cell r="E280">
            <v>775</v>
          </cell>
          <cell r="G280">
            <v>4</v>
          </cell>
          <cell r="I280">
            <v>7272</v>
          </cell>
          <cell r="J280">
            <v>14</v>
          </cell>
        </row>
        <row r="281">
          <cell r="B281">
            <v>3</v>
          </cell>
          <cell r="C281" t="str">
            <v>mm</v>
          </cell>
          <cell r="E281">
            <v>1778</v>
          </cell>
          <cell r="G281">
            <v>1</v>
          </cell>
          <cell r="I281">
            <v>12727</v>
          </cell>
          <cell r="J281">
            <v>21</v>
          </cell>
        </row>
        <row r="282">
          <cell r="B282">
            <v>3</v>
          </cell>
          <cell r="C282" t="str">
            <v>mm</v>
          </cell>
          <cell r="E282">
            <v>1401</v>
          </cell>
          <cell r="G282">
            <v>1</v>
          </cell>
          <cell r="I282">
            <v>45454</v>
          </cell>
          <cell r="J282">
            <v>56</v>
          </cell>
        </row>
        <row r="283">
          <cell r="B283">
            <v>3</v>
          </cell>
          <cell r="C283" t="str">
            <v>mm</v>
          </cell>
          <cell r="E283">
            <v>768</v>
          </cell>
          <cell r="G283">
            <v>1</v>
          </cell>
          <cell r="I283">
            <v>6818</v>
          </cell>
          <cell r="J283">
            <v>0</v>
          </cell>
        </row>
        <row r="284">
          <cell r="B284">
            <v>3</v>
          </cell>
          <cell r="C284" t="str">
            <v>mm</v>
          </cell>
          <cell r="E284">
            <v>1771</v>
          </cell>
          <cell r="G284">
            <v>1</v>
          </cell>
          <cell r="I284">
            <v>6181</v>
          </cell>
          <cell r="J284">
            <v>0</v>
          </cell>
        </row>
        <row r="285">
          <cell r="B285">
            <v>3</v>
          </cell>
          <cell r="C285" t="str">
            <v>mm</v>
          </cell>
          <cell r="E285">
            <v>770</v>
          </cell>
          <cell r="G285">
            <v>1</v>
          </cell>
          <cell r="I285">
            <v>5454</v>
          </cell>
          <cell r="J285">
            <v>0</v>
          </cell>
        </row>
        <row r="286">
          <cell r="B286">
            <v>3</v>
          </cell>
          <cell r="C286" t="str">
            <v>mm</v>
          </cell>
          <cell r="E286">
            <v>998</v>
          </cell>
          <cell r="G286">
            <v>4</v>
          </cell>
          <cell r="I286">
            <v>10908</v>
          </cell>
          <cell r="J286">
            <v>0</v>
          </cell>
        </row>
        <row r="287">
          <cell r="B287">
            <v>3</v>
          </cell>
          <cell r="C287" t="str">
            <v>mm</v>
          </cell>
          <cell r="E287">
            <v>999</v>
          </cell>
          <cell r="G287">
            <v>1</v>
          </cell>
          <cell r="I287">
            <v>2727</v>
          </cell>
          <cell r="J287">
            <v>0</v>
          </cell>
        </row>
        <row r="288">
          <cell r="B288">
            <v>3</v>
          </cell>
          <cell r="C288" t="str">
            <v>mm</v>
          </cell>
          <cell r="E288">
            <v>525</v>
          </cell>
          <cell r="G288">
            <v>1</v>
          </cell>
          <cell r="I288">
            <v>4090</v>
          </cell>
          <cell r="J288">
            <v>0</v>
          </cell>
        </row>
        <row r="289">
          <cell r="B289">
            <v>3</v>
          </cell>
          <cell r="C289" t="str">
            <v>mm</v>
          </cell>
          <cell r="E289">
            <v>783</v>
          </cell>
          <cell r="G289">
            <v>1</v>
          </cell>
          <cell r="I289">
            <v>3181</v>
          </cell>
          <cell r="J289">
            <v>0</v>
          </cell>
        </row>
        <row r="290">
          <cell r="B290">
            <v>3</v>
          </cell>
          <cell r="C290" t="str">
            <v>mm</v>
          </cell>
          <cell r="E290">
            <v>1574</v>
          </cell>
          <cell r="G290">
            <v>1</v>
          </cell>
          <cell r="I290">
            <v>37727</v>
          </cell>
          <cell r="J290">
            <v>0</v>
          </cell>
        </row>
        <row r="291">
          <cell r="B291">
            <v>3</v>
          </cell>
          <cell r="C291" t="str">
            <v>mm</v>
          </cell>
          <cell r="E291">
            <v>1817</v>
          </cell>
          <cell r="G291">
            <v>1</v>
          </cell>
          <cell r="I291">
            <v>30000</v>
          </cell>
          <cell r="J291">
            <v>0</v>
          </cell>
        </row>
        <row r="292">
          <cell r="B292">
            <v>3</v>
          </cell>
          <cell r="C292" t="str">
            <v>mm</v>
          </cell>
          <cell r="E292">
            <v>1474</v>
          </cell>
          <cell r="G292">
            <v>1</v>
          </cell>
          <cell r="I292">
            <v>59090</v>
          </cell>
          <cell r="J292">
            <v>0</v>
          </cell>
        </row>
        <row r="293">
          <cell r="B293">
            <v>3</v>
          </cell>
          <cell r="C293" t="str">
            <v>mm</v>
          </cell>
          <cell r="E293">
            <v>1645</v>
          </cell>
          <cell r="G293">
            <v>20</v>
          </cell>
          <cell r="I293">
            <v>218180</v>
          </cell>
          <cell r="J293">
            <v>25</v>
          </cell>
        </row>
        <row r="294">
          <cell r="B294">
            <v>3</v>
          </cell>
          <cell r="C294" t="str">
            <v>mm</v>
          </cell>
          <cell r="E294">
            <v>1806</v>
          </cell>
          <cell r="G294">
            <v>10</v>
          </cell>
          <cell r="I294">
            <v>363630</v>
          </cell>
          <cell r="J294">
            <v>0</v>
          </cell>
        </row>
        <row r="295">
          <cell r="B295">
            <v>3</v>
          </cell>
          <cell r="C295" t="str">
            <v>mm</v>
          </cell>
          <cell r="E295">
            <v>774</v>
          </cell>
          <cell r="G295">
            <v>9</v>
          </cell>
          <cell r="I295">
            <v>24543</v>
          </cell>
          <cell r="J295">
            <v>0</v>
          </cell>
        </row>
        <row r="296">
          <cell r="B296">
            <v>3</v>
          </cell>
          <cell r="C296" t="str">
            <v>mm</v>
          </cell>
          <cell r="E296">
            <v>774</v>
          </cell>
          <cell r="G296">
            <v>1</v>
          </cell>
          <cell r="I296">
            <v>2727</v>
          </cell>
          <cell r="J296">
            <v>0</v>
          </cell>
        </row>
        <row r="297">
          <cell r="B297">
            <v>3</v>
          </cell>
          <cell r="C297" t="str">
            <v>mm</v>
          </cell>
          <cell r="E297">
            <v>1777</v>
          </cell>
          <cell r="G297">
            <v>1</v>
          </cell>
          <cell r="I297">
            <v>12727</v>
          </cell>
          <cell r="J297">
            <v>7</v>
          </cell>
        </row>
        <row r="298">
          <cell r="B298">
            <v>3</v>
          </cell>
          <cell r="C298" t="str">
            <v>mm</v>
          </cell>
          <cell r="E298">
            <v>1777</v>
          </cell>
          <cell r="G298">
            <v>1</v>
          </cell>
          <cell r="I298">
            <v>12727</v>
          </cell>
          <cell r="J298">
            <v>0</v>
          </cell>
        </row>
        <row r="299">
          <cell r="B299">
            <v>3</v>
          </cell>
          <cell r="C299" t="str">
            <v>mm</v>
          </cell>
          <cell r="E299">
            <v>933</v>
          </cell>
          <cell r="G299">
            <v>1</v>
          </cell>
          <cell r="I299">
            <v>12727</v>
          </cell>
          <cell r="J299">
            <v>0</v>
          </cell>
        </row>
        <row r="300">
          <cell r="B300">
            <v>3</v>
          </cell>
          <cell r="C300" t="str">
            <v>mm</v>
          </cell>
          <cell r="E300">
            <v>1787</v>
          </cell>
          <cell r="G300">
            <v>1</v>
          </cell>
          <cell r="I300">
            <v>13636</v>
          </cell>
          <cell r="J300">
            <v>0</v>
          </cell>
        </row>
        <row r="301">
          <cell r="B301">
            <v>3</v>
          </cell>
          <cell r="C301" t="str">
            <v>mm</v>
          </cell>
          <cell r="E301">
            <v>908</v>
          </cell>
          <cell r="G301">
            <v>1</v>
          </cell>
          <cell r="I301">
            <v>17818</v>
          </cell>
          <cell r="J301">
            <v>0</v>
          </cell>
        </row>
        <row r="302">
          <cell r="B302">
            <v>4</v>
          </cell>
          <cell r="C302" t="str">
            <v>mm</v>
          </cell>
          <cell r="E302">
            <v>1461</v>
          </cell>
          <cell r="G302">
            <v>36</v>
          </cell>
          <cell r="I302">
            <v>412363.8</v>
          </cell>
          <cell r="J302">
            <v>0</v>
          </cell>
        </row>
        <row r="303">
          <cell r="B303">
            <v>4</v>
          </cell>
          <cell r="C303" t="str">
            <v>mm</v>
          </cell>
          <cell r="E303">
            <v>1462</v>
          </cell>
          <cell r="G303">
            <v>36</v>
          </cell>
          <cell r="I303">
            <v>412363.8</v>
          </cell>
          <cell r="J303">
            <v>0</v>
          </cell>
        </row>
        <row r="304">
          <cell r="B304">
            <v>4</v>
          </cell>
          <cell r="C304" t="str">
            <v>mm</v>
          </cell>
          <cell r="E304">
            <v>1397</v>
          </cell>
          <cell r="G304">
            <v>20</v>
          </cell>
          <cell r="I304">
            <v>196363.6</v>
          </cell>
          <cell r="J304">
            <v>2094336</v>
          </cell>
        </row>
        <row r="305">
          <cell r="B305">
            <v>4</v>
          </cell>
          <cell r="C305" t="str">
            <v>mm</v>
          </cell>
          <cell r="E305">
            <v>1109</v>
          </cell>
          <cell r="G305">
            <v>18</v>
          </cell>
          <cell r="I305">
            <v>721636.38000000012</v>
          </cell>
          <cell r="J305">
            <v>230000</v>
          </cell>
        </row>
        <row r="306">
          <cell r="B306">
            <v>4</v>
          </cell>
          <cell r="C306" t="str">
            <v>mm</v>
          </cell>
          <cell r="E306">
            <v>1506</v>
          </cell>
          <cell r="G306">
            <v>30</v>
          </cell>
          <cell r="I306">
            <v>245454.59999999998</v>
          </cell>
          <cell r="J306">
            <v>3927240</v>
          </cell>
        </row>
        <row r="307">
          <cell r="B307">
            <v>4</v>
          </cell>
          <cell r="C307" t="str">
            <v>mm</v>
          </cell>
          <cell r="E307">
            <v>1404</v>
          </cell>
          <cell r="G307">
            <v>30</v>
          </cell>
          <cell r="I307">
            <v>294545.40000000002</v>
          </cell>
          <cell r="J307">
            <v>207000</v>
          </cell>
        </row>
        <row r="308">
          <cell r="B308">
            <v>4</v>
          </cell>
          <cell r="C308" t="str">
            <v>mm</v>
          </cell>
          <cell r="E308">
            <v>1404</v>
          </cell>
          <cell r="G308">
            <v>30</v>
          </cell>
          <cell r="I308">
            <v>294545.40000000002</v>
          </cell>
          <cell r="J308">
            <v>0</v>
          </cell>
        </row>
        <row r="309">
          <cell r="B309">
            <v>4</v>
          </cell>
          <cell r="C309" t="str">
            <v>mm</v>
          </cell>
          <cell r="E309">
            <v>1404</v>
          </cell>
          <cell r="G309">
            <v>30</v>
          </cell>
          <cell r="I309">
            <v>294545.40000000002</v>
          </cell>
          <cell r="J309">
            <v>0</v>
          </cell>
        </row>
        <row r="310">
          <cell r="B310">
            <v>4</v>
          </cell>
          <cell r="C310" t="str">
            <v>mm</v>
          </cell>
          <cell r="E310">
            <v>911</v>
          </cell>
          <cell r="G310">
            <v>30</v>
          </cell>
          <cell r="I310">
            <v>490909.19999999995</v>
          </cell>
          <cell r="J310">
            <v>0</v>
          </cell>
        </row>
        <row r="311">
          <cell r="B311">
            <v>4</v>
          </cell>
          <cell r="C311" t="str">
            <v>mm</v>
          </cell>
          <cell r="E311">
            <v>912</v>
          </cell>
          <cell r="G311">
            <v>30</v>
          </cell>
          <cell r="I311">
            <v>490909.19999999995</v>
          </cell>
          <cell r="J311">
            <v>0</v>
          </cell>
        </row>
        <row r="312">
          <cell r="B312">
            <v>4</v>
          </cell>
          <cell r="C312" t="str">
            <v>mm</v>
          </cell>
          <cell r="E312">
            <v>986</v>
          </cell>
          <cell r="G312">
            <v>30</v>
          </cell>
          <cell r="I312">
            <v>294545.40000000002</v>
          </cell>
          <cell r="J312">
            <v>0</v>
          </cell>
        </row>
        <row r="313">
          <cell r="B313">
            <v>4</v>
          </cell>
          <cell r="C313" t="str">
            <v>mm</v>
          </cell>
          <cell r="E313">
            <v>1011</v>
          </cell>
          <cell r="G313">
            <v>1</v>
          </cell>
          <cell r="I313">
            <v>20000</v>
          </cell>
          <cell r="J313">
            <v>190910</v>
          </cell>
        </row>
        <row r="314">
          <cell r="B314">
            <v>4</v>
          </cell>
          <cell r="C314" t="str">
            <v>mm</v>
          </cell>
          <cell r="E314">
            <v>1771</v>
          </cell>
          <cell r="G314">
            <v>1</v>
          </cell>
          <cell r="I314">
            <v>12727</v>
          </cell>
          <cell r="J314">
            <v>0</v>
          </cell>
        </row>
        <row r="315">
          <cell r="B315">
            <v>4</v>
          </cell>
          <cell r="C315" t="str">
            <v>mm</v>
          </cell>
          <cell r="E315">
            <v>587</v>
          </cell>
          <cell r="G315">
            <v>1</v>
          </cell>
          <cell r="I315">
            <v>3636</v>
          </cell>
          <cell r="J315">
            <v>0</v>
          </cell>
        </row>
        <row r="316">
          <cell r="B316">
            <v>4</v>
          </cell>
          <cell r="C316" t="str">
            <v>mm</v>
          </cell>
          <cell r="E316">
            <v>1133</v>
          </cell>
          <cell r="G316">
            <v>1</v>
          </cell>
          <cell r="I316">
            <v>14000</v>
          </cell>
          <cell r="J316">
            <v>0</v>
          </cell>
        </row>
        <row r="317">
          <cell r="B317">
            <v>4</v>
          </cell>
          <cell r="C317" t="str">
            <v>mm</v>
          </cell>
          <cell r="E317">
            <v>1506</v>
          </cell>
          <cell r="G317">
            <v>1</v>
          </cell>
          <cell r="I317">
            <v>9090</v>
          </cell>
          <cell r="J317">
            <v>0</v>
          </cell>
        </row>
        <row r="318">
          <cell r="B318">
            <v>4</v>
          </cell>
          <cell r="C318" t="str">
            <v>mm</v>
          </cell>
          <cell r="E318">
            <v>768</v>
          </cell>
          <cell r="G318">
            <v>1</v>
          </cell>
          <cell r="I318">
            <v>6818</v>
          </cell>
          <cell r="J318">
            <v>0</v>
          </cell>
        </row>
        <row r="319">
          <cell r="B319">
            <v>4</v>
          </cell>
          <cell r="C319" t="str">
            <v>mm</v>
          </cell>
          <cell r="E319">
            <v>6</v>
          </cell>
          <cell r="G319">
            <v>8</v>
          </cell>
          <cell r="I319">
            <v>32720</v>
          </cell>
          <cell r="J319">
            <v>0</v>
          </cell>
        </row>
        <row r="320">
          <cell r="B320">
            <v>4</v>
          </cell>
          <cell r="C320" t="str">
            <v>mm</v>
          </cell>
          <cell r="E320">
            <v>779</v>
          </cell>
          <cell r="G320">
            <v>1</v>
          </cell>
          <cell r="I320">
            <v>10909</v>
          </cell>
          <cell r="J320">
            <v>0</v>
          </cell>
        </row>
        <row r="321">
          <cell r="B321">
            <v>4</v>
          </cell>
          <cell r="C321" t="str">
            <v>mm</v>
          </cell>
          <cell r="E321">
            <v>774</v>
          </cell>
          <cell r="G321">
            <v>2</v>
          </cell>
          <cell r="I321">
            <v>5454</v>
          </cell>
          <cell r="J321">
            <v>0</v>
          </cell>
        </row>
        <row r="322">
          <cell r="B322">
            <v>4</v>
          </cell>
          <cell r="C322" t="str">
            <v>mm</v>
          </cell>
          <cell r="E322">
            <v>775</v>
          </cell>
          <cell r="G322">
            <v>2</v>
          </cell>
          <cell r="I322">
            <v>3636</v>
          </cell>
          <cell r="J322">
            <v>0</v>
          </cell>
        </row>
        <row r="323">
          <cell r="B323">
            <v>4</v>
          </cell>
          <cell r="C323" t="str">
            <v>mm</v>
          </cell>
          <cell r="E323">
            <v>1448</v>
          </cell>
          <cell r="G323">
            <v>1</v>
          </cell>
          <cell r="I323">
            <v>7272</v>
          </cell>
          <cell r="J323">
            <v>0</v>
          </cell>
        </row>
        <row r="324">
          <cell r="B324">
            <v>4</v>
          </cell>
          <cell r="C324" t="str">
            <v>mm</v>
          </cell>
          <cell r="E324">
            <v>13</v>
          </cell>
          <cell r="G324">
            <v>1</v>
          </cell>
          <cell r="I324">
            <v>9090</v>
          </cell>
          <cell r="J324">
            <v>0</v>
          </cell>
        </row>
        <row r="325">
          <cell r="B325">
            <v>4</v>
          </cell>
          <cell r="C325" t="str">
            <v>mm</v>
          </cell>
          <cell r="E325">
            <v>23</v>
          </cell>
          <cell r="G325">
            <v>2</v>
          </cell>
          <cell r="I325">
            <v>2720</v>
          </cell>
          <cell r="J325">
            <v>0</v>
          </cell>
        </row>
        <row r="326">
          <cell r="B326">
            <v>4</v>
          </cell>
          <cell r="C326" t="str">
            <v>mm</v>
          </cell>
          <cell r="E326">
            <v>774</v>
          </cell>
          <cell r="G326">
            <v>10</v>
          </cell>
          <cell r="I326">
            <v>27270</v>
          </cell>
          <cell r="J326">
            <v>0</v>
          </cell>
        </row>
        <row r="327">
          <cell r="B327">
            <v>4</v>
          </cell>
          <cell r="C327" t="str">
            <v>mm</v>
          </cell>
          <cell r="E327">
            <v>779</v>
          </cell>
          <cell r="G327">
            <v>1</v>
          </cell>
          <cell r="I327">
            <v>10909</v>
          </cell>
          <cell r="J327">
            <v>0</v>
          </cell>
        </row>
        <row r="328">
          <cell r="B328">
            <v>4</v>
          </cell>
          <cell r="C328" t="str">
            <v>mm</v>
          </cell>
          <cell r="E328">
            <v>30</v>
          </cell>
          <cell r="G328">
            <v>1</v>
          </cell>
          <cell r="I328">
            <v>13636</v>
          </cell>
          <cell r="J328">
            <v>0</v>
          </cell>
        </row>
        <row r="329">
          <cell r="B329">
            <v>4</v>
          </cell>
          <cell r="C329" t="str">
            <v>mm</v>
          </cell>
          <cell r="E329">
            <v>11</v>
          </cell>
          <cell r="G329">
            <v>2</v>
          </cell>
          <cell r="I329">
            <v>10908</v>
          </cell>
          <cell r="J329">
            <v>0</v>
          </cell>
        </row>
        <row r="330">
          <cell r="B330">
            <v>4</v>
          </cell>
          <cell r="C330" t="str">
            <v>mm</v>
          </cell>
          <cell r="E330">
            <v>1036</v>
          </cell>
          <cell r="G330">
            <v>1</v>
          </cell>
          <cell r="I330">
            <v>18181</v>
          </cell>
          <cell r="J330">
            <v>0</v>
          </cell>
        </row>
        <row r="331">
          <cell r="B331">
            <v>4</v>
          </cell>
          <cell r="C331" t="str">
            <v>mm</v>
          </cell>
          <cell r="E331">
            <v>1119</v>
          </cell>
          <cell r="G331">
            <v>1</v>
          </cell>
          <cell r="I331">
            <v>4545</v>
          </cell>
          <cell r="J331">
            <v>0</v>
          </cell>
        </row>
        <row r="332">
          <cell r="B332">
            <v>4</v>
          </cell>
          <cell r="C332" t="str">
            <v>mm</v>
          </cell>
          <cell r="E332">
            <v>6</v>
          </cell>
          <cell r="G332">
            <v>2</v>
          </cell>
          <cell r="I332">
            <v>8180</v>
          </cell>
          <cell r="J332">
            <v>0</v>
          </cell>
        </row>
        <row r="333">
          <cell r="B333">
            <v>4</v>
          </cell>
          <cell r="C333" t="str">
            <v>mm</v>
          </cell>
          <cell r="E333">
            <v>353</v>
          </cell>
          <cell r="G333">
            <v>1</v>
          </cell>
          <cell r="I333">
            <v>26360</v>
          </cell>
          <cell r="J333">
            <v>0</v>
          </cell>
        </row>
        <row r="334">
          <cell r="B334">
            <v>4</v>
          </cell>
          <cell r="C334" t="str">
            <v>mm</v>
          </cell>
          <cell r="E334">
            <v>986</v>
          </cell>
          <cell r="G334">
            <v>1</v>
          </cell>
          <cell r="I334">
            <v>10910</v>
          </cell>
          <cell r="J334">
            <v>0</v>
          </cell>
        </row>
        <row r="335">
          <cell r="B335">
            <v>4</v>
          </cell>
          <cell r="C335" t="str">
            <v>mm</v>
          </cell>
          <cell r="E335">
            <v>1238</v>
          </cell>
          <cell r="G335">
            <v>1</v>
          </cell>
          <cell r="I335">
            <v>2730</v>
          </cell>
          <cell r="J335">
            <v>0</v>
          </cell>
        </row>
        <row r="336">
          <cell r="B336">
            <v>4</v>
          </cell>
          <cell r="C336" t="str">
            <v>mm</v>
          </cell>
          <cell r="E336">
            <v>1787</v>
          </cell>
          <cell r="G336">
            <v>2</v>
          </cell>
          <cell r="I336">
            <v>27280</v>
          </cell>
          <cell r="J336">
            <v>0</v>
          </cell>
        </row>
        <row r="337">
          <cell r="B337">
            <v>4</v>
          </cell>
          <cell r="C337" t="str">
            <v>mm</v>
          </cell>
          <cell r="E337">
            <v>1777</v>
          </cell>
          <cell r="G337">
            <v>1</v>
          </cell>
          <cell r="I337">
            <v>12730</v>
          </cell>
          <cell r="J337">
            <v>0</v>
          </cell>
        </row>
        <row r="338">
          <cell r="B338">
            <v>4</v>
          </cell>
          <cell r="C338" t="str">
            <v>mm</v>
          </cell>
          <cell r="E338">
            <v>16</v>
          </cell>
          <cell r="G338">
            <v>5</v>
          </cell>
          <cell r="I338">
            <v>16800</v>
          </cell>
          <cell r="J338">
            <v>0</v>
          </cell>
        </row>
        <row r="339">
          <cell r="B339">
            <v>4</v>
          </cell>
          <cell r="C339" t="str">
            <v>mm</v>
          </cell>
          <cell r="E339">
            <v>470</v>
          </cell>
          <cell r="G339">
            <v>1</v>
          </cell>
          <cell r="I339">
            <v>1820</v>
          </cell>
          <cell r="J339">
            <v>0</v>
          </cell>
        </row>
        <row r="340">
          <cell r="B340">
            <v>4</v>
          </cell>
          <cell r="C340" t="str">
            <v>mm</v>
          </cell>
          <cell r="E340">
            <v>913</v>
          </cell>
          <cell r="G340">
            <v>1</v>
          </cell>
          <cell r="I340">
            <v>27270</v>
          </cell>
          <cell r="J340">
            <v>0</v>
          </cell>
        </row>
        <row r="341">
          <cell r="B341">
            <v>4</v>
          </cell>
          <cell r="C341" t="str">
            <v>mm</v>
          </cell>
          <cell r="E341">
            <v>1479</v>
          </cell>
          <cell r="G341">
            <v>1</v>
          </cell>
          <cell r="I341">
            <v>12730</v>
          </cell>
          <cell r="J341">
            <v>0</v>
          </cell>
        </row>
        <row r="342">
          <cell r="B342">
            <v>4</v>
          </cell>
          <cell r="C342" t="str">
            <v>mm</v>
          </cell>
          <cell r="E342">
            <v>1461</v>
          </cell>
          <cell r="G342">
            <v>1</v>
          </cell>
          <cell r="I342">
            <v>11450</v>
          </cell>
          <cell r="J342">
            <v>0</v>
          </cell>
        </row>
        <row r="343">
          <cell r="B343">
            <v>4</v>
          </cell>
          <cell r="C343" t="str">
            <v>mm</v>
          </cell>
          <cell r="E343">
            <v>23</v>
          </cell>
          <cell r="G343">
            <v>6</v>
          </cell>
          <cell r="I343">
            <v>8160</v>
          </cell>
          <cell r="J343">
            <v>0</v>
          </cell>
        </row>
        <row r="344">
          <cell r="B344">
            <v>4</v>
          </cell>
          <cell r="C344" t="str">
            <v>mm</v>
          </cell>
          <cell r="E344">
            <v>905</v>
          </cell>
          <cell r="G344">
            <v>2</v>
          </cell>
          <cell r="I344">
            <v>21820</v>
          </cell>
          <cell r="J344">
            <v>0</v>
          </cell>
        </row>
        <row r="345">
          <cell r="B345">
            <v>4</v>
          </cell>
          <cell r="C345" t="str">
            <v>mm</v>
          </cell>
          <cell r="E345">
            <v>25</v>
          </cell>
          <cell r="G345">
            <v>10</v>
          </cell>
          <cell r="I345">
            <v>85710</v>
          </cell>
          <cell r="J345">
            <v>0</v>
          </cell>
        </row>
        <row r="346">
          <cell r="B346">
            <v>4</v>
          </cell>
          <cell r="C346" t="str">
            <v>mm</v>
          </cell>
          <cell r="E346">
            <v>26</v>
          </cell>
          <cell r="G346">
            <v>2</v>
          </cell>
          <cell r="I346">
            <v>20000</v>
          </cell>
          <cell r="J346">
            <v>0</v>
          </cell>
        </row>
        <row r="347">
          <cell r="B347">
            <v>4</v>
          </cell>
          <cell r="C347" t="str">
            <v>mm</v>
          </cell>
          <cell r="E347">
            <v>28</v>
          </cell>
          <cell r="G347">
            <v>2</v>
          </cell>
          <cell r="I347">
            <v>17142</v>
          </cell>
          <cell r="J347">
            <v>0</v>
          </cell>
        </row>
        <row r="348">
          <cell r="B348">
            <v>4</v>
          </cell>
          <cell r="C348" t="str">
            <v>mm</v>
          </cell>
          <cell r="E348">
            <v>302</v>
          </cell>
          <cell r="G348">
            <v>10</v>
          </cell>
          <cell r="I348">
            <v>104800</v>
          </cell>
          <cell r="J348">
            <v>0</v>
          </cell>
        </row>
        <row r="349">
          <cell r="B349">
            <v>4</v>
          </cell>
          <cell r="C349" t="str">
            <v>mm</v>
          </cell>
          <cell r="E349">
            <v>51</v>
          </cell>
          <cell r="G349">
            <v>1</v>
          </cell>
          <cell r="I349">
            <v>376190</v>
          </cell>
          <cell r="J349">
            <v>0</v>
          </cell>
        </row>
        <row r="350">
          <cell r="B350">
            <v>4</v>
          </cell>
          <cell r="C350" t="str">
            <v>mm</v>
          </cell>
          <cell r="E350">
            <v>27</v>
          </cell>
          <cell r="G350">
            <v>4</v>
          </cell>
          <cell r="I350">
            <v>40000</v>
          </cell>
          <cell r="J350">
            <v>0</v>
          </cell>
        </row>
        <row r="351">
          <cell r="B351">
            <v>4</v>
          </cell>
          <cell r="C351" t="str">
            <v>mm</v>
          </cell>
          <cell r="E351">
            <v>27</v>
          </cell>
          <cell r="G351">
            <v>1</v>
          </cell>
          <cell r="I351">
            <v>10000</v>
          </cell>
          <cell r="J351">
            <v>0</v>
          </cell>
        </row>
        <row r="352">
          <cell r="B352">
            <v>4</v>
          </cell>
          <cell r="C352" t="str">
            <v>mm</v>
          </cell>
          <cell r="E352">
            <v>1827</v>
          </cell>
          <cell r="G352">
            <v>1</v>
          </cell>
          <cell r="I352">
            <v>42860</v>
          </cell>
          <cell r="J352">
            <v>0</v>
          </cell>
        </row>
        <row r="353">
          <cell r="B353">
            <v>4</v>
          </cell>
          <cell r="C353" t="str">
            <v>mm</v>
          </cell>
          <cell r="E353">
            <v>26</v>
          </cell>
          <cell r="G353">
            <v>2</v>
          </cell>
          <cell r="I353">
            <v>20000</v>
          </cell>
          <cell r="J353">
            <v>0</v>
          </cell>
        </row>
        <row r="354">
          <cell r="B354">
            <v>4</v>
          </cell>
          <cell r="C354" t="str">
            <v>mm</v>
          </cell>
          <cell r="E354">
            <v>763</v>
          </cell>
          <cell r="G354">
            <v>1</v>
          </cell>
          <cell r="I354">
            <v>93330</v>
          </cell>
          <cell r="J354">
            <v>0</v>
          </cell>
        </row>
        <row r="355">
          <cell r="B355">
            <v>4</v>
          </cell>
          <cell r="C355" t="str">
            <v>mm</v>
          </cell>
          <cell r="E355">
            <v>1212</v>
          </cell>
          <cell r="G355">
            <v>1</v>
          </cell>
          <cell r="I355">
            <v>14290</v>
          </cell>
          <cell r="J355">
            <v>0</v>
          </cell>
        </row>
        <row r="356">
          <cell r="B356">
            <v>4</v>
          </cell>
          <cell r="C356" t="str">
            <v>mm</v>
          </cell>
          <cell r="E356">
            <v>303</v>
          </cell>
          <cell r="G356">
            <v>2</v>
          </cell>
          <cell r="I356">
            <v>25720</v>
          </cell>
          <cell r="J356">
            <v>0</v>
          </cell>
        </row>
        <row r="357">
          <cell r="B357">
            <v>4</v>
          </cell>
          <cell r="C357" t="str">
            <v>mm</v>
          </cell>
          <cell r="E357">
            <v>1811</v>
          </cell>
          <cell r="G357">
            <v>10</v>
          </cell>
          <cell r="I357">
            <v>200000</v>
          </cell>
          <cell r="J357">
            <v>0</v>
          </cell>
        </row>
        <row r="358">
          <cell r="B358">
            <v>4</v>
          </cell>
          <cell r="C358" t="str">
            <v>mm</v>
          </cell>
          <cell r="E358">
            <v>593</v>
          </cell>
          <cell r="G358">
            <v>1</v>
          </cell>
          <cell r="I358">
            <v>8571</v>
          </cell>
          <cell r="J358">
            <v>0</v>
          </cell>
        </row>
        <row r="359">
          <cell r="B359">
            <v>4</v>
          </cell>
          <cell r="C359" t="str">
            <v>mm</v>
          </cell>
          <cell r="E359">
            <v>900</v>
          </cell>
          <cell r="G359">
            <v>1</v>
          </cell>
          <cell r="I359">
            <v>36363</v>
          </cell>
          <cell r="J359">
            <v>0</v>
          </cell>
        </row>
        <row r="360">
          <cell r="B360">
            <v>4</v>
          </cell>
          <cell r="C360" t="str">
            <v>mm</v>
          </cell>
          <cell r="E360">
            <v>986</v>
          </cell>
          <cell r="G360">
            <v>3</v>
          </cell>
          <cell r="I360">
            <v>32730</v>
          </cell>
          <cell r="J360">
            <v>0</v>
          </cell>
        </row>
        <row r="361">
          <cell r="B361">
            <v>4</v>
          </cell>
          <cell r="C361" t="str">
            <v>mm</v>
          </cell>
          <cell r="E361">
            <v>525</v>
          </cell>
          <cell r="G361">
            <v>1</v>
          </cell>
          <cell r="I361">
            <v>4090</v>
          </cell>
          <cell r="J361">
            <v>0</v>
          </cell>
        </row>
        <row r="362">
          <cell r="B362">
            <v>4</v>
          </cell>
          <cell r="C362" t="str">
            <v>mm</v>
          </cell>
          <cell r="E362">
            <v>770</v>
          </cell>
          <cell r="G362">
            <v>2</v>
          </cell>
          <cell r="I362">
            <v>10900</v>
          </cell>
          <cell r="J362">
            <v>0</v>
          </cell>
        </row>
        <row r="363">
          <cell r="B363">
            <v>4</v>
          </cell>
          <cell r="C363" t="str">
            <v>mm</v>
          </cell>
          <cell r="E363">
            <v>83</v>
          </cell>
          <cell r="G363">
            <v>1</v>
          </cell>
          <cell r="I363">
            <v>4090</v>
          </cell>
          <cell r="J363">
            <v>0</v>
          </cell>
        </row>
        <row r="364">
          <cell r="B364">
            <v>4</v>
          </cell>
          <cell r="C364" t="str">
            <v>mm</v>
          </cell>
          <cell r="E364">
            <v>1461</v>
          </cell>
          <cell r="G364">
            <v>1</v>
          </cell>
          <cell r="I364">
            <v>11450</v>
          </cell>
          <cell r="J364">
            <v>0</v>
          </cell>
        </row>
        <row r="365">
          <cell r="B365">
            <v>4</v>
          </cell>
          <cell r="C365" t="str">
            <v>mm</v>
          </cell>
          <cell r="E365">
            <v>775</v>
          </cell>
          <cell r="G365">
            <v>1</v>
          </cell>
          <cell r="I365">
            <v>1820</v>
          </cell>
          <cell r="J365">
            <v>0</v>
          </cell>
        </row>
        <row r="366">
          <cell r="B366">
            <v>4</v>
          </cell>
          <cell r="C366" t="str">
            <v>mm</v>
          </cell>
          <cell r="E366">
            <v>607</v>
          </cell>
          <cell r="G366">
            <v>1</v>
          </cell>
          <cell r="I366">
            <v>32730</v>
          </cell>
          <cell r="J366">
            <v>0</v>
          </cell>
        </row>
        <row r="367">
          <cell r="B367">
            <v>4</v>
          </cell>
          <cell r="C367" t="str">
            <v>mm</v>
          </cell>
          <cell r="E367">
            <v>1777</v>
          </cell>
          <cell r="G367">
            <v>1</v>
          </cell>
          <cell r="I367">
            <v>12730</v>
          </cell>
          <cell r="J367">
            <v>0</v>
          </cell>
        </row>
        <row r="368">
          <cell r="B368">
            <v>4</v>
          </cell>
          <cell r="C368" t="str">
            <v>mm</v>
          </cell>
          <cell r="E368">
            <v>768</v>
          </cell>
          <cell r="G368">
            <v>1</v>
          </cell>
          <cell r="I368">
            <v>6820</v>
          </cell>
          <cell r="J368">
            <v>0</v>
          </cell>
        </row>
        <row r="369">
          <cell r="B369">
            <v>4</v>
          </cell>
          <cell r="C369" t="str">
            <v>mm</v>
          </cell>
          <cell r="E369">
            <v>1479</v>
          </cell>
          <cell r="G369">
            <v>1</v>
          </cell>
          <cell r="I369">
            <v>12730</v>
          </cell>
          <cell r="J369">
            <v>0</v>
          </cell>
        </row>
        <row r="370">
          <cell r="B370">
            <v>4</v>
          </cell>
          <cell r="C370" t="str">
            <v>mm</v>
          </cell>
          <cell r="E370">
            <v>770</v>
          </cell>
          <cell r="G370">
            <v>1</v>
          </cell>
          <cell r="I370">
            <v>5450</v>
          </cell>
          <cell r="J370">
            <v>0</v>
          </cell>
        </row>
        <row r="371">
          <cell r="B371">
            <v>4</v>
          </cell>
          <cell r="C371" t="str">
            <v>mm</v>
          </cell>
          <cell r="E371">
            <v>1777</v>
          </cell>
          <cell r="G371">
            <v>1</v>
          </cell>
          <cell r="I371">
            <v>12730</v>
          </cell>
          <cell r="J371">
            <v>0</v>
          </cell>
        </row>
        <row r="372">
          <cell r="B372">
            <v>4</v>
          </cell>
          <cell r="C372" t="str">
            <v>mm</v>
          </cell>
          <cell r="E372">
            <v>1461</v>
          </cell>
          <cell r="G372">
            <v>1</v>
          </cell>
          <cell r="I372">
            <v>11450</v>
          </cell>
          <cell r="J372">
            <v>0</v>
          </cell>
        </row>
        <row r="373">
          <cell r="B373">
            <v>4</v>
          </cell>
          <cell r="C373" t="str">
            <v>mm</v>
          </cell>
          <cell r="E373">
            <v>587</v>
          </cell>
          <cell r="G373">
            <v>1</v>
          </cell>
          <cell r="I373">
            <v>3360</v>
          </cell>
          <cell r="J373">
            <v>0</v>
          </cell>
        </row>
        <row r="374">
          <cell r="B374">
            <v>4</v>
          </cell>
          <cell r="C374" t="str">
            <v>mm</v>
          </cell>
          <cell r="E374">
            <v>470</v>
          </cell>
          <cell r="G374">
            <v>1</v>
          </cell>
          <cell r="I374">
            <v>1820</v>
          </cell>
          <cell r="J374">
            <v>0</v>
          </cell>
        </row>
        <row r="375">
          <cell r="B375">
            <v>4</v>
          </cell>
          <cell r="C375" t="str">
            <v>mm</v>
          </cell>
          <cell r="E375">
            <v>774</v>
          </cell>
          <cell r="G375">
            <v>3</v>
          </cell>
          <cell r="I375">
            <v>8190</v>
          </cell>
          <cell r="J375">
            <v>0</v>
          </cell>
        </row>
        <row r="376">
          <cell r="B376">
            <v>4</v>
          </cell>
          <cell r="C376" t="str">
            <v>mm</v>
          </cell>
          <cell r="E376">
            <v>770</v>
          </cell>
          <cell r="G376">
            <v>6</v>
          </cell>
          <cell r="I376">
            <v>32700</v>
          </cell>
          <cell r="J376">
            <v>0</v>
          </cell>
        </row>
        <row r="377">
          <cell r="B377">
            <v>4</v>
          </cell>
          <cell r="C377" t="str">
            <v>mm</v>
          </cell>
          <cell r="E377">
            <v>725</v>
          </cell>
          <cell r="G377">
            <v>2</v>
          </cell>
          <cell r="I377">
            <v>30900</v>
          </cell>
          <cell r="J377">
            <v>0</v>
          </cell>
        </row>
        <row r="378">
          <cell r="B378">
            <v>4</v>
          </cell>
          <cell r="C378" t="str">
            <v>mm</v>
          </cell>
          <cell r="E378">
            <v>23</v>
          </cell>
          <cell r="G378">
            <v>2</v>
          </cell>
          <cell r="I378">
            <v>2720</v>
          </cell>
          <cell r="J378">
            <v>0</v>
          </cell>
        </row>
        <row r="379">
          <cell r="B379">
            <v>4</v>
          </cell>
          <cell r="C379" t="str">
            <v>mm</v>
          </cell>
          <cell r="E379">
            <v>902</v>
          </cell>
          <cell r="G379">
            <v>5</v>
          </cell>
          <cell r="I379">
            <v>54550</v>
          </cell>
          <cell r="J379">
            <v>0</v>
          </cell>
        </row>
        <row r="380">
          <cell r="B380">
            <v>4</v>
          </cell>
          <cell r="C380" t="str">
            <v>mm</v>
          </cell>
          <cell r="E380">
            <v>14</v>
          </cell>
          <cell r="G380">
            <v>1</v>
          </cell>
          <cell r="I380">
            <v>56360</v>
          </cell>
          <cell r="J380">
            <v>0</v>
          </cell>
        </row>
        <row r="381">
          <cell r="B381">
            <v>4</v>
          </cell>
          <cell r="C381" t="str">
            <v>mm</v>
          </cell>
          <cell r="E381">
            <v>774</v>
          </cell>
          <cell r="G381">
            <v>3</v>
          </cell>
          <cell r="I381">
            <v>8190</v>
          </cell>
          <cell r="J381">
            <v>0</v>
          </cell>
        </row>
        <row r="382">
          <cell r="B382">
            <v>4</v>
          </cell>
          <cell r="C382" t="str">
            <v>mm</v>
          </cell>
          <cell r="E382">
            <v>83</v>
          </cell>
          <cell r="G382">
            <v>2</v>
          </cell>
          <cell r="I382">
            <v>8180</v>
          </cell>
          <cell r="J382">
            <v>0</v>
          </cell>
        </row>
        <row r="383">
          <cell r="B383">
            <v>4</v>
          </cell>
          <cell r="C383" t="str">
            <v>mm</v>
          </cell>
          <cell r="E383">
            <v>1409</v>
          </cell>
          <cell r="G383">
            <v>1</v>
          </cell>
          <cell r="I383">
            <v>17270</v>
          </cell>
          <cell r="J383">
            <v>0</v>
          </cell>
        </row>
        <row r="384">
          <cell r="B384">
            <v>4</v>
          </cell>
          <cell r="C384" t="str">
            <v>mm</v>
          </cell>
          <cell r="E384">
            <v>40</v>
          </cell>
          <cell r="G384">
            <v>1</v>
          </cell>
          <cell r="I384">
            <v>3360</v>
          </cell>
          <cell r="J384">
            <v>0</v>
          </cell>
        </row>
        <row r="385">
          <cell r="B385">
            <v>4</v>
          </cell>
          <cell r="C385" t="str">
            <v>mm</v>
          </cell>
          <cell r="E385">
            <v>775</v>
          </cell>
          <cell r="G385">
            <v>1</v>
          </cell>
          <cell r="I385">
            <v>1810</v>
          </cell>
          <cell r="J385">
            <v>0</v>
          </cell>
        </row>
        <row r="386">
          <cell r="B386">
            <v>4</v>
          </cell>
          <cell r="C386" t="str">
            <v>mm</v>
          </cell>
          <cell r="E386">
            <v>1237</v>
          </cell>
          <cell r="G386">
            <v>1</v>
          </cell>
          <cell r="I386">
            <v>13630</v>
          </cell>
          <cell r="J386">
            <v>0</v>
          </cell>
        </row>
        <row r="387">
          <cell r="B387">
            <v>4</v>
          </cell>
          <cell r="C387" t="str">
            <v>mm</v>
          </cell>
          <cell r="E387">
            <v>998</v>
          </cell>
          <cell r="G387">
            <v>1</v>
          </cell>
          <cell r="I387">
            <v>2730</v>
          </cell>
          <cell r="J387">
            <v>0</v>
          </cell>
        </row>
        <row r="388">
          <cell r="B388">
            <v>4</v>
          </cell>
          <cell r="C388" t="str">
            <v>mm</v>
          </cell>
          <cell r="E388">
            <v>1667</v>
          </cell>
          <cell r="G388">
            <v>1</v>
          </cell>
          <cell r="I388">
            <v>25450</v>
          </cell>
          <cell r="J388">
            <v>0</v>
          </cell>
        </row>
        <row r="389">
          <cell r="B389">
            <v>4</v>
          </cell>
          <cell r="C389" t="str">
            <v>mm</v>
          </cell>
          <cell r="E389">
            <v>1656</v>
          </cell>
          <cell r="G389">
            <v>2</v>
          </cell>
          <cell r="I389">
            <v>7260</v>
          </cell>
          <cell r="J389">
            <v>0</v>
          </cell>
        </row>
        <row r="390">
          <cell r="B390">
            <v>4</v>
          </cell>
          <cell r="C390" t="str">
            <v>mm</v>
          </cell>
          <cell r="E390">
            <v>1796</v>
          </cell>
          <cell r="G390">
            <v>1</v>
          </cell>
          <cell r="I390">
            <v>15450</v>
          </cell>
          <cell r="J390">
            <v>0</v>
          </cell>
        </row>
        <row r="391">
          <cell r="B391">
            <v>4</v>
          </cell>
          <cell r="C391" t="str">
            <v>mm</v>
          </cell>
          <cell r="E391">
            <v>1449</v>
          </cell>
          <cell r="G391">
            <v>1</v>
          </cell>
          <cell r="I391">
            <v>17270</v>
          </cell>
          <cell r="J391">
            <v>0</v>
          </cell>
        </row>
        <row r="392">
          <cell r="B392">
            <v>4</v>
          </cell>
          <cell r="C392" t="str">
            <v>mm</v>
          </cell>
          <cell r="E392">
            <v>8</v>
          </cell>
          <cell r="G392">
            <v>1</v>
          </cell>
          <cell r="I392">
            <v>5000</v>
          </cell>
          <cell r="J392">
            <v>0</v>
          </cell>
        </row>
        <row r="393">
          <cell r="B393">
            <v>4</v>
          </cell>
          <cell r="C393" t="str">
            <v>mm</v>
          </cell>
          <cell r="E393">
            <v>11</v>
          </cell>
          <cell r="G393">
            <v>1</v>
          </cell>
          <cell r="I393">
            <v>21810</v>
          </cell>
          <cell r="J393">
            <v>0</v>
          </cell>
        </row>
        <row r="394">
          <cell r="B394">
            <v>4</v>
          </cell>
          <cell r="C394" t="str">
            <v>mm</v>
          </cell>
          <cell r="E394">
            <v>770</v>
          </cell>
          <cell r="G394">
            <v>1</v>
          </cell>
          <cell r="I394">
            <v>5450</v>
          </cell>
          <cell r="J394">
            <v>0</v>
          </cell>
        </row>
        <row r="395">
          <cell r="B395">
            <v>4</v>
          </cell>
          <cell r="C395" t="str">
            <v>mm</v>
          </cell>
          <cell r="E395">
            <v>774</v>
          </cell>
          <cell r="G395">
            <v>2</v>
          </cell>
          <cell r="I395">
            <v>5460</v>
          </cell>
          <cell r="J395">
            <v>0</v>
          </cell>
        </row>
        <row r="396">
          <cell r="B396">
            <v>4</v>
          </cell>
          <cell r="C396" t="str">
            <v>mm</v>
          </cell>
          <cell r="E396">
            <v>775</v>
          </cell>
          <cell r="G396">
            <v>2</v>
          </cell>
          <cell r="I396">
            <v>3620</v>
          </cell>
          <cell r="J396">
            <v>0</v>
          </cell>
        </row>
        <row r="397">
          <cell r="B397">
            <v>4</v>
          </cell>
          <cell r="C397" t="str">
            <v>mm</v>
          </cell>
          <cell r="E397">
            <v>1463</v>
          </cell>
          <cell r="G397">
            <v>2</v>
          </cell>
          <cell r="I397">
            <v>6000</v>
          </cell>
          <cell r="J397">
            <v>0</v>
          </cell>
        </row>
        <row r="398">
          <cell r="B398">
            <v>4</v>
          </cell>
          <cell r="C398" t="str">
            <v>mm</v>
          </cell>
          <cell r="E398">
            <v>470</v>
          </cell>
          <cell r="G398">
            <v>2</v>
          </cell>
          <cell r="I398">
            <v>3640</v>
          </cell>
          <cell r="J398">
            <v>0</v>
          </cell>
        </row>
        <row r="399">
          <cell r="B399">
            <v>4</v>
          </cell>
          <cell r="C399" t="str">
            <v>mm</v>
          </cell>
          <cell r="E399">
            <v>1037</v>
          </cell>
          <cell r="G399">
            <v>2</v>
          </cell>
          <cell r="I399">
            <v>21820</v>
          </cell>
          <cell r="J399">
            <v>0</v>
          </cell>
        </row>
        <row r="400">
          <cell r="B400">
            <v>4</v>
          </cell>
          <cell r="C400" t="str">
            <v>mm</v>
          </cell>
          <cell r="E400">
            <v>1033</v>
          </cell>
          <cell r="G400">
            <v>1</v>
          </cell>
          <cell r="I400">
            <v>54550</v>
          </cell>
          <cell r="J400">
            <v>0</v>
          </cell>
        </row>
        <row r="401">
          <cell r="B401">
            <v>4</v>
          </cell>
          <cell r="C401" t="str">
            <v>mm</v>
          </cell>
          <cell r="E401">
            <v>984</v>
          </cell>
          <cell r="G401">
            <v>1</v>
          </cell>
          <cell r="I401">
            <v>10910</v>
          </cell>
          <cell r="J401">
            <v>0</v>
          </cell>
        </row>
        <row r="402">
          <cell r="B402">
            <v>4</v>
          </cell>
          <cell r="C402" t="str">
            <v>mm</v>
          </cell>
          <cell r="E402">
            <v>1656</v>
          </cell>
          <cell r="G402">
            <v>2</v>
          </cell>
          <cell r="I402">
            <v>7260</v>
          </cell>
          <cell r="J402">
            <v>0</v>
          </cell>
        </row>
        <row r="403">
          <cell r="B403">
            <v>4</v>
          </cell>
          <cell r="C403" t="str">
            <v>mm</v>
          </cell>
          <cell r="E403">
            <v>770</v>
          </cell>
          <cell r="G403">
            <v>2</v>
          </cell>
          <cell r="I403">
            <v>10900</v>
          </cell>
          <cell r="J403">
            <v>0</v>
          </cell>
        </row>
        <row r="404">
          <cell r="B404">
            <v>4</v>
          </cell>
          <cell r="C404" t="str">
            <v>mm</v>
          </cell>
          <cell r="E404">
            <v>774</v>
          </cell>
          <cell r="G404">
            <v>3</v>
          </cell>
          <cell r="I404">
            <v>8190</v>
          </cell>
          <cell r="J404">
            <v>0</v>
          </cell>
        </row>
        <row r="405">
          <cell r="B405">
            <v>4</v>
          </cell>
          <cell r="C405" t="str">
            <v>cb</v>
          </cell>
          <cell r="E405">
            <v>27</v>
          </cell>
          <cell r="G405">
            <v>1</v>
          </cell>
          <cell r="I405">
            <v>0</v>
          </cell>
          <cell r="J405">
            <v>0</v>
          </cell>
        </row>
        <row r="406">
          <cell r="B406">
            <v>4</v>
          </cell>
          <cell r="C406" t="str">
            <v>cb</v>
          </cell>
          <cell r="E406">
            <v>38</v>
          </cell>
          <cell r="G406">
            <v>1</v>
          </cell>
          <cell r="I406">
            <v>0</v>
          </cell>
          <cell r="J406">
            <v>0</v>
          </cell>
        </row>
        <row r="407">
          <cell r="B407">
            <v>4</v>
          </cell>
          <cell r="C407" t="str">
            <v>cb</v>
          </cell>
          <cell r="E407">
            <v>27</v>
          </cell>
          <cell r="G407">
            <v>1</v>
          </cell>
          <cell r="I407">
            <v>0</v>
          </cell>
          <cell r="J407">
            <v>0</v>
          </cell>
        </row>
        <row r="408">
          <cell r="B408">
            <v>4</v>
          </cell>
          <cell r="C408" t="str">
            <v>cb</v>
          </cell>
          <cell r="E408">
            <v>27</v>
          </cell>
          <cell r="G408">
            <v>2</v>
          </cell>
          <cell r="I408">
            <v>0</v>
          </cell>
          <cell r="J408">
            <v>0</v>
          </cell>
        </row>
        <row r="409">
          <cell r="B409">
            <v>4</v>
          </cell>
          <cell r="C409" t="str">
            <v>cb</v>
          </cell>
          <cell r="E409">
            <v>2052</v>
          </cell>
          <cell r="G409">
            <v>2</v>
          </cell>
          <cell r="I409">
            <v>46000</v>
          </cell>
          <cell r="J409">
            <v>0</v>
          </cell>
        </row>
        <row r="410">
          <cell r="B410">
            <v>4</v>
          </cell>
          <cell r="C410" t="str">
            <v>cb</v>
          </cell>
          <cell r="E410">
            <v>38</v>
          </cell>
          <cell r="G410">
            <v>1</v>
          </cell>
          <cell r="I410">
            <v>15000</v>
          </cell>
          <cell r="J410">
            <v>0</v>
          </cell>
        </row>
        <row r="411">
          <cell r="B411">
            <v>4</v>
          </cell>
          <cell r="C411" t="str">
            <v>gb</v>
          </cell>
          <cell r="E411">
            <v>38</v>
          </cell>
          <cell r="G411">
            <v>2</v>
          </cell>
          <cell r="I411">
            <v>7272</v>
          </cell>
          <cell r="J411">
            <v>0</v>
          </cell>
        </row>
        <row r="412">
          <cell r="B412">
            <v>4</v>
          </cell>
          <cell r="C412" t="str">
            <v>bb</v>
          </cell>
          <cell r="E412">
            <v>594</v>
          </cell>
          <cell r="G412">
            <v>1</v>
          </cell>
          <cell r="I412">
            <v>1.2</v>
          </cell>
          <cell r="J412">
            <v>0</v>
          </cell>
        </row>
        <row r="413">
          <cell r="B413">
            <v>4</v>
          </cell>
          <cell r="C413" t="str">
            <v>bb</v>
          </cell>
          <cell r="E413">
            <v>2052</v>
          </cell>
          <cell r="G413">
            <v>1</v>
          </cell>
          <cell r="I413">
            <v>1.5</v>
          </cell>
          <cell r="J413">
            <v>0</v>
          </cell>
        </row>
        <row r="414">
          <cell r="B414">
            <v>4</v>
          </cell>
          <cell r="C414" t="str">
            <v>bb</v>
          </cell>
          <cell r="E414">
            <v>6</v>
          </cell>
          <cell r="G414">
            <v>2</v>
          </cell>
          <cell r="I414">
            <v>2</v>
          </cell>
          <cell r="J414">
            <v>0</v>
          </cell>
        </row>
        <row r="415">
          <cell r="B415">
            <v>4</v>
          </cell>
          <cell r="C415" t="str">
            <v>bb</v>
          </cell>
          <cell r="E415">
            <v>6</v>
          </cell>
          <cell r="G415">
            <v>4</v>
          </cell>
          <cell r="I415">
            <v>4</v>
          </cell>
          <cell r="J415">
            <v>0</v>
          </cell>
        </row>
        <row r="416">
          <cell r="B416">
            <v>4</v>
          </cell>
          <cell r="C416" t="str">
            <v>bb</v>
          </cell>
          <cell r="E416" t="str">
            <v>Minimart</v>
          </cell>
          <cell r="G416">
            <v>4</v>
          </cell>
          <cell r="I416">
            <v>4</v>
          </cell>
          <cell r="J416">
            <v>0</v>
          </cell>
        </row>
        <row r="417">
          <cell r="B417">
            <v>4</v>
          </cell>
          <cell r="C417" t="str">
            <v>bb</v>
          </cell>
          <cell r="E417">
            <v>27</v>
          </cell>
          <cell r="G417">
            <v>2</v>
          </cell>
          <cell r="I417">
            <v>2.4</v>
          </cell>
          <cell r="J417">
            <v>0</v>
          </cell>
        </row>
        <row r="418">
          <cell r="B418">
            <v>4</v>
          </cell>
          <cell r="C418" t="str">
            <v>bb</v>
          </cell>
          <cell r="E418">
            <v>2052</v>
          </cell>
          <cell r="G418">
            <v>2</v>
          </cell>
          <cell r="I418">
            <v>3</v>
          </cell>
          <cell r="J418">
            <v>0</v>
          </cell>
        </row>
        <row r="419">
          <cell r="B419">
            <v>4</v>
          </cell>
          <cell r="C419" t="str">
            <v>bb</v>
          </cell>
          <cell r="E419">
            <v>1052</v>
          </cell>
          <cell r="G419">
            <v>1</v>
          </cell>
          <cell r="I419">
            <v>7</v>
          </cell>
          <cell r="J419">
            <v>0</v>
          </cell>
        </row>
        <row r="420">
          <cell r="B420">
            <v>4</v>
          </cell>
          <cell r="C420" t="str">
            <v>bb</v>
          </cell>
          <cell r="E420">
            <v>2052</v>
          </cell>
          <cell r="G420">
            <v>1</v>
          </cell>
          <cell r="I420">
            <v>1.5</v>
          </cell>
          <cell r="J420">
            <v>0</v>
          </cell>
        </row>
        <row r="421">
          <cell r="B421">
            <v>4</v>
          </cell>
          <cell r="C421" t="str">
            <v>bb</v>
          </cell>
          <cell r="E421">
            <v>2052</v>
          </cell>
          <cell r="G421">
            <v>1</v>
          </cell>
          <cell r="I421">
            <v>1.5</v>
          </cell>
          <cell r="J421">
            <v>0</v>
          </cell>
        </row>
        <row r="422">
          <cell r="B422">
            <v>4</v>
          </cell>
          <cell r="C422" t="str">
            <v>bb</v>
          </cell>
          <cell r="E422">
            <v>2052</v>
          </cell>
          <cell r="G422">
            <v>1</v>
          </cell>
          <cell r="I422">
            <v>1.5</v>
          </cell>
          <cell r="J422">
            <v>0</v>
          </cell>
        </row>
        <row r="423">
          <cell r="B423">
            <v>5</v>
          </cell>
          <cell r="C423" t="str">
            <v>gb</v>
          </cell>
          <cell r="E423">
            <v>38</v>
          </cell>
          <cell r="G423">
            <v>4</v>
          </cell>
          <cell r="I423">
            <v>14544</v>
          </cell>
          <cell r="J423">
            <v>0</v>
          </cell>
        </row>
        <row r="424">
          <cell r="B424">
            <v>5</v>
          </cell>
          <cell r="C424" t="str">
            <v>gb</v>
          </cell>
          <cell r="E424">
            <v>6</v>
          </cell>
          <cell r="G424">
            <v>3</v>
          </cell>
          <cell r="I424">
            <v>12270</v>
          </cell>
          <cell r="J424">
            <v>105000</v>
          </cell>
        </row>
        <row r="425">
          <cell r="B425">
            <v>5</v>
          </cell>
          <cell r="C425" t="str">
            <v>gb</v>
          </cell>
          <cell r="E425">
            <v>6</v>
          </cell>
          <cell r="G425">
            <v>1</v>
          </cell>
          <cell r="I425">
            <v>4090</v>
          </cell>
          <cell r="J425">
            <v>1100000</v>
          </cell>
        </row>
        <row r="426">
          <cell r="B426">
            <v>5</v>
          </cell>
          <cell r="C426" t="str">
            <v>gb</v>
          </cell>
          <cell r="E426">
            <v>38</v>
          </cell>
          <cell r="G426">
            <v>1</v>
          </cell>
          <cell r="I426">
            <v>3636</v>
          </cell>
          <cell r="J426">
            <v>470000</v>
          </cell>
        </row>
        <row r="427">
          <cell r="B427">
            <v>5</v>
          </cell>
          <cell r="C427" t="str">
            <v>cb</v>
          </cell>
          <cell r="E427">
            <v>38</v>
          </cell>
          <cell r="G427">
            <v>8</v>
          </cell>
          <cell r="I427">
            <v>8</v>
          </cell>
          <cell r="J427">
            <v>45450</v>
          </cell>
        </row>
        <row r="428">
          <cell r="B428">
            <v>5</v>
          </cell>
          <cell r="C428" t="str">
            <v>cb</v>
          </cell>
          <cell r="E428">
            <v>6</v>
          </cell>
          <cell r="G428">
            <v>4</v>
          </cell>
          <cell r="I428">
            <v>4</v>
          </cell>
          <cell r="J428">
            <v>567320</v>
          </cell>
        </row>
        <row r="429">
          <cell r="B429">
            <v>5</v>
          </cell>
          <cell r="C429" t="str">
            <v>cb</v>
          </cell>
          <cell r="E429">
            <v>24</v>
          </cell>
          <cell r="G429">
            <v>2</v>
          </cell>
          <cell r="I429">
            <v>0</v>
          </cell>
          <cell r="J429">
            <v>0</v>
          </cell>
        </row>
        <row r="430">
          <cell r="B430">
            <v>5</v>
          </cell>
          <cell r="C430" t="str">
            <v>cb</v>
          </cell>
          <cell r="E430">
            <v>27</v>
          </cell>
          <cell r="G430">
            <v>2</v>
          </cell>
          <cell r="I430">
            <v>0</v>
          </cell>
          <cell r="J430">
            <v>0</v>
          </cell>
        </row>
        <row r="431">
          <cell r="B431">
            <v>5</v>
          </cell>
          <cell r="C431" t="str">
            <v>cb</v>
          </cell>
          <cell r="E431">
            <v>27</v>
          </cell>
          <cell r="G431">
            <v>3</v>
          </cell>
          <cell r="I431">
            <v>0</v>
          </cell>
          <cell r="J431">
            <v>90900</v>
          </cell>
        </row>
        <row r="432">
          <cell r="B432">
            <v>5</v>
          </cell>
          <cell r="C432" t="str">
            <v>bb</v>
          </cell>
          <cell r="E432">
            <v>2052</v>
          </cell>
          <cell r="G432">
            <v>9</v>
          </cell>
          <cell r="I432">
            <v>13.5</v>
          </cell>
          <cell r="J432">
            <v>0</v>
          </cell>
        </row>
        <row r="433">
          <cell r="B433">
            <v>5</v>
          </cell>
          <cell r="C433" t="str">
            <v>bb</v>
          </cell>
          <cell r="E433">
            <v>1827</v>
          </cell>
          <cell r="G433">
            <v>2</v>
          </cell>
          <cell r="I433">
            <v>12</v>
          </cell>
          <cell r="J433">
            <v>0</v>
          </cell>
        </row>
        <row r="434">
          <cell r="B434">
            <v>5</v>
          </cell>
          <cell r="C434" t="str">
            <v>bb</v>
          </cell>
          <cell r="E434">
            <v>1827</v>
          </cell>
          <cell r="G434">
            <v>1</v>
          </cell>
          <cell r="I434">
            <v>6</v>
          </cell>
          <cell r="J434">
            <v>0</v>
          </cell>
        </row>
        <row r="435">
          <cell r="B435">
            <v>5</v>
          </cell>
          <cell r="C435" t="str">
            <v>bb</v>
          </cell>
          <cell r="E435">
            <v>2052</v>
          </cell>
          <cell r="G435">
            <v>5</v>
          </cell>
          <cell r="I435">
            <v>7.5</v>
          </cell>
          <cell r="J435">
            <v>0</v>
          </cell>
        </row>
        <row r="436">
          <cell r="B436">
            <v>5</v>
          </cell>
          <cell r="C436" t="str">
            <v>bb</v>
          </cell>
          <cell r="E436">
            <v>2052</v>
          </cell>
          <cell r="G436">
            <v>6</v>
          </cell>
          <cell r="I436">
            <v>9</v>
          </cell>
          <cell r="J436">
            <v>0</v>
          </cell>
        </row>
        <row r="437">
          <cell r="B437">
            <v>5</v>
          </cell>
          <cell r="C437" t="str">
            <v>bb</v>
          </cell>
          <cell r="E437">
            <v>2052</v>
          </cell>
          <cell r="G437">
            <v>6</v>
          </cell>
          <cell r="I437">
            <v>9</v>
          </cell>
          <cell r="J437">
            <v>0</v>
          </cell>
        </row>
        <row r="438">
          <cell r="B438">
            <v>5</v>
          </cell>
          <cell r="C438" t="str">
            <v>bb</v>
          </cell>
          <cell r="E438">
            <v>2052</v>
          </cell>
          <cell r="G438">
            <v>2</v>
          </cell>
          <cell r="I438">
            <v>3</v>
          </cell>
          <cell r="J438">
            <v>0</v>
          </cell>
        </row>
        <row r="439">
          <cell r="B439">
            <v>5</v>
          </cell>
          <cell r="C439" t="str">
            <v>bb</v>
          </cell>
          <cell r="E439">
            <v>1827</v>
          </cell>
          <cell r="G439">
            <v>1</v>
          </cell>
          <cell r="I439">
            <v>3</v>
          </cell>
          <cell r="J439">
            <v>0</v>
          </cell>
        </row>
        <row r="440">
          <cell r="B440">
            <v>5</v>
          </cell>
          <cell r="C440" t="str">
            <v>bb</v>
          </cell>
          <cell r="E440">
            <v>2052</v>
          </cell>
          <cell r="G440">
            <v>1</v>
          </cell>
          <cell r="I440">
            <v>1.5</v>
          </cell>
          <cell r="J440">
            <v>0</v>
          </cell>
        </row>
        <row r="441">
          <cell r="B441">
            <v>5</v>
          </cell>
          <cell r="C441" t="str">
            <v>bb</v>
          </cell>
          <cell r="E441">
            <v>2052</v>
          </cell>
          <cell r="G441">
            <v>6</v>
          </cell>
          <cell r="I441">
            <v>9</v>
          </cell>
          <cell r="J441">
            <v>0</v>
          </cell>
        </row>
        <row r="442">
          <cell r="B442">
            <v>5</v>
          </cell>
          <cell r="C442" t="str">
            <v>bb</v>
          </cell>
          <cell r="E442">
            <v>6</v>
          </cell>
          <cell r="G442">
            <v>2</v>
          </cell>
          <cell r="I442">
            <v>2</v>
          </cell>
          <cell r="J442">
            <v>0</v>
          </cell>
        </row>
        <row r="443">
          <cell r="B443">
            <v>5</v>
          </cell>
          <cell r="C443" t="str">
            <v>bb</v>
          </cell>
          <cell r="E443">
            <v>38</v>
          </cell>
          <cell r="G443">
            <v>2</v>
          </cell>
          <cell r="I443">
            <v>2</v>
          </cell>
          <cell r="J443">
            <v>0</v>
          </cell>
        </row>
        <row r="444">
          <cell r="B444">
            <v>5</v>
          </cell>
          <cell r="C444" t="str">
            <v>bb</v>
          </cell>
          <cell r="E444">
            <v>2052</v>
          </cell>
          <cell r="G444">
            <v>2</v>
          </cell>
          <cell r="I444">
            <v>3</v>
          </cell>
          <cell r="J444">
            <v>0</v>
          </cell>
        </row>
        <row r="445">
          <cell r="B445">
            <v>5</v>
          </cell>
          <cell r="C445" t="str">
            <v>bb</v>
          </cell>
          <cell r="E445">
            <v>38</v>
          </cell>
          <cell r="G445">
            <v>12</v>
          </cell>
          <cell r="I445">
            <v>12</v>
          </cell>
          <cell r="J445">
            <v>0</v>
          </cell>
        </row>
        <row r="446">
          <cell r="B446">
            <v>5</v>
          </cell>
          <cell r="C446" t="str">
            <v>bb</v>
          </cell>
          <cell r="E446">
            <v>1052</v>
          </cell>
          <cell r="G446">
            <v>6</v>
          </cell>
          <cell r="I446">
            <v>42</v>
          </cell>
          <cell r="J446">
            <v>0</v>
          </cell>
        </row>
        <row r="447">
          <cell r="B447">
            <v>5</v>
          </cell>
          <cell r="C447" t="str">
            <v>bb</v>
          </cell>
          <cell r="E447">
            <v>1827</v>
          </cell>
          <cell r="G447">
            <v>2</v>
          </cell>
          <cell r="I447">
            <v>12</v>
          </cell>
          <cell r="J447">
            <v>0</v>
          </cell>
        </row>
        <row r="448">
          <cell r="B448">
            <v>5</v>
          </cell>
          <cell r="C448" t="str">
            <v>bb</v>
          </cell>
          <cell r="E448">
            <v>1052</v>
          </cell>
          <cell r="G448">
            <v>2</v>
          </cell>
          <cell r="I448">
            <v>14</v>
          </cell>
          <cell r="J448">
            <v>0</v>
          </cell>
        </row>
        <row r="449">
          <cell r="B449">
            <v>5</v>
          </cell>
          <cell r="C449" t="str">
            <v>mm</v>
          </cell>
          <cell r="E449">
            <v>775</v>
          </cell>
          <cell r="G449">
            <v>3</v>
          </cell>
          <cell r="I449">
            <v>5454</v>
          </cell>
          <cell r="J449">
            <v>0</v>
          </cell>
        </row>
        <row r="450">
          <cell r="B450">
            <v>5</v>
          </cell>
          <cell r="C450" t="str">
            <v>mm</v>
          </cell>
          <cell r="E450">
            <v>774</v>
          </cell>
          <cell r="G450">
            <v>3</v>
          </cell>
          <cell r="I450">
            <v>8190</v>
          </cell>
          <cell r="J450">
            <v>0</v>
          </cell>
        </row>
        <row r="451">
          <cell r="B451">
            <v>5</v>
          </cell>
          <cell r="C451" t="str">
            <v>mm</v>
          </cell>
          <cell r="E451">
            <v>770</v>
          </cell>
          <cell r="G451">
            <v>2</v>
          </cell>
          <cell r="I451">
            <v>10900</v>
          </cell>
          <cell r="J451">
            <v>0</v>
          </cell>
        </row>
        <row r="452">
          <cell r="B452">
            <v>5</v>
          </cell>
          <cell r="C452" t="str">
            <v>mm</v>
          </cell>
          <cell r="E452">
            <v>775</v>
          </cell>
          <cell r="G452">
            <v>3</v>
          </cell>
          <cell r="I452">
            <v>5460</v>
          </cell>
          <cell r="J452">
            <v>0</v>
          </cell>
        </row>
        <row r="453">
          <cell r="B453">
            <v>5</v>
          </cell>
          <cell r="C453" t="str">
            <v>mm</v>
          </cell>
          <cell r="E453">
            <v>774</v>
          </cell>
          <cell r="G453">
            <v>2</v>
          </cell>
          <cell r="I453">
            <v>5460</v>
          </cell>
          <cell r="J453">
            <v>0</v>
          </cell>
        </row>
        <row r="454">
          <cell r="B454">
            <v>5</v>
          </cell>
          <cell r="C454" t="str">
            <v>mm</v>
          </cell>
          <cell r="E454">
            <v>1511</v>
          </cell>
          <cell r="G454">
            <v>1</v>
          </cell>
          <cell r="I454">
            <v>63640</v>
          </cell>
          <cell r="J454">
            <v>200000</v>
          </cell>
        </row>
        <row r="455">
          <cell r="B455">
            <v>5</v>
          </cell>
          <cell r="C455" t="str">
            <v>mm</v>
          </cell>
          <cell r="E455">
            <v>38</v>
          </cell>
          <cell r="G455">
            <v>3</v>
          </cell>
          <cell r="I455">
            <v>10920</v>
          </cell>
          <cell r="J455">
            <v>84730</v>
          </cell>
        </row>
        <row r="456">
          <cell r="B456">
            <v>5</v>
          </cell>
          <cell r="C456" t="str">
            <v>mm</v>
          </cell>
          <cell r="E456">
            <v>1777</v>
          </cell>
          <cell r="G456">
            <v>1</v>
          </cell>
          <cell r="I456">
            <v>12730</v>
          </cell>
          <cell r="J456">
            <v>59000</v>
          </cell>
        </row>
        <row r="457">
          <cell r="B457">
            <v>5</v>
          </cell>
          <cell r="C457" t="str">
            <v>mm</v>
          </cell>
          <cell r="E457">
            <v>1442</v>
          </cell>
          <cell r="G457">
            <v>1</v>
          </cell>
          <cell r="I457">
            <v>40910</v>
          </cell>
          <cell r="J457">
            <v>33910</v>
          </cell>
        </row>
        <row r="458">
          <cell r="B458">
            <v>5</v>
          </cell>
          <cell r="C458" t="str">
            <v>mm</v>
          </cell>
          <cell r="E458">
            <v>1400</v>
          </cell>
          <cell r="G458">
            <v>1</v>
          </cell>
          <cell r="I458">
            <v>45450</v>
          </cell>
          <cell r="J458">
            <v>28910</v>
          </cell>
        </row>
        <row r="459">
          <cell r="B459">
            <v>5</v>
          </cell>
          <cell r="C459" t="str">
            <v>mm</v>
          </cell>
          <cell r="E459">
            <v>1468</v>
          </cell>
          <cell r="G459">
            <v>1</v>
          </cell>
          <cell r="I459">
            <v>3640</v>
          </cell>
          <cell r="J459">
            <v>0</v>
          </cell>
        </row>
        <row r="460">
          <cell r="B460">
            <v>5</v>
          </cell>
          <cell r="C460" t="str">
            <v>mm</v>
          </cell>
          <cell r="E460">
            <v>775</v>
          </cell>
          <cell r="G460">
            <v>1</v>
          </cell>
          <cell r="I460">
            <v>1800</v>
          </cell>
          <cell r="J460">
            <v>0</v>
          </cell>
        </row>
        <row r="461">
          <cell r="B461">
            <v>5</v>
          </cell>
          <cell r="C461" t="str">
            <v>mm</v>
          </cell>
          <cell r="E461">
            <v>774</v>
          </cell>
          <cell r="G461">
            <v>1</v>
          </cell>
          <cell r="I461">
            <v>2730</v>
          </cell>
          <cell r="J461">
            <v>0</v>
          </cell>
        </row>
        <row r="462">
          <cell r="B462">
            <v>5</v>
          </cell>
          <cell r="C462" t="str">
            <v>mm</v>
          </cell>
          <cell r="E462">
            <v>1436</v>
          </cell>
          <cell r="G462">
            <v>1</v>
          </cell>
          <cell r="I462">
            <v>49090</v>
          </cell>
          <cell r="J462">
            <v>0</v>
          </cell>
        </row>
        <row r="463">
          <cell r="B463">
            <v>5</v>
          </cell>
          <cell r="C463" t="str">
            <v>mm</v>
          </cell>
          <cell r="E463">
            <v>1124</v>
          </cell>
          <cell r="G463">
            <v>1</v>
          </cell>
          <cell r="I463">
            <v>25450</v>
          </cell>
          <cell r="J463">
            <v>0</v>
          </cell>
        </row>
        <row r="464">
          <cell r="B464">
            <v>5</v>
          </cell>
          <cell r="C464" t="str">
            <v>mm</v>
          </cell>
          <cell r="E464">
            <v>1449</v>
          </cell>
          <cell r="G464">
            <v>3</v>
          </cell>
          <cell r="I464">
            <v>51810</v>
          </cell>
          <cell r="J464">
            <v>0</v>
          </cell>
        </row>
        <row r="465">
          <cell r="B465">
            <v>5</v>
          </cell>
          <cell r="C465" t="str">
            <v>mm</v>
          </cell>
          <cell r="E465">
            <v>154</v>
          </cell>
          <cell r="G465">
            <v>1</v>
          </cell>
          <cell r="I465">
            <v>3640</v>
          </cell>
          <cell r="J465">
            <v>0</v>
          </cell>
        </row>
        <row r="466">
          <cell r="B466">
            <v>5</v>
          </cell>
          <cell r="C466" t="str">
            <v>mm</v>
          </cell>
          <cell r="E466">
            <v>1468</v>
          </cell>
          <cell r="G466">
            <v>1</v>
          </cell>
          <cell r="I466">
            <v>3640</v>
          </cell>
          <cell r="J466">
            <v>0</v>
          </cell>
        </row>
        <row r="467">
          <cell r="B467">
            <v>5</v>
          </cell>
          <cell r="C467" t="str">
            <v>mm</v>
          </cell>
          <cell r="E467">
            <v>6</v>
          </cell>
          <cell r="G467">
            <v>2</v>
          </cell>
          <cell r="I467">
            <v>8180</v>
          </cell>
          <cell r="J467">
            <v>0</v>
          </cell>
        </row>
        <row r="468">
          <cell r="B468">
            <v>5</v>
          </cell>
          <cell r="C468" t="str">
            <v>mm</v>
          </cell>
          <cell r="E468">
            <v>774</v>
          </cell>
          <cell r="G468">
            <v>2</v>
          </cell>
          <cell r="I468">
            <v>5460</v>
          </cell>
          <cell r="J468">
            <v>0</v>
          </cell>
        </row>
        <row r="469">
          <cell r="B469">
            <v>5</v>
          </cell>
          <cell r="C469" t="str">
            <v>mm</v>
          </cell>
          <cell r="E469">
            <v>775</v>
          </cell>
          <cell r="G469">
            <v>1</v>
          </cell>
          <cell r="I469">
            <v>1820</v>
          </cell>
          <cell r="J469">
            <v>0</v>
          </cell>
        </row>
        <row r="470">
          <cell r="B470">
            <v>5</v>
          </cell>
          <cell r="C470" t="str">
            <v>mm</v>
          </cell>
          <cell r="E470">
            <v>1794</v>
          </cell>
          <cell r="G470">
            <v>1</v>
          </cell>
          <cell r="I470">
            <v>92270</v>
          </cell>
          <cell r="J470">
            <v>0</v>
          </cell>
        </row>
        <row r="471">
          <cell r="B471">
            <v>5</v>
          </cell>
          <cell r="C471" t="str">
            <v>mm</v>
          </cell>
          <cell r="E471">
            <v>471</v>
          </cell>
          <cell r="G471">
            <v>1</v>
          </cell>
          <cell r="I471">
            <v>25450</v>
          </cell>
          <cell r="J471">
            <v>0</v>
          </cell>
        </row>
        <row r="472">
          <cell r="B472">
            <v>5</v>
          </cell>
          <cell r="C472" t="str">
            <v>mm</v>
          </cell>
          <cell r="E472">
            <v>6</v>
          </cell>
          <cell r="G472">
            <v>2</v>
          </cell>
          <cell r="I472">
            <v>8180</v>
          </cell>
          <cell r="J472">
            <v>0</v>
          </cell>
        </row>
        <row r="473">
          <cell r="B473">
            <v>5</v>
          </cell>
          <cell r="C473" t="str">
            <v>mm</v>
          </cell>
          <cell r="E473">
            <v>902</v>
          </cell>
          <cell r="G473">
            <v>3</v>
          </cell>
          <cell r="I473">
            <v>32730</v>
          </cell>
          <cell r="J473">
            <v>0</v>
          </cell>
        </row>
        <row r="474">
          <cell r="B474">
            <v>5</v>
          </cell>
          <cell r="C474" t="str">
            <v>mm</v>
          </cell>
          <cell r="E474">
            <v>1507</v>
          </cell>
          <cell r="G474">
            <v>1</v>
          </cell>
          <cell r="I474">
            <v>72730</v>
          </cell>
          <cell r="J474">
            <v>0</v>
          </cell>
        </row>
        <row r="475">
          <cell r="B475">
            <v>5</v>
          </cell>
          <cell r="C475" t="str">
            <v>mm</v>
          </cell>
          <cell r="E475">
            <v>1238</v>
          </cell>
          <cell r="G475">
            <v>1</v>
          </cell>
          <cell r="I475">
            <v>2700</v>
          </cell>
          <cell r="J475">
            <v>0</v>
          </cell>
        </row>
        <row r="476">
          <cell r="B476">
            <v>5</v>
          </cell>
          <cell r="C476" t="str">
            <v>mm</v>
          </cell>
          <cell r="E476">
            <v>770</v>
          </cell>
          <cell r="G476">
            <v>2</v>
          </cell>
          <cell r="I476">
            <v>10900</v>
          </cell>
          <cell r="J476">
            <v>1614720</v>
          </cell>
        </row>
        <row r="477">
          <cell r="B477">
            <v>5</v>
          </cell>
          <cell r="C477" t="str">
            <v>mm</v>
          </cell>
          <cell r="E477">
            <v>1766</v>
          </cell>
          <cell r="G477">
            <v>1</v>
          </cell>
          <cell r="I477">
            <v>27270</v>
          </cell>
          <cell r="J477">
            <v>0</v>
          </cell>
        </row>
        <row r="478">
          <cell r="B478">
            <v>5</v>
          </cell>
          <cell r="C478" t="str">
            <v>mm</v>
          </cell>
          <cell r="E478">
            <v>1777</v>
          </cell>
          <cell r="G478">
            <v>1</v>
          </cell>
          <cell r="I478">
            <v>12730</v>
          </cell>
          <cell r="J478">
            <v>0</v>
          </cell>
        </row>
        <row r="479">
          <cell r="B479">
            <v>5</v>
          </cell>
          <cell r="C479" t="str">
            <v>mm</v>
          </cell>
          <cell r="E479">
            <v>37</v>
          </cell>
          <cell r="G479">
            <v>3</v>
          </cell>
          <cell r="I479">
            <v>21810</v>
          </cell>
          <cell r="J479">
            <v>0</v>
          </cell>
        </row>
        <row r="480">
          <cell r="B480">
            <v>5</v>
          </cell>
          <cell r="C480" t="str">
            <v>mm</v>
          </cell>
          <cell r="E480">
            <v>770</v>
          </cell>
          <cell r="G480">
            <v>1</v>
          </cell>
          <cell r="I480">
            <v>5450</v>
          </cell>
          <cell r="J480">
            <v>0</v>
          </cell>
        </row>
        <row r="481">
          <cell r="B481">
            <v>5</v>
          </cell>
          <cell r="C481" t="str">
            <v>mm</v>
          </cell>
          <cell r="E481">
            <v>6</v>
          </cell>
          <cell r="G481">
            <v>3</v>
          </cell>
          <cell r="I481">
            <v>12270</v>
          </cell>
          <cell r="J481">
            <v>0</v>
          </cell>
        </row>
        <row r="482">
          <cell r="B482">
            <v>5</v>
          </cell>
          <cell r="C482" t="str">
            <v>mm</v>
          </cell>
          <cell r="E482">
            <v>1770</v>
          </cell>
          <cell r="G482">
            <v>1</v>
          </cell>
          <cell r="I482">
            <v>32730</v>
          </cell>
          <cell r="J482">
            <v>0</v>
          </cell>
        </row>
        <row r="483">
          <cell r="B483">
            <v>5</v>
          </cell>
          <cell r="C483" t="str">
            <v>mm</v>
          </cell>
          <cell r="E483">
            <v>30</v>
          </cell>
          <cell r="G483">
            <v>1</v>
          </cell>
          <cell r="I483">
            <v>13640</v>
          </cell>
          <cell r="J483">
            <v>0</v>
          </cell>
        </row>
        <row r="484">
          <cell r="B484">
            <v>5</v>
          </cell>
          <cell r="C484" t="str">
            <v>mm</v>
          </cell>
          <cell r="E484">
            <v>1462</v>
          </cell>
          <cell r="G484">
            <v>2</v>
          </cell>
          <cell r="I484">
            <v>22900</v>
          </cell>
          <cell r="J484">
            <v>0</v>
          </cell>
        </row>
        <row r="485">
          <cell r="B485">
            <v>5</v>
          </cell>
          <cell r="C485" t="str">
            <v>mm</v>
          </cell>
          <cell r="E485">
            <v>1776</v>
          </cell>
          <cell r="G485">
            <v>2</v>
          </cell>
          <cell r="I485">
            <v>25460</v>
          </cell>
          <cell r="J485">
            <v>0</v>
          </cell>
        </row>
        <row r="486">
          <cell r="B486">
            <v>5</v>
          </cell>
          <cell r="C486" t="str">
            <v>mm</v>
          </cell>
          <cell r="E486">
            <v>607</v>
          </cell>
          <cell r="G486">
            <v>1</v>
          </cell>
          <cell r="I486">
            <v>32730</v>
          </cell>
          <cell r="J486">
            <v>0</v>
          </cell>
        </row>
        <row r="487">
          <cell r="B487">
            <v>5</v>
          </cell>
          <cell r="C487" t="str">
            <v>mm</v>
          </cell>
          <cell r="E487">
            <v>1238</v>
          </cell>
          <cell r="G487">
            <v>2</v>
          </cell>
          <cell r="I487">
            <v>5460</v>
          </cell>
          <cell r="J487">
            <v>0</v>
          </cell>
        </row>
        <row r="488">
          <cell r="B488">
            <v>5</v>
          </cell>
          <cell r="C488" t="str">
            <v>mm</v>
          </cell>
          <cell r="E488">
            <v>85</v>
          </cell>
          <cell r="G488">
            <v>1</v>
          </cell>
          <cell r="I488">
            <v>2730</v>
          </cell>
          <cell r="J488">
            <v>0</v>
          </cell>
        </row>
        <row r="489">
          <cell r="B489">
            <v>5</v>
          </cell>
          <cell r="C489" t="str">
            <v>mm</v>
          </cell>
          <cell r="E489">
            <v>775</v>
          </cell>
          <cell r="G489">
            <v>1</v>
          </cell>
          <cell r="I489">
            <v>1820</v>
          </cell>
          <cell r="J489">
            <v>0</v>
          </cell>
        </row>
        <row r="490">
          <cell r="B490">
            <v>5</v>
          </cell>
          <cell r="C490" t="str">
            <v>mm</v>
          </cell>
          <cell r="E490">
            <v>929</v>
          </cell>
          <cell r="G490">
            <v>1</v>
          </cell>
          <cell r="I490">
            <v>6550</v>
          </cell>
          <cell r="J490">
            <v>0</v>
          </cell>
        </row>
        <row r="491">
          <cell r="B491">
            <v>5</v>
          </cell>
          <cell r="C491" t="str">
            <v>mm</v>
          </cell>
          <cell r="E491">
            <v>1461</v>
          </cell>
          <cell r="G491">
            <v>1</v>
          </cell>
          <cell r="I491">
            <v>11450</v>
          </cell>
          <cell r="J491">
            <v>0</v>
          </cell>
        </row>
        <row r="492">
          <cell r="B492">
            <v>5</v>
          </cell>
          <cell r="C492" t="str">
            <v>mm</v>
          </cell>
          <cell r="E492">
            <v>1213</v>
          </cell>
          <cell r="G492">
            <v>1</v>
          </cell>
          <cell r="I492">
            <v>13640</v>
          </cell>
          <cell r="J492">
            <v>0</v>
          </cell>
        </row>
        <row r="493">
          <cell r="B493">
            <v>5</v>
          </cell>
          <cell r="C493" t="str">
            <v>mm</v>
          </cell>
          <cell r="E493">
            <v>8</v>
          </cell>
          <cell r="G493">
            <v>1</v>
          </cell>
          <cell r="I493">
            <v>5000</v>
          </cell>
          <cell r="J493">
            <v>0</v>
          </cell>
        </row>
        <row r="494">
          <cell r="B494">
            <v>5</v>
          </cell>
          <cell r="C494" t="str">
            <v>mm</v>
          </cell>
          <cell r="E494">
            <v>779</v>
          </cell>
          <cell r="G494">
            <v>1</v>
          </cell>
          <cell r="I494">
            <v>10900</v>
          </cell>
          <cell r="J494">
            <v>0</v>
          </cell>
        </row>
        <row r="495">
          <cell r="B495">
            <v>5</v>
          </cell>
          <cell r="C495" t="str">
            <v>mm</v>
          </cell>
          <cell r="E495">
            <v>774</v>
          </cell>
          <cell r="G495">
            <v>2</v>
          </cell>
          <cell r="I495">
            <v>5460</v>
          </cell>
          <cell r="J495">
            <v>0</v>
          </cell>
        </row>
        <row r="496">
          <cell r="B496">
            <v>5</v>
          </cell>
          <cell r="C496" t="str">
            <v>mm</v>
          </cell>
          <cell r="E496">
            <v>775</v>
          </cell>
          <cell r="G496">
            <v>1</v>
          </cell>
          <cell r="I496">
            <v>1820</v>
          </cell>
          <cell r="J496">
            <v>0</v>
          </cell>
        </row>
        <row r="497">
          <cell r="B497">
            <v>5</v>
          </cell>
          <cell r="C497" t="str">
            <v>mm</v>
          </cell>
          <cell r="E497">
            <v>38</v>
          </cell>
          <cell r="G497">
            <v>2</v>
          </cell>
          <cell r="I497">
            <v>7280</v>
          </cell>
          <cell r="J497">
            <v>0</v>
          </cell>
        </row>
        <row r="498">
          <cell r="B498">
            <v>5</v>
          </cell>
          <cell r="C498" t="str">
            <v>mm</v>
          </cell>
          <cell r="E498">
            <v>1532</v>
          </cell>
          <cell r="G498">
            <v>1</v>
          </cell>
          <cell r="I498">
            <v>42730</v>
          </cell>
          <cell r="J498">
            <v>0</v>
          </cell>
        </row>
        <row r="499">
          <cell r="B499">
            <v>5</v>
          </cell>
          <cell r="C499" t="str">
            <v>mm</v>
          </cell>
          <cell r="E499">
            <v>1695</v>
          </cell>
          <cell r="G499">
            <v>1</v>
          </cell>
          <cell r="I499">
            <v>27270</v>
          </cell>
          <cell r="J499">
            <v>0</v>
          </cell>
        </row>
        <row r="500">
          <cell r="B500">
            <v>5</v>
          </cell>
          <cell r="C500" t="str">
            <v>mm</v>
          </cell>
          <cell r="E500">
            <v>1112</v>
          </cell>
          <cell r="G500">
            <v>3</v>
          </cell>
          <cell r="I500">
            <v>218190</v>
          </cell>
          <cell r="J500">
            <v>0</v>
          </cell>
        </row>
        <row r="501">
          <cell r="B501">
            <v>5</v>
          </cell>
          <cell r="C501" t="str">
            <v>mm</v>
          </cell>
          <cell r="E501">
            <v>1809</v>
          </cell>
          <cell r="G501">
            <v>1</v>
          </cell>
          <cell r="I501">
            <v>59090</v>
          </cell>
          <cell r="J501">
            <v>0</v>
          </cell>
        </row>
        <row r="502">
          <cell r="B502">
            <v>5</v>
          </cell>
          <cell r="C502" t="str">
            <v>mm</v>
          </cell>
          <cell r="E502">
            <v>525</v>
          </cell>
          <cell r="G502">
            <v>2</v>
          </cell>
          <cell r="I502">
            <v>8180</v>
          </cell>
          <cell r="J502">
            <v>0</v>
          </cell>
        </row>
        <row r="503">
          <cell r="B503">
            <v>5</v>
          </cell>
          <cell r="C503" t="str">
            <v>mm</v>
          </cell>
          <cell r="E503">
            <v>470</v>
          </cell>
          <cell r="G503">
            <v>9</v>
          </cell>
          <cell r="I503">
            <v>16380</v>
          </cell>
          <cell r="J503">
            <v>0</v>
          </cell>
        </row>
        <row r="504">
          <cell r="B504">
            <v>5</v>
          </cell>
          <cell r="C504" t="str">
            <v>mm</v>
          </cell>
          <cell r="E504">
            <v>1668</v>
          </cell>
          <cell r="G504">
            <v>1</v>
          </cell>
          <cell r="I504">
            <v>40000</v>
          </cell>
          <cell r="J504">
            <v>0</v>
          </cell>
        </row>
        <row r="505">
          <cell r="B505">
            <v>5</v>
          </cell>
          <cell r="C505" t="str">
            <v>mm</v>
          </cell>
          <cell r="E505">
            <v>525</v>
          </cell>
          <cell r="G505">
            <v>2</v>
          </cell>
          <cell r="I505">
            <v>8180</v>
          </cell>
          <cell r="J505">
            <v>0</v>
          </cell>
        </row>
        <row r="506">
          <cell r="B506">
            <v>5</v>
          </cell>
          <cell r="C506" t="str">
            <v>mm</v>
          </cell>
          <cell r="E506">
            <v>1134</v>
          </cell>
          <cell r="G506">
            <v>4</v>
          </cell>
          <cell r="I506">
            <v>18200</v>
          </cell>
          <cell r="J506">
            <v>0</v>
          </cell>
        </row>
        <row r="507">
          <cell r="B507">
            <v>5</v>
          </cell>
          <cell r="C507" t="str">
            <v>mm</v>
          </cell>
          <cell r="E507">
            <v>1567</v>
          </cell>
          <cell r="G507">
            <v>1</v>
          </cell>
          <cell r="I507">
            <v>22270</v>
          </cell>
          <cell r="J507">
            <v>0</v>
          </cell>
        </row>
        <row r="508">
          <cell r="B508">
            <v>5</v>
          </cell>
          <cell r="C508" t="str">
            <v>mm</v>
          </cell>
          <cell r="E508">
            <v>470</v>
          </cell>
          <cell r="G508">
            <v>1</v>
          </cell>
          <cell r="I508">
            <v>1820</v>
          </cell>
          <cell r="J508">
            <v>0</v>
          </cell>
        </row>
        <row r="509">
          <cell r="B509">
            <v>5</v>
          </cell>
          <cell r="C509" t="str">
            <v>mm</v>
          </cell>
          <cell r="E509">
            <v>40</v>
          </cell>
          <cell r="G509">
            <v>3</v>
          </cell>
          <cell r="I509">
            <v>10080</v>
          </cell>
          <cell r="J509">
            <v>0</v>
          </cell>
        </row>
        <row r="510">
          <cell r="B510">
            <v>5</v>
          </cell>
          <cell r="C510" t="str">
            <v>mm</v>
          </cell>
          <cell r="E510">
            <v>6</v>
          </cell>
          <cell r="G510">
            <v>2</v>
          </cell>
          <cell r="I510">
            <v>8180</v>
          </cell>
          <cell r="J510">
            <v>0</v>
          </cell>
        </row>
        <row r="511">
          <cell r="B511">
            <v>5</v>
          </cell>
          <cell r="C511" t="str">
            <v>mm</v>
          </cell>
          <cell r="E511">
            <v>1601</v>
          </cell>
          <cell r="G511">
            <v>1</v>
          </cell>
          <cell r="I511">
            <v>52730</v>
          </cell>
          <cell r="J511">
            <v>0</v>
          </cell>
        </row>
        <row r="512">
          <cell r="B512">
            <v>5</v>
          </cell>
          <cell r="C512" t="str">
            <v>mm</v>
          </cell>
          <cell r="E512">
            <v>525</v>
          </cell>
          <cell r="G512">
            <v>1</v>
          </cell>
          <cell r="I512">
            <v>4090</v>
          </cell>
          <cell r="J512">
            <v>0</v>
          </cell>
        </row>
        <row r="513">
          <cell r="B513">
            <v>5</v>
          </cell>
          <cell r="C513" t="str">
            <v>mm</v>
          </cell>
          <cell r="E513">
            <v>1052</v>
          </cell>
          <cell r="G513">
            <v>20</v>
          </cell>
          <cell r="I513">
            <v>952380</v>
          </cell>
          <cell r="J513">
            <v>0</v>
          </cell>
        </row>
        <row r="514">
          <cell r="B514">
            <v>5</v>
          </cell>
          <cell r="C514" t="str">
            <v>mm</v>
          </cell>
          <cell r="E514">
            <v>1787</v>
          </cell>
          <cell r="G514">
            <v>5</v>
          </cell>
          <cell r="I514">
            <v>68200</v>
          </cell>
          <cell r="J514">
            <v>0</v>
          </cell>
        </row>
        <row r="515">
          <cell r="B515">
            <v>5</v>
          </cell>
          <cell r="C515" t="str">
            <v>mm</v>
          </cell>
          <cell r="E515">
            <v>1014</v>
          </cell>
          <cell r="G515">
            <v>1</v>
          </cell>
          <cell r="I515">
            <v>25450</v>
          </cell>
          <cell r="J515">
            <v>0</v>
          </cell>
        </row>
        <row r="516">
          <cell r="B516">
            <v>5</v>
          </cell>
          <cell r="C516" t="str">
            <v>mm</v>
          </cell>
          <cell r="E516">
            <v>1013</v>
          </cell>
          <cell r="G516">
            <v>1</v>
          </cell>
          <cell r="I516">
            <v>20000</v>
          </cell>
          <cell r="J516">
            <v>0</v>
          </cell>
        </row>
        <row r="517">
          <cell r="B517">
            <v>5</v>
          </cell>
          <cell r="C517" t="str">
            <v>mm</v>
          </cell>
          <cell r="E517">
            <v>1212</v>
          </cell>
          <cell r="G517">
            <v>1</v>
          </cell>
          <cell r="I517">
            <v>14290</v>
          </cell>
          <cell r="J517">
            <v>0</v>
          </cell>
        </row>
        <row r="518">
          <cell r="B518">
            <v>5</v>
          </cell>
          <cell r="C518" t="str">
            <v>mm</v>
          </cell>
          <cell r="E518">
            <v>24</v>
          </cell>
          <cell r="G518">
            <v>3</v>
          </cell>
          <cell r="I518">
            <v>25710</v>
          </cell>
          <cell r="J518">
            <v>0</v>
          </cell>
        </row>
        <row r="519">
          <cell r="B519">
            <v>5</v>
          </cell>
          <cell r="C519" t="str">
            <v>mm</v>
          </cell>
          <cell r="E519">
            <v>28</v>
          </cell>
          <cell r="G519">
            <v>2</v>
          </cell>
          <cell r="I519">
            <v>17140</v>
          </cell>
          <cell r="J519">
            <v>0</v>
          </cell>
        </row>
        <row r="520">
          <cell r="B520">
            <v>5</v>
          </cell>
          <cell r="C520" t="str">
            <v>mm</v>
          </cell>
          <cell r="E520">
            <v>24</v>
          </cell>
          <cell r="G520">
            <v>2</v>
          </cell>
          <cell r="I520">
            <v>17140</v>
          </cell>
          <cell r="J520">
            <v>0</v>
          </cell>
        </row>
        <row r="521">
          <cell r="B521">
            <v>5</v>
          </cell>
          <cell r="C521" t="str">
            <v>mm</v>
          </cell>
          <cell r="E521">
            <v>1051</v>
          </cell>
          <cell r="G521">
            <v>2</v>
          </cell>
          <cell r="I521">
            <v>19040</v>
          </cell>
          <cell r="J521">
            <v>0</v>
          </cell>
        </row>
        <row r="522">
          <cell r="B522">
            <v>5</v>
          </cell>
          <cell r="C522" t="str">
            <v>mm</v>
          </cell>
          <cell r="E522">
            <v>1811</v>
          </cell>
          <cell r="G522">
            <v>2</v>
          </cell>
          <cell r="I522">
            <v>40000</v>
          </cell>
          <cell r="J522">
            <v>0</v>
          </cell>
        </row>
        <row r="523">
          <cell r="B523">
            <v>5</v>
          </cell>
          <cell r="C523" t="str">
            <v>mm</v>
          </cell>
          <cell r="E523">
            <v>29</v>
          </cell>
          <cell r="G523">
            <v>1</v>
          </cell>
          <cell r="I523">
            <v>8100</v>
          </cell>
          <cell r="J523">
            <v>0</v>
          </cell>
        </row>
        <row r="524">
          <cell r="B524">
            <v>5</v>
          </cell>
          <cell r="C524" t="str">
            <v>mm</v>
          </cell>
          <cell r="E524">
            <v>28</v>
          </cell>
          <cell r="G524">
            <v>6</v>
          </cell>
          <cell r="I524">
            <v>51420</v>
          </cell>
          <cell r="J524">
            <v>0</v>
          </cell>
        </row>
        <row r="525">
          <cell r="B525">
            <v>5</v>
          </cell>
          <cell r="C525" t="str">
            <v>mm</v>
          </cell>
          <cell r="E525">
            <v>1051</v>
          </cell>
          <cell r="G525">
            <v>3</v>
          </cell>
          <cell r="I525">
            <v>28560</v>
          </cell>
          <cell r="J525">
            <v>0</v>
          </cell>
        </row>
        <row r="526">
          <cell r="B526">
            <v>5</v>
          </cell>
          <cell r="C526" t="str">
            <v>mm</v>
          </cell>
          <cell r="E526">
            <v>303</v>
          </cell>
          <cell r="G526">
            <v>10</v>
          </cell>
          <cell r="I526">
            <v>128600</v>
          </cell>
          <cell r="J526">
            <v>0</v>
          </cell>
        </row>
        <row r="527">
          <cell r="B527">
            <v>5</v>
          </cell>
          <cell r="C527" t="str">
            <v>mm</v>
          </cell>
          <cell r="E527">
            <v>303</v>
          </cell>
          <cell r="G527">
            <v>5</v>
          </cell>
          <cell r="I527">
            <v>64300</v>
          </cell>
          <cell r="J527">
            <v>0</v>
          </cell>
        </row>
        <row r="528">
          <cell r="B528">
            <v>5</v>
          </cell>
          <cell r="C528" t="str">
            <v>mm</v>
          </cell>
          <cell r="E528">
            <v>301</v>
          </cell>
          <cell r="G528">
            <v>10</v>
          </cell>
          <cell r="I528">
            <v>133300</v>
          </cell>
          <cell r="J528">
            <v>0</v>
          </cell>
        </row>
        <row r="529">
          <cell r="B529">
            <v>5</v>
          </cell>
          <cell r="C529" t="str">
            <v>mm</v>
          </cell>
          <cell r="E529">
            <v>301</v>
          </cell>
          <cell r="G529">
            <v>1</v>
          </cell>
          <cell r="I529">
            <v>13330</v>
          </cell>
          <cell r="J529">
            <v>0</v>
          </cell>
        </row>
        <row r="530">
          <cell r="B530">
            <v>5</v>
          </cell>
          <cell r="C530" t="str">
            <v>mm</v>
          </cell>
          <cell r="E530">
            <v>1827</v>
          </cell>
          <cell r="G530">
            <v>1</v>
          </cell>
          <cell r="I530">
            <v>42860</v>
          </cell>
          <cell r="J530">
            <v>0</v>
          </cell>
        </row>
        <row r="531">
          <cell r="B531">
            <v>5</v>
          </cell>
          <cell r="C531" t="str">
            <v>mm</v>
          </cell>
          <cell r="E531">
            <v>1261</v>
          </cell>
          <cell r="G531">
            <v>1</v>
          </cell>
          <cell r="I531">
            <v>159090</v>
          </cell>
          <cell r="J531">
            <v>0</v>
          </cell>
        </row>
        <row r="532">
          <cell r="B532">
            <v>5</v>
          </cell>
          <cell r="C532" t="str">
            <v>mm</v>
          </cell>
          <cell r="E532">
            <v>1238</v>
          </cell>
          <cell r="G532">
            <v>1</v>
          </cell>
          <cell r="I532">
            <v>2730</v>
          </cell>
          <cell r="J532">
            <v>0</v>
          </cell>
        </row>
        <row r="533">
          <cell r="B533">
            <v>5</v>
          </cell>
          <cell r="C533" t="str">
            <v>mm</v>
          </cell>
          <cell r="E533">
            <v>759</v>
          </cell>
          <cell r="G533">
            <v>1</v>
          </cell>
          <cell r="I533">
            <v>4540</v>
          </cell>
          <cell r="J533">
            <v>0</v>
          </cell>
        </row>
        <row r="534">
          <cell r="B534">
            <v>5</v>
          </cell>
          <cell r="C534" t="str">
            <v>mm</v>
          </cell>
          <cell r="E534">
            <v>39</v>
          </cell>
          <cell r="G534">
            <v>1</v>
          </cell>
          <cell r="I534">
            <v>2730</v>
          </cell>
          <cell r="J534">
            <v>0</v>
          </cell>
        </row>
        <row r="535">
          <cell r="B535">
            <v>5</v>
          </cell>
          <cell r="C535" t="str">
            <v>mm</v>
          </cell>
          <cell r="E535">
            <v>1511</v>
          </cell>
          <cell r="G535">
            <v>2</v>
          </cell>
          <cell r="I535">
            <v>127280</v>
          </cell>
          <cell r="J535">
            <v>0</v>
          </cell>
        </row>
        <row r="536">
          <cell r="B536">
            <v>5</v>
          </cell>
          <cell r="C536" t="str">
            <v>mm</v>
          </cell>
          <cell r="E536">
            <v>693</v>
          </cell>
          <cell r="G536">
            <v>1</v>
          </cell>
          <cell r="I536">
            <v>5910</v>
          </cell>
          <cell r="J536">
            <v>0</v>
          </cell>
        </row>
        <row r="537">
          <cell r="B537">
            <v>5</v>
          </cell>
          <cell r="C537" t="str">
            <v>mm</v>
          </cell>
          <cell r="E537">
            <v>902</v>
          </cell>
          <cell r="G537">
            <v>4</v>
          </cell>
          <cell r="I537">
            <v>43640</v>
          </cell>
          <cell r="J537">
            <v>0</v>
          </cell>
        </row>
        <row r="538">
          <cell r="B538">
            <v>5</v>
          </cell>
          <cell r="C538" t="str">
            <v>mm</v>
          </cell>
          <cell r="E538">
            <v>1652</v>
          </cell>
          <cell r="G538">
            <v>2</v>
          </cell>
          <cell r="I538">
            <v>21820</v>
          </cell>
          <cell r="J538">
            <v>0</v>
          </cell>
        </row>
        <row r="539">
          <cell r="B539">
            <v>5</v>
          </cell>
          <cell r="C539" t="str">
            <v>mm</v>
          </cell>
          <cell r="E539">
            <v>905</v>
          </cell>
          <cell r="G539">
            <v>1</v>
          </cell>
          <cell r="I539">
            <v>10910</v>
          </cell>
          <cell r="J539">
            <v>0</v>
          </cell>
        </row>
        <row r="540">
          <cell r="B540">
            <v>5</v>
          </cell>
          <cell r="C540" t="str">
            <v>mm</v>
          </cell>
          <cell r="E540">
            <v>1398</v>
          </cell>
          <cell r="G540">
            <v>1</v>
          </cell>
          <cell r="I540">
            <v>10910</v>
          </cell>
          <cell r="J540">
            <v>0</v>
          </cell>
        </row>
        <row r="541">
          <cell r="B541">
            <v>5</v>
          </cell>
          <cell r="C541" t="str">
            <v>mm</v>
          </cell>
          <cell r="E541">
            <v>739</v>
          </cell>
          <cell r="G541">
            <v>1</v>
          </cell>
          <cell r="I541">
            <v>23180</v>
          </cell>
          <cell r="J541">
            <v>0</v>
          </cell>
        </row>
        <row r="542">
          <cell r="B542">
            <v>5</v>
          </cell>
          <cell r="C542" t="str">
            <v>mm</v>
          </cell>
          <cell r="E542">
            <v>471</v>
          </cell>
          <cell r="G542">
            <v>1</v>
          </cell>
          <cell r="I542">
            <v>1820</v>
          </cell>
          <cell r="J542">
            <v>0</v>
          </cell>
        </row>
        <row r="543">
          <cell r="B543">
            <v>5</v>
          </cell>
          <cell r="C543" t="str">
            <v>mm</v>
          </cell>
          <cell r="E543">
            <v>779</v>
          </cell>
          <cell r="G543">
            <v>1</v>
          </cell>
          <cell r="I543">
            <v>10910</v>
          </cell>
          <cell r="J543">
            <v>0</v>
          </cell>
        </row>
        <row r="544">
          <cell r="B544">
            <v>5</v>
          </cell>
          <cell r="C544" t="str">
            <v>mm</v>
          </cell>
          <cell r="E544">
            <v>1449</v>
          </cell>
          <cell r="G544">
            <v>1</v>
          </cell>
          <cell r="I544">
            <v>17270</v>
          </cell>
          <cell r="J544">
            <v>0</v>
          </cell>
        </row>
        <row r="545">
          <cell r="B545">
            <v>5</v>
          </cell>
          <cell r="C545" t="str">
            <v>mm</v>
          </cell>
          <cell r="E545">
            <v>8</v>
          </cell>
          <cell r="G545">
            <v>1</v>
          </cell>
          <cell r="I545">
            <v>5000</v>
          </cell>
          <cell r="J545">
            <v>0</v>
          </cell>
        </row>
        <row r="546">
          <cell r="B546">
            <v>5</v>
          </cell>
          <cell r="C546" t="str">
            <v>mm</v>
          </cell>
          <cell r="E546">
            <v>768</v>
          </cell>
          <cell r="G546">
            <v>1</v>
          </cell>
          <cell r="I546">
            <v>6820</v>
          </cell>
          <cell r="J546">
            <v>0</v>
          </cell>
        </row>
        <row r="547">
          <cell r="B547">
            <v>5</v>
          </cell>
          <cell r="C547" t="str">
            <v>mm</v>
          </cell>
          <cell r="E547">
            <v>770</v>
          </cell>
          <cell r="G547">
            <v>1</v>
          </cell>
          <cell r="I547">
            <v>5450</v>
          </cell>
          <cell r="J547">
            <v>0</v>
          </cell>
        </row>
        <row r="548">
          <cell r="B548">
            <v>5</v>
          </cell>
          <cell r="C548" t="str">
            <v>mm</v>
          </cell>
          <cell r="E548">
            <v>1777</v>
          </cell>
          <cell r="G548">
            <v>1</v>
          </cell>
          <cell r="I548">
            <v>12730</v>
          </cell>
          <cell r="J548">
            <v>0</v>
          </cell>
        </row>
        <row r="549">
          <cell r="B549">
            <v>5</v>
          </cell>
          <cell r="C549" t="str">
            <v>mm</v>
          </cell>
          <cell r="E549">
            <v>19</v>
          </cell>
          <cell r="G549">
            <v>1</v>
          </cell>
          <cell r="I549">
            <v>3180</v>
          </cell>
          <cell r="J549">
            <v>0</v>
          </cell>
        </row>
        <row r="550">
          <cell r="B550">
            <v>5</v>
          </cell>
          <cell r="C550" t="str">
            <v>mm</v>
          </cell>
          <cell r="E550">
            <v>768</v>
          </cell>
          <cell r="G550">
            <v>1</v>
          </cell>
          <cell r="I550">
            <v>6820</v>
          </cell>
          <cell r="J550">
            <v>0</v>
          </cell>
        </row>
        <row r="551">
          <cell r="B551">
            <v>5</v>
          </cell>
          <cell r="C551" t="str">
            <v>mm</v>
          </cell>
          <cell r="E551">
            <v>1409</v>
          </cell>
          <cell r="G551">
            <v>2</v>
          </cell>
          <cell r="I551">
            <v>32720</v>
          </cell>
          <cell r="J551">
            <v>0</v>
          </cell>
        </row>
        <row r="552">
          <cell r="B552">
            <v>5</v>
          </cell>
          <cell r="C552" t="str">
            <v>mm</v>
          </cell>
          <cell r="E552">
            <v>23</v>
          </cell>
          <cell r="G552">
            <v>6</v>
          </cell>
          <cell r="I552">
            <v>8160</v>
          </cell>
          <cell r="J552">
            <v>0</v>
          </cell>
        </row>
        <row r="553">
          <cell r="B553">
            <v>5</v>
          </cell>
          <cell r="C553" t="str">
            <v>mm</v>
          </cell>
          <cell r="E553">
            <v>470</v>
          </cell>
          <cell r="G553">
            <v>1</v>
          </cell>
          <cell r="I553">
            <v>1820</v>
          </cell>
          <cell r="J553">
            <v>0</v>
          </cell>
        </row>
        <row r="554">
          <cell r="B554">
            <v>5</v>
          </cell>
          <cell r="C554" t="str">
            <v>mm</v>
          </cell>
          <cell r="E554">
            <v>774</v>
          </cell>
          <cell r="G554">
            <v>3</v>
          </cell>
          <cell r="I554">
            <v>8190</v>
          </cell>
          <cell r="J554">
            <v>0</v>
          </cell>
        </row>
        <row r="555">
          <cell r="B555">
            <v>5</v>
          </cell>
          <cell r="C555" t="str">
            <v>mm</v>
          </cell>
          <cell r="E555">
            <v>775</v>
          </cell>
          <cell r="G555">
            <v>1</v>
          </cell>
          <cell r="I555">
            <v>1820</v>
          </cell>
          <cell r="J555">
            <v>0</v>
          </cell>
        </row>
        <row r="556">
          <cell r="B556">
            <v>5</v>
          </cell>
          <cell r="C556" t="str">
            <v>mm</v>
          </cell>
          <cell r="E556">
            <v>902</v>
          </cell>
          <cell r="G556">
            <v>1</v>
          </cell>
          <cell r="I556">
            <v>10910</v>
          </cell>
          <cell r="J556">
            <v>0</v>
          </cell>
        </row>
        <row r="557">
          <cell r="B557">
            <v>5</v>
          </cell>
          <cell r="C557" t="str">
            <v>mm</v>
          </cell>
          <cell r="E557">
            <v>978</v>
          </cell>
          <cell r="G557">
            <v>1</v>
          </cell>
          <cell r="I557">
            <v>50910</v>
          </cell>
          <cell r="J557">
            <v>0</v>
          </cell>
        </row>
        <row r="558">
          <cell r="B558">
            <v>5</v>
          </cell>
          <cell r="C558" t="str">
            <v>mm</v>
          </cell>
          <cell r="E558">
            <v>6</v>
          </cell>
          <cell r="G558">
            <v>1</v>
          </cell>
          <cell r="I558">
            <v>4090</v>
          </cell>
          <cell r="J558">
            <v>0</v>
          </cell>
        </row>
        <row r="559">
          <cell r="B559">
            <v>5</v>
          </cell>
          <cell r="C559" t="str">
            <v>mm</v>
          </cell>
          <cell r="E559">
            <v>783</v>
          </cell>
          <cell r="G559">
            <v>1</v>
          </cell>
          <cell r="I559">
            <v>3180</v>
          </cell>
          <cell r="J559">
            <v>0</v>
          </cell>
        </row>
        <row r="560">
          <cell r="B560">
            <v>5</v>
          </cell>
          <cell r="C560" t="str">
            <v>mm</v>
          </cell>
          <cell r="E560">
            <v>999</v>
          </cell>
          <cell r="G560">
            <v>1</v>
          </cell>
          <cell r="I560">
            <v>2730</v>
          </cell>
          <cell r="J560">
            <v>0</v>
          </cell>
        </row>
        <row r="561">
          <cell r="B561">
            <v>5</v>
          </cell>
          <cell r="C561" t="str">
            <v>mm</v>
          </cell>
          <cell r="E561">
            <v>998</v>
          </cell>
          <cell r="G561">
            <v>1</v>
          </cell>
          <cell r="I561">
            <v>2730</v>
          </cell>
          <cell r="J561">
            <v>0</v>
          </cell>
        </row>
        <row r="562">
          <cell r="B562">
            <v>5</v>
          </cell>
          <cell r="C562" t="str">
            <v>mm</v>
          </cell>
          <cell r="E562">
            <v>16</v>
          </cell>
          <cell r="G562">
            <v>1</v>
          </cell>
          <cell r="I562">
            <v>3360</v>
          </cell>
          <cell r="J562">
            <v>0</v>
          </cell>
        </row>
        <row r="563">
          <cell r="B563">
            <v>5</v>
          </cell>
          <cell r="C563" t="str">
            <v>mm</v>
          </cell>
          <cell r="E563">
            <v>774</v>
          </cell>
          <cell r="G563">
            <v>6</v>
          </cell>
          <cell r="I563">
            <v>16380</v>
          </cell>
          <cell r="J563">
            <v>0</v>
          </cell>
        </row>
        <row r="564">
          <cell r="B564">
            <v>5</v>
          </cell>
          <cell r="C564" t="str">
            <v>mm</v>
          </cell>
          <cell r="E564">
            <v>1766</v>
          </cell>
          <cell r="G564">
            <v>1</v>
          </cell>
          <cell r="I564">
            <v>27270</v>
          </cell>
          <cell r="J564">
            <v>0</v>
          </cell>
        </row>
        <row r="565">
          <cell r="B565">
            <v>5</v>
          </cell>
          <cell r="C565" t="str">
            <v>mm</v>
          </cell>
          <cell r="E565">
            <v>37</v>
          </cell>
          <cell r="G565">
            <v>1</v>
          </cell>
          <cell r="I565">
            <v>7270</v>
          </cell>
          <cell r="J565">
            <v>0</v>
          </cell>
        </row>
        <row r="566">
          <cell r="B566">
            <v>5</v>
          </cell>
          <cell r="C566" t="str">
            <v>mm</v>
          </cell>
          <cell r="E566">
            <v>774</v>
          </cell>
          <cell r="G566">
            <v>1</v>
          </cell>
          <cell r="I566">
            <v>2730</v>
          </cell>
          <cell r="J566">
            <v>0</v>
          </cell>
        </row>
        <row r="567">
          <cell r="B567">
            <v>5</v>
          </cell>
          <cell r="C567" t="str">
            <v>mm</v>
          </cell>
          <cell r="E567">
            <v>775</v>
          </cell>
          <cell r="G567">
            <v>1</v>
          </cell>
          <cell r="I567">
            <v>1800</v>
          </cell>
          <cell r="J567">
            <v>0</v>
          </cell>
        </row>
        <row r="568">
          <cell r="B568">
            <v>5</v>
          </cell>
          <cell r="C568" t="str">
            <v>mm</v>
          </cell>
          <cell r="E568">
            <v>6</v>
          </cell>
          <cell r="G568">
            <v>4</v>
          </cell>
          <cell r="I568">
            <v>16360</v>
          </cell>
          <cell r="J568">
            <v>0</v>
          </cell>
        </row>
        <row r="569">
          <cell r="B569">
            <v>5</v>
          </cell>
          <cell r="C569" t="str">
            <v>mm</v>
          </cell>
          <cell r="E569">
            <v>1236</v>
          </cell>
          <cell r="G569">
            <v>1</v>
          </cell>
          <cell r="I569">
            <v>15450</v>
          </cell>
          <cell r="J569">
            <v>0</v>
          </cell>
        </row>
        <row r="570">
          <cell r="B570">
            <v>5</v>
          </cell>
          <cell r="C570" t="str">
            <v>mm</v>
          </cell>
          <cell r="E570">
            <v>900</v>
          </cell>
          <cell r="G570">
            <v>1</v>
          </cell>
          <cell r="I570">
            <v>36360</v>
          </cell>
          <cell r="J570">
            <v>4</v>
          </cell>
        </row>
        <row r="571">
          <cell r="B571">
            <v>5</v>
          </cell>
          <cell r="C571" t="str">
            <v>mm</v>
          </cell>
          <cell r="E571">
            <v>15</v>
          </cell>
          <cell r="G571">
            <v>1</v>
          </cell>
          <cell r="I571">
            <v>31360</v>
          </cell>
          <cell r="J571">
            <v>0</v>
          </cell>
        </row>
        <row r="572">
          <cell r="B572">
            <v>5</v>
          </cell>
          <cell r="C572" t="str">
            <v>mm</v>
          </cell>
          <cell r="E572">
            <v>1511</v>
          </cell>
          <cell r="G572">
            <v>1</v>
          </cell>
          <cell r="I572">
            <v>63640</v>
          </cell>
          <cell r="J572">
            <v>0</v>
          </cell>
        </row>
        <row r="573">
          <cell r="B573">
            <v>5</v>
          </cell>
          <cell r="C573" t="str">
            <v>mm</v>
          </cell>
          <cell r="E573">
            <v>1776</v>
          </cell>
          <cell r="G573">
            <v>1</v>
          </cell>
          <cell r="I573">
            <v>12730</v>
          </cell>
          <cell r="J573">
            <v>4363600</v>
          </cell>
        </row>
        <row r="574">
          <cell r="B574">
            <v>5</v>
          </cell>
          <cell r="C574" t="str">
            <v>mm</v>
          </cell>
          <cell r="E574">
            <v>1212</v>
          </cell>
          <cell r="G574">
            <v>1</v>
          </cell>
          <cell r="I574">
            <v>14290</v>
          </cell>
          <cell r="J574">
            <v>1425312</v>
          </cell>
        </row>
        <row r="575">
          <cell r="B575">
            <v>5</v>
          </cell>
          <cell r="C575" t="str">
            <v>mm</v>
          </cell>
          <cell r="E575">
            <v>24</v>
          </cell>
          <cell r="G575">
            <v>2</v>
          </cell>
          <cell r="I575">
            <v>17140</v>
          </cell>
          <cell r="J575">
            <v>0</v>
          </cell>
        </row>
        <row r="576">
          <cell r="B576">
            <v>5</v>
          </cell>
          <cell r="C576" t="str">
            <v>mm</v>
          </cell>
          <cell r="E576">
            <v>24</v>
          </cell>
          <cell r="G576">
            <v>2</v>
          </cell>
          <cell r="I576">
            <v>17140</v>
          </cell>
          <cell r="J576">
            <v>0</v>
          </cell>
        </row>
        <row r="577">
          <cell r="B577">
            <v>5</v>
          </cell>
          <cell r="C577" t="str">
            <v>mm</v>
          </cell>
          <cell r="E577">
            <v>1155</v>
          </cell>
          <cell r="G577">
            <v>1</v>
          </cell>
          <cell r="I577">
            <v>123810</v>
          </cell>
          <cell r="J577">
            <v>0</v>
          </cell>
        </row>
        <row r="578">
          <cell r="B578">
            <v>5</v>
          </cell>
          <cell r="C578" t="str">
            <v>mm</v>
          </cell>
          <cell r="E578">
            <v>24</v>
          </cell>
          <cell r="G578">
            <v>2</v>
          </cell>
          <cell r="I578">
            <v>17140</v>
          </cell>
          <cell r="J578">
            <v>165000</v>
          </cell>
        </row>
        <row r="579">
          <cell r="B579">
            <v>5</v>
          </cell>
          <cell r="C579" t="str">
            <v>mm</v>
          </cell>
          <cell r="E579">
            <v>303</v>
          </cell>
          <cell r="G579">
            <v>10</v>
          </cell>
          <cell r="I579">
            <v>128600</v>
          </cell>
          <cell r="J579">
            <v>0</v>
          </cell>
        </row>
        <row r="580">
          <cell r="B580">
            <v>5</v>
          </cell>
          <cell r="C580" t="str">
            <v>mm</v>
          </cell>
          <cell r="E580">
            <v>27</v>
          </cell>
          <cell r="G580">
            <v>8</v>
          </cell>
          <cell r="I580">
            <v>80000</v>
          </cell>
          <cell r="J580">
            <v>0</v>
          </cell>
        </row>
        <row r="581">
          <cell r="B581">
            <v>5</v>
          </cell>
          <cell r="C581" t="str">
            <v>mm</v>
          </cell>
          <cell r="E581">
            <v>26</v>
          </cell>
          <cell r="G581">
            <v>3</v>
          </cell>
          <cell r="I581">
            <v>30000</v>
          </cell>
          <cell r="J581">
            <v>0</v>
          </cell>
        </row>
        <row r="582">
          <cell r="B582">
            <v>5</v>
          </cell>
          <cell r="C582" t="str">
            <v>mm</v>
          </cell>
          <cell r="E582">
            <v>1827</v>
          </cell>
          <cell r="G582">
            <v>480</v>
          </cell>
          <cell r="I582">
            <v>13714080</v>
          </cell>
          <cell r="J582">
            <v>0</v>
          </cell>
        </row>
        <row r="583">
          <cell r="B583">
            <v>5</v>
          </cell>
          <cell r="C583" t="str">
            <v>mm</v>
          </cell>
          <cell r="E583">
            <v>25</v>
          </cell>
          <cell r="G583">
            <v>2</v>
          </cell>
          <cell r="I583">
            <v>17140</v>
          </cell>
          <cell r="J583">
            <v>0</v>
          </cell>
        </row>
        <row r="584">
          <cell r="B584">
            <v>5</v>
          </cell>
          <cell r="C584" t="str">
            <v>mm</v>
          </cell>
          <cell r="E584">
            <v>985</v>
          </cell>
          <cell r="G584">
            <v>1</v>
          </cell>
          <cell r="I584">
            <v>10910</v>
          </cell>
          <cell r="J584">
            <v>0</v>
          </cell>
        </row>
        <row r="585">
          <cell r="B585">
            <v>5</v>
          </cell>
          <cell r="C585" t="str">
            <v>mm</v>
          </cell>
          <cell r="E585">
            <v>6</v>
          </cell>
          <cell r="G585">
            <v>1</v>
          </cell>
          <cell r="I585">
            <v>4090</v>
          </cell>
          <cell r="J585">
            <v>0</v>
          </cell>
        </row>
        <row r="586">
          <cell r="B586">
            <v>6</v>
          </cell>
          <cell r="C586" t="str">
            <v>bb</v>
          </cell>
          <cell r="E586">
            <v>6</v>
          </cell>
          <cell r="G586">
            <v>4</v>
          </cell>
          <cell r="I586">
            <v>72000</v>
          </cell>
          <cell r="J586">
            <v>0</v>
          </cell>
        </row>
        <row r="587">
          <cell r="B587">
            <v>6</v>
          </cell>
          <cell r="C587" t="str">
            <v>bb</v>
          </cell>
          <cell r="E587">
            <v>26</v>
          </cell>
          <cell r="G587">
            <v>1</v>
          </cell>
          <cell r="I587">
            <v>18000</v>
          </cell>
          <cell r="J587">
            <v>0</v>
          </cell>
        </row>
        <row r="588">
          <cell r="B588">
            <v>6</v>
          </cell>
          <cell r="C588" t="str">
            <v>bb</v>
          </cell>
          <cell r="E588">
            <v>6</v>
          </cell>
          <cell r="G588">
            <v>2</v>
          </cell>
          <cell r="I588">
            <v>30000</v>
          </cell>
          <cell r="J588">
            <v>0</v>
          </cell>
        </row>
        <row r="589">
          <cell r="B589">
            <v>6</v>
          </cell>
          <cell r="C589" t="str">
            <v>bb</v>
          </cell>
          <cell r="E589">
            <v>2052</v>
          </cell>
          <cell r="G589">
            <v>1</v>
          </cell>
          <cell r="I589">
            <v>23000</v>
          </cell>
          <cell r="J589">
            <v>625000</v>
          </cell>
        </row>
        <row r="590">
          <cell r="B590">
            <v>6</v>
          </cell>
          <cell r="C590" t="str">
            <v>bb</v>
          </cell>
          <cell r="E590">
            <v>2052</v>
          </cell>
          <cell r="G590">
            <v>2</v>
          </cell>
          <cell r="I590">
            <v>46000</v>
          </cell>
          <cell r="J590">
            <v>0</v>
          </cell>
        </row>
        <row r="591">
          <cell r="B591">
            <v>6</v>
          </cell>
          <cell r="C591" t="str">
            <v>bb</v>
          </cell>
          <cell r="E591">
            <v>6</v>
          </cell>
          <cell r="G591">
            <v>3</v>
          </cell>
          <cell r="I591">
            <v>45000</v>
          </cell>
          <cell r="J591">
            <v>0</v>
          </cell>
        </row>
        <row r="592">
          <cell r="B592">
            <v>6</v>
          </cell>
          <cell r="C592" t="str">
            <v>bb</v>
          </cell>
          <cell r="E592">
            <v>38</v>
          </cell>
          <cell r="G592">
            <v>2</v>
          </cell>
          <cell r="I592">
            <v>30000</v>
          </cell>
          <cell r="J592">
            <v>0</v>
          </cell>
        </row>
        <row r="593">
          <cell r="B593">
            <v>6</v>
          </cell>
          <cell r="C593" t="str">
            <v>bb</v>
          </cell>
          <cell r="E593">
            <v>38</v>
          </cell>
          <cell r="G593">
            <v>2</v>
          </cell>
          <cell r="I593">
            <v>30000</v>
          </cell>
          <cell r="J593">
            <v>0</v>
          </cell>
        </row>
        <row r="594">
          <cell r="B594">
            <v>6</v>
          </cell>
          <cell r="C594" t="str">
            <v>bb</v>
          </cell>
          <cell r="E594">
            <v>2052</v>
          </cell>
          <cell r="G594">
            <v>13</v>
          </cell>
          <cell r="I594">
            <v>299000</v>
          </cell>
          <cell r="J594">
            <v>0</v>
          </cell>
        </row>
        <row r="595">
          <cell r="B595">
            <v>6</v>
          </cell>
          <cell r="C595" t="str">
            <v>bb</v>
          </cell>
          <cell r="E595">
            <v>1052</v>
          </cell>
          <cell r="G595">
            <v>2</v>
          </cell>
          <cell r="I595">
            <v>214000</v>
          </cell>
          <cell r="J595">
            <v>0</v>
          </cell>
        </row>
        <row r="596">
          <cell r="B596">
            <v>6</v>
          </cell>
          <cell r="C596" t="str">
            <v>bb</v>
          </cell>
          <cell r="E596">
            <v>1827</v>
          </cell>
          <cell r="G596">
            <v>4</v>
          </cell>
          <cell r="I596">
            <v>368000</v>
          </cell>
          <cell r="J596">
            <v>0</v>
          </cell>
        </row>
        <row r="597">
          <cell r="B597">
            <v>6</v>
          </cell>
          <cell r="C597" t="str">
            <v>bb</v>
          </cell>
          <cell r="E597">
            <v>38</v>
          </cell>
          <cell r="G597">
            <v>1</v>
          </cell>
          <cell r="I597">
            <v>15000</v>
          </cell>
          <cell r="J597">
            <v>0</v>
          </cell>
        </row>
        <row r="598">
          <cell r="B598">
            <v>6</v>
          </cell>
          <cell r="C598" t="str">
            <v>bb</v>
          </cell>
          <cell r="E598">
            <v>1052</v>
          </cell>
          <cell r="G598">
            <v>1</v>
          </cell>
          <cell r="I598">
            <v>107000</v>
          </cell>
          <cell r="J598">
            <v>0</v>
          </cell>
        </row>
        <row r="599">
          <cell r="B599">
            <v>6</v>
          </cell>
          <cell r="C599" t="str">
            <v>bb</v>
          </cell>
          <cell r="E599">
            <v>2052</v>
          </cell>
          <cell r="G599">
            <v>1</v>
          </cell>
          <cell r="I599">
            <v>1.5</v>
          </cell>
          <cell r="J599">
            <v>0</v>
          </cell>
        </row>
        <row r="600">
          <cell r="B600">
            <v>6</v>
          </cell>
          <cell r="C600" t="str">
            <v>bb</v>
          </cell>
          <cell r="E600">
            <v>24</v>
          </cell>
          <cell r="G600">
            <v>5</v>
          </cell>
          <cell r="I600">
            <v>6</v>
          </cell>
          <cell r="J600">
            <v>0</v>
          </cell>
        </row>
        <row r="601">
          <cell r="B601">
            <v>6</v>
          </cell>
          <cell r="C601" t="str">
            <v>bb</v>
          </cell>
          <cell r="E601">
            <v>38</v>
          </cell>
          <cell r="G601">
            <v>1</v>
          </cell>
          <cell r="I601">
            <v>1</v>
          </cell>
          <cell r="J601">
            <v>0</v>
          </cell>
        </row>
        <row r="602">
          <cell r="B602">
            <v>6</v>
          </cell>
          <cell r="C602" t="str">
            <v>bb</v>
          </cell>
          <cell r="E602">
            <v>24</v>
          </cell>
          <cell r="G602">
            <v>3</v>
          </cell>
          <cell r="I602">
            <v>3.5999999999999996</v>
          </cell>
          <cell r="J602">
            <v>0</v>
          </cell>
        </row>
        <row r="603">
          <cell r="B603">
            <v>6</v>
          </cell>
          <cell r="C603" t="str">
            <v>bb</v>
          </cell>
          <cell r="E603">
            <v>6</v>
          </cell>
          <cell r="G603">
            <v>2</v>
          </cell>
          <cell r="I603">
            <v>2</v>
          </cell>
          <cell r="J603">
            <v>0</v>
          </cell>
        </row>
        <row r="604">
          <cell r="B604">
            <v>6</v>
          </cell>
          <cell r="C604" t="str">
            <v>bb</v>
          </cell>
          <cell r="E604">
            <v>2052</v>
          </cell>
          <cell r="G604">
            <v>4</v>
          </cell>
          <cell r="I604">
            <v>6</v>
          </cell>
          <cell r="J604">
            <v>0</v>
          </cell>
        </row>
        <row r="605">
          <cell r="B605">
            <v>6</v>
          </cell>
          <cell r="C605" t="str">
            <v>bb</v>
          </cell>
          <cell r="E605" t="str">
            <v>Minimart</v>
          </cell>
          <cell r="G605">
            <v>1</v>
          </cell>
          <cell r="I605">
            <v>30</v>
          </cell>
          <cell r="J605">
            <v>0</v>
          </cell>
        </row>
        <row r="606">
          <cell r="B606">
            <v>6</v>
          </cell>
          <cell r="C606" t="str">
            <v>bb</v>
          </cell>
          <cell r="E606">
            <v>2052</v>
          </cell>
          <cell r="G606">
            <v>10</v>
          </cell>
          <cell r="I606">
            <v>15</v>
          </cell>
          <cell r="J606">
            <v>0</v>
          </cell>
        </row>
        <row r="607">
          <cell r="B607">
            <v>6</v>
          </cell>
          <cell r="C607" t="str">
            <v>bb</v>
          </cell>
          <cell r="E607">
            <v>1052</v>
          </cell>
          <cell r="G607">
            <v>2</v>
          </cell>
          <cell r="I607">
            <v>14</v>
          </cell>
          <cell r="J607">
            <v>0</v>
          </cell>
        </row>
        <row r="608">
          <cell r="B608">
            <v>6</v>
          </cell>
          <cell r="C608" t="str">
            <v>bb</v>
          </cell>
          <cell r="E608">
            <v>2052</v>
          </cell>
          <cell r="G608">
            <v>1</v>
          </cell>
          <cell r="I608">
            <v>1.5</v>
          </cell>
          <cell r="J608">
            <v>0</v>
          </cell>
        </row>
        <row r="609">
          <cell r="B609">
            <v>6</v>
          </cell>
          <cell r="C609" t="str">
            <v>bb</v>
          </cell>
          <cell r="E609">
            <v>2052</v>
          </cell>
          <cell r="G609">
            <v>18</v>
          </cell>
          <cell r="I609">
            <v>27</v>
          </cell>
          <cell r="J609">
            <v>99090</v>
          </cell>
        </row>
        <row r="610">
          <cell r="B610">
            <v>6</v>
          </cell>
          <cell r="C610" t="str">
            <v>mm</v>
          </cell>
          <cell r="E610" t="str">
            <v>Minimart</v>
          </cell>
          <cell r="G610" t="str">
            <v/>
          </cell>
          <cell r="I610">
            <v>20000</v>
          </cell>
          <cell r="J610">
            <v>20000</v>
          </cell>
        </row>
        <row r="611">
          <cell r="B611">
            <v>6</v>
          </cell>
          <cell r="C611" t="str">
            <v>mm</v>
          </cell>
          <cell r="E611">
            <v>900</v>
          </cell>
          <cell r="G611">
            <v>2</v>
          </cell>
          <cell r="I611">
            <v>72720</v>
          </cell>
          <cell r="J611">
            <v>70720</v>
          </cell>
        </row>
        <row r="612">
          <cell r="B612">
            <v>6</v>
          </cell>
          <cell r="C612" t="str">
            <v>mm</v>
          </cell>
          <cell r="E612">
            <v>1237</v>
          </cell>
          <cell r="G612">
            <v>1</v>
          </cell>
          <cell r="I612">
            <v>13360</v>
          </cell>
          <cell r="J612">
            <v>33180</v>
          </cell>
        </row>
        <row r="613">
          <cell r="B613">
            <v>6</v>
          </cell>
          <cell r="C613" t="str">
            <v>mm</v>
          </cell>
          <cell r="E613">
            <v>590</v>
          </cell>
          <cell r="G613">
            <v>1</v>
          </cell>
          <cell r="I613">
            <v>6820</v>
          </cell>
          <cell r="J613">
            <v>89100</v>
          </cell>
        </row>
        <row r="614">
          <cell r="B614">
            <v>6</v>
          </cell>
          <cell r="C614" t="str">
            <v>mm</v>
          </cell>
          <cell r="E614">
            <v>8</v>
          </cell>
          <cell r="G614">
            <v>2</v>
          </cell>
          <cell r="I614">
            <v>10000</v>
          </cell>
          <cell r="J614">
            <v>10910</v>
          </cell>
        </row>
        <row r="615">
          <cell r="B615">
            <v>6</v>
          </cell>
          <cell r="C615" t="str">
            <v>mm</v>
          </cell>
          <cell r="E615">
            <v>752</v>
          </cell>
          <cell r="G615">
            <v>1</v>
          </cell>
          <cell r="I615">
            <v>75640</v>
          </cell>
          <cell r="J615">
            <v>10000</v>
          </cell>
        </row>
        <row r="616">
          <cell r="B616">
            <v>6</v>
          </cell>
          <cell r="C616" t="str">
            <v>mm</v>
          </cell>
          <cell r="E616">
            <v>6</v>
          </cell>
          <cell r="G616">
            <v>12</v>
          </cell>
          <cell r="I616">
            <v>49080</v>
          </cell>
          <cell r="J616">
            <v>12270</v>
          </cell>
        </row>
        <row r="617">
          <cell r="B617">
            <v>6</v>
          </cell>
          <cell r="C617" t="str">
            <v>mm</v>
          </cell>
          <cell r="E617">
            <v>38</v>
          </cell>
          <cell r="G617">
            <v>5</v>
          </cell>
          <cell r="I617">
            <v>18200</v>
          </cell>
          <cell r="J617">
            <v>0</v>
          </cell>
        </row>
        <row r="618">
          <cell r="B618">
            <v>6</v>
          </cell>
          <cell r="C618" t="str">
            <v>mm</v>
          </cell>
          <cell r="E618">
            <v>1763</v>
          </cell>
          <cell r="G618">
            <v>4</v>
          </cell>
          <cell r="I618">
            <v>43640</v>
          </cell>
          <cell r="J618">
            <v>0</v>
          </cell>
        </row>
        <row r="619">
          <cell r="B619">
            <v>6</v>
          </cell>
          <cell r="C619" t="str">
            <v>mm</v>
          </cell>
          <cell r="E619">
            <v>770</v>
          </cell>
          <cell r="G619">
            <v>4</v>
          </cell>
          <cell r="I619">
            <v>21800</v>
          </cell>
          <cell r="J619">
            <v>0</v>
          </cell>
        </row>
        <row r="620">
          <cell r="B620">
            <v>6</v>
          </cell>
          <cell r="C620" t="str">
            <v>mm</v>
          </cell>
          <cell r="E620">
            <v>98</v>
          </cell>
          <cell r="G620">
            <v>1</v>
          </cell>
          <cell r="I620">
            <v>20000</v>
          </cell>
          <cell r="J620">
            <v>0</v>
          </cell>
        </row>
        <row r="621">
          <cell r="B621">
            <v>6</v>
          </cell>
          <cell r="C621" t="str">
            <v>mm</v>
          </cell>
          <cell r="E621">
            <v>30</v>
          </cell>
          <cell r="G621">
            <v>4</v>
          </cell>
          <cell r="I621">
            <v>54560</v>
          </cell>
          <cell r="J621">
            <v>0</v>
          </cell>
        </row>
        <row r="622">
          <cell r="B622">
            <v>6</v>
          </cell>
          <cell r="C622" t="str">
            <v>mm</v>
          </cell>
          <cell r="E622">
            <v>1436</v>
          </cell>
          <cell r="G622">
            <v>1</v>
          </cell>
          <cell r="I622">
            <v>49090</v>
          </cell>
          <cell r="J622">
            <v>0</v>
          </cell>
        </row>
        <row r="623">
          <cell r="B623">
            <v>6</v>
          </cell>
          <cell r="C623" t="str">
            <v>mm</v>
          </cell>
          <cell r="E623">
            <v>19</v>
          </cell>
          <cell r="G623">
            <v>2</v>
          </cell>
          <cell r="I623">
            <v>6360</v>
          </cell>
          <cell r="J623">
            <v>0</v>
          </cell>
        </row>
        <row r="624">
          <cell r="B624">
            <v>6</v>
          </cell>
          <cell r="C624" t="str">
            <v>mm</v>
          </cell>
          <cell r="E624">
            <v>774</v>
          </cell>
          <cell r="G624">
            <v>8</v>
          </cell>
          <cell r="I624">
            <v>21840</v>
          </cell>
          <cell r="J624">
            <v>0</v>
          </cell>
        </row>
        <row r="625">
          <cell r="B625">
            <v>6</v>
          </cell>
          <cell r="C625" t="str">
            <v>mm</v>
          </cell>
          <cell r="E625">
            <v>775</v>
          </cell>
          <cell r="G625">
            <v>3</v>
          </cell>
          <cell r="I625">
            <v>5460</v>
          </cell>
          <cell r="J625">
            <v>0</v>
          </cell>
        </row>
        <row r="626">
          <cell r="B626">
            <v>6</v>
          </cell>
          <cell r="C626" t="str">
            <v>mm</v>
          </cell>
          <cell r="E626">
            <v>1574</v>
          </cell>
          <cell r="G626">
            <v>1</v>
          </cell>
          <cell r="I626">
            <v>37730</v>
          </cell>
          <cell r="J626">
            <v>0</v>
          </cell>
        </row>
        <row r="627">
          <cell r="B627">
            <v>6</v>
          </cell>
          <cell r="C627" t="str">
            <v>mm</v>
          </cell>
          <cell r="E627">
            <v>1817</v>
          </cell>
          <cell r="G627">
            <v>1</v>
          </cell>
          <cell r="I627">
            <v>30000</v>
          </cell>
          <cell r="J627">
            <v>0</v>
          </cell>
        </row>
        <row r="628">
          <cell r="B628">
            <v>6</v>
          </cell>
          <cell r="C628" t="str">
            <v>mm</v>
          </cell>
          <cell r="E628">
            <v>1449</v>
          </cell>
          <cell r="G628">
            <v>1</v>
          </cell>
          <cell r="I628">
            <v>17270</v>
          </cell>
          <cell r="J628">
            <v>0</v>
          </cell>
        </row>
        <row r="629">
          <cell r="B629">
            <v>6</v>
          </cell>
          <cell r="C629" t="str">
            <v>mm</v>
          </cell>
          <cell r="E629">
            <v>156</v>
          </cell>
          <cell r="G629">
            <v>1</v>
          </cell>
          <cell r="I629">
            <v>4540</v>
          </cell>
          <cell r="J629">
            <v>0</v>
          </cell>
        </row>
        <row r="630">
          <cell r="B630">
            <v>6</v>
          </cell>
          <cell r="C630" t="str">
            <v>mm</v>
          </cell>
          <cell r="E630">
            <v>1238</v>
          </cell>
          <cell r="G630">
            <v>1</v>
          </cell>
          <cell r="I630">
            <v>2730</v>
          </cell>
          <cell r="J630">
            <v>0</v>
          </cell>
        </row>
        <row r="631">
          <cell r="B631">
            <v>6</v>
          </cell>
          <cell r="C631" t="str">
            <v>mm</v>
          </cell>
          <cell r="E631">
            <v>1777</v>
          </cell>
          <cell r="G631">
            <v>2</v>
          </cell>
          <cell r="I631">
            <v>25460</v>
          </cell>
          <cell r="J631">
            <v>0</v>
          </cell>
        </row>
        <row r="632">
          <cell r="B632">
            <v>6</v>
          </cell>
          <cell r="C632" t="str">
            <v>mm</v>
          </cell>
          <cell r="E632">
            <v>998</v>
          </cell>
          <cell r="G632">
            <v>1</v>
          </cell>
          <cell r="I632">
            <v>2730</v>
          </cell>
          <cell r="J632">
            <v>0</v>
          </cell>
        </row>
        <row r="633">
          <cell r="B633">
            <v>6</v>
          </cell>
          <cell r="C633" t="str">
            <v>mm</v>
          </cell>
          <cell r="E633">
            <v>999</v>
          </cell>
          <cell r="G633">
            <v>1</v>
          </cell>
          <cell r="I633">
            <v>2730</v>
          </cell>
          <cell r="J633">
            <v>0</v>
          </cell>
        </row>
        <row r="634">
          <cell r="B634">
            <v>6</v>
          </cell>
          <cell r="C634" t="str">
            <v>mm</v>
          </cell>
          <cell r="E634">
            <v>929</v>
          </cell>
          <cell r="G634">
            <v>1</v>
          </cell>
          <cell r="I634">
            <v>6550</v>
          </cell>
          <cell r="J634">
            <v>0</v>
          </cell>
        </row>
        <row r="635">
          <cell r="B635">
            <v>6</v>
          </cell>
          <cell r="C635" t="str">
            <v>mm</v>
          </cell>
          <cell r="E635">
            <v>1511</v>
          </cell>
          <cell r="G635">
            <v>1</v>
          </cell>
          <cell r="I635">
            <v>63640</v>
          </cell>
          <cell r="J635">
            <v>0</v>
          </cell>
        </row>
        <row r="636">
          <cell r="B636">
            <v>6</v>
          </cell>
          <cell r="C636" t="str">
            <v>mm</v>
          </cell>
          <cell r="E636">
            <v>1648</v>
          </cell>
          <cell r="G636">
            <v>2</v>
          </cell>
          <cell r="I636">
            <v>90900</v>
          </cell>
          <cell r="J636">
            <v>0</v>
          </cell>
        </row>
        <row r="637">
          <cell r="B637">
            <v>6</v>
          </cell>
          <cell r="C637" t="str">
            <v>mm</v>
          </cell>
          <cell r="E637">
            <v>1641</v>
          </cell>
          <cell r="G637">
            <v>2</v>
          </cell>
          <cell r="I637">
            <v>145460</v>
          </cell>
          <cell r="J637">
            <v>0</v>
          </cell>
        </row>
        <row r="638">
          <cell r="B638">
            <v>6</v>
          </cell>
          <cell r="C638" t="str">
            <v>mm</v>
          </cell>
          <cell r="E638">
            <v>911</v>
          </cell>
          <cell r="G638">
            <v>3</v>
          </cell>
          <cell r="I638">
            <v>54540</v>
          </cell>
          <cell r="J638">
            <v>0</v>
          </cell>
        </row>
        <row r="639">
          <cell r="B639">
            <v>6</v>
          </cell>
          <cell r="C639" t="str">
            <v>mm</v>
          </cell>
          <cell r="E639">
            <v>912</v>
          </cell>
          <cell r="G639">
            <v>3</v>
          </cell>
          <cell r="I639">
            <v>54540</v>
          </cell>
          <cell r="J639">
            <v>0</v>
          </cell>
        </row>
        <row r="640">
          <cell r="B640">
            <v>6</v>
          </cell>
          <cell r="C640" t="str">
            <v>mm</v>
          </cell>
          <cell r="E640">
            <v>1407</v>
          </cell>
          <cell r="G640">
            <v>2</v>
          </cell>
          <cell r="I640">
            <v>89100</v>
          </cell>
          <cell r="J640">
            <v>0</v>
          </cell>
        </row>
        <row r="641">
          <cell r="B641">
            <v>6</v>
          </cell>
          <cell r="C641" t="str">
            <v>mm</v>
          </cell>
          <cell r="E641">
            <v>1786</v>
          </cell>
          <cell r="G641">
            <v>2</v>
          </cell>
          <cell r="I641">
            <v>72720</v>
          </cell>
          <cell r="J641">
            <v>0</v>
          </cell>
        </row>
        <row r="642">
          <cell r="B642">
            <v>6</v>
          </cell>
          <cell r="C642" t="str">
            <v>mm</v>
          </cell>
          <cell r="E642">
            <v>1137</v>
          </cell>
          <cell r="G642">
            <v>1</v>
          </cell>
          <cell r="I642">
            <v>500</v>
          </cell>
          <cell r="J642">
            <v>0</v>
          </cell>
        </row>
        <row r="643">
          <cell r="B643">
            <v>6</v>
          </cell>
          <cell r="C643" t="str">
            <v>mm</v>
          </cell>
          <cell r="E643">
            <v>1109</v>
          </cell>
          <cell r="G643">
            <v>2</v>
          </cell>
          <cell r="I643">
            <v>89100</v>
          </cell>
          <cell r="J643">
            <v>0</v>
          </cell>
        </row>
        <row r="644">
          <cell r="B644">
            <v>6</v>
          </cell>
          <cell r="C644" t="str">
            <v>mm</v>
          </cell>
          <cell r="E644">
            <v>984</v>
          </cell>
          <cell r="G644">
            <v>2</v>
          </cell>
          <cell r="I644">
            <v>21820</v>
          </cell>
          <cell r="J644">
            <v>0</v>
          </cell>
        </row>
        <row r="645">
          <cell r="B645">
            <v>6</v>
          </cell>
          <cell r="C645" t="str">
            <v>mm</v>
          </cell>
          <cell r="E645">
            <v>525</v>
          </cell>
          <cell r="G645">
            <v>1</v>
          </cell>
          <cell r="I645">
            <v>4090</v>
          </cell>
          <cell r="J645">
            <v>0</v>
          </cell>
        </row>
        <row r="646">
          <cell r="B646">
            <v>6</v>
          </cell>
          <cell r="C646" t="str">
            <v>mm</v>
          </cell>
          <cell r="E646">
            <v>768</v>
          </cell>
          <cell r="G646">
            <v>1</v>
          </cell>
          <cell r="I646">
            <v>6820</v>
          </cell>
          <cell r="J646">
            <v>0</v>
          </cell>
        </row>
        <row r="647">
          <cell r="B647">
            <v>6</v>
          </cell>
          <cell r="C647" t="str">
            <v>mm</v>
          </cell>
          <cell r="E647">
            <v>912</v>
          </cell>
          <cell r="G647">
            <v>1</v>
          </cell>
          <cell r="I647">
            <v>18180</v>
          </cell>
          <cell r="J647">
            <v>0</v>
          </cell>
        </row>
        <row r="648">
          <cell r="B648">
            <v>6</v>
          </cell>
          <cell r="C648" t="str">
            <v>mm</v>
          </cell>
          <cell r="E648">
            <v>911</v>
          </cell>
          <cell r="G648">
            <v>1</v>
          </cell>
          <cell r="I648">
            <v>18180</v>
          </cell>
          <cell r="J648">
            <v>0</v>
          </cell>
        </row>
        <row r="649">
          <cell r="B649">
            <v>6</v>
          </cell>
          <cell r="C649" t="str">
            <v>mm</v>
          </cell>
          <cell r="E649">
            <v>1463</v>
          </cell>
          <cell r="G649">
            <v>3</v>
          </cell>
          <cell r="I649">
            <v>9000</v>
          </cell>
          <cell r="J649">
            <v>0</v>
          </cell>
        </row>
        <row r="650">
          <cell r="B650">
            <v>6</v>
          </cell>
          <cell r="C650" t="str">
            <v>mm</v>
          </cell>
          <cell r="E650">
            <v>908</v>
          </cell>
          <cell r="G650">
            <v>1</v>
          </cell>
          <cell r="I650">
            <v>17820</v>
          </cell>
          <cell r="J650">
            <v>0</v>
          </cell>
        </row>
        <row r="651">
          <cell r="B651">
            <v>6</v>
          </cell>
          <cell r="C651" t="str">
            <v>mm</v>
          </cell>
          <cell r="E651">
            <v>900</v>
          </cell>
          <cell r="G651">
            <v>1</v>
          </cell>
          <cell r="I651">
            <v>36360</v>
          </cell>
          <cell r="J651">
            <v>0</v>
          </cell>
        </row>
        <row r="652">
          <cell r="B652">
            <v>6</v>
          </cell>
          <cell r="C652" t="str">
            <v>mm</v>
          </cell>
          <cell r="E652">
            <v>1469</v>
          </cell>
          <cell r="G652">
            <v>1</v>
          </cell>
          <cell r="I652">
            <v>14550</v>
          </cell>
          <cell r="J652">
            <v>0</v>
          </cell>
        </row>
        <row r="653">
          <cell r="B653">
            <v>6</v>
          </cell>
          <cell r="C653" t="str">
            <v>mm</v>
          </cell>
          <cell r="E653">
            <v>1652</v>
          </cell>
          <cell r="G653">
            <v>3</v>
          </cell>
          <cell r="I653">
            <v>32727</v>
          </cell>
          <cell r="J653">
            <v>0</v>
          </cell>
        </row>
        <row r="654">
          <cell r="B654">
            <v>6</v>
          </cell>
          <cell r="C654" t="str">
            <v>mm</v>
          </cell>
          <cell r="E654">
            <v>470</v>
          </cell>
          <cell r="G654">
            <v>2</v>
          </cell>
          <cell r="I654">
            <v>3636</v>
          </cell>
          <cell r="J654">
            <v>0</v>
          </cell>
        </row>
        <row r="655">
          <cell r="B655">
            <v>6</v>
          </cell>
          <cell r="C655" t="str">
            <v>mm</v>
          </cell>
          <cell r="E655">
            <v>774</v>
          </cell>
          <cell r="G655">
            <v>8</v>
          </cell>
          <cell r="I655">
            <v>21816</v>
          </cell>
          <cell r="J655">
            <v>0</v>
          </cell>
        </row>
        <row r="656">
          <cell r="B656">
            <v>6</v>
          </cell>
          <cell r="C656" t="str">
            <v>mm</v>
          </cell>
          <cell r="E656">
            <v>770</v>
          </cell>
          <cell r="G656">
            <v>2</v>
          </cell>
          <cell r="I656">
            <v>10908</v>
          </cell>
          <cell r="J656">
            <v>0</v>
          </cell>
        </row>
        <row r="657">
          <cell r="B657">
            <v>6</v>
          </cell>
          <cell r="C657" t="str">
            <v>mm</v>
          </cell>
          <cell r="E657">
            <v>1567</v>
          </cell>
          <cell r="G657">
            <v>1</v>
          </cell>
          <cell r="I657">
            <v>22270</v>
          </cell>
          <cell r="J657">
            <v>0</v>
          </cell>
        </row>
        <row r="658">
          <cell r="B658">
            <v>6</v>
          </cell>
          <cell r="C658" t="str">
            <v>mm</v>
          </cell>
          <cell r="E658">
            <v>140</v>
          </cell>
          <cell r="G658">
            <v>1</v>
          </cell>
          <cell r="I658">
            <v>15450</v>
          </cell>
          <cell r="J658">
            <v>0</v>
          </cell>
        </row>
        <row r="659">
          <cell r="B659">
            <v>6</v>
          </cell>
          <cell r="C659" t="str">
            <v>mm</v>
          </cell>
          <cell r="E659">
            <v>1119</v>
          </cell>
          <cell r="G659">
            <v>1</v>
          </cell>
          <cell r="I659">
            <v>4545</v>
          </cell>
          <cell r="J659">
            <v>0</v>
          </cell>
        </row>
        <row r="660">
          <cell r="B660">
            <v>6</v>
          </cell>
          <cell r="C660" t="str">
            <v>mm</v>
          </cell>
          <cell r="E660">
            <v>759</v>
          </cell>
          <cell r="G660">
            <v>1</v>
          </cell>
          <cell r="I660">
            <v>4545</v>
          </cell>
          <cell r="J660">
            <v>0</v>
          </cell>
        </row>
        <row r="661">
          <cell r="B661">
            <v>6</v>
          </cell>
          <cell r="C661" t="str">
            <v>mm</v>
          </cell>
          <cell r="E661">
            <v>904</v>
          </cell>
          <cell r="G661">
            <v>10</v>
          </cell>
          <cell r="I661">
            <v>90900</v>
          </cell>
          <cell r="J661">
            <v>0</v>
          </cell>
        </row>
        <row r="662">
          <cell r="B662">
            <v>6</v>
          </cell>
          <cell r="C662" t="str">
            <v>mm</v>
          </cell>
          <cell r="E662">
            <v>179</v>
          </cell>
          <cell r="G662">
            <v>1</v>
          </cell>
          <cell r="I662">
            <v>80000</v>
          </cell>
          <cell r="J662">
            <v>0</v>
          </cell>
        </row>
        <row r="663">
          <cell r="B663">
            <v>6</v>
          </cell>
          <cell r="C663" t="str">
            <v>mm</v>
          </cell>
          <cell r="E663">
            <v>11</v>
          </cell>
          <cell r="G663">
            <v>1</v>
          </cell>
          <cell r="I663">
            <v>5450</v>
          </cell>
          <cell r="J663">
            <v>0</v>
          </cell>
        </row>
        <row r="664">
          <cell r="B664">
            <v>6</v>
          </cell>
          <cell r="C664" t="str">
            <v>mm</v>
          </cell>
          <cell r="E664">
            <v>900</v>
          </cell>
          <cell r="G664">
            <v>1</v>
          </cell>
          <cell r="I664">
            <v>36360</v>
          </cell>
          <cell r="J664">
            <v>0</v>
          </cell>
        </row>
        <row r="665">
          <cell r="B665">
            <v>6</v>
          </cell>
          <cell r="C665" t="str">
            <v>mm</v>
          </cell>
          <cell r="E665">
            <v>779</v>
          </cell>
          <cell r="G665">
            <v>1</v>
          </cell>
          <cell r="I665">
            <v>10900</v>
          </cell>
          <cell r="J665">
            <v>0</v>
          </cell>
        </row>
        <row r="666">
          <cell r="B666">
            <v>6</v>
          </cell>
          <cell r="C666" t="str">
            <v>mm</v>
          </cell>
          <cell r="E666">
            <v>770</v>
          </cell>
          <cell r="G666">
            <v>4</v>
          </cell>
          <cell r="I666">
            <v>21800</v>
          </cell>
          <cell r="J666">
            <v>0</v>
          </cell>
        </row>
        <row r="667">
          <cell r="B667">
            <v>6</v>
          </cell>
          <cell r="C667" t="str">
            <v>mm</v>
          </cell>
          <cell r="E667">
            <v>775</v>
          </cell>
          <cell r="G667">
            <v>1</v>
          </cell>
          <cell r="I667">
            <v>1820</v>
          </cell>
          <cell r="J667">
            <v>0</v>
          </cell>
        </row>
        <row r="668">
          <cell r="B668">
            <v>6</v>
          </cell>
          <cell r="C668" t="str">
            <v>mm</v>
          </cell>
          <cell r="E668">
            <v>662</v>
          </cell>
          <cell r="G668">
            <v>1</v>
          </cell>
          <cell r="I668">
            <v>77270</v>
          </cell>
          <cell r="J668">
            <v>0</v>
          </cell>
        </row>
        <row r="669">
          <cell r="B669">
            <v>6</v>
          </cell>
          <cell r="C669" t="str">
            <v>mm</v>
          </cell>
          <cell r="E669">
            <v>24</v>
          </cell>
          <cell r="G669">
            <v>5</v>
          </cell>
          <cell r="I669">
            <v>42850</v>
          </cell>
          <cell r="J669">
            <v>0</v>
          </cell>
        </row>
        <row r="670">
          <cell r="B670">
            <v>6</v>
          </cell>
          <cell r="C670" t="str">
            <v>mm</v>
          </cell>
          <cell r="E670">
            <v>24</v>
          </cell>
          <cell r="G670">
            <v>4</v>
          </cell>
          <cell r="I670">
            <v>34280</v>
          </cell>
          <cell r="J670">
            <v>0</v>
          </cell>
        </row>
        <row r="671">
          <cell r="B671">
            <v>6</v>
          </cell>
          <cell r="C671" t="str">
            <v>mm</v>
          </cell>
          <cell r="E671">
            <v>24</v>
          </cell>
          <cell r="G671">
            <v>4</v>
          </cell>
          <cell r="I671">
            <v>34280</v>
          </cell>
          <cell r="J671">
            <v>0</v>
          </cell>
        </row>
        <row r="672">
          <cell r="B672">
            <v>6</v>
          </cell>
          <cell r="C672" t="str">
            <v>mm</v>
          </cell>
          <cell r="E672">
            <v>1827</v>
          </cell>
          <cell r="G672">
            <v>1</v>
          </cell>
          <cell r="I672">
            <v>42860</v>
          </cell>
          <cell r="J672">
            <v>0</v>
          </cell>
        </row>
        <row r="673">
          <cell r="B673">
            <v>6</v>
          </cell>
          <cell r="C673" t="str">
            <v>mm</v>
          </cell>
          <cell r="E673">
            <v>763</v>
          </cell>
          <cell r="G673">
            <v>1</v>
          </cell>
          <cell r="I673">
            <v>93330</v>
          </cell>
          <cell r="J673">
            <v>0</v>
          </cell>
        </row>
        <row r="674">
          <cell r="B674">
            <v>6</v>
          </cell>
          <cell r="C674" t="str">
            <v>mm</v>
          </cell>
          <cell r="E674">
            <v>26</v>
          </cell>
          <cell r="G674">
            <v>10</v>
          </cell>
          <cell r="I674">
            <v>100000</v>
          </cell>
          <cell r="J674">
            <v>0</v>
          </cell>
        </row>
        <row r="675">
          <cell r="B675">
            <v>6</v>
          </cell>
          <cell r="C675" t="str">
            <v>mm</v>
          </cell>
          <cell r="E675">
            <v>1155</v>
          </cell>
          <cell r="G675">
            <v>1</v>
          </cell>
          <cell r="I675">
            <v>123810</v>
          </cell>
          <cell r="J675">
            <v>0</v>
          </cell>
        </row>
        <row r="676">
          <cell r="B676">
            <v>6</v>
          </cell>
          <cell r="C676" t="str">
            <v>mm</v>
          </cell>
          <cell r="E676">
            <v>1212</v>
          </cell>
          <cell r="G676">
            <v>1</v>
          </cell>
          <cell r="I676">
            <v>14290</v>
          </cell>
          <cell r="J676">
            <v>0</v>
          </cell>
        </row>
        <row r="677">
          <cell r="B677">
            <v>6</v>
          </cell>
          <cell r="C677" t="str">
            <v>mm</v>
          </cell>
          <cell r="E677">
            <v>303</v>
          </cell>
          <cell r="G677">
            <v>1</v>
          </cell>
          <cell r="I677">
            <v>12860</v>
          </cell>
          <cell r="J677">
            <v>0</v>
          </cell>
        </row>
        <row r="678">
          <cell r="B678">
            <v>6</v>
          </cell>
          <cell r="C678" t="str">
            <v>mm</v>
          </cell>
          <cell r="E678">
            <v>26</v>
          </cell>
          <cell r="G678">
            <v>3</v>
          </cell>
          <cell r="I678">
            <v>30000</v>
          </cell>
          <cell r="J678">
            <v>0</v>
          </cell>
        </row>
        <row r="679">
          <cell r="B679">
            <v>6</v>
          </cell>
          <cell r="C679" t="str">
            <v>mm</v>
          </cell>
          <cell r="E679">
            <v>303</v>
          </cell>
          <cell r="G679">
            <v>2</v>
          </cell>
          <cell r="I679">
            <v>25720</v>
          </cell>
          <cell r="J679">
            <v>0</v>
          </cell>
        </row>
        <row r="680">
          <cell r="B680">
            <v>6</v>
          </cell>
          <cell r="C680" t="str">
            <v>mm</v>
          </cell>
          <cell r="E680">
            <v>999</v>
          </cell>
          <cell r="G680">
            <v>1</v>
          </cell>
          <cell r="I680">
            <v>2730</v>
          </cell>
          <cell r="J680">
            <v>0</v>
          </cell>
        </row>
        <row r="681">
          <cell r="B681">
            <v>6</v>
          </cell>
          <cell r="C681" t="str">
            <v>mm</v>
          </cell>
          <cell r="E681">
            <v>759</v>
          </cell>
          <cell r="G681">
            <v>1</v>
          </cell>
          <cell r="I681">
            <v>4550</v>
          </cell>
          <cell r="J681">
            <v>0</v>
          </cell>
        </row>
        <row r="682">
          <cell r="B682">
            <v>6</v>
          </cell>
          <cell r="C682" t="str">
            <v>mm</v>
          </cell>
          <cell r="E682">
            <v>770</v>
          </cell>
          <cell r="G682">
            <v>1</v>
          </cell>
          <cell r="I682">
            <v>5450</v>
          </cell>
          <cell r="J682">
            <v>0</v>
          </cell>
        </row>
        <row r="683">
          <cell r="B683">
            <v>6</v>
          </cell>
          <cell r="C683" t="str">
            <v>mm</v>
          </cell>
          <cell r="E683">
            <v>739</v>
          </cell>
          <cell r="G683">
            <v>1</v>
          </cell>
          <cell r="I683">
            <v>23180</v>
          </cell>
          <cell r="J683">
            <v>0</v>
          </cell>
        </row>
        <row r="684">
          <cell r="B684">
            <v>6</v>
          </cell>
          <cell r="C684" t="str">
            <v>mm</v>
          </cell>
          <cell r="E684">
            <v>8</v>
          </cell>
          <cell r="G684">
            <v>2</v>
          </cell>
          <cell r="I684">
            <v>10000</v>
          </cell>
          <cell r="J684">
            <v>0</v>
          </cell>
        </row>
        <row r="685">
          <cell r="B685">
            <v>6</v>
          </cell>
          <cell r="C685" t="str">
            <v>mm</v>
          </cell>
          <cell r="E685">
            <v>770</v>
          </cell>
          <cell r="G685">
            <v>1</v>
          </cell>
          <cell r="I685">
            <v>5450</v>
          </cell>
          <cell r="J685">
            <v>66910</v>
          </cell>
        </row>
        <row r="686">
          <cell r="B686">
            <v>6</v>
          </cell>
          <cell r="C686" t="str">
            <v>mm</v>
          </cell>
          <cell r="E686">
            <v>774</v>
          </cell>
          <cell r="G686">
            <v>1</v>
          </cell>
          <cell r="I686">
            <v>2730</v>
          </cell>
          <cell r="J686">
            <v>24550</v>
          </cell>
        </row>
        <row r="687">
          <cell r="B687">
            <v>6</v>
          </cell>
          <cell r="C687" t="str">
            <v>mm</v>
          </cell>
          <cell r="E687">
            <v>38</v>
          </cell>
          <cell r="G687">
            <v>2</v>
          </cell>
          <cell r="I687">
            <v>7280</v>
          </cell>
          <cell r="J687">
            <v>27090</v>
          </cell>
        </row>
        <row r="688">
          <cell r="B688">
            <v>6</v>
          </cell>
          <cell r="C688" t="str">
            <v>mm</v>
          </cell>
          <cell r="E688">
            <v>30</v>
          </cell>
          <cell r="G688">
            <v>2</v>
          </cell>
          <cell r="I688">
            <v>27272</v>
          </cell>
          <cell r="J688">
            <v>0</v>
          </cell>
        </row>
        <row r="689">
          <cell r="B689">
            <v>6</v>
          </cell>
          <cell r="C689" t="str">
            <v>mm</v>
          </cell>
          <cell r="E689">
            <v>37</v>
          </cell>
          <cell r="G689">
            <v>2</v>
          </cell>
          <cell r="I689">
            <v>14544</v>
          </cell>
          <cell r="J689">
            <v>0</v>
          </cell>
        </row>
        <row r="690">
          <cell r="B690">
            <v>6</v>
          </cell>
          <cell r="C690" t="str">
            <v>mm</v>
          </cell>
          <cell r="E690">
            <v>768</v>
          </cell>
          <cell r="G690">
            <v>2</v>
          </cell>
          <cell r="I690">
            <v>13640</v>
          </cell>
          <cell r="J690">
            <v>0</v>
          </cell>
        </row>
        <row r="691">
          <cell r="B691">
            <v>6</v>
          </cell>
          <cell r="C691" t="str">
            <v>mm</v>
          </cell>
          <cell r="E691">
            <v>1401</v>
          </cell>
          <cell r="G691">
            <v>1</v>
          </cell>
          <cell r="I691">
            <v>45450</v>
          </cell>
          <cell r="J691">
            <v>0</v>
          </cell>
        </row>
        <row r="692">
          <cell r="B692">
            <v>6</v>
          </cell>
          <cell r="C692" t="str">
            <v>mm</v>
          </cell>
          <cell r="E692">
            <v>1257</v>
          </cell>
          <cell r="G692">
            <v>1</v>
          </cell>
          <cell r="I692">
            <v>12727</v>
          </cell>
          <cell r="J692">
            <v>0</v>
          </cell>
        </row>
        <row r="693">
          <cell r="B693">
            <v>6</v>
          </cell>
          <cell r="C693" t="str">
            <v>mm</v>
          </cell>
          <cell r="E693">
            <v>1468</v>
          </cell>
          <cell r="G693">
            <v>1</v>
          </cell>
          <cell r="I693">
            <v>3636</v>
          </cell>
          <cell r="J693">
            <v>0</v>
          </cell>
        </row>
        <row r="694">
          <cell r="B694">
            <v>6</v>
          </cell>
          <cell r="C694" t="str">
            <v>mm</v>
          </cell>
          <cell r="E694">
            <v>1771</v>
          </cell>
          <cell r="G694">
            <v>2</v>
          </cell>
          <cell r="I694">
            <v>12362</v>
          </cell>
          <cell r="J694">
            <v>0</v>
          </cell>
        </row>
        <row r="695">
          <cell r="B695">
            <v>6</v>
          </cell>
          <cell r="C695" t="str">
            <v>mm</v>
          </cell>
          <cell r="E695">
            <v>6</v>
          </cell>
          <cell r="G695">
            <v>2</v>
          </cell>
          <cell r="I695">
            <v>8180</v>
          </cell>
          <cell r="J695">
            <v>0</v>
          </cell>
        </row>
        <row r="696">
          <cell r="B696">
            <v>6</v>
          </cell>
          <cell r="C696" t="str">
            <v>mm</v>
          </cell>
          <cell r="E696">
            <v>903</v>
          </cell>
          <cell r="G696">
            <v>4</v>
          </cell>
          <cell r="I696">
            <v>43636</v>
          </cell>
          <cell r="J696">
            <v>0</v>
          </cell>
        </row>
        <row r="697">
          <cell r="B697">
            <v>7</v>
          </cell>
          <cell r="C697" t="str">
            <v>bb</v>
          </cell>
          <cell r="E697">
            <v>2052</v>
          </cell>
          <cell r="G697">
            <v>10</v>
          </cell>
          <cell r="I697">
            <v>15</v>
          </cell>
          <cell r="J697">
            <v>0</v>
          </cell>
        </row>
        <row r="698">
          <cell r="B698">
            <v>7</v>
          </cell>
          <cell r="C698" t="str">
            <v>bb</v>
          </cell>
          <cell r="E698">
            <v>2052</v>
          </cell>
          <cell r="G698">
            <v>1</v>
          </cell>
          <cell r="I698">
            <v>1.5</v>
          </cell>
          <cell r="J698">
            <v>0</v>
          </cell>
        </row>
        <row r="699">
          <cell r="B699">
            <v>7</v>
          </cell>
          <cell r="C699" t="str">
            <v>bb</v>
          </cell>
          <cell r="E699">
            <v>2052</v>
          </cell>
          <cell r="G699">
            <v>7</v>
          </cell>
          <cell r="I699">
            <v>10.5</v>
          </cell>
          <cell r="J699">
            <v>0</v>
          </cell>
        </row>
        <row r="700">
          <cell r="B700">
            <v>7</v>
          </cell>
          <cell r="C700" t="str">
            <v>bb</v>
          </cell>
          <cell r="E700">
            <v>6</v>
          </cell>
          <cell r="G700">
            <v>6</v>
          </cell>
          <cell r="I700">
            <v>6</v>
          </cell>
          <cell r="J700">
            <v>0</v>
          </cell>
        </row>
        <row r="701">
          <cell r="B701">
            <v>7</v>
          </cell>
          <cell r="C701" t="str">
            <v>bb</v>
          </cell>
          <cell r="E701">
            <v>2052</v>
          </cell>
          <cell r="G701">
            <v>14</v>
          </cell>
          <cell r="I701">
            <v>21</v>
          </cell>
          <cell r="J701">
            <v>0</v>
          </cell>
        </row>
        <row r="702">
          <cell r="B702">
            <v>7</v>
          </cell>
          <cell r="C702" t="str">
            <v>bb</v>
          </cell>
          <cell r="E702">
            <v>2052</v>
          </cell>
          <cell r="G702">
            <v>6</v>
          </cell>
          <cell r="I702">
            <v>9</v>
          </cell>
          <cell r="J702">
            <v>0</v>
          </cell>
        </row>
        <row r="703">
          <cell r="B703">
            <v>7</v>
          </cell>
          <cell r="C703" t="str">
            <v>bb</v>
          </cell>
          <cell r="E703">
            <v>2052</v>
          </cell>
          <cell r="G703">
            <v>2</v>
          </cell>
          <cell r="I703">
            <v>3</v>
          </cell>
          <cell r="J703">
            <v>0</v>
          </cell>
        </row>
        <row r="704">
          <cell r="B704">
            <v>7</v>
          </cell>
          <cell r="C704" t="str">
            <v>bb</v>
          </cell>
          <cell r="E704">
            <v>24</v>
          </cell>
          <cell r="G704">
            <v>3</v>
          </cell>
          <cell r="I704">
            <v>3.5999999999999996</v>
          </cell>
          <cell r="J704">
            <v>0</v>
          </cell>
        </row>
        <row r="705">
          <cell r="B705">
            <v>7</v>
          </cell>
          <cell r="C705" t="str">
            <v>bb</v>
          </cell>
          <cell r="E705">
            <v>2052</v>
          </cell>
          <cell r="G705">
            <v>2</v>
          </cell>
          <cell r="I705">
            <v>3</v>
          </cell>
          <cell r="J705">
            <v>0</v>
          </cell>
        </row>
        <row r="706">
          <cell r="B706">
            <v>7</v>
          </cell>
          <cell r="C706" t="str">
            <v>bb</v>
          </cell>
          <cell r="E706">
            <v>2052</v>
          </cell>
          <cell r="G706">
            <v>1</v>
          </cell>
          <cell r="I706">
            <v>1.5</v>
          </cell>
          <cell r="J706">
            <v>0</v>
          </cell>
        </row>
        <row r="707">
          <cell r="B707">
            <v>7</v>
          </cell>
          <cell r="C707" t="str">
            <v>bb</v>
          </cell>
          <cell r="E707" t="str">
            <v>Bar Beverage</v>
          </cell>
          <cell r="G707">
            <v>3</v>
          </cell>
          <cell r="I707">
            <v>75</v>
          </cell>
          <cell r="J707">
            <v>0</v>
          </cell>
        </row>
        <row r="708">
          <cell r="B708">
            <v>7</v>
          </cell>
          <cell r="C708" t="str">
            <v>bb</v>
          </cell>
          <cell r="E708">
            <v>2052</v>
          </cell>
          <cell r="G708">
            <v>8</v>
          </cell>
          <cell r="I708">
            <v>12</v>
          </cell>
          <cell r="J708">
            <v>0</v>
          </cell>
        </row>
        <row r="709">
          <cell r="B709">
            <v>7</v>
          </cell>
          <cell r="C709" t="str">
            <v>bb</v>
          </cell>
          <cell r="E709">
            <v>1827</v>
          </cell>
          <cell r="G709">
            <v>3</v>
          </cell>
          <cell r="I709">
            <v>18</v>
          </cell>
          <cell r="J709">
            <v>0</v>
          </cell>
        </row>
        <row r="710">
          <cell r="B710">
            <v>6</v>
          </cell>
          <cell r="C710" t="str">
            <v>gb</v>
          </cell>
          <cell r="E710">
            <v>38</v>
          </cell>
          <cell r="G710">
            <v>1</v>
          </cell>
          <cell r="I710">
            <v>3636</v>
          </cell>
          <cell r="J710">
            <v>105000</v>
          </cell>
        </row>
        <row r="711">
          <cell r="B711">
            <v>6</v>
          </cell>
          <cell r="C711" t="str">
            <v>gb</v>
          </cell>
          <cell r="E711">
            <v>38</v>
          </cell>
          <cell r="G711">
            <v>1</v>
          </cell>
          <cell r="I711">
            <v>3636</v>
          </cell>
          <cell r="J711">
            <v>1.2</v>
          </cell>
        </row>
        <row r="712">
          <cell r="B712">
            <v>6</v>
          </cell>
          <cell r="C712" t="str">
            <v>gb</v>
          </cell>
          <cell r="E712">
            <v>38</v>
          </cell>
          <cell r="G712">
            <v>7</v>
          </cell>
          <cell r="I712">
            <v>25452</v>
          </cell>
          <cell r="J712">
            <v>20</v>
          </cell>
        </row>
        <row r="713">
          <cell r="B713">
            <v>6</v>
          </cell>
          <cell r="C713" t="str">
            <v>gb</v>
          </cell>
          <cell r="E713">
            <v>6</v>
          </cell>
          <cell r="G713">
            <v>2</v>
          </cell>
          <cell r="I713">
            <v>8180</v>
          </cell>
          <cell r="J713">
            <v>105</v>
          </cell>
        </row>
        <row r="714">
          <cell r="B714">
            <v>6</v>
          </cell>
          <cell r="C714" t="str">
            <v>cb</v>
          </cell>
          <cell r="E714">
            <v>38</v>
          </cell>
          <cell r="G714">
            <v>4</v>
          </cell>
          <cell r="I714">
            <v>60000</v>
          </cell>
          <cell r="J714">
            <v>0</v>
          </cell>
        </row>
        <row r="715">
          <cell r="B715">
            <v>6</v>
          </cell>
          <cell r="C715" t="str">
            <v>cb</v>
          </cell>
          <cell r="E715">
            <v>24</v>
          </cell>
          <cell r="G715">
            <v>8</v>
          </cell>
          <cell r="I715">
            <v>144000</v>
          </cell>
          <cell r="J715">
            <v>0</v>
          </cell>
        </row>
        <row r="716">
          <cell r="B716">
            <v>6</v>
          </cell>
          <cell r="C716" t="str">
            <v>cb</v>
          </cell>
          <cell r="E716">
            <v>6</v>
          </cell>
          <cell r="G716">
            <v>3</v>
          </cell>
          <cell r="I716">
            <v>45000</v>
          </cell>
          <cell r="J716">
            <v>0</v>
          </cell>
        </row>
        <row r="717">
          <cell r="B717">
            <v>6</v>
          </cell>
          <cell r="C717" t="str">
            <v>cb</v>
          </cell>
          <cell r="E717">
            <v>1052</v>
          </cell>
          <cell r="G717">
            <v>2</v>
          </cell>
          <cell r="I717">
            <v>214000</v>
          </cell>
          <cell r="J717">
            <v>0</v>
          </cell>
        </row>
        <row r="718">
          <cell r="B718">
            <v>6</v>
          </cell>
          <cell r="C718" t="str">
            <v>cb</v>
          </cell>
          <cell r="E718">
            <v>1052</v>
          </cell>
          <cell r="G718">
            <v>1</v>
          </cell>
          <cell r="I718">
            <v>107000</v>
          </cell>
          <cell r="J718">
            <v>0</v>
          </cell>
        </row>
        <row r="719">
          <cell r="B719">
            <v>6</v>
          </cell>
          <cell r="C719" t="str">
            <v>cb</v>
          </cell>
          <cell r="E719">
            <v>6</v>
          </cell>
          <cell r="G719">
            <v>1</v>
          </cell>
          <cell r="I719">
            <v>15000</v>
          </cell>
          <cell r="J719">
            <v>0</v>
          </cell>
        </row>
        <row r="720">
          <cell r="B720">
            <v>6</v>
          </cell>
          <cell r="C720" t="str">
            <v>cb</v>
          </cell>
          <cell r="E720">
            <v>6</v>
          </cell>
          <cell r="G720">
            <v>1</v>
          </cell>
          <cell r="I720">
            <v>15000</v>
          </cell>
          <cell r="J720">
            <v>0</v>
          </cell>
        </row>
        <row r="721">
          <cell r="B721">
            <v>6</v>
          </cell>
          <cell r="C721" t="str">
            <v>cb</v>
          </cell>
          <cell r="E721">
            <v>301</v>
          </cell>
          <cell r="G721">
            <v>1</v>
          </cell>
          <cell r="I721">
            <v>15000</v>
          </cell>
          <cell r="J721">
            <v>0</v>
          </cell>
        </row>
        <row r="722">
          <cell r="B722">
            <v>6</v>
          </cell>
          <cell r="C722" t="str">
            <v>cb</v>
          </cell>
          <cell r="E722">
            <v>27</v>
          </cell>
          <cell r="G722">
            <v>5</v>
          </cell>
          <cell r="I722">
            <v>90000</v>
          </cell>
          <cell r="J722">
            <v>0</v>
          </cell>
        </row>
        <row r="723">
          <cell r="B723">
            <v>6</v>
          </cell>
          <cell r="C723" t="str">
            <v>cb</v>
          </cell>
          <cell r="E723">
            <v>38</v>
          </cell>
          <cell r="G723">
            <v>1</v>
          </cell>
          <cell r="I723">
            <v>15000</v>
          </cell>
          <cell r="J723">
            <v>0</v>
          </cell>
        </row>
        <row r="724">
          <cell r="B724">
            <v>6</v>
          </cell>
          <cell r="C724" t="str">
            <v>cb</v>
          </cell>
          <cell r="E724">
            <v>27</v>
          </cell>
          <cell r="G724">
            <v>1</v>
          </cell>
          <cell r="I724">
            <v>18000</v>
          </cell>
          <cell r="J724">
            <v>0</v>
          </cell>
        </row>
        <row r="725">
          <cell r="B725">
            <v>7</v>
          </cell>
          <cell r="C725" t="str">
            <v>cb</v>
          </cell>
          <cell r="E725">
            <v>2052</v>
          </cell>
          <cell r="G725">
            <v>8</v>
          </cell>
          <cell r="I725">
            <v>12</v>
          </cell>
          <cell r="J725">
            <v>0</v>
          </cell>
        </row>
        <row r="726">
          <cell r="B726">
            <v>7</v>
          </cell>
          <cell r="C726" t="str">
            <v>cb</v>
          </cell>
          <cell r="E726">
            <v>1052</v>
          </cell>
          <cell r="G726">
            <v>2</v>
          </cell>
          <cell r="I726">
            <v>14</v>
          </cell>
          <cell r="J726">
            <v>0</v>
          </cell>
        </row>
        <row r="727">
          <cell r="B727">
            <v>7</v>
          </cell>
          <cell r="C727" t="str">
            <v>cb</v>
          </cell>
          <cell r="E727">
            <v>38</v>
          </cell>
          <cell r="G727">
            <v>3</v>
          </cell>
          <cell r="I727">
            <v>3</v>
          </cell>
          <cell r="J727">
            <v>0</v>
          </cell>
        </row>
        <row r="728">
          <cell r="B728">
            <v>7</v>
          </cell>
          <cell r="C728" t="str">
            <v>cb</v>
          </cell>
          <cell r="E728">
            <v>24</v>
          </cell>
          <cell r="G728">
            <v>4</v>
          </cell>
          <cell r="I728">
            <v>72000</v>
          </cell>
          <cell r="J728">
            <v>0</v>
          </cell>
        </row>
        <row r="729">
          <cell r="B729">
            <v>7</v>
          </cell>
          <cell r="C729" t="str">
            <v>gb</v>
          </cell>
          <cell r="E729">
            <v>38</v>
          </cell>
          <cell r="G729">
            <v>1</v>
          </cell>
          <cell r="I729">
            <v>3636</v>
          </cell>
          <cell r="J729">
            <v>0</v>
          </cell>
        </row>
        <row r="730">
          <cell r="B730">
            <v>7</v>
          </cell>
          <cell r="C730" t="str">
            <v>gb</v>
          </cell>
          <cell r="E730">
            <v>6</v>
          </cell>
          <cell r="G730">
            <v>2</v>
          </cell>
          <cell r="I730">
            <v>8180</v>
          </cell>
          <cell r="J730">
            <v>0</v>
          </cell>
        </row>
        <row r="731">
          <cell r="B731">
            <v>7</v>
          </cell>
          <cell r="C731" t="str">
            <v>gb</v>
          </cell>
          <cell r="E731">
            <v>6</v>
          </cell>
          <cell r="G731">
            <v>1</v>
          </cell>
          <cell r="I731">
            <v>4090</v>
          </cell>
          <cell r="J731">
            <v>2291100</v>
          </cell>
        </row>
        <row r="732">
          <cell r="B732">
            <v>7</v>
          </cell>
          <cell r="C732" t="str">
            <v>gb</v>
          </cell>
          <cell r="E732">
            <v>38</v>
          </cell>
          <cell r="G732">
            <v>1</v>
          </cell>
          <cell r="I732">
            <v>3636</v>
          </cell>
          <cell r="J732">
            <v>0</v>
          </cell>
        </row>
        <row r="733">
          <cell r="B733">
            <v>7</v>
          </cell>
          <cell r="C733" t="str">
            <v>gb</v>
          </cell>
          <cell r="E733">
            <v>38</v>
          </cell>
          <cell r="G733">
            <v>1</v>
          </cell>
          <cell r="I733">
            <v>3636</v>
          </cell>
          <cell r="J733">
            <v>0</v>
          </cell>
        </row>
        <row r="734">
          <cell r="B734">
            <v>7</v>
          </cell>
          <cell r="C734" t="str">
            <v>gb</v>
          </cell>
          <cell r="E734">
            <v>38</v>
          </cell>
          <cell r="G734">
            <v>1</v>
          </cell>
          <cell r="I734">
            <v>3636</v>
          </cell>
          <cell r="J734">
            <v>0</v>
          </cell>
        </row>
        <row r="735">
          <cell r="B735">
            <v>7</v>
          </cell>
          <cell r="C735" t="str">
            <v>gb</v>
          </cell>
          <cell r="E735">
            <v>38</v>
          </cell>
          <cell r="G735">
            <v>2</v>
          </cell>
          <cell r="I735">
            <v>7272</v>
          </cell>
          <cell r="J735">
            <v>0</v>
          </cell>
        </row>
        <row r="736">
          <cell r="B736">
            <v>7</v>
          </cell>
          <cell r="C736" t="str">
            <v>gb</v>
          </cell>
          <cell r="E736">
            <v>38</v>
          </cell>
          <cell r="G736">
            <v>1</v>
          </cell>
          <cell r="I736">
            <v>3636</v>
          </cell>
          <cell r="J736">
            <v>0</v>
          </cell>
        </row>
        <row r="737">
          <cell r="B737">
            <v>7</v>
          </cell>
          <cell r="C737" t="str">
            <v>gb</v>
          </cell>
          <cell r="E737">
            <v>6</v>
          </cell>
          <cell r="G737">
            <v>1</v>
          </cell>
          <cell r="I737">
            <v>4090</v>
          </cell>
          <cell r="J737">
            <v>0</v>
          </cell>
        </row>
        <row r="738">
          <cell r="B738">
            <v>7</v>
          </cell>
          <cell r="C738" t="str">
            <v>mm</v>
          </cell>
          <cell r="E738">
            <v>1155</v>
          </cell>
          <cell r="G738">
            <v>1</v>
          </cell>
          <cell r="I738">
            <v>123810</v>
          </cell>
          <cell r="J738">
            <v>0</v>
          </cell>
        </row>
        <row r="739">
          <cell r="B739">
            <v>7</v>
          </cell>
          <cell r="C739" t="str">
            <v>mm</v>
          </cell>
          <cell r="E739">
            <v>1463</v>
          </cell>
          <cell r="G739">
            <v>1</v>
          </cell>
          <cell r="I739">
            <v>3000</v>
          </cell>
          <cell r="J739">
            <v>0</v>
          </cell>
        </row>
        <row r="740">
          <cell r="B740">
            <v>7</v>
          </cell>
          <cell r="C740" t="str">
            <v>mm</v>
          </cell>
          <cell r="E740">
            <v>1766</v>
          </cell>
          <cell r="G740">
            <v>2</v>
          </cell>
          <cell r="I740">
            <v>54544</v>
          </cell>
          <cell r="J740">
            <v>0</v>
          </cell>
        </row>
        <row r="741">
          <cell r="B741">
            <v>7</v>
          </cell>
          <cell r="C741" t="str">
            <v>mm</v>
          </cell>
          <cell r="E741">
            <v>1112</v>
          </cell>
          <cell r="G741">
            <v>1</v>
          </cell>
          <cell r="I741">
            <v>72727</v>
          </cell>
          <cell r="J741">
            <v>0</v>
          </cell>
        </row>
        <row r="742">
          <cell r="B742">
            <v>7</v>
          </cell>
          <cell r="C742" t="str">
            <v>mm</v>
          </cell>
          <cell r="E742">
            <v>6</v>
          </cell>
          <cell r="G742">
            <v>1</v>
          </cell>
          <cell r="I742">
            <v>4090</v>
          </cell>
          <cell r="J742">
            <v>0</v>
          </cell>
        </row>
        <row r="743">
          <cell r="B743">
            <v>7</v>
          </cell>
          <cell r="C743" t="str">
            <v>mm</v>
          </cell>
          <cell r="E743">
            <v>902</v>
          </cell>
          <cell r="G743">
            <v>3</v>
          </cell>
          <cell r="I743">
            <v>32727</v>
          </cell>
          <cell r="J743">
            <v>0</v>
          </cell>
        </row>
        <row r="744">
          <cell r="B744">
            <v>7</v>
          </cell>
          <cell r="C744" t="str">
            <v>mm</v>
          </cell>
          <cell r="E744">
            <v>905</v>
          </cell>
          <cell r="G744">
            <v>2</v>
          </cell>
          <cell r="I744">
            <v>21818</v>
          </cell>
          <cell r="J744">
            <v>0</v>
          </cell>
        </row>
        <row r="745">
          <cell r="B745">
            <v>7</v>
          </cell>
          <cell r="C745" t="str">
            <v>mm</v>
          </cell>
          <cell r="E745">
            <v>39</v>
          </cell>
          <cell r="G745">
            <v>2</v>
          </cell>
          <cell r="I745">
            <v>5454</v>
          </cell>
          <cell r="J745">
            <v>0</v>
          </cell>
        </row>
        <row r="746">
          <cell r="B746">
            <v>7</v>
          </cell>
          <cell r="C746" t="str">
            <v>mm</v>
          </cell>
          <cell r="E746">
            <v>1237</v>
          </cell>
          <cell r="G746">
            <v>2</v>
          </cell>
          <cell r="I746">
            <v>27272</v>
          </cell>
          <cell r="J746">
            <v>0</v>
          </cell>
        </row>
        <row r="747">
          <cell r="B747">
            <v>7</v>
          </cell>
          <cell r="C747" t="str">
            <v>mm</v>
          </cell>
          <cell r="E747">
            <v>13</v>
          </cell>
          <cell r="G747">
            <v>1</v>
          </cell>
          <cell r="I747">
            <v>9090</v>
          </cell>
          <cell r="J747">
            <v>0</v>
          </cell>
        </row>
        <row r="748">
          <cell r="B748">
            <v>7</v>
          </cell>
          <cell r="C748" t="str">
            <v>mm</v>
          </cell>
          <cell r="E748">
            <v>1311</v>
          </cell>
          <cell r="G748">
            <v>1</v>
          </cell>
          <cell r="I748">
            <v>22730</v>
          </cell>
          <cell r="J748">
            <v>0</v>
          </cell>
        </row>
        <row r="749">
          <cell r="B749">
            <v>7</v>
          </cell>
          <cell r="C749" t="str">
            <v>mm</v>
          </cell>
          <cell r="E749">
            <v>38</v>
          </cell>
          <cell r="G749">
            <v>5</v>
          </cell>
          <cell r="I749">
            <v>18180</v>
          </cell>
          <cell r="J749">
            <v>0</v>
          </cell>
        </row>
        <row r="750">
          <cell r="B750">
            <v>7</v>
          </cell>
          <cell r="C750" t="str">
            <v>mm</v>
          </cell>
          <cell r="E750">
            <v>1511</v>
          </cell>
          <cell r="G750">
            <v>2</v>
          </cell>
          <cell r="I750">
            <v>127272</v>
          </cell>
          <cell r="J750">
            <v>0</v>
          </cell>
        </row>
        <row r="751">
          <cell r="B751">
            <v>7</v>
          </cell>
          <cell r="C751" t="str">
            <v>mm</v>
          </cell>
          <cell r="E751">
            <v>1645</v>
          </cell>
          <cell r="G751">
            <v>1</v>
          </cell>
          <cell r="I751">
            <v>10909</v>
          </cell>
          <cell r="J751">
            <v>0</v>
          </cell>
        </row>
        <row r="752">
          <cell r="B752">
            <v>7</v>
          </cell>
          <cell r="C752" t="str">
            <v>mm</v>
          </cell>
          <cell r="E752">
            <v>1786</v>
          </cell>
          <cell r="G752">
            <v>1</v>
          </cell>
          <cell r="I752">
            <v>36363</v>
          </cell>
          <cell r="J752">
            <v>0</v>
          </cell>
        </row>
        <row r="753">
          <cell r="B753">
            <v>7</v>
          </cell>
          <cell r="C753" t="str">
            <v>mm</v>
          </cell>
          <cell r="E753">
            <v>1252</v>
          </cell>
          <cell r="G753">
            <v>1</v>
          </cell>
          <cell r="I753">
            <v>50000</v>
          </cell>
          <cell r="J753">
            <v>0</v>
          </cell>
        </row>
        <row r="754">
          <cell r="B754">
            <v>7</v>
          </cell>
          <cell r="C754" t="str">
            <v>mm</v>
          </cell>
          <cell r="E754">
            <v>995</v>
          </cell>
          <cell r="G754">
            <v>2</v>
          </cell>
          <cell r="I754">
            <v>89000</v>
          </cell>
          <cell r="J754">
            <v>0</v>
          </cell>
        </row>
        <row r="755">
          <cell r="B755">
            <v>7</v>
          </cell>
          <cell r="C755" t="str">
            <v>mm</v>
          </cell>
          <cell r="E755">
            <v>1014</v>
          </cell>
          <cell r="G755">
            <v>1</v>
          </cell>
          <cell r="I755">
            <v>25454</v>
          </cell>
          <cell r="J755">
            <v>0</v>
          </cell>
        </row>
        <row r="756">
          <cell r="B756">
            <v>7</v>
          </cell>
          <cell r="C756" t="str">
            <v>mm</v>
          </cell>
          <cell r="E756">
            <v>1398</v>
          </cell>
          <cell r="G756">
            <v>2</v>
          </cell>
          <cell r="I756">
            <v>32726</v>
          </cell>
          <cell r="J756">
            <v>0</v>
          </cell>
        </row>
        <row r="757">
          <cell r="B757">
            <v>7</v>
          </cell>
          <cell r="C757" t="str">
            <v>mm</v>
          </cell>
          <cell r="E757">
            <v>1474</v>
          </cell>
          <cell r="G757">
            <v>2</v>
          </cell>
          <cell r="I757">
            <v>118180</v>
          </cell>
          <cell r="J757">
            <v>0</v>
          </cell>
        </row>
        <row r="758">
          <cell r="B758">
            <v>7</v>
          </cell>
          <cell r="C758" t="str">
            <v>mm</v>
          </cell>
          <cell r="E758">
            <v>952</v>
          </cell>
          <cell r="G758">
            <v>3</v>
          </cell>
          <cell r="I758">
            <v>27270</v>
          </cell>
          <cell r="J758">
            <v>0</v>
          </cell>
        </row>
        <row r="759">
          <cell r="B759">
            <v>7</v>
          </cell>
          <cell r="C759" t="str">
            <v>mm</v>
          </cell>
          <cell r="E759">
            <v>903</v>
          </cell>
          <cell r="G759">
            <v>24</v>
          </cell>
          <cell r="I759">
            <v>261816</v>
          </cell>
          <cell r="J759">
            <v>0</v>
          </cell>
        </row>
        <row r="760">
          <cell r="B760">
            <v>7</v>
          </cell>
          <cell r="C760" t="str">
            <v>mm</v>
          </cell>
          <cell r="E760">
            <v>1652</v>
          </cell>
          <cell r="G760">
            <v>30</v>
          </cell>
          <cell r="I760">
            <v>327300</v>
          </cell>
          <cell r="J760">
            <v>0</v>
          </cell>
        </row>
        <row r="761">
          <cell r="B761">
            <v>7</v>
          </cell>
          <cell r="C761" t="str">
            <v>mm</v>
          </cell>
          <cell r="E761">
            <v>38</v>
          </cell>
          <cell r="G761">
            <v>1</v>
          </cell>
          <cell r="I761">
            <v>3636</v>
          </cell>
          <cell r="J761">
            <v>0</v>
          </cell>
        </row>
        <row r="762">
          <cell r="B762">
            <v>7</v>
          </cell>
          <cell r="C762" t="str">
            <v>mm</v>
          </cell>
          <cell r="E762">
            <v>948</v>
          </cell>
          <cell r="G762">
            <v>2</v>
          </cell>
          <cell r="I762">
            <v>727272</v>
          </cell>
          <cell r="J762">
            <v>0</v>
          </cell>
        </row>
        <row r="763">
          <cell r="B763">
            <v>7</v>
          </cell>
          <cell r="C763" t="str">
            <v>mm</v>
          </cell>
          <cell r="E763">
            <v>1000</v>
          </cell>
          <cell r="G763">
            <v>1</v>
          </cell>
          <cell r="I763">
            <v>109090</v>
          </cell>
          <cell r="J763">
            <v>0</v>
          </cell>
        </row>
        <row r="764">
          <cell r="B764">
            <v>7</v>
          </cell>
          <cell r="C764" t="str">
            <v>mm</v>
          </cell>
          <cell r="E764">
            <v>1002</v>
          </cell>
          <cell r="G764">
            <v>1</v>
          </cell>
          <cell r="I764">
            <v>48200</v>
          </cell>
          <cell r="J764">
            <v>0</v>
          </cell>
        </row>
        <row r="765">
          <cell r="B765">
            <v>7</v>
          </cell>
          <cell r="C765" t="str">
            <v>mm</v>
          </cell>
          <cell r="E765">
            <v>953</v>
          </cell>
          <cell r="G765">
            <v>3</v>
          </cell>
          <cell r="I765">
            <v>87270</v>
          </cell>
          <cell r="J765">
            <v>0</v>
          </cell>
        </row>
        <row r="766">
          <cell r="B766">
            <v>7</v>
          </cell>
          <cell r="C766" t="str">
            <v>mm</v>
          </cell>
          <cell r="E766">
            <v>251</v>
          </cell>
          <cell r="G766">
            <v>1</v>
          </cell>
          <cell r="I766">
            <v>22727</v>
          </cell>
          <cell r="J766">
            <v>0</v>
          </cell>
        </row>
        <row r="767">
          <cell r="B767">
            <v>7</v>
          </cell>
          <cell r="C767" t="str">
            <v>mm</v>
          </cell>
          <cell r="E767">
            <v>11</v>
          </cell>
          <cell r="G767">
            <v>4</v>
          </cell>
          <cell r="I767">
            <v>21816</v>
          </cell>
          <cell r="J767">
            <v>0</v>
          </cell>
        </row>
        <row r="768">
          <cell r="B768">
            <v>7</v>
          </cell>
          <cell r="C768" t="str">
            <v>mm</v>
          </cell>
          <cell r="E768">
            <v>607</v>
          </cell>
          <cell r="G768">
            <v>1</v>
          </cell>
          <cell r="I768">
            <v>32730</v>
          </cell>
          <cell r="J768">
            <v>0</v>
          </cell>
        </row>
        <row r="769">
          <cell r="B769">
            <v>7</v>
          </cell>
          <cell r="C769" t="str">
            <v>mm</v>
          </cell>
          <cell r="E769">
            <v>956</v>
          </cell>
          <cell r="G769">
            <v>1</v>
          </cell>
          <cell r="I769">
            <v>10000</v>
          </cell>
          <cell r="J769">
            <v>0</v>
          </cell>
        </row>
        <row r="770">
          <cell r="B770">
            <v>7</v>
          </cell>
          <cell r="C770" t="str">
            <v>mm</v>
          </cell>
          <cell r="E770">
            <v>903</v>
          </cell>
          <cell r="G770">
            <v>1</v>
          </cell>
          <cell r="I770">
            <v>10909</v>
          </cell>
          <cell r="J770">
            <v>0</v>
          </cell>
        </row>
        <row r="771">
          <cell r="B771">
            <v>7</v>
          </cell>
          <cell r="C771" t="str">
            <v>mm</v>
          </cell>
          <cell r="E771">
            <v>1400</v>
          </cell>
          <cell r="G771">
            <v>2</v>
          </cell>
          <cell r="I771">
            <v>90908</v>
          </cell>
          <cell r="J771">
            <v>0</v>
          </cell>
        </row>
        <row r="772">
          <cell r="B772">
            <v>7</v>
          </cell>
          <cell r="C772" t="str">
            <v>mm</v>
          </cell>
          <cell r="E772">
            <v>8</v>
          </cell>
          <cell r="G772">
            <v>2</v>
          </cell>
          <cell r="I772">
            <v>10000</v>
          </cell>
          <cell r="J772">
            <v>0</v>
          </cell>
        </row>
        <row r="773">
          <cell r="B773">
            <v>7</v>
          </cell>
          <cell r="C773" t="str">
            <v>mm</v>
          </cell>
          <cell r="E773">
            <v>1461</v>
          </cell>
          <cell r="G773">
            <v>2</v>
          </cell>
          <cell r="I773">
            <v>22908</v>
          </cell>
          <cell r="J773">
            <v>0</v>
          </cell>
        </row>
        <row r="774">
          <cell r="B774">
            <v>7</v>
          </cell>
          <cell r="C774" t="str">
            <v>mm</v>
          </cell>
          <cell r="E774">
            <v>1449</v>
          </cell>
          <cell r="G774">
            <v>1</v>
          </cell>
          <cell r="I774">
            <v>17272</v>
          </cell>
          <cell r="J774">
            <v>0</v>
          </cell>
        </row>
        <row r="775">
          <cell r="B775">
            <v>7</v>
          </cell>
          <cell r="C775" t="str">
            <v>mm</v>
          </cell>
          <cell r="E775">
            <v>1777</v>
          </cell>
          <cell r="G775">
            <v>2</v>
          </cell>
          <cell r="I775">
            <v>25454</v>
          </cell>
          <cell r="J775">
            <v>0</v>
          </cell>
        </row>
        <row r="776">
          <cell r="B776">
            <v>7</v>
          </cell>
          <cell r="C776" t="str">
            <v>mm</v>
          </cell>
          <cell r="E776">
            <v>1466</v>
          </cell>
          <cell r="G776">
            <v>2</v>
          </cell>
          <cell r="I776">
            <v>25454</v>
          </cell>
          <cell r="J776">
            <v>0</v>
          </cell>
        </row>
        <row r="777">
          <cell r="B777">
            <v>7</v>
          </cell>
          <cell r="C777" t="str">
            <v>mm</v>
          </cell>
          <cell r="E777">
            <v>753</v>
          </cell>
          <cell r="G777">
            <v>1</v>
          </cell>
          <cell r="I777">
            <v>36000</v>
          </cell>
          <cell r="J777">
            <v>0</v>
          </cell>
        </row>
        <row r="778">
          <cell r="B778">
            <v>7</v>
          </cell>
          <cell r="C778" t="str">
            <v>mm</v>
          </cell>
          <cell r="E778">
            <v>40</v>
          </cell>
          <cell r="G778">
            <v>1</v>
          </cell>
          <cell r="I778">
            <v>3360</v>
          </cell>
          <cell r="J778">
            <v>0</v>
          </cell>
        </row>
        <row r="779">
          <cell r="B779">
            <v>7</v>
          </cell>
          <cell r="C779" t="str">
            <v>mm</v>
          </cell>
          <cell r="E779">
            <v>904</v>
          </cell>
          <cell r="G779">
            <v>4</v>
          </cell>
          <cell r="I779">
            <v>36360</v>
          </cell>
          <cell r="J779">
            <v>0</v>
          </cell>
        </row>
        <row r="780">
          <cell r="B780">
            <v>7</v>
          </cell>
          <cell r="C780" t="str">
            <v>mm</v>
          </cell>
          <cell r="E780">
            <v>902</v>
          </cell>
          <cell r="G780">
            <v>4</v>
          </cell>
          <cell r="I780">
            <v>43636</v>
          </cell>
          <cell r="J780">
            <v>0</v>
          </cell>
        </row>
        <row r="781">
          <cell r="B781">
            <v>7</v>
          </cell>
          <cell r="C781" t="str">
            <v>mm</v>
          </cell>
          <cell r="E781">
            <v>1479</v>
          </cell>
          <cell r="G781">
            <v>1</v>
          </cell>
          <cell r="I781">
            <v>12730</v>
          </cell>
          <cell r="J781">
            <v>0</v>
          </cell>
        </row>
        <row r="782">
          <cell r="B782">
            <v>7</v>
          </cell>
          <cell r="C782" t="str">
            <v>mm</v>
          </cell>
          <cell r="E782">
            <v>1828</v>
          </cell>
          <cell r="G782">
            <v>1</v>
          </cell>
          <cell r="I782">
            <v>15900</v>
          </cell>
          <cell r="J782">
            <v>0</v>
          </cell>
        </row>
        <row r="783">
          <cell r="B783">
            <v>7</v>
          </cell>
          <cell r="C783" t="str">
            <v>mm</v>
          </cell>
          <cell r="E783">
            <v>39</v>
          </cell>
          <cell r="G783">
            <v>1</v>
          </cell>
          <cell r="I783">
            <v>2727</v>
          </cell>
          <cell r="J783">
            <v>0</v>
          </cell>
        </row>
        <row r="784">
          <cell r="B784">
            <v>7</v>
          </cell>
          <cell r="C784" t="str">
            <v>mm</v>
          </cell>
          <cell r="E784">
            <v>37</v>
          </cell>
          <cell r="G784">
            <v>2</v>
          </cell>
          <cell r="I784">
            <v>14544</v>
          </cell>
          <cell r="J784">
            <v>0</v>
          </cell>
        </row>
        <row r="785">
          <cell r="B785">
            <v>7</v>
          </cell>
          <cell r="C785" t="str">
            <v>mm</v>
          </cell>
          <cell r="E785">
            <v>6</v>
          </cell>
          <cell r="G785">
            <v>1</v>
          </cell>
          <cell r="I785">
            <v>4090</v>
          </cell>
          <cell r="J785">
            <v>0</v>
          </cell>
        </row>
        <row r="786">
          <cell r="B786">
            <v>7</v>
          </cell>
          <cell r="C786" t="str">
            <v>mm</v>
          </cell>
          <cell r="E786">
            <v>178</v>
          </cell>
          <cell r="G786">
            <v>1</v>
          </cell>
          <cell r="I786">
            <v>42730</v>
          </cell>
          <cell r="J786">
            <v>0</v>
          </cell>
        </row>
        <row r="787">
          <cell r="B787">
            <v>7</v>
          </cell>
          <cell r="C787" t="str">
            <v>mm</v>
          </cell>
          <cell r="E787">
            <v>30</v>
          </cell>
          <cell r="G787">
            <v>2</v>
          </cell>
          <cell r="I787">
            <v>27272</v>
          </cell>
          <cell r="J787">
            <v>0</v>
          </cell>
        </row>
        <row r="788">
          <cell r="B788">
            <v>7</v>
          </cell>
          <cell r="C788" t="str">
            <v>mm</v>
          </cell>
          <cell r="E788">
            <v>1658</v>
          </cell>
          <cell r="G788">
            <v>1</v>
          </cell>
          <cell r="I788">
            <v>31818</v>
          </cell>
          <cell r="J788">
            <v>10.5</v>
          </cell>
        </row>
        <row r="789">
          <cell r="B789">
            <v>7</v>
          </cell>
          <cell r="C789" t="str">
            <v>mm</v>
          </cell>
          <cell r="E789">
            <v>1404</v>
          </cell>
          <cell r="G789">
            <v>1</v>
          </cell>
          <cell r="I789">
            <v>10909</v>
          </cell>
          <cell r="J789">
            <v>0</v>
          </cell>
        </row>
        <row r="790">
          <cell r="B790">
            <v>7</v>
          </cell>
          <cell r="C790" t="str">
            <v>mm</v>
          </cell>
          <cell r="E790">
            <v>23</v>
          </cell>
          <cell r="G790">
            <v>6</v>
          </cell>
          <cell r="I790">
            <v>8178</v>
          </cell>
          <cell r="J790">
            <v>6</v>
          </cell>
        </row>
        <row r="791">
          <cell r="B791">
            <v>7</v>
          </cell>
          <cell r="C791" t="str">
            <v>mm</v>
          </cell>
          <cell r="E791">
            <v>1469</v>
          </cell>
          <cell r="G791">
            <v>1</v>
          </cell>
          <cell r="I791">
            <v>14550</v>
          </cell>
          <cell r="J791">
            <v>7</v>
          </cell>
        </row>
        <row r="792">
          <cell r="B792">
            <v>7</v>
          </cell>
          <cell r="C792" t="str">
            <v>mm</v>
          </cell>
          <cell r="E792">
            <v>1778</v>
          </cell>
          <cell r="G792">
            <v>1</v>
          </cell>
          <cell r="I792">
            <v>12727</v>
          </cell>
          <cell r="J792">
            <v>0</v>
          </cell>
        </row>
        <row r="793">
          <cell r="B793">
            <v>7</v>
          </cell>
          <cell r="C793" t="str">
            <v>mm</v>
          </cell>
          <cell r="E793">
            <v>1656</v>
          </cell>
          <cell r="G793">
            <v>1</v>
          </cell>
          <cell r="I793">
            <v>3636</v>
          </cell>
          <cell r="J793">
            <v>16.5</v>
          </cell>
        </row>
        <row r="794">
          <cell r="B794">
            <v>7</v>
          </cell>
          <cell r="C794" t="str">
            <v>mm</v>
          </cell>
          <cell r="E794">
            <v>6</v>
          </cell>
          <cell r="G794">
            <v>1</v>
          </cell>
          <cell r="I794">
            <v>4090</v>
          </cell>
          <cell r="J794">
            <v>2.4</v>
          </cell>
        </row>
        <row r="795">
          <cell r="B795">
            <v>7</v>
          </cell>
          <cell r="C795" t="str">
            <v>mm</v>
          </cell>
          <cell r="E795">
            <v>1777</v>
          </cell>
          <cell r="G795">
            <v>2</v>
          </cell>
          <cell r="I795">
            <v>25454</v>
          </cell>
          <cell r="J795">
            <v>1.5</v>
          </cell>
        </row>
        <row r="796">
          <cell r="B796">
            <v>7</v>
          </cell>
          <cell r="C796" t="str">
            <v>mm</v>
          </cell>
          <cell r="E796">
            <v>1768</v>
          </cell>
          <cell r="G796">
            <v>1</v>
          </cell>
          <cell r="I796">
            <v>36363</v>
          </cell>
          <cell r="J796">
            <v>1.5</v>
          </cell>
        </row>
        <row r="797">
          <cell r="B797">
            <v>7</v>
          </cell>
          <cell r="C797" t="str">
            <v>mm</v>
          </cell>
          <cell r="E797">
            <v>38</v>
          </cell>
          <cell r="G797">
            <v>3</v>
          </cell>
          <cell r="I797">
            <v>10908</v>
          </cell>
          <cell r="J797">
            <v>6</v>
          </cell>
        </row>
        <row r="798">
          <cell r="B798">
            <v>7</v>
          </cell>
          <cell r="C798" t="str">
            <v>mm</v>
          </cell>
          <cell r="E798">
            <v>303</v>
          </cell>
          <cell r="G798">
            <v>1</v>
          </cell>
          <cell r="I798">
            <v>12857</v>
          </cell>
          <cell r="J798">
            <v>1</v>
          </cell>
        </row>
        <row r="799">
          <cell r="B799">
            <v>7</v>
          </cell>
          <cell r="C799" t="str">
            <v>mm</v>
          </cell>
          <cell r="E799">
            <v>24</v>
          </cell>
          <cell r="G799">
            <v>6</v>
          </cell>
          <cell r="I799">
            <v>51426</v>
          </cell>
          <cell r="J799">
            <v>7</v>
          </cell>
        </row>
        <row r="800">
          <cell r="B800">
            <v>7</v>
          </cell>
          <cell r="C800" t="str">
            <v>mm</v>
          </cell>
          <cell r="E800">
            <v>303</v>
          </cell>
          <cell r="G800">
            <v>4</v>
          </cell>
          <cell r="I800">
            <v>51428</v>
          </cell>
          <cell r="J800">
            <v>28.5</v>
          </cell>
        </row>
        <row r="801">
          <cell r="B801">
            <v>7</v>
          </cell>
          <cell r="C801" t="str">
            <v>mm</v>
          </cell>
          <cell r="E801">
            <v>301</v>
          </cell>
          <cell r="G801">
            <v>1</v>
          </cell>
          <cell r="I801">
            <v>13333</v>
          </cell>
          <cell r="J801">
            <v>6</v>
          </cell>
        </row>
        <row r="802">
          <cell r="B802">
            <v>7</v>
          </cell>
          <cell r="C802" t="str">
            <v>mm</v>
          </cell>
          <cell r="E802">
            <v>303</v>
          </cell>
          <cell r="G802">
            <v>1</v>
          </cell>
          <cell r="I802">
            <v>12857</v>
          </cell>
          <cell r="J802">
            <v>0</v>
          </cell>
        </row>
        <row r="803">
          <cell r="B803">
            <v>7</v>
          </cell>
          <cell r="C803" t="str">
            <v>mm</v>
          </cell>
          <cell r="E803">
            <v>24</v>
          </cell>
          <cell r="G803">
            <v>4</v>
          </cell>
          <cell r="I803">
            <v>34284</v>
          </cell>
          <cell r="J803">
            <v>0</v>
          </cell>
        </row>
        <row r="804">
          <cell r="B804">
            <v>7</v>
          </cell>
          <cell r="C804" t="str">
            <v>mm</v>
          </cell>
          <cell r="E804">
            <v>303</v>
          </cell>
          <cell r="G804">
            <v>2</v>
          </cell>
          <cell r="I804">
            <v>25720</v>
          </cell>
          <cell r="J804">
            <v>1.2</v>
          </cell>
        </row>
        <row r="805">
          <cell r="B805">
            <v>7</v>
          </cell>
          <cell r="C805" t="str">
            <v>mm</v>
          </cell>
          <cell r="E805">
            <v>303</v>
          </cell>
          <cell r="G805">
            <v>1</v>
          </cell>
          <cell r="I805">
            <v>12860</v>
          </cell>
          <cell r="J805">
            <v>4</v>
          </cell>
        </row>
        <row r="806">
          <cell r="B806">
            <v>7</v>
          </cell>
          <cell r="C806" t="str">
            <v>mm</v>
          </cell>
          <cell r="E806">
            <v>303</v>
          </cell>
          <cell r="G806">
            <v>2</v>
          </cell>
          <cell r="I806">
            <v>25720</v>
          </cell>
          <cell r="J806">
            <v>14</v>
          </cell>
        </row>
        <row r="807">
          <cell r="B807">
            <v>7</v>
          </cell>
          <cell r="C807" t="str">
            <v>mm</v>
          </cell>
          <cell r="E807">
            <v>37</v>
          </cell>
          <cell r="G807">
            <v>1</v>
          </cell>
          <cell r="I807">
            <v>7270</v>
          </cell>
          <cell r="J807">
            <v>3</v>
          </cell>
        </row>
        <row r="808">
          <cell r="B808">
            <v>7</v>
          </cell>
          <cell r="C808" t="str">
            <v>mm</v>
          </cell>
          <cell r="E808">
            <v>6</v>
          </cell>
          <cell r="G808">
            <v>1</v>
          </cell>
          <cell r="I808">
            <v>4090</v>
          </cell>
          <cell r="J808">
            <v>0</v>
          </cell>
        </row>
        <row r="809">
          <cell r="B809">
            <v>7</v>
          </cell>
          <cell r="C809" t="str">
            <v>mm</v>
          </cell>
          <cell r="E809">
            <v>693</v>
          </cell>
          <cell r="G809">
            <v>1</v>
          </cell>
          <cell r="I809">
            <v>5909</v>
          </cell>
          <cell r="J809">
            <v>0</v>
          </cell>
        </row>
        <row r="810">
          <cell r="B810">
            <v>7</v>
          </cell>
          <cell r="C810" t="str">
            <v>mm</v>
          </cell>
          <cell r="E810">
            <v>903</v>
          </cell>
          <cell r="G810">
            <v>1</v>
          </cell>
          <cell r="I810">
            <v>10909</v>
          </cell>
          <cell r="J810">
            <v>0</v>
          </cell>
        </row>
        <row r="811">
          <cell r="B811">
            <v>7</v>
          </cell>
          <cell r="C811" t="str">
            <v>mm</v>
          </cell>
          <cell r="E811">
            <v>6</v>
          </cell>
          <cell r="G811">
            <v>2</v>
          </cell>
          <cell r="I811">
            <v>8180</v>
          </cell>
          <cell r="J811">
            <v>0</v>
          </cell>
        </row>
        <row r="812">
          <cell r="B812">
            <v>7</v>
          </cell>
          <cell r="C812" t="str">
            <v>mm</v>
          </cell>
          <cell r="E812">
            <v>993</v>
          </cell>
          <cell r="G812">
            <v>1</v>
          </cell>
          <cell r="I812">
            <v>40000</v>
          </cell>
          <cell r="J812">
            <v>0</v>
          </cell>
        </row>
        <row r="813">
          <cell r="B813">
            <v>7</v>
          </cell>
          <cell r="C813" t="str">
            <v>mm</v>
          </cell>
          <cell r="E813">
            <v>37</v>
          </cell>
          <cell r="G813">
            <v>2</v>
          </cell>
          <cell r="I813">
            <v>14540</v>
          </cell>
          <cell r="J813">
            <v>727272</v>
          </cell>
        </row>
        <row r="814">
          <cell r="B814">
            <v>7</v>
          </cell>
          <cell r="C814" t="str">
            <v>mm</v>
          </cell>
          <cell r="E814">
            <v>19</v>
          </cell>
          <cell r="G814">
            <v>1</v>
          </cell>
          <cell r="I814">
            <v>3180</v>
          </cell>
          <cell r="J814">
            <v>254544</v>
          </cell>
        </row>
        <row r="815">
          <cell r="B815">
            <v>7</v>
          </cell>
          <cell r="C815" t="str">
            <v>mm</v>
          </cell>
          <cell r="E815">
            <v>1481</v>
          </cell>
          <cell r="G815">
            <v>1</v>
          </cell>
          <cell r="I815">
            <v>16910</v>
          </cell>
          <cell r="J815">
            <v>0</v>
          </cell>
        </row>
        <row r="816">
          <cell r="B816">
            <v>7</v>
          </cell>
          <cell r="C816" t="str">
            <v>mm</v>
          </cell>
          <cell r="E816">
            <v>693</v>
          </cell>
          <cell r="G816">
            <v>2</v>
          </cell>
          <cell r="I816">
            <v>11820</v>
          </cell>
          <cell r="J816">
            <v>0</v>
          </cell>
        </row>
        <row r="817">
          <cell r="B817">
            <v>7</v>
          </cell>
          <cell r="C817" t="str">
            <v>mm</v>
          </cell>
          <cell r="E817">
            <v>1656</v>
          </cell>
          <cell r="G817">
            <v>1</v>
          </cell>
          <cell r="I817">
            <v>3640</v>
          </cell>
          <cell r="J817">
            <v>0</v>
          </cell>
        </row>
        <row r="818">
          <cell r="B818">
            <v>7</v>
          </cell>
          <cell r="C818" t="str">
            <v>mm</v>
          </cell>
          <cell r="E818">
            <v>770</v>
          </cell>
          <cell r="G818">
            <v>2</v>
          </cell>
          <cell r="I818">
            <v>10900</v>
          </cell>
          <cell r="J818">
            <v>3</v>
          </cell>
        </row>
        <row r="819">
          <cell r="B819">
            <v>7</v>
          </cell>
          <cell r="C819" t="str">
            <v>mm</v>
          </cell>
          <cell r="E819">
            <v>911</v>
          </cell>
          <cell r="G819">
            <v>2</v>
          </cell>
          <cell r="I819">
            <v>36360</v>
          </cell>
          <cell r="J819">
            <v>0</v>
          </cell>
        </row>
        <row r="820">
          <cell r="B820">
            <v>7</v>
          </cell>
          <cell r="C820" t="str">
            <v>mm</v>
          </cell>
          <cell r="E820">
            <v>779</v>
          </cell>
          <cell r="G820">
            <v>1</v>
          </cell>
          <cell r="I820">
            <v>10910</v>
          </cell>
          <cell r="J820">
            <v>0</v>
          </cell>
        </row>
        <row r="821">
          <cell r="B821">
            <v>7</v>
          </cell>
          <cell r="C821" t="str">
            <v>mm</v>
          </cell>
          <cell r="E821">
            <v>471</v>
          </cell>
          <cell r="G821">
            <v>1</v>
          </cell>
          <cell r="I821">
            <v>25450</v>
          </cell>
          <cell r="J821">
            <v>957420</v>
          </cell>
        </row>
        <row r="822">
          <cell r="B822">
            <v>7</v>
          </cell>
          <cell r="C822" t="str">
            <v>mm</v>
          </cell>
          <cell r="E822">
            <v>607</v>
          </cell>
          <cell r="G822">
            <v>1</v>
          </cell>
          <cell r="I822">
            <v>32730</v>
          </cell>
          <cell r="J822">
            <v>327240</v>
          </cell>
        </row>
        <row r="823">
          <cell r="B823">
            <v>7</v>
          </cell>
          <cell r="C823" t="str">
            <v>mm</v>
          </cell>
          <cell r="E823">
            <v>1224</v>
          </cell>
          <cell r="G823">
            <v>2</v>
          </cell>
          <cell r="I823">
            <v>94540</v>
          </cell>
          <cell r="J823">
            <v>150000</v>
          </cell>
        </row>
        <row r="824">
          <cell r="B824">
            <v>7</v>
          </cell>
          <cell r="C824" t="str">
            <v>mm</v>
          </cell>
          <cell r="E824">
            <v>900</v>
          </cell>
          <cell r="G824">
            <v>1</v>
          </cell>
          <cell r="I824">
            <v>36360</v>
          </cell>
          <cell r="J824">
            <v>322000</v>
          </cell>
        </row>
        <row r="825">
          <cell r="B825">
            <v>7</v>
          </cell>
          <cell r="C825" t="str">
            <v>mm</v>
          </cell>
          <cell r="E825">
            <v>831</v>
          </cell>
          <cell r="G825">
            <v>1</v>
          </cell>
          <cell r="I825">
            <v>32730</v>
          </cell>
          <cell r="J825">
            <v>150000</v>
          </cell>
        </row>
        <row r="826">
          <cell r="B826">
            <v>7</v>
          </cell>
          <cell r="C826" t="str">
            <v>mm</v>
          </cell>
          <cell r="E826">
            <v>1099</v>
          </cell>
          <cell r="G826">
            <v>1</v>
          </cell>
          <cell r="I826">
            <v>69090</v>
          </cell>
          <cell r="J826">
            <v>0</v>
          </cell>
        </row>
        <row r="827">
          <cell r="B827">
            <v>7</v>
          </cell>
          <cell r="C827" t="str">
            <v>mm</v>
          </cell>
          <cell r="E827">
            <v>1256</v>
          </cell>
          <cell r="G827">
            <v>1</v>
          </cell>
          <cell r="I827">
            <v>50910</v>
          </cell>
          <cell r="J827">
            <v>30000</v>
          </cell>
        </row>
        <row r="828">
          <cell r="B828">
            <v>7</v>
          </cell>
          <cell r="C828" t="str">
            <v>mm</v>
          </cell>
          <cell r="E828">
            <v>39</v>
          </cell>
          <cell r="G828">
            <v>4</v>
          </cell>
          <cell r="I828">
            <v>10920</v>
          </cell>
          <cell r="J828">
            <v>1098000</v>
          </cell>
        </row>
        <row r="829">
          <cell r="B829">
            <v>7</v>
          </cell>
          <cell r="C829" t="str">
            <v>mm</v>
          </cell>
          <cell r="E829">
            <v>6</v>
          </cell>
          <cell r="G829">
            <v>2</v>
          </cell>
          <cell r="I829">
            <v>8180</v>
          </cell>
          <cell r="J829">
            <v>60000</v>
          </cell>
        </row>
        <row r="830">
          <cell r="B830">
            <v>7</v>
          </cell>
          <cell r="C830" t="str">
            <v>mm</v>
          </cell>
          <cell r="E830">
            <v>902</v>
          </cell>
          <cell r="G830">
            <v>4</v>
          </cell>
          <cell r="I830">
            <v>43640</v>
          </cell>
          <cell r="J830">
            <v>0</v>
          </cell>
        </row>
        <row r="831">
          <cell r="B831">
            <v>7</v>
          </cell>
          <cell r="C831" t="str">
            <v>mm</v>
          </cell>
          <cell r="E831">
            <v>1490</v>
          </cell>
          <cell r="G831">
            <v>1</v>
          </cell>
          <cell r="I831">
            <v>16820</v>
          </cell>
          <cell r="J831">
            <v>0</v>
          </cell>
        </row>
        <row r="832">
          <cell r="B832">
            <v>7</v>
          </cell>
          <cell r="C832" t="str">
            <v>mm</v>
          </cell>
          <cell r="E832">
            <v>470</v>
          </cell>
          <cell r="G832">
            <v>1</v>
          </cell>
          <cell r="I832">
            <v>1820</v>
          </cell>
          <cell r="J832">
            <v>0</v>
          </cell>
        </row>
        <row r="833">
          <cell r="B833">
            <v>7</v>
          </cell>
          <cell r="C833" t="str">
            <v>mm</v>
          </cell>
          <cell r="E833">
            <v>607</v>
          </cell>
          <cell r="G833">
            <v>1</v>
          </cell>
          <cell r="I833">
            <v>32730</v>
          </cell>
          <cell r="J833">
            <v>0</v>
          </cell>
        </row>
        <row r="834">
          <cell r="B834">
            <v>7</v>
          </cell>
          <cell r="C834" t="str">
            <v>mm</v>
          </cell>
          <cell r="E834">
            <v>30</v>
          </cell>
          <cell r="G834">
            <v>1</v>
          </cell>
          <cell r="I834">
            <v>13640</v>
          </cell>
          <cell r="J834">
            <v>0</v>
          </cell>
        </row>
        <row r="835">
          <cell r="B835">
            <v>7</v>
          </cell>
          <cell r="C835" t="str">
            <v>mm</v>
          </cell>
          <cell r="E835">
            <v>37</v>
          </cell>
          <cell r="G835">
            <v>2</v>
          </cell>
          <cell r="I835">
            <v>14540</v>
          </cell>
          <cell r="J835">
            <v>0</v>
          </cell>
        </row>
        <row r="836">
          <cell r="B836">
            <v>7</v>
          </cell>
          <cell r="C836" t="str">
            <v>mm</v>
          </cell>
          <cell r="E836">
            <v>770</v>
          </cell>
          <cell r="G836">
            <v>2</v>
          </cell>
          <cell r="I836">
            <v>10900</v>
          </cell>
          <cell r="J836">
            <v>0</v>
          </cell>
        </row>
        <row r="837">
          <cell r="B837">
            <v>7</v>
          </cell>
          <cell r="C837" t="str">
            <v>mm</v>
          </cell>
          <cell r="E837">
            <v>16</v>
          </cell>
          <cell r="G837">
            <v>2</v>
          </cell>
          <cell r="I837">
            <v>6720</v>
          </cell>
          <cell r="J837">
            <v>0</v>
          </cell>
        </row>
        <row r="838">
          <cell r="B838">
            <v>7</v>
          </cell>
          <cell r="C838" t="str">
            <v>mm</v>
          </cell>
          <cell r="E838">
            <v>1310</v>
          </cell>
          <cell r="G838">
            <v>2</v>
          </cell>
          <cell r="I838">
            <v>1800</v>
          </cell>
          <cell r="J838">
            <v>0</v>
          </cell>
        </row>
        <row r="839">
          <cell r="B839">
            <v>7</v>
          </cell>
          <cell r="C839" t="str">
            <v>mm</v>
          </cell>
          <cell r="E839">
            <v>933</v>
          </cell>
          <cell r="G839">
            <v>1</v>
          </cell>
          <cell r="I839">
            <v>12730</v>
          </cell>
          <cell r="J839">
            <v>0</v>
          </cell>
        </row>
        <row r="840">
          <cell r="B840">
            <v>7</v>
          </cell>
          <cell r="C840" t="str">
            <v>mm</v>
          </cell>
          <cell r="E840">
            <v>1238</v>
          </cell>
          <cell r="G840">
            <v>1</v>
          </cell>
          <cell r="I840">
            <v>2730</v>
          </cell>
          <cell r="J840">
            <v>0</v>
          </cell>
        </row>
        <row r="841">
          <cell r="B841">
            <v>7</v>
          </cell>
          <cell r="C841" t="str">
            <v>mm</v>
          </cell>
          <cell r="E841">
            <v>254</v>
          </cell>
          <cell r="G841">
            <v>1</v>
          </cell>
          <cell r="I841">
            <v>56360</v>
          </cell>
          <cell r="J841">
            <v>0</v>
          </cell>
        </row>
        <row r="842">
          <cell r="B842">
            <v>7</v>
          </cell>
          <cell r="C842" t="str">
            <v>mm</v>
          </cell>
          <cell r="E842">
            <v>6</v>
          </cell>
          <cell r="G842">
            <v>181</v>
          </cell>
          <cell r="I842">
            <v>740290</v>
          </cell>
          <cell r="J842">
            <v>0</v>
          </cell>
        </row>
        <row r="843">
          <cell r="B843">
            <v>7</v>
          </cell>
          <cell r="C843" t="str">
            <v>mm</v>
          </cell>
          <cell r="E843">
            <v>38</v>
          </cell>
          <cell r="G843">
            <v>96</v>
          </cell>
          <cell r="I843">
            <v>392640</v>
          </cell>
          <cell r="J843">
            <v>0</v>
          </cell>
        </row>
        <row r="844">
          <cell r="B844">
            <v>7</v>
          </cell>
          <cell r="C844" t="str">
            <v>mm</v>
          </cell>
          <cell r="E844">
            <v>26</v>
          </cell>
          <cell r="G844">
            <v>186</v>
          </cell>
          <cell r="I844">
            <v>1860000</v>
          </cell>
          <cell r="J844">
            <v>0</v>
          </cell>
        </row>
        <row r="845">
          <cell r="B845">
            <v>7</v>
          </cell>
          <cell r="C845" t="str">
            <v>mm</v>
          </cell>
          <cell r="E845">
            <v>24</v>
          </cell>
          <cell r="G845">
            <v>119</v>
          </cell>
          <cell r="I845">
            <v>1019949</v>
          </cell>
          <cell r="J845">
            <v>0</v>
          </cell>
        </row>
        <row r="846">
          <cell r="B846">
            <v>8</v>
          </cell>
          <cell r="C846" t="str">
            <v>cb</v>
          </cell>
          <cell r="E846">
            <v>26</v>
          </cell>
          <cell r="G846">
            <v>2</v>
          </cell>
          <cell r="I846">
            <v>36000</v>
          </cell>
          <cell r="J846">
            <v>0</v>
          </cell>
        </row>
        <row r="847">
          <cell r="B847">
            <v>8</v>
          </cell>
          <cell r="C847" t="str">
            <v>cb</v>
          </cell>
          <cell r="E847">
            <v>6</v>
          </cell>
          <cell r="G847">
            <v>1</v>
          </cell>
          <cell r="I847">
            <v>15000</v>
          </cell>
          <cell r="J847">
            <v>0</v>
          </cell>
        </row>
        <row r="848">
          <cell r="B848">
            <v>8</v>
          </cell>
          <cell r="C848" t="str">
            <v>cb</v>
          </cell>
          <cell r="E848">
            <v>38</v>
          </cell>
          <cell r="G848">
            <v>1</v>
          </cell>
          <cell r="I848">
            <v>15000</v>
          </cell>
          <cell r="J848">
            <v>0</v>
          </cell>
        </row>
        <row r="849">
          <cell r="B849">
            <v>8</v>
          </cell>
          <cell r="C849" t="str">
            <v>cb</v>
          </cell>
          <cell r="E849">
            <v>27</v>
          </cell>
          <cell r="G849">
            <v>3</v>
          </cell>
          <cell r="I849">
            <v>54000</v>
          </cell>
          <cell r="J849">
            <v>0</v>
          </cell>
        </row>
        <row r="850">
          <cell r="B850">
            <v>8</v>
          </cell>
          <cell r="C850" t="str">
            <v>bb</v>
          </cell>
          <cell r="E850">
            <v>2052</v>
          </cell>
          <cell r="G850">
            <v>2</v>
          </cell>
          <cell r="I850">
            <v>3</v>
          </cell>
          <cell r="J850">
            <v>0</v>
          </cell>
        </row>
        <row r="851">
          <cell r="B851">
            <v>8</v>
          </cell>
          <cell r="C851" t="str">
            <v>bb</v>
          </cell>
          <cell r="E851">
            <v>2052</v>
          </cell>
          <cell r="G851">
            <v>1</v>
          </cell>
          <cell r="I851">
            <v>1.5</v>
          </cell>
          <cell r="J851">
            <v>0</v>
          </cell>
        </row>
        <row r="852">
          <cell r="B852">
            <v>8</v>
          </cell>
          <cell r="C852" t="str">
            <v>bb</v>
          </cell>
          <cell r="E852">
            <v>2052</v>
          </cell>
          <cell r="G852">
            <v>1</v>
          </cell>
          <cell r="I852">
            <v>1.5</v>
          </cell>
          <cell r="J852">
            <v>0</v>
          </cell>
        </row>
        <row r="853">
          <cell r="B853">
            <v>8</v>
          </cell>
          <cell r="C853" t="str">
            <v>bb</v>
          </cell>
          <cell r="E853">
            <v>38</v>
          </cell>
          <cell r="G853">
            <v>2</v>
          </cell>
          <cell r="I853">
            <v>2</v>
          </cell>
          <cell r="J853">
            <v>0</v>
          </cell>
        </row>
        <row r="854">
          <cell r="B854">
            <v>8</v>
          </cell>
          <cell r="C854" t="str">
            <v>bb</v>
          </cell>
          <cell r="E854">
            <v>38</v>
          </cell>
          <cell r="G854">
            <v>5</v>
          </cell>
          <cell r="I854">
            <v>5</v>
          </cell>
          <cell r="J854">
            <v>0</v>
          </cell>
        </row>
        <row r="855">
          <cell r="B855">
            <v>8</v>
          </cell>
          <cell r="C855" t="str">
            <v>bb</v>
          </cell>
          <cell r="E855">
            <v>2052</v>
          </cell>
          <cell r="G855">
            <v>20</v>
          </cell>
          <cell r="I855">
            <v>30</v>
          </cell>
          <cell r="J855">
            <v>0</v>
          </cell>
        </row>
        <row r="856">
          <cell r="B856">
            <v>8</v>
          </cell>
          <cell r="C856" t="str">
            <v>bb</v>
          </cell>
          <cell r="E856">
            <v>2052</v>
          </cell>
          <cell r="G856">
            <v>1</v>
          </cell>
          <cell r="I856">
            <v>23000</v>
          </cell>
          <cell r="J856">
            <v>0</v>
          </cell>
        </row>
        <row r="857">
          <cell r="B857">
            <v>8</v>
          </cell>
          <cell r="C857" t="str">
            <v>bb</v>
          </cell>
          <cell r="E857">
            <v>2052</v>
          </cell>
          <cell r="G857">
            <v>2</v>
          </cell>
          <cell r="I857">
            <v>3</v>
          </cell>
          <cell r="J857">
            <v>0</v>
          </cell>
        </row>
        <row r="858">
          <cell r="B858">
            <v>8</v>
          </cell>
          <cell r="C858" t="str">
            <v>gb</v>
          </cell>
          <cell r="E858">
            <v>38</v>
          </cell>
          <cell r="G858">
            <v>3</v>
          </cell>
          <cell r="I858">
            <v>10908</v>
          </cell>
          <cell r="J858">
            <v>0</v>
          </cell>
        </row>
        <row r="859">
          <cell r="B859">
            <v>8</v>
          </cell>
          <cell r="C859" t="str">
            <v>gb</v>
          </cell>
          <cell r="E859">
            <v>38</v>
          </cell>
          <cell r="G859">
            <v>2</v>
          </cell>
          <cell r="I859">
            <v>7272</v>
          </cell>
          <cell r="J859">
            <v>0</v>
          </cell>
        </row>
        <row r="860">
          <cell r="B860">
            <v>8</v>
          </cell>
          <cell r="C860" t="str">
            <v>gb</v>
          </cell>
          <cell r="E860">
            <v>6</v>
          </cell>
          <cell r="G860">
            <v>1</v>
          </cell>
          <cell r="I860">
            <v>4090</v>
          </cell>
          <cell r="J860">
            <v>0</v>
          </cell>
        </row>
        <row r="861">
          <cell r="B861">
            <v>8</v>
          </cell>
          <cell r="C861" t="str">
            <v>mm</v>
          </cell>
          <cell r="E861">
            <v>16</v>
          </cell>
          <cell r="G861">
            <v>2</v>
          </cell>
          <cell r="I861">
            <v>6720</v>
          </cell>
          <cell r="J861">
            <v>0</v>
          </cell>
        </row>
        <row r="862">
          <cell r="B862">
            <v>8</v>
          </cell>
          <cell r="C862" t="str">
            <v>mm</v>
          </cell>
          <cell r="E862">
            <v>30</v>
          </cell>
          <cell r="G862">
            <v>1</v>
          </cell>
          <cell r="I862">
            <v>13640</v>
          </cell>
          <cell r="J862">
            <v>0</v>
          </cell>
        </row>
        <row r="863">
          <cell r="B863">
            <v>8</v>
          </cell>
          <cell r="C863" t="str">
            <v>mm</v>
          </cell>
          <cell r="E863">
            <v>774</v>
          </cell>
          <cell r="G863">
            <v>3</v>
          </cell>
          <cell r="I863">
            <v>8190</v>
          </cell>
          <cell r="J863">
            <v>0</v>
          </cell>
        </row>
        <row r="864">
          <cell r="B864">
            <v>8</v>
          </cell>
          <cell r="C864" t="str">
            <v>mm</v>
          </cell>
          <cell r="E864">
            <v>968</v>
          </cell>
          <cell r="G864">
            <v>1</v>
          </cell>
          <cell r="I864">
            <v>18180</v>
          </cell>
          <cell r="J864">
            <v>0</v>
          </cell>
        </row>
        <row r="865">
          <cell r="B865">
            <v>8</v>
          </cell>
          <cell r="C865" t="str">
            <v>mm</v>
          </cell>
          <cell r="E865">
            <v>1796</v>
          </cell>
          <cell r="G865">
            <v>1</v>
          </cell>
          <cell r="I865">
            <v>15450</v>
          </cell>
          <cell r="J865">
            <v>0</v>
          </cell>
        </row>
        <row r="866">
          <cell r="B866">
            <v>8</v>
          </cell>
          <cell r="C866" t="str">
            <v>mm</v>
          </cell>
          <cell r="E866">
            <v>428</v>
          </cell>
          <cell r="G866">
            <v>1</v>
          </cell>
          <cell r="I866">
            <v>14550</v>
          </cell>
          <cell r="J866">
            <v>0</v>
          </cell>
        </row>
        <row r="867">
          <cell r="B867">
            <v>8</v>
          </cell>
          <cell r="C867" t="str">
            <v>mm</v>
          </cell>
          <cell r="E867">
            <v>774</v>
          </cell>
          <cell r="G867">
            <v>1</v>
          </cell>
          <cell r="I867">
            <v>2730</v>
          </cell>
          <cell r="J867">
            <v>0</v>
          </cell>
        </row>
        <row r="868">
          <cell r="B868">
            <v>8</v>
          </cell>
          <cell r="C868" t="str">
            <v>mm</v>
          </cell>
          <cell r="E868">
            <v>19</v>
          </cell>
          <cell r="G868">
            <v>1</v>
          </cell>
          <cell r="I868">
            <v>3180</v>
          </cell>
          <cell r="J868">
            <v>0</v>
          </cell>
        </row>
        <row r="869">
          <cell r="B869">
            <v>8</v>
          </cell>
          <cell r="C869" t="str">
            <v>mm</v>
          </cell>
          <cell r="E869">
            <v>6</v>
          </cell>
          <cell r="G869">
            <v>2</v>
          </cell>
          <cell r="I869">
            <v>8180</v>
          </cell>
          <cell r="J869">
            <v>0</v>
          </cell>
        </row>
        <row r="870">
          <cell r="B870">
            <v>8</v>
          </cell>
          <cell r="C870" t="str">
            <v>mm</v>
          </cell>
          <cell r="E870">
            <v>770</v>
          </cell>
          <cell r="G870">
            <v>1</v>
          </cell>
          <cell r="I870">
            <v>5450</v>
          </cell>
          <cell r="J870">
            <v>0</v>
          </cell>
        </row>
        <row r="871">
          <cell r="B871">
            <v>8</v>
          </cell>
          <cell r="C871" t="str">
            <v>mm</v>
          </cell>
          <cell r="E871">
            <v>1490</v>
          </cell>
          <cell r="G871">
            <v>1</v>
          </cell>
          <cell r="I871">
            <v>16820</v>
          </cell>
          <cell r="J871">
            <v>0</v>
          </cell>
        </row>
        <row r="872">
          <cell r="B872">
            <v>8</v>
          </cell>
          <cell r="C872" t="str">
            <v>mm</v>
          </cell>
          <cell r="E872">
            <v>1468</v>
          </cell>
          <cell r="G872">
            <v>1</v>
          </cell>
          <cell r="I872">
            <v>3640</v>
          </cell>
          <cell r="J872">
            <v>0</v>
          </cell>
        </row>
        <row r="873">
          <cell r="B873">
            <v>8</v>
          </cell>
          <cell r="C873" t="str">
            <v>mm</v>
          </cell>
          <cell r="E873">
            <v>1656</v>
          </cell>
          <cell r="G873">
            <v>1</v>
          </cell>
          <cell r="I873">
            <v>3640</v>
          </cell>
          <cell r="J873">
            <v>0</v>
          </cell>
        </row>
        <row r="874">
          <cell r="B874">
            <v>8</v>
          </cell>
          <cell r="C874" t="str">
            <v>mm</v>
          </cell>
          <cell r="E874">
            <v>1655</v>
          </cell>
          <cell r="G874">
            <v>1</v>
          </cell>
          <cell r="I874">
            <v>3640</v>
          </cell>
          <cell r="J874">
            <v>0</v>
          </cell>
        </row>
        <row r="875">
          <cell r="B875">
            <v>8</v>
          </cell>
          <cell r="C875" t="str">
            <v>mm</v>
          </cell>
          <cell r="E875">
            <v>1621</v>
          </cell>
          <cell r="G875">
            <v>1</v>
          </cell>
          <cell r="I875">
            <v>95450</v>
          </cell>
          <cell r="J875">
            <v>0</v>
          </cell>
        </row>
        <row r="876">
          <cell r="B876">
            <v>8</v>
          </cell>
          <cell r="C876" t="str">
            <v>mm</v>
          </cell>
          <cell r="E876">
            <v>1763</v>
          </cell>
          <cell r="G876">
            <v>1</v>
          </cell>
          <cell r="I876">
            <v>10910</v>
          </cell>
          <cell r="J876">
            <v>0</v>
          </cell>
        </row>
        <row r="877">
          <cell r="B877">
            <v>8</v>
          </cell>
          <cell r="C877" t="str">
            <v>mm</v>
          </cell>
          <cell r="E877">
            <v>908</v>
          </cell>
          <cell r="G877">
            <v>1</v>
          </cell>
          <cell r="I877">
            <v>17820</v>
          </cell>
          <cell r="J877">
            <v>0</v>
          </cell>
        </row>
        <row r="878">
          <cell r="B878">
            <v>8</v>
          </cell>
          <cell r="C878" t="str">
            <v>mm</v>
          </cell>
          <cell r="E878">
            <v>8</v>
          </cell>
          <cell r="G878">
            <v>1</v>
          </cell>
          <cell r="I878">
            <v>5000</v>
          </cell>
          <cell r="J878">
            <v>0</v>
          </cell>
        </row>
        <row r="879">
          <cell r="B879">
            <v>8</v>
          </cell>
          <cell r="C879" t="str">
            <v>mm</v>
          </cell>
          <cell r="E879">
            <v>1508</v>
          </cell>
          <cell r="G879">
            <v>1</v>
          </cell>
          <cell r="I879">
            <v>10910</v>
          </cell>
          <cell r="J879">
            <v>0</v>
          </cell>
        </row>
        <row r="880">
          <cell r="B880">
            <v>8</v>
          </cell>
          <cell r="C880" t="str">
            <v>mm</v>
          </cell>
          <cell r="E880">
            <v>1509</v>
          </cell>
          <cell r="G880">
            <v>1</v>
          </cell>
          <cell r="I880">
            <v>5450</v>
          </cell>
          <cell r="J880">
            <v>0</v>
          </cell>
        </row>
        <row r="881">
          <cell r="B881">
            <v>8</v>
          </cell>
          <cell r="C881" t="str">
            <v>mm</v>
          </cell>
          <cell r="E881">
            <v>1766</v>
          </cell>
          <cell r="G881">
            <v>1</v>
          </cell>
          <cell r="I881">
            <v>27270</v>
          </cell>
          <cell r="J881">
            <v>0</v>
          </cell>
        </row>
        <row r="882">
          <cell r="B882">
            <v>8</v>
          </cell>
          <cell r="C882" t="str">
            <v>mm</v>
          </cell>
          <cell r="E882">
            <v>1777</v>
          </cell>
          <cell r="G882">
            <v>1</v>
          </cell>
          <cell r="I882">
            <v>12730</v>
          </cell>
          <cell r="J882">
            <v>0</v>
          </cell>
        </row>
        <row r="883">
          <cell r="B883">
            <v>8</v>
          </cell>
          <cell r="C883" t="str">
            <v>mm</v>
          </cell>
          <cell r="E883">
            <v>525</v>
          </cell>
          <cell r="G883">
            <v>1</v>
          </cell>
          <cell r="I883">
            <v>4090</v>
          </cell>
          <cell r="J883">
            <v>0</v>
          </cell>
        </row>
        <row r="884">
          <cell r="B884">
            <v>8</v>
          </cell>
          <cell r="C884" t="str">
            <v>mm</v>
          </cell>
          <cell r="E884">
            <v>19</v>
          </cell>
          <cell r="G884">
            <v>3</v>
          </cell>
          <cell r="I884">
            <v>9540</v>
          </cell>
          <cell r="J884">
            <v>0</v>
          </cell>
        </row>
        <row r="885">
          <cell r="B885">
            <v>8</v>
          </cell>
          <cell r="C885" t="str">
            <v>mm</v>
          </cell>
          <cell r="E885">
            <v>1507</v>
          </cell>
          <cell r="G885">
            <v>2</v>
          </cell>
          <cell r="I885">
            <v>145460</v>
          </cell>
          <cell r="J885">
            <v>0</v>
          </cell>
        </row>
        <row r="886">
          <cell r="B886">
            <v>8</v>
          </cell>
          <cell r="C886" t="str">
            <v>mm</v>
          </cell>
          <cell r="E886">
            <v>1511</v>
          </cell>
          <cell r="G886">
            <v>1</v>
          </cell>
          <cell r="I886">
            <v>63640</v>
          </cell>
          <cell r="J886">
            <v>0</v>
          </cell>
        </row>
        <row r="887">
          <cell r="B887">
            <v>8</v>
          </cell>
          <cell r="C887" t="str">
            <v>mm</v>
          </cell>
          <cell r="E887">
            <v>471</v>
          </cell>
          <cell r="G887">
            <v>1</v>
          </cell>
          <cell r="I887">
            <v>25450</v>
          </cell>
          <cell r="J887">
            <v>0</v>
          </cell>
        </row>
        <row r="888">
          <cell r="B888">
            <v>8</v>
          </cell>
          <cell r="C888" t="str">
            <v>mm</v>
          </cell>
          <cell r="E888">
            <v>712</v>
          </cell>
          <cell r="G888">
            <v>1</v>
          </cell>
          <cell r="I888">
            <v>31820</v>
          </cell>
          <cell r="J888">
            <v>0</v>
          </cell>
        </row>
        <row r="889">
          <cell r="B889">
            <v>8</v>
          </cell>
          <cell r="C889" t="str">
            <v>mm</v>
          </cell>
          <cell r="E889">
            <v>19</v>
          </cell>
          <cell r="G889">
            <v>5</v>
          </cell>
          <cell r="I889">
            <v>15900</v>
          </cell>
          <cell r="J889">
            <v>0</v>
          </cell>
        </row>
        <row r="890">
          <cell r="B890">
            <v>8</v>
          </cell>
          <cell r="C890" t="str">
            <v>mm</v>
          </cell>
          <cell r="E890">
            <v>525</v>
          </cell>
          <cell r="G890">
            <v>2</v>
          </cell>
          <cell r="I890">
            <v>8180</v>
          </cell>
          <cell r="J890">
            <v>0</v>
          </cell>
        </row>
        <row r="891">
          <cell r="B891">
            <v>8</v>
          </cell>
          <cell r="C891" t="str">
            <v>mm</v>
          </cell>
          <cell r="E891">
            <v>39</v>
          </cell>
          <cell r="G891">
            <v>2</v>
          </cell>
          <cell r="I891">
            <v>5460</v>
          </cell>
          <cell r="J891">
            <v>0</v>
          </cell>
        </row>
        <row r="892">
          <cell r="B892">
            <v>8</v>
          </cell>
          <cell r="C892" t="str">
            <v>mm</v>
          </cell>
          <cell r="E892">
            <v>1483</v>
          </cell>
          <cell r="G892">
            <v>1</v>
          </cell>
          <cell r="I892">
            <v>5180</v>
          </cell>
          <cell r="J892">
            <v>0</v>
          </cell>
        </row>
        <row r="893">
          <cell r="B893">
            <v>8</v>
          </cell>
          <cell r="C893" t="str">
            <v>mm</v>
          </cell>
          <cell r="E893">
            <v>16</v>
          </cell>
          <cell r="G893">
            <v>1</v>
          </cell>
          <cell r="I893">
            <v>3360</v>
          </cell>
          <cell r="J893">
            <v>0</v>
          </cell>
        </row>
        <row r="894">
          <cell r="B894">
            <v>8</v>
          </cell>
          <cell r="C894" t="str">
            <v>mm</v>
          </cell>
          <cell r="E894">
            <v>207</v>
          </cell>
          <cell r="G894">
            <v>1</v>
          </cell>
          <cell r="I894">
            <v>900</v>
          </cell>
          <cell r="J894">
            <v>0</v>
          </cell>
        </row>
        <row r="895">
          <cell r="B895">
            <v>8</v>
          </cell>
          <cell r="C895" t="str">
            <v>mm</v>
          </cell>
          <cell r="E895">
            <v>904</v>
          </cell>
          <cell r="G895">
            <v>2</v>
          </cell>
          <cell r="I895">
            <v>18180</v>
          </cell>
          <cell r="J895">
            <v>0</v>
          </cell>
        </row>
        <row r="896">
          <cell r="B896">
            <v>8</v>
          </cell>
          <cell r="C896" t="str">
            <v>mm</v>
          </cell>
          <cell r="E896">
            <v>1409</v>
          </cell>
          <cell r="G896">
            <v>1</v>
          </cell>
          <cell r="I896">
            <v>16360</v>
          </cell>
          <cell r="J896">
            <v>0</v>
          </cell>
        </row>
        <row r="897">
          <cell r="B897">
            <v>8</v>
          </cell>
          <cell r="C897" t="str">
            <v>mm</v>
          </cell>
          <cell r="E897">
            <v>902</v>
          </cell>
          <cell r="G897">
            <v>6</v>
          </cell>
          <cell r="I897">
            <v>65460</v>
          </cell>
          <cell r="J897">
            <v>0</v>
          </cell>
        </row>
        <row r="898">
          <cell r="B898">
            <v>8</v>
          </cell>
          <cell r="C898" t="str">
            <v>mm</v>
          </cell>
          <cell r="E898">
            <v>1299</v>
          </cell>
          <cell r="G898">
            <v>1</v>
          </cell>
          <cell r="I898">
            <v>8180</v>
          </cell>
          <cell r="J898">
            <v>0</v>
          </cell>
        </row>
        <row r="899">
          <cell r="B899">
            <v>8</v>
          </cell>
          <cell r="C899" t="str">
            <v>mm</v>
          </cell>
          <cell r="E899">
            <v>1137</v>
          </cell>
          <cell r="G899">
            <v>4</v>
          </cell>
          <cell r="I899">
            <v>1800</v>
          </cell>
          <cell r="J899">
            <v>0</v>
          </cell>
        </row>
        <row r="900">
          <cell r="B900">
            <v>8</v>
          </cell>
          <cell r="C900" t="str">
            <v>mm</v>
          </cell>
          <cell r="E900">
            <v>1004</v>
          </cell>
          <cell r="G900">
            <v>3</v>
          </cell>
          <cell r="I900">
            <v>122730</v>
          </cell>
          <cell r="J900">
            <v>0</v>
          </cell>
        </row>
        <row r="901">
          <cell r="B901">
            <v>8</v>
          </cell>
          <cell r="C901" t="str">
            <v>mm</v>
          </cell>
          <cell r="E901">
            <v>905</v>
          </cell>
          <cell r="G901">
            <v>6</v>
          </cell>
          <cell r="I901">
            <v>65460</v>
          </cell>
          <cell r="J901">
            <v>0</v>
          </cell>
        </row>
        <row r="902">
          <cell r="B902">
            <v>8</v>
          </cell>
          <cell r="C902" t="str">
            <v>mm</v>
          </cell>
          <cell r="E902">
            <v>904</v>
          </cell>
          <cell r="G902">
            <v>5</v>
          </cell>
          <cell r="I902">
            <v>45450</v>
          </cell>
          <cell r="J902">
            <v>0</v>
          </cell>
        </row>
        <row r="903">
          <cell r="B903">
            <v>8</v>
          </cell>
          <cell r="C903" t="str">
            <v>mm</v>
          </cell>
          <cell r="E903">
            <v>1397</v>
          </cell>
          <cell r="G903">
            <v>2</v>
          </cell>
          <cell r="I903">
            <v>32720</v>
          </cell>
          <cell r="J903">
            <v>0</v>
          </cell>
        </row>
        <row r="904">
          <cell r="B904">
            <v>8</v>
          </cell>
          <cell r="C904" t="str">
            <v>mm</v>
          </cell>
          <cell r="E904">
            <v>1011</v>
          </cell>
          <cell r="G904">
            <v>1</v>
          </cell>
          <cell r="I904">
            <v>20000</v>
          </cell>
          <cell r="J904">
            <v>64270</v>
          </cell>
        </row>
        <row r="905">
          <cell r="B905">
            <v>8</v>
          </cell>
          <cell r="C905" t="str">
            <v>mm</v>
          </cell>
          <cell r="E905">
            <v>1013</v>
          </cell>
          <cell r="G905">
            <v>1</v>
          </cell>
          <cell r="I905">
            <v>20000</v>
          </cell>
          <cell r="J905">
            <v>59730</v>
          </cell>
        </row>
        <row r="906">
          <cell r="B906">
            <v>8</v>
          </cell>
          <cell r="C906" t="str">
            <v>mm</v>
          </cell>
          <cell r="E906">
            <v>1776</v>
          </cell>
          <cell r="G906">
            <v>12</v>
          </cell>
          <cell r="I906">
            <v>130920</v>
          </cell>
          <cell r="J906">
            <v>0</v>
          </cell>
        </row>
        <row r="907">
          <cell r="B907">
            <v>8</v>
          </cell>
          <cell r="C907" t="str">
            <v>mm</v>
          </cell>
          <cell r="E907">
            <v>1466</v>
          </cell>
          <cell r="G907">
            <v>2</v>
          </cell>
          <cell r="I907">
            <v>25460</v>
          </cell>
          <cell r="J907">
            <v>0</v>
          </cell>
        </row>
        <row r="908">
          <cell r="B908">
            <v>8</v>
          </cell>
          <cell r="C908" t="str">
            <v>mm</v>
          </cell>
          <cell r="E908">
            <v>1766</v>
          </cell>
          <cell r="G908">
            <v>2</v>
          </cell>
          <cell r="I908">
            <v>54540</v>
          </cell>
          <cell r="J908">
            <v>0</v>
          </cell>
        </row>
        <row r="909">
          <cell r="B909">
            <v>8</v>
          </cell>
          <cell r="C909" t="str">
            <v>mm</v>
          </cell>
          <cell r="E909">
            <v>303</v>
          </cell>
          <cell r="G909">
            <v>2</v>
          </cell>
          <cell r="I909">
            <v>25720</v>
          </cell>
          <cell r="J909">
            <v>0</v>
          </cell>
        </row>
        <row r="910">
          <cell r="B910">
            <v>8</v>
          </cell>
          <cell r="C910" t="str">
            <v>mm</v>
          </cell>
          <cell r="E910">
            <v>303</v>
          </cell>
          <cell r="G910">
            <v>1</v>
          </cell>
          <cell r="I910">
            <v>12860</v>
          </cell>
          <cell r="J910">
            <v>0</v>
          </cell>
        </row>
        <row r="911">
          <cell r="B911">
            <v>8</v>
          </cell>
          <cell r="C911" t="str">
            <v>mm</v>
          </cell>
          <cell r="E911">
            <v>34</v>
          </cell>
          <cell r="G911">
            <v>1</v>
          </cell>
          <cell r="I911">
            <v>333330</v>
          </cell>
          <cell r="J911">
            <v>0</v>
          </cell>
        </row>
        <row r="912">
          <cell r="B912">
            <v>8</v>
          </cell>
          <cell r="C912" t="str">
            <v>mm</v>
          </cell>
          <cell r="E912">
            <v>301</v>
          </cell>
          <cell r="G912">
            <v>1</v>
          </cell>
          <cell r="I912">
            <v>13330</v>
          </cell>
          <cell r="J912">
            <v>0</v>
          </cell>
        </row>
        <row r="913">
          <cell r="B913">
            <v>8</v>
          </cell>
          <cell r="C913" t="str">
            <v>mm</v>
          </cell>
          <cell r="E913">
            <v>303</v>
          </cell>
          <cell r="G913">
            <v>1</v>
          </cell>
          <cell r="I913">
            <v>12860</v>
          </cell>
          <cell r="J913">
            <v>0</v>
          </cell>
        </row>
        <row r="914">
          <cell r="B914">
            <v>8</v>
          </cell>
          <cell r="C914" t="str">
            <v>mm</v>
          </cell>
          <cell r="E914">
            <v>303</v>
          </cell>
          <cell r="G914">
            <v>1</v>
          </cell>
          <cell r="I914">
            <v>12860</v>
          </cell>
          <cell r="J914">
            <v>0</v>
          </cell>
        </row>
        <row r="915">
          <cell r="B915">
            <v>8</v>
          </cell>
          <cell r="C915" t="str">
            <v>mm</v>
          </cell>
          <cell r="E915">
            <v>301</v>
          </cell>
          <cell r="G915">
            <v>1</v>
          </cell>
          <cell r="I915">
            <v>13330</v>
          </cell>
          <cell r="J915">
            <v>0</v>
          </cell>
        </row>
        <row r="916">
          <cell r="B916">
            <v>8</v>
          </cell>
          <cell r="C916" t="str">
            <v>mm</v>
          </cell>
          <cell r="E916">
            <v>1052</v>
          </cell>
          <cell r="G916">
            <v>1</v>
          </cell>
          <cell r="I916">
            <v>47619</v>
          </cell>
          <cell r="J916">
            <v>0</v>
          </cell>
        </row>
        <row r="917">
          <cell r="B917">
            <v>8</v>
          </cell>
          <cell r="C917" t="str">
            <v>mm</v>
          </cell>
          <cell r="E917">
            <v>1155</v>
          </cell>
          <cell r="G917">
            <v>1</v>
          </cell>
          <cell r="I917">
            <v>123800</v>
          </cell>
          <cell r="J917">
            <v>0</v>
          </cell>
        </row>
        <row r="918">
          <cell r="B918">
            <v>8</v>
          </cell>
          <cell r="C918" t="str">
            <v>mm</v>
          </cell>
          <cell r="E918">
            <v>303</v>
          </cell>
          <cell r="G918">
            <v>10</v>
          </cell>
          <cell r="I918">
            <v>128600</v>
          </cell>
          <cell r="J918">
            <v>0</v>
          </cell>
        </row>
        <row r="919">
          <cell r="B919">
            <v>8</v>
          </cell>
          <cell r="C919" t="str">
            <v>mm</v>
          </cell>
          <cell r="E919">
            <v>303</v>
          </cell>
          <cell r="G919">
            <v>2</v>
          </cell>
          <cell r="I919">
            <v>25720</v>
          </cell>
          <cell r="J919">
            <v>0</v>
          </cell>
        </row>
        <row r="920">
          <cell r="B920">
            <v>8</v>
          </cell>
          <cell r="C920" t="str">
            <v>mm</v>
          </cell>
          <cell r="E920">
            <v>24</v>
          </cell>
          <cell r="G920">
            <v>2</v>
          </cell>
          <cell r="I920">
            <v>17140</v>
          </cell>
          <cell r="J920">
            <v>0</v>
          </cell>
        </row>
        <row r="921">
          <cell r="B921">
            <v>8</v>
          </cell>
          <cell r="C921" t="str">
            <v>mm</v>
          </cell>
          <cell r="E921">
            <v>303</v>
          </cell>
          <cell r="G921">
            <v>2</v>
          </cell>
          <cell r="I921">
            <v>25720</v>
          </cell>
          <cell r="J921">
            <v>0</v>
          </cell>
        </row>
        <row r="922">
          <cell r="B922">
            <v>8</v>
          </cell>
          <cell r="C922" t="str">
            <v>mm</v>
          </cell>
          <cell r="E922">
            <v>27</v>
          </cell>
          <cell r="G922">
            <v>7</v>
          </cell>
          <cell r="I922">
            <v>70000</v>
          </cell>
          <cell r="J922">
            <v>0</v>
          </cell>
        </row>
        <row r="923">
          <cell r="B923">
            <v>8</v>
          </cell>
          <cell r="C923" t="str">
            <v>mm</v>
          </cell>
          <cell r="E923">
            <v>948</v>
          </cell>
          <cell r="G923">
            <v>1</v>
          </cell>
          <cell r="I923">
            <v>363640</v>
          </cell>
          <cell r="J923">
            <v>0</v>
          </cell>
        </row>
        <row r="924">
          <cell r="B924">
            <v>8</v>
          </cell>
          <cell r="C924" t="str">
            <v>mm</v>
          </cell>
          <cell r="E924">
            <v>1001</v>
          </cell>
          <cell r="G924">
            <v>1</v>
          </cell>
          <cell r="I924">
            <v>63640</v>
          </cell>
          <cell r="J924">
            <v>0</v>
          </cell>
        </row>
        <row r="925">
          <cell r="B925">
            <v>8</v>
          </cell>
          <cell r="C925" t="str">
            <v>mm</v>
          </cell>
          <cell r="E925">
            <v>1782</v>
          </cell>
          <cell r="G925">
            <v>1</v>
          </cell>
          <cell r="I925">
            <v>136360</v>
          </cell>
          <cell r="J925">
            <v>0</v>
          </cell>
        </row>
        <row r="926">
          <cell r="B926">
            <v>8</v>
          </cell>
          <cell r="C926" t="str">
            <v>mm</v>
          </cell>
          <cell r="E926">
            <v>968</v>
          </cell>
          <cell r="G926">
            <v>1</v>
          </cell>
          <cell r="I926">
            <v>18180</v>
          </cell>
          <cell r="J926">
            <v>0</v>
          </cell>
        </row>
        <row r="927">
          <cell r="B927">
            <v>8</v>
          </cell>
          <cell r="C927" t="str">
            <v>mm</v>
          </cell>
          <cell r="E927">
            <v>470</v>
          </cell>
          <cell r="G927">
            <v>1</v>
          </cell>
          <cell r="I927">
            <v>1820</v>
          </cell>
          <cell r="J927">
            <v>0</v>
          </cell>
        </row>
        <row r="928">
          <cell r="B928">
            <v>8</v>
          </cell>
          <cell r="C928" t="str">
            <v>mm</v>
          </cell>
          <cell r="E928">
            <v>37</v>
          </cell>
          <cell r="G928">
            <v>3</v>
          </cell>
          <cell r="I928">
            <v>21816</v>
          </cell>
          <cell r="J928">
            <v>0</v>
          </cell>
        </row>
        <row r="929">
          <cell r="B929">
            <v>8</v>
          </cell>
          <cell r="C929" t="str">
            <v>mm</v>
          </cell>
          <cell r="E929">
            <v>471</v>
          </cell>
          <cell r="G929">
            <v>1</v>
          </cell>
          <cell r="I929">
            <v>25450</v>
          </cell>
          <cell r="J929">
            <v>0</v>
          </cell>
        </row>
        <row r="930">
          <cell r="B930">
            <v>8</v>
          </cell>
          <cell r="C930" t="str">
            <v>mm</v>
          </cell>
          <cell r="E930">
            <v>949</v>
          </cell>
          <cell r="G930">
            <v>1</v>
          </cell>
          <cell r="I930">
            <v>200000</v>
          </cell>
          <cell r="J930">
            <v>0</v>
          </cell>
        </row>
        <row r="931">
          <cell r="B931">
            <v>8</v>
          </cell>
          <cell r="C931" t="str">
            <v>mm</v>
          </cell>
          <cell r="E931">
            <v>995</v>
          </cell>
          <cell r="G931">
            <v>1</v>
          </cell>
          <cell r="I931">
            <v>44550</v>
          </cell>
          <cell r="J931">
            <v>310909</v>
          </cell>
        </row>
        <row r="932">
          <cell r="B932">
            <v>8</v>
          </cell>
          <cell r="C932" t="str">
            <v>mm</v>
          </cell>
          <cell r="E932">
            <v>207</v>
          </cell>
          <cell r="G932">
            <v>2</v>
          </cell>
          <cell r="I932">
            <v>1818</v>
          </cell>
          <cell r="J932">
            <v>0</v>
          </cell>
        </row>
        <row r="933">
          <cell r="B933">
            <v>8</v>
          </cell>
          <cell r="C933" t="str">
            <v>mm</v>
          </cell>
          <cell r="E933">
            <v>753</v>
          </cell>
          <cell r="G933">
            <v>1</v>
          </cell>
          <cell r="I933">
            <v>36000</v>
          </cell>
          <cell r="J933">
            <v>0</v>
          </cell>
        </row>
        <row r="934">
          <cell r="B934">
            <v>8</v>
          </cell>
          <cell r="C934" t="str">
            <v>mm</v>
          </cell>
          <cell r="E934">
            <v>998</v>
          </cell>
          <cell r="G934">
            <v>1</v>
          </cell>
          <cell r="I934">
            <v>2727</v>
          </cell>
          <cell r="J934">
            <v>4036800</v>
          </cell>
        </row>
        <row r="935">
          <cell r="B935">
            <v>8</v>
          </cell>
          <cell r="C935" t="str">
            <v>mm</v>
          </cell>
          <cell r="E935">
            <v>1776</v>
          </cell>
          <cell r="G935">
            <v>1</v>
          </cell>
          <cell r="I935">
            <v>10909</v>
          </cell>
          <cell r="J935">
            <v>72730</v>
          </cell>
        </row>
        <row r="936">
          <cell r="B936">
            <v>8</v>
          </cell>
          <cell r="C936" t="str">
            <v>mm</v>
          </cell>
          <cell r="E936">
            <v>999</v>
          </cell>
          <cell r="G936">
            <v>2</v>
          </cell>
          <cell r="I936">
            <v>5454</v>
          </cell>
          <cell r="J936">
            <v>35460</v>
          </cell>
        </row>
        <row r="937">
          <cell r="B937">
            <v>8</v>
          </cell>
          <cell r="C937" t="str">
            <v>mm</v>
          </cell>
          <cell r="E937">
            <v>1463</v>
          </cell>
          <cell r="G937">
            <v>1</v>
          </cell>
          <cell r="I937">
            <v>3000</v>
          </cell>
          <cell r="J937">
            <v>70920</v>
          </cell>
        </row>
        <row r="938">
          <cell r="B938">
            <v>8</v>
          </cell>
          <cell r="C938" t="str">
            <v>mm</v>
          </cell>
          <cell r="E938">
            <v>470</v>
          </cell>
          <cell r="G938">
            <v>1</v>
          </cell>
          <cell r="I938">
            <v>1818</v>
          </cell>
          <cell r="J938">
            <v>95460</v>
          </cell>
        </row>
        <row r="939">
          <cell r="B939">
            <v>8</v>
          </cell>
          <cell r="C939" t="str">
            <v>mm</v>
          </cell>
          <cell r="E939">
            <v>37</v>
          </cell>
          <cell r="G939">
            <v>2</v>
          </cell>
          <cell r="I939">
            <v>14544</v>
          </cell>
          <cell r="J939">
            <v>35460</v>
          </cell>
        </row>
        <row r="940">
          <cell r="B940">
            <v>8</v>
          </cell>
          <cell r="C940" t="str">
            <v>mm</v>
          </cell>
          <cell r="E940">
            <v>1511</v>
          </cell>
          <cell r="G940">
            <v>1</v>
          </cell>
          <cell r="I940">
            <v>63636</v>
          </cell>
          <cell r="J940">
            <v>10920</v>
          </cell>
        </row>
        <row r="941">
          <cell r="B941">
            <v>8</v>
          </cell>
          <cell r="C941" t="str">
            <v>mm</v>
          </cell>
          <cell r="E941">
            <v>1507</v>
          </cell>
          <cell r="G941">
            <v>1</v>
          </cell>
          <cell r="I941">
            <v>72727</v>
          </cell>
          <cell r="J941">
            <v>44550</v>
          </cell>
        </row>
        <row r="942">
          <cell r="B942">
            <v>8</v>
          </cell>
          <cell r="C942" t="str">
            <v>mm</v>
          </cell>
          <cell r="E942">
            <v>913</v>
          </cell>
          <cell r="G942">
            <v>1</v>
          </cell>
          <cell r="I942">
            <v>27272</v>
          </cell>
          <cell r="J942">
            <v>0</v>
          </cell>
        </row>
        <row r="943">
          <cell r="B943">
            <v>8</v>
          </cell>
          <cell r="C943" t="str">
            <v>mm</v>
          </cell>
          <cell r="E943">
            <v>418</v>
          </cell>
          <cell r="G943">
            <v>1</v>
          </cell>
          <cell r="I943">
            <v>22727</v>
          </cell>
          <cell r="J943">
            <v>0</v>
          </cell>
        </row>
        <row r="944">
          <cell r="B944">
            <v>8</v>
          </cell>
          <cell r="C944" t="str">
            <v>mm</v>
          </cell>
          <cell r="E944">
            <v>1238</v>
          </cell>
          <cell r="G944">
            <v>1</v>
          </cell>
          <cell r="I944">
            <v>2727</v>
          </cell>
          <cell r="J944">
            <v>0</v>
          </cell>
        </row>
        <row r="945">
          <cell r="B945">
            <v>8</v>
          </cell>
          <cell r="C945" t="str">
            <v>mm</v>
          </cell>
          <cell r="E945">
            <v>30</v>
          </cell>
          <cell r="G945">
            <v>1</v>
          </cell>
          <cell r="I945">
            <v>13636</v>
          </cell>
          <cell r="J945">
            <v>0</v>
          </cell>
        </row>
        <row r="946">
          <cell r="B946">
            <v>8</v>
          </cell>
          <cell r="C946" t="str">
            <v>mm</v>
          </cell>
          <cell r="E946">
            <v>1468</v>
          </cell>
          <cell r="G946">
            <v>1</v>
          </cell>
          <cell r="I946">
            <v>3636</v>
          </cell>
          <cell r="J946">
            <v>0</v>
          </cell>
        </row>
        <row r="947">
          <cell r="B947">
            <v>8</v>
          </cell>
          <cell r="C947" t="str">
            <v>mm</v>
          </cell>
          <cell r="E947">
            <v>1571</v>
          </cell>
          <cell r="G947">
            <v>1</v>
          </cell>
          <cell r="I947">
            <v>23180</v>
          </cell>
          <cell r="J947">
            <v>0</v>
          </cell>
        </row>
        <row r="948">
          <cell r="B948">
            <v>8</v>
          </cell>
          <cell r="C948" t="str">
            <v>mm</v>
          </cell>
          <cell r="E948">
            <v>1463</v>
          </cell>
          <cell r="G948">
            <v>3</v>
          </cell>
          <cell r="I948">
            <v>9000</v>
          </cell>
          <cell r="J948">
            <v>0</v>
          </cell>
        </row>
        <row r="949">
          <cell r="B949">
            <v>8</v>
          </cell>
          <cell r="C949" t="str">
            <v>mm</v>
          </cell>
          <cell r="E949">
            <v>753</v>
          </cell>
          <cell r="G949">
            <v>1</v>
          </cell>
          <cell r="I949">
            <v>36000</v>
          </cell>
          <cell r="J949">
            <v>0</v>
          </cell>
        </row>
        <row r="950">
          <cell r="B950">
            <v>8</v>
          </cell>
          <cell r="C950" t="str">
            <v>mm</v>
          </cell>
          <cell r="E950">
            <v>933</v>
          </cell>
          <cell r="G950">
            <v>1</v>
          </cell>
          <cell r="I950">
            <v>12727</v>
          </cell>
          <cell r="J950">
            <v>0</v>
          </cell>
        </row>
        <row r="951">
          <cell r="B951">
            <v>8</v>
          </cell>
          <cell r="C951" t="str">
            <v>mm</v>
          </cell>
          <cell r="E951">
            <v>1257</v>
          </cell>
          <cell r="G951">
            <v>1</v>
          </cell>
          <cell r="I951">
            <v>12727</v>
          </cell>
          <cell r="J951">
            <v>0</v>
          </cell>
        </row>
        <row r="952">
          <cell r="B952">
            <v>8</v>
          </cell>
          <cell r="C952" t="str">
            <v>mm</v>
          </cell>
          <cell r="E952">
            <v>1777</v>
          </cell>
          <cell r="G952">
            <v>1</v>
          </cell>
          <cell r="I952">
            <v>12727</v>
          </cell>
          <cell r="J952">
            <v>0</v>
          </cell>
        </row>
        <row r="953">
          <cell r="B953">
            <v>8</v>
          </cell>
          <cell r="C953" t="str">
            <v>mm</v>
          </cell>
          <cell r="E953">
            <v>16</v>
          </cell>
          <cell r="G953">
            <v>4</v>
          </cell>
          <cell r="I953">
            <v>13452</v>
          </cell>
          <cell r="J953">
            <v>0</v>
          </cell>
        </row>
        <row r="954">
          <cell r="B954">
            <v>8</v>
          </cell>
          <cell r="C954" t="str">
            <v>mm</v>
          </cell>
          <cell r="E954">
            <v>1409</v>
          </cell>
          <cell r="G954">
            <v>1</v>
          </cell>
          <cell r="I954">
            <v>16363</v>
          </cell>
          <cell r="J954">
            <v>0</v>
          </cell>
        </row>
        <row r="955">
          <cell r="B955">
            <v>8</v>
          </cell>
          <cell r="C955" t="str">
            <v>mm</v>
          </cell>
          <cell r="E955">
            <v>1656</v>
          </cell>
          <cell r="G955">
            <v>1</v>
          </cell>
          <cell r="I955">
            <v>3636</v>
          </cell>
          <cell r="J955">
            <v>0</v>
          </cell>
        </row>
        <row r="956">
          <cell r="B956">
            <v>8</v>
          </cell>
          <cell r="C956" t="str">
            <v>mm</v>
          </cell>
          <cell r="E956">
            <v>1299</v>
          </cell>
          <cell r="G956">
            <v>1</v>
          </cell>
          <cell r="I956">
            <v>8180</v>
          </cell>
          <cell r="J956">
            <v>0</v>
          </cell>
        </row>
        <row r="957">
          <cell r="B957">
            <v>8</v>
          </cell>
          <cell r="C957" t="str">
            <v>mm</v>
          </cell>
          <cell r="E957">
            <v>232</v>
          </cell>
          <cell r="G957">
            <v>2</v>
          </cell>
          <cell r="I957">
            <v>14544</v>
          </cell>
          <cell r="J957">
            <v>0</v>
          </cell>
        </row>
        <row r="958">
          <cell r="B958">
            <v>8</v>
          </cell>
          <cell r="C958" t="str">
            <v>mm</v>
          </cell>
          <cell r="E958">
            <v>16</v>
          </cell>
          <cell r="G958">
            <v>1</v>
          </cell>
          <cell r="I958">
            <v>3363</v>
          </cell>
          <cell r="J958">
            <v>0</v>
          </cell>
        </row>
        <row r="959">
          <cell r="B959">
            <v>8</v>
          </cell>
          <cell r="C959" t="str">
            <v>mm</v>
          </cell>
          <cell r="E959">
            <v>252</v>
          </cell>
          <cell r="G959">
            <v>1</v>
          </cell>
          <cell r="I959">
            <v>50000</v>
          </cell>
          <cell r="J959">
            <v>0</v>
          </cell>
        </row>
        <row r="960">
          <cell r="B960">
            <v>9</v>
          </cell>
          <cell r="C960" t="str">
            <v>bb</v>
          </cell>
          <cell r="E960">
            <v>2052</v>
          </cell>
          <cell r="G960">
            <v>1</v>
          </cell>
          <cell r="I960">
            <v>1.5</v>
          </cell>
          <cell r="J960">
            <v>0</v>
          </cell>
        </row>
        <row r="961">
          <cell r="B961">
            <v>9</v>
          </cell>
          <cell r="C961" t="str">
            <v>bb</v>
          </cell>
          <cell r="E961">
            <v>2052</v>
          </cell>
          <cell r="G961">
            <v>8</v>
          </cell>
          <cell r="I961">
            <v>12</v>
          </cell>
          <cell r="J961">
            <v>0</v>
          </cell>
        </row>
        <row r="962">
          <cell r="B962">
            <v>9</v>
          </cell>
          <cell r="C962" t="str">
            <v>bb</v>
          </cell>
          <cell r="E962">
            <v>38</v>
          </cell>
          <cell r="G962">
            <v>2</v>
          </cell>
          <cell r="I962">
            <v>2</v>
          </cell>
          <cell r="J962">
            <v>0</v>
          </cell>
        </row>
        <row r="963">
          <cell r="B963">
            <v>9</v>
          </cell>
          <cell r="C963" t="str">
            <v>bb</v>
          </cell>
          <cell r="E963">
            <v>2052</v>
          </cell>
          <cell r="G963">
            <v>13</v>
          </cell>
          <cell r="I963">
            <v>19.5</v>
          </cell>
          <cell r="J963">
            <v>0</v>
          </cell>
        </row>
        <row r="964">
          <cell r="B964">
            <v>9</v>
          </cell>
          <cell r="C964" t="str">
            <v>bb</v>
          </cell>
          <cell r="E964">
            <v>8</v>
          </cell>
          <cell r="G964">
            <v>1</v>
          </cell>
          <cell r="I964">
            <v>1</v>
          </cell>
          <cell r="J964">
            <v>0</v>
          </cell>
        </row>
        <row r="965">
          <cell r="B965">
            <v>9</v>
          </cell>
          <cell r="C965" t="str">
            <v>bb</v>
          </cell>
          <cell r="E965">
            <v>2052</v>
          </cell>
          <cell r="G965">
            <v>1</v>
          </cell>
          <cell r="I965">
            <v>1.5</v>
          </cell>
          <cell r="J965">
            <v>0</v>
          </cell>
        </row>
        <row r="966">
          <cell r="B966">
            <v>9</v>
          </cell>
          <cell r="C966" t="str">
            <v>bb</v>
          </cell>
          <cell r="E966">
            <v>2052</v>
          </cell>
          <cell r="G966">
            <v>2</v>
          </cell>
          <cell r="I966">
            <v>3</v>
          </cell>
          <cell r="J966">
            <v>0</v>
          </cell>
        </row>
        <row r="967">
          <cell r="B967">
            <v>9</v>
          </cell>
          <cell r="C967" t="str">
            <v>bb</v>
          </cell>
          <cell r="E967">
            <v>594</v>
          </cell>
          <cell r="G967">
            <v>2</v>
          </cell>
          <cell r="I967">
            <v>2.4</v>
          </cell>
          <cell r="J967">
            <v>0</v>
          </cell>
        </row>
        <row r="968">
          <cell r="B968">
            <v>9</v>
          </cell>
          <cell r="C968" t="str">
            <v>bb</v>
          </cell>
          <cell r="E968">
            <v>38</v>
          </cell>
          <cell r="G968">
            <v>1</v>
          </cell>
          <cell r="I968">
            <v>1</v>
          </cell>
          <cell r="J968">
            <v>0</v>
          </cell>
        </row>
        <row r="969">
          <cell r="B969">
            <v>9</v>
          </cell>
          <cell r="C969" t="str">
            <v>bb</v>
          </cell>
          <cell r="E969">
            <v>2052</v>
          </cell>
          <cell r="G969">
            <v>2</v>
          </cell>
          <cell r="I969">
            <v>3</v>
          </cell>
          <cell r="J969">
            <v>0</v>
          </cell>
        </row>
        <row r="970">
          <cell r="B970">
            <v>9</v>
          </cell>
          <cell r="C970" t="str">
            <v>bb</v>
          </cell>
          <cell r="E970">
            <v>2052</v>
          </cell>
          <cell r="G970">
            <v>4</v>
          </cell>
          <cell r="I970">
            <v>6</v>
          </cell>
          <cell r="J970">
            <v>0</v>
          </cell>
        </row>
        <row r="971">
          <cell r="B971">
            <v>9</v>
          </cell>
          <cell r="C971" t="str">
            <v>bb</v>
          </cell>
          <cell r="E971">
            <v>1827</v>
          </cell>
          <cell r="G971">
            <v>1</v>
          </cell>
          <cell r="I971">
            <v>6</v>
          </cell>
          <cell r="J971">
            <v>0</v>
          </cell>
        </row>
        <row r="972">
          <cell r="B972">
            <v>9</v>
          </cell>
          <cell r="C972" t="str">
            <v>bb</v>
          </cell>
          <cell r="E972">
            <v>6</v>
          </cell>
          <cell r="G972">
            <v>1</v>
          </cell>
          <cell r="I972">
            <v>1</v>
          </cell>
          <cell r="J972">
            <v>0</v>
          </cell>
        </row>
        <row r="973">
          <cell r="B973">
            <v>9</v>
          </cell>
          <cell r="C973" t="str">
            <v>bb</v>
          </cell>
          <cell r="E973">
            <v>2052</v>
          </cell>
          <cell r="G973">
            <v>7</v>
          </cell>
          <cell r="I973">
            <v>10.5</v>
          </cell>
          <cell r="J973">
            <v>0</v>
          </cell>
        </row>
        <row r="974">
          <cell r="B974">
            <v>9</v>
          </cell>
          <cell r="C974" t="str">
            <v>gb</v>
          </cell>
          <cell r="E974">
            <v>38</v>
          </cell>
          <cell r="G974">
            <v>4</v>
          </cell>
          <cell r="I974">
            <v>14544</v>
          </cell>
          <cell r="J974">
            <v>0</v>
          </cell>
        </row>
        <row r="975">
          <cell r="B975">
            <v>9</v>
          </cell>
          <cell r="C975" t="str">
            <v>mm</v>
          </cell>
          <cell r="E975">
            <v>26</v>
          </cell>
          <cell r="G975">
            <v>4</v>
          </cell>
          <cell r="I975">
            <v>40000</v>
          </cell>
          <cell r="J975">
            <v>0</v>
          </cell>
        </row>
        <row r="976">
          <cell r="B976">
            <v>9</v>
          </cell>
          <cell r="C976" t="str">
            <v>mm</v>
          </cell>
          <cell r="E976">
            <v>303</v>
          </cell>
          <cell r="G976">
            <v>3</v>
          </cell>
          <cell r="I976">
            <v>38571</v>
          </cell>
          <cell r="J976">
            <v>0</v>
          </cell>
        </row>
        <row r="977">
          <cell r="B977">
            <v>9</v>
          </cell>
          <cell r="C977" t="str">
            <v>mm</v>
          </cell>
          <cell r="E977">
            <v>1155</v>
          </cell>
          <cell r="G977">
            <v>1</v>
          </cell>
          <cell r="I977">
            <v>123800</v>
          </cell>
          <cell r="J977">
            <v>0</v>
          </cell>
        </row>
        <row r="978">
          <cell r="B978">
            <v>9</v>
          </cell>
          <cell r="C978" t="str">
            <v>mm</v>
          </cell>
          <cell r="E978">
            <v>770</v>
          </cell>
          <cell r="G978">
            <v>2</v>
          </cell>
          <cell r="I978">
            <v>10908</v>
          </cell>
          <cell r="J978">
            <v>0</v>
          </cell>
        </row>
        <row r="979">
          <cell r="B979">
            <v>9</v>
          </cell>
          <cell r="C979" t="str">
            <v>mm</v>
          </cell>
          <cell r="E979">
            <v>779</v>
          </cell>
          <cell r="G979">
            <v>1</v>
          </cell>
          <cell r="I979">
            <v>10909</v>
          </cell>
          <cell r="J979">
            <v>0</v>
          </cell>
        </row>
        <row r="980">
          <cell r="B980">
            <v>9</v>
          </cell>
          <cell r="C980" t="str">
            <v>mm</v>
          </cell>
          <cell r="E980">
            <v>739</v>
          </cell>
          <cell r="G980">
            <v>1</v>
          </cell>
          <cell r="I980">
            <v>23180</v>
          </cell>
          <cell r="J980">
            <v>0</v>
          </cell>
        </row>
        <row r="981">
          <cell r="B981">
            <v>9</v>
          </cell>
          <cell r="C981" t="str">
            <v>mm</v>
          </cell>
          <cell r="E981">
            <v>1472</v>
          </cell>
          <cell r="G981">
            <v>1</v>
          </cell>
          <cell r="I981">
            <v>27272</v>
          </cell>
          <cell r="J981">
            <v>0</v>
          </cell>
        </row>
        <row r="982">
          <cell r="B982">
            <v>9</v>
          </cell>
          <cell r="C982" t="str">
            <v>mm</v>
          </cell>
          <cell r="E982">
            <v>775</v>
          </cell>
          <cell r="G982">
            <v>1</v>
          </cell>
          <cell r="I982">
            <v>1818</v>
          </cell>
          <cell r="J982">
            <v>0</v>
          </cell>
        </row>
        <row r="983">
          <cell r="B983">
            <v>9</v>
          </cell>
          <cell r="C983" t="str">
            <v>mm</v>
          </cell>
          <cell r="E983">
            <v>235</v>
          </cell>
          <cell r="G983">
            <v>1</v>
          </cell>
          <cell r="I983">
            <v>19090</v>
          </cell>
          <cell r="J983">
            <v>0</v>
          </cell>
        </row>
        <row r="984">
          <cell r="B984">
            <v>9</v>
          </cell>
          <cell r="C984" t="str">
            <v>mm</v>
          </cell>
          <cell r="E984">
            <v>1123</v>
          </cell>
          <cell r="G984">
            <v>1</v>
          </cell>
          <cell r="I984">
            <v>21820</v>
          </cell>
          <cell r="J984">
            <v>0</v>
          </cell>
        </row>
        <row r="985">
          <cell r="B985">
            <v>9</v>
          </cell>
          <cell r="C985" t="str">
            <v>mm</v>
          </cell>
          <cell r="E985">
            <v>271</v>
          </cell>
          <cell r="G985">
            <v>1</v>
          </cell>
          <cell r="I985">
            <v>20910</v>
          </cell>
          <cell r="J985">
            <v>0</v>
          </cell>
        </row>
        <row r="986">
          <cell r="B986">
            <v>9</v>
          </cell>
          <cell r="C986" t="str">
            <v>mm</v>
          </cell>
          <cell r="E986">
            <v>1134</v>
          </cell>
          <cell r="G986">
            <v>1</v>
          </cell>
          <cell r="I986">
            <v>4550</v>
          </cell>
          <cell r="J986">
            <v>0</v>
          </cell>
        </row>
        <row r="987">
          <cell r="B987">
            <v>9</v>
          </cell>
          <cell r="C987" t="str">
            <v>mm</v>
          </cell>
          <cell r="E987">
            <v>1119</v>
          </cell>
          <cell r="G987">
            <v>1</v>
          </cell>
          <cell r="I987">
            <v>4550</v>
          </cell>
          <cell r="J987">
            <v>0</v>
          </cell>
        </row>
        <row r="988">
          <cell r="B988">
            <v>9</v>
          </cell>
          <cell r="C988" t="str">
            <v>mm</v>
          </cell>
          <cell r="E988">
            <v>164</v>
          </cell>
          <cell r="G988">
            <v>1</v>
          </cell>
          <cell r="I988">
            <v>6820</v>
          </cell>
          <cell r="J988">
            <v>0</v>
          </cell>
        </row>
        <row r="989">
          <cell r="B989">
            <v>9</v>
          </cell>
          <cell r="C989" t="str">
            <v>mm</v>
          </cell>
          <cell r="E989">
            <v>65</v>
          </cell>
          <cell r="G989">
            <v>1</v>
          </cell>
          <cell r="I989">
            <v>65000</v>
          </cell>
          <cell r="J989">
            <v>0</v>
          </cell>
        </row>
        <row r="990">
          <cell r="B990">
            <v>9</v>
          </cell>
          <cell r="C990" t="str">
            <v>mm</v>
          </cell>
          <cell r="E990">
            <v>1014</v>
          </cell>
          <cell r="G990">
            <v>2</v>
          </cell>
          <cell r="I990">
            <v>50900</v>
          </cell>
          <cell r="J990">
            <v>0</v>
          </cell>
        </row>
        <row r="991">
          <cell r="B991">
            <v>9</v>
          </cell>
          <cell r="C991" t="str">
            <v>mm</v>
          </cell>
          <cell r="E991">
            <v>902</v>
          </cell>
          <cell r="G991">
            <v>1</v>
          </cell>
          <cell r="I991">
            <v>10909</v>
          </cell>
          <cell r="J991">
            <v>26360</v>
          </cell>
        </row>
        <row r="992">
          <cell r="B992">
            <v>9</v>
          </cell>
          <cell r="C992" t="str">
            <v>mm</v>
          </cell>
          <cell r="E992">
            <v>18</v>
          </cell>
          <cell r="G992">
            <v>1</v>
          </cell>
          <cell r="I992">
            <v>3180</v>
          </cell>
          <cell r="J992">
            <v>26180</v>
          </cell>
        </row>
        <row r="993">
          <cell r="B993">
            <v>9</v>
          </cell>
          <cell r="C993" t="str">
            <v>mm</v>
          </cell>
          <cell r="E993">
            <v>1655</v>
          </cell>
          <cell r="G993">
            <v>2</v>
          </cell>
          <cell r="I993">
            <v>7272</v>
          </cell>
          <cell r="J993">
            <v>24910</v>
          </cell>
        </row>
        <row r="994">
          <cell r="B994">
            <v>9</v>
          </cell>
          <cell r="C994" t="str">
            <v>mm</v>
          </cell>
          <cell r="E994">
            <v>219</v>
          </cell>
          <cell r="G994">
            <v>1</v>
          </cell>
          <cell r="I994">
            <v>9090</v>
          </cell>
          <cell r="J994">
            <v>38180</v>
          </cell>
        </row>
        <row r="995">
          <cell r="B995">
            <v>9</v>
          </cell>
          <cell r="C995" t="str">
            <v>mm</v>
          </cell>
          <cell r="E995">
            <v>999</v>
          </cell>
          <cell r="G995">
            <v>2</v>
          </cell>
          <cell r="I995">
            <v>5454</v>
          </cell>
          <cell r="J995">
            <v>35450</v>
          </cell>
        </row>
        <row r="996">
          <cell r="B996">
            <v>9</v>
          </cell>
          <cell r="C996" t="str">
            <v>mm</v>
          </cell>
          <cell r="E996">
            <v>590</v>
          </cell>
          <cell r="G996">
            <v>1</v>
          </cell>
          <cell r="I996">
            <v>6820</v>
          </cell>
          <cell r="J996">
            <v>29090</v>
          </cell>
        </row>
        <row r="997">
          <cell r="B997">
            <v>9</v>
          </cell>
          <cell r="C997" t="str">
            <v>mm</v>
          </cell>
          <cell r="E997">
            <v>774</v>
          </cell>
          <cell r="G997">
            <v>2</v>
          </cell>
          <cell r="I997">
            <v>5460</v>
          </cell>
          <cell r="J997">
            <v>48180</v>
          </cell>
        </row>
        <row r="998">
          <cell r="B998">
            <v>9</v>
          </cell>
          <cell r="C998" t="str">
            <v>mm</v>
          </cell>
          <cell r="E998">
            <v>994</v>
          </cell>
          <cell r="G998">
            <v>1</v>
          </cell>
          <cell r="I998">
            <v>13640</v>
          </cell>
          <cell r="J998">
            <v>83180</v>
          </cell>
        </row>
        <row r="999">
          <cell r="B999">
            <v>9</v>
          </cell>
          <cell r="C999" t="str">
            <v>mm</v>
          </cell>
          <cell r="E999">
            <v>929</v>
          </cell>
          <cell r="G999">
            <v>1</v>
          </cell>
          <cell r="I999">
            <v>6550</v>
          </cell>
          <cell r="J999">
            <v>34820</v>
          </cell>
        </row>
        <row r="1000">
          <cell r="B1000">
            <v>9</v>
          </cell>
          <cell r="C1000" t="str">
            <v>mm</v>
          </cell>
          <cell r="E1000">
            <v>37</v>
          </cell>
          <cell r="G1000">
            <v>1</v>
          </cell>
          <cell r="I1000">
            <v>7270</v>
          </cell>
          <cell r="J1000">
            <v>51000</v>
          </cell>
        </row>
        <row r="1001">
          <cell r="B1001">
            <v>9</v>
          </cell>
          <cell r="C1001" t="str">
            <v>mm</v>
          </cell>
          <cell r="E1001">
            <v>19</v>
          </cell>
          <cell r="G1001">
            <v>2</v>
          </cell>
          <cell r="I1001">
            <v>6360</v>
          </cell>
          <cell r="J1001">
            <v>22270</v>
          </cell>
        </row>
        <row r="1002">
          <cell r="B1002">
            <v>9</v>
          </cell>
          <cell r="C1002" t="str">
            <v>mm</v>
          </cell>
          <cell r="E1002">
            <v>23</v>
          </cell>
          <cell r="G1002">
            <v>2</v>
          </cell>
          <cell r="I1002">
            <v>2720</v>
          </cell>
          <cell r="J1002">
            <v>25000</v>
          </cell>
        </row>
        <row r="1003">
          <cell r="B1003">
            <v>9</v>
          </cell>
          <cell r="C1003" t="str">
            <v>mm</v>
          </cell>
          <cell r="E1003">
            <v>67</v>
          </cell>
          <cell r="G1003">
            <v>1</v>
          </cell>
          <cell r="I1003">
            <v>118180</v>
          </cell>
          <cell r="J1003">
            <v>39730</v>
          </cell>
        </row>
        <row r="1004">
          <cell r="B1004">
            <v>9</v>
          </cell>
          <cell r="C1004" t="str">
            <v>mm</v>
          </cell>
          <cell r="E1004">
            <v>1449</v>
          </cell>
          <cell r="G1004">
            <v>1</v>
          </cell>
          <cell r="I1004">
            <v>17270</v>
          </cell>
          <cell r="J1004">
            <v>57820</v>
          </cell>
        </row>
        <row r="1005">
          <cell r="B1005">
            <v>9</v>
          </cell>
          <cell r="C1005" t="str">
            <v>mm</v>
          </cell>
          <cell r="E1005">
            <v>6</v>
          </cell>
          <cell r="G1005">
            <v>2</v>
          </cell>
          <cell r="I1005">
            <v>8180</v>
          </cell>
          <cell r="J1005">
            <v>35450</v>
          </cell>
        </row>
        <row r="1006">
          <cell r="B1006">
            <v>9</v>
          </cell>
          <cell r="C1006" t="str">
            <v>mm</v>
          </cell>
          <cell r="E1006">
            <v>8</v>
          </cell>
          <cell r="G1006">
            <v>2</v>
          </cell>
          <cell r="I1006">
            <v>10000</v>
          </cell>
          <cell r="J1006">
            <v>25000</v>
          </cell>
        </row>
        <row r="1007">
          <cell r="B1007">
            <v>9</v>
          </cell>
          <cell r="C1007" t="str">
            <v>mm</v>
          </cell>
          <cell r="E1007">
            <v>1409</v>
          </cell>
          <cell r="G1007">
            <v>1</v>
          </cell>
          <cell r="I1007">
            <v>16360</v>
          </cell>
          <cell r="J1007">
            <v>588960</v>
          </cell>
        </row>
        <row r="1008">
          <cell r="B1008">
            <v>9</v>
          </cell>
          <cell r="C1008" t="str">
            <v>mm</v>
          </cell>
          <cell r="E1008">
            <v>30</v>
          </cell>
          <cell r="G1008">
            <v>2</v>
          </cell>
          <cell r="I1008">
            <v>27280</v>
          </cell>
          <cell r="J1008">
            <v>1614720</v>
          </cell>
        </row>
        <row r="1009">
          <cell r="B1009">
            <v>9</v>
          </cell>
          <cell r="C1009" t="str">
            <v>mm</v>
          </cell>
          <cell r="E1009">
            <v>770</v>
          </cell>
          <cell r="G1009">
            <v>1</v>
          </cell>
          <cell r="I1009">
            <v>5450</v>
          </cell>
        </row>
        <row r="1010">
          <cell r="B1010">
            <v>10</v>
          </cell>
          <cell r="C1010" t="str">
            <v>cb</v>
          </cell>
          <cell r="E1010">
            <v>2052</v>
          </cell>
          <cell r="G1010">
            <v>6</v>
          </cell>
          <cell r="I1010">
            <v>138000</v>
          </cell>
        </row>
        <row r="1011">
          <cell r="B1011">
            <v>10</v>
          </cell>
          <cell r="C1011" t="str">
            <v>cb</v>
          </cell>
          <cell r="E1011">
            <v>2052</v>
          </cell>
          <cell r="G1011">
            <v>2</v>
          </cell>
          <cell r="I1011">
            <v>3</v>
          </cell>
        </row>
        <row r="1012">
          <cell r="B1012">
            <v>10</v>
          </cell>
          <cell r="C1012" t="str">
            <v>cb</v>
          </cell>
          <cell r="E1012">
            <v>24</v>
          </cell>
          <cell r="G1012">
            <v>30</v>
          </cell>
          <cell r="I1012">
            <v>36</v>
          </cell>
        </row>
        <row r="1013">
          <cell r="B1013">
            <v>10</v>
          </cell>
          <cell r="C1013" t="str">
            <v>cb</v>
          </cell>
          <cell r="E1013">
            <v>38</v>
          </cell>
          <cell r="G1013">
            <v>20</v>
          </cell>
          <cell r="I1013">
            <v>20</v>
          </cell>
        </row>
        <row r="1014">
          <cell r="B1014">
            <v>10</v>
          </cell>
          <cell r="C1014" t="str">
            <v>cb</v>
          </cell>
          <cell r="E1014">
            <v>6</v>
          </cell>
          <cell r="G1014">
            <v>13</v>
          </cell>
          <cell r="I1014">
            <v>13</v>
          </cell>
        </row>
        <row r="1015">
          <cell r="B1015">
            <v>10</v>
          </cell>
          <cell r="C1015" t="str">
            <v>cb</v>
          </cell>
          <cell r="E1015">
            <v>2052</v>
          </cell>
          <cell r="G1015">
            <v>6</v>
          </cell>
          <cell r="I1015">
            <v>9</v>
          </cell>
        </row>
        <row r="1016">
          <cell r="B1016">
            <v>10</v>
          </cell>
          <cell r="C1016" t="str">
            <v>bb</v>
          </cell>
          <cell r="E1016">
            <v>38</v>
          </cell>
          <cell r="G1016">
            <v>2</v>
          </cell>
          <cell r="I1016">
            <v>30000</v>
          </cell>
        </row>
        <row r="1017">
          <cell r="B1017">
            <v>10</v>
          </cell>
          <cell r="C1017" t="str">
            <v>bb</v>
          </cell>
          <cell r="E1017">
            <v>2052</v>
          </cell>
          <cell r="G1017">
            <v>3</v>
          </cell>
          <cell r="I1017">
            <v>69000</v>
          </cell>
        </row>
        <row r="1018">
          <cell r="B1018">
            <v>10</v>
          </cell>
          <cell r="C1018" t="str">
            <v>bb</v>
          </cell>
          <cell r="E1018">
            <v>2052</v>
          </cell>
          <cell r="G1018">
            <v>9</v>
          </cell>
          <cell r="I1018">
            <v>13.5</v>
          </cell>
        </row>
        <row r="1019">
          <cell r="B1019">
            <v>10</v>
          </cell>
          <cell r="C1019" t="str">
            <v>bb</v>
          </cell>
          <cell r="E1019">
            <v>2052</v>
          </cell>
          <cell r="G1019">
            <v>4</v>
          </cell>
          <cell r="I1019">
            <v>6</v>
          </cell>
        </row>
        <row r="1020">
          <cell r="B1020">
            <v>10</v>
          </cell>
          <cell r="C1020" t="str">
            <v>bb</v>
          </cell>
          <cell r="E1020">
            <v>1827</v>
          </cell>
          <cell r="G1020">
            <v>2</v>
          </cell>
          <cell r="I1020">
            <v>12</v>
          </cell>
        </row>
        <row r="1021">
          <cell r="B1021">
            <v>10</v>
          </cell>
          <cell r="C1021" t="str">
            <v>bb</v>
          </cell>
          <cell r="E1021">
            <v>38</v>
          </cell>
          <cell r="G1021">
            <v>2</v>
          </cell>
          <cell r="I1021">
            <v>2</v>
          </cell>
        </row>
        <row r="1022">
          <cell r="B1022">
            <v>10</v>
          </cell>
          <cell r="C1022" t="str">
            <v>bb</v>
          </cell>
          <cell r="E1022">
            <v>2052</v>
          </cell>
          <cell r="G1022">
            <v>9</v>
          </cell>
          <cell r="I1022">
            <v>13.5</v>
          </cell>
        </row>
        <row r="1023">
          <cell r="B1023">
            <v>10</v>
          </cell>
          <cell r="C1023" t="str">
            <v>gb</v>
          </cell>
          <cell r="E1023">
            <v>38</v>
          </cell>
          <cell r="G1023">
            <v>1</v>
          </cell>
          <cell r="I1023">
            <v>3636</v>
          </cell>
        </row>
        <row r="1024">
          <cell r="B1024">
            <v>10</v>
          </cell>
          <cell r="C1024" t="str">
            <v>gb</v>
          </cell>
          <cell r="E1024">
            <v>6</v>
          </cell>
          <cell r="G1024">
            <v>9</v>
          </cell>
          <cell r="I1024">
            <v>36810</v>
          </cell>
        </row>
        <row r="1025">
          <cell r="B1025">
            <v>10</v>
          </cell>
          <cell r="C1025" t="str">
            <v>gb</v>
          </cell>
          <cell r="E1025">
            <v>38</v>
          </cell>
          <cell r="G1025">
            <v>5</v>
          </cell>
          <cell r="I1025">
            <v>18180</v>
          </cell>
        </row>
        <row r="1026">
          <cell r="B1026">
            <v>10</v>
          </cell>
          <cell r="C1026" t="str">
            <v>mm</v>
          </cell>
          <cell r="E1026">
            <v>303</v>
          </cell>
          <cell r="G1026">
            <v>5</v>
          </cell>
          <cell r="I1026">
            <v>64300</v>
          </cell>
        </row>
        <row r="1027">
          <cell r="B1027">
            <v>10</v>
          </cell>
          <cell r="C1027" t="str">
            <v>mm</v>
          </cell>
          <cell r="E1027">
            <v>1510</v>
          </cell>
          <cell r="G1027">
            <v>1</v>
          </cell>
          <cell r="I1027">
            <v>52380</v>
          </cell>
        </row>
        <row r="1028">
          <cell r="B1028">
            <v>10</v>
          </cell>
          <cell r="C1028" t="str">
            <v>mm</v>
          </cell>
          <cell r="E1028">
            <v>24</v>
          </cell>
          <cell r="G1028">
            <v>2</v>
          </cell>
          <cell r="I1028">
            <v>17142</v>
          </cell>
        </row>
        <row r="1029">
          <cell r="B1029">
            <v>10</v>
          </cell>
          <cell r="C1029" t="str">
            <v>mm</v>
          </cell>
          <cell r="E1029">
            <v>28</v>
          </cell>
          <cell r="G1029">
            <v>2</v>
          </cell>
          <cell r="I1029">
            <v>17142</v>
          </cell>
        </row>
        <row r="1030">
          <cell r="B1030">
            <v>10</v>
          </cell>
          <cell r="C1030" t="str">
            <v>mm</v>
          </cell>
          <cell r="E1030">
            <v>26</v>
          </cell>
          <cell r="G1030">
            <v>2</v>
          </cell>
          <cell r="I1030">
            <v>20000</v>
          </cell>
        </row>
        <row r="1031">
          <cell r="B1031">
            <v>10</v>
          </cell>
          <cell r="C1031" t="str">
            <v>mm</v>
          </cell>
          <cell r="E1031">
            <v>24</v>
          </cell>
          <cell r="G1031">
            <v>2</v>
          </cell>
          <cell r="I1031">
            <v>17142</v>
          </cell>
        </row>
        <row r="1032">
          <cell r="B1032">
            <v>10</v>
          </cell>
          <cell r="C1032" t="str">
            <v>mm</v>
          </cell>
          <cell r="E1032">
            <v>303</v>
          </cell>
          <cell r="G1032">
            <v>2</v>
          </cell>
          <cell r="I1032">
            <v>25734</v>
          </cell>
        </row>
        <row r="1033">
          <cell r="B1033">
            <v>10</v>
          </cell>
          <cell r="C1033" t="str">
            <v>mm</v>
          </cell>
          <cell r="E1033">
            <v>24</v>
          </cell>
          <cell r="G1033">
            <v>6</v>
          </cell>
          <cell r="I1033">
            <v>51426</v>
          </cell>
        </row>
        <row r="1034">
          <cell r="B1034">
            <v>10</v>
          </cell>
          <cell r="C1034" t="str">
            <v>mm</v>
          </cell>
          <cell r="E1034">
            <v>33</v>
          </cell>
          <cell r="G1034">
            <v>1</v>
          </cell>
          <cell r="I1034">
            <v>195240</v>
          </cell>
        </row>
        <row r="1035">
          <cell r="B1035">
            <v>10</v>
          </cell>
          <cell r="C1035" t="str">
            <v>mm</v>
          </cell>
          <cell r="E1035">
            <v>24</v>
          </cell>
          <cell r="G1035">
            <v>6</v>
          </cell>
          <cell r="I1035">
            <v>51426</v>
          </cell>
        </row>
        <row r="1036">
          <cell r="B1036">
            <v>10</v>
          </cell>
          <cell r="C1036" t="str">
            <v>mm</v>
          </cell>
          <cell r="E1036">
            <v>303</v>
          </cell>
          <cell r="G1036">
            <v>5</v>
          </cell>
          <cell r="I1036">
            <v>64300</v>
          </cell>
        </row>
        <row r="1037">
          <cell r="B1037">
            <v>10</v>
          </cell>
          <cell r="C1037" t="str">
            <v>mm</v>
          </cell>
          <cell r="E1037">
            <v>38</v>
          </cell>
          <cell r="G1037">
            <v>2</v>
          </cell>
          <cell r="I1037">
            <v>7280</v>
          </cell>
        </row>
        <row r="1038">
          <cell r="B1038">
            <v>10</v>
          </cell>
          <cell r="C1038" t="str">
            <v>mm</v>
          </cell>
          <cell r="E1038">
            <v>1409</v>
          </cell>
          <cell r="G1038">
            <v>1</v>
          </cell>
          <cell r="I1038">
            <v>16360</v>
          </cell>
        </row>
        <row r="1039">
          <cell r="B1039">
            <v>10</v>
          </cell>
          <cell r="C1039" t="str">
            <v>mm</v>
          </cell>
          <cell r="E1039">
            <v>739</v>
          </cell>
          <cell r="G1039">
            <v>2</v>
          </cell>
          <cell r="I1039">
            <v>46360</v>
          </cell>
        </row>
        <row r="1040">
          <cell r="B1040">
            <v>10</v>
          </cell>
          <cell r="C1040" t="str">
            <v>mm</v>
          </cell>
          <cell r="E1040">
            <v>774</v>
          </cell>
          <cell r="G1040">
            <v>1</v>
          </cell>
          <cell r="I1040">
            <v>2730</v>
          </cell>
        </row>
        <row r="1041">
          <cell r="B1041">
            <v>10</v>
          </cell>
          <cell r="C1041" t="str">
            <v>mm</v>
          </cell>
          <cell r="E1041">
            <v>6</v>
          </cell>
          <cell r="G1041">
            <v>5</v>
          </cell>
          <cell r="I1041">
            <v>20450</v>
          </cell>
        </row>
        <row r="1042">
          <cell r="B1042">
            <v>10</v>
          </cell>
          <cell r="C1042" t="str">
            <v>mm</v>
          </cell>
          <cell r="E1042">
            <v>775</v>
          </cell>
          <cell r="G1042">
            <v>1</v>
          </cell>
          <cell r="I1042">
            <v>1820</v>
          </cell>
        </row>
        <row r="1043">
          <cell r="B1043">
            <v>10</v>
          </cell>
          <cell r="C1043" t="str">
            <v>mm</v>
          </cell>
          <cell r="E1043">
            <v>770</v>
          </cell>
          <cell r="G1043">
            <v>1</v>
          </cell>
          <cell r="I1043">
            <v>5450</v>
          </cell>
        </row>
        <row r="1044">
          <cell r="B1044">
            <v>10</v>
          </cell>
          <cell r="C1044" t="str">
            <v>mm</v>
          </cell>
          <cell r="E1044">
            <v>1139</v>
          </cell>
          <cell r="G1044">
            <v>1</v>
          </cell>
          <cell r="I1044">
            <v>6820</v>
          </cell>
        </row>
        <row r="1045">
          <cell r="B1045">
            <v>10</v>
          </cell>
          <cell r="C1045" t="str">
            <v>mm</v>
          </cell>
          <cell r="E1045">
            <v>1238</v>
          </cell>
          <cell r="G1045">
            <v>1</v>
          </cell>
          <cell r="I1045">
            <v>2730</v>
          </cell>
        </row>
        <row r="1046">
          <cell r="B1046">
            <v>10</v>
          </cell>
          <cell r="C1046" t="str">
            <v>mm</v>
          </cell>
          <cell r="E1046">
            <v>1424</v>
          </cell>
          <cell r="G1046">
            <v>12</v>
          </cell>
          <cell r="I1046">
            <v>10920</v>
          </cell>
        </row>
        <row r="1047">
          <cell r="B1047">
            <v>10</v>
          </cell>
          <cell r="C1047" t="str">
            <v>mm</v>
          </cell>
          <cell r="E1047">
            <v>30</v>
          </cell>
          <cell r="G1047">
            <v>2</v>
          </cell>
          <cell r="I1047">
            <v>27280</v>
          </cell>
        </row>
        <row r="1048">
          <cell r="B1048">
            <v>10</v>
          </cell>
          <cell r="C1048" t="str">
            <v>mm</v>
          </cell>
          <cell r="E1048">
            <v>947</v>
          </cell>
          <cell r="G1048">
            <v>1</v>
          </cell>
          <cell r="I1048">
            <v>44550</v>
          </cell>
        </row>
        <row r="1049">
          <cell r="B1049">
            <v>10</v>
          </cell>
          <cell r="C1049" t="str">
            <v>mm</v>
          </cell>
          <cell r="E1049">
            <v>470</v>
          </cell>
          <cell r="G1049">
            <v>1</v>
          </cell>
          <cell r="I1049">
            <v>1820</v>
          </cell>
        </row>
        <row r="1050">
          <cell r="B1050">
            <v>10</v>
          </cell>
          <cell r="C1050" t="str">
            <v>mm</v>
          </cell>
          <cell r="E1050">
            <v>1099</v>
          </cell>
          <cell r="G1050">
            <v>1</v>
          </cell>
          <cell r="I1050">
            <v>69090</v>
          </cell>
        </row>
        <row r="1051">
          <cell r="B1051">
            <v>10</v>
          </cell>
          <cell r="C1051" t="str">
            <v>mm</v>
          </cell>
          <cell r="E1051">
            <v>1038</v>
          </cell>
          <cell r="G1051">
            <v>2</v>
          </cell>
          <cell r="I1051">
            <v>45460</v>
          </cell>
        </row>
        <row r="1052">
          <cell r="B1052">
            <v>10</v>
          </cell>
          <cell r="C1052" t="str">
            <v>mm</v>
          </cell>
          <cell r="E1052">
            <v>207</v>
          </cell>
          <cell r="G1052">
            <v>2</v>
          </cell>
          <cell r="I1052">
            <v>1818</v>
          </cell>
        </row>
        <row r="1053">
          <cell r="B1053">
            <v>10</v>
          </cell>
          <cell r="C1053" t="str">
            <v>mm</v>
          </cell>
          <cell r="E1053">
            <v>1285</v>
          </cell>
          <cell r="G1053">
            <v>1</v>
          </cell>
          <cell r="I1053">
            <v>70000</v>
          </cell>
        </row>
        <row r="1054">
          <cell r="B1054">
            <v>10</v>
          </cell>
          <cell r="C1054" t="str">
            <v>mm</v>
          </cell>
          <cell r="E1054">
            <v>39</v>
          </cell>
          <cell r="G1054">
            <v>3</v>
          </cell>
          <cell r="I1054">
            <v>8190</v>
          </cell>
        </row>
        <row r="1055">
          <cell r="B1055">
            <v>10</v>
          </cell>
          <cell r="C1055" t="str">
            <v>mm</v>
          </cell>
          <cell r="E1055">
            <v>207</v>
          </cell>
          <cell r="G1055">
            <v>1</v>
          </cell>
          <cell r="I1055">
            <v>909</v>
          </cell>
        </row>
        <row r="1056">
          <cell r="B1056">
            <v>10</v>
          </cell>
          <cell r="C1056" t="str">
            <v>mm</v>
          </cell>
          <cell r="E1056">
            <v>534</v>
          </cell>
          <cell r="G1056">
            <v>1</v>
          </cell>
          <cell r="I1056">
            <v>35000</v>
          </cell>
        </row>
        <row r="1057">
          <cell r="B1057">
            <v>10</v>
          </cell>
          <cell r="C1057" t="str">
            <v>mm</v>
          </cell>
          <cell r="E1057">
            <v>900</v>
          </cell>
          <cell r="G1057">
            <v>1</v>
          </cell>
          <cell r="I1057">
            <v>36363</v>
          </cell>
        </row>
        <row r="1058">
          <cell r="B1058">
            <v>10</v>
          </cell>
          <cell r="C1058" t="str">
            <v>mm</v>
          </cell>
          <cell r="E1058">
            <v>739</v>
          </cell>
          <cell r="G1058">
            <v>1</v>
          </cell>
          <cell r="I1058">
            <v>23180</v>
          </cell>
        </row>
        <row r="1059">
          <cell r="B1059">
            <v>10</v>
          </cell>
          <cell r="C1059" t="str">
            <v>mm</v>
          </cell>
          <cell r="E1059">
            <v>998</v>
          </cell>
          <cell r="G1059">
            <v>2</v>
          </cell>
          <cell r="I1059">
            <v>5460</v>
          </cell>
        </row>
        <row r="1060">
          <cell r="B1060">
            <v>10</v>
          </cell>
          <cell r="C1060" t="str">
            <v>mm</v>
          </cell>
          <cell r="E1060">
            <v>779</v>
          </cell>
          <cell r="G1060">
            <v>2</v>
          </cell>
          <cell r="I1060">
            <v>21818</v>
          </cell>
        </row>
        <row r="1061">
          <cell r="B1061">
            <v>10</v>
          </cell>
          <cell r="C1061" t="str">
            <v>mm</v>
          </cell>
          <cell r="E1061">
            <v>37</v>
          </cell>
          <cell r="G1061">
            <v>2</v>
          </cell>
          <cell r="I1061">
            <v>14544</v>
          </cell>
        </row>
        <row r="1062">
          <cell r="B1062">
            <v>10</v>
          </cell>
          <cell r="C1062" t="str">
            <v>mm</v>
          </cell>
          <cell r="E1062">
            <v>1828</v>
          </cell>
          <cell r="G1062">
            <v>1</v>
          </cell>
          <cell r="I1062">
            <v>15910</v>
          </cell>
        </row>
        <row r="1063">
          <cell r="B1063">
            <v>10</v>
          </cell>
          <cell r="C1063" t="str">
            <v>mm</v>
          </cell>
          <cell r="E1063">
            <v>739</v>
          </cell>
          <cell r="G1063">
            <v>1</v>
          </cell>
          <cell r="I1063">
            <v>23180</v>
          </cell>
        </row>
        <row r="1064">
          <cell r="B1064">
            <v>10</v>
          </cell>
          <cell r="C1064" t="str">
            <v>mm</v>
          </cell>
          <cell r="E1064">
            <v>1449</v>
          </cell>
          <cell r="G1064">
            <v>1</v>
          </cell>
          <cell r="I1064">
            <v>17270</v>
          </cell>
        </row>
        <row r="1065">
          <cell r="B1065">
            <v>10</v>
          </cell>
          <cell r="C1065" t="str">
            <v>mm</v>
          </cell>
          <cell r="E1065">
            <v>985</v>
          </cell>
          <cell r="G1065">
            <v>1</v>
          </cell>
          <cell r="I1065">
            <v>10909</v>
          </cell>
        </row>
        <row r="1066">
          <cell r="B1066">
            <v>10</v>
          </cell>
          <cell r="C1066" t="str">
            <v>mm</v>
          </cell>
          <cell r="E1066">
            <v>774</v>
          </cell>
          <cell r="G1066">
            <v>1</v>
          </cell>
          <cell r="I1066">
            <v>2727</v>
          </cell>
        </row>
        <row r="1067">
          <cell r="B1067">
            <v>10</v>
          </cell>
          <cell r="C1067" t="str">
            <v>mm</v>
          </cell>
          <cell r="E1067">
            <v>525</v>
          </cell>
          <cell r="G1067">
            <v>1</v>
          </cell>
          <cell r="I1067">
            <v>4090</v>
          </cell>
        </row>
        <row r="1068">
          <cell r="B1068">
            <v>10</v>
          </cell>
          <cell r="C1068" t="str">
            <v>mm</v>
          </cell>
          <cell r="E1068">
            <v>998</v>
          </cell>
          <cell r="G1068">
            <v>1</v>
          </cell>
          <cell r="I1068">
            <v>2727</v>
          </cell>
        </row>
        <row r="1069">
          <cell r="B1069">
            <v>10</v>
          </cell>
          <cell r="C1069" t="str">
            <v>mm</v>
          </cell>
          <cell r="E1069">
            <v>933</v>
          </cell>
          <cell r="G1069">
            <v>1</v>
          </cell>
          <cell r="I1069">
            <v>12730</v>
          </cell>
        </row>
        <row r="1070">
          <cell r="B1070">
            <v>10</v>
          </cell>
          <cell r="C1070" t="str">
            <v>mm</v>
          </cell>
          <cell r="E1070">
            <v>1766</v>
          </cell>
          <cell r="G1070">
            <v>1</v>
          </cell>
          <cell r="I1070">
            <v>27270</v>
          </cell>
        </row>
        <row r="1071">
          <cell r="B1071">
            <v>10</v>
          </cell>
          <cell r="C1071" t="str">
            <v>mm</v>
          </cell>
          <cell r="E1071">
            <v>1463</v>
          </cell>
          <cell r="G1071">
            <v>1</v>
          </cell>
          <cell r="I1071">
            <v>3000</v>
          </cell>
        </row>
        <row r="1072">
          <cell r="B1072">
            <v>10</v>
          </cell>
          <cell r="C1072" t="str">
            <v>mm</v>
          </cell>
          <cell r="E1072">
            <v>1466</v>
          </cell>
          <cell r="G1072">
            <v>1</v>
          </cell>
          <cell r="I1072">
            <v>12730</v>
          </cell>
        </row>
        <row r="1073">
          <cell r="B1073">
            <v>10</v>
          </cell>
          <cell r="C1073" t="str">
            <v>mm</v>
          </cell>
          <cell r="E1073">
            <v>256</v>
          </cell>
          <cell r="G1073">
            <v>2</v>
          </cell>
          <cell r="I1073">
            <v>30000</v>
          </cell>
        </row>
        <row r="1074">
          <cell r="B1074">
            <v>10</v>
          </cell>
          <cell r="C1074" t="str">
            <v>mm</v>
          </cell>
          <cell r="E1074">
            <v>1351</v>
          </cell>
          <cell r="G1074">
            <v>1</v>
          </cell>
          <cell r="I1074">
            <v>15000</v>
          </cell>
        </row>
        <row r="1075">
          <cell r="B1075">
            <v>10</v>
          </cell>
          <cell r="C1075" t="str">
            <v>mm</v>
          </cell>
          <cell r="E1075">
            <v>1461</v>
          </cell>
          <cell r="G1075">
            <v>1</v>
          </cell>
          <cell r="I1075">
            <v>11452</v>
          </cell>
        </row>
        <row r="1076">
          <cell r="B1076">
            <v>10</v>
          </cell>
          <cell r="C1076" t="str">
            <v>mm</v>
          </cell>
          <cell r="E1076">
            <v>16</v>
          </cell>
          <cell r="G1076">
            <v>1</v>
          </cell>
          <cell r="I1076">
            <v>3363</v>
          </cell>
        </row>
        <row r="1077">
          <cell r="B1077">
            <v>10</v>
          </cell>
          <cell r="C1077" t="str">
            <v>mm</v>
          </cell>
          <cell r="E1077">
            <v>1777</v>
          </cell>
          <cell r="G1077">
            <v>1</v>
          </cell>
          <cell r="I1077">
            <v>12727</v>
          </cell>
        </row>
        <row r="1078">
          <cell r="B1078">
            <v>10</v>
          </cell>
          <cell r="C1078" t="str">
            <v>mm</v>
          </cell>
          <cell r="E1078">
            <v>1237</v>
          </cell>
          <cell r="G1078">
            <v>1</v>
          </cell>
          <cell r="I1078">
            <v>13636</v>
          </cell>
        </row>
        <row r="1079">
          <cell r="B1079">
            <v>10</v>
          </cell>
          <cell r="C1079" t="str">
            <v>mm</v>
          </cell>
          <cell r="E1079">
            <v>1404</v>
          </cell>
          <cell r="G1079">
            <v>1</v>
          </cell>
          <cell r="I1079">
            <v>10909</v>
          </cell>
        </row>
        <row r="1080">
          <cell r="B1080">
            <v>10</v>
          </cell>
          <cell r="C1080" t="str">
            <v>mm</v>
          </cell>
          <cell r="E1080">
            <v>1508</v>
          </cell>
          <cell r="G1080">
            <v>1</v>
          </cell>
          <cell r="I1080">
            <v>10909</v>
          </cell>
        </row>
        <row r="1081">
          <cell r="B1081">
            <v>10</v>
          </cell>
          <cell r="C1081" t="str">
            <v>mm</v>
          </cell>
          <cell r="E1081">
            <v>1772</v>
          </cell>
          <cell r="G1081">
            <v>1</v>
          </cell>
          <cell r="I1081">
            <v>6550</v>
          </cell>
        </row>
        <row r="1082">
          <cell r="B1082">
            <v>10</v>
          </cell>
          <cell r="C1082" t="str">
            <v>mm</v>
          </cell>
          <cell r="E1082">
            <v>38</v>
          </cell>
          <cell r="G1082">
            <v>2</v>
          </cell>
          <cell r="I1082">
            <v>7272</v>
          </cell>
        </row>
        <row r="1083">
          <cell r="B1083">
            <v>10</v>
          </cell>
          <cell r="C1083" t="str">
            <v>mm</v>
          </cell>
          <cell r="E1083">
            <v>1656</v>
          </cell>
          <cell r="G1083">
            <v>1</v>
          </cell>
          <cell r="I1083">
            <v>3636</v>
          </cell>
        </row>
        <row r="1084">
          <cell r="B1084">
            <v>10</v>
          </cell>
          <cell r="C1084" t="str">
            <v>mm</v>
          </cell>
          <cell r="E1084">
            <v>1468</v>
          </cell>
          <cell r="G1084">
            <v>1</v>
          </cell>
          <cell r="I1084">
            <v>3636</v>
          </cell>
        </row>
        <row r="1085">
          <cell r="B1085">
            <v>10</v>
          </cell>
          <cell r="C1085" t="str">
            <v>mm</v>
          </cell>
          <cell r="E1085">
            <v>929</v>
          </cell>
          <cell r="G1085">
            <v>1</v>
          </cell>
          <cell r="I1085">
            <v>6550</v>
          </cell>
        </row>
        <row r="1086">
          <cell r="B1086">
            <v>10</v>
          </cell>
          <cell r="C1086" t="str">
            <v>mm</v>
          </cell>
          <cell r="E1086">
            <v>763</v>
          </cell>
          <cell r="G1086">
            <v>1</v>
          </cell>
          <cell r="I1086">
            <v>93333</v>
          </cell>
        </row>
        <row r="1087">
          <cell r="B1087">
            <v>9</v>
          </cell>
          <cell r="C1087" t="str">
            <v>cb</v>
          </cell>
          <cell r="E1087">
            <v>301</v>
          </cell>
          <cell r="G1087">
            <v>3</v>
          </cell>
          <cell r="I1087">
            <v>45000</v>
          </cell>
        </row>
        <row r="1088">
          <cell r="B1088">
            <v>9</v>
          </cell>
          <cell r="C1088" t="str">
            <v>cb</v>
          </cell>
          <cell r="E1088">
            <v>2549</v>
          </cell>
          <cell r="G1088">
            <v>13</v>
          </cell>
          <cell r="I1088">
            <v>2977650</v>
          </cell>
        </row>
        <row r="1089">
          <cell r="B1089">
            <v>9</v>
          </cell>
          <cell r="C1089" t="str">
            <v>cb</v>
          </cell>
          <cell r="E1089">
            <v>38</v>
          </cell>
          <cell r="G1089">
            <v>13</v>
          </cell>
          <cell r="I1089">
            <v>195000</v>
          </cell>
        </row>
        <row r="1090">
          <cell r="B1090">
            <v>9</v>
          </cell>
          <cell r="C1090" t="str">
            <v>cb</v>
          </cell>
          <cell r="E1090">
            <v>6</v>
          </cell>
          <cell r="G1090">
            <v>10</v>
          </cell>
          <cell r="I1090">
            <v>150000</v>
          </cell>
        </row>
        <row r="1091">
          <cell r="B1091">
            <v>9</v>
          </cell>
          <cell r="C1091" t="str">
            <v>cb</v>
          </cell>
          <cell r="E1091">
            <v>6</v>
          </cell>
          <cell r="G1091">
            <v>1</v>
          </cell>
          <cell r="I1091">
            <v>15000</v>
          </cell>
        </row>
        <row r="1092">
          <cell r="B1092">
            <v>9</v>
          </cell>
          <cell r="C1092" t="str">
            <v>cb</v>
          </cell>
          <cell r="E1092">
            <v>27</v>
          </cell>
          <cell r="G1092">
            <v>5</v>
          </cell>
          <cell r="I1092">
            <v>90000</v>
          </cell>
        </row>
        <row r="1093">
          <cell r="B1093">
            <v>9</v>
          </cell>
          <cell r="C1093" t="str">
            <v>cb</v>
          </cell>
          <cell r="E1093">
            <v>6</v>
          </cell>
          <cell r="G1093">
            <v>2</v>
          </cell>
          <cell r="I1093">
            <v>30000</v>
          </cell>
        </row>
        <row r="1094">
          <cell r="B1094">
            <v>9</v>
          </cell>
          <cell r="C1094" t="str">
            <v>cb</v>
          </cell>
          <cell r="E1094">
            <v>2549</v>
          </cell>
          <cell r="G1094">
            <v>2</v>
          </cell>
          <cell r="I1094">
            <v>460000</v>
          </cell>
        </row>
        <row r="1095">
          <cell r="I1095">
            <v>92000</v>
          </cell>
        </row>
        <row r="1096">
          <cell r="I1096">
            <v>18000</v>
          </cell>
        </row>
        <row r="1097">
          <cell r="I1097">
            <v>15000</v>
          </cell>
        </row>
      </sheetData>
      <sheetData sheetId="7"/>
      <sheetData sheetId="8"/>
      <sheetData sheetId="9"/>
      <sheetData sheetId="10"/>
      <sheetData sheetId="11"/>
      <sheetData sheetId="12"/>
      <sheetData sheetId="13" refreshError="1"/>
      <sheetData sheetId="1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s"/>
      <sheetName val="NKC12'05"/>
      <sheetName val="TB12"/>
      <sheetName val="Chi"/>
      <sheetName val="Thu"/>
      <sheetName val="JV."/>
      <sheetName val="JV.JPY"/>
      <sheetName val="BS"/>
      <sheetName val="IC"/>
      <sheetName val="Cost"/>
      <sheetName val="Tpham"/>
      <sheetName val="Pbo"/>
      <sheetName val="BANGKEXUAT"/>
      <sheetName val="Dept code"/>
      <sheetName val="docket"/>
      <sheetName val="Line code"/>
    </sheetNames>
    <sheetDataSet>
      <sheetData sheetId="0" refreshError="1"/>
      <sheetData sheetId="1" refreshError="1"/>
      <sheetData sheetId="2" refreshError="1">
        <row r="8">
          <cell r="C8" t="str">
            <v xml:space="preserve">Code </v>
          </cell>
          <cell r="M8" t="str">
            <v>Cã</v>
          </cell>
        </row>
        <row r="9">
          <cell r="C9" t="str">
            <v>111</v>
          </cell>
          <cell r="M9">
            <v>0</v>
          </cell>
        </row>
        <row r="10">
          <cell r="C10" t="str">
            <v>111</v>
          </cell>
          <cell r="M10">
            <v>0</v>
          </cell>
        </row>
        <row r="11">
          <cell r="C11" t="str">
            <v>112</v>
          </cell>
          <cell r="M11">
            <v>0</v>
          </cell>
        </row>
        <row r="12">
          <cell r="C12" t="str">
            <v>112</v>
          </cell>
          <cell r="M12">
            <v>0</v>
          </cell>
        </row>
        <row r="13">
          <cell r="C13" t="str">
            <v>112</v>
          </cell>
          <cell r="M13">
            <v>0</v>
          </cell>
        </row>
        <row r="14">
          <cell r="C14" t="str">
            <v>112</v>
          </cell>
          <cell r="M14">
            <v>0</v>
          </cell>
        </row>
        <row r="15">
          <cell r="C15" t="str">
            <v>131</v>
          </cell>
          <cell r="M15">
            <v>0</v>
          </cell>
        </row>
        <row r="16">
          <cell r="C16" t="str">
            <v>138</v>
          </cell>
          <cell r="M16">
            <v>0</v>
          </cell>
        </row>
        <row r="17">
          <cell r="C17" t="str">
            <v>138</v>
          </cell>
          <cell r="M17">
            <v>0</v>
          </cell>
        </row>
        <row r="18">
          <cell r="M18">
            <v>10859.37</v>
          </cell>
        </row>
        <row r="19">
          <cell r="C19" t="str">
            <v>141</v>
          </cell>
          <cell r="M19">
            <v>0</v>
          </cell>
        </row>
        <row r="20">
          <cell r="C20" t="str">
            <v>144</v>
          </cell>
          <cell r="M20">
            <v>0</v>
          </cell>
        </row>
        <row r="21">
          <cell r="C21" t="str">
            <v>151</v>
          </cell>
          <cell r="M21">
            <v>0</v>
          </cell>
        </row>
        <row r="22">
          <cell r="C22" t="str">
            <v>152</v>
          </cell>
          <cell r="M22">
            <v>0</v>
          </cell>
        </row>
        <row r="23">
          <cell r="C23" t="str">
            <v>152</v>
          </cell>
          <cell r="M23">
            <v>0</v>
          </cell>
        </row>
        <row r="24">
          <cell r="C24" t="str">
            <v>152</v>
          </cell>
          <cell r="M24">
            <v>0</v>
          </cell>
        </row>
        <row r="25">
          <cell r="C25" t="str">
            <v>152</v>
          </cell>
          <cell r="M25">
            <v>0</v>
          </cell>
        </row>
        <row r="26">
          <cell r="C26" t="str">
            <v>152</v>
          </cell>
          <cell r="M26">
            <v>0</v>
          </cell>
        </row>
        <row r="27">
          <cell r="C27" t="str">
            <v>152</v>
          </cell>
          <cell r="M27">
            <v>0</v>
          </cell>
        </row>
        <row r="28">
          <cell r="C28" t="str">
            <v>153</v>
          </cell>
          <cell r="M28">
            <v>0</v>
          </cell>
        </row>
        <row r="29">
          <cell r="C29" t="str">
            <v>153</v>
          </cell>
          <cell r="M29">
            <v>0</v>
          </cell>
        </row>
        <row r="30">
          <cell r="C30" t="str">
            <v>154</v>
          </cell>
          <cell r="M30">
            <v>0</v>
          </cell>
        </row>
        <row r="31">
          <cell r="C31" t="str">
            <v>154</v>
          </cell>
          <cell r="M31">
            <v>0</v>
          </cell>
        </row>
        <row r="32">
          <cell r="C32" t="str">
            <v>154</v>
          </cell>
          <cell r="M32">
            <v>0</v>
          </cell>
        </row>
        <row r="33">
          <cell r="C33" t="str">
            <v>154</v>
          </cell>
          <cell r="M33">
            <v>0</v>
          </cell>
        </row>
        <row r="34">
          <cell r="C34" t="str">
            <v>155</v>
          </cell>
          <cell r="M34">
            <v>0</v>
          </cell>
        </row>
        <row r="35">
          <cell r="C35" t="str">
            <v>156</v>
          </cell>
          <cell r="M35">
            <v>0</v>
          </cell>
        </row>
        <row r="36">
          <cell r="C36" t="str">
            <v>156</v>
          </cell>
          <cell r="M36">
            <v>0</v>
          </cell>
        </row>
        <row r="37">
          <cell r="C37" t="str">
            <v>156</v>
          </cell>
          <cell r="M37">
            <v>0</v>
          </cell>
        </row>
        <row r="38">
          <cell r="C38" t="str">
            <v>157</v>
          </cell>
          <cell r="M38">
            <v>0</v>
          </cell>
        </row>
        <row r="39">
          <cell r="C39" t="str">
            <v>157</v>
          </cell>
          <cell r="M39">
            <v>0</v>
          </cell>
        </row>
        <row r="40">
          <cell r="C40" t="str">
            <v>211</v>
          </cell>
          <cell r="M40">
            <v>0</v>
          </cell>
        </row>
        <row r="41">
          <cell r="C41" t="str">
            <v>211</v>
          </cell>
          <cell r="M41">
            <v>0</v>
          </cell>
        </row>
        <row r="42">
          <cell r="C42" t="str">
            <v>211</v>
          </cell>
          <cell r="M42">
            <v>0</v>
          </cell>
        </row>
        <row r="43">
          <cell r="C43" t="str">
            <v>211</v>
          </cell>
          <cell r="M43">
            <v>0</v>
          </cell>
        </row>
        <row r="44">
          <cell r="C44" t="str">
            <v>211</v>
          </cell>
          <cell r="M44">
            <v>0</v>
          </cell>
        </row>
        <row r="45">
          <cell r="C45" t="str">
            <v>211</v>
          </cell>
          <cell r="M45">
            <v>0</v>
          </cell>
        </row>
        <row r="46">
          <cell r="C46" t="str">
            <v>213</v>
          </cell>
          <cell r="M46">
            <v>0</v>
          </cell>
        </row>
        <row r="47">
          <cell r="C47" t="str">
            <v>213</v>
          </cell>
          <cell r="M47">
            <v>0</v>
          </cell>
        </row>
        <row r="48">
          <cell r="C48" t="str">
            <v>213</v>
          </cell>
          <cell r="M48">
            <v>0</v>
          </cell>
        </row>
        <row r="49">
          <cell r="C49" t="str">
            <v>213</v>
          </cell>
          <cell r="M49">
            <v>0</v>
          </cell>
        </row>
        <row r="50">
          <cell r="C50" t="str">
            <v>213</v>
          </cell>
          <cell r="M50">
            <v>0</v>
          </cell>
        </row>
        <row r="51">
          <cell r="C51" t="str">
            <v>213</v>
          </cell>
          <cell r="M51">
            <v>0</v>
          </cell>
        </row>
        <row r="52">
          <cell r="C52" t="str">
            <v>214</v>
          </cell>
          <cell r="M52">
            <v>49548.69</v>
          </cell>
        </row>
        <row r="53">
          <cell r="C53" t="str">
            <v>214</v>
          </cell>
          <cell r="M53">
            <v>621363.59</v>
          </cell>
        </row>
        <row r="54">
          <cell r="C54" t="str">
            <v>214</v>
          </cell>
          <cell r="M54">
            <v>6649.4</v>
          </cell>
        </row>
        <row r="55">
          <cell r="C55" t="str">
            <v>214</v>
          </cell>
          <cell r="M55">
            <v>5785.37</v>
          </cell>
        </row>
        <row r="56">
          <cell r="C56" t="str">
            <v>214</v>
          </cell>
          <cell r="M56">
            <v>0</v>
          </cell>
        </row>
        <row r="57">
          <cell r="C57" t="str">
            <v>214</v>
          </cell>
          <cell r="M57">
            <v>0</v>
          </cell>
        </row>
        <row r="58">
          <cell r="C58" t="str">
            <v>2143</v>
          </cell>
          <cell r="M58">
            <v>833.4</v>
          </cell>
        </row>
        <row r="59">
          <cell r="C59" t="str">
            <v>241</v>
          </cell>
          <cell r="M59">
            <v>0</v>
          </cell>
        </row>
        <row r="60">
          <cell r="C60" t="str">
            <v>241</v>
          </cell>
          <cell r="M60">
            <v>0</v>
          </cell>
        </row>
        <row r="61">
          <cell r="C61" t="str">
            <v>241</v>
          </cell>
          <cell r="M61">
            <v>0</v>
          </cell>
        </row>
        <row r="62">
          <cell r="C62" t="str">
            <v>242</v>
          </cell>
          <cell r="M62">
            <v>0</v>
          </cell>
        </row>
        <row r="63">
          <cell r="C63" t="str">
            <v>242</v>
          </cell>
          <cell r="M63">
            <v>0</v>
          </cell>
        </row>
        <row r="64">
          <cell r="C64" t="str">
            <v>242</v>
          </cell>
          <cell r="M64">
            <v>0</v>
          </cell>
        </row>
        <row r="65">
          <cell r="C65" t="str">
            <v>242</v>
          </cell>
          <cell r="M65">
            <v>0</v>
          </cell>
        </row>
        <row r="66">
          <cell r="C66" t="str">
            <v>242</v>
          </cell>
          <cell r="M66">
            <v>0</v>
          </cell>
        </row>
        <row r="67">
          <cell r="C67" t="str">
            <v>311</v>
          </cell>
          <cell r="M67">
            <v>0</v>
          </cell>
        </row>
        <row r="68">
          <cell r="C68" t="str">
            <v>315</v>
          </cell>
          <cell r="M68">
            <v>540193.02</v>
          </cell>
        </row>
        <row r="69">
          <cell r="C69" t="str">
            <v>331</v>
          </cell>
          <cell r="M69">
            <v>0</v>
          </cell>
        </row>
        <row r="70">
          <cell r="C70" t="str">
            <v>331</v>
          </cell>
          <cell r="M70">
            <v>347753.77</v>
          </cell>
        </row>
        <row r="71">
          <cell r="C71" t="str">
            <v>331</v>
          </cell>
          <cell r="M71">
            <v>1770</v>
          </cell>
        </row>
        <row r="72">
          <cell r="C72" t="str">
            <v>331</v>
          </cell>
          <cell r="M72">
            <v>40627.33</v>
          </cell>
        </row>
        <row r="73">
          <cell r="C73" t="str">
            <v>331</v>
          </cell>
          <cell r="M73">
            <v>0</v>
          </cell>
        </row>
        <row r="74">
          <cell r="C74" t="str">
            <v>333</v>
          </cell>
          <cell r="M74">
            <v>0</v>
          </cell>
        </row>
        <row r="75">
          <cell r="C75" t="str">
            <v>333</v>
          </cell>
          <cell r="M75">
            <v>0</v>
          </cell>
        </row>
        <row r="76">
          <cell r="C76" t="str">
            <v>333</v>
          </cell>
          <cell r="M76">
            <v>0</v>
          </cell>
        </row>
        <row r="77">
          <cell r="C77" t="str">
            <v>333</v>
          </cell>
          <cell r="M77">
            <v>0</v>
          </cell>
        </row>
        <row r="78">
          <cell r="C78" t="str">
            <v>333</v>
          </cell>
          <cell r="M78">
            <v>0</v>
          </cell>
        </row>
        <row r="79">
          <cell r="C79" t="str">
            <v>333</v>
          </cell>
          <cell r="M79">
            <v>0</v>
          </cell>
        </row>
        <row r="80">
          <cell r="C80" t="str">
            <v>333</v>
          </cell>
          <cell r="M80">
            <v>0</v>
          </cell>
        </row>
        <row r="81">
          <cell r="C81" t="str">
            <v>333</v>
          </cell>
          <cell r="M81">
            <v>0</v>
          </cell>
        </row>
        <row r="82">
          <cell r="C82" t="str">
            <v>333</v>
          </cell>
          <cell r="M82">
            <v>0</v>
          </cell>
        </row>
        <row r="83">
          <cell r="C83" t="str">
            <v>333</v>
          </cell>
          <cell r="M83">
            <v>0</v>
          </cell>
        </row>
        <row r="84">
          <cell r="C84" t="str">
            <v>333</v>
          </cell>
          <cell r="M84">
            <v>0</v>
          </cell>
        </row>
        <row r="85">
          <cell r="C85" t="str">
            <v>333</v>
          </cell>
          <cell r="M85">
            <v>7059.03</v>
          </cell>
        </row>
        <row r="86">
          <cell r="C86" t="str">
            <v>333</v>
          </cell>
          <cell r="M86">
            <v>0</v>
          </cell>
        </row>
        <row r="87">
          <cell r="C87" t="str">
            <v>333</v>
          </cell>
          <cell r="M87">
            <v>0</v>
          </cell>
        </row>
        <row r="88">
          <cell r="C88" t="str">
            <v>334</v>
          </cell>
          <cell r="M88">
            <v>0</v>
          </cell>
        </row>
        <row r="89">
          <cell r="C89" t="str">
            <v>334</v>
          </cell>
          <cell r="M89">
            <v>10114.5</v>
          </cell>
        </row>
        <row r="90">
          <cell r="C90" t="str">
            <v>334</v>
          </cell>
          <cell r="M90">
            <v>11438.58</v>
          </cell>
        </row>
        <row r="91">
          <cell r="C91" t="str">
            <v>335</v>
          </cell>
          <cell r="M91">
            <v>0</v>
          </cell>
        </row>
        <row r="92">
          <cell r="C92" t="str">
            <v>335</v>
          </cell>
          <cell r="M92">
            <v>0</v>
          </cell>
        </row>
        <row r="93">
          <cell r="C93" t="str">
            <v>335</v>
          </cell>
          <cell r="M93">
            <v>480</v>
          </cell>
        </row>
        <row r="94">
          <cell r="C94" t="str">
            <v>335</v>
          </cell>
          <cell r="M94">
            <v>0</v>
          </cell>
        </row>
        <row r="95">
          <cell r="C95" t="str">
            <v>335</v>
          </cell>
          <cell r="M95">
            <v>1800</v>
          </cell>
        </row>
        <row r="96">
          <cell r="C96" t="str">
            <v>335</v>
          </cell>
          <cell r="M96">
            <v>22347.360000000001</v>
          </cell>
        </row>
        <row r="97">
          <cell r="C97" t="str">
            <v>335</v>
          </cell>
          <cell r="M97">
            <v>0</v>
          </cell>
        </row>
        <row r="98">
          <cell r="C98" t="str">
            <v>335</v>
          </cell>
          <cell r="M98">
            <v>6095.13</v>
          </cell>
        </row>
        <row r="99">
          <cell r="C99" t="str">
            <v>336</v>
          </cell>
          <cell r="M99">
            <v>0</v>
          </cell>
        </row>
        <row r="100">
          <cell r="C100" t="str">
            <v>338</v>
          </cell>
          <cell r="M100">
            <v>0</v>
          </cell>
        </row>
        <row r="101">
          <cell r="C101" t="str">
            <v>338</v>
          </cell>
          <cell r="M101">
            <v>0</v>
          </cell>
        </row>
        <row r="102">
          <cell r="C102" t="str">
            <v>338</v>
          </cell>
          <cell r="M102">
            <v>0</v>
          </cell>
        </row>
        <row r="103">
          <cell r="C103" t="str">
            <v>338</v>
          </cell>
          <cell r="M103">
            <v>0</v>
          </cell>
        </row>
        <row r="104">
          <cell r="C104" t="str">
            <v>338</v>
          </cell>
          <cell r="M104">
            <v>0</v>
          </cell>
        </row>
        <row r="105">
          <cell r="C105" t="str">
            <v>338</v>
          </cell>
          <cell r="M105">
            <v>1905.89</v>
          </cell>
        </row>
        <row r="106">
          <cell r="C106" t="str">
            <v>341</v>
          </cell>
          <cell r="M106">
            <v>106713.07</v>
          </cell>
        </row>
        <row r="107">
          <cell r="C107" t="str">
            <v>342</v>
          </cell>
          <cell r="M107">
            <v>0</v>
          </cell>
        </row>
        <row r="108">
          <cell r="C108" t="str">
            <v>344</v>
          </cell>
          <cell r="M108">
            <v>0</v>
          </cell>
        </row>
        <row r="109">
          <cell r="C109" t="str">
            <v>411</v>
          </cell>
          <cell r="M109">
            <v>800000</v>
          </cell>
        </row>
        <row r="110">
          <cell r="C110" t="str">
            <v>412</v>
          </cell>
          <cell r="M110">
            <v>0</v>
          </cell>
        </row>
        <row r="111">
          <cell r="C111" t="str">
            <v>413</v>
          </cell>
          <cell r="M111">
            <v>0</v>
          </cell>
        </row>
        <row r="112">
          <cell r="C112" t="str">
            <v>421</v>
          </cell>
          <cell r="M112">
            <v>0</v>
          </cell>
        </row>
        <row r="113">
          <cell r="C113" t="str">
            <v>421</v>
          </cell>
          <cell r="M113">
            <v>222636.79</v>
          </cell>
        </row>
        <row r="114">
          <cell r="C114" t="str">
            <v>511</v>
          </cell>
          <cell r="M114">
            <v>0</v>
          </cell>
        </row>
        <row r="115">
          <cell r="C115" t="str">
            <v>511</v>
          </cell>
          <cell r="M115">
            <v>0</v>
          </cell>
        </row>
        <row r="116">
          <cell r="C116" t="str">
            <v>511</v>
          </cell>
          <cell r="M116">
            <v>0</v>
          </cell>
        </row>
        <row r="117">
          <cell r="C117" t="str">
            <v>511</v>
          </cell>
          <cell r="M117">
            <v>0</v>
          </cell>
        </row>
        <row r="118">
          <cell r="C118" t="str">
            <v>515</v>
          </cell>
          <cell r="M118">
            <v>0</v>
          </cell>
        </row>
        <row r="119">
          <cell r="C119" t="str">
            <v>515</v>
          </cell>
          <cell r="M119">
            <v>0</v>
          </cell>
        </row>
        <row r="120">
          <cell r="C120" t="str">
            <v>521</v>
          </cell>
          <cell r="M120">
            <v>0</v>
          </cell>
        </row>
        <row r="121">
          <cell r="C121" t="str">
            <v>521</v>
          </cell>
          <cell r="M121">
            <v>0</v>
          </cell>
        </row>
        <row r="122">
          <cell r="C122" t="str">
            <v>531</v>
          </cell>
          <cell r="M122">
            <v>0</v>
          </cell>
        </row>
        <row r="123">
          <cell r="C123" t="str">
            <v>531</v>
          </cell>
          <cell r="M123">
            <v>0</v>
          </cell>
        </row>
        <row r="124">
          <cell r="C124" t="str">
            <v>532</v>
          </cell>
          <cell r="M124">
            <v>0</v>
          </cell>
        </row>
        <row r="125">
          <cell r="C125" t="str">
            <v>532</v>
          </cell>
          <cell r="M125">
            <v>0</v>
          </cell>
        </row>
        <row r="126">
          <cell r="C126" t="str">
            <v>621</v>
          </cell>
          <cell r="M126">
            <v>0</v>
          </cell>
        </row>
        <row r="127">
          <cell r="C127" t="str">
            <v>621</v>
          </cell>
          <cell r="M127">
            <v>0</v>
          </cell>
        </row>
        <row r="128">
          <cell r="C128" t="str">
            <v>621</v>
          </cell>
          <cell r="M128">
            <v>0</v>
          </cell>
        </row>
        <row r="129">
          <cell r="C129" t="str">
            <v>622</v>
          </cell>
          <cell r="M129">
            <v>0</v>
          </cell>
        </row>
        <row r="130">
          <cell r="C130" t="str">
            <v>622</v>
          </cell>
          <cell r="M130">
            <v>0</v>
          </cell>
        </row>
        <row r="131">
          <cell r="C131" t="str">
            <v>622</v>
          </cell>
          <cell r="M131">
            <v>0</v>
          </cell>
        </row>
        <row r="132">
          <cell r="C132" t="str">
            <v>622</v>
          </cell>
          <cell r="M132">
            <v>0</v>
          </cell>
        </row>
        <row r="133">
          <cell r="C133" t="str">
            <v>622</v>
          </cell>
          <cell r="M133">
            <v>0</v>
          </cell>
        </row>
        <row r="134">
          <cell r="C134" t="str">
            <v>622</v>
          </cell>
          <cell r="M134">
            <v>0</v>
          </cell>
        </row>
        <row r="135">
          <cell r="C135" t="str">
            <v>622</v>
          </cell>
          <cell r="M135">
            <v>0</v>
          </cell>
        </row>
        <row r="136">
          <cell r="C136" t="str">
            <v>627</v>
          </cell>
          <cell r="M136">
            <v>0</v>
          </cell>
        </row>
        <row r="137">
          <cell r="C137" t="str">
            <v>627</v>
          </cell>
          <cell r="M137">
            <v>0</v>
          </cell>
        </row>
        <row r="138">
          <cell r="C138" t="str">
            <v>627</v>
          </cell>
          <cell r="M138">
            <v>0</v>
          </cell>
        </row>
        <row r="139">
          <cell r="C139" t="str">
            <v>627</v>
          </cell>
          <cell r="M139">
            <v>0</v>
          </cell>
        </row>
        <row r="140">
          <cell r="C140" t="str">
            <v>627</v>
          </cell>
          <cell r="M140">
            <v>0</v>
          </cell>
        </row>
        <row r="141">
          <cell r="C141" t="str">
            <v>627</v>
          </cell>
          <cell r="M141">
            <v>0</v>
          </cell>
        </row>
        <row r="142">
          <cell r="C142" t="str">
            <v>627</v>
          </cell>
          <cell r="M142">
            <v>0</v>
          </cell>
        </row>
        <row r="143">
          <cell r="C143" t="str">
            <v>627</v>
          </cell>
          <cell r="M143">
            <v>0</v>
          </cell>
        </row>
        <row r="144">
          <cell r="C144" t="str">
            <v>627</v>
          </cell>
          <cell r="M144">
            <v>0</v>
          </cell>
        </row>
        <row r="145">
          <cell r="C145" t="str">
            <v>627</v>
          </cell>
          <cell r="M145">
            <v>0</v>
          </cell>
        </row>
        <row r="146">
          <cell r="C146" t="str">
            <v>627</v>
          </cell>
          <cell r="M146">
            <v>0</v>
          </cell>
        </row>
        <row r="147">
          <cell r="C147" t="str">
            <v>627</v>
          </cell>
          <cell r="M147">
            <v>0</v>
          </cell>
        </row>
        <row r="148">
          <cell r="C148" t="str">
            <v>627</v>
          </cell>
          <cell r="M148">
            <v>0</v>
          </cell>
        </row>
        <row r="149">
          <cell r="C149" t="str">
            <v>627</v>
          </cell>
          <cell r="M149">
            <v>0</v>
          </cell>
        </row>
        <row r="150">
          <cell r="C150" t="str">
            <v>627</v>
          </cell>
          <cell r="M150">
            <v>0</v>
          </cell>
        </row>
        <row r="151">
          <cell r="C151" t="str">
            <v>627</v>
          </cell>
          <cell r="M151">
            <v>0</v>
          </cell>
        </row>
        <row r="152">
          <cell r="C152" t="str">
            <v>627</v>
          </cell>
          <cell r="M152">
            <v>0</v>
          </cell>
        </row>
        <row r="153">
          <cell r="C153" t="str">
            <v>627</v>
          </cell>
          <cell r="M153">
            <v>0</v>
          </cell>
        </row>
        <row r="154">
          <cell r="C154" t="str">
            <v>627</v>
          </cell>
          <cell r="M154">
            <v>0</v>
          </cell>
        </row>
        <row r="155">
          <cell r="C155" t="str">
            <v>627</v>
          </cell>
          <cell r="M155">
            <v>0</v>
          </cell>
        </row>
        <row r="156">
          <cell r="C156" t="str">
            <v>627</v>
          </cell>
          <cell r="M156">
            <v>0</v>
          </cell>
        </row>
        <row r="157">
          <cell r="C157" t="str">
            <v>627</v>
          </cell>
          <cell r="M157">
            <v>0</v>
          </cell>
        </row>
        <row r="158">
          <cell r="C158" t="str">
            <v>627</v>
          </cell>
          <cell r="M158">
            <v>0</v>
          </cell>
        </row>
        <row r="159">
          <cell r="C159" t="str">
            <v>627</v>
          </cell>
          <cell r="M159">
            <v>0</v>
          </cell>
        </row>
        <row r="160">
          <cell r="C160" t="str">
            <v>627</v>
          </cell>
          <cell r="M160">
            <v>0</v>
          </cell>
        </row>
        <row r="161">
          <cell r="C161" t="str">
            <v>627</v>
          </cell>
          <cell r="M161">
            <v>0</v>
          </cell>
        </row>
        <row r="162">
          <cell r="C162" t="str">
            <v>627</v>
          </cell>
          <cell r="M162">
            <v>0</v>
          </cell>
        </row>
        <row r="163">
          <cell r="C163" t="str">
            <v>627</v>
          </cell>
          <cell r="M163">
            <v>0</v>
          </cell>
        </row>
        <row r="164">
          <cell r="C164" t="str">
            <v>627</v>
          </cell>
          <cell r="M164">
            <v>0</v>
          </cell>
        </row>
        <row r="165">
          <cell r="C165" t="str">
            <v>627</v>
          </cell>
          <cell r="M165">
            <v>0</v>
          </cell>
        </row>
        <row r="166">
          <cell r="C166" t="str">
            <v>627</v>
          </cell>
          <cell r="M166">
            <v>0</v>
          </cell>
        </row>
        <row r="167">
          <cell r="C167" t="str">
            <v>627</v>
          </cell>
          <cell r="M167">
            <v>0</v>
          </cell>
        </row>
        <row r="168">
          <cell r="C168" t="str">
            <v>627</v>
          </cell>
          <cell r="M168">
            <v>0</v>
          </cell>
        </row>
        <row r="169">
          <cell r="C169" t="str">
            <v>627</v>
          </cell>
          <cell r="M169">
            <v>0</v>
          </cell>
        </row>
        <row r="170">
          <cell r="C170" t="str">
            <v>627</v>
          </cell>
          <cell r="M170">
            <v>0</v>
          </cell>
        </row>
        <row r="171">
          <cell r="C171" t="str">
            <v>627</v>
          </cell>
          <cell r="M171">
            <v>0</v>
          </cell>
        </row>
        <row r="172">
          <cell r="C172" t="str">
            <v>627</v>
          </cell>
          <cell r="M172">
            <v>0</v>
          </cell>
        </row>
        <row r="173">
          <cell r="C173" t="str">
            <v>627</v>
          </cell>
          <cell r="M173">
            <v>0</v>
          </cell>
        </row>
        <row r="174">
          <cell r="C174" t="str">
            <v>627</v>
          </cell>
          <cell r="M174">
            <v>0</v>
          </cell>
        </row>
        <row r="175">
          <cell r="C175" t="str">
            <v>627</v>
          </cell>
          <cell r="M175">
            <v>0</v>
          </cell>
        </row>
        <row r="176">
          <cell r="C176" t="str">
            <v>627</v>
          </cell>
          <cell r="M176">
            <v>0</v>
          </cell>
        </row>
        <row r="177">
          <cell r="C177" t="str">
            <v>627</v>
          </cell>
          <cell r="M177">
            <v>0</v>
          </cell>
        </row>
        <row r="178">
          <cell r="C178" t="str">
            <v>627</v>
          </cell>
          <cell r="M178">
            <v>0</v>
          </cell>
        </row>
        <row r="179">
          <cell r="C179" t="str">
            <v>627</v>
          </cell>
          <cell r="M179">
            <v>0</v>
          </cell>
        </row>
        <row r="180">
          <cell r="C180" t="str">
            <v>632</v>
          </cell>
          <cell r="M180">
            <v>0</v>
          </cell>
        </row>
        <row r="181">
          <cell r="C181" t="str">
            <v>632</v>
          </cell>
          <cell r="M181">
            <v>0</v>
          </cell>
        </row>
        <row r="182">
          <cell r="C182" t="str">
            <v>635</v>
          </cell>
          <cell r="M182">
            <v>0</v>
          </cell>
        </row>
        <row r="183">
          <cell r="C183" t="str">
            <v>635</v>
          </cell>
          <cell r="M183">
            <v>0</v>
          </cell>
        </row>
        <row r="184">
          <cell r="C184" t="str">
            <v>641</v>
          </cell>
          <cell r="M184">
            <v>0</v>
          </cell>
        </row>
        <row r="185">
          <cell r="C185" t="str">
            <v>641</v>
          </cell>
          <cell r="M185">
            <v>0</v>
          </cell>
        </row>
        <row r="186">
          <cell r="C186" t="str">
            <v>641</v>
          </cell>
          <cell r="M186">
            <v>0</v>
          </cell>
        </row>
        <row r="187">
          <cell r="C187" t="str">
            <v>641</v>
          </cell>
          <cell r="M187">
            <v>0</v>
          </cell>
        </row>
        <row r="188">
          <cell r="C188" t="str">
            <v>641</v>
          </cell>
          <cell r="M188">
            <v>0</v>
          </cell>
        </row>
        <row r="189">
          <cell r="C189" t="str">
            <v>641</v>
          </cell>
          <cell r="M189">
            <v>0</v>
          </cell>
        </row>
        <row r="190">
          <cell r="C190" t="str">
            <v>641</v>
          </cell>
          <cell r="M190">
            <v>0</v>
          </cell>
        </row>
        <row r="191">
          <cell r="C191" t="str">
            <v>641</v>
          </cell>
          <cell r="M191">
            <v>0</v>
          </cell>
        </row>
        <row r="192">
          <cell r="C192" t="str">
            <v>641</v>
          </cell>
          <cell r="M192">
            <v>0</v>
          </cell>
        </row>
        <row r="193">
          <cell r="C193" t="str">
            <v>641</v>
          </cell>
          <cell r="M193">
            <v>0</v>
          </cell>
        </row>
        <row r="194">
          <cell r="C194" t="str">
            <v>641</v>
          </cell>
          <cell r="M194">
            <v>0</v>
          </cell>
        </row>
        <row r="195">
          <cell r="C195" t="str">
            <v>641</v>
          </cell>
          <cell r="M195">
            <v>0</v>
          </cell>
        </row>
        <row r="196">
          <cell r="C196" t="str">
            <v>641</v>
          </cell>
          <cell r="M196">
            <v>0</v>
          </cell>
        </row>
        <row r="197">
          <cell r="C197" t="str">
            <v>641</v>
          </cell>
          <cell r="M197">
            <v>0</v>
          </cell>
        </row>
        <row r="198">
          <cell r="C198" t="str">
            <v>641</v>
          </cell>
          <cell r="M198">
            <v>0</v>
          </cell>
        </row>
        <row r="199">
          <cell r="C199" t="str">
            <v>641</v>
          </cell>
          <cell r="M199">
            <v>0</v>
          </cell>
        </row>
        <row r="200">
          <cell r="C200" t="str">
            <v>641</v>
          </cell>
          <cell r="M200">
            <v>0</v>
          </cell>
        </row>
        <row r="201">
          <cell r="C201" t="str">
            <v>641</v>
          </cell>
          <cell r="M201">
            <v>0</v>
          </cell>
        </row>
        <row r="202">
          <cell r="C202" t="str">
            <v>641</v>
          </cell>
          <cell r="M202">
            <v>0</v>
          </cell>
        </row>
        <row r="203">
          <cell r="C203" t="str">
            <v>641</v>
          </cell>
          <cell r="M203">
            <v>0</v>
          </cell>
        </row>
        <row r="204">
          <cell r="C204" t="str">
            <v>642</v>
          </cell>
          <cell r="M204">
            <v>0</v>
          </cell>
        </row>
        <row r="205">
          <cell r="C205" t="str">
            <v>642</v>
          </cell>
          <cell r="M205">
            <v>0</v>
          </cell>
        </row>
        <row r="206">
          <cell r="C206" t="str">
            <v>642</v>
          </cell>
          <cell r="M206">
            <v>0</v>
          </cell>
        </row>
        <row r="207">
          <cell r="C207" t="str">
            <v>642</v>
          </cell>
          <cell r="M207">
            <v>0</v>
          </cell>
        </row>
        <row r="208">
          <cell r="C208" t="str">
            <v>642</v>
          </cell>
          <cell r="M208">
            <v>0</v>
          </cell>
        </row>
        <row r="209">
          <cell r="C209" t="str">
            <v>642</v>
          </cell>
          <cell r="M209">
            <v>0</v>
          </cell>
        </row>
        <row r="210">
          <cell r="C210" t="str">
            <v>642</v>
          </cell>
          <cell r="M210">
            <v>0</v>
          </cell>
        </row>
        <row r="211">
          <cell r="C211" t="str">
            <v>642</v>
          </cell>
          <cell r="M211">
            <v>0</v>
          </cell>
        </row>
        <row r="212">
          <cell r="C212" t="str">
            <v>642</v>
          </cell>
          <cell r="M212">
            <v>0</v>
          </cell>
        </row>
        <row r="213">
          <cell r="C213" t="str">
            <v>642</v>
          </cell>
          <cell r="M213">
            <v>0</v>
          </cell>
        </row>
        <row r="214">
          <cell r="C214" t="str">
            <v>642</v>
          </cell>
          <cell r="M214">
            <v>0</v>
          </cell>
        </row>
        <row r="215">
          <cell r="C215" t="str">
            <v>642</v>
          </cell>
          <cell r="M215">
            <v>0</v>
          </cell>
        </row>
        <row r="216">
          <cell r="C216" t="str">
            <v>642</v>
          </cell>
          <cell r="M216">
            <v>0</v>
          </cell>
        </row>
        <row r="217">
          <cell r="C217" t="str">
            <v>642</v>
          </cell>
          <cell r="M217">
            <v>0</v>
          </cell>
        </row>
        <row r="218">
          <cell r="C218" t="str">
            <v>642</v>
          </cell>
          <cell r="M218">
            <v>0</v>
          </cell>
        </row>
        <row r="219">
          <cell r="C219" t="str">
            <v>642</v>
          </cell>
          <cell r="M219">
            <v>0</v>
          </cell>
        </row>
        <row r="220">
          <cell r="C220" t="str">
            <v>642</v>
          </cell>
          <cell r="M220">
            <v>0</v>
          </cell>
        </row>
        <row r="221">
          <cell r="C221" t="str">
            <v>642</v>
          </cell>
          <cell r="M221">
            <v>0</v>
          </cell>
        </row>
        <row r="222">
          <cell r="C222" t="str">
            <v>642</v>
          </cell>
          <cell r="M222">
            <v>0</v>
          </cell>
        </row>
        <row r="223">
          <cell r="C223" t="str">
            <v>642</v>
          </cell>
          <cell r="M223">
            <v>0</v>
          </cell>
        </row>
        <row r="224">
          <cell r="C224" t="str">
            <v>642</v>
          </cell>
          <cell r="M224">
            <v>0</v>
          </cell>
        </row>
        <row r="225">
          <cell r="C225" t="str">
            <v>642</v>
          </cell>
          <cell r="M225">
            <v>0</v>
          </cell>
        </row>
        <row r="226">
          <cell r="C226" t="str">
            <v>642</v>
          </cell>
          <cell r="M226">
            <v>0</v>
          </cell>
        </row>
        <row r="227">
          <cell r="C227" t="str">
            <v>642</v>
          </cell>
          <cell r="M227">
            <v>0</v>
          </cell>
        </row>
        <row r="228">
          <cell r="C228" t="str">
            <v>642</v>
          </cell>
          <cell r="M228">
            <v>0</v>
          </cell>
        </row>
        <row r="229">
          <cell r="C229" t="str">
            <v>642</v>
          </cell>
          <cell r="M229">
            <v>0</v>
          </cell>
        </row>
        <row r="230">
          <cell r="C230" t="str">
            <v>642</v>
          </cell>
          <cell r="M230">
            <v>0</v>
          </cell>
        </row>
        <row r="231">
          <cell r="C231" t="str">
            <v>642</v>
          </cell>
          <cell r="M231">
            <v>0</v>
          </cell>
        </row>
        <row r="232">
          <cell r="C232" t="str">
            <v>642</v>
          </cell>
          <cell r="M232">
            <v>0</v>
          </cell>
        </row>
        <row r="233">
          <cell r="C233" t="str">
            <v>642</v>
          </cell>
          <cell r="M233">
            <v>0</v>
          </cell>
        </row>
        <row r="234">
          <cell r="C234" t="str">
            <v>642</v>
          </cell>
          <cell r="M234">
            <v>0</v>
          </cell>
        </row>
        <row r="235">
          <cell r="C235" t="str">
            <v>642</v>
          </cell>
          <cell r="M235">
            <v>0</v>
          </cell>
        </row>
        <row r="236">
          <cell r="C236" t="str">
            <v>642</v>
          </cell>
          <cell r="M236">
            <v>0</v>
          </cell>
        </row>
        <row r="237">
          <cell r="C237" t="str">
            <v>642</v>
          </cell>
          <cell r="M237">
            <v>0</v>
          </cell>
        </row>
        <row r="238">
          <cell r="C238" t="str">
            <v>642</v>
          </cell>
          <cell r="M238">
            <v>0</v>
          </cell>
        </row>
        <row r="239">
          <cell r="C239" t="str">
            <v>642</v>
          </cell>
          <cell r="M239">
            <v>0</v>
          </cell>
        </row>
        <row r="240">
          <cell r="C240" t="str">
            <v>642</v>
          </cell>
          <cell r="M240">
            <v>0</v>
          </cell>
        </row>
        <row r="241">
          <cell r="C241" t="str">
            <v>642</v>
          </cell>
          <cell r="M241">
            <v>0</v>
          </cell>
        </row>
        <row r="242">
          <cell r="C242" t="str">
            <v>642</v>
          </cell>
          <cell r="M242">
            <v>0</v>
          </cell>
        </row>
        <row r="243">
          <cell r="C243" t="str">
            <v>642</v>
          </cell>
          <cell r="M243">
            <v>0</v>
          </cell>
        </row>
        <row r="244">
          <cell r="C244" t="str">
            <v>642</v>
          </cell>
          <cell r="M244">
            <v>0</v>
          </cell>
        </row>
        <row r="245">
          <cell r="C245" t="str">
            <v>642</v>
          </cell>
          <cell r="M245">
            <v>0</v>
          </cell>
        </row>
        <row r="246">
          <cell r="C246" t="str">
            <v>642</v>
          </cell>
          <cell r="M246">
            <v>0</v>
          </cell>
        </row>
        <row r="247">
          <cell r="C247" t="str">
            <v>642</v>
          </cell>
          <cell r="M247">
            <v>0</v>
          </cell>
        </row>
        <row r="248">
          <cell r="C248" t="str">
            <v>642</v>
          </cell>
          <cell r="M248">
            <v>0</v>
          </cell>
        </row>
        <row r="249">
          <cell r="C249" t="str">
            <v>642</v>
          </cell>
          <cell r="M249">
            <v>0</v>
          </cell>
        </row>
        <row r="250">
          <cell r="C250" t="str">
            <v>711</v>
          </cell>
          <cell r="M250">
            <v>0</v>
          </cell>
        </row>
        <row r="251">
          <cell r="C251" t="str">
            <v>711</v>
          </cell>
          <cell r="M251">
            <v>0</v>
          </cell>
        </row>
        <row r="252">
          <cell r="C252" t="str">
            <v>711</v>
          </cell>
          <cell r="M252">
            <v>0</v>
          </cell>
        </row>
        <row r="253">
          <cell r="C253" t="str">
            <v>711</v>
          </cell>
          <cell r="M253">
            <v>0</v>
          </cell>
        </row>
        <row r="254">
          <cell r="C254" t="str">
            <v>711</v>
          </cell>
          <cell r="M254">
            <v>0</v>
          </cell>
        </row>
        <row r="255">
          <cell r="C255" t="str">
            <v>711</v>
          </cell>
          <cell r="M255">
            <v>0</v>
          </cell>
        </row>
        <row r="256">
          <cell r="C256" t="str">
            <v>711</v>
          </cell>
          <cell r="M256">
            <v>0</v>
          </cell>
        </row>
        <row r="257">
          <cell r="C257" t="str">
            <v>811</v>
          </cell>
          <cell r="M257">
            <v>0</v>
          </cell>
        </row>
        <row r="258">
          <cell r="C258" t="str">
            <v>811</v>
          </cell>
          <cell r="M258">
            <v>0</v>
          </cell>
        </row>
        <row r="259">
          <cell r="C259" t="str">
            <v>811</v>
          </cell>
          <cell r="M259">
            <v>0</v>
          </cell>
        </row>
        <row r="260">
          <cell r="C260" t="str">
            <v>811</v>
          </cell>
          <cell r="M260">
            <v>0</v>
          </cell>
        </row>
        <row r="261">
          <cell r="C261" t="str">
            <v>811</v>
          </cell>
          <cell r="M261">
            <v>0</v>
          </cell>
        </row>
        <row r="262">
          <cell r="C262" t="str">
            <v>911</v>
          </cell>
          <cell r="M262">
            <v>0</v>
          </cell>
        </row>
        <row r="263">
          <cell r="M263">
            <v>2815974.29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rean 10"/>
      <sheetName val="PITFinal2009"/>
      <sheetName val="Vietnamese"/>
      <sheetName val="Acc 642"/>
      <sheetName val="Paid"/>
      <sheetName val="Note"/>
      <sheetName val="Mr. Mohamad first year"/>
      <sheetName val="Mr. Mohamad 2010"/>
      <sheetName val="TB12"/>
    </sheetNames>
    <definedNames>
      <definedName name="CombinationNums" refersTo="#REF!" sheetId="7"/>
      <definedName name="HEEWJ" refersTo="#REF!" sheetId="7"/>
      <definedName name="TLQKD" refersTo="#REF!" sheetId="7"/>
      <definedName name="결과조치현황" refersTo="#REF!" sheetId="7"/>
      <definedName name="내역서갑지행지팀작성" refersTo="#REF!" sheetId="7"/>
      <definedName name="내역서을지행지팀작성" refersTo="#REF!" sheetId="7"/>
      <definedName name="을지행지팀작성" refersTo="#REF!" sheetId="7"/>
      <definedName name="하반기1" refersTo="#REF!" sheetId="7"/>
      <definedName name="회수공문" refersTo="#REF!" sheetId="7"/>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KT"/>
      <sheetName val="Pthu"/>
      <sheetName val="NKC"/>
      <sheetName val="Pchi"/>
      <sheetName val="Petty cash "/>
      <sheetName val="00000000"/>
      <sheetName val="10000000"/>
      <sheetName val="20000000"/>
      <sheetName val="30000000"/>
      <sheetName val="40000000"/>
      <sheetName val="50000000"/>
      <sheetName val="60000000"/>
      <sheetName val="70000000"/>
      <sheetName val="80000000"/>
      <sheetName val="90000000"/>
    </sheetNames>
    <sheetDataSet>
      <sheetData sheetId="0">
        <row r="4">
          <cell r="A4">
            <v>1</v>
          </cell>
          <cell r="D4" t="str">
            <v>PT01/01</v>
          </cell>
          <cell r="E4">
            <v>39630</v>
          </cell>
          <cell r="G4" t="str">
            <v>PHAM DANG CAN</v>
          </cell>
          <cell r="H4" t="str">
            <v>LOGISTICS</v>
          </cell>
          <cell r="I4" t="str">
            <v>HOAN UNG - REVERSED ADVANCE MR CAN (PS34164)</v>
          </cell>
          <cell r="J4" t="e">
            <v>#VALUE!</v>
          </cell>
          <cell r="K4" t="e">
            <v>#VALUE!</v>
          </cell>
          <cell r="L4" t="e">
            <v>#VALUE!</v>
          </cell>
          <cell r="M4" t="e">
            <v>#VALUE!</v>
          </cell>
          <cell r="N4">
            <v>141</v>
          </cell>
          <cell r="O4">
            <v>39595500</v>
          </cell>
          <cell r="P4" t="e">
            <v>#VALUE!</v>
          </cell>
        </row>
        <row r="5">
          <cell r="A5" t="str">
            <v/>
          </cell>
          <cell r="J5" t="e">
            <v>#VALUE!</v>
          </cell>
          <cell r="K5" t="e">
            <v>#VALUE!</v>
          </cell>
          <cell r="L5" t="e">
            <v>#VALUE!</v>
          </cell>
          <cell r="P5">
            <v>0</v>
          </cell>
        </row>
        <row r="6">
          <cell r="A6" t="str">
            <v/>
          </cell>
          <cell r="J6" t="e">
            <v>#VALUE!</v>
          </cell>
          <cell r="K6" t="e">
            <v>#VALUE!</v>
          </cell>
          <cell r="L6" t="e">
            <v>#VALUE!</v>
          </cell>
          <cell r="P6">
            <v>0</v>
          </cell>
        </row>
        <row r="7">
          <cell r="A7" t="str">
            <v/>
          </cell>
          <cell r="J7" t="e">
            <v>#VALUE!</v>
          </cell>
          <cell r="K7" t="e">
            <v>#VALUE!</v>
          </cell>
          <cell r="L7" t="e">
            <v>#VALUE!</v>
          </cell>
          <cell r="P7">
            <v>0</v>
          </cell>
        </row>
        <row r="8">
          <cell r="A8" t="str">
            <v/>
          </cell>
          <cell r="J8" t="e">
            <v>#VALUE!</v>
          </cell>
          <cell r="K8" t="e">
            <v>#VALUE!</v>
          </cell>
          <cell r="L8" t="e">
            <v>#VALUE!</v>
          </cell>
          <cell r="M8" t="e">
            <v>#VALUE!</v>
          </cell>
          <cell r="P8" t="e">
            <v>#VALUE!</v>
          </cell>
        </row>
        <row r="9">
          <cell r="A9" t="str">
            <v/>
          </cell>
          <cell r="L9" t="str">
            <v/>
          </cell>
          <cell r="P9">
            <v>0</v>
          </cell>
        </row>
        <row r="10">
          <cell r="A10" t="str">
            <v/>
          </cell>
          <cell r="J10" t="e">
            <v>#VALUE!</v>
          </cell>
          <cell r="K10" t="e">
            <v>#VALUE!</v>
          </cell>
          <cell r="L10" t="e">
            <v>#VALUE!</v>
          </cell>
          <cell r="M10" t="e">
            <v>#VALUE!</v>
          </cell>
          <cell r="P10" t="e">
            <v>#VALUE!</v>
          </cell>
        </row>
        <row r="11">
          <cell r="A11" t="str">
            <v/>
          </cell>
          <cell r="J11" t="e">
            <v>#VALUE!</v>
          </cell>
          <cell r="K11" t="e">
            <v>#VALUE!</v>
          </cell>
          <cell r="L11" t="e">
            <v>#VALUE!</v>
          </cell>
          <cell r="M11" t="e">
            <v>#VALUE!</v>
          </cell>
          <cell r="P11" t="e">
            <v>#VALUE!</v>
          </cell>
        </row>
        <row r="12">
          <cell r="A12" t="str">
            <v/>
          </cell>
          <cell r="J12" t="e">
            <v>#VALUE!</v>
          </cell>
          <cell r="K12" t="e">
            <v>#VALUE!</v>
          </cell>
          <cell r="L12" t="e">
            <v>#VALUE!</v>
          </cell>
          <cell r="M12" t="e">
            <v>#VALUE!</v>
          </cell>
          <cell r="P12" t="e">
            <v>#VALUE!</v>
          </cell>
        </row>
        <row r="13">
          <cell r="A13" t="str">
            <v/>
          </cell>
          <cell r="J13" t="e">
            <v>#VALUE!</v>
          </cell>
          <cell r="K13" t="e">
            <v>#VALUE!</v>
          </cell>
          <cell r="L13" t="e">
            <v>#VALUE!</v>
          </cell>
          <cell r="P13">
            <v>0</v>
          </cell>
        </row>
        <row r="14">
          <cell r="A14" t="str">
            <v/>
          </cell>
          <cell r="J14" t="e">
            <v>#VALUE!</v>
          </cell>
          <cell r="K14" t="e">
            <v>#VALUE!</v>
          </cell>
          <cell r="L14" t="e">
            <v>#VALUE!</v>
          </cell>
          <cell r="P14">
            <v>0</v>
          </cell>
        </row>
        <row r="15">
          <cell r="A15" t="str">
            <v/>
          </cell>
          <cell r="J15" t="e">
            <v>#VALUE!</v>
          </cell>
          <cell r="K15" t="e">
            <v>#VALUE!</v>
          </cell>
          <cell r="L15" t="e">
            <v>#VALUE!</v>
          </cell>
          <cell r="P15">
            <v>0</v>
          </cell>
        </row>
        <row r="16">
          <cell r="A16" t="str">
            <v/>
          </cell>
          <cell r="J16" t="e">
            <v>#VALUE!</v>
          </cell>
          <cell r="K16" t="e">
            <v>#VALUE!</v>
          </cell>
          <cell r="L16" t="e">
            <v>#VALUE!</v>
          </cell>
          <cell r="P16">
            <v>0</v>
          </cell>
        </row>
        <row r="17">
          <cell r="A17" t="str">
            <v/>
          </cell>
          <cell r="J17" t="e">
            <v>#VALUE!</v>
          </cell>
          <cell r="K17" t="e">
            <v>#VALUE!</v>
          </cell>
          <cell r="L17" t="e">
            <v>#VALUE!</v>
          </cell>
          <cell r="P17">
            <v>0</v>
          </cell>
        </row>
        <row r="18">
          <cell r="A18" t="str">
            <v/>
          </cell>
          <cell r="J18" t="e">
            <v>#VALUE!</v>
          </cell>
          <cell r="K18" t="e">
            <v>#VALUE!</v>
          </cell>
          <cell r="L18" t="e">
            <v>#VALUE!</v>
          </cell>
          <cell r="M18" t="e">
            <v>#VALUE!</v>
          </cell>
          <cell r="P18" t="e">
            <v>#VALUE!</v>
          </cell>
        </row>
        <row r="19">
          <cell r="A19" t="str">
            <v/>
          </cell>
          <cell r="J19" t="e">
            <v>#VALUE!</v>
          </cell>
          <cell r="K19" t="e">
            <v>#VALUE!</v>
          </cell>
          <cell r="L19" t="e">
            <v>#VALUE!</v>
          </cell>
          <cell r="M19" t="e">
            <v>#VALUE!</v>
          </cell>
          <cell r="P19" t="e">
            <v>#VALUE!</v>
          </cell>
        </row>
        <row r="20">
          <cell r="A20" t="str">
            <v/>
          </cell>
          <cell r="J20" t="e">
            <v>#VALUE!</v>
          </cell>
          <cell r="K20" t="e">
            <v>#VALUE!</v>
          </cell>
          <cell r="L20" t="e">
            <v>#VALUE!</v>
          </cell>
          <cell r="M20" t="e">
            <v>#VALUE!</v>
          </cell>
          <cell r="P20" t="e">
            <v>#VALUE!</v>
          </cell>
        </row>
        <row r="21">
          <cell r="A21" t="str">
            <v/>
          </cell>
          <cell r="J21" t="e">
            <v>#VALUE!</v>
          </cell>
          <cell r="K21" t="e">
            <v>#VALUE!</v>
          </cell>
          <cell r="L21" t="e">
            <v>#VALUE!</v>
          </cell>
          <cell r="M21" t="e">
            <v>#VALUE!</v>
          </cell>
          <cell r="P21" t="e">
            <v>#VALUE!</v>
          </cell>
        </row>
        <row r="22">
          <cell r="A22" t="str">
            <v/>
          </cell>
          <cell r="J22" t="e">
            <v>#VALUE!</v>
          </cell>
          <cell r="K22" t="e">
            <v>#VALUE!</v>
          </cell>
          <cell r="L22" t="e">
            <v>#VALUE!</v>
          </cell>
          <cell r="M22" t="e">
            <v>#VALUE!</v>
          </cell>
          <cell r="P22" t="e">
            <v>#VALUE!</v>
          </cell>
        </row>
        <row r="23">
          <cell r="A23" t="str">
            <v/>
          </cell>
          <cell r="J23" t="e">
            <v>#VALUE!</v>
          </cell>
          <cell r="K23" t="e">
            <v>#VALUE!</v>
          </cell>
          <cell r="L23" t="e">
            <v>#VALUE!</v>
          </cell>
          <cell r="P23">
            <v>0</v>
          </cell>
        </row>
        <row r="24">
          <cell r="A24" t="str">
            <v/>
          </cell>
          <cell r="J24" t="e">
            <v>#VALUE!</v>
          </cell>
          <cell r="K24" t="e">
            <v>#VALUE!</v>
          </cell>
          <cell r="L24" t="e">
            <v>#VALUE!</v>
          </cell>
          <cell r="P24">
            <v>0</v>
          </cell>
        </row>
        <row r="25">
          <cell r="A25" t="str">
            <v/>
          </cell>
          <cell r="J25" t="e">
            <v>#VALUE!</v>
          </cell>
          <cell r="K25" t="e">
            <v>#VALUE!</v>
          </cell>
          <cell r="L25" t="e">
            <v>#VALUE!</v>
          </cell>
          <cell r="P25">
            <v>0</v>
          </cell>
        </row>
        <row r="26">
          <cell r="A26" t="str">
            <v/>
          </cell>
          <cell r="J26" t="e">
            <v>#VALUE!</v>
          </cell>
          <cell r="K26" t="e">
            <v>#VALUE!</v>
          </cell>
          <cell r="L26" t="e">
            <v>#VALUE!</v>
          </cell>
          <cell r="P26">
            <v>0</v>
          </cell>
        </row>
        <row r="27">
          <cell r="A27" t="str">
            <v/>
          </cell>
          <cell r="J27" t="e">
            <v>#VALUE!</v>
          </cell>
          <cell r="K27" t="e">
            <v>#VALUE!</v>
          </cell>
          <cell r="L27" t="e">
            <v>#VALUE!</v>
          </cell>
          <cell r="P27">
            <v>0</v>
          </cell>
        </row>
        <row r="28">
          <cell r="A28" t="str">
            <v/>
          </cell>
          <cell r="J28" t="e">
            <v>#VALUE!</v>
          </cell>
          <cell r="K28" t="e">
            <v>#VALUE!</v>
          </cell>
          <cell r="L28" t="e">
            <v>#VALUE!</v>
          </cell>
          <cell r="P28">
            <v>0</v>
          </cell>
        </row>
        <row r="29">
          <cell r="A29" t="str">
            <v/>
          </cell>
          <cell r="J29" t="e">
            <v>#VALUE!</v>
          </cell>
          <cell r="K29" t="e">
            <v>#VALUE!</v>
          </cell>
          <cell r="L29" t="e">
            <v>#VALUE!</v>
          </cell>
          <cell r="P29">
            <v>0</v>
          </cell>
        </row>
        <row r="30">
          <cell r="A30" t="str">
            <v/>
          </cell>
          <cell r="J30" t="e">
            <v>#VALUE!</v>
          </cell>
          <cell r="K30" t="e">
            <v>#VALUE!</v>
          </cell>
          <cell r="L30" t="e">
            <v>#VALUE!</v>
          </cell>
          <cell r="M30" t="e">
            <v>#VALUE!</v>
          </cell>
          <cell r="P30" t="e">
            <v>#VALUE!</v>
          </cell>
        </row>
        <row r="31">
          <cell r="A31" t="str">
            <v/>
          </cell>
          <cell r="J31" t="e">
            <v>#VALUE!</v>
          </cell>
          <cell r="K31" t="e">
            <v>#VALUE!</v>
          </cell>
          <cell r="L31" t="e">
            <v>#VALUE!</v>
          </cell>
          <cell r="M31" t="e">
            <v>#VALUE!</v>
          </cell>
          <cell r="P31" t="e">
            <v>#VALUE!</v>
          </cell>
        </row>
        <row r="32">
          <cell r="A32" t="str">
            <v/>
          </cell>
          <cell r="J32" t="e">
            <v>#VALUE!</v>
          </cell>
          <cell r="K32" t="e">
            <v>#VALUE!</v>
          </cell>
          <cell r="L32" t="e">
            <v>#VALUE!</v>
          </cell>
          <cell r="M32" t="e">
            <v>#VALUE!</v>
          </cell>
          <cell r="P32" t="e">
            <v>#VALUE!</v>
          </cell>
        </row>
        <row r="33">
          <cell r="A33" t="str">
            <v/>
          </cell>
          <cell r="J33" t="e">
            <v>#VALUE!</v>
          </cell>
          <cell r="K33" t="e">
            <v>#VALUE!</v>
          </cell>
          <cell r="L33" t="e">
            <v>#VALUE!</v>
          </cell>
          <cell r="M33" t="e">
            <v>#VALUE!</v>
          </cell>
          <cell r="P33" t="e">
            <v>#VALUE!</v>
          </cell>
        </row>
        <row r="34">
          <cell r="A34" t="str">
            <v/>
          </cell>
          <cell r="J34" t="e">
            <v>#VALUE!</v>
          </cell>
          <cell r="K34" t="e">
            <v>#VALUE!</v>
          </cell>
          <cell r="L34" t="e">
            <v>#VALUE!</v>
          </cell>
          <cell r="M34" t="e">
            <v>#VALUE!</v>
          </cell>
          <cell r="P34" t="e">
            <v>#VALUE!</v>
          </cell>
        </row>
        <row r="35">
          <cell r="A35" t="str">
            <v/>
          </cell>
          <cell r="J35" t="e">
            <v>#VALUE!</v>
          </cell>
          <cell r="K35" t="e">
            <v>#VALUE!</v>
          </cell>
          <cell r="L35" t="e">
            <v>#VALUE!</v>
          </cell>
          <cell r="M35" t="e">
            <v>#VALUE!</v>
          </cell>
          <cell r="P35" t="e">
            <v>#VALUE!</v>
          </cell>
        </row>
        <row r="36">
          <cell r="A36" t="str">
            <v/>
          </cell>
          <cell r="J36" t="e">
            <v>#VALUE!</v>
          </cell>
          <cell r="K36" t="e">
            <v>#VALUE!</v>
          </cell>
          <cell r="L36" t="e">
            <v>#VALUE!</v>
          </cell>
          <cell r="M36" t="e">
            <v>#VALUE!</v>
          </cell>
          <cell r="P36" t="e">
            <v>#VALUE!</v>
          </cell>
        </row>
        <row r="37">
          <cell r="A37" t="str">
            <v/>
          </cell>
          <cell r="J37" t="e">
            <v>#VALUE!</v>
          </cell>
          <cell r="K37" t="e">
            <v>#VALUE!</v>
          </cell>
          <cell r="L37" t="e">
            <v>#VALUE!</v>
          </cell>
          <cell r="M37" t="e">
            <v>#VALUE!</v>
          </cell>
          <cell r="P37" t="e">
            <v>#VALUE!</v>
          </cell>
        </row>
        <row r="38">
          <cell r="A38" t="str">
            <v/>
          </cell>
          <cell r="J38" t="e">
            <v>#VALUE!</v>
          </cell>
          <cell r="K38" t="e">
            <v>#VALUE!</v>
          </cell>
          <cell r="L38" t="e">
            <v>#VALUE!</v>
          </cell>
          <cell r="M38" t="e">
            <v>#VALUE!</v>
          </cell>
          <cell r="P38" t="e">
            <v>#VALUE!</v>
          </cell>
        </row>
        <row r="39">
          <cell r="A39" t="str">
            <v/>
          </cell>
          <cell r="J39" t="e">
            <v>#VALUE!</v>
          </cell>
          <cell r="K39" t="e">
            <v>#VALUE!</v>
          </cell>
          <cell r="L39" t="e">
            <v>#VALUE!</v>
          </cell>
          <cell r="M39" t="e">
            <v>#VALUE!</v>
          </cell>
          <cell r="P39" t="e">
            <v>#VALUE!</v>
          </cell>
        </row>
        <row r="40">
          <cell r="A40" t="str">
            <v/>
          </cell>
          <cell r="J40" t="e">
            <v>#VALUE!</v>
          </cell>
          <cell r="K40" t="e">
            <v>#VALUE!</v>
          </cell>
          <cell r="L40" t="e">
            <v>#VALUE!</v>
          </cell>
          <cell r="M40" t="e">
            <v>#VALUE!</v>
          </cell>
          <cell r="P40" t="e">
            <v>#VALUE!</v>
          </cell>
        </row>
        <row r="41">
          <cell r="A41" t="str">
            <v/>
          </cell>
          <cell r="J41" t="e">
            <v>#VALUE!</v>
          </cell>
          <cell r="K41" t="e">
            <v>#VALUE!</v>
          </cell>
          <cell r="L41" t="e">
            <v>#VALUE!</v>
          </cell>
          <cell r="M41" t="e">
            <v>#VALUE!</v>
          </cell>
          <cell r="P41" t="e">
            <v>#VALUE!</v>
          </cell>
        </row>
        <row r="42">
          <cell r="A42" t="str">
            <v/>
          </cell>
          <cell r="J42" t="e">
            <v>#VALUE!</v>
          </cell>
          <cell r="K42" t="e">
            <v>#VALUE!</v>
          </cell>
          <cell r="L42" t="e">
            <v>#VALUE!</v>
          </cell>
          <cell r="M42" t="e">
            <v>#VALUE!</v>
          </cell>
          <cell r="P42" t="e">
            <v>#VALUE!</v>
          </cell>
        </row>
        <row r="43">
          <cell r="A43" t="str">
            <v/>
          </cell>
          <cell r="J43" t="e">
            <v>#VALUE!</v>
          </cell>
          <cell r="K43" t="e">
            <v>#VALUE!</v>
          </cell>
          <cell r="L43" t="e">
            <v>#VALUE!</v>
          </cell>
          <cell r="M43" t="e">
            <v>#VALUE!</v>
          </cell>
          <cell r="P43" t="e">
            <v>#VALUE!</v>
          </cell>
        </row>
        <row r="44">
          <cell r="J44" t="e">
            <v>#VALUE!</v>
          </cell>
          <cell r="K44" t="e">
            <v>#VALUE!</v>
          </cell>
          <cell r="L44" t="e">
            <v>#VALUE!</v>
          </cell>
          <cell r="M44" t="e">
            <v>#VALUE!</v>
          </cell>
          <cell r="P44" t="e">
            <v>#VALUE!</v>
          </cell>
        </row>
        <row r="45">
          <cell r="J45" t="e">
            <v>#VALUE!</v>
          </cell>
          <cell r="K45" t="e">
            <v>#VALUE!</v>
          </cell>
          <cell r="L45" t="e">
            <v>#VALUE!</v>
          </cell>
          <cell r="M45" t="e">
            <v>#VALUE!</v>
          </cell>
          <cell r="P45" t="e">
            <v>#VALUE!</v>
          </cell>
        </row>
        <row r="46">
          <cell r="J46" t="e">
            <v>#VALUE!</v>
          </cell>
          <cell r="K46" t="e">
            <v>#VALUE!</v>
          </cell>
          <cell r="L46" t="e">
            <v>#VALUE!</v>
          </cell>
          <cell r="M46" t="e">
            <v>#VALUE!</v>
          </cell>
          <cell r="P46" t="e">
            <v>#VALUE!</v>
          </cell>
        </row>
        <row r="47">
          <cell r="A47" t="str">
            <v/>
          </cell>
          <cell r="J47" t="e">
            <v>#VALUE!</v>
          </cell>
          <cell r="K47" t="e">
            <v>#VALUE!</v>
          </cell>
          <cell r="L47" t="e">
            <v>#VALUE!</v>
          </cell>
          <cell r="M47" t="e">
            <v>#VALUE!</v>
          </cell>
          <cell r="P47" t="e">
            <v>#VALUE!</v>
          </cell>
        </row>
        <row r="48">
          <cell r="A48" t="str">
            <v/>
          </cell>
          <cell r="J48" t="e">
            <v>#VALUE!</v>
          </cell>
          <cell r="K48" t="e">
            <v>#VALUE!</v>
          </cell>
          <cell r="L48" t="e">
            <v>#VALUE!</v>
          </cell>
          <cell r="M48" t="e">
            <v>#VALUE!</v>
          </cell>
          <cell r="P48" t="e">
            <v>#VALUE!</v>
          </cell>
        </row>
        <row r="49">
          <cell r="A49" t="str">
            <v/>
          </cell>
          <cell r="J49" t="e">
            <v>#VALUE!</v>
          </cell>
          <cell r="K49" t="e">
            <v>#VALUE!</v>
          </cell>
          <cell r="L49" t="e">
            <v>#VALUE!</v>
          </cell>
          <cell r="M49" t="e">
            <v>#VALUE!</v>
          </cell>
          <cell r="P49" t="e">
            <v>#VALUE!</v>
          </cell>
        </row>
        <row r="50">
          <cell r="A50" t="str">
            <v/>
          </cell>
          <cell r="J50" t="e">
            <v>#VALUE!</v>
          </cell>
          <cell r="K50" t="e">
            <v>#VALUE!</v>
          </cell>
          <cell r="L50" t="e">
            <v>#VALUE!</v>
          </cell>
          <cell r="M50" t="e">
            <v>#VALUE!</v>
          </cell>
          <cell r="P50" t="e">
            <v>#VALUE!</v>
          </cell>
        </row>
        <row r="51">
          <cell r="A51" t="str">
            <v/>
          </cell>
          <cell r="J51" t="e">
            <v>#VALUE!</v>
          </cell>
          <cell r="K51" t="e">
            <v>#VALUE!</v>
          </cell>
          <cell r="L51" t="e">
            <v>#VALUE!</v>
          </cell>
          <cell r="M51" t="e">
            <v>#VALUE!</v>
          </cell>
          <cell r="P51" t="e">
            <v>#VALUE!</v>
          </cell>
        </row>
        <row r="52">
          <cell r="A52" t="str">
            <v/>
          </cell>
          <cell r="J52" t="e">
            <v>#VALUE!</v>
          </cell>
          <cell r="K52" t="e">
            <v>#VALUE!</v>
          </cell>
          <cell r="L52" t="e">
            <v>#VALUE!</v>
          </cell>
          <cell r="M52" t="e">
            <v>#VALUE!</v>
          </cell>
          <cell r="P52" t="e">
            <v>#VALUE!</v>
          </cell>
        </row>
        <row r="53">
          <cell r="A53" t="str">
            <v/>
          </cell>
          <cell r="J53" t="e">
            <v>#VALUE!</v>
          </cell>
          <cell r="K53" t="e">
            <v>#VALUE!</v>
          </cell>
          <cell r="L53" t="e">
            <v>#VALUE!</v>
          </cell>
          <cell r="M53" t="e">
            <v>#VALUE!</v>
          </cell>
          <cell r="P53" t="e">
            <v>#VALUE!</v>
          </cell>
        </row>
        <row r="54">
          <cell r="A54" t="str">
            <v/>
          </cell>
          <cell r="J54" t="e">
            <v>#VALUE!</v>
          </cell>
          <cell r="K54" t="e">
            <v>#VALUE!</v>
          </cell>
          <cell r="L54" t="e">
            <v>#VALUE!</v>
          </cell>
          <cell r="M54" t="e">
            <v>#VALUE!</v>
          </cell>
          <cell r="P54" t="e">
            <v>#VALUE!</v>
          </cell>
        </row>
        <row r="55">
          <cell r="A55" t="str">
            <v/>
          </cell>
          <cell r="J55" t="e">
            <v>#VALUE!</v>
          </cell>
          <cell r="K55" t="e">
            <v>#VALUE!</v>
          </cell>
          <cell r="L55" t="e">
            <v>#VALUE!</v>
          </cell>
          <cell r="M55" t="e">
            <v>#VALUE!</v>
          </cell>
          <cell r="P55" t="e">
            <v>#VALUE!</v>
          </cell>
        </row>
        <row r="56">
          <cell r="A56" t="str">
            <v/>
          </cell>
          <cell r="J56" t="e">
            <v>#VALUE!</v>
          </cell>
          <cell r="K56" t="e">
            <v>#VALUE!</v>
          </cell>
          <cell r="L56" t="e">
            <v>#VALUE!</v>
          </cell>
          <cell r="M56" t="e">
            <v>#VALUE!</v>
          </cell>
          <cell r="P56" t="e">
            <v>#VALUE!</v>
          </cell>
        </row>
        <row r="57">
          <cell r="A57" t="str">
            <v/>
          </cell>
          <cell r="J57" t="e">
            <v>#VALUE!</v>
          </cell>
          <cell r="K57" t="e">
            <v>#VALUE!</v>
          </cell>
          <cell r="L57" t="e">
            <v>#VALUE!</v>
          </cell>
          <cell r="M57" t="e">
            <v>#VALUE!</v>
          </cell>
          <cell r="P57" t="e">
            <v>#VALUE!</v>
          </cell>
        </row>
        <row r="58">
          <cell r="A58" t="str">
            <v/>
          </cell>
          <cell r="J58" t="e">
            <v>#VALUE!</v>
          </cell>
          <cell r="K58" t="e">
            <v>#VALUE!</v>
          </cell>
          <cell r="L58" t="e">
            <v>#VALUE!</v>
          </cell>
          <cell r="M58" t="e">
            <v>#VALUE!</v>
          </cell>
          <cell r="P58" t="e">
            <v>#VALUE!</v>
          </cell>
        </row>
        <row r="59">
          <cell r="A59" t="str">
            <v/>
          </cell>
          <cell r="J59" t="e">
            <v>#VALUE!</v>
          </cell>
          <cell r="K59" t="e">
            <v>#VALUE!</v>
          </cell>
          <cell r="L59" t="e">
            <v>#VALUE!</v>
          </cell>
          <cell r="M59" t="e">
            <v>#VALUE!</v>
          </cell>
          <cell r="P59" t="e">
            <v>#VALUE!</v>
          </cell>
        </row>
        <row r="60">
          <cell r="A60" t="str">
            <v/>
          </cell>
          <cell r="J60" t="e">
            <v>#VALUE!</v>
          </cell>
          <cell r="K60" t="e">
            <v>#VALUE!</v>
          </cell>
          <cell r="L60" t="e">
            <v>#VALUE!</v>
          </cell>
          <cell r="M60" t="e">
            <v>#VALUE!</v>
          </cell>
          <cell r="P60" t="e">
            <v>#VALUE!</v>
          </cell>
        </row>
        <row r="61">
          <cell r="A61" t="str">
            <v/>
          </cell>
          <cell r="J61" t="e">
            <v>#VALUE!</v>
          </cell>
          <cell r="K61" t="e">
            <v>#VALUE!</v>
          </cell>
          <cell r="L61" t="e">
            <v>#VALUE!</v>
          </cell>
          <cell r="M61" t="e">
            <v>#VALUE!</v>
          </cell>
          <cell r="P61" t="e">
            <v>#VALUE!</v>
          </cell>
        </row>
        <row r="62">
          <cell r="A62" t="str">
            <v/>
          </cell>
          <cell r="J62" t="e">
            <v>#VALUE!</v>
          </cell>
          <cell r="K62" t="e">
            <v>#VALUE!</v>
          </cell>
          <cell r="L62" t="e">
            <v>#VALUE!</v>
          </cell>
          <cell r="M62" t="e">
            <v>#VALUE!</v>
          </cell>
          <cell r="P62" t="e">
            <v>#VALUE!</v>
          </cell>
        </row>
        <row r="63">
          <cell r="A63" t="str">
            <v/>
          </cell>
          <cell r="J63" t="e">
            <v>#VALUE!</v>
          </cell>
          <cell r="K63" t="e">
            <v>#VALUE!</v>
          </cell>
          <cell r="L63" t="e">
            <v>#VALUE!</v>
          </cell>
          <cell r="M63" t="e">
            <v>#VALUE!</v>
          </cell>
          <cell r="P63" t="e">
            <v>#VALUE!</v>
          </cell>
        </row>
        <row r="64">
          <cell r="A64" t="str">
            <v/>
          </cell>
          <cell r="J64" t="e">
            <v>#VALUE!</v>
          </cell>
          <cell r="K64" t="e">
            <v>#VALUE!</v>
          </cell>
          <cell r="L64" t="e">
            <v>#VALUE!</v>
          </cell>
          <cell r="M64" t="e">
            <v>#VALUE!</v>
          </cell>
          <cell r="P64" t="e">
            <v>#VALUE!</v>
          </cell>
        </row>
        <row r="65">
          <cell r="A65" t="str">
            <v/>
          </cell>
          <cell r="J65" t="e">
            <v>#VALUE!</v>
          </cell>
          <cell r="K65" t="e">
            <v>#VALUE!</v>
          </cell>
          <cell r="L65" t="e">
            <v>#VALUE!</v>
          </cell>
          <cell r="M65" t="e">
            <v>#VALUE!</v>
          </cell>
          <cell r="P65" t="e">
            <v>#VALUE!</v>
          </cell>
        </row>
        <row r="66">
          <cell r="A66" t="str">
            <v/>
          </cell>
          <cell r="J66" t="e">
            <v>#VALUE!</v>
          </cell>
          <cell r="K66" t="e">
            <v>#VALUE!</v>
          </cell>
          <cell r="L66" t="e">
            <v>#VALUE!</v>
          </cell>
          <cell r="M66" t="e">
            <v>#VALUE!</v>
          </cell>
          <cell r="P66" t="e">
            <v>#VALUE!</v>
          </cell>
        </row>
        <row r="67">
          <cell r="A67" t="str">
            <v/>
          </cell>
          <cell r="J67" t="e">
            <v>#VALUE!</v>
          </cell>
          <cell r="K67" t="e">
            <v>#VALUE!</v>
          </cell>
          <cell r="L67" t="e">
            <v>#VALUE!</v>
          </cell>
          <cell r="M67" t="e">
            <v>#VALUE!</v>
          </cell>
          <cell r="P67" t="e">
            <v>#VALUE!</v>
          </cell>
        </row>
        <row r="68">
          <cell r="A68" t="str">
            <v/>
          </cell>
          <cell r="J68" t="e">
            <v>#VALUE!</v>
          </cell>
          <cell r="K68" t="e">
            <v>#VALUE!</v>
          </cell>
          <cell r="L68" t="e">
            <v>#VALUE!</v>
          </cell>
          <cell r="M68" t="e">
            <v>#VALUE!</v>
          </cell>
          <cell r="P68" t="e">
            <v>#VALUE!</v>
          </cell>
        </row>
        <row r="69">
          <cell r="A69" t="str">
            <v/>
          </cell>
          <cell r="J69" t="e">
            <v>#VALUE!</v>
          </cell>
          <cell r="K69" t="e">
            <v>#VALUE!</v>
          </cell>
          <cell r="L69" t="e">
            <v>#VALUE!</v>
          </cell>
          <cell r="M69" t="e">
            <v>#VALUE!</v>
          </cell>
          <cell r="P69" t="e">
            <v>#VALUE!</v>
          </cell>
        </row>
        <row r="70">
          <cell r="A70" t="str">
            <v/>
          </cell>
          <cell r="J70" t="e">
            <v>#VALUE!</v>
          </cell>
          <cell r="K70" t="e">
            <v>#VALUE!</v>
          </cell>
          <cell r="L70" t="e">
            <v>#VALUE!</v>
          </cell>
          <cell r="M70" t="e">
            <v>#VALUE!</v>
          </cell>
          <cell r="P70" t="e">
            <v>#VALUE!</v>
          </cell>
        </row>
        <row r="71">
          <cell r="A71" t="str">
            <v/>
          </cell>
          <cell r="J71" t="e">
            <v>#VALUE!</v>
          </cell>
          <cell r="K71" t="e">
            <v>#VALUE!</v>
          </cell>
          <cell r="L71" t="e">
            <v>#VALUE!</v>
          </cell>
          <cell r="M71" t="e">
            <v>#VALUE!</v>
          </cell>
          <cell r="P71" t="e">
            <v>#VALUE!</v>
          </cell>
        </row>
        <row r="72">
          <cell r="A72" t="str">
            <v/>
          </cell>
          <cell r="J72" t="e">
            <v>#VALUE!</v>
          </cell>
          <cell r="K72" t="e">
            <v>#VALUE!</v>
          </cell>
          <cell r="L72" t="e">
            <v>#VALUE!</v>
          </cell>
          <cell r="M72" t="e">
            <v>#VALUE!</v>
          </cell>
          <cell r="P72" t="e">
            <v>#VALUE!</v>
          </cell>
        </row>
        <row r="73">
          <cell r="A73" t="str">
            <v/>
          </cell>
          <cell r="J73" t="e">
            <v>#VALUE!</v>
          </cell>
          <cell r="K73" t="e">
            <v>#VALUE!</v>
          </cell>
          <cell r="L73" t="e">
            <v>#VALUE!</v>
          </cell>
          <cell r="M73" t="e">
            <v>#VALUE!</v>
          </cell>
          <cell r="P73" t="e">
            <v>#VALUE!</v>
          </cell>
        </row>
        <row r="74">
          <cell r="M74">
            <v>0</v>
          </cell>
        </row>
        <row r="75">
          <cell r="M75">
            <v>0</v>
          </cell>
        </row>
        <row r="2988">
          <cell r="D2988" t="str">
            <v>0</v>
          </cell>
        </row>
      </sheetData>
      <sheetData sheetId="1" refreshError="1"/>
      <sheetData sheetId="2">
        <row r="4">
          <cell r="D4" t="str">
            <v>pc01/01</v>
          </cell>
          <cell r="E4">
            <v>39479</v>
          </cell>
          <cell r="F4" t="str">
            <v>inv0003611</v>
          </cell>
          <cell r="G4" t="str">
            <v>truong the anh</v>
          </cell>
          <cell r="H4" t="str">
            <v>viconship hpg</v>
          </cell>
          <cell r="I4" t="str">
            <v>tt phi boc xep hang xuat - p/f loading charges export dec.07</v>
          </cell>
          <cell r="J4" t="str">
            <v>632x</v>
          </cell>
          <cell r="K4">
            <v>15418857</v>
          </cell>
          <cell r="L4">
            <v>770943</v>
          </cell>
          <cell r="M4">
            <v>331</v>
          </cell>
          <cell r="N4">
            <v>16189800</v>
          </cell>
          <cell r="Q4">
            <v>16189800</v>
          </cell>
          <cell r="R4" t="str">
            <v>acc viconship hph</v>
          </cell>
          <cell r="T4" t="str">
            <v xml:space="preserve">export </v>
          </cell>
          <cell r="U4" t="str">
            <v>13207/10198</v>
          </cell>
        </row>
        <row r="60">
          <cell r="N60">
            <v>0</v>
          </cell>
          <cell r="Q60">
            <v>0</v>
          </cell>
        </row>
        <row r="61">
          <cell r="N61">
            <v>0</v>
          </cell>
          <cell r="Q61">
            <v>0</v>
          </cell>
        </row>
        <row r="62">
          <cell r="N62">
            <v>0</v>
          </cell>
          <cell r="Q62">
            <v>0</v>
          </cell>
        </row>
        <row r="63">
          <cell r="N63">
            <v>0</v>
          </cell>
          <cell r="Q63">
            <v>0</v>
          </cell>
        </row>
        <row r="64">
          <cell r="N64">
            <v>0</v>
          </cell>
          <cell r="Q64">
            <v>0</v>
          </cell>
        </row>
        <row r="65">
          <cell r="N65">
            <v>0</v>
          </cell>
          <cell r="Q65">
            <v>0</v>
          </cell>
        </row>
        <row r="66">
          <cell r="N66">
            <v>0</v>
          </cell>
          <cell r="Q66">
            <v>0</v>
          </cell>
        </row>
        <row r="67">
          <cell r="N67">
            <v>0</v>
          </cell>
          <cell r="Q67">
            <v>0</v>
          </cell>
        </row>
        <row r="68">
          <cell r="N68">
            <v>0</v>
          </cell>
          <cell r="Q68">
            <v>0</v>
          </cell>
        </row>
        <row r="69">
          <cell r="N69">
            <v>0</v>
          </cell>
          <cell r="Q69">
            <v>0</v>
          </cell>
        </row>
        <row r="70">
          <cell r="N70">
            <v>0</v>
          </cell>
          <cell r="Q70">
            <v>0</v>
          </cell>
        </row>
        <row r="71">
          <cell r="N71">
            <v>0</v>
          </cell>
          <cell r="Q71">
            <v>0</v>
          </cell>
        </row>
        <row r="72">
          <cell r="N72">
            <v>0</v>
          </cell>
          <cell r="Q72">
            <v>0</v>
          </cell>
        </row>
        <row r="73">
          <cell r="N73">
            <v>0</v>
          </cell>
          <cell r="Q73">
            <v>0</v>
          </cell>
        </row>
        <row r="74">
          <cell r="N74">
            <v>0</v>
          </cell>
          <cell r="Q74">
            <v>0</v>
          </cell>
        </row>
        <row r="75">
          <cell r="N75">
            <v>0</v>
          </cell>
          <cell r="Q75">
            <v>0</v>
          </cell>
        </row>
        <row r="76">
          <cell r="N76">
            <v>0</v>
          </cell>
          <cell r="Q76">
            <v>0</v>
          </cell>
        </row>
        <row r="77">
          <cell r="N77">
            <v>0</v>
          </cell>
          <cell r="Q77">
            <v>0</v>
          </cell>
        </row>
        <row r="78">
          <cell r="N78">
            <v>0</v>
          </cell>
          <cell r="Q78">
            <v>0</v>
          </cell>
        </row>
        <row r="79">
          <cell r="N79">
            <v>0</v>
          </cell>
          <cell r="Q79">
            <v>0</v>
          </cell>
        </row>
        <row r="80">
          <cell r="N80">
            <v>0</v>
          </cell>
          <cell r="Q80">
            <v>0</v>
          </cell>
        </row>
        <row r="81">
          <cell r="N81">
            <v>0</v>
          </cell>
          <cell r="Q81">
            <v>0</v>
          </cell>
        </row>
        <row r="82">
          <cell r="N82">
            <v>0</v>
          </cell>
          <cell r="Q82">
            <v>0</v>
          </cell>
        </row>
        <row r="83">
          <cell r="N83">
            <v>0</v>
          </cell>
          <cell r="Q83">
            <v>0</v>
          </cell>
        </row>
        <row r="84">
          <cell r="N84">
            <v>0</v>
          </cell>
          <cell r="Q84">
            <v>0</v>
          </cell>
        </row>
        <row r="85">
          <cell r="N85">
            <v>0</v>
          </cell>
          <cell r="Q85">
            <v>0</v>
          </cell>
        </row>
        <row r="86">
          <cell r="Q86">
            <v>0</v>
          </cell>
        </row>
        <row r="87">
          <cell r="Q87">
            <v>0</v>
          </cell>
        </row>
        <row r="88">
          <cell r="Q88">
            <v>0</v>
          </cell>
        </row>
        <row r="89">
          <cell r="Q89">
            <v>0</v>
          </cell>
        </row>
        <row r="90">
          <cell r="Q90">
            <v>0</v>
          </cell>
        </row>
        <row r="92">
          <cell r="N92">
            <v>0</v>
          </cell>
        </row>
        <row r="93">
          <cell r="N93">
            <v>0</v>
          </cell>
        </row>
        <row r="94">
          <cell r="N94">
            <v>0</v>
          </cell>
        </row>
        <row r="95">
          <cell r="N95">
            <v>0</v>
          </cell>
        </row>
        <row r="96">
          <cell r="N96">
            <v>0</v>
          </cell>
        </row>
        <row r="3113">
          <cell r="D3113" t="str">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사"/>
      <sheetName val="표"/>
      <sheetName val="INDEX"/>
      <sheetName val="NKC"/>
      <sheetName val="NKT"/>
    </sheetNames>
    <sheetDataSet>
      <sheetData sheetId="0"/>
      <sheetData sheetId="1"/>
      <sheetData sheetId="2"/>
      <sheetData sheetId="3" refreshError="1"/>
      <sheetData sheetId="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4"/>
      <sheetName val="Sheet3"/>
      <sheetName val="예산계획"/>
    </sheetNames>
    <sheetDataSet>
      <sheetData sheetId="0"/>
      <sheetData sheetId="1"/>
      <sheetData sheetId="2"/>
      <sheetData sheetId="3"/>
      <sheetData sheetId="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사업추정(WEKI)"/>
      <sheetName val="상반기손익차2총괄"/>
      <sheetName val="수입"/>
      <sheetName val="회사99"/>
      <sheetName val="손익차9월2"/>
      <sheetName val="시행예산"/>
      <sheetName val="97 사업추정_WEKI_"/>
      <sheetName val="사업부배부A"/>
      <sheetName val="9-1차이내역"/>
      <sheetName val="RCF CLAIMED"/>
      <sheetName val="Sheet2"/>
      <sheetName val="#REF"/>
      <sheetName val="영업소실적"/>
      <sheetName val="Sheet5"/>
      <sheetName val="unit 4"/>
      <sheetName val="소화실적"/>
      <sheetName val="J直材4"/>
      <sheetName val="N賃率-職"/>
      <sheetName val="청산공사"/>
      <sheetName val="PumpSpec"/>
      <sheetName val="TUAS"/>
      <sheetName val="Sheet4"/>
      <sheetName val="EACT10"/>
      <sheetName val="일위대가"/>
      <sheetName val="직노"/>
      <sheetName val="현금"/>
      <sheetName val="97 »ç¾÷ÃßÁ¤(WEKI)"/>
      <sheetName val="수량집계"/>
      <sheetName val="총괄집계표"/>
      <sheetName val="97SAUPCU"/>
      <sheetName val="Expat Conditions"/>
      <sheetName val="투찰가"/>
      <sheetName val="eq_data"/>
      <sheetName val="97 ????(WEKI)"/>
      <sheetName val="fitting"/>
      <sheetName val="VENDOR LIST"/>
      <sheetName val="공통비"/>
      <sheetName val="Total"/>
      <sheetName val="단면가정"/>
      <sheetName val="Option"/>
      <sheetName val="1월"/>
      <sheetName val="집계표"/>
      <sheetName val="개시대사 (2)"/>
      <sheetName val="정산표實"/>
      <sheetName val="pier(각형)"/>
      <sheetName val="6호기"/>
      <sheetName val="교각1"/>
      <sheetName val="구조물공"/>
      <sheetName val="배수공"/>
      <sheetName val="부대공"/>
      <sheetName val="토공"/>
      <sheetName val="포장공"/>
      <sheetName val="내역"/>
      <sheetName val="재집"/>
      <sheetName val="유림골조"/>
      <sheetName val="M-EQPT-Z"/>
      <sheetName val="비교1"/>
      <sheetName val="Baby일위대가"/>
      <sheetName val="연결임시"/>
      <sheetName val="Sheet2 (2)"/>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ve total"/>
      <sheetName val="Valve"/>
      <sheetName val="Control valve"/>
      <sheetName val="Specialty"/>
      <sheetName val="S.Cooler"/>
      <sheetName val="Pivot2"/>
      <sheetName val="Pivot"/>
      <sheetName val="Vendor 집계표"/>
      <sheetName val="Project별 집계표"/>
      <sheetName val="Vendor"/>
      <sheetName val="w't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4">
          <cell r="A14">
            <v>15</v>
          </cell>
        </row>
        <row r="15">
          <cell r="A15">
            <v>20</v>
          </cell>
        </row>
        <row r="16">
          <cell r="A16">
            <v>25</v>
          </cell>
        </row>
        <row r="17">
          <cell r="A17">
            <v>40</v>
          </cell>
        </row>
        <row r="18">
          <cell r="A18">
            <v>50</v>
          </cell>
        </row>
        <row r="19">
          <cell r="A19">
            <v>80</v>
          </cell>
        </row>
        <row r="20">
          <cell r="A20">
            <v>100</v>
          </cell>
        </row>
        <row r="21">
          <cell r="A21">
            <v>150</v>
          </cell>
        </row>
        <row r="22">
          <cell r="A22">
            <v>200</v>
          </cell>
        </row>
        <row r="23">
          <cell r="A23">
            <v>250</v>
          </cell>
        </row>
        <row r="24">
          <cell r="A24">
            <v>300</v>
          </cell>
        </row>
        <row r="25">
          <cell r="A25">
            <v>350</v>
          </cell>
        </row>
        <row r="26">
          <cell r="A26">
            <v>400</v>
          </cell>
        </row>
        <row r="27">
          <cell r="A27">
            <v>450</v>
          </cell>
        </row>
        <row r="28">
          <cell r="A28">
            <v>500</v>
          </cell>
        </row>
        <row r="29">
          <cell r="A29">
            <v>600</v>
          </cell>
        </row>
        <row r="30">
          <cell r="A30">
            <v>650</v>
          </cell>
        </row>
        <row r="31">
          <cell r="A31">
            <v>700</v>
          </cell>
        </row>
        <row r="32">
          <cell r="A32">
            <v>750</v>
          </cell>
        </row>
        <row r="33">
          <cell r="A33">
            <v>800</v>
          </cell>
        </row>
        <row r="34">
          <cell r="A34">
            <v>850</v>
          </cell>
        </row>
        <row r="35">
          <cell r="A35">
            <v>900</v>
          </cell>
        </row>
        <row r="36">
          <cell r="A36">
            <v>950</v>
          </cell>
        </row>
        <row r="37">
          <cell r="A37">
            <v>1000</v>
          </cell>
        </row>
        <row r="38">
          <cell r="A38">
            <v>1050</v>
          </cell>
        </row>
        <row r="39">
          <cell r="A39">
            <v>1100</v>
          </cell>
        </row>
        <row r="40">
          <cell r="A40">
            <v>1150</v>
          </cell>
        </row>
        <row r="41">
          <cell r="A41">
            <v>1200</v>
          </cell>
        </row>
        <row r="42">
          <cell r="A42">
            <v>1250</v>
          </cell>
        </row>
        <row r="43">
          <cell r="A43">
            <v>1300</v>
          </cell>
        </row>
        <row r="44">
          <cell r="A44">
            <v>1350</v>
          </cell>
        </row>
        <row r="45">
          <cell r="A45">
            <v>1500</v>
          </cell>
        </row>
        <row r="46">
          <cell r="A46">
            <v>1600</v>
          </cell>
        </row>
        <row r="47">
          <cell r="A47">
            <v>1800</v>
          </cell>
        </row>
        <row r="48">
          <cell r="A48">
            <v>1950</v>
          </cell>
        </row>
        <row r="49">
          <cell r="A49">
            <v>2100</v>
          </cell>
        </row>
        <row r="50">
          <cell r="A50">
            <v>2250</v>
          </cell>
        </row>
        <row r="51">
          <cell r="A51">
            <v>2400</v>
          </cell>
        </row>
        <row r="52">
          <cell r="A52">
            <v>2550</v>
          </cell>
        </row>
        <row r="53">
          <cell r="A53">
            <v>2700</v>
          </cell>
        </row>
        <row r="54">
          <cell r="A54">
            <v>2850</v>
          </cell>
        </row>
        <row r="55">
          <cell r="A55">
            <v>3000</v>
          </cell>
        </row>
      </sheetData>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ket"/>
      <sheetName val="Production"/>
      <sheetName val="Line turnover"/>
      <sheetName val="Dept code"/>
      <sheetName val="Calculation"/>
      <sheetName val="Line code"/>
      <sheetName val="Sheet3"/>
      <sheetName val="calculation (2)"/>
      <sheetName val="BANGKEXUAT"/>
      <sheetName val="Monthly Attendence Record"/>
    </sheetNames>
    <sheetDataSet>
      <sheetData sheetId="0" refreshError="1">
        <row r="1">
          <cell r="B1" t="str">
            <v>Docket</v>
          </cell>
          <cell r="C1" t="str">
            <v>Processed Price</v>
          </cell>
        </row>
        <row r="2">
          <cell r="B2" t="str">
            <v>pt9</v>
          </cell>
          <cell r="C2">
            <v>0.84</v>
          </cell>
        </row>
        <row r="3">
          <cell r="C3">
            <v>0.84</v>
          </cell>
        </row>
        <row r="4">
          <cell r="C4">
            <v>0.8</v>
          </cell>
        </row>
        <row r="5">
          <cell r="B5" t="str">
            <v>pt07</v>
          </cell>
          <cell r="C5">
            <v>0.84</v>
          </cell>
        </row>
        <row r="6">
          <cell r="C6">
            <v>0.84</v>
          </cell>
        </row>
        <row r="7">
          <cell r="B7" t="str">
            <v>pt15</v>
          </cell>
          <cell r="C7">
            <v>0.4</v>
          </cell>
        </row>
        <row r="8">
          <cell r="B8" t="str">
            <v>pt18</v>
          </cell>
          <cell r="C8">
            <v>0.4</v>
          </cell>
        </row>
        <row r="9">
          <cell r="C9">
            <v>0.84</v>
          </cell>
        </row>
        <row r="10">
          <cell r="B10" t="str">
            <v>pt28</v>
          </cell>
          <cell r="C10">
            <v>0.84</v>
          </cell>
        </row>
        <row r="11">
          <cell r="C11">
            <v>1.2</v>
          </cell>
        </row>
        <row r="12">
          <cell r="C12">
            <v>1.2</v>
          </cell>
        </row>
        <row r="13">
          <cell r="C13">
            <v>0.8</v>
          </cell>
        </row>
        <row r="14">
          <cell r="B14" t="str">
            <v>pt14</v>
          </cell>
          <cell r="C14">
            <v>0.52</v>
          </cell>
        </row>
        <row r="15">
          <cell r="B15" t="str">
            <v>pt26</v>
          </cell>
          <cell r="C15">
            <v>0.95</v>
          </cell>
        </row>
        <row r="16">
          <cell r="C16">
            <v>0.95</v>
          </cell>
        </row>
        <row r="17">
          <cell r="B17" t="str">
            <v>pt30</v>
          </cell>
          <cell r="C17">
            <v>0.95</v>
          </cell>
        </row>
        <row r="18">
          <cell r="B18" t="str">
            <v>n0628</v>
          </cell>
          <cell r="C18">
            <v>0.8</v>
          </cell>
        </row>
        <row r="19">
          <cell r="B19" t="str">
            <v>pt05</v>
          </cell>
          <cell r="C19">
            <v>0.8</v>
          </cell>
        </row>
        <row r="20">
          <cell r="B20" t="str">
            <v>pt10</v>
          </cell>
          <cell r="C20">
            <v>0.52</v>
          </cell>
        </row>
        <row r="21">
          <cell r="B21" t="str">
            <v>pt06</v>
          </cell>
          <cell r="C21">
            <v>0.52</v>
          </cell>
        </row>
        <row r="22">
          <cell r="B22" t="str">
            <v>pt13</v>
          </cell>
          <cell r="C22">
            <v>0.52</v>
          </cell>
        </row>
        <row r="23">
          <cell r="B23" t="str">
            <v>pt16</v>
          </cell>
          <cell r="C23">
            <v>0.68</v>
          </cell>
        </row>
        <row r="24">
          <cell r="B24" t="str">
            <v>pt8</v>
          </cell>
          <cell r="C24">
            <v>0.68</v>
          </cell>
        </row>
        <row r="25">
          <cell r="C25">
            <v>0.52</v>
          </cell>
        </row>
        <row r="26">
          <cell r="C26">
            <v>0.52</v>
          </cell>
        </row>
        <row r="27">
          <cell r="C27">
            <v>0.52</v>
          </cell>
        </row>
        <row r="28">
          <cell r="C28">
            <v>0.52</v>
          </cell>
        </row>
        <row r="29">
          <cell r="B29" t="str">
            <v>pt28</v>
          </cell>
          <cell r="C29">
            <v>0.52</v>
          </cell>
        </row>
        <row r="30">
          <cell r="C30">
            <v>0.52</v>
          </cell>
        </row>
      </sheetData>
      <sheetData sheetId="1" refreshError="1"/>
      <sheetData sheetId="2" refreshError="1"/>
      <sheetData sheetId="3" refreshError="1"/>
      <sheetData sheetId="4" refreshError="1"/>
      <sheetData sheetId="5" refreshError="1">
        <row r="1">
          <cell r="A1" t="str">
            <v>Code</v>
          </cell>
          <cell r="B1" t="str">
            <v>Dept. name</v>
          </cell>
        </row>
        <row r="2">
          <cell r="A2" t="str">
            <v>L01</v>
          </cell>
          <cell r="B2" t="str">
            <v>Line 1</v>
          </cell>
        </row>
        <row r="3">
          <cell r="A3" t="str">
            <v>L02</v>
          </cell>
          <cell r="B3" t="str">
            <v>Line 2</v>
          </cell>
        </row>
        <row r="4">
          <cell r="A4" t="str">
            <v>L03</v>
          </cell>
          <cell r="B4" t="str">
            <v>Line 3</v>
          </cell>
        </row>
        <row r="5">
          <cell r="A5" t="str">
            <v>L04</v>
          </cell>
          <cell r="B5" t="str">
            <v>Line 4</v>
          </cell>
        </row>
        <row r="6">
          <cell r="A6" t="str">
            <v>L05</v>
          </cell>
          <cell r="B6" t="str">
            <v>Line 5</v>
          </cell>
        </row>
        <row r="7">
          <cell r="A7" t="str">
            <v>L06</v>
          </cell>
          <cell r="B7" t="str">
            <v>Line 6</v>
          </cell>
        </row>
        <row r="8">
          <cell r="A8" t="str">
            <v>L07</v>
          </cell>
          <cell r="B8" t="str">
            <v>Line 7</v>
          </cell>
        </row>
        <row r="9">
          <cell r="A9" t="str">
            <v>L08</v>
          </cell>
          <cell r="B9" t="str">
            <v>Line 8</v>
          </cell>
        </row>
        <row r="10">
          <cell r="A10" t="str">
            <v>P01</v>
          </cell>
          <cell r="B10" t="str">
            <v>Finish Pressing</v>
          </cell>
        </row>
        <row r="11">
          <cell r="A11" t="str">
            <v>C01</v>
          </cell>
          <cell r="B11" t="str">
            <v>Cutting</v>
          </cell>
        </row>
        <row r="12">
          <cell r="A12" t="str">
            <v>L09</v>
          </cell>
          <cell r="B12" t="str">
            <v>Line 9</v>
          </cell>
        </row>
      </sheetData>
      <sheetData sheetId="6" refreshError="1"/>
      <sheetData sheetId="7" refreshError="1"/>
      <sheetData sheetId="8" refreshError="1"/>
      <sheetData sheetId="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무계획1"/>
      <sheetName val="xxxxxx"/>
      <sheetName val="기안"/>
      <sheetName val="Sheet1"/>
      <sheetName val="Sheet1 (2)"/>
      <sheetName val="Sheet2"/>
      <sheetName val="Sheet3"/>
      <sheetName val="#REF"/>
      <sheetName val="5대총괄"/>
      <sheetName val="주간기성"/>
      <sheetName val="인원현황"/>
      <sheetName val="선표비교"/>
      <sheetName val="IS(RMB)"/>
      <sheetName val="학교기부"/>
      <sheetName val="수입"/>
      <sheetName val="97 사업추정(WEKI)"/>
      <sheetName val="건내용"/>
      <sheetName val="검사현황"/>
      <sheetName val="건장설비"/>
      <sheetName val="강재"/>
      <sheetName val="부하표"/>
      <sheetName val="총원dB"/>
      <sheetName val="인사카드"/>
      <sheetName val="08손익현황(out)"/>
      <sheetName val="Krw"/>
      <sheetName val="마북 손익분석(CATIA)"/>
      <sheetName val="1월"/>
      <sheetName val="OUT"/>
      <sheetName val="96.12"/>
      <sheetName val="STAND20"/>
      <sheetName val="공통부대비"/>
      <sheetName val="외화매출"/>
      <sheetName val="부서별집계"/>
      <sheetName val="득점현황"/>
      <sheetName val="계정"/>
      <sheetName val="97-11"/>
      <sheetName val="수주전망영업부"/>
      <sheetName val="MAT_N048"/>
      <sheetName val="00년"/>
      <sheetName val="일일총괄"/>
      <sheetName val="영업.일1"/>
      <sheetName val="공사별"/>
      <sheetName val="매출실적"/>
      <sheetName val="제철"/>
      <sheetName val="비매출"/>
      <sheetName val="철탑"/>
      <sheetName val="SIMULATION"/>
      <sheetName val="부문손익"/>
      <sheetName val="原始"/>
      <sheetName val="매출계획總"/>
      <sheetName val="발생(44추정)"/>
      <sheetName val="실적"/>
      <sheetName val="비가동-20"/>
      <sheetName val="Sheet1_(2)"/>
      <sheetName val="GRIR"/>
      <sheetName val="연구소별"/>
      <sheetName val="BF공사별조정"/>
      <sheetName val="일반관리비"/>
      <sheetName val="수주"/>
      <sheetName val="재료비"/>
      <sheetName val="sheet12"/>
      <sheetName val="'5'!$A$1:$BB$147"/>
      <sheetName val="10년 상반기 배부자산"/>
      <sheetName val="주행"/>
      <sheetName val="간이연락"/>
      <sheetName val="기본사양입력"/>
      <sheetName val="AL"/>
      <sheetName val="DB"/>
      <sheetName val="CU"/>
      <sheetName val="은도금"/>
      <sheetName val="기본자료(실행)"/>
      <sheetName val="견적기본자료"/>
      <sheetName val="수리결과"/>
      <sheetName val="代理商"/>
      <sheetName val="BCPAB"/>
      <sheetName val="4.3"/>
      <sheetName val="제품현황"/>
      <sheetName val="일위대가"/>
      <sheetName val="J直材4"/>
      <sheetName val="내역서"/>
      <sheetName val="증감대비"/>
      <sheetName val="Sheet1_(2)1"/>
      <sheetName val="영업_일1"/>
      <sheetName val="직급별 신상명세"/>
      <sheetName val="월현황(내자)"/>
      <sheetName val="매출vl"/>
      <sheetName val="출금실적"/>
      <sheetName val="급여일반"/>
      <sheetName val="JIN"/>
      <sheetName val="수주이월"/>
      <sheetName val="1P"/>
      <sheetName val="货款分配未冲销清单"/>
      <sheetName val="VL"/>
      <sheetName val="산근"/>
      <sheetName val="갑지"/>
      <sheetName val="2.대외공문"/>
      <sheetName val="하자DB"/>
      <sheetName val="9609Aß"/>
      <sheetName val="시산표"/>
      <sheetName val="차수"/>
      <sheetName val="금호"/>
      <sheetName val="누호"/>
      <sheetName val="SDATA"/>
      <sheetName val="수주추정"/>
      <sheetName val="설계부문"/>
      <sheetName val="2"/>
      <sheetName val="8"/>
      <sheetName val="10"/>
      <sheetName val="12"/>
      <sheetName val="9"/>
      <sheetName val="11"/>
      <sheetName val="재료비보증수리비"/>
      <sheetName val="직접경비"/>
      <sheetName val="노무비,MH"/>
      <sheetName val="영업외비용"/>
      <sheetName val="손익계산서(가로)"/>
      <sheetName val="특별비용"/>
      <sheetName val="99년매출액"/>
      <sheetName val="감가비"/>
      <sheetName val="98년손익제작자금이자"/>
      <sheetName val="연환"/>
      <sheetName val="년도별실"/>
      <sheetName val="DWT CONST"/>
      <sheetName val="运费"/>
      <sheetName val="江苏(연체기준)"/>
      <sheetName val="湖南春秋"/>
      <sheetName val="Ⅳ-0"/>
      <sheetName val="Ⅳ-1-2)"/>
      <sheetName val="Ⅳ-1-3)"/>
      <sheetName val="湖南"/>
      <sheetName val="금액그래프"/>
      <sheetName val="Input_Clients Lists"/>
      <sheetName val="RD제품개발투자비(매가)"/>
      <sheetName val="M-2Provision_IFRS_12.31.12"/>
      <sheetName val="현금경비중역"/>
      <sheetName val="CAM"/>
      <sheetName val="Accent-Authorized Price"/>
      <sheetName val="Elantra -Authorized"/>
      <sheetName val="XG"/>
      <sheetName val="사용방법"/>
      <sheetName val="전체내역 (2)"/>
      <sheetName val="p2-1"/>
      <sheetName val="FOB현황"/>
      <sheetName val="신규DEP"/>
      <sheetName val="원단위 1계 2계"/>
      <sheetName val="FO원단위"/>
      <sheetName val="원97"/>
      <sheetName val="원단위"/>
      <sheetName val="협조전"/>
      <sheetName val="인원계획"/>
      <sheetName val="BUS제원1"/>
      <sheetName val="full (2)"/>
      <sheetName val="회의록"/>
      <sheetName val="LXLIST1"/>
      <sheetName val="PRESS DATA"/>
      <sheetName val="GRACE"/>
      <sheetName val="내수1.8GL"/>
      <sheetName val="seat-sdn only"/>
      <sheetName val="X3"/>
      <sheetName val="總DEP"/>
      <sheetName val="R&amp;D"/>
      <sheetName val="Eq. Mobilization"/>
      <sheetName val="유림골조"/>
      <sheetName val="운영"/>
      <sheetName val="총원"/>
      <sheetName val="불용장비Rev0-11년분석"/>
      <sheetName val="식당별 2"/>
      <sheetName val="영업2"/>
      <sheetName val="영업3"/>
      <sheetName val="SG"/>
      <sheetName val="CURRSUM"/>
      <sheetName val="AJE LIST (2)"/>
      <sheetName val="결재인"/>
      <sheetName val="월별"/>
      <sheetName val="공무공A"/>
      <sheetName val="제조감가비"/>
      <sheetName val="4-3LEVEL-5 epic.4"/>
      <sheetName val="외화"/>
      <sheetName val="입출고 내역_MES 출고 반영 (3)"/>
      <sheetName val="7 (2)"/>
      <sheetName val="list price"/>
      <sheetName val="99금액"/>
      <sheetName val="Sheet1_(2)2"/>
      <sheetName val="영업_일11"/>
      <sheetName val="4_3"/>
      <sheetName val="직급별_신상명세"/>
      <sheetName val="10년_상반기_배부자산"/>
      <sheetName val="97_사업추정(WEKI)"/>
      <sheetName val="마북_손익분석(CATIA)"/>
      <sheetName val="96_12"/>
      <sheetName val="Input_Clients_Lists"/>
      <sheetName val="2_대외공문"/>
      <sheetName val="원단위_1계_2계"/>
      <sheetName val="full_(2)"/>
      <sheetName val="PRESS_DATA"/>
      <sheetName val="내수1_8GL"/>
      <sheetName val="seat-sdn_only"/>
      <sheetName val="M-2Provision_IFRS_12_31_12"/>
      <sheetName val="DWT_CONST"/>
      <sheetName val="Accent-Authorized_Price"/>
      <sheetName val="Elantra_-Authorized"/>
      <sheetName val="cell명"/>
      <sheetName val="[97-11.xls]'5'!$A$1:$BB$147"/>
      <sheetName val="타사업부"/>
      <sheetName val="소형 AS 금액 (3)"/>
      <sheetName val="보고자료 일반상선 (2)"/>
      <sheetName val="kal028"/>
      <sheetName val="건1"/>
      <sheetName val="경영현황"/>
      <sheetName val="B"/>
      <sheetName val="자구계획db"/>
      <sheetName val="명부"/>
      <sheetName val="CAMERA"/>
      <sheetName val="AHT-TH-H-003"/>
      <sheetName val="AHT-TH-H-004"/>
      <sheetName val="AHT-TH-H-005"/>
      <sheetName val="AHT-TH-H-013"/>
      <sheetName val="AHT-TH-H-014"/>
      <sheetName val="AHT-TH-H-015"/>
      <sheetName val="eq_data"/>
      <sheetName val="96수주총괄"/>
      <sheetName val="Sheet1_(2)3"/>
      <sheetName val="영업_일12"/>
      <sheetName val="4_31"/>
      <sheetName val="직급별_신상명세1"/>
      <sheetName val="식당별_2"/>
      <sheetName val="list_price"/>
      <sheetName val="4-3LEVEL-5_epic_4"/>
      <sheetName val="입출고_내역_MES_출고_반영_(3)"/>
      <sheetName val="7_(2)"/>
      <sheetName val="AJE_LIST_(2)"/>
      <sheetName val="보고자료_일반상선_(2)"/>
      <sheetName val="소형_AS_금액_(3)"/>
      <sheetName val="기준표"/>
      <sheetName val="참고표"/>
      <sheetName val="조립지적"/>
      <sheetName val="공정회의자료(월요일 10시까지)"/>
      <sheetName val="03 Detailed"/>
      <sheetName val="dghn"/>
      <sheetName val="_5'!$A$1_$BB$147"/>
      <sheetName val="Sheet1_(2)4"/>
      <sheetName val="영업_일13"/>
      <sheetName val="4_32"/>
      <sheetName val="직급별_신상명세2"/>
      <sheetName val="DWT_CONST1"/>
      <sheetName val="식당별_21"/>
      <sheetName val="10년_상반기_배부자산1"/>
      <sheetName val="4-3LEVEL-5_epic_41"/>
      <sheetName val="입출고_내역_MES_출고_반영_(3)1"/>
      <sheetName val="7_(2)1"/>
      <sheetName val="list_price1"/>
      <sheetName val="97_사업추정(WEKI)1"/>
      <sheetName val="AJE_LIST_(2)1"/>
      <sheetName val="소형_AS_금액_(3)1"/>
      <sheetName val="보고자료_일반상선_(2)1"/>
      <sheetName val="마북_손익분석(CATIA)1"/>
      <sheetName val="96_121"/>
      <sheetName val="공정회의자료(월요일_10시까지)"/>
      <sheetName val="03_Detailed"/>
      <sheetName val="712"/>
      <sheetName val="CD-실적"/>
      <sheetName val=""/>
      <sheetName val="[97-11.xls][97-11.xls][97-11.xl"/>
      <sheetName val="[97-11.xls][97-11.xls]'5'!$A$1:"/>
      <sheetName val="_97-11.xls__97-11.xls__97-11.xl"/>
      <sheetName val="_97-11.xls__97-11.xls_'5'!$A$1_"/>
      <sheetName val="_97-11.xls_'5'!$A$1_$BB$147"/>
      <sheetName val="업무분장"/>
      <sheetName val="R2_0908"/>
      <sheetName val="2 (2)"/>
      <sheetName val="기준표(예산+인원)"/>
      <sheetName val="w't table"/>
      <sheetName val="5대결산"/>
      <sheetName val="데이터"/>
      <sheetName val="TITLE"/>
      <sheetName val="차례"/>
      <sheetName val="총괄1"/>
      <sheetName val="총괄2"/>
      <sheetName val="총괄3"/>
      <sheetName val="실적공수"/>
      <sheetName val="실적능율"/>
      <sheetName val="부서실투입"/>
      <sheetName val="능율현황"/>
      <sheetName val="생산실적"/>
      <sheetName val="시설투자"/>
      <sheetName val="명세표"/>
      <sheetName val="매출계획대실적"/>
      <sheetName val="기본"/>
      <sheetName val="공사별 현황"/>
      <sheetName val="정부노임단가"/>
      <sheetName val="分类"/>
      <sheetName val="R2"/>
      <sheetName val="차종정리"/>
      <sheetName val="월별노무비지급계획(관리)"/>
      <sheetName val="1.변경범위"/>
      <sheetName val="LINE1"/>
      <sheetName val="BAT1 "/>
      <sheetName val="1-2.유형별 보문관광객 추이"/>
      <sheetName val="카메라"/>
      <sheetName val="외주현황.wq1"/>
      <sheetName val="生产台数"/>
      <sheetName val="Quantity"/>
      <sheetName val="소중조용접jt-1"/>
      <sheetName val="1. 기준정보"/>
      <sheetName val="향후예상"/>
      <sheetName val="기준"/>
      <sheetName val="분류표"/>
      <sheetName val="TEMP"/>
      <sheetName val="감사패(1)"/>
      <sheetName val="대외공문"/>
      <sheetName val="환율"/>
      <sheetName val="2. CoF"/>
      <sheetName val=" 현금흐름.xlsx"/>
      <sheetName val="2008-건설실적"/>
      <sheetName val="(참고)구분상세"/>
      <sheetName val="DailyInput"/>
      <sheetName val="118.세금과공과"/>
      <sheetName val="성분타겟"/>
      <sheetName val="参照"/>
      <sheetName val="Data"/>
      <sheetName val="Sheet1_(2)5"/>
      <sheetName val="영업_일14"/>
      <sheetName val="4_33"/>
      <sheetName val="직급별_신상명세3"/>
      <sheetName val="DWT_CONST2"/>
      <sheetName val="식당별_22"/>
      <sheetName val="10년_상반기_배부자산2"/>
      <sheetName val="4-3LEVEL-5_epic_42"/>
      <sheetName val="입출고_내역_MES_출고_반영_(3)2"/>
      <sheetName val="7_(2)2"/>
      <sheetName val="list_price2"/>
      <sheetName val="97_사업추정(WEKI)2"/>
      <sheetName val="AJE_LIST_(2)2"/>
      <sheetName val="소형_AS_금액_(3)2"/>
      <sheetName val="보고자료_일반상선_(2)2"/>
      <sheetName val="마북_손익분석(CATIA)2"/>
      <sheetName val="96_122"/>
      <sheetName val="공정회의자료(월요일_10시까지)1"/>
      <sheetName val="M-2Provision_IFRS_12_31_121"/>
      <sheetName val="03_Detailed1"/>
      <sheetName val="2_대외공문1"/>
      <sheetName val="Input_Clients_Lists1"/>
      <sheetName val="Accent-Authorized_Price1"/>
      <sheetName val="Elantra_-Authorized1"/>
      <sheetName val="원단위_1계_2계1"/>
      <sheetName val="full_(2)1"/>
      <sheetName val="PRESS_DATA1"/>
      <sheetName val="내수1_8GL1"/>
      <sheetName val="seat-sdn_only1"/>
      <sheetName val="전체내역_(2)"/>
      <sheetName val="2_(2)"/>
      <sheetName val="[97-11_xls]'5'!$A$1:$BB$147"/>
      <sheetName val="_97-11_xls_'5'!$A$1_$BB$147"/>
      <sheetName val="[97-11_xls][97-11_xls][97-11_xl"/>
      <sheetName val="공사별_현황"/>
      <sheetName val="Eq__Mobilization"/>
      <sheetName val="[97-11_xls][97-11_xls]'5'!$A$1:"/>
      <sheetName val="_97-11_xls__97-11_xls__97-11_xl"/>
      <sheetName val="BAT1_"/>
      <sheetName val="1-2_유형별_보문관광객_추이"/>
      <sheetName val="_97-11_xls__97-11_xls_'5'!$A$1_"/>
      <sheetName val="1_변경범위"/>
      <sheetName val="1__기준정보"/>
      <sheetName val="의왕F사"/>
      <sheetName val="가공사"/>
      <sheetName val="plan&amp;section of foundation"/>
      <sheetName val="외주현황_wq1"/>
      <sheetName val="w't_table"/>
      <sheetName val="_현금흐름_xlsx"/>
      <sheetName val="EQT-ESTN"/>
      <sheetName val="유효성목록"/>
      <sheetName val="[97-11.xls][97-11.xls]_5___A__2"/>
      <sheetName val="수선비"/>
      <sheetName val="차트1.총재고,재고일수"/>
      <sheetName val="FACTOR"/>
      <sheetName val="판관비 명세서"/>
      <sheetName val="目录"/>
      <sheetName val="_97-11.xls__97-11.xls__5___A__2"/>
      <sheetName val="Team database"/>
      <sheetName val="Sheet1_(2)6"/>
      <sheetName val="영업_일15"/>
      <sheetName val="4_34"/>
      <sheetName val="직급별_신상명세4"/>
      <sheetName val="DWT_CONST3"/>
      <sheetName val="식당별_23"/>
      <sheetName val="7_(2)3"/>
      <sheetName val="10년_상반기_배부자산3"/>
      <sheetName val="입출고_내역_MES_출고_반영_(3)3"/>
      <sheetName val="4-3LEVEL-5_epic_43"/>
      <sheetName val="list_price3"/>
      <sheetName val="보고자료_일반상선_(2)3"/>
      <sheetName val="97_사업추정(WEKI)3"/>
      <sheetName val="AJE_LIST_(2)3"/>
      <sheetName val="소형_AS_금액_(3)3"/>
      <sheetName val="마북_손익분석(CATIA)3"/>
      <sheetName val="96_123"/>
      <sheetName val="M-2Provision_IFRS_12_31_122"/>
      <sheetName val="공정회의자료(월요일_10시까지)2"/>
      <sheetName val="03_Detailed2"/>
      <sheetName val="2_대외공문2"/>
      <sheetName val="Input_Clients_Lists2"/>
      <sheetName val="Accent-Authorized_Price2"/>
      <sheetName val="Elantra_-Authorized2"/>
      <sheetName val="원단위_1계_2계2"/>
      <sheetName val="full_(2)2"/>
      <sheetName val="PRESS_DATA2"/>
      <sheetName val="내수1_8GL2"/>
      <sheetName val="seat-sdn_only2"/>
      <sheetName val="전체내역_(2)1"/>
      <sheetName val="[97-11_xls]'5'!$A$1:$BB$1471"/>
      <sheetName val="2_(2)1"/>
      <sheetName val="[97-11_xls][97-11_xls][97-11_x1"/>
      <sheetName val="_97-11_xls_'5'!$A$1_$BB$1471"/>
      <sheetName val="공사별_현황1"/>
      <sheetName val="[97-11_xls][97-11_xls]'5'!$A$11"/>
      <sheetName val="Eq__Mobilization1"/>
      <sheetName val="_97-11_xls__97-11_xls__97-11_x1"/>
      <sheetName val="BAT1_1"/>
      <sheetName val="1-2_유형별_보문관광객_추이1"/>
      <sheetName val="_97-11_xls__97-11_xls_'5'!$A$11"/>
      <sheetName val="1_변경범위1"/>
      <sheetName val="1__기준정보1"/>
      <sheetName val="118_세금과공과"/>
      <sheetName val="차트1_총재고,재고일수"/>
      <sheetName val="[97-11_xls][97-11_xls]_5___A__2"/>
      <sheetName val="SAD"/>
      <sheetName val="구분손익2018년실적"/>
      <sheetName val="FP"/>
      <sheetName val="PL"/>
      <sheetName val="S&amp;D (2)"/>
      <sheetName val="S&amp;D_(2)"/>
      <sheetName val="Rawdata"/>
      <sheetName val="참조"/>
      <sheetName val="w't_table1"/>
      <sheetName val="외주현황_wq11"/>
      <sheetName val="2__CoF"/>
      <sheetName val="_현금흐름_xlsx1"/>
      <sheetName val="14.1~4"/>
      <sheetName val="14.4"/>
      <sheetName val="13.1~4"/>
      <sheetName val="Sheet1_(2)7"/>
      <sheetName val="10년_상반기_배부자산4"/>
      <sheetName val="영업_일16"/>
      <sheetName val="97_사업추정(WEKI)4"/>
      <sheetName val="마북_손익분석(CATIA)4"/>
      <sheetName val="96_124"/>
      <sheetName val="M-2Provision_IFRS_12_31_123"/>
      <sheetName val="4_35"/>
      <sheetName val="직급별_신상명세5"/>
      <sheetName val="2_대외공문3"/>
      <sheetName val="DWT_CONST4"/>
      <sheetName val="Input_Clients_Lists3"/>
      <sheetName val="Accent-Authorized_Price3"/>
      <sheetName val="Elantra_-Authorized3"/>
      <sheetName val="원단위_1계_2계3"/>
      <sheetName val="full_(2)3"/>
      <sheetName val="PRESS_DATA3"/>
      <sheetName val="내수1_8GL3"/>
      <sheetName val="seat-sdn_only3"/>
      <sheetName val="식당별_24"/>
      <sheetName val="AJE_LIST_(2)4"/>
      <sheetName val="4-3LEVEL-5_epic_44"/>
      <sheetName val="입출고_내역_MES_출고_반영_(3)4"/>
      <sheetName val="7_(2)4"/>
      <sheetName val="list_price4"/>
      <sheetName val="전체내역_(2)2"/>
      <sheetName val="Eq__Mobilization2"/>
      <sheetName val="소형_AS_금액_(3)4"/>
      <sheetName val="보고자료_일반상선_(2)4"/>
      <sheetName val="[97-11_xls]'5'!$A$1:$BB$1472"/>
      <sheetName val="공정회의자료(월요일_10시까지)3"/>
      <sheetName val="03_Detailed3"/>
      <sheetName val="2_(2)2"/>
      <sheetName val="_97-11_xls_'5'!$A$1_$BB$1472"/>
      <sheetName val="[97-11_xls][97-11_xls][97-11_x2"/>
      <sheetName val="공사별_현황2"/>
      <sheetName val="[97-11_xls][97-11_xls]'5'!$A$12"/>
      <sheetName val="_97-11_xls__97-11_xls__97-11_x2"/>
      <sheetName val="_97-11_xls__97-11_xls_'5'!$A$12"/>
      <sheetName val="1_변경범위2"/>
      <sheetName val="w't_table2"/>
      <sheetName val="외주현황_wq12"/>
      <sheetName val="2__CoF1"/>
      <sheetName val="BAT1_2"/>
      <sheetName val="1-2_유형별_보문관광객_추이2"/>
      <sheetName val="1__기준정보2"/>
      <sheetName val="118_세금과공과1"/>
      <sheetName val="_현금흐름_xlsx2"/>
      <sheetName val="[97-11_xls][97-11_xls]_5___A__1"/>
      <sheetName val="차트1_총재고,재고일수1"/>
      <sheetName val="14_1~4"/>
      <sheetName val="14_4"/>
      <sheetName val="13_1~4"/>
      <sheetName val="CAPA 자료"/>
      <sheetName val="가동분석1"/>
      <sheetName val="CAPA변경이력"/>
      <sheetName val="가동분석4월"/>
      <sheetName val="가동분석5월"/>
      <sheetName val="품질현황 양식"/>
      <sheetName val="가공 생산 실적(4월)"/>
      <sheetName val="가공 생산 실적(5월)"/>
      <sheetName val="매출종합"/>
      <sheetName val="6월생산운영"/>
      <sheetName val="생산성 가공"/>
      <sheetName val="CAUDIT"/>
      <sheetName val="생산매출 (3)"/>
      <sheetName val="2.매출총괄"/>
      <sheetName val="Sheet7"/>
    </sheetNames>
    <sheetDataSet>
      <sheetData sheetId="0"/>
      <sheetData sheetId="1"/>
      <sheetData sheetId="2"/>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refreshError="1"/>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고자현황"/>
      <sheetName val="고자TB"/>
      <sheetName val="고자매각"/>
      <sheetName val="고자폐기"/>
      <sheetName val="상각비"/>
      <sheetName val="New_Table"/>
      <sheetName val="w't table"/>
      <sheetName val="업무계획1"/>
      <sheetName val="97 사업추정(WEK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
      <sheetName val="Thu"/>
      <sheetName val="JV."/>
      <sheetName val="JV.JPY"/>
      <sheetName val="GL"/>
      <sheetName val="TB"/>
      <sheetName val="BS"/>
      <sheetName val="IC"/>
      <sheetName val="CashFl (2)"/>
      <sheetName val="For CF"/>
      <sheetName val="NH2007"/>
      <sheetName val="WHT"/>
      <sheetName val="개시전표"/>
      <sheetName val="공사집계"/>
    </sheetNames>
    <sheetDataSet>
      <sheetData sheetId="0"/>
      <sheetData sheetId="1"/>
      <sheetData sheetId="2"/>
      <sheetData sheetId="3"/>
      <sheetData sheetId="4"/>
      <sheetData sheetId="5">
        <row r="6">
          <cell r="L6" t="str">
            <v>§¬n vÞ: USD</v>
          </cell>
        </row>
        <row r="8">
          <cell r="L8" t="str">
            <v>Ending
(Dư cuối kỳ)</v>
          </cell>
        </row>
        <row r="9">
          <cell r="L9" t="str">
            <v>Db (Nợ)</v>
          </cell>
        </row>
        <row r="10">
          <cell r="L10">
            <v>117058525</v>
          </cell>
        </row>
        <row r="11">
          <cell r="L11">
            <v>0</v>
          </cell>
        </row>
        <row r="12">
          <cell r="L12">
            <v>1340266007</v>
          </cell>
        </row>
        <row r="13">
          <cell r="L13">
            <v>0</v>
          </cell>
        </row>
        <row r="14">
          <cell r="L14">
            <v>27203651899</v>
          </cell>
        </row>
        <row r="15">
          <cell r="L15">
            <v>0</v>
          </cell>
        </row>
        <row r="16">
          <cell r="L16">
            <v>0</v>
          </cell>
        </row>
        <row r="17">
          <cell r="L17">
            <v>1148583395</v>
          </cell>
        </row>
        <row r="18">
          <cell r="L18">
            <v>66362280</v>
          </cell>
        </row>
        <row r="19">
          <cell r="L19">
            <v>0</v>
          </cell>
        </row>
        <row r="20">
          <cell r="L20">
            <v>0</v>
          </cell>
        </row>
        <row r="21">
          <cell r="L21">
            <v>3440000</v>
          </cell>
        </row>
        <row r="22">
          <cell r="L22">
            <v>0</v>
          </cell>
        </row>
        <row r="23">
          <cell r="L23">
            <v>4256909</v>
          </cell>
        </row>
        <row r="24">
          <cell r="L24">
            <v>0</v>
          </cell>
        </row>
        <row r="25">
          <cell r="L25">
            <v>0</v>
          </cell>
        </row>
        <row r="26">
          <cell r="L26">
            <v>0</v>
          </cell>
        </row>
        <row r="27">
          <cell r="L27">
            <v>0</v>
          </cell>
        </row>
        <row r="28">
          <cell r="L28">
            <v>0</v>
          </cell>
        </row>
        <row r="29">
          <cell r="L29">
            <v>0</v>
          </cell>
        </row>
        <row r="30">
          <cell r="L30">
            <v>0</v>
          </cell>
        </row>
        <row r="31">
          <cell r="L31">
            <v>0</v>
          </cell>
        </row>
        <row r="32">
          <cell r="L32">
            <v>0</v>
          </cell>
        </row>
        <row r="33">
          <cell r="L33">
            <v>0</v>
          </cell>
        </row>
        <row r="34">
          <cell r="L34">
            <v>634667364</v>
          </cell>
        </row>
        <row r="35">
          <cell r="L35">
            <v>43427828</v>
          </cell>
        </row>
        <row r="36">
          <cell r="L36">
            <v>0</v>
          </cell>
        </row>
        <row r="37">
          <cell r="L37">
            <v>0</v>
          </cell>
        </row>
        <row r="38">
          <cell r="L38">
            <v>0</v>
          </cell>
        </row>
        <row r="39">
          <cell r="L39">
            <v>0</v>
          </cell>
        </row>
        <row r="40">
          <cell r="L40">
            <v>0</v>
          </cell>
        </row>
        <row r="41">
          <cell r="L41">
            <v>0</v>
          </cell>
        </row>
        <row r="42">
          <cell r="L42">
            <v>0</v>
          </cell>
        </row>
        <row r="43">
          <cell r="L43">
            <v>0</v>
          </cell>
        </row>
        <row r="44">
          <cell r="L44">
            <v>0</v>
          </cell>
        </row>
        <row r="45">
          <cell r="L45">
            <v>0</v>
          </cell>
        </row>
        <row r="46">
          <cell r="L46">
            <v>0</v>
          </cell>
        </row>
        <row r="47">
          <cell r="L47">
            <v>0</v>
          </cell>
        </row>
        <row r="48">
          <cell r="L48">
            <v>0</v>
          </cell>
        </row>
        <row r="49">
          <cell r="L49">
            <v>0</v>
          </cell>
        </row>
        <row r="50">
          <cell r="L50">
            <v>19074530789</v>
          </cell>
        </row>
        <row r="51">
          <cell r="L51">
            <v>0</v>
          </cell>
        </row>
        <row r="52">
          <cell r="L52">
            <v>0</v>
          </cell>
        </row>
        <row r="53">
          <cell r="L53">
            <v>0</v>
          </cell>
        </row>
        <row r="54">
          <cell r="L54">
            <v>0</v>
          </cell>
        </row>
        <row r="55">
          <cell r="L55">
            <v>0</v>
          </cell>
        </row>
        <row r="56">
          <cell r="L56">
            <v>0</v>
          </cell>
        </row>
        <row r="57">
          <cell r="L57">
            <v>58168994</v>
          </cell>
        </row>
        <row r="58">
          <cell r="L58">
            <v>0</v>
          </cell>
        </row>
        <row r="59">
          <cell r="L59">
            <v>0</v>
          </cell>
        </row>
        <row r="60">
          <cell r="L60">
            <v>223556400</v>
          </cell>
        </row>
        <row r="61">
          <cell r="L61">
            <v>0</v>
          </cell>
        </row>
        <row r="62">
          <cell r="L62">
            <v>0</v>
          </cell>
        </row>
        <row r="63">
          <cell r="L63">
            <v>0</v>
          </cell>
        </row>
        <row r="64">
          <cell r="L64">
            <v>0</v>
          </cell>
        </row>
        <row r="65">
          <cell r="L65">
            <v>0</v>
          </cell>
        </row>
        <row r="66">
          <cell r="L66">
            <v>0</v>
          </cell>
        </row>
        <row r="67">
          <cell r="L67">
            <v>0</v>
          </cell>
        </row>
        <row r="68">
          <cell r="L68">
            <v>0</v>
          </cell>
        </row>
        <row r="69">
          <cell r="L69">
            <v>0</v>
          </cell>
        </row>
        <row r="70">
          <cell r="L70">
            <v>0</v>
          </cell>
        </row>
        <row r="71">
          <cell r="L71">
            <v>0</v>
          </cell>
        </row>
        <row r="72">
          <cell r="L72">
            <v>0</v>
          </cell>
        </row>
        <row r="73">
          <cell r="L73">
            <v>0</v>
          </cell>
        </row>
        <row r="74">
          <cell r="L74">
            <v>0</v>
          </cell>
        </row>
        <row r="75">
          <cell r="L75">
            <v>0</v>
          </cell>
        </row>
        <row r="76">
          <cell r="L76">
            <v>0</v>
          </cell>
        </row>
        <row r="77">
          <cell r="L77">
            <v>0</v>
          </cell>
        </row>
        <row r="78">
          <cell r="L78">
            <v>0</v>
          </cell>
        </row>
        <row r="79">
          <cell r="L79">
            <v>0</v>
          </cell>
        </row>
        <row r="80">
          <cell r="L80">
            <v>0</v>
          </cell>
        </row>
        <row r="81">
          <cell r="L81">
            <v>0</v>
          </cell>
        </row>
        <row r="82">
          <cell r="L82">
            <v>0</v>
          </cell>
        </row>
        <row r="83">
          <cell r="L83">
            <v>0</v>
          </cell>
        </row>
        <row r="84">
          <cell r="L84">
            <v>0</v>
          </cell>
        </row>
        <row r="85">
          <cell r="L85">
            <v>0</v>
          </cell>
        </row>
        <row r="86">
          <cell r="L86">
            <v>0</v>
          </cell>
        </row>
        <row r="87">
          <cell r="L87">
            <v>0</v>
          </cell>
        </row>
        <row r="88">
          <cell r="L88">
            <v>0</v>
          </cell>
        </row>
        <row r="89">
          <cell r="L89">
            <v>0</v>
          </cell>
        </row>
        <row r="90">
          <cell r="L90">
            <v>0</v>
          </cell>
        </row>
        <row r="91">
          <cell r="L91">
            <v>0</v>
          </cell>
        </row>
        <row r="92">
          <cell r="L92">
            <v>0</v>
          </cell>
        </row>
        <row r="93">
          <cell r="L93">
            <v>0</v>
          </cell>
        </row>
        <row r="94">
          <cell r="L94">
            <v>0</v>
          </cell>
        </row>
        <row r="95">
          <cell r="L95">
            <v>0</v>
          </cell>
        </row>
        <row r="96">
          <cell r="L96">
            <v>0</v>
          </cell>
        </row>
        <row r="97">
          <cell r="L97">
            <v>0</v>
          </cell>
        </row>
        <row r="98">
          <cell r="L98">
            <v>2144123481</v>
          </cell>
        </row>
        <row r="99">
          <cell r="L99">
            <v>0</v>
          </cell>
        </row>
        <row r="100">
          <cell r="L100">
            <v>0</v>
          </cell>
        </row>
        <row r="101">
          <cell r="L101">
            <v>0</v>
          </cell>
        </row>
        <row r="102">
          <cell r="L102">
            <v>0</v>
          </cell>
        </row>
        <row r="103">
          <cell r="L103">
            <v>0</v>
          </cell>
        </row>
        <row r="104">
          <cell r="L104">
            <v>0</v>
          </cell>
        </row>
        <row r="105">
          <cell r="L105">
            <v>0</v>
          </cell>
        </row>
        <row r="106">
          <cell r="L106">
            <v>0</v>
          </cell>
        </row>
        <row r="107">
          <cell r="L107">
            <v>0</v>
          </cell>
        </row>
        <row r="108">
          <cell r="L108">
            <v>0</v>
          </cell>
        </row>
        <row r="109">
          <cell r="L109">
            <v>0</v>
          </cell>
        </row>
        <row r="110">
          <cell r="L110">
            <v>0</v>
          </cell>
        </row>
        <row r="111">
          <cell r="L111">
            <v>0</v>
          </cell>
        </row>
        <row r="112">
          <cell r="L112">
            <v>0</v>
          </cell>
        </row>
        <row r="113">
          <cell r="L113">
            <v>0</v>
          </cell>
        </row>
        <row r="114">
          <cell r="L114">
            <v>52062093871</v>
          </cell>
        </row>
        <row r="115">
          <cell r="L115">
            <v>0</v>
          </cell>
        </row>
        <row r="116">
          <cell r="L116">
            <v>0</v>
          </cell>
        </row>
        <row r="117">
          <cell r="L117" t="str">
            <v>Tổng giám đốc</v>
          </cell>
        </row>
      </sheetData>
      <sheetData sheetId="6"/>
      <sheetData sheetId="7"/>
      <sheetData sheetId="8"/>
      <sheetData sheetId="9"/>
      <sheetData sheetId="10"/>
      <sheetData sheetId="11"/>
      <sheetData sheetId="12" refreshError="1"/>
      <sheetData sheetId="1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손익"/>
      <sheetName val="연령현황"/>
      <sheetName val="TB"/>
    </sheetNames>
    <sheetDataSet>
      <sheetData sheetId="0" refreshError="1">
        <row r="194">
          <cell r="A194" t="str">
            <v>高麗産業開發(株)</v>
          </cell>
        </row>
        <row r="196">
          <cell r="A196" t="str">
            <v>建      築</v>
          </cell>
          <cell r="B196" t="str">
            <v>合   計</v>
          </cell>
          <cell r="D196" t="str">
            <v xml:space="preserve"> 1 / 4    分      期</v>
          </cell>
          <cell r="H196" t="str">
            <v xml:space="preserve"> 2 / 4    分      期</v>
          </cell>
          <cell r="L196" t="str">
            <v xml:space="preserve"> 3 / 4    分      期</v>
          </cell>
          <cell r="P196" t="str">
            <v xml:space="preserve"> 4 / 4    分      期</v>
          </cell>
        </row>
        <row r="197">
          <cell r="C197" t="str">
            <v>1  月</v>
          </cell>
          <cell r="D197" t="str">
            <v>2  月</v>
          </cell>
          <cell r="E197" t="str">
            <v>3  月</v>
          </cell>
          <cell r="F197" t="str">
            <v>小  計</v>
          </cell>
          <cell r="G197" t="str">
            <v>4  月</v>
          </cell>
          <cell r="H197" t="str">
            <v>5  月</v>
          </cell>
          <cell r="I197" t="str">
            <v>6  月</v>
          </cell>
          <cell r="J197" t="str">
            <v>小  計</v>
          </cell>
          <cell r="K197" t="str">
            <v>7  月</v>
          </cell>
          <cell r="L197" t="str">
            <v>8  月</v>
          </cell>
          <cell r="M197" t="str">
            <v>9  月</v>
          </cell>
          <cell r="N197" t="str">
            <v>小  計</v>
          </cell>
          <cell r="O197" t="str">
            <v>10  月</v>
          </cell>
          <cell r="P197" t="str">
            <v>11  月</v>
          </cell>
          <cell r="Q197" t="str">
            <v>12  月</v>
          </cell>
          <cell r="R197" t="str">
            <v>小  計</v>
          </cell>
        </row>
        <row r="199">
          <cell r="A199" t="str">
            <v>賣  出   額</v>
          </cell>
          <cell r="B199">
            <v>400000</v>
          </cell>
          <cell r="C199">
            <v>13921</v>
          </cell>
          <cell r="D199">
            <v>15365</v>
          </cell>
          <cell r="E199">
            <v>22634</v>
          </cell>
          <cell r="F199">
            <v>51920</v>
          </cell>
          <cell r="G199">
            <v>27442</v>
          </cell>
          <cell r="H199">
            <v>30683</v>
          </cell>
          <cell r="I199">
            <v>33683</v>
          </cell>
          <cell r="J199">
            <v>91808</v>
          </cell>
          <cell r="K199">
            <v>36476</v>
          </cell>
          <cell r="L199">
            <v>38630</v>
          </cell>
          <cell r="M199">
            <v>41638</v>
          </cell>
          <cell r="N199">
            <v>116744</v>
          </cell>
          <cell r="O199">
            <v>45358</v>
          </cell>
          <cell r="P199">
            <v>47441</v>
          </cell>
          <cell r="Q199">
            <v>46729</v>
          </cell>
          <cell r="R199">
            <v>139528</v>
          </cell>
        </row>
        <row r="201">
          <cell r="A201" t="str">
            <v>賣 出 原 價</v>
          </cell>
          <cell r="B201">
            <v>348000</v>
          </cell>
          <cell r="C201">
            <v>12098</v>
          </cell>
          <cell r="D201">
            <v>13367</v>
          </cell>
          <cell r="E201">
            <v>19645</v>
          </cell>
          <cell r="F201">
            <v>45110</v>
          </cell>
          <cell r="G201">
            <v>23815</v>
          </cell>
          <cell r="H201">
            <v>26637</v>
          </cell>
          <cell r="I201">
            <v>29208</v>
          </cell>
          <cell r="J201">
            <v>79660</v>
          </cell>
          <cell r="K201">
            <v>31597</v>
          </cell>
          <cell r="L201">
            <v>33438</v>
          </cell>
          <cell r="M201">
            <v>35970</v>
          </cell>
          <cell r="N201">
            <v>101005</v>
          </cell>
          <cell r="O201">
            <v>39163</v>
          </cell>
          <cell r="P201">
            <v>41920</v>
          </cell>
          <cell r="Q201">
            <v>41142</v>
          </cell>
          <cell r="R201">
            <v>122225</v>
          </cell>
        </row>
        <row r="203">
          <cell r="A203" t="str">
            <v>賣出 總利益</v>
          </cell>
          <cell r="B203">
            <v>52000</v>
          </cell>
          <cell r="C203">
            <v>1823</v>
          </cell>
          <cell r="D203">
            <v>1998</v>
          </cell>
          <cell r="E203">
            <v>2989</v>
          </cell>
          <cell r="F203">
            <v>6810</v>
          </cell>
          <cell r="G203">
            <v>3627</v>
          </cell>
          <cell r="H203">
            <v>4046</v>
          </cell>
          <cell r="I203">
            <v>4475</v>
          </cell>
          <cell r="J203">
            <v>12148</v>
          </cell>
          <cell r="K203">
            <v>4879</v>
          </cell>
          <cell r="L203">
            <v>5192</v>
          </cell>
          <cell r="M203">
            <v>5668</v>
          </cell>
          <cell r="N203">
            <v>15739</v>
          </cell>
          <cell r="O203">
            <v>6195</v>
          </cell>
          <cell r="P203">
            <v>5521</v>
          </cell>
          <cell r="Q203">
            <v>5587</v>
          </cell>
          <cell r="R203">
            <v>17303</v>
          </cell>
        </row>
        <row r="204">
          <cell r="A204" t="str">
            <v>(%)</v>
          </cell>
          <cell r="B204">
            <v>0.13</v>
          </cell>
          <cell r="C204">
            <v>0.13095323611809495</v>
          </cell>
          <cell r="D204">
            <v>0.13003579563944029</v>
          </cell>
          <cell r="E204">
            <v>0.13205796589202085</v>
          </cell>
          <cell r="F204">
            <v>0.13116332819722651</v>
          </cell>
          <cell r="G204">
            <v>0.13216966693389695</v>
          </cell>
          <cell r="H204">
            <v>0.13186455040250303</v>
          </cell>
          <cell r="I204">
            <v>0.13285633702461183</v>
          </cell>
          <cell r="J204">
            <v>0.1323196235622168</v>
          </cell>
          <cell r="K204">
            <v>0.13375918412106591</v>
          </cell>
          <cell r="L204">
            <v>0.13440331348692725</v>
          </cell>
          <cell r="M204">
            <v>0.13612565445026178</v>
          </cell>
          <cell r="N204">
            <v>0.13481635030494071</v>
          </cell>
          <cell r="O204">
            <v>0.13658009612416774</v>
          </cell>
          <cell r="P204">
            <v>0.11637613035138382</v>
          </cell>
          <cell r="Q204">
            <v>0.11956172826296305</v>
          </cell>
          <cell r="R204">
            <v>0.12401095120692621</v>
          </cell>
        </row>
        <row r="206">
          <cell r="A206" t="str">
            <v>一般 管理費</v>
          </cell>
          <cell r="B206">
            <v>17102</v>
          </cell>
          <cell r="C206">
            <v>1279</v>
          </cell>
          <cell r="D206">
            <v>1343</v>
          </cell>
          <cell r="E206">
            <v>1341</v>
          </cell>
          <cell r="F206">
            <v>3963</v>
          </cell>
          <cell r="G206">
            <v>1276</v>
          </cell>
          <cell r="H206">
            <v>1150</v>
          </cell>
          <cell r="I206">
            <v>1380</v>
          </cell>
          <cell r="J206">
            <v>3806</v>
          </cell>
          <cell r="K206">
            <v>1281</v>
          </cell>
          <cell r="L206">
            <v>1514</v>
          </cell>
          <cell r="M206">
            <v>1850</v>
          </cell>
          <cell r="N206">
            <v>4645</v>
          </cell>
          <cell r="O206">
            <v>1411</v>
          </cell>
          <cell r="P206">
            <v>1252</v>
          </cell>
          <cell r="Q206">
            <v>2025</v>
          </cell>
          <cell r="R206">
            <v>4688</v>
          </cell>
        </row>
        <row r="207">
          <cell r="A207" t="str">
            <v>(人 件 費)</v>
          </cell>
          <cell r="B207">
            <v>-8339</v>
          </cell>
          <cell r="C207">
            <v>-656</v>
          </cell>
          <cell r="D207">
            <v>-656</v>
          </cell>
          <cell r="E207">
            <v>-656</v>
          </cell>
          <cell r="F207">
            <v>-1968</v>
          </cell>
          <cell r="G207">
            <v>-656</v>
          </cell>
          <cell r="H207">
            <v>-656</v>
          </cell>
          <cell r="I207">
            <v>-676</v>
          </cell>
          <cell r="J207">
            <v>-1988</v>
          </cell>
          <cell r="K207">
            <v>-729</v>
          </cell>
          <cell r="L207">
            <v>-729</v>
          </cell>
          <cell r="M207">
            <v>-730</v>
          </cell>
          <cell r="N207">
            <v>-2188</v>
          </cell>
          <cell r="O207">
            <v>-729</v>
          </cell>
          <cell r="P207">
            <v>-731</v>
          </cell>
          <cell r="Q207">
            <v>-735</v>
          </cell>
          <cell r="R207">
            <v>-2195</v>
          </cell>
        </row>
        <row r="208">
          <cell r="A208" t="str">
            <v>(福利厚生費)</v>
          </cell>
          <cell r="B208">
            <v>-1727</v>
          </cell>
          <cell r="C208">
            <v>-100</v>
          </cell>
          <cell r="D208">
            <v>-110</v>
          </cell>
          <cell r="E208">
            <v>-169</v>
          </cell>
          <cell r="F208">
            <v>-379</v>
          </cell>
          <cell r="G208">
            <v>-147</v>
          </cell>
          <cell r="H208">
            <v>-137</v>
          </cell>
          <cell r="I208">
            <v>-167</v>
          </cell>
          <cell r="J208">
            <v>-451</v>
          </cell>
          <cell r="K208">
            <v>-146</v>
          </cell>
          <cell r="L208">
            <v>-166</v>
          </cell>
          <cell r="M208">
            <v>-176</v>
          </cell>
          <cell r="N208">
            <v>-488</v>
          </cell>
          <cell r="O208">
            <v>-111</v>
          </cell>
          <cell r="P208">
            <v>-109</v>
          </cell>
          <cell r="Q208">
            <v>-189</v>
          </cell>
          <cell r="R208">
            <v>-409</v>
          </cell>
        </row>
        <row r="210">
          <cell r="A210" t="str">
            <v>營 業 利 益</v>
          </cell>
          <cell r="B210">
            <v>34898</v>
          </cell>
          <cell r="C210">
            <v>544</v>
          </cell>
          <cell r="D210">
            <v>655</v>
          </cell>
          <cell r="E210">
            <v>1648</v>
          </cell>
          <cell r="F210">
            <v>2847</v>
          </cell>
          <cell r="G210">
            <v>2351</v>
          </cell>
          <cell r="H210">
            <v>2896</v>
          </cell>
          <cell r="I210">
            <v>3095</v>
          </cell>
          <cell r="J210">
            <v>8342</v>
          </cell>
          <cell r="K210">
            <v>3598</v>
          </cell>
          <cell r="L210">
            <v>3678</v>
          </cell>
          <cell r="M210">
            <v>3818</v>
          </cell>
          <cell r="N210">
            <v>11094</v>
          </cell>
          <cell r="O210">
            <v>4784</v>
          </cell>
          <cell r="P210">
            <v>4269</v>
          </cell>
          <cell r="Q210">
            <v>3562</v>
          </cell>
          <cell r="R210">
            <v>12615</v>
          </cell>
        </row>
        <row r="211">
          <cell r="A211" t="str">
            <v>(%)</v>
          </cell>
          <cell r="B211">
            <v>8.7245000000000003E-2</v>
          </cell>
          <cell r="C211">
            <v>3.9077652467495151E-2</v>
          </cell>
          <cell r="D211">
            <v>4.2629352424341037E-2</v>
          </cell>
          <cell r="E211">
            <v>7.2810815587169744E-2</v>
          </cell>
          <cell r="F211">
            <v>5.4834360554699535E-2</v>
          </cell>
          <cell r="G211">
            <v>8.567159828000874E-2</v>
          </cell>
          <cell r="H211">
            <v>9.4384512596551839E-2</v>
          </cell>
          <cell r="I211">
            <v>9.1886114657245499E-2</v>
          </cell>
          <cell r="J211">
            <v>9.0863541303590104E-2</v>
          </cell>
          <cell r="K211">
            <v>9.8640201776510589E-2</v>
          </cell>
          <cell r="L211">
            <v>9.5210975925446542E-2</v>
          </cell>
          <cell r="M211">
            <v>9.1695086219318891E-2</v>
          </cell>
          <cell r="N211">
            <v>9.5028438292331943E-2</v>
          </cell>
          <cell r="O211">
            <v>0.10547202257595133</v>
          </cell>
          <cell r="P211">
            <v>8.9985455618557794E-2</v>
          </cell>
          <cell r="Q211">
            <v>7.6226754263947441E-2</v>
          </cell>
          <cell r="R211">
            <v>9.0411960323375951E-2</v>
          </cell>
        </row>
        <row r="213">
          <cell r="A213" t="str">
            <v>營業外收益</v>
          </cell>
          <cell r="B213">
            <v>19890</v>
          </cell>
          <cell r="C213">
            <v>1585</v>
          </cell>
          <cell r="D213">
            <v>1584</v>
          </cell>
          <cell r="E213">
            <v>1616</v>
          </cell>
          <cell r="F213">
            <v>4785</v>
          </cell>
          <cell r="G213">
            <v>1639</v>
          </cell>
          <cell r="H213">
            <v>1641</v>
          </cell>
          <cell r="I213">
            <v>1644</v>
          </cell>
          <cell r="J213">
            <v>4924</v>
          </cell>
          <cell r="K213">
            <v>1657</v>
          </cell>
          <cell r="L213">
            <v>1673</v>
          </cell>
          <cell r="M213">
            <v>1668</v>
          </cell>
          <cell r="N213">
            <v>4998</v>
          </cell>
          <cell r="O213">
            <v>1734</v>
          </cell>
          <cell r="P213">
            <v>1741</v>
          </cell>
          <cell r="Q213">
            <v>1708</v>
          </cell>
          <cell r="R213">
            <v>5183</v>
          </cell>
        </row>
        <row r="214">
          <cell r="A214" t="str">
            <v>(受入利子)</v>
          </cell>
          <cell r="B214">
            <v>-16697</v>
          </cell>
          <cell r="C214">
            <v>-1331</v>
          </cell>
          <cell r="D214">
            <v>-1330</v>
          </cell>
          <cell r="E214">
            <v>-1356</v>
          </cell>
          <cell r="F214">
            <v>-4017</v>
          </cell>
          <cell r="G214">
            <v>-1376</v>
          </cell>
          <cell r="H214">
            <v>-1378</v>
          </cell>
          <cell r="I214">
            <v>-1381</v>
          </cell>
          <cell r="J214">
            <v>-4135</v>
          </cell>
          <cell r="K214">
            <v>-1391</v>
          </cell>
          <cell r="L214">
            <v>-1404</v>
          </cell>
          <cell r="M214">
            <v>-1400</v>
          </cell>
          <cell r="N214">
            <v>-4195</v>
          </cell>
          <cell r="O214">
            <v>-1455</v>
          </cell>
          <cell r="P214">
            <v>-1461</v>
          </cell>
          <cell r="Q214">
            <v>-1434</v>
          </cell>
          <cell r="R214">
            <v>-4350</v>
          </cell>
        </row>
        <row r="215">
          <cell r="A215" t="str">
            <v>(雜 利 益)</v>
          </cell>
          <cell r="B215">
            <v>-606</v>
          </cell>
          <cell r="C215">
            <v>-48</v>
          </cell>
          <cell r="D215">
            <v>-48</v>
          </cell>
          <cell r="E215">
            <v>-50</v>
          </cell>
          <cell r="F215">
            <v>-146</v>
          </cell>
          <cell r="G215">
            <v>-50</v>
          </cell>
          <cell r="H215">
            <v>-50</v>
          </cell>
          <cell r="I215">
            <v>-50</v>
          </cell>
          <cell r="J215">
            <v>-150</v>
          </cell>
          <cell r="K215">
            <v>-50</v>
          </cell>
          <cell r="L215">
            <v>-51</v>
          </cell>
          <cell r="M215">
            <v>-51</v>
          </cell>
          <cell r="N215">
            <v>-152</v>
          </cell>
          <cell r="O215">
            <v>-53</v>
          </cell>
          <cell r="P215">
            <v>-53</v>
          </cell>
          <cell r="Q215">
            <v>-52</v>
          </cell>
          <cell r="R215">
            <v>-158</v>
          </cell>
        </row>
        <row r="216">
          <cell r="A216" t="str">
            <v>(其    他)</v>
          </cell>
          <cell r="B216">
            <v>-2587</v>
          </cell>
          <cell r="C216">
            <v>-206</v>
          </cell>
          <cell r="D216">
            <v>-206</v>
          </cell>
          <cell r="E216">
            <v>-210</v>
          </cell>
          <cell r="F216">
            <v>-622</v>
          </cell>
          <cell r="G216">
            <v>-213</v>
          </cell>
          <cell r="H216">
            <v>-213</v>
          </cell>
          <cell r="I216">
            <v>-213</v>
          </cell>
          <cell r="J216">
            <v>-639</v>
          </cell>
          <cell r="K216">
            <v>-216</v>
          </cell>
          <cell r="L216">
            <v>-218</v>
          </cell>
          <cell r="M216">
            <v>-217</v>
          </cell>
          <cell r="N216">
            <v>-651</v>
          </cell>
          <cell r="O216">
            <v>-226</v>
          </cell>
          <cell r="P216">
            <v>-227</v>
          </cell>
          <cell r="Q216">
            <v>-222</v>
          </cell>
          <cell r="R216">
            <v>-675</v>
          </cell>
        </row>
        <row r="218">
          <cell r="A218" t="str">
            <v>營業外 費用</v>
          </cell>
          <cell r="B218">
            <v>44278</v>
          </cell>
          <cell r="C218">
            <v>3527</v>
          </cell>
          <cell r="D218">
            <v>3524</v>
          </cell>
          <cell r="E218">
            <v>3595</v>
          </cell>
          <cell r="F218">
            <v>10646</v>
          </cell>
          <cell r="G218">
            <v>3648</v>
          </cell>
          <cell r="H218">
            <v>3653</v>
          </cell>
          <cell r="I218">
            <v>3663</v>
          </cell>
          <cell r="J218">
            <v>10964</v>
          </cell>
          <cell r="K218">
            <v>3690</v>
          </cell>
          <cell r="L218">
            <v>3724</v>
          </cell>
          <cell r="M218">
            <v>3715</v>
          </cell>
          <cell r="N218">
            <v>11129</v>
          </cell>
          <cell r="O218">
            <v>3861</v>
          </cell>
          <cell r="P218">
            <v>3872</v>
          </cell>
          <cell r="Q218">
            <v>3806</v>
          </cell>
          <cell r="R218">
            <v>11539</v>
          </cell>
        </row>
        <row r="219">
          <cell r="A219" t="str">
            <v>(支給利子)</v>
          </cell>
          <cell r="B219">
            <v>-42314</v>
          </cell>
          <cell r="C219">
            <v>-3372</v>
          </cell>
          <cell r="D219">
            <v>-3369</v>
          </cell>
          <cell r="E219">
            <v>-3439</v>
          </cell>
          <cell r="F219">
            <v>-10180</v>
          </cell>
          <cell r="G219">
            <v>-3487</v>
          </cell>
          <cell r="H219">
            <v>-3492</v>
          </cell>
          <cell r="I219">
            <v>-3497</v>
          </cell>
          <cell r="J219">
            <v>-10476</v>
          </cell>
          <cell r="K219">
            <v>-3524</v>
          </cell>
          <cell r="L219">
            <v>-3561</v>
          </cell>
          <cell r="M219">
            <v>-3549</v>
          </cell>
          <cell r="N219">
            <v>-10634</v>
          </cell>
          <cell r="O219">
            <v>-3690</v>
          </cell>
          <cell r="P219">
            <v>-3701</v>
          </cell>
          <cell r="Q219">
            <v>-3633</v>
          </cell>
          <cell r="R219">
            <v>-11024</v>
          </cell>
        </row>
        <row r="220">
          <cell r="A220" t="str">
            <v>(雜 損 失)</v>
          </cell>
          <cell r="B220">
            <v>-470</v>
          </cell>
          <cell r="C220">
            <v>-37</v>
          </cell>
          <cell r="D220">
            <v>-37</v>
          </cell>
          <cell r="E220">
            <v>-38</v>
          </cell>
          <cell r="F220">
            <v>-112</v>
          </cell>
          <cell r="G220">
            <v>-39</v>
          </cell>
          <cell r="H220">
            <v>-39</v>
          </cell>
          <cell r="I220">
            <v>-39</v>
          </cell>
          <cell r="J220">
            <v>-117</v>
          </cell>
          <cell r="K220">
            <v>-39</v>
          </cell>
          <cell r="L220">
            <v>-39</v>
          </cell>
          <cell r="M220">
            <v>-39</v>
          </cell>
          <cell r="N220">
            <v>-117</v>
          </cell>
          <cell r="O220">
            <v>-41</v>
          </cell>
          <cell r="P220">
            <v>-41</v>
          </cell>
          <cell r="Q220">
            <v>-42</v>
          </cell>
          <cell r="R220">
            <v>-124</v>
          </cell>
        </row>
        <row r="221">
          <cell r="A221" t="str">
            <v>(其    他)</v>
          </cell>
          <cell r="B221">
            <v>-1494</v>
          </cell>
          <cell r="C221">
            <v>-118</v>
          </cell>
          <cell r="D221">
            <v>-118</v>
          </cell>
          <cell r="E221">
            <v>-118</v>
          </cell>
          <cell r="F221">
            <v>-354</v>
          </cell>
          <cell r="G221">
            <v>-122</v>
          </cell>
          <cell r="H221">
            <v>-122</v>
          </cell>
          <cell r="I221">
            <v>-127</v>
          </cell>
          <cell r="J221">
            <v>-371</v>
          </cell>
          <cell r="K221">
            <v>-127</v>
          </cell>
          <cell r="L221">
            <v>-124</v>
          </cell>
          <cell r="M221">
            <v>-127</v>
          </cell>
          <cell r="N221">
            <v>-378</v>
          </cell>
          <cell r="O221">
            <v>-130</v>
          </cell>
          <cell r="P221">
            <v>-130</v>
          </cell>
          <cell r="Q221">
            <v>-131</v>
          </cell>
          <cell r="R221">
            <v>-391</v>
          </cell>
        </row>
        <row r="223">
          <cell r="A223" t="str">
            <v>經 常 利 益</v>
          </cell>
          <cell r="B223">
            <v>10510</v>
          </cell>
          <cell r="C223">
            <v>-1398</v>
          </cell>
          <cell r="D223">
            <v>-1285</v>
          </cell>
          <cell r="E223">
            <v>-331</v>
          </cell>
          <cell r="F223">
            <v>-3014</v>
          </cell>
          <cell r="G223">
            <v>342</v>
          </cell>
          <cell r="H223">
            <v>884</v>
          </cell>
          <cell r="I223">
            <v>1076</v>
          </cell>
          <cell r="J223">
            <v>2302</v>
          </cell>
          <cell r="K223">
            <v>1565</v>
          </cell>
          <cell r="L223">
            <v>1627</v>
          </cell>
          <cell r="M223">
            <v>1771</v>
          </cell>
          <cell r="N223">
            <v>4963</v>
          </cell>
          <cell r="O223">
            <v>2657</v>
          </cell>
          <cell r="P223">
            <v>2138</v>
          </cell>
          <cell r="Q223">
            <v>1464</v>
          </cell>
          <cell r="R223">
            <v>6259</v>
          </cell>
        </row>
        <row r="224">
          <cell r="A224" t="str">
            <v>(%)</v>
          </cell>
          <cell r="B224">
            <v>2.6275E-2</v>
          </cell>
          <cell r="C224">
            <v>-0.10042382012786438</v>
          </cell>
          <cell r="D224">
            <v>-8.3631630328669049E-2</v>
          </cell>
          <cell r="E224">
            <v>-1.4624016965626933E-2</v>
          </cell>
          <cell r="F224">
            <v>-5.8050847457627119E-2</v>
          </cell>
          <cell r="G224">
            <v>1.2462648495007653E-2</v>
          </cell>
          <cell r="H224">
            <v>2.8810742104748557E-2</v>
          </cell>
          <cell r="I224">
            <v>3.1944898019772586E-2</v>
          </cell>
          <cell r="J224">
            <v>2.5074067619379574E-2</v>
          </cell>
          <cell r="K224">
            <v>4.2904923785502799E-2</v>
          </cell>
          <cell r="L224">
            <v>4.2117525239451205E-2</v>
          </cell>
          <cell r="M224">
            <v>4.2533262884864788E-2</v>
          </cell>
          <cell r="N224">
            <v>4.2511820735969298E-2</v>
          </cell>
          <cell r="O224">
            <v>5.8578420565280655E-2</v>
          </cell>
          <cell r="P224">
            <v>4.5066503657174177E-2</v>
          </cell>
          <cell r="Q224">
            <v>3.132958120225128E-2</v>
          </cell>
          <cell r="R224">
            <v>4.4858379680064217E-2</v>
          </cell>
        </row>
        <row r="226">
          <cell r="A226" t="str">
            <v>特 別 利 益</v>
          </cell>
          <cell r="B226">
            <v>0</v>
          </cell>
          <cell r="F226">
            <v>0</v>
          </cell>
          <cell r="J226">
            <v>0</v>
          </cell>
          <cell r="N226">
            <v>0</v>
          </cell>
          <cell r="R226">
            <v>0</v>
          </cell>
        </row>
        <row r="227">
          <cell r="A227" t="str">
            <v>(固定資産賣却益)</v>
          </cell>
          <cell r="B227">
            <v>0</v>
          </cell>
          <cell r="F227">
            <v>0</v>
          </cell>
          <cell r="J227">
            <v>0</v>
          </cell>
          <cell r="N227">
            <v>0</v>
          </cell>
          <cell r="R227">
            <v>0</v>
          </cell>
        </row>
        <row r="228">
          <cell r="A228" t="str">
            <v>(投資資産賣却益)</v>
          </cell>
          <cell r="B228">
            <v>0</v>
          </cell>
          <cell r="F228">
            <v>0</v>
          </cell>
          <cell r="J228">
            <v>0</v>
          </cell>
          <cell r="N228">
            <v>0</v>
          </cell>
          <cell r="R228">
            <v>0</v>
          </cell>
        </row>
        <row r="230">
          <cell r="A230" t="str">
            <v>特 別 損 失</v>
          </cell>
          <cell r="B230">
            <v>0</v>
          </cell>
          <cell r="F230">
            <v>0</v>
          </cell>
          <cell r="J230">
            <v>0</v>
          </cell>
          <cell r="N230">
            <v>0</v>
          </cell>
          <cell r="R230">
            <v>0</v>
          </cell>
        </row>
        <row r="231">
          <cell r="A231" t="str">
            <v>(固定資産賣却損)</v>
          </cell>
          <cell r="B231">
            <v>0</v>
          </cell>
          <cell r="F231">
            <v>0</v>
          </cell>
          <cell r="J231">
            <v>0</v>
          </cell>
          <cell r="N231">
            <v>0</v>
          </cell>
          <cell r="R231">
            <v>0</v>
          </cell>
        </row>
        <row r="232">
          <cell r="A232" t="str">
            <v>(投資資産賣却損)</v>
          </cell>
          <cell r="B232">
            <v>0</v>
          </cell>
          <cell r="F232">
            <v>0</v>
          </cell>
          <cell r="J232">
            <v>0</v>
          </cell>
          <cell r="N232">
            <v>0</v>
          </cell>
          <cell r="R232">
            <v>0</v>
          </cell>
        </row>
        <row r="234">
          <cell r="A234" t="str">
            <v>稅 前 利 益</v>
          </cell>
          <cell r="B234">
            <v>10510</v>
          </cell>
          <cell r="C234">
            <v>-1398</v>
          </cell>
          <cell r="D234">
            <v>-1285</v>
          </cell>
          <cell r="E234">
            <v>-331</v>
          </cell>
          <cell r="F234">
            <v>-3014</v>
          </cell>
          <cell r="G234">
            <v>342</v>
          </cell>
          <cell r="H234">
            <v>884</v>
          </cell>
          <cell r="I234">
            <v>1076</v>
          </cell>
          <cell r="J234">
            <v>2302</v>
          </cell>
          <cell r="K234">
            <v>1565</v>
          </cell>
          <cell r="L234">
            <v>1627</v>
          </cell>
          <cell r="M234">
            <v>1771</v>
          </cell>
          <cell r="N234">
            <v>4963</v>
          </cell>
          <cell r="O234">
            <v>2657</v>
          </cell>
          <cell r="P234">
            <v>2138</v>
          </cell>
          <cell r="Q234">
            <v>1464</v>
          </cell>
          <cell r="R234">
            <v>6259</v>
          </cell>
        </row>
        <row r="235">
          <cell r="A235" t="str">
            <v>(%)</v>
          </cell>
          <cell r="B235">
            <v>2.6275E-2</v>
          </cell>
          <cell r="C235">
            <v>-0.10042382012786438</v>
          </cell>
          <cell r="D235">
            <v>-8.3631630328669049E-2</v>
          </cell>
          <cell r="E235">
            <v>-1.4624016965626933E-2</v>
          </cell>
          <cell r="F235">
            <v>-5.8050847457627119E-2</v>
          </cell>
          <cell r="G235">
            <v>1.2462648495007653E-2</v>
          </cell>
          <cell r="H235">
            <v>2.8810742104748557E-2</v>
          </cell>
          <cell r="I235">
            <v>3.1944898019772586E-2</v>
          </cell>
          <cell r="J235">
            <v>2.5074067619379574E-2</v>
          </cell>
          <cell r="K235">
            <v>4.2904923785502799E-2</v>
          </cell>
          <cell r="L235">
            <v>4.2117525239451205E-2</v>
          </cell>
          <cell r="M235">
            <v>4.2533262884864788E-2</v>
          </cell>
          <cell r="N235">
            <v>4.2511820735969298E-2</v>
          </cell>
          <cell r="O235">
            <v>5.8578420565280655E-2</v>
          </cell>
          <cell r="P235">
            <v>4.5066503657174177E-2</v>
          </cell>
          <cell r="Q235">
            <v>3.132958120225128E-2</v>
          </cell>
          <cell r="R235">
            <v>4.4858379680064217E-2</v>
          </cell>
        </row>
        <row r="237">
          <cell r="A237" t="str">
            <v>法 人 稅 等</v>
          </cell>
          <cell r="F237">
            <v>0</v>
          </cell>
          <cell r="J237">
            <v>0</v>
          </cell>
          <cell r="N237">
            <v>0</v>
          </cell>
          <cell r="R237">
            <v>0</v>
          </cell>
        </row>
        <row r="239">
          <cell r="A239" t="str">
            <v>稅 後 利 益</v>
          </cell>
          <cell r="B239">
            <v>10510</v>
          </cell>
          <cell r="C239">
            <v>-1398</v>
          </cell>
          <cell r="D239">
            <v>-1285</v>
          </cell>
          <cell r="E239">
            <v>-331</v>
          </cell>
          <cell r="F239">
            <v>-3014</v>
          </cell>
          <cell r="G239">
            <v>342</v>
          </cell>
          <cell r="H239">
            <v>884</v>
          </cell>
          <cell r="I239">
            <v>1076</v>
          </cell>
          <cell r="J239">
            <v>2302</v>
          </cell>
          <cell r="K239">
            <v>1565</v>
          </cell>
          <cell r="L239">
            <v>1627</v>
          </cell>
          <cell r="M239">
            <v>1771</v>
          </cell>
          <cell r="N239">
            <v>4963</v>
          </cell>
          <cell r="O239">
            <v>2657</v>
          </cell>
          <cell r="P239">
            <v>2138</v>
          </cell>
          <cell r="Q239">
            <v>1464</v>
          </cell>
          <cell r="R239">
            <v>6259</v>
          </cell>
        </row>
        <row r="240">
          <cell r="A240" t="str">
            <v>(%)</v>
          </cell>
          <cell r="B240">
            <v>2.6275E-2</v>
          </cell>
          <cell r="C240">
            <v>-0.10042382012786438</v>
          </cell>
          <cell r="D240">
            <v>-8.3631630328669049E-2</v>
          </cell>
          <cell r="E240">
            <v>-1.4624016965626933E-2</v>
          </cell>
          <cell r="F240">
            <v>-5.8050847457627119E-2</v>
          </cell>
          <cell r="G240">
            <v>1.2462648495007653E-2</v>
          </cell>
          <cell r="H240">
            <v>2.8810742104748557E-2</v>
          </cell>
          <cell r="I240">
            <v>3.1944898019772586E-2</v>
          </cell>
          <cell r="J240">
            <v>2.5074067619379574E-2</v>
          </cell>
          <cell r="K240">
            <v>4.2904923785502799E-2</v>
          </cell>
          <cell r="L240">
            <v>4.2117525239451205E-2</v>
          </cell>
          <cell r="M240">
            <v>4.2533262884864788E-2</v>
          </cell>
          <cell r="N240">
            <v>4.2511820735969298E-2</v>
          </cell>
          <cell r="O240">
            <v>5.8578420565280655E-2</v>
          </cell>
          <cell r="P240">
            <v>4.5066503657174177E-2</v>
          </cell>
          <cell r="Q240">
            <v>3.132958120225128E-2</v>
          </cell>
          <cell r="R240">
            <v>4.4858379680064217E-2</v>
          </cell>
        </row>
      </sheetData>
      <sheetData sheetId="1" refreshError="1"/>
      <sheetData sheetId="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
      <sheetName val="cham cong "/>
      <sheetName val="Sheet1"/>
      <sheetName val="Salarysheet"/>
      <sheetName val="NK"/>
      <sheetName val="XK"/>
      <sheetName val="NXT"/>
      <sheetName val="11111111"/>
      <sheetName val="00000000"/>
      <sheetName val="월별손익"/>
      <sheetName val="Dept code"/>
      <sheetName val="docket"/>
      <sheetName val="Line code"/>
    </sheetNames>
    <sheetDataSet>
      <sheetData sheetId="0" refreshError="1">
        <row r="1">
          <cell r="C1" t="str">
            <v>No</v>
          </cell>
          <cell r="D1" t="str">
            <v>Full name</v>
          </cell>
          <cell r="E1" t="str">
            <v>Title</v>
          </cell>
          <cell r="F1" t="str">
            <v>Contract Salary</v>
          </cell>
          <cell r="G1" t="str">
            <v>Working day</v>
          </cell>
        </row>
        <row r="2">
          <cell r="C2">
            <v>1</v>
          </cell>
          <cell r="D2" t="str">
            <v>NguyÔn Quèc ThuËn</v>
          </cell>
          <cell r="E2" t="str">
            <v>General Director</v>
          </cell>
          <cell r="F2">
            <v>2800000</v>
          </cell>
        </row>
        <row r="3">
          <cell r="C3">
            <v>2</v>
          </cell>
          <cell r="D3" t="str">
            <v>NguyÔn ThÞ BÝch HuyÒn</v>
          </cell>
          <cell r="E3" t="str">
            <v>General Accountant</v>
          </cell>
          <cell r="F3">
            <v>2500000</v>
          </cell>
        </row>
        <row r="4">
          <cell r="C4">
            <v>3</v>
          </cell>
          <cell r="D4" t="str">
            <v>Cao ThÞ Hµ</v>
          </cell>
          <cell r="E4" t="str">
            <v>Payment Accountant</v>
          </cell>
          <cell r="F4">
            <v>700000</v>
          </cell>
        </row>
        <row r="5">
          <cell r="C5">
            <v>4</v>
          </cell>
          <cell r="D5" t="str">
            <v>NguyÔn Kh¾c Thµnh</v>
          </cell>
          <cell r="E5" t="str">
            <v>Planning &amp;I.E Manager</v>
          </cell>
          <cell r="F5">
            <v>2100000</v>
          </cell>
        </row>
        <row r="6">
          <cell r="C6">
            <v>5</v>
          </cell>
          <cell r="D6" t="str">
            <v>§ç §×nh Tïng</v>
          </cell>
          <cell r="E6" t="str">
            <v>Planning &amp;I.E Vice Manager</v>
          </cell>
          <cell r="F6">
            <v>200000</v>
          </cell>
        </row>
        <row r="7">
          <cell r="C7">
            <v>6</v>
          </cell>
          <cell r="D7" t="str">
            <v>Bïi V¨n Tuynh</v>
          </cell>
          <cell r="E7" t="str">
            <v>I.E staff</v>
          </cell>
          <cell r="F7">
            <v>1000000</v>
          </cell>
        </row>
        <row r="8">
          <cell r="C8">
            <v>7</v>
          </cell>
          <cell r="D8" t="str">
            <v>TrÇn Phó Quý</v>
          </cell>
          <cell r="E8" t="str">
            <v>I.E staff</v>
          </cell>
          <cell r="F8">
            <v>1200000</v>
          </cell>
        </row>
        <row r="9">
          <cell r="C9">
            <v>8</v>
          </cell>
          <cell r="D9" t="str">
            <v>L­¬ng §øc Phong</v>
          </cell>
          <cell r="E9" t="str">
            <v>I.E staff</v>
          </cell>
          <cell r="F9">
            <v>1500000</v>
          </cell>
        </row>
        <row r="10">
          <cell r="C10">
            <v>9</v>
          </cell>
          <cell r="D10" t="str">
            <v>§µm ThÞ Tó Oanh</v>
          </cell>
          <cell r="E10" t="str">
            <v>Administrative</v>
          </cell>
          <cell r="F10">
            <v>1000000</v>
          </cell>
        </row>
        <row r="11">
          <cell r="C11">
            <v>10</v>
          </cell>
          <cell r="D11" t="str">
            <v>Qu¸ch ThÞ Thu Ph­¬ng</v>
          </cell>
          <cell r="E11" t="str">
            <v>Secretary</v>
          </cell>
          <cell r="F11">
            <v>800000</v>
          </cell>
        </row>
        <row r="12">
          <cell r="C12">
            <v>11</v>
          </cell>
          <cell r="D12" t="str">
            <v>Hoµng V¨n HiÓu</v>
          </cell>
          <cell r="E12" t="str">
            <v>Personel</v>
          </cell>
          <cell r="F12">
            <v>1400000</v>
          </cell>
        </row>
        <row r="13">
          <cell r="C13">
            <v>12</v>
          </cell>
          <cell r="D13" t="str">
            <v>§â Minh Hïng</v>
          </cell>
          <cell r="E13" t="str">
            <v>Driver</v>
          </cell>
          <cell r="F13">
            <v>1000000</v>
          </cell>
        </row>
        <row r="14">
          <cell r="C14">
            <v>13</v>
          </cell>
          <cell r="D14" t="str">
            <v>TrÞnh Xu©n HiÓu</v>
          </cell>
          <cell r="E14" t="str">
            <v>Security Senior Officer</v>
          </cell>
          <cell r="F14">
            <v>700000</v>
          </cell>
        </row>
        <row r="15">
          <cell r="C15">
            <v>14</v>
          </cell>
          <cell r="D15" t="str">
            <v>NguyÔn V¨n Chung</v>
          </cell>
          <cell r="E15" t="str">
            <v>Security Junior Officer</v>
          </cell>
          <cell r="F15">
            <v>650000</v>
          </cell>
        </row>
        <row r="16">
          <cell r="C16">
            <v>15</v>
          </cell>
          <cell r="D16" t="str">
            <v>Ph¹m V¨n T¹c</v>
          </cell>
          <cell r="E16" t="str">
            <v>Security Officer</v>
          </cell>
          <cell r="F16">
            <v>650000</v>
          </cell>
        </row>
        <row r="17">
          <cell r="C17">
            <v>16</v>
          </cell>
          <cell r="D17" t="str">
            <v>§ç ThÞ Dung</v>
          </cell>
          <cell r="E17" t="str">
            <v>Office Attendant</v>
          </cell>
          <cell r="F17">
            <v>500000</v>
          </cell>
        </row>
        <row r="18">
          <cell r="C18">
            <v>17</v>
          </cell>
          <cell r="D18" t="str">
            <v>Ng« ThÞ Xiªm</v>
          </cell>
          <cell r="E18" t="str">
            <v>Cook</v>
          </cell>
          <cell r="F18">
            <v>500000</v>
          </cell>
        </row>
        <row r="19">
          <cell r="C19">
            <v>18</v>
          </cell>
          <cell r="D19" t="str">
            <v>Ng« ThÞ Th¾m</v>
          </cell>
          <cell r="E19" t="str">
            <v>Cleaner</v>
          </cell>
          <cell r="F19">
            <v>500000</v>
          </cell>
        </row>
        <row r="20">
          <cell r="C20">
            <v>19</v>
          </cell>
          <cell r="D20" t="str">
            <v>TrÇn Thanh Tó</v>
          </cell>
          <cell r="E20" t="str">
            <v>CAD Operator</v>
          </cell>
        </row>
        <row r="21">
          <cell r="C21">
            <v>20</v>
          </cell>
          <cell r="D21" t="str">
            <v>Lý TuyÕt H»ng</v>
          </cell>
          <cell r="E21" t="str">
            <v>Tech.dept Vice Chief</v>
          </cell>
          <cell r="F21">
            <v>1600000</v>
          </cell>
        </row>
        <row r="22">
          <cell r="C22">
            <v>21</v>
          </cell>
          <cell r="D22" t="str">
            <v>§ç Anh Hïng</v>
          </cell>
          <cell r="E22" t="str">
            <v>Computer Operator</v>
          </cell>
          <cell r="F22">
            <v>700000</v>
          </cell>
        </row>
        <row r="23">
          <cell r="C23">
            <v>22</v>
          </cell>
          <cell r="D23" t="str">
            <v>NguyÔn V¨n B¸ch</v>
          </cell>
          <cell r="E23" t="str">
            <v>Sample Machinist</v>
          </cell>
          <cell r="F23">
            <v>700000</v>
          </cell>
        </row>
        <row r="24">
          <cell r="C24">
            <v>23</v>
          </cell>
          <cell r="D24" t="str">
            <v>Ph¹m ThÞ Thu H­¬ng</v>
          </cell>
          <cell r="E24" t="str">
            <v>Sample Machinist</v>
          </cell>
          <cell r="F24">
            <v>600000</v>
          </cell>
        </row>
        <row r="25">
          <cell r="C25">
            <v>24</v>
          </cell>
          <cell r="D25" t="str">
            <v>§ång ThÞ Thu HiÒn</v>
          </cell>
          <cell r="E25" t="str">
            <v>Sample Machinist</v>
          </cell>
          <cell r="F25">
            <v>600000</v>
          </cell>
        </row>
        <row r="26">
          <cell r="C26">
            <v>25</v>
          </cell>
          <cell r="D26" t="str">
            <v>NguyÔn Duy Linh</v>
          </cell>
          <cell r="E26" t="str">
            <v>Sewing Technician</v>
          </cell>
          <cell r="F26">
            <v>1500000</v>
          </cell>
        </row>
        <row r="27">
          <cell r="C27">
            <v>26</v>
          </cell>
          <cell r="D27" t="str">
            <v>Ng« V¨n HiÖp</v>
          </cell>
          <cell r="E27" t="str">
            <v>Technician</v>
          </cell>
        </row>
        <row r="28">
          <cell r="C28">
            <v>27</v>
          </cell>
          <cell r="D28" t="str">
            <v>Hoµng Minh Ngäc</v>
          </cell>
          <cell r="E28" t="str">
            <v>Workshop Manager</v>
          </cell>
          <cell r="F28">
            <v>800000</v>
          </cell>
        </row>
        <row r="29">
          <cell r="C29">
            <v>28</v>
          </cell>
          <cell r="D29" t="str">
            <v>Ph¹m ThÞ Thuû</v>
          </cell>
          <cell r="E29" t="str">
            <v>Satatistician</v>
          </cell>
          <cell r="F29">
            <v>500000</v>
          </cell>
        </row>
        <row r="30">
          <cell r="C30">
            <v>29</v>
          </cell>
          <cell r="D30" t="str">
            <v>Ng«  Th¸i Ph­¬ng</v>
          </cell>
          <cell r="E30" t="str">
            <v>Line Supervisor 1</v>
          </cell>
          <cell r="F30">
            <v>600000</v>
          </cell>
        </row>
        <row r="31">
          <cell r="C31">
            <v>30</v>
          </cell>
          <cell r="D31" t="str">
            <v>Bïi ThÞ H»ng</v>
          </cell>
          <cell r="E31" t="str">
            <v>Line1 Machinist</v>
          </cell>
        </row>
        <row r="32">
          <cell r="C32">
            <v>31</v>
          </cell>
          <cell r="D32" t="str">
            <v>§ç ThÞ YÕn</v>
          </cell>
          <cell r="E32" t="str">
            <v>Line1 Machinist</v>
          </cell>
        </row>
        <row r="33">
          <cell r="C33">
            <v>32</v>
          </cell>
          <cell r="D33" t="str">
            <v>TrÇn ThÞ Hµ</v>
          </cell>
          <cell r="E33" t="str">
            <v>Line1 Machinist</v>
          </cell>
        </row>
        <row r="34">
          <cell r="C34">
            <v>33</v>
          </cell>
          <cell r="D34" t="str">
            <v>Vò ThÞ Loan</v>
          </cell>
          <cell r="E34" t="str">
            <v>Line1 Machinist</v>
          </cell>
        </row>
        <row r="35">
          <cell r="C35">
            <v>34</v>
          </cell>
          <cell r="D35" t="str">
            <v>L­¬ng ThÞ H­¬ng</v>
          </cell>
          <cell r="E35" t="str">
            <v>Line1 Machinist</v>
          </cell>
        </row>
        <row r="36">
          <cell r="C36">
            <v>35</v>
          </cell>
          <cell r="D36" t="str">
            <v>§ç V¨n Khoa</v>
          </cell>
          <cell r="E36" t="str">
            <v>Line1 Machinist</v>
          </cell>
        </row>
        <row r="37">
          <cell r="C37">
            <v>36</v>
          </cell>
          <cell r="D37" t="str">
            <v>TrÇn ThÞ Chung</v>
          </cell>
          <cell r="E37" t="str">
            <v>Line1 Machinist</v>
          </cell>
        </row>
        <row r="38">
          <cell r="C38">
            <v>37</v>
          </cell>
          <cell r="D38" t="str">
            <v>NguyÔn V¨n Quang</v>
          </cell>
          <cell r="E38" t="str">
            <v>Line1 Machinist</v>
          </cell>
        </row>
        <row r="39">
          <cell r="C39">
            <v>38</v>
          </cell>
          <cell r="D39" t="str">
            <v>NguyÔn ThÞ HiÒn</v>
          </cell>
          <cell r="E39" t="str">
            <v>Line1 Machinist</v>
          </cell>
        </row>
        <row r="40">
          <cell r="C40">
            <v>39</v>
          </cell>
          <cell r="D40" t="str">
            <v>Ph¹m ThÞ Sen</v>
          </cell>
          <cell r="E40" t="str">
            <v>Line1 Machinist</v>
          </cell>
        </row>
        <row r="41">
          <cell r="C41">
            <v>40</v>
          </cell>
          <cell r="D41" t="str">
            <v>Hoµng ThÞ Hiªn</v>
          </cell>
          <cell r="E41" t="str">
            <v>Line1 Machinist</v>
          </cell>
        </row>
        <row r="42">
          <cell r="C42">
            <v>41</v>
          </cell>
          <cell r="D42" t="str">
            <v>Ph¹m ThÞ Tin</v>
          </cell>
          <cell r="E42" t="str">
            <v>Line1 Machinist</v>
          </cell>
        </row>
        <row r="43">
          <cell r="C43">
            <v>42</v>
          </cell>
          <cell r="D43" t="str">
            <v>Høa V¨n Huy</v>
          </cell>
          <cell r="E43" t="str">
            <v>Line1 Machinist</v>
          </cell>
        </row>
        <row r="44">
          <cell r="C44">
            <v>43</v>
          </cell>
          <cell r="D44" t="str">
            <v>Ph¹m ThÞ Thuý</v>
          </cell>
          <cell r="E44" t="str">
            <v>Line1 Machinist</v>
          </cell>
        </row>
        <row r="45">
          <cell r="C45">
            <v>44</v>
          </cell>
          <cell r="D45" t="str">
            <v>NguyÔn ThÞ Vui</v>
          </cell>
          <cell r="E45" t="str">
            <v>Line1 Machinist</v>
          </cell>
        </row>
        <row r="46">
          <cell r="C46">
            <v>45</v>
          </cell>
          <cell r="D46" t="str">
            <v>Lª ThÞ Giang</v>
          </cell>
          <cell r="E46" t="str">
            <v>Line1 Machinist</v>
          </cell>
        </row>
        <row r="47">
          <cell r="C47">
            <v>46</v>
          </cell>
          <cell r="D47" t="str">
            <v>Ph¹m ThÞ Nhung</v>
          </cell>
          <cell r="E47" t="str">
            <v>Line1 Machinist</v>
          </cell>
        </row>
        <row r="48">
          <cell r="C48">
            <v>47</v>
          </cell>
          <cell r="D48" t="str">
            <v>§ång ThÞ Hµ</v>
          </cell>
          <cell r="E48" t="str">
            <v>Line1 Machinist</v>
          </cell>
        </row>
        <row r="49">
          <cell r="C49">
            <v>48</v>
          </cell>
          <cell r="D49" t="str">
            <v>Mai ThÞ M­êi</v>
          </cell>
          <cell r="E49" t="str">
            <v>Line1 Machinist</v>
          </cell>
          <cell r="F49">
            <v>500000</v>
          </cell>
        </row>
        <row r="50">
          <cell r="C50">
            <v>49</v>
          </cell>
          <cell r="D50" t="str">
            <v>NguyÔn ThÞ NguyÖt</v>
          </cell>
          <cell r="E50" t="str">
            <v>Line1 Machinist</v>
          </cell>
          <cell r="F50">
            <v>500000</v>
          </cell>
        </row>
        <row r="51">
          <cell r="C51">
            <v>50</v>
          </cell>
          <cell r="D51" t="str">
            <v>Lª ThÞ H­¬ng</v>
          </cell>
          <cell r="E51" t="str">
            <v>Line1 Machinist</v>
          </cell>
          <cell r="F51">
            <v>500000</v>
          </cell>
        </row>
        <row r="52">
          <cell r="C52">
            <v>51</v>
          </cell>
          <cell r="D52" t="str">
            <v>NguyÔn H÷u NghÞ</v>
          </cell>
          <cell r="E52" t="str">
            <v>Line1 Machinist</v>
          </cell>
        </row>
        <row r="53">
          <cell r="C53">
            <v>52</v>
          </cell>
          <cell r="D53" t="str">
            <v>§ç Duy Thanh</v>
          </cell>
          <cell r="E53" t="str">
            <v>Line1 Machinist</v>
          </cell>
        </row>
        <row r="54">
          <cell r="C54">
            <v>53</v>
          </cell>
          <cell r="D54" t="str">
            <v>L­u V¨n Nghiªn</v>
          </cell>
          <cell r="E54" t="str">
            <v>Line1 Machinist</v>
          </cell>
        </row>
        <row r="55">
          <cell r="C55">
            <v>54</v>
          </cell>
          <cell r="D55" t="str">
            <v>§oµn Hång Qu©n</v>
          </cell>
          <cell r="E55" t="str">
            <v>Line Supervisor 2</v>
          </cell>
          <cell r="F55">
            <v>700000</v>
          </cell>
        </row>
        <row r="56">
          <cell r="C56">
            <v>55</v>
          </cell>
          <cell r="D56" t="str">
            <v>Ng« ThÞ Thu</v>
          </cell>
          <cell r="E56" t="str">
            <v>Line2 Machinist</v>
          </cell>
        </row>
        <row r="57">
          <cell r="C57">
            <v>56</v>
          </cell>
          <cell r="D57" t="str">
            <v>NguyÔn V¨n H­ëng</v>
          </cell>
          <cell r="E57" t="str">
            <v>Line2 Machinist</v>
          </cell>
        </row>
        <row r="58">
          <cell r="C58">
            <v>57</v>
          </cell>
          <cell r="D58" t="str">
            <v>NguyÔn ThÞ Ngµ</v>
          </cell>
          <cell r="E58" t="str">
            <v>Line2 Machinist</v>
          </cell>
        </row>
        <row r="59">
          <cell r="C59">
            <v>58</v>
          </cell>
          <cell r="D59" t="str">
            <v>Mai V¨n Vui</v>
          </cell>
          <cell r="E59" t="str">
            <v>Line2 Machinist</v>
          </cell>
        </row>
        <row r="60">
          <cell r="C60">
            <v>59</v>
          </cell>
          <cell r="D60" t="str">
            <v>Lª ThÞ Ngµ</v>
          </cell>
          <cell r="E60" t="str">
            <v>Line2 Machinist</v>
          </cell>
        </row>
        <row r="61">
          <cell r="C61">
            <v>60</v>
          </cell>
          <cell r="D61" t="str">
            <v>NguyÔn ThÞ L©m An</v>
          </cell>
          <cell r="E61" t="str">
            <v>Line2 Machinist</v>
          </cell>
        </row>
        <row r="62">
          <cell r="C62">
            <v>61</v>
          </cell>
          <cell r="D62" t="str">
            <v>§µo ThÞ Hång</v>
          </cell>
          <cell r="E62" t="str">
            <v>Line2 Machinist</v>
          </cell>
        </row>
        <row r="63">
          <cell r="C63">
            <v>62</v>
          </cell>
          <cell r="D63" t="str">
            <v>NguyÔn ThÞ H­¬ng</v>
          </cell>
          <cell r="E63" t="str">
            <v>Line2 Machinist</v>
          </cell>
        </row>
        <row r="64">
          <cell r="C64">
            <v>63</v>
          </cell>
          <cell r="D64" t="str">
            <v>Ninh ThÞ N¨m</v>
          </cell>
          <cell r="E64" t="str">
            <v>Line2 Machinist</v>
          </cell>
        </row>
        <row r="65">
          <cell r="C65">
            <v>64</v>
          </cell>
          <cell r="D65" t="str">
            <v>Vò ThÞ Dung</v>
          </cell>
          <cell r="E65" t="str">
            <v>Line2 Machinist</v>
          </cell>
        </row>
        <row r="66">
          <cell r="C66">
            <v>65</v>
          </cell>
          <cell r="D66" t="str">
            <v>Bïi ThÞ Loan</v>
          </cell>
          <cell r="E66" t="str">
            <v>Line2 Machinist</v>
          </cell>
        </row>
        <row r="67">
          <cell r="C67">
            <v>66</v>
          </cell>
          <cell r="D67" t="str">
            <v>TrÇn ThÞ Thoa</v>
          </cell>
          <cell r="E67" t="str">
            <v>Line2 Machinist</v>
          </cell>
        </row>
        <row r="68">
          <cell r="C68">
            <v>67</v>
          </cell>
          <cell r="D68" t="str">
            <v>TrÇn ThÞ HuyÒn</v>
          </cell>
          <cell r="E68" t="str">
            <v>Line2 Machinist</v>
          </cell>
        </row>
        <row r="69">
          <cell r="C69">
            <v>68</v>
          </cell>
          <cell r="D69" t="str">
            <v xml:space="preserve">NguyÔn Hoµi V¨n </v>
          </cell>
          <cell r="E69" t="str">
            <v>Line2 Machinist</v>
          </cell>
        </row>
        <row r="70">
          <cell r="C70">
            <v>69</v>
          </cell>
          <cell r="D70" t="str">
            <v>NguyÔn ThÞ Thanh Th¶o</v>
          </cell>
          <cell r="E70" t="str">
            <v>Line2 Machinist</v>
          </cell>
          <cell r="F70">
            <v>500000</v>
          </cell>
        </row>
        <row r="71">
          <cell r="C71">
            <v>70</v>
          </cell>
          <cell r="D71" t="str">
            <v>Høa ThÞ Hång V©n</v>
          </cell>
          <cell r="E71" t="str">
            <v>Line2 Machinist</v>
          </cell>
        </row>
        <row r="72">
          <cell r="C72">
            <v>71</v>
          </cell>
          <cell r="D72" t="str">
            <v>§Æng ThÞ Hîp</v>
          </cell>
          <cell r="E72" t="str">
            <v>Line2 Machinist</v>
          </cell>
        </row>
        <row r="73">
          <cell r="C73">
            <v>72</v>
          </cell>
          <cell r="D73" t="str">
            <v>§ång ThÞ Y</v>
          </cell>
          <cell r="E73" t="str">
            <v>Line2 Machinist</v>
          </cell>
        </row>
        <row r="74">
          <cell r="C74">
            <v>73</v>
          </cell>
          <cell r="D74" t="str">
            <v>Ph¹m ThÞ Thuþ</v>
          </cell>
          <cell r="E74" t="str">
            <v>Line2 Machinist</v>
          </cell>
        </row>
        <row r="75">
          <cell r="C75">
            <v>74</v>
          </cell>
          <cell r="D75" t="str">
            <v>§ç Xu©n Th¨ng</v>
          </cell>
          <cell r="E75" t="str">
            <v>Line2 Machinist</v>
          </cell>
        </row>
        <row r="76">
          <cell r="C76">
            <v>75</v>
          </cell>
          <cell r="D76" t="str">
            <v>NguyÔn ThÞ Quyªn</v>
          </cell>
          <cell r="E76" t="str">
            <v>Line2 Machinist</v>
          </cell>
        </row>
        <row r="77">
          <cell r="C77">
            <v>76</v>
          </cell>
          <cell r="D77" t="str">
            <v>Ph¹m ThÞ Nhung</v>
          </cell>
          <cell r="E77" t="str">
            <v>Line2 Machinist</v>
          </cell>
        </row>
        <row r="78">
          <cell r="C78">
            <v>77</v>
          </cell>
          <cell r="D78" t="str">
            <v>Hoµng ThÞ Toan</v>
          </cell>
          <cell r="E78" t="str">
            <v>Line2 Machinist</v>
          </cell>
        </row>
        <row r="79">
          <cell r="C79">
            <v>78</v>
          </cell>
          <cell r="D79" t="str">
            <v>NguyÔn Thµnh Huy</v>
          </cell>
          <cell r="E79" t="str">
            <v>Line Supervisor 3</v>
          </cell>
          <cell r="F79">
            <v>600000</v>
          </cell>
        </row>
        <row r="80">
          <cell r="C80">
            <v>79</v>
          </cell>
          <cell r="D80" t="str">
            <v>NguyÔn V¨n NhÊt</v>
          </cell>
          <cell r="E80" t="str">
            <v>Line3 Machinist</v>
          </cell>
        </row>
        <row r="81">
          <cell r="C81">
            <v>80</v>
          </cell>
          <cell r="D81" t="str">
            <v>NguyÔn ThÞ Huyªn</v>
          </cell>
          <cell r="E81" t="str">
            <v>Line3 Machinist</v>
          </cell>
        </row>
        <row r="82">
          <cell r="C82">
            <v>81</v>
          </cell>
          <cell r="D82" t="str">
            <v>NguyÔn ThÞ Ch©m</v>
          </cell>
          <cell r="E82" t="str">
            <v>Line3 Machinist</v>
          </cell>
        </row>
        <row r="83">
          <cell r="C83">
            <v>82</v>
          </cell>
          <cell r="D83" t="str">
            <v>NguyÔn Quèc TuÊn</v>
          </cell>
          <cell r="E83" t="str">
            <v>Line3 Machinist</v>
          </cell>
        </row>
        <row r="84">
          <cell r="C84">
            <v>83</v>
          </cell>
          <cell r="D84" t="str">
            <v>Vò V¨n C­êng</v>
          </cell>
          <cell r="E84" t="str">
            <v>Line3 Machinist</v>
          </cell>
        </row>
        <row r="85">
          <cell r="C85">
            <v>84</v>
          </cell>
          <cell r="D85" t="str">
            <v>L­u ThÞ ChuyÓn</v>
          </cell>
          <cell r="E85" t="str">
            <v>Line3 Machinist</v>
          </cell>
        </row>
        <row r="86">
          <cell r="C86">
            <v>85</v>
          </cell>
          <cell r="D86" t="str">
            <v>NguyÔn ThÞ Ngoan</v>
          </cell>
          <cell r="E86" t="str">
            <v>Line3 Machinist</v>
          </cell>
        </row>
        <row r="87">
          <cell r="C87">
            <v>86</v>
          </cell>
          <cell r="D87" t="str">
            <v>§ç ThÞ HuyÒn</v>
          </cell>
          <cell r="E87" t="str">
            <v>Line3 Machinist</v>
          </cell>
        </row>
        <row r="88">
          <cell r="C88">
            <v>87</v>
          </cell>
          <cell r="D88" t="str">
            <v>M¹c ThÞ Thu</v>
          </cell>
          <cell r="E88" t="str">
            <v>Line3 Machinist</v>
          </cell>
        </row>
        <row r="89">
          <cell r="C89">
            <v>88</v>
          </cell>
          <cell r="D89" t="str">
            <v>Tiªu ThÞ H­¬ng</v>
          </cell>
          <cell r="E89" t="str">
            <v>Line3 Machinist</v>
          </cell>
        </row>
      </sheetData>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employee"/>
      <sheetName val="Payroll sheet"/>
      <sheetName val="Salarysheets"/>
      <sheetName val="trainee wage"/>
      <sheetName val="employee (3)"/>
      <sheetName val="tamung"/>
      <sheetName val="tamung2"/>
      <sheetName val="employee (4)"/>
    </sheetNames>
    <sheetDataSet>
      <sheetData sheetId="0" refreshError="1"/>
      <sheetData sheetId="1" refreshError="1">
        <row r="2">
          <cell r="A2">
            <v>1</v>
          </cell>
          <cell r="B2" t="str">
            <v>A-10001</v>
          </cell>
          <cell r="C2" t="str">
            <v>NguyÔn Quèc ThuËn</v>
          </cell>
          <cell r="D2" t="str">
            <v>General Director</v>
          </cell>
          <cell r="E2" t="str">
            <v>Administration</v>
          </cell>
          <cell r="H2" t="str">
            <v>290 Lª Lîi Ng« QuyÒn H¶i Phßng</v>
          </cell>
          <cell r="K2">
            <v>2800000</v>
          </cell>
        </row>
        <row r="3">
          <cell r="A3">
            <v>2</v>
          </cell>
          <cell r="B3" t="str">
            <v>A-11002</v>
          </cell>
          <cell r="C3" t="str">
            <v>NguyÔn ThÞ BÝch HuyÒn</v>
          </cell>
          <cell r="D3" t="str">
            <v>General Accountant</v>
          </cell>
          <cell r="E3" t="str">
            <v>Account</v>
          </cell>
          <cell r="F3" t="str">
            <v>22/12</v>
          </cell>
          <cell r="G3">
            <v>1970</v>
          </cell>
          <cell r="H3" t="str">
            <v>6/263 L¹ch Tray Ng« QuyÒn H¶i Phßng</v>
          </cell>
          <cell r="I3" t="str">
            <v>031-737-908</v>
          </cell>
          <cell r="J3">
            <v>36803</v>
          </cell>
          <cell r="K3">
            <v>2500000</v>
          </cell>
        </row>
        <row r="4">
          <cell r="A4">
            <v>3</v>
          </cell>
          <cell r="B4" t="str">
            <v>A-11003</v>
          </cell>
          <cell r="C4" t="str">
            <v>Cao ThÞ Hµ</v>
          </cell>
          <cell r="D4" t="str">
            <v>Payment Accountant</v>
          </cell>
          <cell r="E4" t="str">
            <v>Account</v>
          </cell>
          <cell r="F4" t="str">
            <v>15/10</v>
          </cell>
          <cell r="G4">
            <v>1978</v>
          </cell>
          <cell r="H4" t="str">
            <v>190 NguyÔn §øc C¶nh Lª Ch©n H¶i Phßng</v>
          </cell>
          <cell r="J4" t="str">
            <v>20/8/00</v>
          </cell>
          <cell r="K4">
            <v>700000</v>
          </cell>
        </row>
        <row r="5">
          <cell r="A5">
            <v>4</v>
          </cell>
          <cell r="B5" t="str">
            <v>A-12004</v>
          </cell>
          <cell r="C5" t="str">
            <v>NguyÔn Kh¾c Thµnh</v>
          </cell>
          <cell r="D5" t="str">
            <v>Planning &amp;I.E Manager</v>
          </cell>
          <cell r="E5" t="str">
            <v>Planning-Im.export</v>
          </cell>
          <cell r="F5" t="str">
            <v>20/04</v>
          </cell>
          <cell r="G5">
            <v>1961</v>
          </cell>
          <cell r="H5" t="str">
            <v>3/164 TrÇn Nguyªn H·n Lª Ch©n H¶i Phßng</v>
          </cell>
          <cell r="J5">
            <v>36532</v>
          </cell>
          <cell r="K5">
            <v>2100000</v>
          </cell>
        </row>
        <row r="6">
          <cell r="A6">
            <v>5</v>
          </cell>
          <cell r="B6" t="str">
            <v>A-12005</v>
          </cell>
          <cell r="C6" t="str">
            <v>§ç §×nh Tïng</v>
          </cell>
          <cell r="D6" t="str">
            <v>Planning &amp;I.E Vice Manager</v>
          </cell>
          <cell r="E6" t="str">
            <v>Planning-Im.export</v>
          </cell>
          <cell r="F6" t="str">
            <v>31/01</v>
          </cell>
          <cell r="G6">
            <v>1973</v>
          </cell>
          <cell r="H6" t="str">
            <v>Khu TT viÖn lao phæi 226B Cèng VÞ §éi CÊn Ba §×nh Hµ Néi</v>
          </cell>
          <cell r="J6">
            <v>36532</v>
          </cell>
          <cell r="K6">
            <v>2000000</v>
          </cell>
        </row>
        <row r="7">
          <cell r="A7">
            <v>6</v>
          </cell>
          <cell r="B7" t="str">
            <v>A-12006</v>
          </cell>
          <cell r="C7" t="str">
            <v>Bïi V¨n Tuynh</v>
          </cell>
          <cell r="D7" t="str">
            <v>I.E staff</v>
          </cell>
          <cell r="E7" t="str">
            <v>Planning-Im.export</v>
          </cell>
          <cell r="F7" t="str">
            <v>26/03</v>
          </cell>
          <cell r="G7">
            <v>1973</v>
          </cell>
          <cell r="H7" t="str">
            <v>T©n D©n An L·o H¶i Phßng</v>
          </cell>
          <cell r="J7">
            <v>36529</v>
          </cell>
          <cell r="K7">
            <v>1000000</v>
          </cell>
        </row>
        <row r="8">
          <cell r="A8">
            <v>7</v>
          </cell>
          <cell r="B8" t="str">
            <v>A-12007</v>
          </cell>
          <cell r="C8" t="str">
            <v>TrÇn Phó Quý</v>
          </cell>
          <cell r="D8" t="str">
            <v>I.E staff</v>
          </cell>
          <cell r="E8" t="str">
            <v>Planning-Im.export</v>
          </cell>
          <cell r="F8" t="str">
            <v>18/02</v>
          </cell>
          <cell r="G8">
            <v>1975</v>
          </cell>
          <cell r="H8" t="str">
            <v xml:space="preserve">10/40 H¹ Lý Hång Bµng H¶i Phßng </v>
          </cell>
          <cell r="I8" t="str">
            <v>031-820-559</v>
          </cell>
          <cell r="J8">
            <v>36529</v>
          </cell>
          <cell r="K8">
            <v>1200000</v>
          </cell>
        </row>
        <row r="9">
          <cell r="A9">
            <v>8</v>
          </cell>
          <cell r="B9" t="str">
            <v>A-12008</v>
          </cell>
          <cell r="C9" t="str">
            <v>L­¬ng §øc Phong</v>
          </cell>
          <cell r="D9" t="str">
            <v>I.E staff</v>
          </cell>
          <cell r="E9" t="str">
            <v>Planning-Im.export</v>
          </cell>
          <cell r="F9" t="str">
            <v>25/11</v>
          </cell>
          <cell r="G9">
            <v>1972</v>
          </cell>
          <cell r="H9" t="str">
            <v xml:space="preserve">39 D3 §æng Quèc B×nh Ng« QuyÒn H¶i Phßng </v>
          </cell>
          <cell r="J9" t="str">
            <v>16/06/00</v>
          </cell>
          <cell r="K9">
            <v>1500000</v>
          </cell>
        </row>
        <row r="10">
          <cell r="A10">
            <v>9</v>
          </cell>
          <cell r="B10" t="str">
            <v>A-13009</v>
          </cell>
          <cell r="C10" t="str">
            <v>§µm ThÞ Tó Oanh</v>
          </cell>
          <cell r="D10" t="str">
            <v>Administrative</v>
          </cell>
          <cell r="E10" t="str">
            <v>Administration</v>
          </cell>
          <cell r="F10" t="str">
            <v>18/02</v>
          </cell>
          <cell r="G10">
            <v>1973</v>
          </cell>
          <cell r="H10" t="str">
            <v>34 TrÇn Phó Ng« QuyÒn H¶i Phßng</v>
          </cell>
          <cell r="I10" t="str">
            <v>031-737-322</v>
          </cell>
          <cell r="J10" t="str">
            <v>17/04/00</v>
          </cell>
          <cell r="K10">
            <v>1000000</v>
          </cell>
        </row>
        <row r="11">
          <cell r="A11">
            <v>10</v>
          </cell>
          <cell r="B11" t="str">
            <v>A-13010</v>
          </cell>
          <cell r="C11" t="str">
            <v>Qu¸ch ThÞ Thu Ph­¬ng</v>
          </cell>
          <cell r="D11" t="str">
            <v>Secretary</v>
          </cell>
          <cell r="E11" t="str">
            <v>Administration</v>
          </cell>
          <cell r="F11" t="str">
            <v>19/08</v>
          </cell>
          <cell r="G11">
            <v>1977</v>
          </cell>
          <cell r="H11" t="str">
            <v>47/170 C¸t Dµi Ng« QuyÒn H¶i Phßng</v>
          </cell>
          <cell r="J11">
            <v>36529</v>
          </cell>
          <cell r="K11">
            <v>800000</v>
          </cell>
        </row>
        <row r="12">
          <cell r="A12">
            <v>11</v>
          </cell>
          <cell r="B12" t="str">
            <v>A-13011</v>
          </cell>
          <cell r="C12" t="str">
            <v>§â Minh Hïng</v>
          </cell>
          <cell r="D12" t="str">
            <v>Driver</v>
          </cell>
          <cell r="E12" t="str">
            <v>Administration</v>
          </cell>
          <cell r="F12" t="str">
            <v>31/01</v>
          </cell>
          <cell r="G12">
            <v>1976</v>
          </cell>
          <cell r="H12" t="str">
            <v>56 T4 Ngâ 280 TrÇn Nguyªn H·n H¶i Phßng</v>
          </cell>
          <cell r="J12">
            <v>36529</v>
          </cell>
          <cell r="K12">
            <v>1000000</v>
          </cell>
        </row>
        <row r="13">
          <cell r="A13">
            <v>12</v>
          </cell>
          <cell r="B13" t="str">
            <v>A-14012</v>
          </cell>
          <cell r="C13" t="str">
            <v>Hoµng V¨n HiÓu</v>
          </cell>
          <cell r="D13" t="str">
            <v>Personel</v>
          </cell>
          <cell r="E13" t="str">
            <v>Personel</v>
          </cell>
          <cell r="F13" t="str">
            <v>20/05</v>
          </cell>
          <cell r="G13">
            <v>1976</v>
          </cell>
          <cell r="H13" t="str">
            <v>20/256 §µ N½ng Ng« QuyÒn H¶i Phßng</v>
          </cell>
          <cell r="J13">
            <v>36774</v>
          </cell>
          <cell r="K13">
            <v>1400000</v>
          </cell>
        </row>
        <row r="14">
          <cell r="A14">
            <v>13</v>
          </cell>
          <cell r="B14" t="str">
            <v>A-15013</v>
          </cell>
          <cell r="C14" t="str">
            <v>TrÞnh Xu©n HiÓu</v>
          </cell>
          <cell r="D14" t="str">
            <v>Security Senior Officer</v>
          </cell>
          <cell r="E14" t="str">
            <v>Security guard</v>
          </cell>
          <cell r="F14" t="str">
            <v>10/02</v>
          </cell>
          <cell r="G14">
            <v>1952</v>
          </cell>
          <cell r="H14" t="str">
            <v>70/58 Ph¹m H÷u §iÒu H¶i Phßng</v>
          </cell>
          <cell r="J14" t="str">
            <v>26/06/00</v>
          </cell>
          <cell r="K14">
            <v>700000</v>
          </cell>
        </row>
        <row r="15">
          <cell r="A15">
            <v>14</v>
          </cell>
          <cell r="B15" t="str">
            <v>A-15014</v>
          </cell>
          <cell r="C15" t="str">
            <v>NguyÔn V¨n Chung</v>
          </cell>
          <cell r="D15" t="str">
            <v>Security Junior Officer</v>
          </cell>
          <cell r="E15" t="str">
            <v>Security guard</v>
          </cell>
          <cell r="F15" t="str">
            <v>06/11</v>
          </cell>
          <cell r="G15">
            <v>1964</v>
          </cell>
          <cell r="H15" t="str">
            <v>33B/104 Ph¹m Ngò L·o H¶i D­¬ng</v>
          </cell>
          <cell r="J15" t="str">
            <v>21/06/00</v>
          </cell>
          <cell r="K15">
            <v>650000</v>
          </cell>
        </row>
        <row r="16">
          <cell r="A16">
            <v>15</v>
          </cell>
          <cell r="B16" t="str">
            <v>A-15015</v>
          </cell>
          <cell r="C16" t="str">
            <v>Ph¹m V¨n T¹c</v>
          </cell>
          <cell r="D16" t="str">
            <v>Security Officer</v>
          </cell>
          <cell r="E16" t="str">
            <v>Security guard</v>
          </cell>
          <cell r="F16" t="str">
            <v>05/01</v>
          </cell>
          <cell r="G16">
            <v>1973</v>
          </cell>
          <cell r="H16" t="str">
            <v>Th«n T©n Hoa, T©n Phong, Ninh Giang HD</v>
          </cell>
          <cell r="J16">
            <v>36529</v>
          </cell>
          <cell r="K16">
            <v>650000</v>
          </cell>
        </row>
        <row r="17">
          <cell r="A17">
            <v>16</v>
          </cell>
          <cell r="B17" t="str">
            <v>A-15016</v>
          </cell>
          <cell r="C17" t="str">
            <v>NguyÔn Minh Léc</v>
          </cell>
          <cell r="D17" t="str">
            <v>Security Officer</v>
          </cell>
          <cell r="E17" t="str">
            <v>Security guard</v>
          </cell>
          <cell r="F17" t="str">
            <v>03/09</v>
          </cell>
          <cell r="G17">
            <v>1974</v>
          </cell>
          <cell r="H17" t="str">
            <v>Khu TT bÖnh viÖn t©m thÇn TW Th­êng TÝn Hµ T©y</v>
          </cell>
          <cell r="J17" t="str">
            <v>18/10/00</v>
          </cell>
          <cell r="K17">
            <v>650000</v>
          </cell>
        </row>
        <row r="18">
          <cell r="A18">
            <v>17</v>
          </cell>
          <cell r="B18" t="str">
            <v>A-16017</v>
          </cell>
          <cell r="C18" t="str">
            <v>Ng« ThÞ Xiªm</v>
          </cell>
          <cell r="D18" t="str">
            <v>Cook</v>
          </cell>
          <cell r="E18" t="str">
            <v>Service</v>
          </cell>
          <cell r="F18" t="str">
            <v>18/12</v>
          </cell>
          <cell r="G18">
            <v>1962</v>
          </cell>
          <cell r="H18" t="str">
            <v>Th«n §×nh Cao x· §×nh Cao huyÖn Phï Cõ H­ng Yªn</v>
          </cell>
          <cell r="J18">
            <v>36530</v>
          </cell>
          <cell r="K18">
            <v>500000</v>
          </cell>
        </row>
        <row r="19">
          <cell r="A19">
            <v>18</v>
          </cell>
          <cell r="B19" t="str">
            <v>A-16018</v>
          </cell>
          <cell r="C19" t="str">
            <v>Ng« ThÞ Th¾m</v>
          </cell>
          <cell r="D19" t="str">
            <v>Cleaner</v>
          </cell>
          <cell r="E19" t="str">
            <v>Service</v>
          </cell>
          <cell r="H19" t="str">
            <v>An Th¸i Phó Th¸i Kim Thµnh H¶i D­¬ng</v>
          </cell>
          <cell r="J19" t="str">
            <v>26/07/00</v>
          </cell>
          <cell r="K19">
            <v>500000</v>
          </cell>
        </row>
        <row r="20">
          <cell r="A20">
            <v>19</v>
          </cell>
          <cell r="B20" t="str">
            <v>B-20019</v>
          </cell>
          <cell r="C20" t="str">
            <v>Lý TuyÕt H»ng</v>
          </cell>
          <cell r="D20" t="str">
            <v>Tech.dept Vice Chief</v>
          </cell>
          <cell r="E20" t="str">
            <v>Technical</v>
          </cell>
          <cell r="F20" t="str">
            <v>13/02</v>
          </cell>
          <cell r="G20">
            <v>1965</v>
          </cell>
          <cell r="H20" t="str">
            <v>An Th¸i Phó Th¸i Kim Thµnh H¶i D­¬ng</v>
          </cell>
          <cell r="I20" t="str">
            <v>031-729-137</v>
          </cell>
          <cell r="J20" t="str">
            <v>26/07/00</v>
          </cell>
          <cell r="K20">
            <v>500000</v>
          </cell>
        </row>
        <row r="21">
          <cell r="A21">
            <v>21</v>
          </cell>
          <cell r="B21" t="str">
            <v>B-20021</v>
          </cell>
          <cell r="C21" t="str">
            <v>TrÇn Thanh Tó</v>
          </cell>
          <cell r="D21" t="str">
            <v>CAD Operator</v>
          </cell>
          <cell r="E21" t="str">
            <v>Technical</v>
          </cell>
          <cell r="F21" t="str">
            <v>20/05</v>
          </cell>
          <cell r="G21">
            <v>1974</v>
          </cell>
          <cell r="H21" t="str">
            <v>Sè 2 D6 §æng Quèc B×nh Ng« QuyÒn H¶i Phßng</v>
          </cell>
          <cell r="I21" t="str">
            <v>031-729-137</v>
          </cell>
          <cell r="J21">
            <v>36655</v>
          </cell>
          <cell r="K21">
            <v>1600000</v>
          </cell>
        </row>
        <row r="22">
          <cell r="A22">
            <v>22</v>
          </cell>
          <cell r="B22" t="str">
            <v>B-20022</v>
          </cell>
          <cell r="C22" t="str">
            <v>NguyÔn V¨n B¸ch</v>
          </cell>
          <cell r="D22" t="str">
            <v>Sample Worker</v>
          </cell>
          <cell r="E22" t="str">
            <v>Technical</v>
          </cell>
          <cell r="F22" t="str">
            <v>26/12</v>
          </cell>
          <cell r="G22">
            <v>1968</v>
          </cell>
          <cell r="H22" t="str">
            <v>§¹i Hîp KiÕn Thuþ H¶i Phßng</v>
          </cell>
          <cell r="J22">
            <v>36836</v>
          </cell>
          <cell r="K22">
            <v>700000</v>
          </cell>
        </row>
        <row r="23">
          <cell r="A23">
            <v>23</v>
          </cell>
          <cell r="B23" t="str">
            <v>B-20023</v>
          </cell>
          <cell r="C23" t="str">
            <v>Ph¹m ThÞ Thu H­¬ng</v>
          </cell>
          <cell r="D23" t="str">
            <v>Sample Worker</v>
          </cell>
          <cell r="E23" t="str">
            <v>Technical</v>
          </cell>
          <cell r="F23" t="str">
            <v>31/08</v>
          </cell>
          <cell r="G23">
            <v>1974</v>
          </cell>
          <cell r="H23" t="str">
            <v>54 Lª Ch©n Mª Linh H¶i Phßng</v>
          </cell>
          <cell r="I23" t="str">
            <v>031-781-091</v>
          </cell>
          <cell r="J23">
            <v>36836</v>
          </cell>
          <cell r="K23">
            <v>700000</v>
          </cell>
        </row>
        <row r="24">
          <cell r="A24">
            <v>24</v>
          </cell>
          <cell r="B24" t="str">
            <v>B-20024</v>
          </cell>
          <cell r="C24" t="str">
            <v>§ång ThÞ Thu HiÒn</v>
          </cell>
          <cell r="D24" t="str">
            <v>Sample Worker</v>
          </cell>
          <cell r="E24" t="str">
            <v>Technical</v>
          </cell>
          <cell r="F24" t="str">
            <v>25/03</v>
          </cell>
          <cell r="G24">
            <v>1974</v>
          </cell>
          <cell r="H24" t="str">
            <v xml:space="preserve">39 D3 §æng Quèc B×nh Ng« QuyÒn H¶i Phßng </v>
          </cell>
          <cell r="I24" t="str">
            <v>090-228-475</v>
          </cell>
          <cell r="J24" t="str">
            <v>14/06/00</v>
          </cell>
          <cell r="K24">
            <v>600000</v>
          </cell>
        </row>
        <row r="25">
          <cell r="A25">
            <v>25</v>
          </cell>
          <cell r="B25" t="str">
            <v>B-20025</v>
          </cell>
          <cell r="C25" t="str">
            <v>§ç Anh Hïng</v>
          </cell>
          <cell r="D25" t="str">
            <v>Computer Operator</v>
          </cell>
          <cell r="E25" t="str">
            <v>Technical</v>
          </cell>
          <cell r="F25" t="str">
            <v>03/10</v>
          </cell>
          <cell r="G25">
            <v>1975</v>
          </cell>
          <cell r="H25" t="str">
            <v>10/2 Th­îng Lý Hång Bµng H¶i Phßng</v>
          </cell>
          <cell r="I25" t="str">
            <v>031-821-702</v>
          </cell>
          <cell r="J25">
            <v>36712</v>
          </cell>
          <cell r="K25">
            <v>700000</v>
          </cell>
        </row>
        <row r="26">
          <cell r="A26">
            <v>26</v>
          </cell>
          <cell r="B26" t="str">
            <v>B-20026</v>
          </cell>
          <cell r="C26" t="str">
            <v>Ng« Xu©n HiÖp</v>
          </cell>
          <cell r="D26" t="str">
            <v>Technician</v>
          </cell>
          <cell r="E26" t="str">
            <v>Technical</v>
          </cell>
          <cell r="F26" t="str">
            <v>05/06</v>
          </cell>
          <cell r="G26">
            <v>1976</v>
          </cell>
          <cell r="H26" t="str">
            <v>Mai §éng Hång §øc Ninh Giang H¶i D­¬ng</v>
          </cell>
          <cell r="I26" t="str">
            <v>031-821-702</v>
          </cell>
          <cell r="J26" t="str">
            <v>24/09/00</v>
          </cell>
          <cell r="K26">
            <v>600000</v>
          </cell>
        </row>
        <row r="27">
          <cell r="A27">
            <v>27</v>
          </cell>
          <cell r="B27" t="str">
            <v>B-21027</v>
          </cell>
          <cell r="C27" t="str">
            <v>NguyÔn Duy Linh</v>
          </cell>
          <cell r="D27" t="str">
            <v>Production Manager</v>
          </cell>
          <cell r="E27" t="str">
            <v>Production Management</v>
          </cell>
          <cell r="F27" t="str">
            <v>20/02</v>
          </cell>
          <cell r="G27">
            <v>1975</v>
          </cell>
          <cell r="H27" t="str">
            <v>Song B×nh Chî G¹o TiÒn Giang</v>
          </cell>
          <cell r="J27" t="str">
            <v>15/05/00</v>
          </cell>
          <cell r="K27">
            <v>1500000</v>
          </cell>
        </row>
        <row r="28">
          <cell r="A28">
            <v>28</v>
          </cell>
          <cell r="B28" t="str">
            <v>B-21028</v>
          </cell>
          <cell r="C28" t="str">
            <v>Ph¹m ThÞ Thuû</v>
          </cell>
          <cell r="D28" t="str">
            <v>Satatistician</v>
          </cell>
          <cell r="E28" t="str">
            <v>Production Management</v>
          </cell>
          <cell r="F28" t="str">
            <v>31/01</v>
          </cell>
          <cell r="G28">
            <v>1975</v>
          </cell>
          <cell r="H28" t="str">
            <v>TrÇn H­ng §¹o TP H¶i D­¬ng</v>
          </cell>
          <cell r="J28">
            <v>36714</v>
          </cell>
          <cell r="K28">
            <v>500000</v>
          </cell>
        </row>
        <row r="29">
          <cell r="A29">
            <v>29</v>
          </cell>
          <cell r="B29" t="str">
            <v>B-22029</v>
          </cell>
          <cell r="C29" t="str">
            <v>Ng«  Th¸i Ph­¬ng</v>
          </cell>
          <cell r="D29" t="str">
            <v>Line Supervisor 1</v>
          </cell>
          <cell r="E29" t="str">
            <v>Line 1</v>
          </cell>
          <cell r="F29" t="str">
            <v>13/03</v>
          </cell>
          <cell r="G29">
            <v>1966</v>
          </cell>
          <cell r="H29" t="str">
            <v>130/89 T«n §øc Th¾ng Lª Ch©n H¶i Phßng</v>
          </cell>
          <cell r="I29" t="str">
            <v>031-712-605</v>
          </cell>
          <cell r="J29">
            <v>36714</v>
          </cell>
          <cell r="K29">
            <v>500000</v>
          </cell>
        </row>
        <row r="30">
          <cell r="A30">
            <v>30</v>
          </cell>
          <cell r="B30" t="str">
            <v>B-22030</v>
          </cell>
          <cell r="C30" t="str">
            <v>§oµn Hång Qu©n</v>
          </cell>
          <cell r="D30" t="str">
            <v>Line Supervisor 2</v>
          </cell>
          <cell r="E30" t="str">
            <v>Line 2</v>
          </cell>
          <cell r="F30" t="str">
            <v>26/11</v>
          </cell>
          <cell r="G30">
            <v>1969</v>
          </cell>
          <cell r="H30" t="str">
            <v>122/51 D­ Hµng Lª Ch©n H¶i Phßng</v>
          </cell>
          <cell r="I30" t="str">
            <v>031-851-782</v>
          </cell>
          <cell r="J30" t="str">
            <v>14/06/00</v>
          </cell>
          <cell r="K30">
            <v>800000</v>
          </cell>
        </row>
        <row r="31">
          <cell r="A31">
            <v>31</v>
          </cell>
          <cell r="B31" t="str">
            <v>B-22031</v>
          </cell>
          <cell r="C31" t="str">
            <v>Vò ThÞ Ngäc</v>
          </cell>
          <cell r="D31" t="str">
            <v>Line Supervisor 3</v>
          </cell>
          <cell r="E31" t="str">
            <v>Line 3</v>
          </cell>
          <cell r="F31" t="str">
            <v>10/10</v>
          </cell>
          <cell r="G31">
            <v>1976</v>
          </cell>
          <cell r="H31" t="str">
            <v>L¹c Thiªn Liªn Hoµ Kim Thµnh H¶i Phßng</v>
          </cell>
          <cell r="I31" t="str">
            <v>031-851-782</v>
          </cell>
          <cell r="J31" t="str">
            <v>16/08/00</v>
          </cell>
          <cell r="K31">
            <v>800000</v>
          </cell>
        </row>
        <row r="32">
          <cell r="A32">
            <v>32</v>
          </cell>
          <cell r="B32" t="str">
            <v>B-22032</v>
          </cell>
          <cell r="C32" t="str">
            <v>§µo ThÞ S¬n L©m</v>
          </cell>
          <cell r="D32" t="str">
            <v>Line Supervisor 4</v>
          </cell>
          <cell r="E32" t="str">
            <v>Line 4</v>
          </cell>
          <cell r="F32">
            <v>36841</v>
          </cell>
          <cell r="G32">
            <v>1978</v>
          </cell>
          <cell r="H32" t="str">
            <v>Th«n Ng« YÕu An Hång An An H¶i H¶i Phßng</v>
          </cell>
          <cell r="J32" t="str">
            <v>19/06/00</v>
          </cell>
          <cell r="K32">
            <v>800000</v>
          </cell>
        </row>
        <row r="33">
          <cell r="A33">
            <v>33</v>
          </cell>
          <cell r="B33" t="str">
            <v>B-22033</v>
          </cell>
          <cell r="C33" t="str">
            <v>NguyÔn Kim Hoa</v>
          </cell>
          <cell r="D33" t="str">
            <v>Line Supervisor 5</v>
          </cell>
          <cell r="E33" t="str">
            <v>Line 5</v>
          </cell>
          <cell r="F33" t="str">
            <v>26/08</v>
          </cell>
          <cell r="G33">
            <v>1970</v>
          </cell>
          <cell r="H33" t="str">
            <v xml:space="preserve">6/72 L¹ch Tray Ng« QuyÒn H¶i Phßng </v>
          </cell>
          <cell r="J33" t="str">
            <v>19/06/00</v>
          </cell>
          <cell r="K33">
            <v>800000</v>
          </cell>
        </row>
        <row r="34">
          <cell r="A34">
            <v>34</v>
          </cell>
          <cell r="B34" t="str">
            <v>B-22034</v>
          </cell>
          <cell r="C34" t="str">
            <v>NguyÔn V¨n Khoa</v>
          </cell>
          <cell r="D34" t="str">
            <v>Line Supervisor 6</v>
          </cell>
          <cell r="E34" t="str">
            <v>Line 6</v>
          </cell>
          <cell r="F34" t="str">
            <v>01/05</v>
          </cell>
          <cell r="G34">
            <v>1962</v>
          </cell>
          <cell r="H34" t="str">
            <v>Ngâ 14 khu tËp thÓ C«ng ty may 1 H¶i D­¬ng</v>
          </cell>
          <cell r="I34" t="str">
            <v>0320-853-021</v>
          </cell>
          <cell r="J34" t="str">
            <v>19/06/00</v>
          </cell>
          <cell r="K34">
            <v>800000</v>
          </cell>
        </row>
        <row r="35">
          <cell r="A35">
            <v>45</v>
          </cell>
          <cell r="B35" t="str">
            <v>B-22035</v>
          </cell>
          <cell r="C35" t="str">
            <v>Hoµng ThÞ Lý</v>
          </cell>
          <cell r="D35" t="str">
            <v>Line Supervisor 7</v>
          </cell>
          <cell r="E35" t="str">
            <v>Line 7</v>
          </cell>
          <cell r="F35" t="str">
            <v>11/06</v>
          </cell>
          <cell r="G35">
            <v>1968</v>
          </cell>
          <cell r="H35" t="str">
            <v>292 Lª Lîi Ng« QuyÒn H¶i Phßng</v>
          </cell>
          <cell r="I35" t="str">
            <v>031-739-480</v>
          </cell>
          <cell r="J35" t="str">
            <v>15/08/00</v>
          </cell>
          <cell r="K35">
            <v>800000</v>
          </cell>
        </row>
        <row r="36">
          <cell r="A36">
            <v>36</v>
          </cell>
          <cell r="B36" t="str">
            <v>B-22036</v>
          </cell>
          <cell r="C36" t="str">
            <v>NguyÔn C«ng H¶i</v>
          </cell>
          <cell r="D36" t="str">
            <v>Line Supervisor 8</v>
          </cell>
          <cell r="E36" t="str">
            <v>Line 8</v>
          </cell>
          <cell r="F36" t="str">
            <v>23/02</v>
          </cell>
          <cell r="G36">
            <v>1967</v>
          </cell>
          <cell r="H36" t="str">
            <v>Th«n Giao TÊt B Kim S¬n Gia L©m Hµ Néi</v>
          </cell>
          <cell r="I36" t="str">
            <v>031-739-480</v>
          </cell>
          <cell r="J36" t="str">
            <v>26/08/00</v>
          </cell>
          <cell r="K36">
            <v>800000</v>
          </cell>
        </row>
        <row r="37">
          <cell r="A37">
            <v>37</v>
          </cell>
          <cell r="B37" t="str">
            <v>B-24037</v>
          </cell>
          <cell r="C37" t="str">
            <v>NguyÔn Bïi C­êng</v>
          </cell>
          <cell r="D37" t="str">
            <v>M-E Manager</v>
          </cell>
          <cell r="E37" t="str">
            <v>Mechanic-Electric</v>
          </cell>
          <cell r="F37" t="str">
            <v>20/08</v>
          </cell>
          <cell r="G37">
            <v>1957</v>
          </cell>
          <cell r="H37" t="str">
            <v>28 Ngâ 2 Ph­êng §«ng H¶i (Hµng Kªnh) HP</v>
          </cell>
          <cell r="I37" t="str">
            <v>031-832-002</v>
          </cell>
          <cell r="J37" t="str">
            <v>26/08/00</v>
          </cell>
          <cell r="K37">
            <v>800000</v>
          </cell>
        </row>
        <row r="38">
          <cell r="A38">
            <v>38</v>
          </cell>
          <cell r="B38" t="str">
            <v>B-24038</v>
          </cell>
          <cell r="C38" t="str">
            <v>NguyÔn Hång Hµo</v>
          </cell>
          <cell r="D38" t="str">
            <v>Sewing Machine Maintenance</v>
          </cell>
          <cell r="E38" t="str">
            <v>Mechanic-Electric</v>
          </cell>
          <cell r="F38" t="str">
            <v>21/03</v>
          </cell>
          <cell r="G38">
            <v>1962</v>
          </cell>
          <cell r="H38" t="str">
            <v>9/286 Lª Lai Ng« QuyÒn H¶i Phßng</v>
          </cell>
          <cell r="I38" t="str">
            <v>031-827-913</v>
          </cell>
          <cell r="J38" t="str">
            <v>19/04/00</v>
          </cell>
          <cell r="K38">
            <v>800000</v>
          </cell>
        </row>
        <row r="39">
          <cell r="A39">
            <v>39</v>
          </cell>
          <cell r="B39" t="str">
            <v>B-24039</v>
          </cell>
          <cell r="C39" t="str">
            <v>NguyÔn §øc Th¨ng</v>
          </cell>
          <cell r="D39" t="str">
            <v>Electrician</v>
          </cell>
          <cell r="E39" t="str">
            <v>Mechanic-Electric</v>
          </cell>
          <cell r="F39" t="str">
            <v>25/09</v>
          </cell>
          <cell r="G39">
            <v>1974</v>
          </cell>
          <cell r="H39" t="str">
            <v>X· ¸i Quèc, Nam S¸ch H¶i D­¬ng</v>
          </cell>
          <cell r="I39" t="str">
            <v>031-827-913</v>
          </cell>
          <cell r="J39">
            <v>36529</v>
          </cell>
          <cell r="K39">
            <v>600000</v>
          </cell>
        </row>
        <row r="40">
          <cell r="A40">
            <v>40</v>
          </cell>
          <cell r="B40" t="str">
            <v>B-24040</v>
          </cell>
          <cell r="C40" t="str">
            <v>Tèng Xu©n Minh</v>
          </cell>
          <cell r="D40" t="str">
            <v>Mechanic</v>
          </cell>
          <cell r="E40" t="str">
            <v>Mechanic-Electric</v>
          </cell>
          <cell r="F40" t="str">
            <v>07/08</v>
          </cell>
          <cell r="G40">
            <v>1961</v>
          </cell>
          <cell r="H40" t="str">
            <v>2/36 L­¬ng Kh¸nh ThiÖn H¶i Phßng</v>
          </cell>
          <cell r="I40" t="str">
            <v>031-737-537</v>
          </cell>
          <cell r="J40">
            <v>36529</v>
          </cell>
          <cell r="K40">
            <v>600000</v>
          </cell>
        </row>
        <row r="41">
          <cell r="A41">
            <v>41</v>
          </cell>
          <cell r="B41" t="str">
            <v>B-24041</v>
          </cell>
          <cell r="C41" t="str">
            <v>Vò V¨n Hîp</v>
          </cell>
          <cell r="D41" t="str">
            <v>Sewing Machine Maintenance</v>
          </cell>
          <cell r="E41" t="str">
            <v>Mechanic-Electric</v>
          </cell>
          <cell r="F41">
            <v>36871</v>
          </cell>
          <cell r="G41">
            <v>1964</v>
          </cell>
          <cell r="H41" t="str">
            <v>10/146 Lª Lîi H¶i Phßng</v>
          </cell>
          <cell r="I41" t="str">
            <v>031-828-081</v>
          </cell>
          <cell r="J41" t="str">
            <v>17/05/00</v>
          </cell>
          <cell r="K41">
            <v>800000</v>
          </cell>
        </row>
        <row r="42">
          <cell r="A42">
            <v>42</v>
          </cell>
          <cell r="B42" t="str">
            <v>B-24042</v>
          </cell>
          <cell r="C42" t="str">
            <v>Bïi Minh H¹nh</v>
          </cell>
          <cell r="D42" t="str">
            <v>Mechanic</v>
          </cell>
          <cell r="E42" t="str">
            <v>Mechanic-Electric</v>
          </cell>
          <cell r="F42" t="str">
            <v>03/10</v>
          </cell>
          <cell r="G42">
            <v>1965</v>
          </cell>
          <cell r="H42" t="str">
            <v>ThÞ trÊn Phó Th¸i Kim Thµnh H¶i D­¬ng</v>
          </cell>
          <cell r="I42" t="str">
            <v>0320-720-401</v>
          </cell>
          <cell r="J42">
            <v>36595</v>
          </cell>
          <cell r="K42">
            <v>600000</v>
          </cell>
        </row>
        <row r="43">
          <cell r="A43">
            <v>43</v>
          </cell>
          <cell r="B43" t="str">
            <v>B-25043</v>
          </cell>
          <cell r="C43" t="str">
            <v>TrÇn V¨n Lîi</v>
          </cell>
          <cell r="D43" t="str">
            <v>Warehouse Manager</v>
          </cell>
          <cell r="E43" t="str">
            <v>Warehouse</v>
          </cell>
          <cell r="F43" t="str">
            <v>26/09</v>
          </cell>
          <cell r="G43">
            <v>1968</v>
          </cell>
          <cell r="H43" t="str">
            <v xml:space="preserve">81A Ph¹m H÷u §iÒu, TrÇn Nguyªn H·n H¶i Phßng </v>
          </cell>
          <cell r="I43" t="str">
            <v>0320-720-401</v>
          </cell>
          <cell r="J43">
            <v>36529</v>
          </cell>
          <cell r="K43">
            <v>800000</v>
          </cell>
        </row>
        <row r="44">
          <cell r="A44">
            <v>44</v>
          </cell>
          <cell r="B44" t="str">
            <v>B-25044</v>
          </cell>
          <cell r="C44" t="str">
            <v>§ång Träng Qu©n</v>
          </cell>
          <cell r="D44" t="str">
            <v>Warehouse Keeper</v>
          </cell>
          <cell r="E44" t="str">
            <v>Warehouse</v>
          </cell>
          <cell r="F44" t="str">
            <v>28/05</v>
          </cell>
          <cell r="G44">
            <v>1977</v>
          </cell>
          <cell r="H44" t="str">
            <v>Cæ Thµnh ChÝ Linh H¶i D­¬ng</v>
          </cell>
          <cell r="J44" t="str">
            <v>18/07/00</v>
          </cell>
          <cell r="K44">
            <v>500000</v>
          </cell>
        </row>
        <row r="45">
          <cell r="A45">
            <v>35</v>
          </cell>
          <cell r="B45" t="str">
            <v>B-26045</v>
          </cell>
          <cell r="C45" t="str">
            <v>NguyÔn C«ng §µi</v>
          </cell>
          <cell r="D45" t="str">
            <v>Quality Controler</v>
          </cell>
          <cell r="E45" t="str">
            <v>Quality Control</v>
          </cell>
          <cell r="F45" t="str">
            <v>20/08</v>
          </cell>
          <cell r="G45">
            <v>1957</v>
          </cell>
          <cell r="H45" t="str">
            <v>An Quý Tø Kú Nguyªn Gi¸p H¶i D­¬ng</v>
          </cell>
          <cell r="J45" t="str">
            <v>29/06/00</v>
          </cell>
          <cell r="K45">
            <v>500000</v>
          </cell>
        </row>
        <row r="46">
          <cell r="A46">
            <v>46</v>
          </cell>
          <cell r="B46" t="str">
            <v>B-26046</v>
          </cell>
          <cell r="C46" t="str">
            <v>L­¬ng C«ng Phßng</v>
          </cell>
          <cell r="D46" t="str">
            <v>Quality Controler</v>
          </cell>
          <cell r="E46" t="str">
            <v>Quality Control</v>
          </cell>
          <cell r="F46" t="str">
            <v>14/08</v>
          </cell>
          <cell r="G46">
            <v>1966</v>
          </cell>
          <cell r="H46" t="str">
            <v>41 TrÇn Phó Ng« QuyÒn H¶i Phßng</v>
          </cell>
          <cell r="I46" t="str">
            <v>031-845-563</v>
          </cell>
          <cell r="J46" t="str">
            <v>29/06/00</v>
          </cell>
          <cell r="K46">
            <v>500000</v>
          </cell>
        </row>
        <row r="47">
          <cell r="A47">
            <v>47</v>
          </cell>
          <cell r="B47" t="str">
            <v>B-26047</v>
          </cell>
          <cell r="C47" t="str">
            <v>NguyÔn V¨n H¹ng</v>
          </cell>
          <cell r="D47" t="str">
            <v>Quality Controler</v>
          </cell>
          <cell r="E47" t="str">
            <v>Quality Control</v>
          </cell>
          <cell r="F47" t="str">
            <v>01/</v>
          </cell>
          <cell r="G47">
            <v>1981</v>
          </cell>
          <cell r="H47" t="str">
            <v>Xu©n L©m ThuËn Thµnh, B¾c Ninh</v>
          </cell>
          <cell r="I47" t="str">
            <v>031-845-563</v>
          </cell>
          <cell r="J47" t="str">
            <v>26/08/00</v>
          </cell>
          <cell r="K47">
            <v>500000</v>
          </cell>
        </row>
        <row r="48">
          <cell r="A48">
            <v>48</v>
          </cell>
          <cell r="B48" t="str">
            <v>B-30048</v>
          </cell>
          <cell r="C48" t="str">
            <v>Lª ThÞ Minh Ph­¬ng</v>
          </cell>
          <cell r="D48" t="str">
            <v>Cutting Supervisor</v>
          </cell>
          <cell r="E48" t="str">
            <v>Cutting</v>
          </cell>
          <cell r="F48" t="str">
            <v>01/</v>
          </cell>
          <cell r="G48">
            <v>1981</v>
          </cell>
          <cell r="H48" t="str">
            <v>Xu©n L©m ThuËn Thµnh, B¾c Ninh</v>
          </cell>
          <cell r="J48" t="str">
            <v>15/08/00</v>
          </cell>
          <cell r="K48">
            <v>1400000</v>
          </cell>
        </row>
        <row r="49">
          <cell r="A49">
            <v>49</v>
          </cell>
          <cell r="B49" t="str">
            <v>B-30049</v>
          </cell>
          <cell r="C49" t="str">
            <v>Chu M¹nh ThuÇn</v>
          </cell>
          <cell r="D49" t="str">
            <v>Cutting Machine Operator</v>
          </cell>
          <cell r="E49" t="str">
            <v>Cutting</v>
          </cell>
          <cell r="F49" t="str">
            <v>03/09</v>
          </cell>
          <cell r="G49">
            <v>1970</v>
          </cell>
          <cell r="H49" t="str">
            <v>20/11 TrÇn B×nh Träng H¶i Phßng</v>
          </cell>
          <cell r="I49" t="str">
            <v>031-850-154</v>
          </cell>
          <cell r="J49" t="str">
            <v>15/08/00</v>
          </cell>
          <cell r="K49">
            <v>1400000</v>
          </cell>
        </row>
        <row r="50">
          <cell r="A50">
            <v>50</v>
          </cell>
          <cell r="B50" t="str">
            <v>C-30050</v>
          </cell>
          <cell r="C50" t="str">
            <v>L­¬ng ThÕ Thanh</v>
          </cell>
          <cell r="D50" t="str">
            <v>Cutter</v>
          </cell>
          <cell r="E50" t="str">
            <v>Cutting</v>
          </cell>
          <cell r="F50" t="str">
            <v>03/09</v>
          </cell>
          <cell r="G50">
            <v>1970</v>
          </cell>
          <cell r="H50" t="str">
            <v>20/11 TrÇn B×nh Träng H¶i Phßng</v>
          </cell>
          <cell r="I50" t="str">
            <v>031-850-154</v>
          </cell>
          <cell r="J50" t="str">
            <v>10/07/00</v>
          </cell>
          <cell r="K50">
            <v>600000</v>
          </cell>
        </row>
        <row r="51">
          <cell r="A51">
            <v>51</v>
          </cell>
          <cell r="B51" t="str">
            <v>C-30051</v>
          </cell>
          <cell r="C51" t="str">
            <v>L­u B×nh</v>
          </cell>
          <cell r="D51" t="str">
            <v>Cutter</v>
          </cell>
          <cell r="E51" t="str">
            <v>Cutting</v>
          </cell>
          <cell r="F51" t="str">
            <v>23/03</v>
          </cell>
          <cell r="G51">
            <v>1978</v>
          </cell>
          <cell r="H51" t="str">
            <v>188 Quang Trung Hång Bµng H¶i Phßng</v>
          </cell>
          <cell r="I51" t="str">
            <v>033-871-067</v>
          </cell>
          <cell r="J51" t="str">
            <v>10/07/00</v>
          </cell>
          <cell r="K51">
            <v>600000</v>
          </cell>
        </row>
        <row r="52">
          <cell r="A52">
            <v>52</v>
          </cell>
          <cell r="B52" t="str">
            <v>C-30052</v>
          </cell>
          <cell r="C52" t="str">
            <v>NguyÔn ThÞ Hµ</v>
          </cell>
          <cell r="D52" t="str">
            <v>Cutter</v>
          </cell>
          <cell r="E52" t="str">
            <v>Cutting</v>
          </cell>
          <cell r="F52" t="str">
            <v>15/09</v>
          </cell>
          <cell r="G52">
            <v>1982</v>
          </cell>
          <cell r="H52" t="str">
            <v>Th«n Tiªn N«ng §¹i B¶n An H¶i H¶i Phßng</v>
          </cell>
          <cell r="I52" t="str">
            <v>031-749-807</v>
          </cell>
          <cell r="J52" t="str">
            <v>19/06/00</v>
          </cell>
          <cell r="K52">
            <v>550000</v>
          </cell>
        </row>
        <row r="53">
          <cell r="A53">
            <v>53</v>
          </cell>
          <cell r="B53" t="str">
            <v>C-30053</v>
          </cell>
          <cell r="C53" t="str">
            <v>NguyÔn ThÞ Thu Nga</v>
          </cell>
          <cell r="D53" t="str">
            <v>Cutter</v>
          </cell>
          <cell r="E53" t="str">
            <v>Cutting</v>
          </cell>
          <cell r="F53" t="str">
            <v>24/01</v>
          </cell>
          <cell r="G53">
            <v>1980</v>
          </cell>
          <cell r="H53" t="str">
            <v>28 Ngâ 2 Ph­êng §«ng H¶i (Hµng Kªnh) Ng« QuyÒn H¶i Phßng</v>
          </cell>
          <cell r="I53" t="str">
            <v>031-832-002</v>
          </cell>
          <cell r="J53" t="str">
            <v>19/06/00</v>
          </cell>
          <cell r="K53">
            <v>550000</v>
          </cell>
        </row>
        <row r="54">
          <cell r="A54">
            <v>54</v>
          </cell>
          <cell r="B54" t="str">
            <v>C-30054</v>
          </cell>
          <cell r="C54" t="str">
            <v>§ç ThÞ Dung</v>
          </cell>
          <cell r="D54" t="str">
            <v>Fuser</v>
          </cell>
          <cell r="E54" t="str">
            <v>Cutting</v>
          </cell>
          <cell r="F54" t="str">
            <v>24/01</v>
          </cell>
          <cell r="G54">
            <v>1974</v>
          </cell>
          <cell r="H54" t="str">
            <v>Cå phôc Kim L­¬ng Kim Thµnh H¶i D­¬ng</v>
          </cell>
          <cell r="I54" t="str">
            <v>031-832-002</v>
          </cell>
          <cell r="J54">
            <v>36529</v>
          </cell>
          <cell r="K54">
            <v>500000</v>
          </cell>
        </row>
        <row r="55">
          <cell r="A55">
            <v>55</v>
          </cell>
          <cell r="B55" t="str">
            <v>C-30055</v>
          </cell>
          <cell r="C55" t="str">
            <v>NguyÔn V¨n §¶n</v>
          </cell>
          <cell r="D55" t="str">
            <v>Cutter</v>
          </cell>
          <cell r="E55" t="str">
            <v>Cutting</v>
          </cell>
          <cell r="F55" t="str">
            <v>25/09</v>
          </cell>
          <cell r="G55">
            <v>1974</v>
          </cell>
          <cell r="H55" t="str">
            <v>Cå phôc Kim L­¬ng Kim Thµnh H¶i D­¬ng</v>
          </cell>
          <cell r="J55" t="str">
            <v>28/06/00</v>
          </cell>
          <cell r="K55">
            <v>500000</v>
          </cell>
        </row>
        <row r="56">
          <cell r="A56">
            <v>56</v>
          </cell>
          <cell r="B56" t="str">
            <v>C-30056</v>
          </cell>
          <cell r="C56" t="str">
            <v>Ph¹m ThÞ H­¬ng</v>
          </cell>
          <cell r="D56" t="str">
            <v>Fuser</v>
          </cell>
          <cell r="E56" t="str">
            <v>Cutting</v>
          </cell>
          <cell r="F56" t="str">
            <v>20/09</v>
          </cell>
          <cell r="G56">
            <v>1982</v>
          </cell>
          <cell r="H56" t="str">
            <v>An Th¸i Phó Th¸i Kim Thµnh H¶i D­¬ng</v>
          </cell>
          <cell r="J56" t="str">
            <v>28/06/00</v>
          </cell>
        </row>
        <row r="57">
          <cell r="A57">
            <v>57</v>
          </cell>
          <cell r="B57" t="str">
            <v>C-30057</v>
          </cell>
          <cell r="C57" t="str">
            <v>Ph¹m ThÞ Hoa</v>
          </cell>
          <cell r="D57" t="str">
            <v>Fuser</v>
          </cell>
          <cell r="E57" t="str">
            <v>Cutting</v>
          </cell>
          <cell r="F57" t="str">
            <v>05/02</v>
          </cell>
          <cell r="G57">
            <v>1982</v>
          </cell>
          <cell r="H57" t="str">
            <v>An Th¸i Phó Th¸i Kim Thµnh H¶i D­¬ng</v>
          </cell>
          <cell r="J57" t="str">
            <v>28/06/00</v>
          </cell>
        </row>
        <row r="58">
          <cell r="A58">
            <v>58</v>
          </cell>
          <cell r="B58" t="str">
            <v>C-30058</v>
          </cell>
          <cell r="C58" t="str">
            <v>TrÇn ThÞ Kim Ng©n</v>
          </cell>
          <cell r="D58" t="str">
            <v>Fuser</v>
          </cell>
          <cell r="E58" t="str">
            <v>Cutting</v>
          </cell>
          <cell r="F58" t="str">
            <v>21/02</v>
          </cell>
          <cell r="G58">
            <v>1982</v>
          </cell>
          <cell r="H58" t="str">
            <v>Quúnh Khª Kim Xuyªn Kim Thµnh H¶i D­¬ng</v>
          </cell>
          <cell r="J58" t="str">
            <v>28/06/00</v>
          </cell>
        </row>
        <row r="59">
          <cell r="A59">
            <v>59</v>
          </cell>
          <cell r="B59" t="str">
            <v>C-30059</v>
          </cell>
          <cell r="C59" t="str">
            <v>§oµn ThÞ BÝch H¹nh</v>
          </cell>
          <cell r="D59" t="str">
            <v>Fuser</v>
          </cell>
          <cell r="E59" t="str">
            <v>Cutting</v>
          </cell>
          <cell r="F59" t="str">
            <v>21/10</v>
          </cell>
          <cell r="G59">
            <v>1976</v>
          </cell>
          <cell r="H59" t="str">
            <v>Phó Th¸i Kim Thµnh H¶i D­¬ng</v>
          </cell>
          <cell r="J59" t="str">
            <v>28/06/00</v>
          </cell>
        </row>
        <row r="60">
          <cell r="A60">
            <v>16</v>
          </cell>
          <cell r="B60" t="str">
            <v>C-41016</v>
          </cell>
          <cell r="C60" t="str">
            <v>Bïi H¶i S¬n</v>
          </cell>
          <cell r="D60" t="str">
            <v>Finish Presser</v>
          </cell>
          <cell r="E60" t="str">
            <v>Finish</v>
          </cell>
          <cell r="F60" t="str">
            <v>26/01</v>
          </cell>
          <cell r="G60">
            <v>1981</v>
          </cell>
          <cell r="H60" t="str">
            <v>Phè H­¬ng Phong 2 TT Phong Thæ Lai Ch©u</v>
          </cell>
          <cell r="J60" t="str">
            <v>29/09/00</v>
          </cell>
        </row>
        <row r="61">
          <cell r="A61">
            <v>60</v>
          </cell>
          <cell r="B61" t="str">
            <v>C-41060</v>
          </cell>
          <cell r="C61" t="str">
            <v>NguyÔn B¶o Th¹ch</v>
          </cell>
          <cell r="D61" t="str">
            <v>Senior Finish Presser</v>
          </cell>
          <cell r="E61" t="str">
            <v>Finish</v>
          </cell>
          <cell r="F61" t="str">
            <v>13/02</v>
          </cell>
          <cell r="G61">
            <v>1972</v>
          </cell>
          <cell r="H61" t="str">
            <v>10/107 Ph­êng §«ng H¶i H¶i Phßng</v>
          </cell>
          <cell r="J61">
            <v>36533</v>
          </cell>
          <cell r="K61">
            <v>700000</v>
          </cell>
        </row>
        <row r="62">
          <cell r="A62">
            <v>61</v>
          </cell>
          <cell r="B62" t="str">
            <v>C-41061</v>
          </cell>
          <cell r="C62" t="str">
            <v>TrÇn Quèc Kh¸nh</v>
          </cell>
          <cell r="D62" t="str">
            <v>Junior Finish Pressrer</v>
          </cell>
          <cell r="E62" t="str">
            <v>Finish</v>
          </cell>
          <cell r="F62" t="str">
            <v>16/09</v>
          </cell>
          <cell r="G62">
            <v>1975</v>
          </cell>
          <cell r="H62" t="str">
            <v>A7 g¸c 4 Qu¸n toan Ng« QuyÒn H¶i Phßng</v>
          </cell>
          <cell r="J62" t="str">
            <v>15/08/00</v>
          </cell>
          <cell r="K62">
            <v>600000</v>
          </cell>
        </row>
        <row r="63">
          <cell r="A63">
            <v>62</v>
          </cell>
          <cell r="B63" t="str">
            <v>C-41062</v>
          </cell>
          <cell r="C63" t="str">
            <v>Ph¹m V¨n Khang</v>
          </cell>
          <cell r="D63" t="str">
            <v>Finish Presser</v>
          </cell>
          <cell r="E63" t="str">
            <v>Finish</v>
          </cell>
          <cell r="F63" t="str">
            <v>25/03</v>
          </cell>
          <cell r="G63">
            <v>1972</v>
          </cell>
          <cell r="H63" t="str">
            <v>Cæ phôc Kim L­¬ng Kim Thµnh H¶i D­¬ng</v>
          </cell>
          <cell r="J63" t="str">
            <v>15/08/00</v>
          </cell>
          <cell r="K63">
            <v>600000</v>
          </cell>
        </row>
        <row r="64">
          <cell r="A64">
            <v>63</v>
          </cell>
          <cell r="B64" t="str">
            <v>C-41063</v>
          </cell>
          <cell r="C64" t="str">
            <v>NguyÔn Thµnh Duy</v>
          </cell>
          <cell r="D64" t="str">
            <v>Finish Presser</v>
          </cell>
          <cell r="E64" t="str">
            <v>Finish</v>
          </cell>
          <cell r="F64" t="str">
            <v>29/10</v>
          </cell>
          <cell r="G64">
            <v>1979</v>
          </cell>
          <cell r="H64" t="str">
            <v>Cæ phôc Kim L­¬ng Kim Thµnh H¶i D­¬ng</v>
          </cell>
          <cell r="J64" t="str">
            <v>28/06/00</v>
          </cell>
          <cell r="K64">
            <v>600000</v>
          </cell>
        </row>
        <row r="65">
          <cell r="A65">
            <v>64</v>
          </cell>
          <cell r="B65" t="str">
            <v>C-41064</v>
          </cell>
          <cell r="C65" t="str">
            <v>NguyÔn V¨n Tuyªn</v>
          </cell>
          <cell r="D65" t="str">
            <v>Finish Presser</v>
          </cell>
          <cell r="E65" t="str">
            <v>Finish</v>
          </cell>
          <cell r="F65" t="str">
            <v>01/12</v>
          </cell>
          <cell r="G65">
            <v>1976</v>
          </cell>
          <cell r="H65" t="str">
            <v>Xãm 2 L­¬ng X¸ Kim L­¬ng Kim Thµnh H¶i D­¬ng</v>
          </cell>
          <cell r="J65" t="str">
            <v>15/08/00</v>
          </cell>
          <cell r="K65">
            <v>600000</v>
          </cell>
        </row>
        <row r="66">
          <cell r="A66">
            <v>65</v>
          </cell>
          <cell r="B66" t="str">
            <v>C-41065</v>
          </cell>
          <cell r="C66" t="str">
            <v>§ång Ngäc Khëi</v>
          </cell>
          <cell r="D66" t="str">
            <v>Finish Presser</v>
          </cell>
          <cell r="E66" t="str">
            <v>Finish</v>
          </cell>
          <cell r="F66" t="str">
            <v>26/05</v>
          </cell>
          <cell r="G66">
            <v>1971</v>
          </cell>
          <cell r="H66" t="str">
            <v>§éi 3 Kim §Ýnh Kim Thµnh H¶i D­¬ng</v>
          </cell>
          <cell r="J66" t="str">
            <v>25/08/00</v>
          </cell>
        </row>
        <row r="67">
          <cell r="A67">
            <v>66</v>
          </cell>
          <cell r="B67" t="str">
            <v>C-41066</v>
          </cell>
          <cell r="C67" t="str">
            <v>Ph¹m Do·n Nho</v>
          </cell>
          <cell r="D67" t="str">
            <v>Finish Presser</v>
          </cell>
          <cell r="E67" t="str">
            <v>Finish</v>
          </cell>
          <cell r="F67" t="str">
            <v>31/10</v>
          </cell>
          <cell r="G67">
            <v>1973</v>
          </cell>
          <cell r="H67" t="str">
            <v>§éi 3 Kim §Ýnh Kim Thµnh H¶i D­¬ng</v>
          </cell>
          <cell r="J67" t="str">
            <v>25/08/00</v>
          </cell>
        </row>
        <row r="68">
          <cell r="A68">
            <v>67</v>
          </cell>
          <cell r="B68" t="str">
            <v>C-41067</v>
          </cell>
          <cell r="C68" t="str">
            <v>Lª Hµ §øc</v>
          </cell>
          <cell r="D68" t="str">
            <v>Finish Presser</v>
          </cell>
          <cell r="E68" t="str">
            <v>Finish</v>
          </cell>
          <cell r="F68" t="str">
            <v>07/12</v>
          </cell>
          <cell r="G68">
            <v>1974</v>
          </cell>
          <cell r="H68" t="str">
            <v>CÈm S¬n CÈm Giµng H¶i D­¬ng</v>
          </cell>
          <cell r="J68" t="str">
            <v>15/09/00</v>
          </cell>
        </row>
        <row r="69">
          <cell r="A69">
            <v>68</v>
          </cell>
          <cell r="B69" t="str">
            <v>C-41066</v>
          </cell>
          <cell r="C69" t="str">
            <v>§µo Xu©n H­ng</v>
          </cell>
          <cell r="D69" t="str">
            <v>Finish Presser</v>
          </cell>
          <cell r="E69" t="str">
            <v>Finish</v>
          </cell>
          <cell r="G69">
            <v>1973</v>
          </cell>
          <cell r="H69" t="str">
            <v>KiÕn Quèc KiÕn Thuþ H¶i Phßng</v>
          </cell>
          <cell r="J69" t="str">
            <v>31/08/00</v>
          </cell>
        </row>
        <row r="70">
          <cell r="A70">
            <v>285</v>
          </cell>
          <cell r="B70" t="str">
            <v>C-41285</v>
          </cell>
          <cell r="C70" t="str">
            <v>Ph¹m §øc Léc</v>
          </cell>
          <cell r="D70" t="str">
            <v>Finish Presser</v>
          </cell>
          <cell r="E70" t="str">
            <v>Finish</v>
          </cell>
          <cell r="F70" t="str">
            <v>31/10</v>
          </cell>
          <cell r="G70">
            <v>1973</v>
          </cell>
          <cell r="H70" t="str">
            <v>§éi 3 Kim §Ýnh Kim Thµnh H¶i D­¬ng</v>
          </cell>
          <cell r="J70" t="str">
            <v>16/10/00</v>
          </cell>
        </row>
        <row r="71">
          <cell r="A71">
            <v>69</v>
          </cell>
          <cell r="B71" t="str">
            <v>C-42069</v>
          </cell>
          <cell r="C71" t="str">
            <v>NguyÔn ThÞ Hoa</v>
          </cell>
          <cell r="D71" t="str">
            <v>Packaging worker</v>
          </cell>
          <cell r="E71" t="str">
            <v>Finish</v>
          </cell>
          <cell r="F71" t="str">
            <v>09/07</v>
          </cell>
          <cell r="G71">
            <v>1982</v>
          </cell>
          <cell r="H71" t="str">
            <v>Bé Hç Th­îng Vò Kim Thµnh H¶i D­¬ng</v>
          </cell>
          <cell r="J71" t="str">
            <v>25/08/00</v>
          </cell>
        </row>
        <row r="72">
          <cell r="A72">
            <v>70</v>
          </cell>
          <cell r="B72" t="str">
            <v>C-42070</v>
          </cell>
          <cell r="C72" t="str">
            <v>NguyÔn ThÞ HuÖ</v>
          </cell>
          <cell r="D72" t="str">
            <v>Packaging worker</v>
          </cell>
          <cell r="E72" t="str">
            <v>Finish</v>
          </cell>
          <cell r="F72" t="str">
            <v>17/07</v>
          </cell>
          <cell r="G72">
            <v>1982</v>
          </cell>
          <cell r="H72" t="str">
            <v>Ngò Phóc Kim Thµnh H¶i D­¬ng</v>
          </cell>
          <cell r="J72" t="str">
            <v>25/08/00</v>
          </cell>
        </row>
        <row r="73">
          <cell r="A73">
            <v>71</v>
          </cell>
          <cell r="B73" t="str">
            <v>C-42071</v>
          </cell>
          <cell r="C73" t="str">
            <v>Vò ThÞ Ng¸t</v>
          </cell>
          <cell r="D73" t="str">
            <v>Packaging worker</v>
          </cell>
          <cell r="E73" t="str">
            <v>Finish</v>
          </cell>
          <cell r="F73" t="str">
            <v>06/10</v>
          </cell>
          <cell r="G73">
            <v>1979</v>
          </cell>
          <cell r="H73" t="str">
            <v>Quúnh Khª Kim Xuyªn Kim Thµnh H¶i D­¬ng</v>
          </cell>
          <cell r="J73" t="str">
            <v>25/08/00</v>
          </cell>
        </row>
        <row r="74">
          <cell r="A74">
            <v>72</v>
          </cell>
          <cell r="B74" t="str">
            <v>C-42072</v>
          </cell>
          <cell r="C74" t="str">
            <v>L· ThÞ H­¬ng</v>
          </cell>
          <cell r="D74" t="str">
            <v>Packaging worker</v>
          </cell>
          <cell r="E74" t="str">
            <v>Finish</v>
          </cell>
          <cell r="F74" t="str">
            <v>18/12</v>
          </cell>
          <cell r="G74">
            <v>1982</v>
          </cell>
          <cell r="H74" t="str">
            <v>Kim L­¬ng Kim Thµnh H¶i D­¬ng</v>
          </cell>
          <cell r="J74" t="str">
            <v>25/08/00</v>
          </cell>
        </row>
        <row r="75">
          <cell r="A75">
            <v>73</v>
          </cell>
          <cell r="B75" t="str">
            <v>C-42073</v>
          </cell>
          <cell r="C75" t="str">
            <v>Ph¹m V¨n Th­îc</v>
          </cell>
          <cell r="D75" t="str">
            <v>Packaging worker</v>
          </cell>
          <cell r="E75" t="str">
            <v>Finish</v>
          </cell>
          <cell r="F75" t="str">
            <v>26/02</v>
          </cell>
          <cell r="G75">
            <v>1970</v>
          </cell>
          <cell r="H75" t="str">
            <v>§¹i §øc Kim Thµnh H¶i D­¬ng</v>
          </cell>
          <cell r="J75" t="str">
            <v>15/09/00</v>
          </cell>
        </row>
        <row r="76">
          <cell r="A76">
            <v>74</v>
          </cell>
          <cell r="B76" t="str">
            <v>C-43074</v>
          </cell>
          <cell r="C76" t="str">
            <v>§ç V¨n H¹nh</v>
          </cell>
          <cell r="D76" t="str">
            <v>B.hole Worker</v>
          </cell>
          <cell r="E76" t="str">
            <v xml:space="preserve">Special Machine </v>
          </cell>
          <cell r="F76" t="str">
            <v>17/04</v>
          </cell>
          <cell r="G76">
            <v>1979</v>
          </cell>
          <cell r="H76" t="str">
            <v>Phè ga Phó Th¸i Kim Thµnh H¶i D­¬ng</v>
          </cell>
          <cell r="J76" t="str">
            <v>28/06/00</v>
          </cell>
        </row>
        <row r="77">
          <cell r="A77">
            <v>75</v>
          </cell>
          <cell r="B77" t="str">
            <v>C-43075</v>
          </cell>
          <cell r="C77" t="str">
            <v>§inh V¨n Th¾ng</v>
          </cell>
          <cell r="D77" t="str">
            <v>B.hole Worker</v>
          </cell>
          <cell r="E77" t="str">
            <v xml:space="preserve">Special Machine </v>
          </cell>
          <cell r="F77" t="str">
            <v>19/05</v>
          </cell>
          <cell r="G77">
            <v>1979</v>
          </cell>
          <cell r="H77" t="str">
            <v>§ång Bµo Tiªn §éng Tø Kú H¶i D­¬ng</v>
          </cell>
          <cell r="J77" t="str">
            <v>28/06/00</v>
          </cell>
          <cell r="K77">
            <v>500000</v>
          </cell>
        </row>
        <row r="78">
          <cell r="A78">
            <v>76</v>
          </cell>
          <cell r="B78" t="str">
            <v>C-43076</v>
          </cell>
          <cell r="C78" t="str">
            <v>Bïi ThÞ Thuý LiÔu</v>
          </cell>
          <cell r="D78" t="str">
            <v>B.hole Worker</v>
          </cell>
          <cell r="E78" t="str">
            <v xml:space="preserve">Special Machine </v>
          </cell>
          <cell r="F78" t="str">
            <v>27/12</v>
          </cell>
          <cell r="G78">
            <v>1975</v>
          </cell>
          <cell r="H78" t="str">
            <v>Phó Th¸i Kim Thµnh H¶i D­¬ng</v>
          </cell>
          <cell r="J78" t="str">
            <v>15/09/00</v>
          </cell>
        </row>
        <row r="79">
          <cell r="A79">
            <v>77</v>
          </cell>
          <cell r="B79" t="str">
            <v>C-43077</v>
          </cell>
          <cell r="C79" t="str">
            <v>Hoµng ViÖt Anh</v>
          </cell>
          <cell r="D79" t="str">
            <v>B.hole Worker</v>
          </cell>
          <cell r="E79" t="str">
            <v xml:space="preserve">Special Machine </v>
          </cell>
          <cell r="F79" t="str">
            <v>21/04</v>
          </cell>
          <cell r="G79">
            <v>1976</v>
          </cell>
          <cell r="H79" t="str">
            <v>V¨n Chóc Phó Th¸i Kim Thµnh H¶i D­¬ng</v>
          </cell>
          <cell r="J79" t="str">
            <v>28/06/00</v>
          </cell>
        </row>
        <row r="80">
          <cell r="A80">
            <v>78</v>
          </cell>
          <cell r="B80" t="str">
            <v>C-43078</v>
          </cell>
          <cell r="C80" t="str">
            <v>NguyÔn ThÞ H»ng</v>
          </cell>
          <cell r="D80" t="str">
            <v>B.hole Worker</v>
          </cell>
          <cell r="E80" t="str">
            <v xml:space="preserve">Special Machine </v>
          </cell>
          <cell r="F80" t="str">
            <v>15/04</v>
          </cell>
          <cell r="G80">
            <v>1977</v>
          </cell>
          <cell r="H80" t="str">
            <v>Ngäc Gi¸ CÈm La Kim Thµnh H¶i D­¬ng</v>
          </cell>
          <cell r="J80" t="str">
            <v>28/06/00</v>
          </cell>
        </row>
        <row r="81">
          <cell r="A81">
            <v>79</v>
          </cell>
          <cell r="B81" t="str">
            <v>C-43079</v>
          </cell>
          <cell r="C81" t="str">
            <v>NguyÔn V¨n Hîp</v>
          </cell>
          <cell r="D81" t="str">
            <v>B.hole Worker</v>
          </cell>
          <cell r="E81" t="str">
            <v xml:space="preserve">Special Machine </v>
          </cell>
          <cell r="F81" t="str">
            <v>12/02</v>
          </cell>
          <cell r="G81">
            <v>1979</v>
          </cell>
          <cell r="H81" t="str">
            <v>Xãm 13 §ång Niªn ViÖt Hoµ H¶i D­¬ng</v>
          </cell>
          <cell r="J81" t="str">
            <v>28/06/00</v>
          </cell>
          <cell r="K81">
            <v>500000</v>
          </cell>
        </row>
        <row r="82">
          <cell r="A82">
            <v>80</v>
          </cell>
          <cell r="B82" t="str">
            <v>C-43080</v>
          </cell>
          <cell r="C82" t="str">
            <v>TrÞnh V¨n Minh</v>
          </cell>
          <cell r="D82" t="str">
            <v>B.hole Worker</v>
          </cell>
          <cell r="E82" t="str">
            <v xml:space="preserve">Special Machine </v>
          </cell>
          <cell r="F82" t="str">
            <v>04/02</v>
          </cell>
          <cell r="G82">
            <v>1971</v>
          </cell>
          <cell r="H82" t="str">
            <v>§ång V¨n Phó Th¸i Kim Thµnh H¶i D­¬ng</v>
          </cell>
          <cell r="J82" t="str">
            <v>28/06/00</v>
          </cell>
        </row>
        <row r="83">
          <cell r="A83">
            <v>81</v>
          </cell>
          <cell r="B83" t="str">
            <v>C-43081</v>
          </cell>
          <cell r="C83" t="str">
            <v>Vò ThÞ Lan</v>
          </cell>
          <cell r="D83" t="str">
            <v>B.hole Worker</v>
          </cell>
          <cell r="E83" t="str">
            <v xml:space="preserve">Special Machine </v>
          </cell>
          <cell r="F83" t="str">
            <v>19/05</v>
          </cell>
          <cell r="G83">
            <v>1981</v>
          </cell>
          <cell r="H83" t="str">
            <v>§ång Bµo Tiªn §éng Tø Kú H¶i D­¬ng</v>
          </cell>
          <cell r="J83" t="str">
            <v>31/08/00</v>
          </cell>
          <cell r="K83">
            <v>500000</v>
          </cell>
        </row>
        <row r="84">
          <cell r="A84">
            <v>82</v>
          </cell>
          <cell r="B84" t="str">
            <v>C-43082</v>
          </cell>
          <cell r="C84" t="str">
            <v>Vò V¨n Nam</v>
          </cell>
          <cell r="D84" t="str">
            <v>B.hole Worker</v>
          </cell>
          <cell r="E84" t="str">
            <v xml:space="preserve">Special Machine </v>
          </cell>
          <cell r="F84" t="str">
            <v>26/06</v>
          </cell>
          <cell r="G84">
            <v>1978</v>
          </cell>
          <cell r="H84" t="str">
            <v>Phong Néi B×nh D©n Kim Thµnh H¶i D­¬ng</v>
          </cell>
          <cell r="J84" t="str">
            <v>28/06/00</v>
          </cell>
        </row>
        <row r="85">
          <cell r="A85">
            <v>287</v>
          </cell>
          <cell r="B85" t="str">
            <v>C-43287</v>
          </cell>
          <cell r="C85" t="str">
            <v>NguyÔn M¹nh TiÕn</v>
          </cell>
          <cell r="D85" t="str">
            <v>B.hole Worker</v>
          </cell>
          <cell r="E85" t="str">
            <v>Special Machine</v>
          </cell>
          <cell r="F85" t="str">
            <v>21/04</v>
          </cell>
          <cell r="G85">
            <v>1976</v>
          </cell>
          <cell r="H85" t="str">
            <v>V¨n Chóc Phó Th¸i Kim Thµnh H¶i D­¬ng</v>
          </cell>
          <cell r="J85">
            <v>36748</v>
          </cell>
        </row>
        <row r="86">
          <cell r="A86">
            <v>83</v>
          </cell>
          <cell r="B86" t="str">
            <v>C-44083</v>
          </cell>
          <cell r="C86" t="str">
            <v>TrÇn ThÞ Mai</v>
          </cell>
          <cell r="D86" t="str">
            <v>Knitting worker</v>
          </cell>
          <cell r="E86" t="str">
            <v>Crochet</v>
          </cell>
          <cell r="F86" t="str">
            <v>15/04</v>
          </cell>
          <cell r="G86">
            <v>1952</v>
          </cell>
          <cell r="H86" t="str">
            <v>Ngäc Gi¸ CÈm La Kim Thµnh H¶i D­¬ng</v>
          </cell>
          <cell r="J86" t="str">
            <v>26/08/00</v>
          </cell>
          <cell r="K86">
            <v>600000</v>
          </cell>
        </row>
        <row r="87">
          <cell r="A87">
            <v>84</v>
          </cell>
          <cell r="B87" t="str">
            <v>C-44084</v>
          </cell>
          <cell r="C87" t="str">
            <v>Chu ThÞ Mïi</v>
          </cell>
          <cell r="D87" t="str">
            <v>Knitting worker</v>
          </cell>
          <cell r="E87" t="str">
            <v>Crochet</v>
          </cell>
          <cell r="F87" t="str">
            <v>12/02</v>
          </cell>
          <cell r="G87">
            <v>1959</v>
          </cell>
          <cell r="H87" t="str">
            <v>Xãm 13 §ång Niªn ViÖt Hoµ H¶i D­¬ng</v>
          </cell>
          <cell r="J87" t="str">
            <v>26/08/00</v>
          </cell>
          <cell r="K87">
            <v>600000</v>
          </cell>
        </row>
        <row r="88">
          <cell r="A88">
            <v>85</v>
          </cell>
          <cell r="B88" t="str">
            <v>C-44085</v>
          </cell>
          <cell r="C88" t="str">
            <v>TrÇn ThÞ Minh NguyÖt</v>
          </cell>
          <cell r="D88" t="str">
            <v>Knitting worker</v>
          </cell>
          <cell r="E88" t="str">
            <v>Crochet</v>
          </cell>
          <cell r="F88" t="str">
            <v>04/02</v>
          </cell>
          <cell r="G88">
            <v>1961</v>
          </cell>
          <cell r="H88" t="str">
            <v>§ång V¨n Phó Th¸i Kim Thµnh H¶i D­¬ng</v>
          </cell>
          <cell r="J88" t="str">
            <v>26/08/00</v>
          </cell>
          <cell r="K88">
            <v>600000</v>
          </cell>
        </row>
        <row r="89">
          <cell r="A89">
            <v>86</v>
          </cell>
          <cell r="B89" t="str">
            <v>C-44086</v>
          </cell>
          <cell r="C89" t="str">
            <v>NguyÔn ThÞ Hoa</v>
          </cell>
          <cell r="D89" t="str">
            <v>Knitting worker</v>
          </cell>
          <cell r="E89" t="str">
            <v>Crochet</v>
          </cell>
          <cell r="F89" t="str">
            <v>02/03</v>
          </cell>
          <cell r="G89">
            <v>1981</v>
          </cell>
          <cell r="H89" t="str">
            <v>Long Xuyªn Kinh M«n H¶i D­¬ng</v>
          </cell>
          <cell r="J89" t="str">
            <v>15/09/00</v>
          </cell>
        </row>
        <row r="90">
          <cell r="A90">
            <v>87</v>
          </cell>
          <cell r="B90" t="str">
            <v>C-44087</v>
          </cell>
          <cell r="C90" t="str">
            <v>Ph¹m ThÞ Thuý</v>
          </cell>
          <cell r="D90" t="str">
            <v>Knitting worker</v>
          </cell>
          <cell r="E90" t="str">
            <v>Crochet</v>
          </cell>
          <cell r="F90" t="str">
            <v>17/12</v>
          </cell>
          <cell r="G90">
            <v>1980</v>
          </cell>
          <cell r="H90" t="str">
            <v>Phóc Thµnh Kim Thµnh H¶i D­¬ng</v>
          </cell>
          <cell r="J90" t="str">
            <v>15/09/00</v>
          </cell>
        </row>
        <row r="91">
          <cell r="A91">
            <v>88</v>
          </cell>
          <cell r="B91" t="str">
            <v>C-44088</v>
          </cell>
          <cell r="C91" t="str">
            <v>Ph¹m ThÞ Th¾ng</v>
          </cell>
          <cell r="D91" t="str">
            <v>Knitting worker</v>
          </cell>
          <cell r="E91" t="str">
            <v>Crochet</v>
          </cell>
          <cell r="F91" t="str">
            <v>11/07</v>
          </cell>
          <cell r="G91">
            <v>1976</v>
          </cell>
          <cell r="H91" t="str">
            <v>HiÖp S¬n Kinh M«n H¶i D­¬ng</v>
          </cell>
          <cell r="J91" t="str">
            <v>15/09/00</v>
          </cell>
        </row>
        <row r="92">
          <cell r="A92">
            <v>89</v>
          </cell>
          <cell r="B92" t="str">
            <v>C-51089</v>
          </cell>
          <cell r="C92" t="str">
            <v>§ång ThÞ Hµ</v>
          </cell>
          <cell r="D92" t="str">
            <v>Line1 Worker</v>
          </cell>
          <cell r="E92" t="str">
            <v>Line 1</v>
          </cell>
          <cell r="F92" t="str">
            <v>16/01</v>
          </cell>
          <cell r="G92">
            <v>1952</v>
          </cell>
          <cell r="H92" t="str">
            <v>B×nh Giang Ph¶ L¹i ChÝ Linh H¶i D­¬ng</v>
          </cell>
          <cell r="J92" t="str">
            <v>16/08/00</v>
          </cell>
          <cell r="K92">
            <v>600000</v>
          </cell>
        </row>
        <row r="93">
          <cell r="A93">
            <v>90</v>
          </cell>
          <cell r="B93" t="str">
            <v>C-51090</v>
          </cell>
          <cell r="C93" t="str">
            <v>§ç Duy Thanh</v>
          </cell>
          <cell r="D93" t="str">
            <v>Line1 Worker</v>
          </cell>
          <cell r="E93" t="str">
            <v>Line 1</v>
          </cell>
          <cell r="F93" t="str">
            <v>17/04</v>
          </cell>
          <cell r="G93">
            <v>1959</v>
          </cell>
          <cell r="H93" t="str">
            <v>T­êng Vu Céng Hoµ Kim Thµnh H¶i D­¬ng</v>
          </cell>
          <cell r="J93" t="str">
            <v>28/06/00</v>
          </cell>
          <cell r="K93">
            <v>600000</v>
          </cell>
        </row>
        <row r="94">
          <cell r="A94">
            <v>91</v>
          </cell>
          <cell r="B94" t="str">
            <v>C-51091</v>
          </cell>
          <cell r="C94" t="str">
            <v>§ç ThÞ YÕn</v>
          </cell>
          <cell r="D94" t="str">
            <v>Line1 Worker</v>
          </cell>
          <cell r="E94" t="str">
            <v>Line 1</v>
          </cell>
          <cell r="F94" t="str">
            <v>14/10</v>
          </cell>
          <cell r="G94">
            <v>1961</v>
          </cell>
          <cell r="H94" t="str">
            <v>An Th¸i Phó Th¸i Kim Thµnh H¶i D­¬ng</v>
          </cell>
          <cell r="J94" t="str">
            <v>28/06/00</v>
          </cell>
          <cell r="K94">
            <v>600000</v>
          </cell>
        </row>
        <row r="95">
          <cell r="A95">
            <v>92</v>
          </cell>
          <cell r="B95" t="str">
            <v>C-51</v>
          </cell>
          <cell r="C95" t="str">
            <v>Høa ThÞ Lanh</v>
          </cell>
          <cell r="D95" t="str">
            <v>Line1 Worker</v>
          </cell>
          <cell r="E95" t="str">
            <v>Line 1</v>
          </cell>
          <cell r="F95" t="str">
            <v>12/07</v>
          </cell>
          <cell r="G95">
            <v>1980</v>
          </cell>
          <cell r="H95" t="str">
            <v>Liªn Hoµ Kim Thµnh H¶i D­¬ng</v>
          </cell>
          <cell r="J95" t="str">
            <v>28/06/00</v>
          </cell>
        </row>
        <row r="96">
          <cell r="A96">
            <v>93</v>
          </cell>
          <cell r="B96" t="str">
            <v>C-51</v>
          </cell>
          <cell r="C96" t="str">
            <v>Lª ThÞ HuÖ</v>
          </cell>
          <cell r="D96" t="str">
            <v>Line1 Worker</v>
          </cell>
          <cell r="E96" t="str">
            <v>Line 1</v>
          </cell>
          <cell r="F96" t="str">
            <v>17/02</v>
          </cell>
          <cell r="G96">
            <v>1962</v>
          </cell>
          <cell r="H96" t="str">
            <v>Kim §Ýnh Kim Thµnh H¶i D­¬ng</v>
          </cell>
          <cell r="J96" t="str">
            <v>28/06/00</v>
          </cell>
        </row>
        <row r="97">
          <cell r="A97">
            <v>94</v>
          </cell>
          <cell r="B97" t="str">
            <v>C-51094</v>
          </cell>
          <cell r="C97" t="str">
            <v>Hoµng ThÞ Hiªn</v>
          </cell>
          <cell r="D97" t="str">
            <v>Line1 Worker</v>
          </cell>
          <cell r="E97" t="str">
            <v>Line 1</v>
          </cell>
          <cell r="F97" t="str">
            <v>28/01</v>
          </cell>
          <cell r="G97">
            <v>1978</v>
          </cell>
          <cell r="H97" t="str">
            <v>An Th¸i Phó Th¸i Kim Thµnh H¶i D­¬ng</v>
          </cell>
          <cell r="J97" t="str">
            <v>28/06/00</v>
          </cell>
        </row>
        <row r="98">
          <cell r="A98">
            <v>112</v>
          </cell>
          <cell r="B98" t="str">
            <v>C-51</v>
          </cell>
          <cell r="C98" t="str">
            <v>Høa ThÞ Lanh</v>
          </cell>
          <cell r="D98" t="str">
            <v>Line1 Worker</v>
          </cell>
          <cell r="E98" t="str">
            <v>Line 1</v>
          </cell>
          <cell r="F98" t="str">
            <v>12/07</v>
          </cell>
          <cell r="G98">
            <v>1980</v>
          </cell>
          <cell r="H98" t="str">
            <v>Liªn Hoµ Kim Thµnh H¶i D­¬ng</v>
          </cell>
          <cell r="J98" t="str">
            <v>28/06/00</v>
          </cell>
        </row>
        <row r="99">
          <cell r="A99">
            <v>96</v>
          </cell>
          <cell r="B99" t="str">
            <v>C-51096</v>
          </cell>
          <cell r="C99" t="str">
            <v>L­¬ng ThÞ H­¬ng</v>
          </cell>
          <cell r="D99" t="str">
            <v>Line1 Worker</v>
          </cell>
          <cell r="E99" t="str">
            <v>Line 1</v>
          </cell>
          <cell r="F99" t="str">
            <v>28/04</v>
          </cell>
          <cell r="G99">
            <v>1976</v>
          </cell>
          <cell r="H99" t="str">
            <v>Xãm Nam Hång L¹c Thanh Hµ H¶i D­¬ng</v>
          </cell>
          <cell r="J99" t="str">
            <v>15/08/00</v>
          </cell>
        </row>
        <row r="100">
          <cell r="A100">
            <v>90</v>
          </cell>
          <cell r="B100" t="str">
            <v>C-51</v>
          </cell>
          <cell r="C100" t="str">
            <v>Lª ThÞ B×nh</v>
          </cell>
          <cell r="D100" t="str">
            <v>Line1 Worker</v>
          </cell>
          <cell r="E100" t="str">
            <v>Line 1</v>
          </cell>
          <cell r="F100" t="str">
            <v>12/07</v>
          </cell>
          <cell r="G100">
            <v>1974</v>
          </cell>
          <cell r="H100" t="str">
            <v>Khu TT L÷ ®oµn 649 An H¶i H¶i Phßng</v>
          </cell>
          <cell r="J100" t="str">
            <v>31/08/00</v>
          </cell>
          <cell r="K100">
            <v>500000</v>
          </cell>
        </row>
        <row r="101">
          <cell r="A101">
            <v>97</v>
          </cell>
          <cell r="B101" t="str">
            <v>C-51097</v>
          </cell>
          <cell r="C101" t="str">
            <v>Lª ThÞ Giang</v>
          </cell>
          <cell r="D101" t="str">
            <v>Line1 Worker</v>
          </cell>
          <cell r="E101" t="str">
            <v>Line 1</v>
          </cell>
          <cell r="F101" t="str">
            <v>16/02</v>
          </cell>
          <cell r="G101">
            <v>1972</v>
          </cell>
          <cell r="H101" t="str">
            <v>§¹i §øc Kim Thµnh H¶i D­¬ng</v>
          </cell>
          <cell r="J101" t="str">
            <v>15/09/00</v>
          </cell>
        </row>
        <row r="102">
          <cell r="A102">
            <v>98</v>
          </cell>
          <cell r="B102" t="str">
            <v>C-51098</v>
          </cell>
          <cell r="C102" t="str">
            <v>Lª ThÞ H­¬ng</v>
          </cell>
          <cell r="D102" t="str">
            <v>Line1 Worker</v>
          </cell>
          <cell r="E102" t="str">
            <v>Line 1</v>
          </cell>
          <cell r="F102" t="str">
            <v>10/09</v>
          </cell>
          <cell r="G102">
            <v>1970</v>
          </cell>
          <cell r="H102" t="str">
            <v>An §ång An H¶i H¶i Phßng</v>
          </cell>
          <cell r="J102" t="str">
            <v>15/08/00</v>
          </cell>
          <cell r="K102">
            <v>500000</v>
          </cell>
        </row>
        <row r="103">
          <cell r="A103">
            <v>93</v>
          </cell>
          <cell r="B103" t="str">
            <v>C-51</v>
          </cell>
          <cell r="C103" t="str">
            <v>Lª ThÞ HuÖ</v>
          </cell>
          <cell r="D103" t="str">
            <v>Line1 Worker</v>
          </cell>
          <cell r="E103" t="str">
            <v>Line 1</v>
          </cell>
          <cell r="F103" t="str">
            <v>17/02</v>
          </cell>
          <cell r="G103">
            <v>1962</v>
          </cell>
          <cell r="H103" t="str">
            <v>Kim §Ýnh Kim Thµnh H¶i D­¬ng</v>
          </cell>
          <cell r="J103" t="str">
            <v>31/08/00</v>
          </cell>
        </row>
        <row r="104">
          <cell r="A104">
            <v>99</v>
          </cell>
          <cell r="B104" t="str">
            <v>C-51099</v>
          </cell>
          <cell r="C104" t="str">
            <v>L­u V¨n Nghiªn</v>
          </cell>
          <cell r="D104" t="str">
            <v>Line1 Worker</v>
          </cell>
          <cell r="E104" t="str">
            <v>Line 1</v>
          </cell>
          <cell r="F104" t="str">
            <v>02/01</v>
          </cell>
          <cell r="G104">
            <v>1982</v>
          </cell>
          <cell r="H104" t="str">
            <v>§ång V¨n Phó Th¸i Kim Thµnh H¶i D­¬ng</v>
          </cell>
          <cell r="J104" t="str">
            <v>28/06/00</v>
          </cell>
        </row>
        <row r="105">
          <cell r="A105">
            <v>100</v>
          </cell>
          <cell r="B105" t="str">
            <v>C-51100</v>
          </cell>
          <cell r="C105" t="str">
            <v>Mai ThÞ M­êi</v>
          </cell>
          <cell r="D105" t="str">
            <v>Line1 Worker</v>
          </cell>
          <cell r="E105" t="str">
            <v>Line 1</v>
          </cell>
          <cell r="F105" t="str">
            <v>10/06</v>
          </cell>
          <cell r="G105">
            <v>1976</v>
          </cell>
          <cell r="H105" t="str">
            <v>Khu TT C«ng ty Hång Hµ Lª ThiÖn AN H¶i H¶i Phßng</v>
          </cell>
          <cell r="J105" t="str">
            <v>31/08/00</v>
          </cell>
          <cell r="K105">
            <v>500000</v>
          </cell>
        </row>
        <row r="106">
          <cell r="A106">
            <v>101</v>
          </cell>
          <cell r="B106" t="str">
            <v>C-51101</v>
          </cell>
          <cell r="C106" t="str">
            <v>NguyÔn H÷u NghÞ</v>
          </cell>
          <cell r="D106" t="str">
            <v>Line1 Worker</v>
          </cell>
          <cell r="E106" t="str">
            <v>Line 1</v>
          </cell>
          <cell r="F106" t="str">
            <v>13/06</v>
          </cell>
          <cell r="G106">
            <v>1973</v>
          </cell>
          <cell r="H106" t="str">
            <v>Kim L­¬ng Kim Thµnh H¶i D­¬ng</v>
          </cell>
          <cell r="J106" t="str">
            <v>16/08/00</v>
          </cell>
        </row>
        <row r="107">
          <cell r="A107">
            <v>102</v>
          </cell>
          <cell r="B107" t="str">
            <v>C-51102</v>
          </cell>
          <cell r="C107" t="str">
            <v>NguyÔn ThÞ HiÒn</v>
          </cell>
          <cell r="D107" t="str">
            <v>Line1 Worker</v>
          </cell>
          <cell r="E107" t="str">
            <v>Line 1</v>
          </cell>
          <cell r="F107" t="str">
            <v>27/01</v>
          </cell>
          <cell r="G107">
            <v>1975</v>
          </cell>
          <cell r="H107" t="str">
            <v>§ång V¨n Phó Th¸i Kim Thµnh H¶i D­¬ng</v>
          </cell>
          <cell r="J107" t="str">
            <v>28/06/00</v>
          </cell>
          <cell r="K107">
            <v>500000</v>
          </cell>
        </row>
        <row r="108">
          <cell r="A108">
            <v>103</v>
          </cell>
          <cell r="B108" t="str">
            <v>C-51103</v>
          </cell>
          <cell r="C108" t="str">
            <v>NguyÔn ThÞ NguyÖt</v>
          </cell>
          <cell r="D108" t="str">
            <v>Line1 Worker</v>
          </cell>
          <cell r="E108" t="str">
            <v>Line 1</v>
          </cell>
          <cell r="F108" t="str">
            <v>25/12</v>
          </cell>
          <cell r="G108">
            <v>1977</v>
          </cell>
          <cell r="H108" t="str">
            <v>Xãm 3 Cæ Phôc Kim L­¬ng Kim Thµnh H¶i D­¬ng</v>
          </cell>
          <cell r="J108" t="str">
            <v>31/08/00</v>
          </cell>
        </row>
        <row r="109">
          <cell r="A109">
            <v>104</v>
          </cell>
          <cell r="B109" t="str">
            <v>C-51104</v>
          </cell>
          <cell r="C109" t="str">
            <v>NguyÔn ThÞ Vui</v>
          </cell>
          <cell r="D109" t="str">
            <v>Line1 Worker</v>
          </cell>
          <cell r="E109" t="str">
            <v>Line 1</v>
          </cell>
          <cell r="F109" t="str">
            <v>15/07</v>
          </cell>
          <cell r="G109">
            <v>1979</v>
          </cell>
          <cell r="H109" t="str">
            <v>§éi 13 Thiªn §«ng Kim T©n Kim Thµnh H¶i D­¬ng</v>
          </cell>
          <cell r="J109" t="str">
            <v>28/06/00</v>
          </cell>
          <cell r="K109">
            <v>500000</v>
          </cell>
        </row>
        <row r="110">
          <cell r="A110">
            <v>104</v>
          </cell>
          <cell r="B110" t="str">
            <v>C-51</v>
          </cell>
          <cell r="C110" t="str">
            <v>NguyÔn V¨n C­êng</v>
          </cell>
          <cell r="D110" t="str">
            <v>Line1 Worker</v>
          </cell>
          <cell r="E110" t="str">
            <v>Line 1</v>
          </cell>
          <cell r="F110" t="str">
            <v>12/01</v>
          </cell>
          <cell r="G110">
            <v>1982</v>
          </cell>
          <cell r="H110" t="str">
            <v>An Th¸i Phó Th¸i Kim Thµnh H¶i D­¬ng</v>
          </cell>
          <cell r="J110" t="str">
            <v>28/06/00</v>
          </cell>
        </row>
        <row r="111">
          <cell r="A111">
            <v>105</v>
          </cell>
          <cell r="B111" t="str">
            <v>C-51105</v>
          </cell>
          <cell r="C111" t="str">
            <v>NguyÔn V¨n Quang</v>
          </cell>
          <cell r="D111" t="str">
            <v>Line1 Worker</v>
          </cell>
          <cell r="E111" t="str">
            <v>Line 1</v>
          </cell>
          <cell r="F111" t="str">
            <v>15/10</v>
          </cell>
          <cell r="G111">
            <v>1981</v>
          </cell>
          <cell r="H111" t="str">
            <v>Cam §«ng ViÖt H­ng Kim Thµnh H¶i D­¬ng</v>
          </cell>
          <cell r="J111" t="str">
            <v>28/06/00</v>
          </cell>
        </row>
        <row r="112">
          <cell r="A112">
            <v>106</v>
          </cell>
          <cell r="B112" t="str">
            <v>C-51106</v>
          </cell>
          <cell r="C112" t="str">
            <v>Ph¹m ThÞ Nhung</v>
          </cell>
          <cell r="D112" t="str">
            <v>Line1 Worker</v>
          </cell>
          <cell r="E112" t="str">
            <v>Line 1</v>
          </cell>
          <cell r="F112" t="str">
            <v>06/10</v>
          </cell>
          <cell r="G112">
            <v>1979</v>
          </cell>
          <cell r="H112" t="str">
            <v>Quúnh Khª Kim Xuyªn Kim Thµnh H¶i D­¬ng</v>
          </cell>
          <cell r="J112" t="str">
            <v>28/06/00</v>
          </cell>
        </row>
        <row r="113">
          <cell r="A113">
            <v>107</v>
          </cell>
          <cell r="B113" t="str">
            <v>C-51107</v>
          </cell>
          <cell r="C113" t="str">
            <v>Ph¹m ThÞ Sen</v>
          </cell>
          <cell r="D113" t="str">
            <v>Line1 Worker</v>
          </cell>
          <cell r="E113" t="str">
            <v>Line 1</v>
          </cell>
          <cell r="F113" t="str">
            <v>15/01</v>
          </cell>
          <cell r="G113">
            <v>1980</v>
          </cell>
          <cell r="H113" t="str">
            <v>Xãm 3 Phóc Thµnh Kim Thµnh H¶i D­¬ng</v>
          </cell>
          <cell r="J113" t="str">
            <v>28/06/00</v>
          </cell>
        </row>
        <row r="114">
          <cell r="A114">
            <v>108</v>
          </cell>
          <cell r="B114" t="str">
            <v>C-51108</v>
          </cell>
          <cell r="C114" t="str">
            <v>Ph¹m ThÞ Thuý</v>
          </cell>
          <cell r="D114" t="str">
            <v>Line1 Worker</v>
          </cell>
          <cell r="E114" t="str">
            <v>Line 1</v>
          </cell>
          <cell r="F114" t="str">
            <v>10/10</v>
          </cell>
          <cell r="G114">
            <v>1978</v>
          </cell>
          <cell r="H114" t="str">
            <v>§ång V¨n Phó Th¸i Kim Thµnh H¶i D­¬ng</v>
          </cell>
          <cell r="J114" t="str">
            <v>31/08/00</v>
          </cell>
        </row>
        <row r="115">
          <cell r="A115">
            <v>114</v>
          </cell>
          <cell r="B115" t="str">
            <v>C-52114</v>
          </cell>
          <cell r="C115" t="str">
            <v>§µo ThÞ Hång</v>
          </cell>
          <cell r="D115" t="str">
            <v>Line2 Worker</v>
          </cell>
          <cell r="E115" t="str">
            <v>Line 2</v>
          </cell>
          <cell r="F115" t="str">
            <v>15/10</v>
          </cell>
          <cell r="G115">
            <v>1975</v>
          </cell>
          <cell r="H115" t="str">
            <v>Kim L­¬ng Kim Thµnh H¶i D­¬ng</v>
          </cell>
          <cell r="J115" t="str">
            <v>15/09/00</v>
          </cell>
        </row>
        <row r="116">
          <cell r="A116">
            <v>115</v>
          </cell>
          <cell r="B116" t="str">
            <v>C-52115</v>
          </cell>
          <cell r="C116" t="str">
            <v>§Æng ThÞ Hîp</v>
          </cell>
          <cell r="D116" t="str">
            <v>Line2 Worker</v>
          </cell>
          <cell r="E116" t="str">
            <v>Line 2</v>
          </cell>
          <cell r="F116" t="str">
            <v>12/06</v>
          </cell>
          <cell r="G116">
            <v>1976</v>
          </cell>
          <cell r="H116" t="str">
            <v>Xãm 3 Phóc Thµnh Kim Thµnh H¶i D­¬ng</v>
          </cell>
          <cell r="J116" t="str">
            <v>28/06/00</v>
          </cell>
        </row>
        <row r="117">
          <cell r="A117">
            <v>108</v>
          </cell>
          <cell r="B117" t="str">
            <v>C-52</v>
          </cell>
          <cell r="C117" t="str">
            <v>§ång Minh Ho¸</v>
          </cell>
          <cell r="D117" t="str">
            <v>Line2 Worker</v>
          </cell>
          <cell r="E117" t="str">
            <v>Line 2</v>
          </cell>
          <cell r="F117" t="str">
            <v>10/10</v>
          </cell>
          <cell r="G117">
            <v>1978</v>
          </cell>
          <cell r="H117" t="str">
            <v>§ång V¨n Phó Th¸i Kim Thµnh H¶i D­¬ng</v>
          </cell>
          <cell r="J117" t="str">
            <v>26/10/00</v>
          </cell>
        </row>
        <row r="118">
          <cell r="A118">
            <v>116</v>
          </cell>
          <cell r="B118" t="str">
            <v>C-52116</v>
          </cell>
          <cell r="C118" t="str">
            <v>§ång ThÞ Y</v>
          </cell>
          <cell r="D118" t="str">
            <v>Line2 Worker</v>
          </cell>
          <cell r="E118" t="str">
            <v>Line 2</v>
          </cell>
          <cell r="F118" t="str">
            <v>30/10</v>
          </cell>
          <cell r="G118">
            <v>1978</v>
          </cell>
          <cell r="H118" t="str">
            <v>Kim §Ýnh Kim Thµnh H¶i D­¬ng</v>
          </cell>
          <cell r="J118" t="str">
            <v>15/09/00</v>
          </cell>
        </row>
        <row r="119">
          <cell r="A119">
            <v>117</v>
          </cell>
          <cell r="B119" t="str">
            <v>C-52117</v>
          </cell>
          <cell r="C119" t="str">
            <v>Bïi ThÞ Loan</v>
          </cell>
          <cell r="D119" t="str">
            <v>Line2 Worker</v>
          </cell>
          <cell r="E119" t="str">
            <v>Line 2</v>
          </cell>
          <cell r="F119" t="str">
            <v>19/12</v>
          </cell>
          <cell r="G119">
            <v>1973</v>
          </cell>
          <cell r="H119" t="str">
            <v>Kim §Ýnh Kim Thµnh H¶i D­¬ng</v>
          </cell>
          <cell r="J119" t="str">
            <v>31/08/00</v>
          </cell>
        </row>
        <row r="120">
          <cell r="A120">
            <v>118</v>
          </cell>
          <cell r="B120" t="str">
            <v>C-52118</v>
          </cell>
          <cell r="C120" t="str">
            <v>Hoµng ThÞ Toan</v>
          </cell>
          <cell r="D120" t="str">
            <v>Line2 Worker</v>
          </cell>
          <cell r="E120" t="str">
            <v>Line 2</v>
          </cell>
          <cell r="F120" t="str">
            <v>03/12</v>
          </cell>
          <cell r="G120">
            <v>1968</v>
          </cell>
          <cell r="H120" t="str">
            <v>An Hång An H¶i H¶i Phßng</v>
          </cell>
          <cell r="J120" t="str">
            <v>15/08/00</v>
          </cell>
          <cell r="K120">
            <v>500000</v>
          </cell>
        </row>
        <row r="121">
          <cell r="A121">
            <v>119</v>
          </cell>
          <cell r="B121" t="str">
            <v>C-52119</v>
          </cell>
          <cell r="C121" t="str">
            <v>Høa ThÞ Hång V©n</v>
          </cell>
          <cell r="D121" t="str">
            <v>Line2 Worker</v>
          </cell>
          <cell r="E121" t="str">
            <v>Line 2</v>
          </cell>
          <cell r="F121" t="str">
            <v>06/05</v>
          </cell>
          <cell r="G121">
            <v>1976</v>
          </cell>
          <cell r="H121" t="str">
            <v xml:space="preserve">§éi 1 L­¬ng X¸ Kim L­¬ng Kim Thµnh H¶i D­¬ng </v>
          </cell>
          <cell r="J121" t="str">
            <v>28/06/00</v>
          </cell>
        </row>
        <row r="122">
          <cell r="A122">
            <v>120</v>
          </cell>
          <cell r="B122" t="str">
            <v>C-52</v>
          </cell>
          <cell r="C122" t="str">
            <v>§ång Minh Ho¸</v>
          </cell>
          <cell r="D122" t="str">
            <v>Line2 Worker</v>
          </cell>
          <cell r="E122" t="str">
            <v>Line 2</v>
          </cell>
          <cell r="F122" t="str">
            <v>10/06</v>
          </cell>
          <cell r="G122">
            <v>1975</v>
          </cell>
          <cell r="H122" t="str">
            <v>Phóc Thµnh Kim Thµnh H¶i D­¬ng</v>
          </cell>
          <cell r="J122" t="str">
            <v>15/09/00</v>
          </cell>
        </row>
        <row r="123">
          <cell r="A123">
            <v>121</v>
          </cell>
          <cell r="B123" t="str">
            <v>C-52</v>
          </cell>
          <cell r="C123" t="str">
            <v>Lª ThÞ Oanh</v>
          </cell>
          <cell r="D123" t="str">
            <v>Line2 Worker</v>
          </cell>
          <cell r="E123" t="str">
            <v>Line 2</v>
          </cell>
          <cell r="F123" t="str">
            <v>30/05</v>
          </cell>
          <cell r="G123">
            <v>1980</v>
          </cell>
          <cell r="H123" t="str">
            <v xml:space="preserve">CÈm §«ng CÈm Giµng H¶i D­¬ng </v>
          </cell>
          <cell r="J123" t="str">
            <v>15/09/00</v>
          </cell>
        </row>
        <row r="124">
          <cell r="A124">
            <v>282</v>
          </cell>
          <cell r="B124" t="str">
            <v>C-52</v>
          </cell>
          <cell r="C124" t="str">
            <v>NguyÔn ThÞ Thoa</v>
          </cell>
          <cell r="D124" t="str">
            <v>Line2 Worker</v>
          </cell>
          <cell r="E124" t="str">
            <v>Line 2</v>
          </cell>
          <cell r="F124" t="str">
            <v>08/03</v>
          </cell>
          <cell r="G124">
            <v>1972</v>
          </cell>
          <cell r="H124" t="str">
            <v>Cam §«ng ViÖt H­ng Kim Thµnh H¶i D­¬ng</v>
          </cell>
          <cell r="J124" t="str">
            <v>17/10/00</v>
          </cell>
        </row>
        <row r="125">
          <cell r="A125">
            <v>122</v>
          </cell>
          <cell r="B125" t="str">
            <v>C-52</v>
          </cell>
          <cell r="C125" t="str">
            <v>Ph¹m ThÞ Thoa</v>
          </cell>
          <cell r="D125" t="str">
            <v>Line2 Worker</v>
          </cell>
          <cell r="E125" t="str">
            <v>Line 2</v>
          </cell>
          <cell r="F125" t="str">
            <v>08/10</v>
          </cell>
          <cell r="G125">
            <v>1981</v>
          </cell>
          <cell r="H125" t="str">
            <v>Kim L­¬ng Kim Thµnh H¶i D­¬ng</v>
          </cell>
          <cell r="J125" t="str">
            <v>31/08/00</v>
          </cell>
        </row>
        <row r="126">
          <cell r="A126">
            <v>123</v>
          </cell>
          <cell r="B126" t="str">
            <v>C-52123</v>
          </cell>
          <cell r="C126" t="str">
            <v xml:space="preserve">NguyÔn Hoµi V¨n </v>
          </cell>
          <cell r="D126" t="str">
            <v>Line2 Worker</v>
          </cell>
          <cell r="E126" t="str">
            <v>Line 2</v>
          </cell>
          <cell r="F126" t="str">
            <v>13/07</v>
          </cell>
          <cell r="G126">
            <v>1970</v>
          </cell>
          <cell r="H126" t="str">
            <v>HiÖp An Kinh M«n H¶i D­¬ng</v>
          </cell>
          <cell r="J126" t="str">
            <v>31/08/00</v>
          </cell>
        </row>
        <row r="127">
          <cell r="A127">
            <v>124</v>
          </cell>
          <cell r="B127" t="str">
            <v>C-52124</v>
          </cell>
          <cell r="C127" t="str">
            <v>NguyÔn ThÞ H­¬ng</v>
          </cell>
          <cell r="D127" t="str">
            <v>Line2 Worker</v>
          </cell>
          <cell r="E127" t="str">
            <v>Line 2</v>
          </cell>
          <cell r="F127" t="str">
            <v>25/02</v>
          </cell>
          <cell r="G127">
            <v>1975</v>
          </cell>
          <cell r="H127" t="str">
            <v>Mü Tranh Nam S¬n An H¶i H¶i Phßng</v>
          </cell>
          <cell r="J127" t="str">
            <v>31/08/00</v>
          </cell>
          <cell r="K127">
            <v>500000</v>
          </cell>
        </row>
        <row r="128">
          <cell r="A128">
            <v>125</v>
          </cell>
          <cell r="B128" t="str">
            <v>C-52125</v>
          </cell>
          <cell r="C128" t="str">
            <v>NguyÔn ThÞ L©m An</v>
          </cell>
          <cell r="D128" t="str">
            <v>Line2 Worker</v>
          </cell>
          <cell r="E128" t="str">
            <v>Line 2</v>
          </cell>
          <cell r="F128" t="str">
            <v>27/12</v>
          </cell>
          <cell r="G128">
            <v>1977</v>
          </cell>
          <cell r="H128" t="str">
            <v>Phó Th¸i Kim Thµnh H¶i D­¬ng</v>
          </cell>
          <cell r="J128" t="str">
            <v>28/06/00</v>
          </cell>
        </row>
        <row r="129">
          <cell r="A129">
            <v>126</v>
          </cell>
          <cell r="B129" t="str">
            <v>C-52126</v>
          </cell>
          <cell r="C129" t="str">
            <v>NguyÔn ThÞ Ngµ</v>
          </cell>
          <cell r="D129" t="str">
            <v>Line2 Worker</v>
          </cell>
          <cell r="E129" t="str">
            <v>Line 2</v>
          </cell>
          <cell r="F129" t="str">
            <v>05/10</v>
          </cell>
          <cell r="G129">
            <v>1979</v>
          </cell>
          <cell r="H129" t="str">
            <v>An Th¸i Phó Th¸i Kim Thµnh H¶i D­¬ng</v>
          </cell>
          <cell r="J129" t="str">
            <v>28/06/00</v>
          </cell>
        </row>
        <row r="130">
          <cell r="A130">
            <v>127</v>
          </cell>
          <cell r="B130" t="str">
            <v>C-52127</v>
          </cell>
          <cell r="C130" t="str">
            <v>NguyÔn ThÞ Quyªn</v>
          </cell>
          <cell r="D130" t="str">
            <v>Line2 Worker</v>
          </cell>
          <cell r="E130" t="str">
            <v>Line 2</v>
          </cell>
          <cell r="F130" t="str">
            <v>10/06</v>
          </cell>
          <cell r="G130">
            <v>1982</v>
          </cell>
          <cell r="H130" t="str">
            <v>Kim Khª Kim Thµnh H¶i D­¬ng</v>
          </cell>
          <cell r="J130" t="str">
            <v>28/06/00</v>
          </cell>
        </row>
        <row r="131">
          <cell r="A131">
            <v>128</v>
          </cell>
          <cell r="B131" t="str">
            <v>C-52128</v>
          </cell>
          <cell r="C131" t="str">
            <v>NguyÔn ThÞ Thanh Th¶o</v>
          </cell>
          <cell r="D131" t="str">
            <v>Line2 Worker</v>
          </cell>
          <cell r="E131" t="str">
            <v>Line 2</v>
          </cell>
          <cell r="F131" t="str">
            <v>16/01</v>
          </cell>
          <cell r="G131">
            <v>1975</v>
          </cell>
          <cell r="H131" t="str">
            <v xml:space="preserve">9/36 NguyÔn §øc C¶nh Ng« QuyÒn H¶i Phßng </v>
          </cell>
          <cell r="J131" t="str">
            <v>15/08/00</v>
          </cell>
          <cell r="K131">
            <v>500000</v>
          </cell>
        </row>
        <row r="132">
          <cell r="A132">
            <v>113</v>
          </cell>
          <cell r="B132" t="str">
            <v>C-52113</v>
          </cell>
          <cell r="C132" t="str">
            <v>NguyÔn Träng Hoµn</v>
          </cell>
          <cell r="D132" t="str">
            <v>Line2 Worker</v>
          </cell>
          <cell r="E132" t="str">
            <v>Line 2</v>
          </cell>
          <cell r="F132" t="str">
            <v>22/06</v>
          </cell>
          <cell r="G132">
            <v>1970</v>
          </cell>
          <cell r="H132" t="str">
            <v>Kim L­¬ng Kim Thµnh H¶i D­¬ng</v>
          </cell>
          <cell r="J132" t="str">
            <v>15/09/00</v>
          </cell>
        </row>
        <row r="133">
          <cell r="A133">
            <v>129</v>
          </cell>
          <cell r="B133" t="str">
            <v>C-52129</v>
          </cell>
          <cell r="C133" t="str">
            <v>NguyÔn V¨n H­ëng</v>
          </cell>
          <cell r="D133" t="str">
            <v>Line2 Worker</v>
          </cell>
          <cell r="E133" t="str">
            <v>Line 2</v>
          </cell>
          <cell r="F133" t="str">
            <v>05/01</v>
          </cell>
          <cell r="G133">
            <v>1976</v>
          </cell>
          <cell r="H133" t="str">
            <v>L­¬ng X¸ Kim L­¬ng Kim Thµnh H¶i D­¬ng</v>
          </cell>
          <cell r="J133" t="str">
            <v>16/08/00</v>
          </cell>
        </row>
        <row r="134">
          <cell r="A134">
            <v>130</v>
          </cell>
          <cell r="B134" t="str">
            <v>C-52130</v>
          </cell>
          <cell r="C134" t="str">
            <v>Ninh ThÞ N¨m</v>
          </cell>
          <cell r="D134" t="str">
            <v>Line2 Worker</v>
          </cell>
          <cell r="E134" t="str">
            <v>Line 2</v>
          </cell>
          <cell r="F134" t="str">
            <v>27/01</v>
          </cell>
          <cell r="G134">
            <v>1977</v>
          </cell>
          <cell r="H134" t="str">
            <v>ThiÖn §¸p Kim Xuyªn Kim Thµnh H¶i D­¬ng</v>
          </cell>
          <cell r="J134" t="str">
            <v>25/08/00</v>
          </cell>
        </row>
        <row r="135">
          <cell r="A135">
            <v>131</v>
          </cell>
          <cell r="B135" t="str">
            <v>C-52131</v>
          </cell>
          <cell r="C135" t="str">
            <v>Ph¹m ThÞ Nhung</v>
          </cell>
          <cell r="D135" t="str">
            <v>Line2 Worker</v>
          </cell>
          <cell r="E135" t="str">
            <v>Line 2</v>
          </cell>
          <cell r="F135" t="str">
            <v>03/07</v>
          </cell>
          <cell r="G135">
            <v>1981</v>
          </cell>
          <cell r="H135" t="str">
            <v>L­u X¸ §¹i §ång TøKú H¶i D­¬ng</v>
          </cell>
          <cell r="J135" t="str">
            <v>16/08/00</v>
          </cell>
        </row>
        <row r="136">
          <cell r="A136">
            <v>123</v>
          </cell>
          <cell r="B136" t="str">
            <v>C-52</v>
          </cell>
          <cell r="C136" t="str">
            <v>Ph¹m ThÞ Thoa</v>
          </cell>
          <cell r="D136" t="str">
            <v>Line2 Worker</v>
          </cell>
          <cell r="E136" t="str">
            <v>Line 2</v>
          </cell>
          <cell r="F136" t="str">
            <v>13/07</v>
          </cell>
          <cell r="G136">
            <v>1970</v>
          </cell>
          <cell r="H136" t="str">
            <v>HiÖp An Kinh M«n H¶i D­¬ng</v>
          </cell>
          <cell r="J136" t="str">
            <v>26/10/00</v>
          </cell>
        </row>
        <row r="137">
          <cell r="A137">
            <v>132</v>
          </cell>
          <cell r="B137" t="str">
            <v>C-52132</v>
          </cell>
          <cell r="C137" t="str">
            <v>Ph¹m ThÞ Thuþ</v>
          </cell>
          <cell r="D137" t="str">
            <v>Line2 Worker</v>
          </cell>
          <cell r="E137" t="str">
            <v>Line 2</v>
          </cell>
          <cell r="F137" t="str">
            <v>02/09</v>
          </cell>
          <cell r="G137">
            <v>1980</v>
          </cell>
          <cell r="H137" t="str">
            <v>§éi 11 Thiªn §«ng Kim T©n Kim Thµnh H¶i D­¬ng</v>
          </cell>
          <cell r="J137" t="str">
            <v>28/06/00</v>
          </cell>
          <cell r="K137">
            <v>500000</v>
          </cell>
        </row>
        <row r="138">
          <cell r="A138">
            <v>133</v>
          </cell>
          <cell r="B138" t="str">
            <v>C-52133</v>
          </cell>
          <cell r="C138" t="str">
            <v>TrÇn ThÞ HuyÒn</v>
          </cell>
          <cell r="D138" t="str">
            <v>Line2 Worker</v>
          </cell>
          <cell r="E138" t="str">
            <v>Line 2</v>
          </cell>
          <cell r="F138" t="str">
            <v>28/11</v>
          </cell>
          <cell r="G138">
            <v>1982</v>
          </cell>
          <cell r="H138" t="str">
            <v>Quúnh Khª Kim Xuyªn Kim Thµnh H¶i D­¬ng</v>
          </cell>
          <cell r="J138" t="str">
            <v>25/08/00</v>
          </cell>
        </row>
        <row r="139">
          <cell r="A139">
            <v>31</v>
          </cell>
          <cell r="B139" t="str">
            <v>C-53</v>
          </cell>
          <cell r="C139" t="str">
            <v>NguyÔn Thµnh Huy</v>
          </cell>
          <cell r="D139" t="str">
            <v>Line3 Worker</v>
          </cell>
          <cell r="E139" t="str">
            <v>Line 3</v>
          </cell>
          <cell r="F139" t="str">
            <v>11/07</v>
          </cell>
          <cell r="G139">
            <v>1978</v>
          </cell>
          <cell r="H139" t="str">
            <v>Th«n KiÕn LÔ §¹i §øc Kim Thµnh H¶i D­¬ng</v>
          </cell>
          <cell r="J139" t="str">
            <v>20/06/00</v>
          </cell>
          <cell r="K139">
            <v>600000</v>
          </cell>
        </row>
        <row r="140">
          <cell r="A140">
            <v>136</v>
          </cell>
          <cell r="B140" t="str">
            <v>C-53136</v>
          </cell>
          <cell r="C140" t="str">
            <v>§ång ThÞ S¸u</v>
          </cell>
          <cell r="D140" t="str">
            <v>Line3 Worker</v>
          </cell>
          <cell r="E140" t="str">
            <v>Line 3</v>
          </cell>
          <cell r="F140" t="str">
            <v>25/11</v>
          </cell>
          <cell r="G140">
            <v>1976</v>
          </cell>
          <cell r="H140" t="str">
            <v>L¹c Thiªn Liªn Hoµ Kim Thµnh H¶i Phßng</v>
          </cell>
          <cell r="J140" t="str">
            <v>15/08/00</v>
          </cell>
          <cell r="K140">
            <v>500000</v>
          </cell>
        </row>
        <row r="141">
          <cell r="A141">
            <v>137</v>
          </cell>
          <cell r="B141" t="str">
            <v>C-53137</v>
          </cell>
          <cell r="C141" t="str">
            <v>§ç ThÞ HuyÒn</v>
          </cell>
          <cell r="D141" t="str">
            <v>Line3 Worker</v>
          </cell>
          <cell r="E141" t="str">
            <v>Line 3</v>
          </cell>
          <cell r="F141" t="str">
            <v>06/11</v>
          </cell>
          <cell r="G141">
            <v>1981</v>
          </cell>
          <cell r="H141" t="str">
            <v>Xãm 4 Phóc Thµnh Kim Thµnh H¶i D­¬ng</v>
          </cell>
          <cell r="J141" t="str">
            <v>28/06/00</v>
          </cell>
          <cell r="K141">
            <v>500000</v>
          </cell>
        </row>
        <row r="142">
          <cell r="A142">
            <v>138</v>
          </cell>
          <cell r="B142" t="str">
            <v>C-53138</v>
          </cell>
          <cell r="C142" t="str">
            <v>§ç V¨n KhuyÕn</v>
          </cell>
          <cell r="D142" t="str">
            <v>Line3 Worker</v>
          </cell>
          <cell r="E142" t="str">
            <v>Line 3</v>
          </cell>
          <cell r="F142" t="str">
            <v>12/07</v>
          </cell>
          <cell r="G142">
            <v>1980</v>
          </cell>
          <cell r="H142" t="str">
            <v>D­ìng Th¸i Phóc Thµnh Kim Thµnh H¶i D­¬ng</v>
          </cell>
          <cell r="J142" t="str">
            <v>16/08/00</v>
          </cell>
        </row>
        <row r="143">
          <cell r="A143">
            <v>139</v>
          </cell>
          <cell r="B143" t="str">
            <v>C-53139</v>
          </cell>
          <cell r="C143" t="str">
            <v>§inh ThÞ Mai</v>
          </cell>
          <cell r="D143" t="str">
            <v>Line3 Worker</v>
          </cell>
          <cell r="E143" t="str">
            <v>Line 3</v>
          </cell>
          <cell r="F143" t="str">
            <v>13/02</v>
          </cell>
          <cell r="G143">
            <v>1981</v>
          </cell>
          <cell r="H143" t="str">
            <v>Xãm Tr¹i Xanh Duy T©n Kim Thµnh H¶i D­¬ng</v>
          </cell>
          <cell r="J143" t="str">
            <v>16/08/00</v>
          </cell>
        </row>
        <row r="144">
          <cell r="A144">
            <v>140</v>
          </cell>
          <cell r="B144" t="str">
            <v>C-53140</v>
          </cell>
          <cell r="C144" t="str">
            <v>Bïi ThÞ Hoµ</v>
          </cell>
          <cell r="D144" t="str">
            <v>Line3 Worker</v>
          </cell>
          <cell r="E144" t="str">
            <v>Line 3</v>
          </cell>
          <cell r="F144" t="str">
            <v>01/08</v>
          </cell>
          <cell r="G144">
            <v>1982</v>
          </cell>
          <cell r="H144" t="str">
            <v>Ph­¬ng DuÖ Kim xuyªn Kim Thµnh H¶i D­¬ng</v>
          </cell>
          <cell r="J144" t="str">
            <v>16/08/00</v>
          </cell>
        </row>
        <row r="145">
          <cell r="A145">
            <v>141</v>
          </cell>
          <cell r="B145" t="str">
            <v>C-53141</v>
          </cell>
          <cell r="C145" t="str">
            <v>Hµ ThÞ Ngäc Oanh</v>
          </cell>
          <cell r="D145" t="str">
            <v>Line3 Worker</v>
          </cell>
          <cell r="E145" t="str">
            <v>Line 3</v>
          </cell>
          <cell r="F145" t="str">
            <v>25/07</v>
          </cell>
          <cell r="G145">
            <v>1971</v>
          </cell>
          <cell r="H145" t="str">
            <v>274 Lª Lai M¸y Chai Ng« QuyÒn H¶i Phßng</v>
          </cell>
          <cell r="J145" t="str">
            <v>15/08/00</v>
          </cell>
          <cell r="K145">
            <v>500000</v>
          </cell>
        </row>
        <row r="146">
          <cell r="A146">
            <v>142</v>
          </cell>
          <cell r="B146" t="str">
            <v>C-53142</v>
          </cell>
          <cell r="C146" t="str">
            <v>Lª ThÞ Thuû</v>
          </cell>
          <cell r="D146" t="str">
            <v>Line3 Worker</v>
          </cell>
          <cell r="E146" t="str">
            <v>Line 3</v>
          </cell>
          <cell r="F146" t="str">
            <v>19/08</v>
          </cell>
          <cell r="G146">
            <v>1981</v>
          </cell>
          <cell r="H146" t="str">
            <v>§éi 1 L­¬ng X¸ Kim L­¬ng Kim Thµnh H¶i D­¬ng</v>
          </cell>
          <cell r="J146" t="str">
            <v>16/08/00</v>
          </cell>
        </row>
        <row r="147">
          <cell r="A147">
            <v>143</v>
          </cell>
          <cell r="B147" t="str">
            <v>C-53143</v>
          </cell>
          <cell r="C147" t="str">
            <v>L­u ThÞ ChuyÓn</v>
          </cell>
          <cell r="D147" t="str">
            <v>Line3 Worker</v>
          </cell>
          <cell r="E147" t="str">
            <v>Line 3</v>
          </cell>
          <cell r="F147" t="str">
            <v>01/01</v>
          </cell>
          <cell r="G147">
            <v>1982</v>
          </cell>
          <cell r="H147" t="str">
            <v>Ng« X¸ Qu¶ng L·ng ¢n Thi H­ng Yªn</v>
          </cell>
          <cell r="J147" t="str">
            <v>16/08/00</v>
          </cell>
        </row>
        <row r="148">
          <cell r="A148">
            <v>144</v>
          </cell>
          <cell r="B148" t="str">
            <v>C-53144</v>
          </cell>
          <cell r="C148" t="str">
            <v>M¹c ThÞ Thu</v>
          </cell>
          <cell r="D148" t="str">
            <v>Line3 Worker</v>
          </cell>
          <cell r="E148" t="str">
            <v>Line 3</v>
          </cell>
          <cell r="F148" t="str">
            <v>03/02</v>
          </cell>
          <cell r="G148">
            <v>1982</v>
          </cell>
          <cell r="H148" t="str">
            <v>Xãm 8 Phóc Thµnh Kim Thµnh H¶i D­¬ng</v>
          </cell>
          <cell r="J148" t="str">
            <v>16/08/00</v>
          </cell>
        </row>
        <row r="149">
          <cell r="A149">
            <v>145</v>
          </cell>
          <cell r="B149" t="str">
            <v>C-53145</v>
          </cell>
          <cell r="C149" t="str">
            <v>NguyÔn Quèc TuÊn</v>
          </cell>
          <cell r="D149" t="str">
            <v>Line3 Worker</v>
          </cell>
          <cell r="E149" t="str">
            <v>Line 3</v>
          </cell>
          <cell r="F149" t="str">
            <v>07/02</v>
          </cell>
          <cell r="G149">
            <v>1977</v>
          </cell>
          <cell r="H149" t="str">
            <v>Cæ Phôc Kim L­¬ng Kim Thµnh H¶i D­¬ng</v>
          </cell>
          <cell r="J149" t="str">
            <v>16/08/00</v>
          </cell>
        </row>
        <row r="150">
          <cell r="A150">
            <v>146</v>
          </cell>
          <cell r="B150" t="str">
            <v>C-53146</v>
          </cell>
          <cell r="C150" t="str">
            <v>NguyÔn ThÞ BÝch Thuû</v>
          </cell>
          <cell r="D150" t="str">
            <v>Line3 Worker</v>
          </cell>
          <cell r="E150" t="str">
            <v>Line 3</v>
          </cell>
          <cell r="F150" t="str">
            <v>02/09</v>
          </cell>
          <cell r="G150">
            <v>1974</v>
          </cell>
          <cell r="H150" t="str">
            <v>§¹i B¶n An H¶i H¶i Phßng</v>
          </cell>
          <cell r="J150" t="str">
            <v>31/08/00</v>
          </cell>
          <cell r="K150">
            <v>500000</v>
          </cell>
        </row>
        <row r="151">
          <cell r="A151">
            <v>147</v>
          </cell>
          <cell r="B151" t="str">
            <v>C-53147</v>
          </cell>
          <cell r="C151" t="str">
            <v>NguyÔn ThÞ Ch©m</v>
          </cell>
          <cell r="D151" t="str">
            <v>Line3 Worker</v>
          </cell>
          <cell r="E151" t="str">
            <v>Line 3</v>
          </cell>
          <cell r="F151" t="str">
            <v>26/04</v>
          </cell>
          <cell r="G151">
            <v>1976</v>
          </cell>
          <cell r="H151" t="str">
            <v>An Th¸i Phó Th¸i Kim Thµnh H¶i D­¬ng</v>
          </cell>
          <cell r="J151" t="str">
            <v>28/06/00</v>
          </cell>
        </row>
        <row r="152">
          <cell r="A152">
            <v>148</v>
          </cell>
          <cell r="B152" t="str">
            <v>C-53148</v>
          </cell>
          <cell r="C152" t="str">
            <v>NguyÔn ThÞ Huyªn</v>
          </cell>
          <cell r="D152" t="str">
            <v>Line3 Worker</v>
          </cell>
          <cell r="E152" t="str">
            <v>Line 3</v>
          </cell>
          <cell r="F152" t="str">
            <v>18/07</v>
          </cell>
          <cell r="G152">
            <v>1980</v>
          </cell>
          <cell r="H152" t="str">
            <v>Th«n Ph­¬ng L©u Kim Khª Kim Thµnh H¶i D­¬ng</v>
          </cell>
          <cell r="J152" t="str">
            <v>16/08/00</v>
          </cell>
        </row>
        <row r="153">
          <cell r="A153">
            <v>149</v>
          </cell>
          <cell r="B153" t="str">
            <v>C-53149</v>
          </cell>
          <cell r="C153" t="str">
            <v>NguyÔn ThÞ NghiÖp</v>
          </cell>
          <cell r="D153" t="str">
            <v>Line3 Worker</v>
          </cell>
          <cell r="E153" t="str">
            <v>Line 3</v>
          </cell>
          <cell r="F153" t="str">
            <v>08/10</v>
          </cell>
          <cell r="G153">
            <v>1982</v>
          </cell>
          <cell r="H153" t="str">
            <v>Cæ Dòng Kim Thµnh H¶i D­¬ng</v>
          </cell>
          <cell r="J153" t="str">
            <v>31/08/00</v>
          </cell>
        </row>
        <row r="154">
          <cell r="A154">
            <v>150</v>
          </cell>
          <cell r="B154" t="str">
            <v>C-53150</v>
          </cell>
          <cell r="C154" t="str">
            <v>NguyÔn ThÞ Ngoan</v>
          </cell>
          <cell r="D154" t="str">
            <v>Line3 Worker</v>
          </cell>
          <cell r="E154" t="str">
            <v>Line 3</v>
          </cell>
          <cell r="F154" t="str">
            <v>15/10</v>
          </cell>
          <cell r="G154">
            <v>1983</v>
          </cell>
          <cell r="H154" t="str">
            <v>Ph­¬ng DuÖ Kim xuyªn Kim Thµnh H¶i D­¬ng</v>
          </cell>
          <cell r="J154" t="str">
            <v>16/08/00</v>
          </cell>
        </row>
        <row r="155">
          <cell r="A155">
            <v>151</v>
          </cell>
          <cell r="B155" t="str">
            <v>C-53151</v>
          </cell>
          <cell r="C155" t="str">
            <v>NguyÔn V¨n Hu©n</v>
          </cell>
          <cell r="D155" t="str">
            <v>Line3 Worker</v>
          </cell>
          <cell r="E155" t="str">
            <v>Line 3</v>
          </cell>
          <cell r="F155" t="str">
            <v>04/10</v>
          </cell>
          <cell r="G155">
            <v>1973</v>
          </cell>
          <cell r="H155" t="str">
            <v>L­¬ng X¸ Kim L­¬ng Kim Thµnh H¶i D­¬ng</v>
          </cell>
          <cell r="J155" t="str">
            <v>15/08/00</v>
          </cell>
          <cell r="K155">
            <v>500000</v>
          </cell>
        </row>
        <row r="156">
          <cell r="A156">
            <v>152</v>
          </cell>
          <cell r="B156" t="str">
            <v>C-53152</v>
          </cell>
          <cell r="C156" t="str">
            <v>NguyÔn V¨n Nam</v>
          </cell>
          <cell r="D156" t="str">
            <v>Line3 Worker</v>
          </cell>
          <cell r="E156" t="str">
            <v>Line 3</v>
          </cell>
          <cell r="F156" t="str">
            <v>27/10</v>
          </cell>
          <cell r="G156">
            <v>1978</v>
          </cell>
          <cell r="H156" t="str">
            <v>Ngò Phóc Kim Thµnh H¶i D­¬ng</v>
          </cell>
          <cell r="J156" t="str">
            <v>15/09/00</v>
          </cell>
        </row>
        <row r="157">
          <cell r="A157">
            <v>153</v>
          </cell>
          <cell r="B157" t="str">
            <v>C-53153</v>
          </cell>
          <cell r="C157" t="str">
            <v>NguyÔn V¨n NhÊt</v>
          </cell>
          <cell r="D157" t="str">
            <v>Line3 Worker</v>
          </cell>
          <cell r="E157" t="str">
            <v>Line 3</v>
          </cell>
          <cell r="F157" t="str">
            <v>08/09</v>
          </cell>
          <cell r="G157">
            <v>1980</v>
          </cell>
          <cell r="H157" t="str">
            <v>Th«n LÔ §é Kim Anh Kim Thµnh H¶i D­¬ng</v>
          </cell>
          <cell r="J157" t="str">
            <v>16/08/00</v>
          </cell>
        </row>
        <row r="158">
          <cell r="A158">
            <v>154</v>
          </cell>
          <cell r="B158" t="str">
            <v>C-53154</v>
          </cell>
          <cell r="C158" t="str">
            <v>Ph¹m ThÞ Hång</v>
          </cell>
          <cell r="D158" t="str">
            <v>Line3 Worker</v>
          </cell>
          <cell r="E158" t="str">
            <v>Line 3</v>
          </cell>
          <cell r="F158" t="str">
            <v>16/05</v>
          </cell>
          <cell r="G158">
            <v>1982</v>
          </cell>
          <cell r="H158" t="str">
            <v xml:space="preserve">§éi 1 Kim L­¬ng Kim Thµnh H¶i D­¬ng </v>
          </cell>
          <cell r="J158" t="str">
            <v>16/08/00</v>
          </cell>
        </row>
        <row r="159">
          <cell r="A159">
            <v>155</v>
          </cell>
          <cell r="B159" t="str">
            <v>C-53155</v>
          </cell>
          <cell r="C159" t="str">
            <v>Ph¹m ThÞ LiÔu</v>
          </cell>
          <cell r="D159" t="str">
            <v>Line3 Worker</v>
          </cell>
          <cell r="E159" t="str">
            <v>Line 3</v>
          </cell>
          <cell r="F159" t="str">
            <v>17/07</v>
          </cell>
          <cell r="G159">
            <v>1974</v>
          </cell>
          <cell r="H159" t="str">
            <v>V¹n Ch¸nh Phó Thø Kinh M«n H¶i D­¬ng</v>
          </cell>
          <cell r="J159" t="str">
            <v>15/08/00</v>
          </cell>
        </row>
        <row r="160">
          <cell r="A160">
            <v>156</v>
          </cell>
          <cell r="B160" t="str">
            <v>C-53156</v>
          </cell>
          <cell r="C160" t="str">
            <v>Tiªu ThÞ H­¬ng</v>
          </cell>
          <cell r="D160" t="str">
            <v>Line3 Worker</v>
          </cell>
          <cell r="E160" t="str">
            <v>Line 3</v>
          </cell>
          <cell r="F160" t="str">
            <v>08/03</v>
          </cell>
          <cell r="G160">
            <v>1976</v>
          </cell>
          <cell r="H160" t="str">
            <v>Xãm 6 Phóc Thµnh Kim Thµnh H¶i D­¬ng</v>
          </cell>
          <cell r="J160" t="str">
            <v>15/08/00</v>
          </cell>
        </row>
        <row r="161">
          <cell r="A161">
            <v>157</v>
          </cell>
          <cell r="B161" t="str">
            <v>C-53157</v>
          </cell>
          <cell r="C161" t="str">
            <v>TrÇn ThÞ T©m</v>
          </cell>
          <cell r="D161" t="str">
            <v>Line3 Worker</v>
          </cell>
          <cell r="E161" t="str">
            <v>Line 3</v>
          </cell>
          <cell r="F161" t="str">
            <v>14/07</v>
          </cell>
          <cell r="G161">
            <v>1972</v>
          </cell>
          <cell r="H161" t="str">
            <v>D­ìng Th¸i Phóc Thµnh Kim Thµnh H¶i D­¬ng</v>
          </cell>
          <cell r="J161" t="str">
            <v>15/08/00</v>
          </cell>
        </row>
        <row r="162">
          <cell r="A162">
            <v>159</v>
          </cell>
          <cell r="B162" t="str">
            <v>C-53159</v>
          </cell>
          <cell r="C162" t="str">
            <v>Vò V¨n C­êng</v>
          </cell>
          <cell r="D162" t="str">
            <v>Line3 Worker</v>
          </cell>
          <cell r="E162" t="str">
            <v>Line 3</v>
          </cell>
          <cell r="F162" t="str">
            <v>23/11</v>
          </cell>
          <cell r="G162">
            <v>1982</v>
          </cell>
          <cell r="H162" t="str">
            <v>Xãm 6 Phóc Thµnh Kim Thµnh H¶i D­¬ng</v>
          </cell>
          <cell r="J162" t="str">
            <v>16/08/00</v>
          </cell>
        </row>
        <row r="163">
          <cell r="A163">
            <v>160</v>
          </cell>
          <cell r="B163" t="str">
            <v>C-53160</v>
          </cell>
          <cell r="C163" t="str">
            <v>NguyÔn ThÞ ¸i</v>
          </cell>
          <cell r="D163" t="str">
            <v>Line4 Worker</v>
          </cell>
          <cell r="E163" t="str">
            <v>Line 4</v>
          </cell>
          <cell r="F163" t="str">
            <v>10/10</v>
          </cell>
          <cell r="G163">
            <v>1976</v>
          </cell>
          <cell r="H163" t="str">
            <v>HiÖp S¬n Kinh M«n H¶i D­¬ng</v>
          </cell>
          <cell r="J163" t="str">
            <v>15/09/00</v>
          </cell>
        </row>
        <row r="164">
          <cell r="A164">
            <v>284</v>
          </cell>
          <cell r="B164" t="str">
            <v>C-53284</v>
          </cell>
          <cell r="C164" t="str">
            <v>§ç ThÞ T­¬i</v>
          </cell>
          <cell r="D164" t="str">
            <v>Line3 Worker</v>
          </cell>
          <cell r="E164" t="str">
            <v>Line 4</v>
          </cell>
          <cell r="F164" t="str">
            <v>08/10</v>
          </cell>
          <cell r="G164">
            <v>1982</v>
          </cell>
          <cell r="H164" t="str">
            <v>Cæ Dòng Kim Thµnh H¶i D­¬ng</v>
          </cell>
          <cell r="J164" t="str">
            <v>18/10/00</v>
          </cell>
        </row>
        <row r="165">
          <cell r="A165">
            <v>288</v>
          </cell>
          <cell r="B165" t="str">
            <v>C-53288</v>
          </cell>
          <cell r="C165" t="str">
            <v>Ph¹m ThÞ Lan</v>
          </cell>
          <cell r="D165" t="str">
            <v>Line3 Worker</v>
          </cell>
          <cell r="E165" t="str">
            <v>Line 3</v>
          </cell>
          <cell r="F165" t="str">
            <v>04/10</v>
          </cell>
          <cell r="G165">
            <v>1973</v>
          </cell>
          <cell r="H165" t="str">
            <v>L­¬ng X¸ Kim L­¬ng Kim Thµnh H¶i D­¬ng</v>
          </cell>
          <cell r="J165" t="str">
            <v>19/10/00</v>
          </cell>
        </row>
        <row r="166">
          <cell r="A166">
            <v>161</v>
          </cell>
          <cell r="B166" t="str">
            <v>C-54161</v>
          </cell>
          <cell r="C166" t="str">
            <v>§ç M¹nh Hµ</v>
          </cell>
          <cell r="D166" t="str">
            <v>Line4 Worker</v>
          </cell>
          <cell r="E166" t="str">
            <v>Line 4</v>
          </cell>
          <cell r="F166" t="str">
            <v>07/07</v>
          </cell>
          <cell r="G166">
            <v>1982</v>
          </cell>
          <cell r="H166" t="str">
            <v>An Th¸i Phó Th¸i Kim Thµnh H¶i D­¬ng</v>
          </cell>
          <cell r="J166" t="str">
            <v>28/06/00</v>
          </cell>
        </row>
        <row r="167">
          <cell r="A167">
            <v>162</v>
          </cell>
          <cell r="B167" t="str">
            <v>C-54162</v>
          </cell>
          <cell r="C167" t="str">
            <v>§ç ThÞ M¬</v>
          </cell>
          <cell r="D167" t="str">
            <v>Line4 Worker</v>
          </cell>
          <cell r="E167" t="str">
            <v>Line 4</v>
          </cell>
          <cell r="F167" t="str">
            <v>03/07</v>
          </cell>
          <cell r="G167">
            <v>1979</v>
          </cell>
          <cell r="H167" t="str">
            <v>T©n Phó TT Phó Th¸i Kim Thµnh H¶i D­¬ng</v>
          </cell>
          <cell r="J167" t="str">
            <v>28/06/00</v>
          </cell>
        </row>
        <row r="168">
          <cell r="A168">
            <v>163</v>
          </cell>
          <cell r="B168" t="str">
            <v>C-54163</v>
          </cell>
          <cell r="C168" t="str">
            <v>§ç ThÞ Quyªn</v>
          </cell>
          <cell r="D168" t="str">
            <v>Line4 Worker</v>
          </cell>
          <cell r="E168" t="str">
            <v>Line 4</v>
          </cell>
          <cell r="F168" t="str">
            <v>03/11</v>
          </cell>
          <cell r="G168">
            <v>1981</v>
          </cell>
          <cell r="H168" t="str">
            <v>Xãm 2 Phóc Thµnh Kim Thµnh H¶i D­¬ng</v>
          </cell>
          <cell r="J168" t="str">
            <v>28/06/00</v>
          </cell>
        </row>
        <row r="169">
          <cell r="A169">
            <v>164</v>
          </cell>
          <cell r="B169" t="str">
            <v>C-54164</v>
          </cell>
          <cell r="C169" t="str">
            <v>§ç ThÞ Quyªn</v>
          </cell>
          <cell r="D169" t="str">
            <v>Line4 Worker</v>
          </cell>
          <cell r="E169" t="str">
            <v>Line 4</v>
          </cell>
          <cell r="F169" t="str">
            <v>01/08</v>
          </cell>
          <cell r="G169">
            <v>1982</v>
          </cell>
          <cell r="H169" t="str">
            <v>An Th¸i Phó Th¸i Kim Thµnh H¶i D­¬ng</v>
          </cell>
          <cell r="J169" t="str">
            <v>28/06/00</v>
          </cell>
        </row>
        <row r="170">
          <cell r="A170">
            <v>165</v>
          </cell>
          <cell r="B170" t="str">
            <v>C-54165</v>
          </cell>
          <cell r="C170" t="str">
            <v>§ç V¨n Tµi</v>
          </cell>
          <cell r="D170" t="str">
            <v>Line4 Worker</v>
          </cell>
          <cell r="E170" t="str">
            <v>Line 4</v>
          </cell>
          <cell r="F170" t="str">
            <v>10/01</v>
          </cell>
          <cell r="G170">
            <v>1982</v>
          </cell>
          <cell r="H170" t="str">
            <v>D­ìng Th¸i Phóc Thµnh Kim Thµnh H¶i D­¬ng</v>
          </cell>
          <cell r="J170" t="str">
            <v>28/06/00</v>
          </cell>
        </row>
        <row r="171">
          <cell r="A171">
            <v>166</v>
          </cell>
          <cell r="B171" t="str">
            <v>C-54166</v>
          </cell>
          <cell r="C171" t="str">
            <v>Bïi ThÞ Xu©n</v>
          </cell>
          <cell r="D171" t="str">
            <v>Line4 Worker</v>
          </cell>
          <cell r="E171" t="str">
            <v>Line 4</v>
          </cell>
          <cell r="F171" t="str">
            <v>22/10</v>
          </cell>
          <cell r="G171">
            <v>1976</v>
          </cell>
          <cell r="H171" t="str">
            <v>An Th¸i Phó Th¸i Kim Thµnh H¶i D­¬ng</v>
          </cell>
          <cell r="J171" t="str">
            <v>28/06/00</v>
          </cell>
        </row>
        <row r="172">
          <cell r="A172">
            <v>167</v>
          </cell>
          <cell r="B172" t="str">
            <v>C-54167</v>
          </cell>
          <cell r="C172" t="str">
            <v>D­¬ng V¨n Träng</v>
          </cell>
          <cell r="D172" t="str">
            <v>Line4 Worker</v>
          </cell>
          <cell r="E172" t="str">
            <v>Line 4</v>
          </cell>
          <cell r="F172" t="str">
            <v>30/08</v>
          </cell>
          <cell r="G172">
            <v>1976</v>
          </cell>
          <cell r="H172" t="str">
            <v>V¨n Chóc Phó Th¸i Kim Thµnh H¶i D­¬ng</v>
          </cell>
          <cell r="J172" t="str">
            <v>28/06/00</v>
          </cell>
        </row>
        <row r="173">
          <cell r="A173">
            <v>168</v>
          </cell>
          <cell r="B173" t="str">
            <v>C-54168</v>
          </cell>
          <cell r="C173" t="str">
            <v>NguyÔn ThÞ Hµ</v>
          </cell>
          <cell r="D173" t="str">
            <v>Line4 Worker</v>
          </cell>
          <cell r="E173" t="str">
            <v>Line 4</v>
          </cell>
          <cell r="F173" t="str">
            <v>15/03</v>
          </cell>
          <cell r="G173">
            <v>1980</v>
          </cell>
          <cell r="H173" t="str">
            <v>Ngò Phóc Kim Thµnh H¶i D­¬ng</v>
          </cell>
          <cell r="J173" t="str">
            <v>28/06/00</v>
          </cell>
        </row>
        <row r="174">
          <cell r="A174">
            <v>169</v>
          </cell>
          <cell r="B174" t="str">
            <v>C-54169</v>
          </cell>
          <cell r="C174" t="str">
            <v>NguyÔn ThÞ Hång</v>
          </cell>
          <cell r="D174" t="str">
            <v>Line4 Worker</v>
          </cell>
          <cell r="E174" t="str">
            <v>Line 4</v>
          </cell>
          <cell r="F174" t="str">
            <v>27/07</v>
          </cell>
          <cell r="G174">
            <v>1980</v>
          </cell>
          <cell r="H174" t="str">
            <v>Ph­¬ng DuÖ Kim xuyªn Kim Thµnh H¶i D­¬ng</v>
          </cell>
          <cell r="J174" t="str">
            <v>28/06/00</v>
          </cell>
        </row>
        <row r="175">
          <cell r="A175">
            <v>170</v>
          </cell>
          <cell r="B175" t="str">
            <v>C-54170</v>
          </cell>
          <cell r="C175" t="str">
            <v>NguyÔn ThÞ Hiªn</v>
          </cell>
          <cell r="D175" t="str">
            <v>Line4 Worker</v>
          </cell>
          <cell r="E175" t="str">
            <v>Line 4</v>
          </cell>
          <cell r="F175" t="str">
            <v>21/11</v>
          </cell>
          <cell r="G175">
            <v>1981</v>
          </cell>
          <cell r="H175" t="str">
            <v>§éi 10 Kim §Ýnh Kim Thµnh H¶i D­¬ng</v>
          </cell>
          <cell r="J175" t="str">
            <v>28/06/00</v>
          </cell>
        </row>
        <row r="176">
          <cell r="A176">
            <v>171</v>
          </cell>
          <cell r="B176" t="str">
            <v>C-54171</v>
          </cell>
          <cell r="C176" t="str">
            <v>NguyÔn ThÞ Lan</v>
          </cell>
          <cell r="D176" t="str">
            <v>Line4 Worker</v>
          </cell>
          <cell r="E176" t="str">
            <v>Line 4</v>
          </cell>
          <cell r="F176" t="str">
            <v>18/01</v>
          </cell>
          <cell r="G176">
            <v>1977</v>
          </cell>
          <cell r="H176" t="str">
            <v xml:space="preserve">Quúnh Khª Kim Xuyªn Kim Thµnh H¶i D­¬ng </v>
          </cell>
          <cell r="J176" t="str">
            <v>28/06/00</v>
          </cell>
        </row>
        <row r="177">
          <cell r="A177">
            <v>172</v>
          </cell>
          <cell r="B177" t="str">
            <v>C-54172</v>
          </cell>
          <cell r="C177" t="str">
            <v>NguyÔn ThÞ Lôa</v>
          </cell>
          <cell r="D177" t="str">
            <v>Line4 Worker</v>
          </cell>
          <cell r="E177" t="str">
            <v>Line 4</v>
          </cell>
          <cell r="F177" t="str">
            <v>21/06</v>
          </cell>
          <cell r="G177">
            <v>1981</v>
          </cell>
          <cell r="H177" t="str">
            <v>Cao G« Liªn Hoµ Kim Thµnh H¶i D­¬ng</v>
          </cell>
          <cell r="J177" t="str">
            <v>28/06/00</v>
          </cell>
        </row>
        <row r="178">
          <cell r="A178">
            <v>173</v>
          </cell>
          <cell r="B178" t="str">
            <v>C-54173</v>
          </cell>
          <cell r="C178" t="str">
            <v>NguyÔn ThÞ Thu Mai</v>
          </cell>
          <cell r="D178" t="str">
            <v>Line4 Worker</v>
          </cell>
          <cell r="E178" t="str">
            <v>Line 4</v>
          </cell>
          <cell r="F178" t="str">
            <v>15/12</v>
          </cell>
          <cell r="G178">
            <v>1978</v>
          </cell>
          <cell r="H178" t="str">
            <v xml:space="preserve">Cam §«ng ViÖt H­ng Kim Thµnh H¶i D­¬ng </v>
          </cell>
          <cell r="J178" t="str">
            <v>28/06/00</v>
          </cell>
        </row>
        <row r="179">
          <cell r="A179">
            <v>174</v>
          </cell>
          <cell r="B179" t="str">
            <v>C-54174</v>
          </cell>
          <cell r="C179" t="str">
            <v>NguyÔn ThÞ Thuû</v>
          </cell>
          <cell r="D179" t="str">
            <v>Line4 Worker</v>
          </cell>
          <cell r="E179" t="str">
            <v>Line 4</v>
          </cell>
          <cell r="F179" t="str">
            <v>13/05</v>
          </cell>
          <cell r="G179">
            <v>1975</v>
          </cell>
          <cell r="H179" t="str">
            <v>Xãm 4 Cæ Phôc Kim L­¬ng Kim Thµnh H¶i D­¬ng</v>
          </cell>
          <cell r="J179" t="str">
            <v>28/06/00</v>
          </cell>
        </row>
        <row r="180">
          <cell r="A180">
            <v>175</v>
          </cell>
          <cell r="B180" t="str">
            <v>C-54175</v>
          </cell>
          <cell r="C180" t="str">
            <v>NguyÔn ThÞ Thuû</v>
          </cell>
          <cell r="D180" t="str">
            <v>Line4 Worker</v>
          </cell>
          <cell r="E180" t="str">
            <v>Line 4</v>
          </cell>
          <cell r="F180" t="str">
            <v>05/02</v>
          </cell>
          <cell r="G180">
            <v>1982</v>
          </cell>
          <cell r="H180" t="str">
            <v>ChuÈn thßng Kim §Ýnh Kim Thµnh H¶i D­¬ng</v>
          </cell>
          <cell r="J180" t="str">
            <v>28/06/00</v>
          </cell>
        </row>
        <row r="181">
          <cell r="A181">
            <v>176</v>
          </cell>
          <cell r="B181" t="str">
            <v>C-54176</v>
          </cell>
          <cell r="C181" t="str">
            <v>NguyÔn ThÞ Thuý</v>
          </cell>
          <cell r="D181" t="str">
            <v>Line4 Worker</v>
          </cell>
          <cell r="E181" t="str">
            <v>Line 4</v>
          </cell>
          <cell r="F181" t="str">
            <v>07/03</v>
          </cell>
          <cell r="G181">
            <v>1976</v>
          </cell>
          <cell r="H181" t="str">
            <v>LÔ §é Kim Anh Kim Thµnh H¶i D­¬ng</v>
          </cell>
          <cell r="J181" t="str">
            <v>28/06/00</v>
          </cell>
        </row>
        <row r="182">
          <cell r="A182">
            <v>177</v>
          </cell>
          <cell r="B182" t="str">
            <v>C-54177</v>
          </cell>
          <cell r="C182" t="str">
            <v>NguyÔn ThÞ Vinh</v>
          </cell>
          <cell r="D182" t="str">
            <v>Line4 Worker</v>
          </cell>
          <cell r="E182" t="str">
            <v>Line 4</v>
          </cell>
          <cell r="F182" t="str">
            <v>24/10</v>
          </cell>
          <cell r="G182">
            <v>1978</v>
          </cell>
          <cell r="H182" t="str">
            <v>Kim Anh Kim Thµnh H¶i D­¬ng</v>
          </cell>
          <cell r="J182" t="str">
            <v>28/06/00</v>
          </cell>
        </row>
        <row r="183">
          <cell r="A183">
            <v>178</v>
          </cell>
          <cell r="B183" t="str">
            <v>C-54178</v>
          </cell>
          <cell r="C183" t="str">
            <v>NguyÔn V¨n Tin</v>
          </cell>
          <cell r="D183" t="str">
            <v>Line4 Worker</v>
          </cell>
          <cell r="E183" t="str">
            <v>Line 4</v>
          </cell>
          <cell r="F183" t="str">
            <v>30/06</v>
          </cell>
          <cell r="G183">
            <v>1981</v>
          </cell>
          <cell r="H183" t="str">
            <v>Phong Néi B×nh D©n Kim Thµnh H¶i D­¬ng</v>
          </cell>
          <cell r="J183" t="str">
            <v>28/06/00</v>
          </cell>
        </row>
        <row r="184">
          <cell r="A184">
            <v>179</v>
          </cell>
          <cell r="B184" t="str">
            <v>C-54179</v>
          </cell>
          <cell r="C184" t="str">
            <v>Ph¹m ThÞ H­¬ng</v>
          </cell>
          <cell r="D184" t="str">
            <v>Line4 Worker</v>
          </cell>
          <cell r="E184" t="str">
            <v>Line 4</v>
          </cell>
          <cell r="F184" t="str">
            <v>07/11</v>
          </cell>
          <cell r="G184">
            <v>1982</v>
          </cell>
          <cell r="H184" t="str">
            <v>An Th¸i Phó Th¸i Kim Thµnh H¶i D­¬ng</v>
          </cell>
          <cell r="J184" t="str">
            <v>28/06/00</v>
          </cell>
        </row>
        <row r="185">
          <cell r="A185">
            <v>180</v>
          </cell>
          <cell r="B185" t="str">
            <v>C-54180</v>
          </cell>
          <cell r="C185" t="str">
            <v>Ph¹m ThÞ H¶i</v>
          </cell>
          <cell r="D185" t="str">
            <v>Line4 Worker</v>
          </cell>
          <cell r="E185" t="str">
            <v>Line 4</v>
          </cell>
          <cell r="F185" t="str">
            <v>10/05</v>
          </cell>
          <cell r="G185">
            <v>1976</v>
          </cell>
          <cell r="H185" t="str">
            <v>§éi 3 Cæ Phôc Kim L­¬ng Kim Thµnh H¶i D­¬ng</v>
          </cell>
          <cell r="J185" t="str">
            <v>28/06/00</v>
          </cell>
        </row>
        <row r="186">
          <cell r="A186">
            <v>181</v>
          </cell>
          <cell r="B186" t="str">
            <v>C-54181</v>
          </cell>
          <cell r="C186" t="str">
            <v>Phan ThÞ H­êng</v>
          </cell>
          <cell r="D186" t="str">
            <v>Line4 Worker</v>
          </cell>
          <cell r="E186" t="str">
            <v>Line 4</v>
          </cell>
          <cell r="F186" t="str">
            <v>16/05</v>
          </cell>
          <cell r="G186">
            <v>1975</v>
          </cell>
          <cell r="H186" t="str">
            <v>Xãm 3 Cæ Phôc Kim L­¬ng Kim Thµnh H¶i D­¬ng</v>
          </cell>
          <cell r="J186" t="str">
            <v>31/08/00</v>
          </cell>
        </row>
        <row r="187">
          <cell r="A187">
            <v>182</v>
          </cell>
          <cell r="B187" t="str">
            <v>C-54182</v>
          </cell>
          <cell r="C187" t="str">
            <v>TrÇn ThÞ Ngäc</v>
          </cell>
          <cell r="D187" t="str">
            <v>Line4 Worker</v>
          </cell>
          <cell r="E187" t="str">
            <v>Line 4</v>
          </cell>
          <cell r="F187" t="str">
            <v>10/06</v>
          </cell>
          <cell r="G187">
            <v>1980</v>
          </cell>
          <cell r="H187" t="str">
            <v>T©n Phó TT Phó Th¸i Kim Thµnh H¶i D­¬ng</v>
          </cell>
          <cell r="J187" t="str">
            <v>28/06/00</v>
          </cell>
        </row>
        <row r="188">
          <cell r="A188">
            <v>183</v>
          </cell>
          <cell r="B188" t="str">
            <v>C-54183</v>
          </cell>
          <cell r="C188" t="str">
            <v>TrÇn ThÞ NguyÖt</v>
          </cell>
          <cell r="D188" t="str">
            <v>Line4 Worker</v>
          </cell>
          <cell r="E188" t="str">
            <v>Line 4</v>
          </cell>
          <cell r="F188">
            <v>28466</v>
          </cell>
          <cell r="G188">
            <v>1977</v>
          </cell>
          <cell r="H188" t="str">
            <v>An Th¸i Phó Th¸i Kim Thµnh H¶i D­¬ng</v>
          </cell>
          <cell r="J188" t="str">
            <v>28/06/00</v>
          </cell>
        </row>
        <row r="189">
          <cell r="A189">
            <v>184</v>
          </cell>
          <cell r="B189" t="str">
            <v>C-55184</v>
          </cell>
          <cell r="C189" t="str">
            <v>D­¬ng ThÞ Hµ</v>
          </cell>
          <cell r="D189" t="str">
            <v>Line5 Worker</v>
          </cell>
          <cell r="E189" t="str">
            <v>Line 5</v>
          </cell>
          <cell r="F189" t="str">
            <v>23/09</v>
          </cell>
          <cell r="G189">
            <v>1975</v>
          </cell>
          <cell r="H189" t="str">
            <v>An Th¸i Phó Th¸i Kim Thµnh H¶i D­¬ng</v>
          </cell>
          <cell r="J189" t="str">
            <v>28/06/00</v>
          </cell>
        </row>
        <row r="190">
          <cell r="A190">
            <v>185</v>
          </cell>
          <cell r="B190" t="str">
            <v>C-55185</v>
          </cell>
          <cell r="C190" t="str">
            <v>Bïi ThÞ Thuû</v>
          </cell>
          <cell r="D190" t="str">
            <v>Line5 Worker</v>
          </cell>
          <cell r="E190" t="str">
            <v>Line 5</v>
          </cell>
          <cell r="F190" t="str">
            <v>12/10</v>
          </cell>
          <cell r="G190">
            <v>1978</v>
          </cell>
          <cell r="H190" t="str">
            <v>An Th¸i Phó Th¸i Kim Thµnh H¶i D­¬ng</v>
          </cell>
          <cell r="J190" t="str">
            <v>28/06/00</v>
          </cell>
        </row>
        <row r="191">
          <cell r="A191">
            <v>186</v>
          </cell>
          <cell r="B191" t="str">
            <v>C-55186</v>
          </cell>
          <cell r="C191" t="str">
            <v>Bïi ThÞ Khuyªn</v>
          </cell>
          <cell r="D191" t="str">
            <v>Line5 Worker</v>
          </cell>
          <cell r="E191" t="str">
            <v>Line 5</v>
          </cell>
          <cell r="F191" t="str">
            <v>06/06</v>
          </cell>
          <cell r="G191">
            <v>1976</v>
          </cell>
          <cell r="H191" t="str">
            <v>TËp thÓ tiÓu ®oµn I Kim L­¬ng Kim Thµnh H¶i D­¬ng</v>
          </cell>
          <cell r="J191" t="str">
            <v>28/06/00</v>
          </cell>
        </row>
        <row r="192">
          <cell r="A192">
            <v>187</v>
          </cell>
          <cell r="B192" t="str">
            <v>C-55187</v>
          </cell>
          <cell r="C192" t="str">
            <v>NguyÔn ThÞ Thu H­¬ng</v>
          </cell>
          <cell r="D192" t="str">
            <v>Line5 Worker</v>
          </cell>
          <cell r="E192" t="str">
            <v>Line 5</v>
          </cell>
          <cell r="F192" t="str">
            <v>04/02</v>
          </cell>
          <cell r="G192">
            <v>1980</v>
          </cell>
          <cell r="H192" t="str">
            <v>§éi 5 Kim §Ýnh Kim Thµnh H¶i D­¬ng</v>
          </cell>
          <cell r="J192" t="str">
            <v>28/06/00</v>
          </cell>
        </row>
        <row r="193">
          <cell r="A193">
            <v>188</v>
          </cell>
          <cell r="B193" t="str">
            <v>C-55188</v>
          </cell>
          <cell r="C193" t="str">
            <v>TrÇn ThÞ H¹nh</v>
          </cell>
          <cell r="D193" t="str">
            <v>Line5 Worker</v>
          </cell>
          <cell r="E193" t="str">
            <v>Line 5</v>
          </cell>
          <cell r="F193" t="str">
            <v>15/06</v>
          </cell>
          <cell r="G193">
            <v>1981</v>
          </cell>
          <cell r="H193" t="str">
            <v>Xãm 8 Phóc Thµnh Kim Thµnh H¶i D­¬ng</v>
          </cell>
          <cell r="J193" t="str">
            <v>28/06/00</v>
          </cell>
        </row>
        <row r="194">
          <cell r="A194">
            <v>189</v>
          </cell>
          <cell r="B194" t="str">
            <v>C-55189</v>
          </cell>
          <cell r="C194" t="str">
            <v>NguyÔn ThÞ HuyÒn</v>
          </cell>
          <cell r="D194" t="str">
            <v>Line5 Worker</v>
          </cell>
          <cell r="E194" t="str">
            <v>Line 5</v>
          </cell>
          <cell r="F194" t="str">
            <v>12/02</v>
          </cell>
          <cell r="G194">
            <v>1980</v>
          </cell>
          <cell r="H194" t="str">
            <v>An Th¸i Phó Th¸i Kim Thµnh H¶i D­¬ng</v>
          </cell>
          <cell r="J194" t="str">
            <v>28/06/00</v>
          </cell>
        </row>
        <row r="195">
          <cell r="A195">
            <v>190</v>
          </cell>
          <cell r="B195" t="str">
            <v>C-55190</v>
          </cell>
          <cell r="C195" t="str">
            <v>NguyÔn thÞ Ngoan</v>
          </cell>
          <cell r="D195" t="str">
            <v>Line5 Worker</v>
          </cell>
          <cell r="E195" t="str">
            <v>Line 5</v>
          </cell>
          <cell r="F195" t="str">
            <v>08/06</v>
          </cell>
          <cell r="G195">
            <v>1976</v>
          </cell>
          <cell r="H195" t="str">
            <v>L­¬ng X¸ Kim L­¬ng Kim Thµnh H¶i D­¬ng</v>
          </cell>
          <cell r="J195" t="str">
            <v>28/06/00</v>
          </cell>
        </row>
        <row r="196">
          <cell r="A196">
            <v>191</v>
          </cell>
          <cell r="B196" t="str">
            <v>C-55191</v>
          </cell>
          <cell r="C196" t="str">
            <v>TrÇn ThÞ HuyÒn</v>
          </cell>
          <cell r="D196" t="str">
            <v>Line5 Worker</v>
          </cell>
          <cell r="E196" t="str">
            <v>Line 5</v>
          </cell>
          <cell r="F196" t="str">
            <v>08/04</v>
          </cell>
          <cell r="G196">
            <v>1971</v>
          </cell>
          <cell r="H196" t="str">
            <v>Phè ga Phó Th¸i Kim Thµnh H¶i D­¬ng</v>
          </cell>
          <cell r="J196" t="str">
            <v>28/06/00</v>
          </cell>
        </row>
        <row r="197">
          <cell r="A197">
            <v>192</v>
          </cell>
          <cell r="B197" t="str">
            <v>C-55192</v>
          </cell>
          <cell r="C197" t="str">
            <v>TrÇn ThÞ Thu</v>
          </cell>
          <cell r="D197" t="str">
            <v>Line5 Worker</v>
          </cell>
          <cell r="E197" t="str">
            <v>Line 5</v>
          </cell>
          <cell r="F197" t="str">
            <v>25/08</v>
          </cell>
          <cell r="G197">
            <v>1978</v>
          </cell>
          <cell r="H197" t="str">
            <v>An Th¸i Phó Th¸i Kim Thµnh H¶i D­¬ng</v>
          </cell>
          <cell r="J197" t="str">
            <v>28/06/00</v>
          </cell>
        </row>
        <row r="198">
          <cell r="A198">
            <v>193</v>
          </cell>
          <cell r="B198" t="str">
            <v>C-55193</v>
          </cell>
          <cell r="C198" t="str">
            <v>§ç ThÞ HuyÒn</v>
          </cell>
          <cell r="D198" t="str">
            <v>Line5 Worker</v>
          </cell>
          <cell r="E198" t="str">
            <v>Line 5</v>
          </cell>
          <cell r="F198" t="str">
            <v>30/05</v>
          </cell>
          <cell r="G198">
            <v>1975</v>
          </cell>
          <cell r="H198" t="str">
            <v>Xãm 4 Cæ Phôc Kim L­¬ng Kim Thµnh H¶i D­¬ng</v>
          </cell>
          <cell r="J198" t="str">
            <v>28/06/00</v>
          </cell>
        </row>
        <row r="199">
          <cell r="A199">
            <v>194</v>
          </cell>
          <cell r="B199" t="str">
            <v>C-55194</v>
          </cell>
          <cell r="C199" t="str">
            <v>Hoµng ThÞ Quyªn</v>
          </cell>
          <cell r="D199" t="str">
            <v>Line5 Worker</v>
          </cell>
          <cell r="E199" t="str">
            <v>Line 5</v>
          </cell>
          <cell r="F199" t="str">
            <v>26/11</v>
          </cell>
          <cell r="G199">
            <v>1976</v>
          </cell>
          <cell r="H199" t="str">
            <v>§éi 4 Cæ Phôc Kim L­¬ng Kim Thµnh H¶i D­¬ng</v>
          </cell>
          <cell r="J199" t="str">
            <v>28/06/00</v>
          </cell>
        </row>
        <row r="200">
          <cell r="A200">
            <v>195</v>
          </cell>
          <cell r="B200" t="str">
            <v>C-55195</v>
          </cell>
          <cell r="C200" t="str">
            <v>Bïi ThÞ ThuÇn</v>
          </cell>
          <cell r="D200" t="str">
            <v>Line5 Worker</v>
          </cell>
          <cell r="E200" t="str">
            <v>Line 5</v>
          </cell>
          <cell r="F200" t="str">
            <v>11/02</v>
          </cell>
          <cell r="G200">
            <v>1976</v>
          </cell>
          <cell r="H200" t="str">
            <v>§ång V¨n Phó Th¸i Kim Thµnh H¶i D­¬ng</v>
          </cell>
          <cell r="J200" t="str">
            <v>28/06/00</v>
          </cell>
        </row>
        <row r="201">
          <cell r="A201">
            <v>196</v>
          </cell>
          <cell r="B201" t="str">
            <v>C-55196</v>
          </cell>
          <cell r="C201" t="str">
            <v>§ç ThÞ Thuý</v>
          </cell>
          <cell r="D201" t="str">
            <v>Line5 Worker</v>
          </cell>
          <cell r="E201" t="str">
            <v>Line 5</v>
          </cell>
          <cell r="F201" t="str">
            <v>20/02</v>
          </cell>
          <cell r="G201">
            <v>1976</v>
          </cell>
          <cell r="H201" t="str">
            <v>Phóc Thµnh Kim Thµnh H¶i D­¬ng</v>
          </cell>
          <cell r="J201" t="str">
            <v>28/06/00</v>
          </cell>
        </row>
        <row r="202">
          <cell r="A202">
            <v>197</v>
          </cell>
          <cell r="B202" t="str">
            <v>C-55197</v>
          </cell>
          <cell r="C202" t="str">
            <v>Bïi ThÞ Dinh</v>
          </cell>
          <cell r="D202" t="str">
            <v>Line5 Worker</v>
          </cell>
          <cell r="E202" t="str">
            <v>Line 5</v>
          </cell>
          <cell r="F202" t="str">
            <v>23/05</v>
          </cell>
          <cell r="G202">
            <v>1982</v>
          </cell>
          <cell r="H202" t="str">
            <v>§¹i B¶n An H¶i H¶i Phßng</v>
          </cell>
          <cell r="J202" t="str">
            <v>28/06/00</v>
          </cell>
        </row>
        <row r="203">
          <cell r="A203">
            <v>198</v>
          </cell>
          <cell r="B203" t="str">
            <v>C-55198</v>
          </cell>
          <cell r="C203" t="str">
            <v>NguyÔn ThÞ Th¬m</v>
          </cell>
          <cell r="D203" t="str">
            <v>Line5 Worker</v>
          </cell>
          <cell r="E203" t="str">
            <v>Line 5</v>
          </cell>
          <cell r="F203">
            <v>29983</v>
          </cell>
          <cell r="G203">
            <v>1972</v>
          </cell>
          <cell r="H203" t="str">
            <v>§¹i B¶n An H¶i H¶i Phßng</v>
          </cell>
          <cell r="J203" t="str">
            <v>28/06/00</v>
          </cell>
        </row>
        <row r="204">
          <cell r="A204">
            <v>199</v>
          </cell>
          <cell r="B204" t="str">
            <v>C-55199</v>
          </cell>
          <cell r="C204" t="str">
            <v>NguyÔn V¨n Chinh</v>
          </cell>
          <cell r="D204" t="str">
            <v>Line5 Worker</v>
          </cell>
          <cell r="E204" t="str">
            <v>Line 5</v>
          </cell>
          <cell r="F204" t="str">
            <v>01/10</v>
          </cell>
          <cell r="G204">
            <v>1980</v>
          </cell>
          <cell r="H204" t="str">
            <v>§ång V¨n Phó Th¸i Kim Thµnh H¶i D­¬ng</v>
          </cell>
          <cell r="J204" t="str">
            <v>28/06/00</v>
          </cell>
        </row>
        <row r="205">
          <cell r="A205">
            <v>200</v>
          </cell>
          <cell r="B205" t="str">
            <v>C-55200</v>
          </cell>
          <cell r="C205" t="str">
            <v>Ch÷ Quèc H­ng</v>
          </cell>
          <cell r="D205" t="str">
            <v>Line5 Worker</v>
          </cell>
          <cell r="E205" t="str">
            <v>Line 5</v>
          </cell>
          <cell r="F205" t="str">
            <v>08/02</v>
          </cell>
          <cell r="G205">
            <v>1978</v>
          </cell>
          <cell r="H205" t="str">
            <v>Kim L­¬ng Kim Thµnh H¶i D­¬ng</v>
          </cell>
          <cell r="J205" t="str">
            <v>28/06/00</v>
          </cell>
        </row>
        <row r="206">
          <cell r="A206">
            <v>201</v>
          </cell>
          <cell r="B206" t="str">
            <v>C-55</v>
          </cell>
          <cell r="C206" t="str">
            <v>Lª ThÞ B×nh</v>
          </cell>
          <cell r="D206" t="str">
            <v>Line5 Worker</v>
          </cell>
          <cell r="E206" t="str">
            <v>Line 5</v>
          </cell>
          <cell r="F206" t="str">
            <v>12/07</v>
          </cell>
          <cell r="G206">
            <v>1974</v>
          </cell>
          <cell r="H206" t="str">
            <v>Khu TT L÷ ®oµn 649 An H¶i H¶i Phßng</v>
          </cell>
          <cell r="J206" t="str">
            <v>28/06/00</v>
          </cell>
          <cell r="K206">
            <v>500000</v>
          </cell>
        </row>
        <row r="207">
          <cell r="A207">
            <v>202</v>
          </cell>
          <cell r="B207" t="str">
            <v>C-55202</v>
          </cell>
          <cell r="C207" t="str">
            <v>NguyÔn ThÞ T©m</v>
          </cell>
          <cell r="D207" t="str">
            <v>Line5 Worker</v>
          </cell>
          <cell r="E207" t="str">
            <v>Line 5</v>
          </cell>
          <cell r="F207" t="str">
            <v>20/02</v>
          </cell>
          <cell r="G207">
            <v>1980</v>
          </cell>
          <cell r="H207" t="str">
            <v>An Th¸i Phó Th¸i Kim Thµnh H¶i D­¬ng</v>
          </cell>
          <cell r="J207" t="str">
            <v>28/06/00</v>
          </cell>
        </row>
        <row r="208">
          <cell r="A208">
            <v>203</v>
          </cell>
          <cell r="B208" t="str">
            <v>C-55203</v>
          </cell>
          <cell r="C208" t="str">
            <v>NguyÔn ThÞ Xoa</v>
          </cell>
          <cell r="D208" t="str">
            <v>Line5 Worker</v>
          </cell>
          <cell r="E208" t="str">
            <v>Line 5</v>
          </cell>
          <cell r="F208" t="str">
            <v>15/05</v>
          </cell>
          <cell r="G208">
            <v>1981</v>
          </cell>
          <cell r="H208" t="str">
            <v xml:space="preserve">§éi 5 Th¾ng Yªn Th­îng Vò Kim Thµnh H¶i D­¬ng </v>
          </cell>
          <cell r="J208" t="str">
            <v>28/06/00</v>
          </cell>
        </row>
        <row r="209">
          <cell r="A209">
            <v>204</v>
          </cell>
          <cell r="B209" t="str">
            <v>C-55204</v>
          </cell>
          <cell r="C209" t="str">
            <v>NguyÔn ThÞ H¹nh</v>
          </cell>
          <cell r="D209" t="str">
            <v>Line5 Worker</v>
          </cell>
          <cell r="E209" t="str">
            <v>Line 5</v>
          </cell>
          <cell r="F209" t="str">
            <v>23/03</v>
          </cell>
          <cell r="G209">
            <v>1982</v>
          </cell>
          <cell r="H209" t="str">
            <v>Cæ Dòng Kim Thµnh H¶i D­¬ng</v>
          </cell>
          <cell r="J209" t="str">
            <v>28/06/00</v>
          </cell>
        </row>
        <row r="210">
          <cell r="A210">
            <v>205</v>
          </cell>
          <cell r="B210" t="str">
            <v>C-55205</v>
          </cell>
          <cell r="C210" t="str">
            <v>NguyÔn M¹nh Hµ</v>
          </cell>
          <cell r="D210" t="str">
            <v>Line5 Worker</v>
          </cell>
          <cell r="E210" t="str">
            <v>Line 5</v>
          </cell>
          <cell r="F210" t="str">
            <v>31/10</v>
          </cell>
          <cell r="G210">
            <v>1979</v>
          </cell>
          <cell r="H210" t="str">
            <v>An Th¸i Phó Th¸i Kim Thµnh H¶i D­¬ng</v>
          </cell>
          <cell r="J210" t="str">
            <v>28/06/00</v>
          </cell>
        </row>
        <row r="211">
          <cell r="A211">
            <v>206</v>
          </cell>
          <cell r="B211" t="str">
            <v>C-55206</v>
          </cell>
          <cell r="C211" t="str">
            <v>Ph¹m Thuý Hµ</v>
          </cell>
          <cell r="D211" t="str">
            <v>Line5 Worker</v>
          </cell>
          <cell r="E211" t="str">
            <v>Line 5</v>
          </cell>
          <cell r="F211" t="str">
            <v>10/02</v>
          </cell>
          <cell r="G211">
            <v>1971</v>
          </cell>
          <cell r="H211" t="str">
            <v>101/46 L¹ch Tray Ng« QuyÒn H¶i Phßng</v>
          </cell>
          <cell r="J211" t="str">
            <v>15/08/00</v>
          </cell>
          <cell r="K211">
            <v>500000</v>
          </cell>
        </row>
        <row r="212">
          <cell r="A212">
            <v>207</v>
          </cell>
          <cell r="B212" t="str">
            <v>C-56207</v>
          </cell>
          <cell r="C212" t="str">
            <v>§µo ThÞ H­¬ng</v>
          </cell>
          <cell r="D212" t="str">
            <v>Line6 Worker</v>
          </cell>
          <cell r="E212" t="str">
            <v>Line 6</v>
          </cell>
          <cell r="F212" t="str">
            <v>13/12</v>
          </cell>
          <cell r="G212">
            <v>1979</v>
          </cell>
          <cell r="H212" t="str">
            <v>TT Phó Th¸i Kim Thµnh H¶i D­¬ng</v>
          </cell>
          <cell r="J212" t="str">
            <v>28/06/00</v>
          </cell>
        </row>
        <row r="213">
          <cell r="A213">
            <v>208</v>
          </cell>
          <cell r="B213" t="str">
            <v>C-56208</v>
          </cell>
          <cell r="C213" t="str">
            <v>§ç ThÞ Thu Ph­¬ng</v>
          </cell>
          <cell r="D213" t="str">
            <v>Line6 Worker</v>
          </cell>
          <cell r="E213" t="str">
            <v>Line 6</v>
          </cell>
          <cell r="F213" t="str">
            <v>20/10</v>
          </cell>
          <cell r="G213">
            <v>1975</v>
          </cell>
          <cell r="H213" t="str">
            <v>Kim Anh Kim Thµnh H¶i D­¬ng</v>
          </cell>
          <cell r="J213" t="str">
            <v>28/06/00</v>
          </cell>
        </row>
        <row r="214">
          <cell r="A214">
            <v>209</v>
          </cell>
          <cell r="B214" t="str">
            <v>C-56209</v>
          </cell>
          <cell r="C214" t="str">
            <v>§ç ThÞ LÖ Quyªn</v>
          </cell>
          <cell r="D214" t="str">
            <v>Line6 Worker</v>
          </cell>
          <cell r="E214" t="str">
            <v>Line 6</v>
          </cell>
          <cell r="F214" t="str">
            <v>21/05</v>
          </cell>
          <cell r="G214">
            <v>1982</v>
          </cell>
          <cell r="H214" t="str">
            <v>An Th¸i Phó Th¸i Kim Thµnh H¶i D­¬ng</v>
          </cell>
          <cell r="J214" t="str">
            <v>28/06/00</v>
          </cell>
        </row>
        <row r="215">
          <cell r="A215">
            <v>210</v>
          </cell>
          <cell r="B215" t="str">
            <v>C-56210</v>
          </cell>
          <cell r="C215" t="str">
            <v>§ç ThÞ Ninh</v>
          </cell>
          <cell r="D215" t="str">
            <v>Line6 Worker</v>
          </cell>
          <cell r="E215" t="str">
            <v>Line 6</v>
          </cell>
          <cell r="F215">
            <v>27455</v>
          </cell>
          <cell r="G215">
            <v>1975</v>
          </cell>
          <cell r="H215" t="str">
            <v>T©n Phó TT Phó Th¸i Kim Thµnh H¶i D­¬ng</v>
          </cell>
          <cell r="J215" t="str">
            <v>28/06/00</v>
          </cell>
        </row>
        <row r="216">
          <cell r="A216">
            <v>211</v>
          </cell>
          <cell r="B216" t="str">
            <v>C-56211</v>
          </cell>
          <cell r="C216" t="str">
            <v>§oµn ThÞ Thanh</v>
          </cell>
          <cell r="D216" t="str">
            <v>Line6 Worker</v>
          </cell>
          <cell r="E216" t="str">
            <v>Line 6</v>
          </cell>
          <cell r="F216" t="str">
            <v>04/07</v>
          </cell>
          <cell r="G216">
            <v>1980</v>
          </cell>
          <cell r="H216" t="str">
            <v>Phè ga Phó Th¸i Kim Thµnh H¶i D­¬ng</v>
          </cell>
          <cell r="J216" t="str">
            <v>28/06/00</v>
          </cell>
        </row>
        <row r="217">
          <cell r="A217">
            <v>212</v>
          </cell>
          <cell r="B217" t="str">
            <v>C-56212</v>
          </cell>
          <cell r="C217" t="str">
            <v>Ch÷ ThÞ Anh</v>
          </cell>
          <cell r="D217" t="str">
            <v>Line6 Worker</v>
          </cell>
          <cell r="E217" t="str">
            <v>Line 6</v>
          </cell>
          <cell r="F217" t="str">
            <v>24/12</v>
          </cell>
          <cell r="G217">
            <v>1980</v>
          </cell>
          <cell r="H217" t="str">
            <v>§ång V¨n Phó Th¸i Kim Thµnh H¶i D­¬ng</v>
          </cell>
          <cell r="J217" t="str">
            <v>28/06/00</v>
          </cell>
        </row>
        <row r="218">
          <cell r="A218">
            <v>213</v>
          </cell>
          <cell r="B218" t="str">
            <v>C-56213</v>
          </cell>
          <cell r="C218" t="str">
            <v>Chu ThÞ Nga</v>
          </cell>
          <cell r="D218" t="str">
            <v>Line6 Worker</v>
          </cell>
          <cell r="E218" t="str">
            <v>Line 6</v>
          </cell>
          <cell r="F218" t="str">
            <v>20/10</v>
          </cell>
          <cell r="G218">
            <v>1980</v>
          </cell>
          <cell r="H218" t="str">
            <v>Phè ga Phó Th¸i Kim Thµnh H¶i D­¬ng</v>
          </cell>
          <cell r="J218" t="str">
            <v>28/06/00</v>
          </cell>
        </row>
        <row r="219">
          <cell r="A219">
            <v>214</v>
          </cell>
          <cell r="B219" t="str">
            <v>C-56214</v>
          </cell>
          <cell r="C219" t="str">
            <v>Lª Minh Nam</v>
          </cell>
          <cell r="D219" t="str">
            <v>Line6 Worker</v>
          </cell>
          <cell r="E219" t="str">
            <v>Line 6</v>
          </cell>
          <cell r="F219" t="str">
            <v>24/07</v>
          </cell>
          <cell r="G219">
            <v>1977</v>
          </cell>
          <cell r="H219" t="str">
            <v>TT Phó Th¸i Kim Thµnh H¶i D­¬ng</v>
          </cell>
          <cell r="J219" t="str">
            <v>28/06/00</v>
          </cell>
        </row>
        <row r="220">
          <cell r="A220">
            <v>215</v>
          </cell>
          <cell r="B220" t="str">
            <v>C-56215</v>
          </cell>
          <cell r="C220" t="str">
            <v>Lª ThÞ Anh</v>
          </cell>
          <cell r="D220" t="str">
            <v>Line6 Worker</v>
          </cell>
          <cell r="E220" t="str">
            <v>Line 6</v>
          </cell>
          <cell r="F220">
            <v>27881</v>
          </cell>
          <cell r="G220">
            <v>1976</v>
          </cell>
          <cell r="H220" t="str">
            <v>TT Phó Th¸i Kim Thµnh H¶i D­¬ng</v>
          </cell>
          <cell r="J220" t="str">
            <v>28/06/00</v>
          </cell>
        </row>
        <row r="221">
          <cell r="A221">
            <v>216</v>
          </cell>
          <cell r="B221" t="str">
            <v>C-56216</v>
          </cell>
          <cell r="C221" t="str">
            <v>NguyÔn Ngäc QuyÕt</v>
          </cell>
          <cell r="D221" t="str">
            <v>Line6 Worker</v>
          </cell>
          <cell r="E221" t="str">
            <v>Line 6</v>
          </cell>
          <cell r="F221" t="str">
            <v>10/07</v>
          </cell>
          <cell r="G221">
            <v>1970</v>
          </cell>
          <cell r="H221" t="str">
            <v>An Phô Kinh M«n H¶i D­¬ng</v>
          </cell>
          <cell r="J221" t="str">
            <v>15/09/00</v>
          </cell>
        </row>
        <row r="222">
          <cell r="A222">
            <v>217</v>
          </cell>
          <cell r="B222" t="str">
            <v>C-56217</v>
          </cell>
          <cell r="C222" t="str">
            <v>NguyÔn ThÕ Huy</v>
          </cell>
          <cell r="D222" t="str">
            <v>Line6 Worker</v>
          </cell>
          <cell r="E222" t="str">
            <v>Line 6</v>
          </cell>
          <cell r="F222" t="str">
            <v>02/11</v>
          </cell>
          <cell r="G222">
            <v>1975</v>
          </cell>
          <cell r="H222" t="str">
            <v>§éi 4 Cæ Phôc Kim L­¬ng Kim Thµnh H¶i D­¬ng</v>
          </cell>
          <cell r="J222" t="str">
            <v>28/06/00</v>
          </cell>
        </row>
        <row r="223">
          <cell r="A223">
            <v>218</v>
          </cell>
          <cell r="B223" t="str">
            <v>C-56218</v>
          </cell>
          <cell r="C223" t="str">
            <v>NguyÔn ThÞ H¹nh</v>
          </cell>
          <cell r="D223" t="str">
            <v>Line6 Worker</v>
          </cell>
          <cell r="E223" t="str">
            <v>Line 6</v>
          </cell>
          <cell r="F223" t="str">
            <v>15/07</v>
          </cell>
          <cell r="G223">
            <v>1982</v>
          </cell>
          <cell r="H223" t="str">
            <v>An Th¸i Phó Th¸i Kim Thµnh H¶i D­¬ng</v>
          </cell>
          <cell r="J223" t="str">
            <v>28/06/00</v>
          </cell>
        </row>
        <row r="224">
          <cell r="A224">
            <v>219</v>
          </cell>
          <cell r="B224" t="str">
            <v>C-56219</v>
          </cell>
          <cell r="C224" t="str">
            <v>NguyÔn ThÞ Huyªn</v>
          </cell>
          <cell r="D224" t="str">
            <v>Line6 Worker</v>
          </cell>
          <cell r="E224" t="str">
            <v>Line 6</v>
          </cell>
          <cell r="F224" t="str">
            <v>26/06</v>
          </cell>
          <cell r="G224">
            <v>1982</v>
          </cell>
          <cell r="H224" t="str">
            <v>Th«n LÔ §é Kim Anh Kim Thµnh H¶i D­¬ng</v>
          </cell>
          <cell r="J224" t="str">
            <v>28/06/00</v>
          </cell>
        </row>
        <row r="225">
          <cell r="A225">
            <v>220</v>
          </cell>
          <cell r="B225" t="str">
            <v>C-56220</v>
          </cell>
          <cell r="C225" t="str">
            <v>NguyÔn ThÞ HuyÒn</v>
          </cell>
          <cell r="D225" t="str">
            <v>Line6 Worker</v>
          </cell>
          <cell r="E225" t="str">
            <v>Line 6</v>
          </cell>
          <cell r="F225" t="str">
            <v>27/07</v>
          </cell>
          <cell r="G225">
            <v>1974</v>
          </cell>
          <cell r="H225" t="str">
            <v>An Th¸i Phó Th¸i Kim Thµnh H¶i D­¬ng</v>
          </cell>
          <cell r="J225" t="str">
            <v>28/06/00</v>
          </cell>
        </row>
        <row r="226">
          <cell r="A226">
            <v>221</v>
          </cell>
          <cell r="B226" t="str">
            <v>C-56221</v>
          </cell>
          <cell r="C226" t="str">
            <v>NguyÔn ThÞ Lan</v>
          </cell>
          <cell r="D226" t="str">
            <v>Line6 Worker</v>
          </cell>
          <cell r="E226" t="str">
            <v>Line 6</v>
          </cell>
          <cell r="F226" t="str">
            <v>26/02</v>
          </cell>
          <cell r="G226">
            <v>1976</v>
          </cell>
          <cell r="H226" t="str">
            <v>Xãm 3 Phóc Thµnh Kim Thµnh H¶i D­¬ng</v>
          </cell>
          <cell r="J226" t="str">
            <v>28/06/00</v>
          </cell>
        </row>
        <row r="227">
          <cell r="A227">
            <v>222</v>
          </cell>
          <cell r="B227" t="str">
            <v>C-56222</v>
          </cell>
          <cell r="C227" t="str">
            <v>NguyÔn ThÞ NguyÖt</v>
          </cell>
          <cell r="D227" t="str">
            <v>Line6 Worker</v>
          </cell>
          <cell r="E227" t="str">
            <v>Line 6</v>
          </cell>
          <cell r="F227" t="str">
            <v>18/05</v>
          </cell>
          <cell r="G227">
            <v>1982</v>
          </cell>
          <cell r="H227" t="str">
            <v>Phè ga Phó Th¸i Kim Thµnh H¶i D­¬ng</v>
          </cell>
          <cell r="J227" t="str">
            <v>28/06/00</v>
          </cell>
        </row>
        <row r="228">
          <cell r="A228">
            <v>223</v>
          </cell>
          <cell r="B228" t="str">
            <v>C-56223</v>
          </cell>
          <cell r="C228" t="str">
            <v>NguyÔn ThÞ PhiÕn</v>
          </cell>
          <cell r="D228" t="str">
            <v>Line6 Worker</v>
          </cell>
          <cell r="E228" t="str">
            <v>Line 6</v>
          </cell>
          <cell r="F228" t="str">
            <v>14/06</v>
          </cell>
          <cell r="G228">
            <v>1975</v>
          </cell>
          <cell r="H228" t="str">
            <v>Phè ga Phó Th¸i Kim Thµnh H¶i D­¬ng</v>
          </cell>
          <cell r="J228" t="str">
            <v>28/06/00</v>
          </cell>
        </row>
        <row r="229">
          <cell r="A229">
            <v>224</v>
          </cell>
          <cell r="B229" t="str">
            <v>C-56224</v>
          </cell>
          <cell r="C229" t="str">
            <v>NguyÔn ThÞ TuyÕn</v>
          </cell>
          <cell r="D229" t="str">
            <v>Line6 Worker</v>
          </cell>
          <cell r="E229" t="str">
            <v>Line 6</v>
          </cell>
          <cell r="F229" t="str">
            <v>29/08</v>
          </cell>
          <cell r="G229">
            <v>1980</v>
          </cell>
          <cell r="H229" t="str">
            <v>§éi 5 Th«n Gi÷a Cæ Dòng Kim Thµnh H¶i D­¬ng</v>
          </cell>
          <cell r="J229" t="str">
            <v>28/06/00</v>
          </cell>
        </row>
        <row r="230">
          <cell r="A230">
            <v>225</v>
          </cell>
          <cell r="B230" t="str">
            <v>C-56225</v>
          </cell>
          <cell r="C230" t="str">
            <v>Ph¹m thÞ QuÕ</v>
          </cell>
          <cell r="D230" t="str">
            <v>Line6 Worker</v>
          </cell>
          <cell r="E230" t="str">
            <v>Line 6</v>
          </cell>
          <cell r="F230" t="str">
            <v>07/10</v>
          </cell>
          <cell r="G230">
            <v>1978</v>
          </cell>
          <cell r="H230" t="str">
            <v>An Th¸i Phó Th¸i Kim Thµnh H¶i D­¬ng</v>
          </cell>
          <cell r="J230" t="str">
            <v>28/06/00</v>
          </cell>
        </row>
        <row r="231">
          <cell r="A231">
            <v>226</v>
          </cell>
          <cell r="B231" t="str">
            <v>C-56226</v>
          </cell>
          <cell r="C231" t="str">
            <v>Ph¹m ThÞ YÕn</v>
          </cell>
          <cell r="D231" t="str">
            <v>Line6 Worker</v>
          </cell>
          <cell r="E231" t="str">
            <v>Line 6</v>
          </cell>
          <cell r="F231" t="str">
            <v>09/11</v>
          </cell>
          <cell r="G231">
            <v>1975</v>
          </cell>
          <cell r="H231" t="str">
            <v>T©n Phó TT Phó Th¸i Kim Thµnh H¶i D­¬ng</v>
          </cell>
          <cell r="J231" t="str">
            <v>28/06/00</v>
          </cell>
        </row>
        <row r="232">
          <cell r="A232">
            <v>227</v>
          </cell>
          <cell r="B232" t="str">
            <v>C-56227</v>
          </cell>
          <cell r="C232" t="str">
            <v>TrÇn ThÞ HËu</v>
          </cell>
          <cell r="D232" t="str">
            <v>Line6 Worker</v>
          </cell>
          <cell r="E232" t="str">
            <v>Line 6</v>
          </cell>
          <cell r="F232" t="str">
            <v>26/06</v>
          </cell>
          <cell r="G232">
            <v>1978</v>
          </cell>
          <cell r="H232" t="str">
            <v>BÕn than Phó Th¸i Kim Thµnh H¶i D­¬ng</v>
          </cell>
          <cell r="J232" t="str">
            <v>28/06/00</v>
          </cell>
        </row>
        <row r="233">
          <cell r="A233">
            <v>228</v>
          </cell>
          <cell r="B233" t="str">
            <v>C-56228</v>
          </cell>
          <cell r="C233" t="str">
            <v>TrÇn ThÞ Hoa</v>
          </cell>
          <cell r="D233" t="str">
            <v>Line6 Worker</v>
          </cell>
          <cell r="E233" t="str">
            <v>Line 6</v>
          </cell>
          <cell r="F233" t="str">
            <v>04/08</v>
          </cell>
          <cell r="G233">
            <v>1976</v>
          </cell>
          <cell r="H233" t="str">
            <v>Phï T¶i 2 Kim §×nh Kim Thµnh H¶i D­¬ng</v>
          </cell>
          <cell r="J233" t="str">
            <v>31/08/00</v>
          </cell>
        </row>
        <row r="234">
          <cell r="A234">
            <v>229</v>
          </cell>
          <cell r="B234" t="str">
            <v>C-56229</v>
          </cell>
          <cell r="C234" t="str">
            <v>TrÇn ThÞ Viªn</v>
          </cell>
          <cell r="D234" t="str">
            <v>Line6 Worker</v>
          </cell>
          <cell r="E234" t="str">
            <v>Line 6</v>
          </cell>
          <cell r="F234" t="str">
            <v>26/02</v>
          </cell>
          <cell r="G234">
            <v>1982</v>
          </cell>
          <cell r="H234" t="str">
            <v>HiÖp S¬n Kinh M«n H¶i D­¬ng</v>
          </cell>
          <cell r="J234" t="str">
            <v>15/09/00</v>
          </cell>
        </row>
        <row r="235">
          <cell r="A235">
            <v>230</v>
          </cell>
          <cell r="B235" t="str">
            <v>C-56230</v>
          </cell>
          <cell r="C235" t="str">
            <v>Vò ThÞ Nga</v>
          </cell>
          <cell r="D235" t="str">
            <v>Line6 Worker</v>
          </cell>
          <cell r="E235" t="str">
            <v>Line 6</v>
          </cell>
          <cell r="F235" t="str">
            <v>16/06</v>
          </cell>
          <cell r="G235">
            <v>1982</v>
          </cell>
          <cell r="H235" t="str">
            <v>Xãm 3 T©n Phó Phó Th¸i Kim Thµnh H¶i D­¬ng</v>
          </cell>
          <cell r="J235" t="str">
            <v>28/06/00</v>
          </cell>
        </row>
        <row r="236">
          <cell r="A236">
            <v>231</v>
          </cell>
          <cell r="B236" t="str">
            <v>C-57231</v>
          </cell>
          <cell r="C236" t="str">
            <v>§Æng ThÞ H¶i</v>
          </cell>
          <cell r="D236" t="str">
            <v>Line7 Worker</v>
          </cell>
          <cell r="E236" t="str">
            <v>Line 7</v>
          </cell>
          <cell r="F236" t="str">
            <v>30/08</v>
          </cell>
          <cell r="G236">
            <v>1975</v>
          </cell>
          <cell r="H236" t="str">
            <v>Nguyªn Gi¸p Tø Kú H¶i D­¬ng</v>
          </cell>
          <cell r="J236" t="str">
            <v>15/09/00</v>
          </cell>
        </row>
        <row r="237">
          <cell r="A237">
            <v>232</v>
          </cell>
          <cell r="B237" t="str">
            <v>C-57232</v>
          </cell>
          <cell r="C237" t="str">
            <v>§ç ThÞ Thu Hoa</v>
          </cell>
          <cell r="D237" t="str">
            <v>Line7 Worker</v>
          </cell>
          <cell r="E237" t="str">
            <v>Line 7</v>
          </cell>
          <cell r="F237" t="str">
            <v>26/03</v>
          </cell>
          <cell r="G237">
            <v>1982</v>
          </cell>
          <cell r="H237" t="str">
            <v>Kim L­¬ng Kim Thµnh H¶i D­¬ng</v>
          </cell>
          <cell r="J237" t="str">
            <v>15/09/00</v>
          </cell>
        </row>
        <row r="238">
          <cell r="A238">
            <v>233</v>
          </cell>
          <cell r="B238" t="str">
            <v>C-57233</v>
          </cell>
          <cell r="C238" t="str">
            <v>§inh Ph­¬ng Oanh</v>
          </cell>
          <cell r="D238" t="str">
            <v>Line7 Worker</v>
          </cell>
          <cell r="E238" t="str">
            <v>Line 7</v>
          </cell>
          <cell r="F238" t="e">
            <v>#N/A</v>
          </cell>
          <cell r="G238">
            <v>1970</v>
          </cell>
          <cell r="H238" t="str">
            <v>An Phô Kinh M«n H¶i D­¬ng</v>
          </cell>
          <cell r="J238" t="str">
            <v>15/09/00</v>
          </cell>
        </row>
        <row r="239">
          <cell r="A239">
            <v>234</v>
          </cell>
          <cell r="B239" t="str">
            <v>C-57234</v>
          </cell>
          <cell r="C239" t="str">
            <v>Hµ ThÞ Thu H»ng</v>
          </cell>
          <cell r="D239" t="str">
            <v>Line7 Worker</v>
          </cell>
          <cell r="E239" t="str">
            <v>Line 7</v>
          </cell>
          <cell r="F239" t="str">
            <v>04/09</v>
          </cell>
          <cell r="G239">
            <v>1975</v>
          </cell>
          <cell r="H239" t="str">
            <v>Kim Anh Kim Thµnh H¶i D­¬ng</v>
          </cell>
          <cell r="J239" t="str">
            <v>15/09/00</v>
          </cell>
        </row>
        <row r="240">
          <cell r="A240">
            <v>235</v>
          </cell>
          <cell r="B240" t="str">
            <v>C-57235</v>
          </cell>
          <cell r="C240" t="str">
            <v>Lª V¨n H­ng</v>
          </cell>
          <cell r="D240" t="str">
            <v>Line7 Worker</v>
          </cell>
          <cell r="E240" t="str">
            <v>Line 7</v>
          </cell>
          <cell r="F240" t="str">
            <v>11/08</v>
          </cell>
          <cell r="G240">
            <v>1979</v>
          </cell>
          <cell r="H240" t="str">
            <v xml:space="preserve">Ngò Phóc Kim Thµnh H¶i D­¬ng </v>
          </cell>
          <cell r="J240" t="str">
            <v>15/09/00</v>
          </cell>
        </row>
        <row r="241">
          <cell r="A241">
            <v>236</v>
          </cell>
          <cell r="B241" t="str">
            <v>C-57236</v>
          </cell>
          <cell r="C241" t="str">
            <v>NguyÔn ThÞ B­ëi</v>
          </cell>
          <cell r="D241" t="str">
            <v>Line7 Worker</v>
          </cell>
          <cell r="E241" t="str">
            <v>Line 7</v>
          </cell>
          <cell r="F241" t="str">
            <v>26/06</v>
          </cell>
          <cell r="G241">
            <v>1982</v>
          </cell>
          <cell r="H241" t="str">
            <v>Th«n LÔ §é Kim Anh Kim Thµnh H¶i D­¬ng</v>
          </cell>
          <cell r="J241" t="str">
            <v>15/09/00</v>
          </cell>
        </row>
        <row r="242">
          <cell r="A242">
            <v>237</v>
          </cell>
          <cell r="B242" t="str">
            <v>C-57237</v>
          </cell>
          <cell r="C242" t="str">
            <v>NguyÔn ThÞ H­êng</v>
          </cell>
          <cell r="D242" t="str">
            <v>Line7 Worker</v>
          </cell>
          <cell r="E242" t="str">
            <v>Line 7</v>
          </cell>
          <cell r="F242" t="str">
            <v>02/09</v>
          </cell>
          <cell r="G242">
            <v>1976</v>
          </cell>
          <cell r="H242" t="str">
            <v>Kim Xuyªn Kim Thµnh H¶i D­¬ng</v>
          </cell>
          <cell r="J242" t="str">
            <v>15/09/00</v>
          </cell>
        </row>
        <row r="243">
          <cell r="A243">
            <v>238</v>
          </cell>
          <cell r="B243" t="str">
            <v>C-57238</v>
          </cell>
          <cell r="C243" t="str">
            <v>NguyÔn ThÞ Khuyªn</v>
          </cell>
          <cell r="D243" t="str">
            <v>Line7 Worker</v>
          </cell>
          <cell r="E243" t="str">
            <v>Line 7</v>
          </cell>
          <cell r="F243" t="str">
            <v>17/08</v>
          </cell>
          <cell r="G243">
            <v>1975</v>
          </cell>
          <cell r="H243" t="str">
            <v>Kim Xuyªn Kim Thµnh H¶i D­¬ng</v>
          </cell>
          <cell r="J243" t="str">
            <v>15/09/00</v>
          </cell>
        </row>
        <row r="244">
          <cell r="A244">
            <v>239</v>
          </cell>
          <cell r="B244" t="str">
            <v>C-57239</v>
          </cell>
          <cell r="C244" t="str">
            <v>NguyÔn ThÞ Kim Anh</v>
          </cell>
          <cell r="D244" t="str">
            <v>Line7 Worker</v>
          </cell>
          <cell r="E244" t="str">
            <v>Line 7</v>
          </cell>
          <cell r="F244" t="str">
            <v>30/01</v>
          </cell>
          <cell r="G244">
            <v>1979</v>
          </cell>
          <cell r="H244" t="str">
            <v>Kim Anh Kim Thµnh H¶i D­¬ng</v>
          </cell>
          <cell r="J244" t="str">
            <v>15/09/00</v>
          </cell>
        </row>
        <row r="245">
          <cell r="A245">
            <v>240</v>
          </cell>
          <cell r="B245" t="str">
            <v>C-57240</v>
          </cell>
          <cell r="C245" t="str">
            <v>NguyÔn ThÞ Ngo·n</v>
          </cell>
          <cell r="D245" t="str">
            <v>Line7 Worker</v>
          </cell>
          <cell r="E245" t="str">
            <v>Line 7</v>
          </cell>
          <cell r="F245" t="str">
            <v>13/09</v>
          </cell>
          <cell r="G245">
            <v>1983</v>
          </cell>
          <cell r="H245" t="str">
            <v>T©n Phong Ninh Giang H¶i D­¬ng</v>
          </cell>
          <cell r="J245" t="str">
            <v>15/09/00</v>
          </cell>
        </row>
        <row r="246">
          <cell r="A246">
            <v>241</v>
          </cell>
          <cell r="B246" t="str">
            <v>C-57241</v>
          </cell>
          <cell r="C246" t="str">
            <v>NguyÔn ThÞ TuyÕn</v>
          </cell>
          <cell r="D246" t="str">
            <v>Line7 Worker</v>
          </cell>
          <cell r="E246" t="str">
            <v>Line 7</v>
          </cell>
          <cell r="F246" t="str">
            <v>01/01</v>
          </cell>
          <cell r="G246">
            <v>1982</v>
          </cell>
          <cell r="H246" t="str">
            <v>Ninh Thµnh Ninh Giang H¶i D­¬ng</v>
          </cell>
          <cell r="J246" t="str">
            <v>15/09/00</v>
          </cell>
        </row>
        <row r="247">
          <cell r="A247">
            <v>242</v>
          </cell>
          <cell r="B247" t="str">
            <v>C-57242</v>
          </cell>
          <cell r="C247" t="str">
            <v>NguyÔn V¨n S¬n</v>
          </cell>
          <cell r="D247" t="str">
            <v>Line7 Worker</v>
          </cell>
          <cell r="E247" t="str">
            <v>Line 7</v>
          </cell>
          <cell r="F247" t="str">
            <v>12/09</v>
          </cell>
          <cell r="G247">
            <v>1972</v>
          </cell>
          <cell r="H247" t="str">
            <v>Kim L­¬ng Kim Thµnh H¶i D­¬ng</v>
          </cell>
          <cell r="J247" t="str">
            <v>15/09/00</v>
          </cell>
        </row>
        <row r="248">
          <cell r="A248">
            <v>243</v>
          </cell>
          <cell r="B248" t="str">
            <v>C-57243</v>
          </cell>
          <cell r="C248" t="str">
            <v>Ph¹m C«ng Tó</v>
          </cell>
          <cell r="D248" t="str">
            <v>Line7 Worker</v>
          </cell>
          <cell r="E248" t="str">
            <v>Line 7</v>
          </cell>
          <cell r="F248" t="str">
            <v>24/03</v>
          </cell>
          <cell r="G248">
            <v>1981</v>
          </cell>
          <cell r="H248" t="str">
            <v>Kim Xuyªn Kim Thµnh H¶i D­¬ng</v>
          </cell>
          <cell r="J248" t="str">
            <v>15/09/00</v>
          </cell>
        </row>
        <row r="249">
          <cell r="A249">
            <v>244</v>
          </cell>
          <cell r="B249" t="str">
            <v>C-57244</v>
          </cell>
          <cell r="C249" t="str">
            <v>Ph¹m ThÞ Lan</v>
          </cell>
          <cell r="D249" t="str">
            <v>Line7 Worker</v>
          </cell>
          <cell r="E249" t="str">
            <v>Line 7</v>
          </cell>
          <cell r="F249" t="str">
            <v>13/09</v>
          </cell>
          <cell r="G249">
            <v>1976</v>
          </cell>
          <cell r="H249" t="str">
            <v>T©n An Thanh Hµ H¶i D­¬ng</v>
          </cell>
          <cell r="J249" t="str">
            <v>15/09/00</v>
          </cell>
        </row>
        <row r="250">
          <cell r="A250">
            <v>245</v>
          </cell>
          <cell r="B250" t="str">
            <v>C-57245</v>
          </cell>
          <cell r="C250" t="str">
            <v>Ph¹m ThÞ Mai</v>
          </cell>
          <cell r="D250" t="str">
            <v>Line7 Worker</v>
          </cell>
          <cell r="E250" t="str">
            <v>Line 7</v>
          </cell>
          <cell r="F250" t="str">
            <v>16/03</v>
          </cell>
          <cell r="G250">
            <v>1976</v>
          </cell>
          <cell r="H250" t="str">
            <v>Kim Anh Kim Thµnh H¶i D­¬ng</v>
          </cell>
          <cell r="J250" t="str">
            <v>15/09/00</v>
          </cell>
        </row>
        <row r="251">
          <cell r="A251">
            <v>246</v>
          </cell>
          <cell r="B251" t="str">
            <v>C-57246</v>
          </cell>
          <cell r="C251" t="str">
            <v>Ph¹m ThÞ NghÜa</v>
          </cell>
          <cell r="D251" t="str">
            <v>Line7 Worker</v>
          </cell>
          <cell r="E251" t="str">
            <v>Line 7</v>
          </cell>
          <cell r="F251" t="str">
            <v>20/10</v>
          </cell>
          <cell r="G251">
            <v>1982</v>
          </cell>
          <cell r="H251" t="str">
            <v>Kim Xuyªn Kim Thµnh H¶i D­¬ng</v>
          </cell>
          <cell r="J251" t="str">
            <v>15/09/00</v>
          </cell>
        </row>
        <row r="252">
          <cell r="A252">
            <v>247</v>
          </cell>
          <cell r="B252" t="str">
            <v>C-57247</v>
          </cell>
          <cell r="C252" t="str">
            <v>Ph¹m ThÞ Thª</v>
          </cell>
          <cell r="D252" t="str">
            <v>Line7 Worker</v>
          </cell>
          <cell r="E252" t="str">
            <v>Line 7</v>
          </cell>
          <cell r="F252" t="str">
            <v>01/01</v>
          </cell>
          <cell r="G252">
            <v>1982</v>
          </cell>
          <cell r="H252" t="str">
            <v>Phóc Thµnh Kim Thµnh H¶i D­¬ng</v>
          </cell>
          <cell r="J252" t="str">
            <v>15/09/00</v>
          </cell>
        </row>
        <row r="253">
          <cell r="A253">
            <v>248</v>
          </cell>
          <cell r="B253" t="str">
            <v>C-57248</v>
          </cell>
          <cell r="C253" t="str">
            <v>Phan ThÞ Thuú</v>
          </cell>
          <cell r="D253" t="str">
            <v>Line7 Worker</v>
          </cell>
          <cell r="E253" t="str">
            <v>Line 7</v>
          </cell>
          <cell r="F253" t="str">
            <v>24/02</v>
          </cell>
          <cell r="G253">
            <v>1982</v>
          </cell>
          <cell r="H253" t="str">
            <v>Kim Xuyªn Kim Thµnh H¶i D­¬ng</v>
          </cell>
          <cell r="J253" t="str">
            <v>15/09/00</v>
          </cell>
        </row>
        <row r="254">
          <cell r="A254">
            <v>249</v>
          </cell>
          <cell r="B254" t="str">
            <v>C-57249</v>
          </cell>
          <cell r="C254" t="str">
            <v>TrÇn ThÞ Oanh</v>
          </cell>
          <cell r="D254" t="str">
            <v>Line7 Worker</v>
          </cell>
          <cell r="E254" t="str">
            <v>Line 7</v>
          </cell>
          <cell r="F254" t="str">
            <v>15/09</v>
          </cell>
          <cell r="G254">
            <v>1979</v>
          </cell>
          <cell r="H254" t="str">
            <v>Kim Xuyªn Kim Thµnh H¶i D­¬ng</v>
          </cell>
          <cell r="J254" t="str">
            <v>15/09/00</v>
          </cell>
        </row>
        <row r="255">
          <cell r="A255">
            <v>250</v>
          </cell>
          <cell r="B255" t="str">
            <v>C-57250</v>
          </cell>
          <cell r="C255" t="str">
            <v>Vò ThÞ HiÒn</v>
          </cell>
          <cell r="D255" t="str">
            <v>Line7 Worker</v>
          </cell>
          <cell r="E255" t="str">
            <v>Line 7</v>
          </cell>
          <cell r="F255" t="str">
            <v>18/03</v>
          </cell>
          <cell r="G255">
            <v>1977</v>
          </cell>
          <cell r="H255" t="str">
            <v>Kim Xuyªn Kim Thµnh H¶i D­¬ng</v>
          </cell>
          <cell r="J255" t="str">
            <v>15/09/00</v>
          </cell>
        </row>
        <row r="256">
          <cell r="A256">
            <v>251</v>
          </cell>
          <cell r="B256" t="str">
            <v>C-57251</v>
          </cell>
          <cell r="C256" t="str">
            <v>Vò ThÞ HiÒn</v>
          </cell>
          <cell r="D256" t="str">
            <v>Line7 Worker</v>
          </cell>
          <cell r="E256" t="str">
            <v>Line 7</v>
          </cell>
          <cell r="F256" t="str">
            <v>20/10</v>
          </cell>
          <cell r="G256">
            <v>1977</v>
          </cell>
          <cell r="H256" t="str">
            <v>Kim Xuyªn Kim Thµnh H¶i D­¬ng</v>
          </cell>
          <cell r="J256" t="str">
            <v>15/09/00</v>
          </cell>
        </row>
        <row r="257">
          <cell r="A257">
            <v>252</v>
          </cell>
          <cell r="B257" t="str">
            <v>C-57252</v>
          </cell>
          <cell r="C257" t="str">
            <v>Vò ThÞ Phóc</v>
          </cell>
          <cell r="D257" t="str">
            <v>Line7 Worker</v>
          </cell>
          <cell r="E257" t="str">
            <v>Line 7</v>
          </cell>
          <cell r="F257" t="str">
            <v>07/08</v>
          </cell>
          <cell r="G257">
            <v>1981</v>
          </cell>
          <cell r="H257" t="str">
            <v>Kim L­¬ng Kim Thµnh H¶i D­¬ng</v>
          </cell>
          <cell r="J257" t="str">
            <v>15/09/00</v>
          </cell>
        </row>
        <row r="258">
          <cell r="A258">
            <v>253</v>
          </cell>
          <cell r="B258" t="str">
            <v>C-57253</v>
          </cell>
          <cell r="C258" t="str">
            <v>Vò ThÞ Thu</v>
          </cell>
          <cell r="D258" t="str">
            <v>Line7 Worker</v>
          </cell>
          <cell r="E258" t="str">
            <v>Line 7</v>
          </cell>
          <cell r="F258" t="str">
            <v>05/12</v>
          </cell>
          <cell r="G258">
            <v>1982</v>
          </cell>
          <cell r="H258" t="str">
            <v>Kim L­¬ng Kim Thµnh H¶i D­¬ng</v>
          </cell>
          <cell r="J258" t="str">
            <v>15/09/00</v>
          </cell>
        </row>
        <row r="259">
          <cell r="A259">
            <v>254</v>
          </cell>
          <cell r="B259" t="str">
            <v>C-57254</v>
          </cell>
          <cell r="C259" t="str">
            <v>Vò V¨n §«ng</v>
          </cell>
          <cell r="D259" t="str">
            <v>Line7 Worker</v>
          </cell>
          <cell r="E259" t="str">
            <v>Line 7</v>
          </cell>
          <cell r="F259" t="str">
            <v>06/01</v>
          </cell>
          <cell r="G259">
            <v>1982</v>
          </cell>
          <cell r="H259" t="str">
            <v>Phóc Thµnh Kim Thµnh H¶i D­¬ng</v>
          </cell>
          <cell r="J259" t="str">
            <v>15/09/00</v>
          </cell>
        </row>
        <row r="260">
          <cell r="A260">
            <v>283</v>
          </cell>
          <cell r="B260" t="str">
            <v>C-57283</v>
          </cell>
          <cell r="C260" t="str">
            <v>NguyÔn ThÞ HuÖ</v>
          </cell>
          <cell r="D260" t="str">
            <v>Line7 Worker</v>
          </cell>
          <cell r="E260" t="str">
            <v>Line 7</v>
          </cell>
          <cell r="F260" t="str">
            <v>11/08</v>
          </cell>
          <cell r="G260">
            <v>1979</v>
          </cell>
          <cell r="H260" t="str">
            <v xml:space="preserve">Ngò Phóc Kim Thµnh H¶i D­¬ng </v>
          </cell>
          <cell r="J260" t="str">
            <v>18/10/00</v>
          </cell>
        </row>
        <row r="261">
          <cell r="A261">
            <v>255</v>
          </cell>
          <cell r="B261" t="str">
            <v>C-58255</v>
          </cell>
          <cell r="C261" t="str">
            <v>§ång ThÞ H¹nh</v>
          </cell>
          <cell r="D261" t="str">
            <v>Line8 Worker</v>
          </cell>
          <cell r="E261" t="str">
            <v>Line 8</v>
          </cell>
          <cell r="F261" t="str">
            <v>19/10</v>
          </cell>
          <cell r="G261">
            <v>1982</v>
          </cell>
          <cell r="H261" t="str">
            <v>Liªn Hoµ Kim Thµnh H¶i D­¬ng</v>
          </cell>
          <cell r="J261" t="str">
            <v>15/09/00</v>
          </cell>
        </row>
        <row r="262">
          <cell r="A262">
            <v>256</v>
          </cell>
          <cell r="B262" t="str">
            <v>C-58256</v>
          </cell>
          <cell r="C262" t="str">
            <v>§ång ThÞ H­êng</v>
          </cell>
          <cell r="D262" t="str">
            <v>Line8 Worker</v>
          </cell>
          <cell r="E262" t="str">
            <v>Line 8</v>
          </cell>
          <cell r="F262" t="str">
            <v>02/09</v>
          </cell>
          <cell r="G262">
            <v>1976</v>
          </cell>
          <cell r="H262" t="str">
            <v>Kim Xuyªn Kim Thµnh H¶i D­¬ng</v>
          </cell>
          <cell r="J262" t="str">
            <v>15/09/00</v>
          </cell>
        </row>
        <row r="263">
          <cell r="A263">
            <v>257</v>
          </cell>
          <cell r="B263" t="str">
            <v>C-58257</v>
          </cell>
          <cell r="C263" t="str">
            <v>Hoµng ThÞ Lª</v>
          </cell>
          <cell r="D263" t="str">
            <v>Line8 Worker</v>
          </cell>
          <cell r="E263" t="str">
            <v>Line 8</v>
          </cell>
          <cell r="F263" t="str">
            <v>05/08</v>
          </cell>
          <cell r="G263">
            <v>1983</v>
          </cell>
          <cell r="H263" t="str">
            <v>Th­îng Vò Kim Thµnh H¶i D­¬ng</v>
          </cell>
          <cell r="J263" t="str">
            <v>15/09/00</v>
          </cell>
        </row>
        <row r="264">
          <cell r="A264">
            <v>258</v>
          </cell>
          <cell r="B264" t="str">
            <v>C-58258</v>
          </cell>
          <cell r="C264" t="str">
            <v>Hoµng ThÞ Minh ThuÇn</v>
          </cell>
          <cell r="D264" t="str">
            <v>Line8 Worker</v>
          </cell>
          <cell r="E264" t="str">
            <v>Line 8</v>
          </cell>
          <cell r="F264" t="str">
            <v>26/07</v>
          </cell>
          <cell r="G264">
            <v>1979</v>
          </cell>
          <cell r="H264" t="str">
            <v>Kim Khª Kim Thµnh H¶i D­¬ng</v>
          </cell>
          <cell r="J264" t="str">
            <v>15/09/00</v>
          </cell>
        </row>
        <row r="265">
          <cell r="A265">
            <v>259</v>
          </cell>
          <cell r="B265" t="str">
            <v>C-58259</v>
          </cell>
          <cell r="C265" t="str">
            <v>M¹c ThÞ Lan</v>
          </cell>
          <cell r="D265" t="str">
            <v>Line8 Worker</v>
          </cell>
          <cell r="E265" t="str">
            <v>Line 8</v>
          </cell>
          <cell r="F265" t="str">
            <v>19/07</v>
          </cell>
          <cell r="G265">
            <v>1982</v>
          </cell>
          <cell r="H265" t="str">
            <v>HiÖp An Kinh M«n H¶i D­¬ng</v>
          </cell>
          <cell r="J265" t="str">
            <v>15/09/00</v>
          </cell>
        </row>
        <row r="266">
          <cell r="A266">
            <v>260</v>
          </cell>
          <cell r="B266" t="str">
            <v>C-58260</v>
          </cell>
          <cell r="C266" t="str">
            <v>M¹c ThÞ Oanh</v>
          </cell>
          <cell r="D266" t="str">
            <v>Line8 Worker</v>
          </cell>
          <cell r="E266" t="str">
            <v>Line 8</v>
          </cell>
          <cell r="F266" t="str">
            <v>14/01</v>
          </cell>
          <cell r="G266">
            <v>1981</v>
          </cell>
          <cell r="H266" t="str">
            <v>Phó Thø Kinh M«n H¶i D­¬ng</v>
          </cell>
          <cell r="J266" t="str">
            <v>15/09/00</v>
          </cell>
        </row>
        <row r="267">
          <cell r="A267">
            <v>261</v>
          </cell>
          <cell r="B267" t="str">
            <v>C-58261</v>
          </cell>
          <cell r="C267" t="str">
            <v>NguyÔn H¶i YÕn</v>
          </cell>
          <cell r="D267" t="str">
            <v>Line8 Worker</v>
          </cell>
          <cell r="E267" t="str">
            <v>Line 8</v>
          </cell>
          <cell r="F267" t="str">
            <v>12/09</v>
          </cell>
          <cell r="G267">
            <v>1972</v>
          </cell>
          <cell r="H267" t="str">
            <v>Kim L­¬ng Kim Thµnh H¶i D­¬ng</v>
          </cell>
          <cell r="J267" t="str">
            <v>15/09/00</v>
          </cell>
        </row>
        <row r="268">
          <cell r="A268">
            <v>262</v>
          </cell>
          <cell r="B268" t="str">
            <v>C-58262</v>
          </cell>
          <cell r="C268" t="str">
            <v>NguyÔn ThÞ Anh</v>
          </cell>
          <cell r="D268" t="str">
            <v>Line8 Worker</v>
          </cell>
          <cell r="E268" t="str">
            <v>Line 8</v>
          </cell>
          <cell r="F268" t="str">
            <v>02/08</v>
          </cell>
          <cell r="G268">
            <v>1974</v>
          </cell>
          <cell r="H268" t="str">
            <v>HiÖp S¬n Kinh M«n H¶i D­¬ng</v>
          </cell>
          <cell r="J268" t="str">
            <v>15/09/00</v>
          </cell>
        </row>
        <row r="269">
          <cell r="A269">
            <v>263</v>
          </cell>
          <cell r="B269" t="str">
            <v>C-58263</v>
          </cell>
          <cell r="C269" t="str">
            <v>NguyÔn ThÞ D©ng</v>
          </cell>
          <cell r="D269" t="str">
            <v>Line8 Worker</v>
          </cell>
          <cell r="E269" t="str">
            <v>Line 8</v>
          </cell>
          <cell r="F269" t="str">
            <v>09/01</v>
          </cell>
          <cell r="G269">
            <v>1982</v>
          </cell>
          <cell r="H269" t="str">
            <v>Nam Trung Nam S¸ch H¶i D­¬ng</v>
          </cell>
          <cell r="J269" t="str">
            <v>15/09/00</v>
          </cell>
        </row>
        <row r="270">
          <cell r="A270">
            <v>264</v>
          </cell>
          <cell r="B270" t="str">
            <v>C-58264</v>
          </cell>
          <cell r="C270" t="str">
            <v>NguyÔn ThÞ HuyÒn</v>
          </cell>
          <cell r="D270" t="str">
            <v>Line8 Worker</v>
          </cell>
          <cell r="E270" t="str">
            <v>Line 8</v>
          </cell>
          <cell r="F270" t="str">
            <v>05/10</v>
          </cell>
          <cell r="G270">
            <v>1976</v>
          </cell>
          <cell r="H270" t="str">
            <v>HiÖp S¬n Kinh M«n H¶i D­¬ng</v>
          </cell>
          <cell r="J270" t="str">
            <v>15/09/00</v>
          </cell>
        </row>
        <row r="271">
          <cell r="A271">
            <v>265</v>
          </cell>
          <cell r="B271" t="str">
            <v>C-58265</v>
          </cell>
          <cell r="C271" t="str">
            <v>NguyÔn ThÞ Kim Ng©n</v>
          </cell>
          <cell r="D271" t="str">
            <v>Line8 Worker</v>
          </cell>
          <cell r="E271" t="str">
            <v>Line 8</v>
          </cell>
          <cell r="F271" t="str">
            <v>25/06</v>
          </cell>
          <cell r="G271">
            <v>1979</v>
          </cell>
          <cell r="H271" t="str">
            <v>Kim Khª Kim Thµnh H¶i D­¬ng</v>
          </cell>
          <cell r="J271" t="str">
            <v>15/09/00</v>
          </cell>
        </row>
        <row r="272">
          <cell r="A272">
            <v>266</v>
          </cell>
          <cell r="B272" t="str">
            <v>C-58266</v>
          </cell>
          <cell r="C272" t="str">
            <v>NguyÔn ThÞ M¸t</v>
          </cell>
          <cell r="D272" t="str">
            <v>Line8 Worker</v>
          </cell>
          <cell r="E272" t="str">
            <v>Line 8</v>
          </cell>
          <cell r="F272" t="str">
            <v>05/01</v>
          </cell>
          <cell r="G272">
            <v>1975</v>
          </cell>
          <cell r="H272" t="str">
            <v>HiÖp S¬n Kinh M«n H¶i D­¬ng</v>
          </cell>
          <cell r="J272" t="str">
            <v>15/09/00</v>
          </cell>
        </row>
        <row r="273">
          <cell r="A273">
            <v>267</v>
          </cell>
          <cell r="B273" t="str">
            <v>C-58267</v>
          </cell>
          <cell r="C273" t="str">
            <v>NguyÔn ThÞ QuÕ</v>
          </cell>
          <cell r="D273" t="str">
            <v>Line8 Worker</v>
          </cell>
          <cell r="E273" t="str">
            <v>Line 8</v>
          </cell>
          <cell r="F273" t="str">
            <v>15/11</v>
          </cell>
          <cell r="G273">
            <v>1982</v>
          </cell>
          <cell r="H273" t="str">
            <v>TuÊn H­ng Kim Thµnh H¶i D­¬ng</v>
          </cell>
          <cell r="J273" t="str">
            <v>15/09/00</v>
          </cell>
        </row>
        <row r="274">
          <cell r="A274">
            <v>268</v>
          </cell>
          <cell r="B274" t="str">
            <v>C-58268</v>
          </cell>
          <cell r="C274" t="str">
            <v>NguyÔn ThÞ Th¬</v>
          </cell>
          <cell r="D274" t="str">
            <v>Line8 Worker</v>
          </cell>
          <cell r="E274" t="str">
            <v>Line 8</v>
          </cell>
          <cell r="F274" t="str">
            <v>05/01</v>
          </cell>
          <cell r="G274">
            <v>1982</v>
          </cell>
          <cell r="H274" t="str">
            <v>T©n Phong Ninh Giang H¶i D­¬ng</v>
          </cell>
          <cell r="J274" t="str">
            <v>15/09/00</v>
          </cell>
        </row>
        <row r="275">
          <cell r="A275">
            <v>269</v>
          </cell>
          <cell r="B275" t="str">
            <v>C-58269</v>
          </cell>
          <cell r="C275" t="str">
            <v>NguyÔn ThÞ Thµnh</v>
          </cell>
          <cell r="D275" t="str">
            <v>Line8 Worker</v>
          </cell>
          <cell r="E275" t="str">
            <v>Line 8</v>
          </cell>
          <cell r="F275" t="str">
            <v>28/11</v>
          </cell>
          <cell r="G275">
            <v>1982</v>
          </cell>
          <cell r="H275" t="str">
            <v>Cæ Dòng Kim Thµnh H¶i D­¬ng</v>
          </cell>
          <cell r="J275" t="str">
            <v>15/09/00</v>
          </cell>
        </row>
        <row r="276">
          <cell r="A276">
            <v>270</v>
          </cell>
          <cell r="B276" t="str">
            <v>C-58270</v>
          </cell>
          <cell r="C276" t="str">
            <v>NguyÔn ThÞ Th¾ng</v>
          </cell>
          <cell r="D276" t="str">
            <v>Line8 Worker</v>
          </cell>
          <cell r="E276" t="str">
            <v>Line 8</v>
          </cell>
          <cell r="F276" t="str">
            <v>06/01</v>
          </cell>
          <cell r="G276">
            <v>1978</v>
          </cell>
          <cell r="H276" t="str">
            <v>HiÕn Thµnh Kinh M«n H¶i D­¬ng</v>
          </cell>
          <cell r="J276" t="str">
            <v>15/09/00</v>
          </cell>
        </row>
        <row r="277">
          <cell r="A277">
            <v>271</v>
          </cell>
          <cell r="B277" t="str">
            <v>C-58271</v>
          </cell>
          <cell r="C277" t="str">
            <v>NguyÔn ThÞ Thuû</v>
          </cell>
          <cell r="D277" t="str">
            <v>Line8 Worker</v>
          </cell>
          <cell r="E277" t="str">
            <v>Line 8</v>
          </cell>
          <cell r="F277" t="str">
            <v>19/08</v>
          </cell>
          <cell r="G277">
            <v>1979</v>
          </cell>
          <cell r="H277" t="str">
            <v>Thanh Hång Thanh Hµ H¶i D­¬ng</v>
          </cell>
          <cell r="J277" t="str">
            <v>15/09/00</v>
          </cell>
        </row>
        <row r="278">
          <cell r="A278">
            <v>272</v>
          </cell>
          <cell r="B278" t="str">
            <v>C-58272</v>
          </cell>
          <cell r="C278" t="str">
            <v>NguyÔn ThÞ Yªn</v>
          </cell>
          <cell r="D278" t="str">
            <v>Line8 Worker</v>
          </cell>
          <cell r="E278" t="str">
            <v>Line 8</v>
          </cell>
          <cell r="F278" t="str">
            <v>09/07</v>
          </cell>
          <cell r="G278">
            <v>1975</v>
          </cell>
          <cell r="H278" t="str">
            <v>Kim §Ýnh Kim Thµnh H¶i D­¬ng</v>
          </cell>
          <cell r="J278" t="str">
            <v>15/09/00</v>
          </cell>
        </row>
        <row r="279">
          <cell r="A279">
            <v>273</v>
          </cell>
          <cell r="B279" t="str">
            <v>C-58273</v>
          </cell>
          <cell r="C279" t="str">
            <v>Ph¹m ThÞ H­êng</v>
          </cell>
          <cell r="D279" t="str">
            <v>Line8 Worker</v>
          </cell>
          <cell r="E279" t="str">
            <v>Line 8</v>
          </cell>
          <cell r="J279" t="str">
            <v>15/09/00</v>
          </cell>
        </row>
        <row r="280">
          <cell r="A280">
            <v>274</v>
          </cell>
          <cell r="B280" t="str">
            <v>C-58274</v>
          </cell>
          <cell r="C280" t="str">
            <v>Ph¹m ThÞ Huú</v>
          </cell>
          <cell r="D280" t="str">
            <v>Line8 Worker</v>
          </cell>
          <cell r="E280" t="str">
            <v>Line 8</v>
          </cell>
          <cell r="F280" t="str">
            <v>20/10</v>
          </cell>
          <cell r="G280">
            <v>1980</v>
          </cell>
          <cell r="H280" t="str">
            <v>Kim §Ýnh Kim Thµnh H¶i D­¬ng</v>
          </cell>
          <cell r="J280" t="str">
            <v>15/09/00</v>
          </cell>
        </row>
        <row r="281">
          <cell r="A281">
            <v>275</v>
          </cell>
          <cell r="B281" t="str">
            <v>C-58275</v>
          </cell>
          <cell r="C281" t="str">
            <v>Ph¹m ThÞ Lan</v>
          </cell>
          <cell r="D281" t="str">
            <v>Line8 Worker</v>
          </cell>
          <cell r="E281" t="str">
            <v>Line 8</v>
          </cell>
          <cell r="F281" t="str">
            <v>22/06</v>
          </cell>
          <cell r="G281">
            <v>1982</v>
          </cell>
          <cell r="H281" t="str">
            <v>Kim L­¬ng Kim Thµnh H¶i D­¬ng</v>
          </cell>
          <cell r="J281" t="str">
            <v>15/09/00</v>
          </cell>
        </row>
        <row r="282">
          <cell r="A282">
            <v>276</v>
          </cell>
          <cell r="B282" t="str">
            <v>C-58276</v>
          </cell>
          <cell r="C282" t="str">
            <v>Ph¹m ThÞ My</v>
          </cell>
          <cell r="D282" t="str">
            <v>Line8 Worker</v>
          </cell>
          <cell r="E282" t="str">
            <v>Line 8</v>
          </cell>
          <cell r="F282" t="str">
            <v>02/10</v>
          </cell>
          <cell r="G282">
            <v>1982</v>
          </cell>
          <cell r="H282" t="str">
            <v>Kim Xuyªn Kim Thµnh H¶i D­¬ng</v>
          </cell>
          <cell r="J282" t="str">
            <v>15/09/00</v>
          </cell>
        </row>
        <row r="283">
          <cell r="A283">
            <v>277</v>
          </cell>
          <cell r="B283" t="str">
            <v>C-58277</v>
          </cell>
          <cell r="C283" t="str">
            <v>Ph¹m ThÞ Thanh Ng©n</v>
          </cell>
          <cell r="D283" t="str">
            <v>Line8 Worker</v>
          </cell>
          <cell r="E283" t="str">
            <v>Line 8</v>
          </cell>
          <cell r="F283" t="str">
            <v>15/07</v>
          </cell>
          <cell r="G283">
            <v>1979</v>
          </cell>
          <cell r="H283" t="str">
            <v>Kim §Ýnh Kim Thµnh H¶i D­¬ng</v>
          </cell>
          <cell r="J283" t="str">
            <v>15/09/00</v>
          </cell>
        </row>
        <row r="284">
          <cell r="A284">
            <v>278</v>
          </cell>
          <cell r="B284" t="str">
            <v>C-58278</v>
          </cell>
          <cell r="C284" t="str">
            <v>TrÇn V¨n Chóc</v>
          </cell>
          <cell r="D284" t="str">
            <v>Line8 Worker</v>
          </cell>
          <cell r="E284" t="str">
            <v>Line 8</v>
          </cell>
          <cell r="F284" t="str">
            <v>07/08</v>
          </cell>
          <cell r="G284">
            <v>1980</v>
          </cell>
          <cell r="H284" t="str">
            <v>Phóc Thµnh Kim Thµnh H¶i D­¬ng</v>
          </cell>
          <cell r="J284" t="str">
            <v>15/09/00</v>
          </cell>
        </row>
        <row r="285">
          <cell r="A285">
            <v>279</v>
          </cell>
          <cell r="B285" t="str">
            <v>C-58279</v>
          </cell>
          <cell r="C285" t="str">
            <v>TrÇn V¨n Hoµ</v>
          </cell>
          <cell r="D285" t="str">
            <v>Line8 Worker</v>
          </cell>
          <cell r="E285" t="str">
            <v>Line 8</v>
          </cell>
          <cell r="F285" t="str">
            <v>11/11</v>
          </cell>
          <cell r="G285">
            <v>1970</v>
          </cell>
          <cell r="H285" t="str">
            <v>HiÖp An Kinh M«n H¶i D­¬ng</v>
          </cell>
          <cell r="J285" t="str">
            <v>15/09/00</v>
          </cell>
        </row>
        <row r="286">
          <cell r="A286">
            <v>280</v>
          </cell>
          <cell r="B286" t="str">
            <v>C-58280</v>
          </cell>
          <cell r="C286" t="str">
            <v>V­¬ng ViÕt Chiªn</v>
          </cell>
          <cell r="D286" t="str">
            <v>Line8 Worker</v>
          </cell>
          <cell r="E286" t="str">
            <v>Line 8</v>
          </cell>
          <cell r="F286" t="str">
            <v>19/07</v>
          </cell>
          <cell r="G286">
            <v>1982</v>
          </cell>
          <cell r="H286" t="str">
            <v>HiÖp An Kinh M«n H¶i D­¬ng</v>
          </cell>
          <cell r="J286" t="str">
            <v>15/09/00</v>
          </cell>
        </row>
        <row r="287">
          <cell r="A287">
            <v>281</v>
          </cell>
          <cell r="B287" t="str">
            <v>C-58281</v>
          </cell>
          <cell r="C287" t="str">
            <v>Vò ThÞ Nga</v>
          </cell>
          <cell r="D287" t="str">
            <v>Line8 Worker</v>
          </cell>
          <cell r="E287" t="str">
            <v>Line 8</v>
          </cell>
          <cell r="F287" t="str">
            <v>14/01</v>
          </cell>
          <cell r="G287">
            <v>1981</v>
          </cell>
          <cell r="H287" t="str">
            <v>Phó Thø Kinh M«n H¶i D­¬ng</v>
          </cell>
          <cell r="J287" t="str">
            <v>15/09/00</v>
          </cell>
        </row>
        <row r="288">
          <cell r="A288">
            <v>109</v>
          </cell>
          <cell r="B288" t="str">
            <v>C-51109</v>
          </cell>
          <cell r="C288" t="str">
            <v>Ph¹m ThÞ Tin</v>
          </cell>
          <cell r="D288" t="str">
            <v>Line1 Worker</v>
          </cell>
          <cell r="E288" t="str">
            <v>Line 1</v>
          </cell>
          <cell r="J288" t="str">
            <v>16/10/00</v>
          </cell>
        </row>
        <row r="289">
          <cell r="A289">
            <v>110</v>
          </cell>
          <cell r="B289" t="str">
            <v>C-51110</v>
          </cell>
          <cell r="C289" t="str">
            <v>TrÇn ThÞ Chung</v>
          </cell>
          <cell r="D289" t="str">
            <v>Line1 Worker</v>
          </cell>
          <cell r="E289" t="str">
            <v>Line 1</v>
          </cell>
          <cell r="F289" t="str">
            <v>02/08</v>
          </cell>
          <cell r="G289">
            <v>1974</v>
          </cell>
          <cell r="H289" t="str">
            <v>HiÖp S¬n Kinh M«n H¶i D­¬ng</v>
          </cell>
          <cell r="J289" t="str">
            <v>26/10/00</v>
          </cell>
        </row>
        <row r="290">
          <cell r="A290">
            <v>111</v>
          </cell>
          <cell r="B290" t="str">
            <v>C-51111</v>
          </cell>
          <cell r="C290" t="str">
            <v>TrÇn ThÞ Hµ</v>
          </cell>
          <cell r="D290" t="str">
            <v>Line1 Worker</v>
          </cell>
          <cell r="E290" t="str">
            <v>Line 1</v>
          </cell>
          <cell r="F290" t="str">
            <v>09/01</v>
          </cell>
          <cell r="G290">
            <v>1982</v>
          </cell>
          <cell r="H290" t="str">
            <v>Nam Trung Nam S¸ch H¶i D­¬ng</v>
          </cell>
          <cell r="J290" t="str">
            <v>26/10/00</v>
          </cell>
        </row>
        <row r="291">
          <cell r="A291">
            <v>112</v>
          </cell>
          <cell r="B291" t="str">
            <v>C-51112</v>
          </cell>
          <cell r="C291" t="str">
            <v>Vò ThÞ Loan</v>
          </cell>
          <cell r="D291" t="str">
            <v>Line1 Worker</v>
          </cell>
          <cell r="E291" t="str">
            <v>Line 1</v>
          </cell>
          <cell r="F291" t="str">
            <v>05/10</v>
          </cell>
          <cell r="G291">
            <v>1976</v>
          </cell>
          <cell r="H291" t="str">
            <v>HiÖp S¬n Kinh M«n H¶i D­¬ng</v>
          </cell>
          <cell r="J291" t="str">
            <v>26/10/00</v>
          </cell>
        </row>
        <row r="292">
          <cell r="A292">
            <v>112</v>
          </cell>
          <cell r="B292" t="str">
            <v>C-51</v>
          </cell>
          <cell r="C292" t="str">
            <v>Vò V¨n L¹i</v>
          </cell>
          <cell r="D292" t="str">
            <v>Line1 Worker</v>
          </cell>
          <cell r="E292" t="str">
            <v>Line 1</v>
          </cell>
          <cell r="F292" t="str">
            <v>25/06</v>
          </cell>
          <cell r="G292">
            <v>1979</v>
          </cell>
          <cell r="H292" t="str">
            <v>Kim Khª Kim Thµnh H¶i D­¬ng</v>
          </cell>
          <cell r="J292" t="str">
            <v>26/10/00</v>
          </cell>
        </row>
        <row r="293">
          <cell r="A293">
            <v>134</v>
          </cell>
          <cell r="B293" t="str">
            <v>C-52134</v>
          </cell>
          <cell r="C293" t="str">
            <v>TrÇn ThÞ Thoa</v>
          </cell>
          <cell r="D293" t="str">
            <v>Line2 Worker</v>
          </cell>
          <cell r="E293" t="str">
            <v>Line 2</v>
          </cell>
          <cell r="F293" t="str">
            <v>14/06</v>
          </cell>
          <cell r="G293">
            <v>1982</v>
          </cell>
          <cell r="H293" t="str">
            <v>Qu¶ng §¹t Ngò Phóc Kim Thµnh H¶i D­¬ng</v>
          </cell>
          <cell r="J293" t="str">
            <v>31/08/00</v>
          </cell>
        </row>
        <row r="294">
          <cell r="A294">
            <v>135</v>
          </cell>
          <cell r="B294" t="str">
            <v>C-52135</v>
          </cell>
          <cell r="C294" t="str">
            <v>Vò ThÞ Dung</v>
          </cell>
          <cell r="D294" t="str">
            <v>Line2 Worker</v>
          </cell>
          <cell r="E294" t="str">
            <v>Line 2</v>
          </cell>
          <cell r="F294" t="str">
            <v>07/05</v>
          </cell>
          <cell r="G294">
            <v>1980</v>
          </cell>
          <cell r="H294" t="str">
            <v>Kim Xuyªn Kim Thµnh H¶i D­¬ng</v>
          </cell>
          <cell r="J294" t="str">
            <v>15/09/00</v>
          </cell>
        </row>
        <row r="295">
          <cell r="A295">
            <v>268</v>
          </cell>
          <cell r="B295" t="str">
            <v>C-58268</v>
          </cell>
          <cell r="C295" t="str">
            <v>Lª ThÞ Ngoan</v>
          </cell>
          <cell r="D295" t="str">
            <v>Cleaner</v>
          </cell>
          <cell r="E295" t="str">
            <v>Service</v>
          </cell>
          <cell r="F295" t="str">
            <v>05/01</v>
          </cell>
          <cell r="G295">
            <v>1982</v>
          </cell>
          <cell r="H295" t="str">
            <v>An Th¸i Phó Th¸i Kim Thµnh H¶i D­¬ng</v>
          </cell>
          <cell r="J295" t="str">
            <v>24/10/00</v>
          </cell>
          <cell r="K295">
            <v>500000</v>
          </cell>
        </row>
        <row r="296">
          <cell r="A296">
            <v>269</v>
          </cell>
          <cell r="B296" t="str">
            <v>C-58269</v>
          </cell>
          <cell r="C296" t="str">
            <v>NguyÔn ThÞ Thµnh</v>
          </cell>
          <cell r="D296" t="str">
            <v>Line8 Worker</v>
          </cell>
          <cell r="E296" t="str">
            <v>Line 8</v>
          </cell>
          <cell r="F296" t="str">
            <v>28/11</v>
          </cell>
          <cell r="G296">
            <v>1982</v>
          </cell>
          <cell r="H296" t="str">
            <v>Cæ Dòng Kim Thµnh H¶i D­¬ng</v>
          </cell>
          <cell r="J296" t="str">
            <v>15/09/00</v>
          </cell>
        </row>
        <row r="297">
          <cell r="A297">
            <v>270</v>
          </cell>
          <cell r="B297" t="str">
            <v>C-58270</v>
          </cell>
          <cell r="C297" t="str">
            <v>NguyÔn ThÞ Th¾ng</v>
          </cell>
          <cell r="D297" t="str">
            <v>Line8 Worker</v>
          </cell>
          <cell r="E297" t="str">
            <v>Line 8</v>
          </cell>
          <cell r="F297" t="str">
            <v>06/01</v>
          </cell>
          <cell r="G297">
            <v>1978</v>
          </cell>
          <cell r="H297" t="str">
            <v>HiÕn Thµnh Kinh M«n H¶i D­¬ng</v>
          </cell>
          <cell r="J297" t="str">
            <v>15/09/00</v>
          </cell>
        </row>
        <row r="298">
          <cell r="A298">
            <v>271</v>
          </cell>
          <cell r="B298" t="str">
            <v>C-58271</v>
          </cell>
          <cell r="C298" t="str">
            <v>NguyÔn ThÞ Thuû</v>
          </cell>
          <cell r="D298" t="str">
            <v>Line8 Worker</v>
          </cell>
          <cell r="E298" t="str">
            <v>Line 8</v>
          </cell>
          <cell r="F298" t="str">
            <v>19/08</v>
          </cell>
          <cell r="G298">
            <v>1979</v>
          </cell>
          <cell r="H298" t="str">
            <v>Thanh Hång Thanh Hµ H¶i D­¬ng</v>
          </cell>
          <cell r="J298" t="str">
            <v>15/09/00</v>
          </cell>
        </row>
        <row r="299">
          <cell r="A299">
            <v>272</v>
          </cell>
          <cell r="B299" t="str">
            <v>C-58272</v>
          </cell>
          <cell r="C299" t="str">
            <v>NguyÔn ThÞ Yªn</v>
          </cell>
          <cell r="D299" t="str">
            <v>Line8 Worker</v>
          </cell>
          <cell r="E299" t="str">
            <v>Line 8</v>
          </cell>
          <cell r="F299" t="str">
            <v>09/07</v>
          </cell>
          <cell r="G299">
            <v>1975</v>
          </cell>
          <cell r="H299" t="str">
            <v>Kim §Ýnh Kim Thµnh H¶i D­¬ng</v>
          </cell>
          <cell r="J299" t="str">
            <v>15/09/00</v>
          </cell>
        </row>
        <row r="300">
          <cell r="A300">
            <v>273</v>
          </cell>
          <cell r="B300" t="str">
            <v>C-58273</v>
          </cell>
          <cell r="C300" t="str">
            <v>Ph¹m ThÞ H­êng</v>
          </cell>
          <cell r="D300" t="str">
            <v>Line8 Worker</v>
          </cell>
          <cell r="E300" t="str">
            <v>Line 8</v>
          </cell>
          <cell r="J300" t="str">
            <v>15/09/00</v>
          </cell>
        </row>
        <row r="301">
          <cell r="A301">
            <v>274</v>
          </cell>
          <cell r="B301" t="str">
            <v>C-58274</v>
          </cell>
          <cell r="C301" t="str">
            <v>Ph¹m ThÞ Huú</v>
          </cell>
          <cell r="D301" t="str">
            <v>Line8 Worker</v>
          </cell>
          <cell r="E301" t="str">
            <v>Line 8</v>
          </cell>
          <cell r="F301" t="str">
            <v>20/10</v>
          </cell>
          <cell r="G301">
            <v>1980</v>
          </cell>
          <cell r="H301" t="str">
            <v>Kim §Ýnh Kim Thµnh H¶i D­¬ng</v>
          </cell>
          <cell r="J301" t="str">
            <v>15/09/00</v>
          </cell>
        </row>
        <row r="302">
          <cell r="A302">
            <v>275</v>
          </cell>
          <cell r="B302" t="str">
            <v>C-58275</v>
          </cell>
          <cell r="C302" t="str">
            <v>Ph¹m ThÞ Lan</v>
          </cell>
          <cell r="D302" t="str">
            <v>Line8 Worker</v>
          </cell>
          <cell r="E302" t="str">
            <v>Line 8</v>
          </cell>
          <cell r="F302" t="str">
            <v>22/06</v>
          </cell>
          <cell r="G302">
            <v>1982</v>
          </cell>
          <cell r="H302" t="str">
            <v>Kim L­¬ng Kim Thµnh H¶i D­¬ng</v>
          </cell>
          <cell r="J302" t="str">
            <v>15/09/00</v>
          </cell>
        </row>
        <row r="303">
          <cell r="A303">
            <v>276</v>
          </cell>
          <cell r="B303" t="str">
            <v>C-58276</v>
          </cell>
          <cell r="C303" t="str">
            <v>Ph¹m ThÞ My</v>
          </cell>
          <cell r="D303" t="str">
            <v>Line8 Worker</v>
          </cell>
          <cell r="E303" t="str">
            <v>Line 8</v>
          </cell>
          <cell r="F303" t="str">
            <v>02/10</v>
          </cell>
          <cell r="G303">
            <v>1982</v>
          </cell>
          <cell r="H303" t="str">
            <v>Kim Xuyªn Kim Thµnh H¶i D­¬ng</v>
          </cell>
          <cell r="J303" t="str">
            <v>15/09/00</v>
          </cell>
        </row>
        <row r="304">
          <cell r="A304">
            <v>277</v>
          </cell>
          <cell r="B304" t="str">
            <v>C-58277</v>
          </cell>
          <cell r="C304" t="str">
            <v>Ph¹m ThÞ Thanh Ng©n</v>
          </cell>
          <cell r="D304" t="str">
            <v>Line8 Worker</v>
          </cell>
          <cell r="E304" t="str">
            <v>Line 8</v>
          </cell>
          <cell r="F304" t="str">
            <v>15/07</v>
          </cell>
          <cell r="G304">
            <v>1979</v>
          </cell>
          <cell r="H304" t="str">
            <v>Kim §Ýnh Kim Thµnh H¶i D­¬ng</v>
          </cell>
          <cell r="J304" t="str">
            <v>15/09/00</v>
          </cell>
        </row>
        <row r="305">
          <cell r="A305">
            <v>278</v>
          </cell>
          <cell r="B305" t="str">
            <v>C-58278</v>
          </cell>
          <cell r="C305" t="str">
            <v>TrÇn V¨n Chóc</v>
          </cell>
          <cell r="D305" t="str">
            <v>Line8 Worker</v>
          </cell>
          <cell r="E305" t="str">
            <v>Line 8</v>
          </cell>
          <cell r="F305" t="str">
            <v>07/08</v>
          </cell>
          <cell r="G305">
            <v>1980</v>
          </cell>
          <cell r="H305" t="str">
            <v>Phóc Thµnh Kim Thµnh H¶i D­¬ng</v>
          </cell>
          <cell r="J305" t="str">
            <v>15/09/00</v>
          </cell>
        </row>
        <row r="306">
          <cell r="A306">
            <v>279</v>
          </cell>
          <cell r="B306" t="str">
            <v>C-58279</v>
          </cell>
          <cell r="C306" t="str">
            <v>TrÇn V¨n Hoµ</v>
          </cell>
          <cell r="D306" t="str">
            <v>Line8 Worker</v>
          </cell>
          <cell r="E306" t="str">
            <v>Line 8</v>
          </cell>
          <cell r="F306" t="str">
            <v>11/11</v>
          </cell>
          <cell r="G306">
            <v>1970</v>
          </cell>
          <cell r="H306" t="str">
            <v>HiÖp An Kinh M«n H¶i D­¬ng</v>
          </cell>
          <cell r="J306" t="str">
            <v>15/09/00</v>
          </cell>
        </row>
        <row r="307">
          <cell r="A307">
            <v>280</v>
          </cell>
          <cell r="B307" t="str">
            <v>C-58280</v>
          </cell>
          <cell r="C307" t="str">
            <v>V­¬ng ViÕt Chiªn</v>
          </cell>
          <cell r="D307" t="str">
            <v>Vice Supervisor</v>
          </cell>
          <cell r="E307" t="str">
            <v>Line 8</v>
          </cell>
          <cell r="J307" t="str">
            <v>15/09/00</v>
          </cell>
        </row>
        <row r="308">
          <cell r="A308">
            <v>281</v>
          </cell>
          <cell r="B308" t="str">
            <v>C-58281</v>
          </cell>
          <cell r="C308" t="str">
            <v>Vò ThÞ Nga</v>
          </cell>
          <cell r="D308" t="str">
            <v>Line8 Worker</v>
          </cell>
          <cell r="E308" t="str">
            <v>Line 8</v>
          </cell>
          <cell r="J308" t="str">
            <v>15/09/00</v>
          </cell>
        </row>
        <row r="309">
          <cell r="A309">
            <v>231</v>
          </cell>
          <cell r="C309" t="str">
            <v>§Æng ThÞ H¶i</v>
          </cell>
          <cell r="D309" t="str">
            <v>Quality Controller</v>
          </cell>
          <cell r="E309" t="str">
            <v>Quality Control</v>
          </cell>
          <cell r="F309" t="str">
            <v>30/08</v>
          </cell>
          <cell r="G309">
            <v>1975</v>
          </cell>
          <cell r="H309" t="str">
            <v>Nguyªn Gi¸p Tø Kú H¶i D­¬ng</v>
          </cell>
          <cell r="J309" t="str">
            <v>15/09/00</v>
          </cell>
        </row>
        <row r="310">
          <cell r="A310">
            <v>210</v>
          </cell>
          <cell r="C310" t="str">
            <v>§ç ThÞ Ninh</v>
          </cell>
          <cell r="D310" t="str">
            <v>Quality Controller</v>
          </cell>
          <cell r="E310" t="str">
            <v>Quality Control</v>
          </cell>
          <cell r="F310">
            <v>27455</v>
          </cell>
          <cell r="G310">
            <v>1975</v>
          </cell>
          <cell r="H310" t="str">
            <v>T©n Phó TT Phó Th¸i Kim Thµnh H¶i D­¬ng</v>
          </cell>
          <cell r="J310" t="str">
            <v>28/06/00</v>
          </cell>
        </row>
        <row r="311">
          <cell r="A311">
            <v>206</v>
          </cell>
          <cell r="C311" t="str">
            <v>Ph¹m Thuý Hµ</v>
          </cell>
          <cell r="D311" t="str">
            <v>Quality Controller</v>
          </cell>
          <cell r="E311" t="str">
            <v>Quality Control</v>
          </cell>
          <cell r="F311" t="str">
            <v>10/02</v>
          </cell>
          <cell r="G311">
            <v>1971</v>
          </cell>
          <cell r="H311" t="str">
            <v>101/46 L¹ch Tray Ng« QuyÒn H¶i Phßng</v>
          </cell>
          <cell r="J311" t="str">
            <v>15/08/00</v>
          </cell>
          <cell r="K311">
            <v>500000</v>
          </cell>
        </row>
      </sheetData>
      <sheetData sheetId="2" refreshError="1">
        <row r="2">
          <cell r="A2" t="str">
            <v>No</v>
          </cell>
          <cell r="B2" t="str">
            <v>Code</v>
          </cell>
          <cell r="C2" t="str">
            <v>Full Name</v>
          </cell>
          <cell r="D2" t="str">
            <v>Salary level</v>
          </cell>
          <cell r="E2" t="str">
            <v>Working day</v>
          </cell>
          <cell r="H2" t="str">
            <v>Basic Salary</v>
          </cell>
          <cell r="I2" t="str">
            <v>Allowance</v>
          </cell>
          <cell r="J2" t="str">
            <v>Gross salary</v>
          </cell>
          <cell r="K2" t="str">
            <v>Overtime hour</v>
          </cell>
          <cell r="L2" t="str">
            <v>Overtime pay</v>
          </cell>
          <cell r="M2" t="str">
            <v>Gross Income</v>
          </cell>
          <cell r="N2" t="str">
            <v>Social Ins.</v>
          </cell>
          <cell r="O2" t="str">
            <v>Health Ins.</v>
          </cell>
          <cell r="P2" t="str">
            <v>Income tax rate</v>
          </cell>
          <cell r="Q2" t="str">
            <v>Income tax payable</v>
          </cell>
          <cell r="R2" t="str">
            <v>Advance Payment</v>
          </cell>
          <cell r="S2" t="str">
            <v>Others</v>
          </cell>
          <cell r="T2" t="str">
            <v>Total Deduction</v>
          </cell>
          <cell r="U2" t="str">
            <v>Net income</v>
          </cell>
          <cell r="V2" t="str">
            <v>Note</v>
          </cell>
        </row>
        <row r="3">
          <cell r="A3">
            <v>1</v>
          </cell>
          <cell r="B3" t="str">
            <v>A-10001</v>
          </cell>
          <cell r="C3" t="str">
            <v>NguyÔn Quèc ThuËn</v>
          </cell>
          <cell r="D3">
            <v>2800000</v>
          </cell>
          <cell r="E3" t="e">
            <v>#N/A</v>
          </cell>
        </row>
        <row r="4">
          <cell r="A4">
            <v>2</v>
          </cell>
          <cell r="B4" t="str">
            <v>A-11002</v>
          </cell>
          <cell r="C4" t="str">
            <v>NguyÔn ThÞ BÝch HuyÒn</v>
          </cell>
          <cell r="D4">
            <v>2500000</v>
          </cell>
          <cell r="E4" t="e">
            <v>#N/A</v>
          </cell>
        </row>
        <row r="5">
          <cell r="A5">
            <v>3</v>
          </cell>
          <cell r="B5" t="str">
            <v>A-11003</v>
          </cell>
          <cell r="C5" t="str">
            <v>Cao ThÞ Hµ</v>
          </cell>
          <cell r="D5">
            <v>700000</v>
          </cell>
          <cell r="E5" t="e">
            <v>#N/A</v>
          </cell>
        </row>
        <row r="6">
          <cell r="A6">
            <v>4</v>
          </cell>
          <cell r="B6" t="str">
            <v>A-12004</v>
          </cell>
          <cell r="C6" t="str">
            <v>NguyÔn Kh¾c Thµnh</v>
          </cell>
          <cell r="D6">
            <v>2100000</v>
          </cell>
          <cell r="E6">
            <v>12</v>
          </cell>
        </row>
        <row r="7">
          <cell r="A7">
            <v>5</v>
          </cell>
          <cell r="B7" t="str">
            <v>A-12005</v>
          </cell>
          <cell r="C7" t="str">
            <v>§ç §×nh Tïng</v>
          </cell>
          <cell r="D7">
            <v>2000000</v>
          </cell>
          <cell r="E7" t="e">
            <v>#N/A</v>
          </cell>
        </row>
        <row r="8">
          <cell r="A8">
            <v>6</v>
          </cell>
          <cell r="B8" t="str">
            <v>A-12006</v>
          </cell>
          <cell r="C8" t="str">
            <v>Bïi V¨n Tuynh</v>
          </cell>
          <cell r="D8">
            <v>1000000</v>
          </cell>
          <cell r="E8" t="e">
            <v>#N/A</v>
          </cell>
        </row>
        <row r="9">
          <cell r="A9">
            <v>7</v>
          </cell>
          <cell r="B9" t="str">
            <v>A-12007</v>
          </cell>
          <cell r="C9" t="str">
            <v>TrÇn Phó Quý</v>
          </cell>
          <cell r="D9">
            <v>1200000</v>
          </cell>
          <cell r="E9" t="e">
            <v>#N/A</v>
          </cell>
        </row>
        <row r="10">
          <cell r="A10">
            <v>8</v>
          </cell>
          <cell r="B10" t="str">
            <v>A-12008</v>
          </cell>
          <cell r="C10" t="str">
            <v>L­¬ng §øc Phong</v>
          </cell>
          <cell r="D10">
            <v>1500000</v>
          </cell>
          <cell r="E10" t="e">
            <v>#N/A</v>
          </cell>
        </row>
        <row r="11">
          <cell r="A11">
            <v>9</v>
          </cell>
          <cell r="B11" t="str">
            <v>A-13009</v>
          </cell>
          <cell r="C11" t="str">
            <v>§µm ThÞ Tó Oanh</v>
          </cell>
          <cell r="D11">
            <v>1000000</v>
          </cell>
          <cell r="E11" t="e">
            <v>#N/A</v>
          </cell>
        </row>
        <row r="12">
          <cell r="A12">
            <v>10</v>
          </cell>
          <cell r="B12" t="str">
            <v>A-13010</v>
          </cell>
          <cell r="C12" t="str">
            <v>Qu¸ch ThÞ Thu Ph­¬ng</v>
          </cell>
          <cell r="D12">
            <v>800000</v>
          </cell>
          <cell r="E12" t="e">
            <v>#N/A</v>
          </cell>
        </row>
        <row r="13">
          <cell r="A13">
            <v>11</v>
          </cell>
          <cell r="B13" t="str">
            <v>A-13011</v>
          </cell>
          <cell r="C13" t="str">
            <v>§â Minh Hïng</v>
          </cell>
          <cell r="D13">
            <v>1000000</v>
          </cell>
          <cell r="E13" t="e">
            <v>#N/A</v>
          </cell>
        </row>
        <row r="14">
          <cell r="A14">
            <v>12</v>
          </cell>
          <cell r="B14" t="str">
            <v>A-14012</v>
          </cell>
          <cell r="C14" t="str">
            <v>Hoµng V¨n HiÓu</v>
          </cell>
          <cell r="D14">
            <v>1400000</v>
          </cell>
          <cell r="E14" t="e">
            <v>#N/A</v>
          </cell>
        </row>
        <row r="15">
          <cell r="A15">
            <v>13</v>
          </cell>
          <cell r="B15" t="str">
            <v>A-15013</v>
          </cell>
          <cell r="C15" t="str">
            <v>TrÞnh Xu©n HiÓu</v>
          </cell>
          <cell r="D15">
            <v>700000</v>
          </cell>
          <cell r="E15" t="e">
            <v>#N/A</v>
          </cell>
        </row>
        <row r="16">
          <cell r="A16">
            <v>14</v>
          </cell>
          <cell r="B16" t="str">
            <v>A-15014</v>
          </cell>
          <cell r="C16" t="str">
            <v>NguyÔn V¨n Chung</v>
          </cell>
          <cell r="D16">
            <v>650000</v>
          </cell>
          <cell r="E16" t="e">
            <v>#N/A</v>
          </cell>
        </row>
        <row r="17">
          <cell r="A17">
            <v>15</v>
          </cell>
          <cell r="B17" t="str">
            <v>A-15015</v>
          </cell>
          <cell r="C17" t="str">
            <v>Ph¹m V¨n T¹c</v>
          </cell>
          <cell r="D17">
            <v>650000</v>
          </cell>
          <cell r="E17" t="e">
            <v>#N/A</v>
          </cell>
        </row>
        <row r="18">
          <cell r="A18">
            <v>16</v>
          </cell>
          <cell r="B18" t="str">
            <v>A-15016</v>
          </cell>
          <cell r="C18" t="str">
            <v>NguyÔn Minh Léc</v>
          </cell>
          <cell r="D18">
            <v>650000</v>
          </cell>
          <cell r="E18" t="e">
            <v>#N/A</v>
          </cell>
        </row>
        <row r="19">
          <cell r="A19">
            <v>17</v>
          </cell>
          <cell r="B19" t="str">
            <v>A-16017</v>
          </cell>
          <cell r="C19" t="str">
            <v>Ng« ThÞ Xiªm</v>
          </cell>
          <cell r="D19">
            <v>500000</v>
          </cell>
          <cell r="E19" t="e">
            <v>#N/A</v>
          </cell>
        </row>
        <row r="20">
          <cell r="A20">
            <v>18</v>
          </cell>
          <cell r="B20" t="str">
            <v>A-16018</v>
          </cell>
          <cell r="C20" t="str">
            <v>Ng« ThÞ Th¾m</v>
          </cell>
          <cell r="D20">
            <v>500000</v>
          </cell>
          <cell r="E20" t="e">
            <v>#N/A</v>
          </cell>
        </row>
        <row r="21">
          <cell r="A21">
            <v>19</v>
          </cell>
          <cell r="B21" t="str">
            <v>B-20019</v>
          </cell>
          <cell r="C21" t="str">
            <v>Lý TuyÕt H»ng</v>
          </cell>
          <cell r="D21">
            <v>1600000</v>
          </cell>
          <cell r="E21" t="e">
            <v>#N/A</v>
          </cell>
        </row>
        <row r="22">
          <cell r="A22">
            <v>21</v>
          </cell>
          <cell r="B22" t="str">
            <v>B-20021</v>
          </cell>
          <cell r="C22" t="str">
            <v>TrÇn Thanh Tó</v>
          </cell>
          <cell r="D22">
            <v>0</v>
          </cell>
          <cell r="E22" t="e">
            <v>#N/A</v>
          </cell>
        </row>
        <row r="23">
          <cell r="A23">
            <v>22</v>
          </cell>
          <cell r="B23" t="str">
            <v>B-20022</v>
          </cell>
          <cell r="C23" t="str">
            <v>NguyÔn V¨n B¸ch</v>
          </cell>
          <cell r="D23">
            <v>700000</v>
          </cell>
          <cell r="E23" t="e">
            <v>#N/A</v>
          </cell>
        </row>
        <row r="24">
          <cell r="A24">
            <v>23</v>
          </cell>
          <cell r="B24" t="str">
            <v>B-20023</v>
          </cell>
          <cell r="C24" t="str">
            <v>Ph¹m ThÞ Thu H­¬ng</v>
          </cell>
          <cell r="D24">
            <v>600000</v>
          </cell>
          <cell r="E24" t="e">
            <v>#N/A</v>
          </cell>
        </row>
        <row r="25">
          <cell r="A25">
            <v>24</v>
          </cell>
          <cell r="B25" t="str">
            <v>B-20024</v>
          </cell>
          <cell r="C25" t="str">
            <v>§ång ThÞ Thu HiÒn</v>
          </cell>
          <cell r="D25">
            <v>600000</v>
          </cell>
          <cell r="E25" t="e">
            <v>#N/A</v>
          </cell>
        </row>
        <row r="26">
          <cell r="A26">
            <v>25</v>
          </cell>
          <cell r="B26" t="str">
            <v>B-20025</v>
          </cell>
          <cell r="C26" t="str">
            <v>§ç Anh Hïng</v>
          </cell>
          <cell r="D26">
            <v>700000</v>
          </cell>
          <cell r="E26" t="e">
            <v>#N/A</v>
          </cell>
        </row>
        <row r="27">
          <cell r="A27">
            <v>26</v>
          </cell>
          <cell r="B27" t="str">
            <v>B-20026</v>
          </cell>
          <cell r="C27" t="str">
            <v>Ng« Xu©n HiÖp</v>
          </cell>
          <cell r="D27">
            <v>600000</v>
          </cell>
          <cell r="E27" t="e">
            <v>#N/A</v>
          </cell>
        </row>
        <row r="28">
          <cell r="A28">
            <v>27</v>
          </cell>
          <cell r="B28" t="str">
            <v>B-21027</v>
          </cell>
          <cell r="C28" t="str">
            <v>NguyÔn Duy Linh</v>
          </cell>
          <cell r="D28">
            <v>1500000</v>
          </cell>
          <cell r="E28" t="e">
            <v>#N/A</v>
          </cell>
        </row>
        <row r="29">
          <cell r="A29">
            <v>28</v>
          </cell>
          <cell r="B29" t="str">
            <v>B-21028</v>
          </cell>
          <cell r="C29" t="str">
            <v>Ph¹m ThÞ Thuû</v>
          </cell>
          <cell r="D29">
            <v>500000</v>
          </cell>
          <cell r="E29" t="e">
            <v>#N/A</v>
          </cell>
        </row>
        <row r="30">
          <cell r="A30">
            <v>29</v>
          </cell>
          <cell r="B30" t="str">
            <v>B-22029</v>
          </cell>
          <cell r="C30" t="str">
            <v>Ng«  Th¸i Ph­¬ng</v>
          </cell>
          <cell r="D30">
            <v>800000</v>
          </cell>
          <cell r="E30" t="e">
            <v>#N/A</v>
          </cell>
        </row>
        <row r="31">
          <cell r="A31">
            <v>30</v>
          </cell>
          <cell r="B31" t="str">
            <v>B-22030</v>
          </cell>
          <cell r="C31" t="str">
            <v>§oµn Hång Qu©n</v>
          </cell>
          <cell r="D31">
            <v>800000</v>
          </cell>
          <cell r="E31" t="e">
            <v>#N/A</v>
          </cell>
        </row>
        <row r="32">
          <cell r="A32">
            <v>31</v>
          </cell>
          <cell r="B32" t="str">
            <v>B-22031</v>
          </cell>
          <cell r="C32" t="str">
            <v>Vò ThÞ Ngäc</v>
          </cell>
          <cell r="D32">
            <v>800000</v>
          </cell>
          <cell r="E32" t="e">
            <v>#N/A</v>
          </cell>
        </row>
        <row r="33">
          <cell r="A33">
            <v>32</v>
          </cell>
          <cell r="B33" t="str">
            <v>B-22032</v>
          </cell>
          <cell r="C33" t="str">
            <v>§µo ThÞ S¬n L©m</v>
          </cell>
          <cell r="D33">
            <v>800000</v>
          </cell>
          <cell r="E33" t="e">
            <v>#N/A</v>
          </cell>
        </row>
        <row r="34">
          <cell r="A34">
            <v>33</v>
          </cell>
          <cell r="B34" t="str">
            <v>B-22033</v>
          </cell>
          <cell r="C34" t="str">
            <v>NguyÔn Kim Hoa</v>
          </cell>
          <cell r="D34">
            <v>800000</v>
          </cell>
          <cell r="E34" t="e">
            <v>#N/A</v>
          </cell>
        </row>
        <row r="35">
          <cell r="A35">
            <v>34</v>
          </cell>
          <cell r="B35" t="str">
            <v>B-22034</v>
          </cell>
          <cell r="C35" t="str">
            <v>NguyÔn V¨n Khoa</v>
          </cell>
          <cell r="D35">
            <v>800000</v>
          </cell>
          <cell r="E35" t="e">
            <v>#N/A</v>
          </cell>
        </row>
        <row r="36">
          <cell r="A36">
            <v>35</v>
          </cell>
          <cell r="B36" t="str">
            <v>B-26045</v>
          </cell>
          <cell r="C36" t="str">
            <v>NguyÔn C«ng §µi</v>
          </cell>
          <cell r="D36">
            <v>500000</v>
          </cell>
          <cell r="E36" t="e">
            <v>#N/A</v>
          </cell>
        </row>
        <row r="37">
          <cell r="A37">
            <v>36</v>
          </cell>
          <cell r="B37" t="str">
            <v>B-22036</v>
          </cell>
          <cell r="C37" t="str">
            <v>NguyÔn C«ng H¶i</v>
          </cell>
          <cell r="D37">
            <v>800000</v>
          </cell>
          <cell r="E37" t="e">
            <v>#N/A</v>
          </cell>
        </row>
        <row r="38">
          <cell r="A38">
            <v>37</v>
          </cell>
          <cell r="B38" t="str">
            <v>B-24037</v>
          </cell>
          <cell r="C38" t="str">
            <v>NguyÔn Bïi C­êng</v>
          </cell>
          <cell r="D38">
            <v>1400000</v>
          </cell>
          <cell r="E38" t="e">
            <v>#N/A</v>
          </cell>
        </row>
        <row r="39">
          <cell r="A39">
            <v>38</v>
          </cell>
          <cell r="B39" t="str">
            <v>B-24038</v>
          </cell>
          <cell r="C39" t="str">
            <v>NguyÔn Hång Hµo</v>
          </cell>
          <cell r="D39">
            <v>800000</v>
          </cell>
          <cell r="E39" t="e">
            <v>#N/A</v>
          </cell>
        </row>
        <row r="40">
          <cell r="A40">
            <v>39</v>
          </cell>
          <cell r="B40" t="str">
            <v>B-24039</v>
          </cell>
          <cell r="C40" t="str">
            <v>NguyÔn §øc Th¨ng</v>
          </cell>
          <cell r="D40">
            <v>600000</v>
          </cell>
          <cell r="E40" t="e">
            <v>#N/A</v>
          </cell>
        </row>
        <row r="41">
          <cell r="A41">
            <v>40</v>
          </cell>
          <cell r="B41" t="str">
            <v>B-24040</v>
          </cell>
          <cell r="C41" t="str">
            <v>Tèng Xu©n Minh</v>
          </cell>
          <cell r="D41">
            <v>800000</v>
          </cell>
          <cell r="E41" t="e">
            <v>#N/A</v>
          </cell>
        </row>
        <row r="42">
          <cell r="A42">
            <v>41</v>
          </cell>
          <cell r="B42" t="str">
            <v>B-24041</v>
          </cell>
          <cell r="C42" t="str">
            <v>Vò V¨n Hîp</v>
          </cell>
          <cell r="D42">
            <v>800000</v>
          </cell>
          <cell r="E42" t="e">
            <v>#N/A</v>
          </cell>
        </row>
        <row r="43">
          <cell r="A43">
            <v>42</v>
          </cell>
          <cell r="B43" t="str">
            <v>B-24042</v>
          </cell>
          <cell r="C43" t="str">
            <v>Bïi Minh H¹nh</v>
          </cell>
          <cell r="D43">
            <v>600000</v>
          </cell>
          <cell r="E43" t="e">
            <v>#N/A</v>
          </cell>
        </row>
        <row r="44">
          <cell r="A44">
            <v>43</v>
          </cell>
          <cell r="B44" t="str">
            <v>B-25043</v>
          </cell>
          <cell r="C44" t="str">
            <v>TrÇn V¨n Lîi</v>
          </cell>
          <cell r="D44">
            <v>800000</v>
          </cell>
          <cell r="E44" t="e">
            <v>#N/A</v>
          </cell>
        </row>
        <row r="45">
          <cell r="A45">
            <v>44</v>
          </cell>
          <cell r="B45" t="str">
            <v>B-25044</v>
          </cell>
          <cell r="C45" t="str">
            <v>§ång Träng Qu©n</v>
          </cell>
          <cell r="D45">
            <v>500000</v>
          </cell>
          <cell r="E45" t="e">
            <v>#N/A</v>
          </cell>
        </row>
        <row r="46">
          <cell r="A46">
            <v>45</v>
          </cell>
          <cell r="B46" t="str">
            <v>B-22035</v>
          </cell>
          <cell r="C46" t="str">
            <v>Hoµng ThÞ Lý</v>
          </cell>
          <cell r="D46">
            <v>800000</v>
          </cell>
          <cell r="E46" t="e">
            <v>#N/A</v>
          </cell>
        </row>
        <row r="47">
          <cell r="A47">
            <v>46</v>
          </cell>
          <cell r="B47" t="str">
            <v>B-26046</v>
          </cell>
          <cell r="C47" t="str">
            <v>L­¬ng C«ng Phßng</v>
          </cell>
          <cell r="D47">
            <v>700000</v>
          </cell>
          <cell r="E47" t="e">
            <v>#N/A</v>
          </cell>
        </row>
        <row r="48">
          <cell r="A48">
            <v>47</v>
          </cell>
          <cell r="B48" t="str">
            <v>B-26047</v>
          </cell>
          <cell r="C48" t="str">
            <v>NguyÔn V¨n H¹ng</v>
          </cell>
          <cell r="D48">
            <v>500000</v>
          </cell>
          <cell r="E48" t="e">
            <v>#N/A</v>
          </cell>
        </row>
        <row r="49">
          <cell r="A49">
            <v>48</v>
          </cell>
          <cell r="B49" t="str">
            <v>B-30048</v>
          </cell>
          <cell r="C49" t="str">
            <v>Lª ThÞ Minh Ph­¬ng</v>
          </cell>
          <cell r="D49">
            <v>1400000</v>
          </cell>
          <cell r="E49" t="e">
            <v>#N/A</v>
          </cell>
        </row>
        <row r="50">
          <cell r="A50">
            <v>49</v>
          </cell>
          <cell r="B50" t="str">
            <v>B-30049</v>
          </cell>
          <cell r="C50" t="str">
            <v>Chu M¹nh ThuÇn</v>
          </cell>
          <cell r="D50">
            <v>1400000</v>
          </cell>
          <cell r="E50" t="e">
            <v>#N/A</v>
          </cell>
        </row>
        <row r="51">
          <cell r="A51">
            <v>50</v>
          </cell>
          <cell r="B51" t="str">
            <v>C-30050</v>
          </cell>
          <cell r="C51" t="str">
            <v>L­¬ng ThÕ Thanh</v>
          </cell>
          <cell r="D51">
            <v>600000</v>
          </cell>
          <cell r="E51" t="e">
            <v>#N/A</v>
          </cell>
        </row>
        <row r="52">
          <cell r="A52">
            <v>51</v>
          </cell>
          <cell r="B52" t="str">
            <v>C-30051</v>
          </cell>
          <cell r="C52" t="str">
            <v>L­u B×nh</v>
          </cell>
          <cell r="D52">
            <v>800000</v>
          </cell>
          <cell r="E52" t="e">
            <v>#N/A</v>
          </cell>
        </row>
        <row r="53">
          <cell r="A53">
            <v>52</v>
          </cell>
          <cell r="B53" t="str">
            <v>C-30052</v>
          </cell>
          <cell r="C53" t="str">
            <v>NguyÔn ThÞ Hµ</v>
          </cell>
          <cell r="D53">
            <v>550000</v>
          </cell>
          <cell r="E53" t="e">
            <v>#N/A</v>
          </cell>
        </row>
        <row r="54">
          <cell r="A54">
            <v>53</v>
          </cell>
          <cell r="B54" t="str">
            <v>C-30053</v>
          </cell>
          <cell r="C54" t="str">
            <v>NguyÔn ThÞ Thu Nga</v>
          </cell>
          <cell r="D54">
            <v>550000</v>
          </cell>
          <cell r="E54" t="e">
            <v>#N/A</v>
          </cell>
        </row>
        <row r="55">
          <cell r="A55">
            <v>54</v>
          </cell>
          <cell r="B55" t="str">
            <v>C-30054</v>
          </cell>
          <cell r="C55" t="str">
            <v>§ç ThÞ Dung</v>
          </cell>
          <cell r="D55">
            <v>500000</v>
          </cell>
          <cell r="E55" t="e">
            <v>#N/A</v>
          </cell>
        </row>
        <row r="56">
          <cell r="A56">
            <v>55</v>
          </cell>
          <cell r="B56" t="str">
            <v>C-30055</v>
          </cell>
          <cell r="C56" t="str">
            <v>NguyÔn V¨n §¶n</v>
          </cell>
          <cell r="D56">
            <v>0</v>
          </cell>
          <cell r="E56">
            <v>22.5</v>
          </cell>
        </row>
        <row r="57">
          <cell r="A57">
            <v>56</v>
          </cell>
          <cell r="B57" t="str">
            <v>C-30056</v>
          </cell>
          <cell r="C57" t="str">
            <v>Ph¹m ThÞ H­¬ng</v>
          </cell>
          <cell r="D57">
            <v>0</v>
          </cell>
          <cell r="E57">
            <v>22</v>
          </cell>
        </row>
        <row r="58">
          <cell r="A58">
            <v>57</v>
          </cell>
          <cell r="B58" t="str">
            <v>C-30057</v>
          </cell>
          <cell r="C58" t="str">
            <v>Ph¹m ThÞ Hoa</v>
          </cell>
          <cell r="D58">
            <v>0</v>
          </cell>
          <cell r="E58">
            <v>22</v>
          </cell>
        </row>
        <row r="59">
          <cell r="A59">
            <v>58</v>
          </cell>
          <cell r="B59" t="str">
            <v>C-30058</v>
          </cell>
          <cell r="C59" t="str">
            <v>TrÇn ThÞ Kim Ng©n</v>
          </cell>
          <cell r="D59">
            <v>0</v>
          </cell>
          <cell r="E59">
            <v>22</v>
          </cell>
        </row>
        <row r="60">
          <cell r="A60">
            <v>59</v>
          </cell>
          <cell r="B60" t="str">
            <v>C-30059</v>
          </cell>
          <cell r="C60" t="str">
            <v>§oµn ThÞ BÝch H¹nh</v>
          </cell>
          <cell r="D60">
            <v>0</v>
          </cell>
          <cell r="E60">
            <v>22</v>
          </cell>
        </row>
        <row r="61">
          <cell r="A61">
            <v>60</v>
          </cell>
          <cell r="B61" t="str">
            <v>C-41060</v>
          </cell>
          <cell r="C61" t="str">
            <v>NguyÔn B¶o Th¹ch</v>
          </cell>
          <cell r="D61">
            <v>700000</v>
          </cell>
          <cell r="E61" t="e">
            <v>#N/A</v>
          </cell>
        </row>
        <row r="62">
          <cell r="A62">
            <v>61</v>
          </cell>
          <cell r="B62" t="str">
            <v>C-41061</v>
          </cell>
          <cell r="C62" t="str">
            <v>TrÇn Quèc Kh¸nh</v>
          </cell>
          <cell r="D62">
            <v>600000</v>
          </cell>
          <cell r="E62" t="e">
            <v>#N/A</v>
          </cell>
        </row>
        <row r="63">
          <cell r="A63">
            <v>62</v>
          </cell>
          <cell r="B63" t="str">
            <v>C-41062</v>
          </cell>
          <cell r="C63" t="str">
            <v>Ph¹m V¨n Khang</v>
          </cell>
          <cell r="D63">
            <v>600000</v>
          </cell>
          <cell r="E63" t="e">
            <v>#N/A</v>
          </cell>
        </row>
        <row r="64">
          <cell r="A64">
            <v>63</v>
          </cell>
          <cell r="B64" t="str">
            <v>C-41063</v>
          </cell>
          <cell r="C64" t="str">
            <v>NguyÔn Thµnh Duy</v>
          </cell>
          <cell r="D64">
            <v>0</v>
          </cell>
          <cell r="E64">
            <v>21.5</v>
          </cell>
        </row>
        <row r="65">
          <cell r="A65">
            <v>64</v>
          </cell>
          <cell r="B65" t="str">
            <v>C-41064</v>
          </cell>
          <cell r="C65" t="str">
            <v>NguyÔn V¨n Tuyªn</v>
          </cell>
          <cell r="D65">
            <v>0</v>
          </cell>
          <cell r="E65">
            <v>21.5</v>
          </cell>
        </row>
        <row r="66">
          <cell r="A66">
            <v>65</v>
          </cell>
          <cell r="B66" t="str">
            <v>C-41065</v>
          </cell>
          <cell r="C66" t="str">
            <v>§ång Ngäc Khëi</v>
          </cell>
          <cell r="D66">
            <v>0</v>
          </cell>
          <cell r="E66">
            <v>21.5</v>
          </cell>
        </row>
        <row r="67">
          <cell r="A67">
            <v>66</v>
          </cell>
          <cell r="B67" t="str">
            <v>C-41066</v>
          </cell>
          <cell r="C67" t="str">
            <v>Ph¹m Do·n Nho</v>
          </cell>
          <cell r="D67">
            <v>0</v>
          </cell>
          <cell r="E67">
            <v>21.5</v>
          </cell>
        </row>
        <row r="68">
          <cell r="A68">
            <v>67</v>
          </cell>
          <cell r="B68" t="str">
            <v>C-41067</v>
          </cell>
          <cell r="C68" t="str">
            <v>Lª Hµ §øc</v>
          </cell>
          <cell r="D68">
            <v>0</v>
          </cell>
          <cell r="E68">
            <v>21.5</v>
          </cell>
        </row>
        <row r="69">
          <cell r="A69">
            <v>68</v>
          </cell>
          <cell r="B69" t="str">
            <v>C-41068</v>
          </cell>
          <cell r="C69" t="str">
            <v>NguyÔn V¨n Ph­íc</v>
          </cell>
          <cell r="D69">
            <v>0</v>
          </cell>
          <cell r="E69">
            <v>22.5</v>
          </cell>
        </row>
        <row r="70">
          <cell r="A70">
            <v>69</v>
          </cell>
          <cell r="B70" t="str">
            <v>C-42069</v>
          </cell>
          <cell r="C70" t="str">
            <v>NguyÔn ThÞ Hoa</v>
          </cell>
          <cell r="D70">
            <v>0</v>
          </cell>
          <cell r="E70">
            <v>21.5</v>
          </cell>
        </row>
        <row r="71">
          <cell r="A71">
            <v>70</v>
          </cell>
          <cell r="B71" t="str">
            <v>C-42070</v>
          </cell>
          <cell r="C71" t="str">
            <v>NguyÔn ThÞ HuÖ</v>
          </cell>
          <cell r="D71">
            <v>0</v>
          </cell>
          <cell r="E71">
            <v>21.5</v>
          </cell>
        </row>
        <row r="72">
          <cell r="A72">
            <v>71</v>
          </cell>
          <cell r="B72" t="str">
            <v>C-42071</v>
          </cell>
          <cell r="C72" t="str">
            <v>Vò ThÞ Ng¸t</v>
          </cell>
          <cell r="D72">
            <v>0</v>
          </cell>
          <cell r="E72">
            <v>21.5</v>
          </cell>
        </row>
        <row r="73">
          <cell r="A73">
            <v>71</v>
          </cell>
          <cell r="B73" t="str">
            <v>C-42071</v>
          </cell>
          <cell r="C73" t="str">
            <v>Vò ThÞ Ng¸t</v>
          </cell>
          <cell r="D73">
            <v>0</v>
          </cell>
          <cell r="E73">
            <v>21.5</v>
          </cell>
        </row>
        <row r="74">
          <cell r="A74">
            <v>73</v>
          </cell>
          <cell r="B74" t="str">
            <v>C-42073</v>
          </cell>
          <cell r="C74" t="str">
            <v>Ph¹m V¨n Th­îc</v>
          </cell>
          <cell r="D74">
            <v>0</v>
          </cell>
          <cell r="E74">
            <v>22</v>
          </cell>
        </row>
        <row r="75">
          <cell r="B75" t="str">
            <v xml:space="preserve"> </v>
          </cell>
          <cell r="C75" t="str">
            <v xml:space="preserve"> </v>
          </cell>
          <cell r="D75" t="str">
            <v xml:space="preserve"> </v>
          </cell>
          <cell r="E75" t="str">
            <v xml:space="preserve"> </v>
          </cell>
        </row>
        <row r="76">
          <cell r="B76" t="str">
            <v xml:space="preserve"> </v>
          </cell>
          <cell r="C76" t="str">
            <v xml:space="preserve"> </v>
          </cell>
          <cell r="D76" t="str">
            <v xml:space="preserve"> </v>
          </cell>
          <cell r="E76" t="str">
            <v xml:space="preserve"> </v>
          </cell>
        </row>
        <row r="77">
          <cell r="B77" t="str">
            <v xml:space="preserve"> </v>
          </cell>
          <cell r="C77" t="str">
            <v xml:space="preserve"> </v>
          </cell>
          <cell r="D77" t="str">
            <v xml:space="preserve"> </v>
          </cell>
          <cell r="E77" t="str">
            <v xml:space="preserve"> </v>
          </cell>
        </row>
        <row r="78">
          <cell r="B78" t="str">
            <v xml:space="preserve"> </v>
          </cell>
          <cell r="C78" t="str">
            <v xml:space="preserve"> </v>
          </cell>
          <cell r="D78" t="str">
            <v xml:space="preserve"> </v>
          </cell>
          <cell r="E78" t="str">
            <v xml:space="preserve"> </v>
          </cell>
        </row>
        <row r="79">
          <cell r="B79" t="str">
            <v xml:space="preserve"> </v>
          </cell>
          <cell r="C79" t="str">
            <v xml:space="preserve"> </v>
          </cell>
          <cell r="D79" t="str">
            <v xml:space="preserve"> </v>
          </cell>
          <cell r="E79" t="str">
            <v xml:space="preserve"> </v>
          </cell>
        </row>
        <row r="80">
          <cell r="B80" t="str">
            <v xml:space="preserve"> </v>
          </cell>
          <cell r="C80" t="str">
            <v xml:space="preserve"> </v>
          </cell>
          <cell r="D80" t="str">
            <v xml:space="preserve"> </v>
          </cell>
          <cell r="E80" t="str">
            <v xml:space="preserve"> </v>
          </cell>
        </row>
        <row r="81">
          <cell r="B81" t="str">
            <v xml:space="preserve"> </v>
          </cell>
          <cell r="C81" t="str">
            <v xml:space="preserve"> </v>
          </cell>
          <cell r="D81" t="str">
            <v xml:space="preserve"> </v>
          </cell>
          <cell r="E81" t="str">
            <v xml:space="preserve"> </v>
          </cell>
        </row>
        <row r="82">
          <cell r="B82" t="str">
            <v xml:space="preserve"> </v>
          </cell>
          <cell r="C82" t="str">
            <v xml:space="preserve"> </v>
          </cell>
          <cell r="D82" t="str">
            <v xml:space="preserve"> </v>
          </cell>
          <cell r="E82" t="str">
            <v xml:space="preserve"> </v>
          </cell>
        </row>
        <row r="83">
          <cell r="B83" t="str">
            <v xml:space="preserve"> </v>
          </cell>
          <cell r="C83" t="str">
            <v xml:space="preserve"> </v>
          </cell>
          <cell r="D83" t="str">
            <v xml:space="preserve"> </v>
          </cell>
          <cell r="E83" t="str">
            <v xml:space="preserve"> </v>
          </cell>
        </row>
        <row r="84">
          <cell r="B84" t="str">
            <v xml:space="preserve"> </v>
          </cell>
          <cell r="C84" t="str">
            <v xml:space="preserve"> </v>
          </cell>
          <cell r="D84" t="str">
            <v xml:space="preserve"> </v>
          </cell>
          <cell r="E84" t="str">
            <v xml:space="preserve"> </v>
          </cell>
        </row>
        <row r="85">
          <cell r="B85" t="str">
            <v xml:space="preserve"> </v>
          </cell>
          <cell r="C85" t="str">
            <v xml:space="preserve"> </v>
          </cell>
          <cell r="D85" t="str">
            <v xml:space="preserve"> </v>
          </cell>
          <cell r="E85" t="str">
            <v xml:space="preserve"> </v>
          </cell>
        </row>
        <row r="86">
          <cell r="B86" t="str">
            <v xml:space="preserve"> </v>
          </cell>
          <cell r="C86" t="str">
            <v xml:space="preserve"> </v>
          </cell>
          <cell r="D86" t="str">
            <v xml:space="preserve"> </v>
          </cell>
          <cell r="E86" t="str">
            <v xml:space="preserve"> </v>
          </cell>
        </row>
        <row r="87">
          <cell r="B87" t="str">
            <v xml:space="preserve"> </v>
          </cell>
          <cell r="C87" t="str">
            <v xml:space="preserve"> </v>
          </cell>
          <cell r="D87" t="str">
            <v xml:space="preserve"> </v>
          </cell>
          <cell r="E87" t="str">
            <v xml:space="preserve"> </v>
          </cell>
        </row>
        <row r="88">
          <cell r="B88" t="str">
            <v xml:space="preserve"> </v>
          </cell>
          <cell r="C88" t="str">
            <v xml:space="preserve"> </v>
          </cell>
          <cell r="D88" t="str">
            <v xml:space="preserve"> </v>
          </cell>
          <cell r="E88" t="str">
            <v xml:space="preserve"> </v>
          </cell>
        </row>
        <row r="89">
          <cell r="B89" t="str">
            <v xml:space="preserve"> </v>
          </cell>
          <cell r="C89" t="str">
            <v xml:space="preserve"> </v>
          </cell>
          <cell r="D89" t="str">
            <v xml:space="preserve"> </v>
          </cell>
          <cell r="E89" t="str">
            <v xml:space="preserve"> </v>
          </cell>
        </row>
        <row r="90">
          <cell r="B90" t="str">
            <v xml:space="preserve"> </v>
          </cell>
          <cell r="C90" t="str">
            <v xml:space="preserve"> </v>
          </cell>
          <cell r="D90" t="str">
            <v xml:space="preserve"> </v>
          </cell>
          <cell r="E90" t="str">
            <v xml:space="preserve"> </v>
          </cell>
        </row>
        <row r="91">
          <cell r="B91" t="str">
            <v xml:space="preserve"> </v>
          </cell>
          <cell r="C91" t="str">
            <v xml:space="preserve"> </v>
          </cell>
          <cell r="D91" t="str">
            <v xml:space="preserve"> </v>
          </cell>
          <cell r="E91" t="str">
            <v xml:space="preserve"> </v>
          </cell>
        </row>
        <row r="92">
          <cell r="B92" t="str">
            <v xml:space="preserve"> </v>
          </cell>
          <cell r="C92" t="str">
            <v xml:space="preserve"> </v>
          </cell>
          <cell r="D92" t="str">
            <v xml:space="preserve"> </v>
          </cell>
          <cell r="E92" t="str">
            <v xml:space="preserve"> </v>
          </cell>
        </row>
        <row r="93">
          <cell r="B93" t="str">
            <v xml:space="preserve"> </v>
          </cell>
          <cell r="C93" t="str">
            <v xml:space="preserve"> </v>
          </cell>
          <cell r="D93" t="str">
            <v xml:space="preserve"> </v>
          </cell>
          <cell r="E93" t="str">
            <v xml:space="preserve"> </v>
          </cell>
        </row>
        <row r="94">
          <cell r="B94" t="str">
            <v xml:space="preserve"> </v>
          </cell>
          <cell r="C94" t="str">
            <v xml:space="preserve"> </v>
          </cell>
          <cell r="D94" t="str">
            <v xml:space="preserve"> </v>
          </cell>
          <cell r="E94" t="str">
            <v xml:space="preserve"> </v>
          </cell>
        </row>
        <row r="95">
          <cell r="B95" t="str">
            <v xml:space="preserve"> </v>
          </cell>
          <cell r="C95" t="str">
            <v xml:space="preserve"> </v>
          </cell>
          <cell r="D95" t="str">
            <v xml:space="preserve"> </v>
          </cell>
          <cell r="E95" t="str">
            <v xml:space="preserve"> </v>
          </cell>
        </row>
        <row r="96">
          <cell r="B96" t="str">
            <v xml:space="preserve"> </v>
          </cell>
          <cell r="C96" t="str">
            <v xml:space="preserve"> </v>
          </cell>
          <cell r="D96" t="str">
            <v xml:space="preserve"> </v>
          </cell>
          <cell r="E96" t="str">
            <v xml:space="preserve"> </v>
          </cell>
        </row>
        <row r="97">
          <cell r="B97" t="str">
            <v xml:space="preserve"> </v>
          </cell>
          <cell r="C97" t="str">
            <v xml:space="preserve"> </v>
          </cell>
          <cell r="D97" t="str">
            <v xml:space="preserve"> </v>
          </cell>
          <cell r="E97" t="str">
            <v xml:space="preserve"> </v>
          </cell>
        </row>
        <row r="98">
          <cell r="B98" t="str">
            <v xml:space="preserve"> </v>
          </cell>
          <cell r="C98" t="str">
            <v xml:space="preserve"> </v>
          </cell>
          <cell r="D98" t="str">
            <v xml:space="preserve"> </v>
          </cell>
          <cell r="E98" t="str">
            <v xml:space="preserve"> </v>
          </cell>
        </row>
        <row r="99">
          <cell r="B99" t="str">
            <v xml:space="preserve"> </v>
          </cell>
          <cell r="C99" t="str">
            <v xml:space="preserve"> </v>
          </cell>
          <cell r="D99" t="str">
            <v xml:space="preserve"> </v>
          </cell>
          <cell r="E99" t="str">
            <v xml:space="preserve"> </v>
          </cell>
        </row>
        <row r="100">
          <cell r="B100" t="str">
            <v xml:space="preserve"> </v>
          </cell>
          <cell r="C100" t="str">
            <v xml:space="preserve"> </v>
          </cell>
          <cell r="D100" t="str">
            <v xml:space="preserve"> </v>
          </cell>
          <cell r="E100" t="str">
            <v xml:space="preserve"> </v>
          </cell>
        </row>
        <row r="101">
          <cell r="B101" t="str">
            <v xml:space="preserve"> </v>
          </cell>
          <cell r="C101" t="str">
            <v xml:space="preserve"> </v>
          </cell>
          <cell r="D101" t="str">
            <v xml:space="preserve"> </v>
          </cell>
          <cell r="E101" t="str">
            <v xml:space="preserve"> </v>
          </cell>
        </row>
        <row r="102">
          <cell r="B102" t="str">
            <v xml:space="preserve"> </v>
          </cell>
          <cell r="C102" t="str">
            <v xml:space="preserve"> </v>
          </cell>
          <cell r="D102" t="str">
            <v xml:space="preserve"> </v>
          </cell>
          <cell r="E102" t="str">
            <v xml:space="preserve"> </v>
          </cell>
        </row>
        <row r="103">
          <cell r="B103" t="str">
            <v xml:space="preserve"> </v>
          </cell>
          <cell r="C103" t="str">
            <v xml:space="preserve"> </v>
          </cell>
          <cell r="D103" t="str">
            <v xml:space="preserve"> </v>
          </cell>
          <cell r="E103" t="str">
            <v xml:space="preserve"> </v>
          </cell>
        </row>
        <row r="104">
          <cell r="B104" t="str">
            <v xml:space="preserve"> </v>
          </cell>
          <cell r="C104" t="str">
            <v xml:space="preserve"> </v>
          </cell>
          <cell r="D104" t="str">
            <v xml:space="preserve"> </v>
          </cell>
          <cell r="E104" t="str">
            <v xml:space="preserve"> </v>
          </cell>
        </row>
        <row r="105">
          <cell r="B105" t="str">
            <v xml:space="preserve"> </v>
          </cell>
          <cell r="C105" t="str">
            <v xml:space="preserve"> </v>
          </cell>
          <cell r="D105" t="str">
            <v xml:space="preserve"> </v>
          </cell>
          <cell r="E105" t="str">
            <v xml:space="preserve"> </v>
          </cell>
        </row>
        <row r="106">
          <cell r="B106" t="str">
            <v xml:space="preserve"> </v>
          </cell>
          <cell r="C106" t="str">
            <v xml:space="preserve"> </v>
          </cell>
          <cell r="D106" t="str">
            <v xml:space="preserve"> </v>
          </cell>
          <cell r="E106" t="str">
            <v xml:space="preserve"> </v>
          </cell>
        </row>
        <row r="107">
          <cell r="B107" t="str">
            <v xml:space="preserve"> </v>
          </cell>
          <cell r="C107" t="str">
            <v xml:space="preserve"> </v>
          </cell>
          <cell r="D107" t="str">
            <v xml:space="preserve"> </v>
          </cell>
          <cell r="E107" t="str">
            <v xml:space="preserve"> </v>
          </cell>
        </row>
        <row r="108">
          <cell r="B108" t="str">
            <v xml:space="preserve"> </v>
          </cell>
          <cell r="C108" t="str">
            <v xml:space="preserve"> </v>
          </cell>
          <cell r="D108" t="str">
            <v xml:space="preserve"> </v>
          </cell>
          <cell r="E108" t="str">
            <v xml:space="preserve"> </v>
          </cell>
        </row>
        <row r="109">
          <cell r="B109" t="str">
            <v xml:space="preserve"> </v>
          </cell>
          <cell r="C109" t="str">
            <v xml:space="preserve"> </v>
          </cell>
          <cell r="D109" t="str">
            <v xml:space="preserve"> </v>
          </cell>
          <cell r="E109" t="str">
            <v xml:space="preserve"> </v>
          </cell>
        </row>
        <row r="110">
          <cell r="B110" t="str">
            <v xml:space="preserve"> </v>
          </cell>
          <cell r="C110" t="str">
            <v xml:space="preserve"> </v>
          </cell>
          <cell r="D110" t="str">
            <v xml:space="preserve"> </v>
          </cell>
          <cell r="E110" t="str">
            <v xml:space="preserve"> </v>
          </cell>
        </row>
        <row r="111">
          <cell r="B111" t="str">
            <v xml:space="preserve"> </v>
          </cell>
          <cell r="C111" t="str">
            <v xml:space="preserve"> </v>
          </cell>
          <cell r="D111" t="str">
            <v xml:space="preserve"> </v>
          </cell>
          <cell r="E111" t="str">
            <v xml:space="preserve"> </v>
          </cell>
        </row>
        <row r="112">
          <cell r="B112" t="str">
            <v xml:space="preserve"> </v>
          </cell>
          <cell r="C112" t="str">
            <v xml:space="preserve"> </v>
          </cell>
          <cell r="D112" t="str">
            <v xml:space="preserve"> </v>
          </cell>
          <cell r="E112" t="str">
            <v xml:space="preserve"> </v>
          </cell>
        </row>
        <row r="113">
          <cell r="B113" t="str">
            <v xml:space="preserve"> </v>
          </cell>
          <cell r="C113" t="str">
            <v xml:space="preserve"> </v>
          </cell>
          <cell r="D113" t="str">
            <v xml:space="preserve"> </v>
          </cell>
          <cell r="E113" t="str">
            <v xml:space="preserve"> </v>
          </cell>
        </row>
        <row r="114">
          <cell r="B114" t="str">
            <v xml:space="preserve"> </v>
          </cell>
          <cell r="C114" t="str">
            <v xml:space="preserve"> </v>
          </cell>
          <cell r="D114" t="str">
            <v xml:space="preserve"> </v>
          </cell>
          <cell r="E114" t="str">
            <v xml:space="preserve"> </v>
          </cell>
        </row>
        <row r="115">
          <cell r="B115" t="str">
            <v xml:space="preserve"> </v>
          </cell>
          <cell r="C115" t="str">
            <v xml:space="preserve"> </v>
          </cell>
          <cell r="D115" t="str">
            <v xml:space="preserve"> </v>
          </cell>
          <cell r="E115" t="str">
            <v xml:space="preserve"> </v>
          </cell>
        </row>
        <row r="116">
          <cell r="B116" t="str">
            <v xml:space="preserve"> </v>
          </cell>
          <cell r="C116" t="str">
            <v xml:space="preserve"> </v>
          </cell>
          <cell r="D116" t="str">
            <v xml:space="preserve"> </v>
          </cell>
          <cell r="E116" t="str">
            <v xml:space="preserve"> </v>
          </cell>
        </row>
        <row r="117">
          <cell r="B117" t="str">
            <v xml:space="preserve"> </v>
          </cell>
          <cell r="C117" t="str">
            <v xml:space="preserve"> </v>
          </cell>
          <cell r="D117" t="str">
            <v xml:space="preserve"> </v>
          </cell>
          <cell r="E117" t="str">
            <v xml:space="preserve"> </v>
          </cell>
        </row>
        <row r="118">
          <cell r="B118" t="str">
            <v xml:space="preserve"> </v>
          </cell>
          <cell r="C118" t="str">
            <v xml:space="preserve"> </v>
          </cell>
          <cell r="D118" t="str">
            <v xml:space="preserve"> </v>
          </cell>
          <cell r="E118" t="str">
            <v xml:space="preserve"> </v>
          </cell>
        </row>
        <row r="119">
          <cell r="B119" t="str">
            <v xml:space="preserve"> </v>
          </cell>
          <cell r="C119" t="str">
            <v xml:space="preserve"> </v>
          </cell>
          <cell r="D119" t="str">
            <v xml:space="preserve"> </v>
          </cell>
          <cell r="E119" t="str">
            <v xml:space="preserve"> </v>
          </cell>
        </row>
        <row r="120">
          <cell r="B120" t="str">
            <v xml:space="preserve"> </v>
          </cell>
          <cell r="C120" t="str">
            <v xml:space="preserve"> </v>
          </cell>
          <cell r="D120" t="str">
            <v xml:space="preserve"> </v>
          </cell>
          <cell r="E120" t="str">
            <v xml:space="preserve"> </v>
          </cell>
        </row>
        <row r="121">
          <cell r="B121" t="str">
            <v xml:space="preserve"> </v>
          </cell>
          <cell r="C121" t="str">
            <v xml:space="preserve"> </v>
          </cell>
          <cell r="D121" t="str">
            <v xml:space="preserve"> </v>
          </cell>
          <cell r="E121" t="str">
            <v xml:space="preserve"> </v>
          </cell>
        </row>
        <row r="122">
          <cell r="B122" t="str">
            <v xml:space="preserve"> </v>
          </cell>
          <cell r="C122" t="str">
            <v xml:space="preserve"> </v>
          </cell>
          <cell r="D122" t="str">
            <v xml:space="preserve"> </v>
          </cell>
          <cell r="E122" t="str">
            <v xml:space="preserve"> </v>
          </cell>
        </row>
        <row r="123">
          <cell r="B123" t="str">
            <v xml:space="preserve"> </v>
          </cell>
          <cell r="C123" t="str">
            <v xml:space="preserve"> </v>
          </cell>
          <cell r="D123" t="str">
            <v xml:space="preserve"> </v>
          </cell>
          <cell r="E123" t="str">
            <v xml:space="preserve"> </v>
          </cell>
        </row>
        <row r="124">
          <cell r="B124" t="str">
            <v xml:space="preserve"> </v>
          </cell>
          <cell r="C124" t="str">
            <v xml:space="preserve"> </v>
          </cell>
          <cell r="D124" t="str">
            <v xml:space="preserve"> </v>
          </cell>
          <cell r="E124" t="str">
            <v xml:space="preserve"> </v>
          </cell>
        </row>
        <row r="125">
          <cell r="B125" t="str">
            <v xml:space="preserve"> </v>
          </cell>
          <cell r="C125" t="str">
            <v xml:space="preserve"> </v>
          </cell>
          <cell r="D125" t="str">
            <v xml:space="preserve"> </v>
          </cell>
          <cell r="E125" t="str">
            <v xml:space="preserve"> </v>
          </cell>
        </row>
        <row r="126">
          <cell r="B126" t="str">
            <v xml:space="preserve"> </v>
          </cell>
          <cell r="C126" t="str">
            <v xml:space="preserve"> </v>
          </cell>
          <cell r="D126" t="str">
            <v xml:space="preserve"> </v>
          </cell>
          <cell r="E126" t="str">
            <v xml:space="preserve"> </v>
          </cell>
        </row>
        <row r="127">
          <cell r="B127" t="str">
            <v xml:space="preserve"> </v>
          </cell>
          <cell r="C127" t="str">
            <v xml:space="preserve"> </v>
          </cell>
          <cell r="D127" t="str">
            <v xml:space="preserve"> </v>
          </cell>
          <cell r="E127" t="str">
            <v xml:space="preserve"> </v>
          </cell>
        </row>
        <row r="128">
          <cell r="B128" t="str">
            <v xml:space="preserve"> </v>
          </cell>
          <cell r="C128" t="str">
            <v xml:space="preserve"> </v>
          </cell>
          <cell r="D128" t="str">
            <v xml:space="preserve"> </v>
          </cell>
          <cell r="E128" t="str">
            <v xml:space="preserve"> </v>
          </cell>
        </row>
        <row r="129">
          <cell r="B129" t="str">
            <v xml:space="preserve"> </v>
          </cell>
          <cell r="C129" t="str">
            <v xml:space="preserve"> </v>
          </cell>
          <cell r="D129" t="str">
            <v xml:space="preserve"> </v>
          </cell>
          <cell r="E129" t="str">
            <v xml:space="preserve"> </v>
          </cell>
        </row>
        <row r="130">
          <cell r="B130" t="str">
            <v xml:space="preserve"> </v>
          </cell>
          <cell r="C130" t="str">
            <v xml:space="preserve"> </v>
          </cell>
          <cell r="D130" t="str">
            <v xml:space="preserve"> </v>
          </cell>
          <cell r="E130" t="str">
            <v xml:space="preserve"> </v>
          </cell>
        </row>
        <row r="131">
          <cell r="B131" t="str">
            <v xml:space="preserve"> </v>
          </cell>
          <cell r="C131" t="str">
            <v xml:space="preserve"> </v>
          </cell>
          <cell r="D131" t="str">
            <v xml:space="preserve"> </v>
          </cell>
          <cell r="E131" t="str">
            <v xml:space="preserve"> </v>
          </cell>
        </row>
        <row r="132">
          <cell r="B132" t="str">
            <v xml:space="preserve"> </v>
          </cell>
          <cell r="C132" t="str">
            <v xml:space="preserve"> </v>
          </cell>
          <cell r="D132" t="str">
            <v xml:space="preserve"> </v>
          </cell>
          <cell r="E132" t="str">
            <v xml:space="preserve"> </v>
          </cell>
        </row>
        <row r="133">
          <cell r="B133" t="str">
            <v xml:space="preserve"> </v>
          </cell>
          <cell r="C133" t="str">
            <v xml:space="preserve"> </v>
          </cell>
          <cell r="D133" t="str">
            <v xml:space="preserve"> </v>
          </cell>
          <cell r="E133" t="str">
            <v xml:space="preserve"> </v>
          </cell>
        </row>
        <row r="134">
          <cell r="B134" t="str">
            <v xml:space="preserve"> </v>
          </cell>
          <cell r="C134" t="str">
            <v xml:space="preserve"> </v>
          </cell>
          <cell r="D134" t="str">
            <v xml:space="preserve"> </v>
          </cell>
          <cell r="E134" t="str">
            <v xml:space="preserve"> </v>
          </cell>
        </row>
        <row r="135">
          <cell r="B135" t="str">
            <v xml:space="preserve"> </v>
          </cell>
          <cell r="C135" t="str">
            <v xml:space="preserve"> </v>
          </cell>
          <cell r="D135" t="str">
            <v xml:space="preserve"> </v>
          </cell>
          <cell r="E135" t="str">
            <v xml:space="preserve"> </v>
          </cell>
        </row>
        <row r="136">
          <cell r="B136" t="str">
            <v xml:space="preserve"> </v>
          </cell>
          <cell r="C136" t="str">
            <v xml:space="preserve"> </v>
          </cell>
          <cell r="D136" t="str">
            <v xml:space="preserve"> </v>
          </cell>
          <cell r="E136" t="str">
            <v xml:space="preserve"> </v>
          </cell>
        </row>
        <row r="137">
          <cell r="B137" t="str">
            <v xml:space="preserve"> </v>
          </cell>
          <cell r="C137" t="str">
            <v xml:space="preserve"> </v>
          </cell>
          <cell r="D137" t="str">
            <v xml:space="preserve"> </v>
          </cell>
          <cell r="E137" t="str">
            <v xml:space="preserve"> </v>
          </cell>
        </row>
        <row r="138">
          <cell r="B138" t="str">
            <v xml:space="preserve"> </v>
          </cell>
          <cell r="C138" t="str">
            <v xml:space="preserve"> </v>
          </cell>
          <cell r="D138" t="str">
            <v xml:space="preserve"> </v>
          </cell>
          <cell r="E138" t="str">
            <v xml:space="preserve"> </v>
          </cell>
        </row>
        <row r="139">
          <cell r="B139" t="str">
            <v xml:space="preserve"> </v>
          </cell>
          <cell r="C139" t="str">
            <v xml:space="preserve"> </v>
          </cell>
          <cell r="D139" t="str">
            <v xml:space="preserve"> </v>
          </cell>
          <cell r="E139" t="str">
            <v xml:space="preserve"> </v>
          </cell>
        </row>
        <row r="140">
          <cell r="B140" t="str">
            <v xml:space="preserve"> </v>
          </cell>
          <cell r="C140" t="str">
            <v xml:space="preserve"> </v>
          </cell>
          <cell r="D140" t="str">
            <v xml:space="preserve"> </v>
          </cell>
          <cell r="E140" t="str">
            <v xml:space="preserve"> </v>
          </cell>
        </row>
        <row r="141">
          <cell r="B141" t="str">
            <v xml:space="preserve"> </v>
          </cell>
          <cell r="C141" t="str">
            <v xml:space="preserve"> </v>
          </cell>
          <cell r="D141" t="str">
            <v xml:space="preserve"> </v>
          </cell>
          <cell r="E141" t="str">
            <v xml:space="preserve"> </v>
          </cell>
        </row>
        <row r="142">
          <cell r="B142" t="str">
            <v xml:space="preserve"> </v>
          </cell>
          <cell r="C142" t="str">
            <v xml:space="preserve"> </v>
          </cell>
          <cell r="D142" t="str">
            <v xml:space="preserve"> </v>
          </cell>
          <cell r="E142" t="str">
            <v xml:space="preserve"> </v>
          </cell>
        </row>
        <row r="143">
          <cell r="B143" t="str">
            <v xml:space="preserve"> </v>
          </cell>
          <cell r="C143" t="str">
            <v xml:space="preserve"> </v>
          </cell>
          <cell r="D143" t="str">
            <v xml:space="preserve"> </v>
          </cell>
          <cell r="E143" t="str">
            <v xml:space="preserve"> </v>
          </cell>
        </row>
        <row r="144">
          <cell r="B144" t="str">
            <v xml:space="preserve"> </v>
          </cell>
          <cell r="C144" t="str">
            <v xml:space="preserve"> </v>
          </cell>
          <cell r="D144" t="str">
            <v xml:space="preserve"> </v>
          </cell>
          <cell r="E144" t="str">
            <v xml:space="preserve"> </v>
          </cell>
        </row>
        <row r="145">
          <cell r="B145" t="str">
            <v xml:space="preserve"> </v>
          </cell>
          <cell r="C145" t="str">
            <v xml:space="preserve"> </v>
          </cell>
          <cell r="D145" t="str">
            <v xml:space="preserve"> </v>
          </cell>
          <cell r="E145" t="str">
            <v xml:space="preserve"> </v>
          </cell>
        </row>
        <row r="146">
          <cell r="B146" t="str">
            <v xml:space="preserve"> </v>
          </cell>
          <cell r="C146" t="str">
            <v xml:space="preserve"> </v>
          </cell>
          <cell r="D146" t="str">
            <v xml:space="preserve"> </v>
          </cell>
          <cell r="E146" t="str">
            <v xml:space="preserve"> </v>
          </cell>
        </row>
        <row r="147">
          <cell r="B147" t="str">
            <v xml:space="preserve"> </v>
          </cell>
          <cell r="C147" t="str">
            <v xml:space="preserve"> </v>
          </cell>
          <cell r="D147" t="str">
            <v xml:space="preserve"> </v>
          </cell>
          <cell r="E147" t="str">
            <v xml:space="preserve"> </v>
          </cell>
        </row>
        <row r="148">
          <cell r="B148" t="str">
            <v xml:space="preserve"> </v>
          </cell>
          <cell r="C148" t="str">
            <v xml:space="preserve"> </v>
          </cell>
          <cell r="D148" t="str">
            <v xml:space="preserve"> </v>
          </cell>
          <cell r="E148" t="str">
            <v xml:space="preserve"> </v>
          </cell>
        </row>
        <row r="149">
          <cell r="B149" t="str">
            <v xml:space="preserve"> </v>
          </cell>
          <cell r="C149" t="str">
            <v xml:space="preserve"> </v>
          </cell>
          <cell r="D149" t="str">
            <v xml:space="preserve"> </v>
          </cell>
          <cell r="E149" t="str">
            <v xml:space="preserve"> </v>
          </cell>
        </row>
        <row r="150">
          <cell r="B150" t="str">
            <v xml:space="preserve"> </v>
          </cell>
          <cell r="C150" t="str">
            <v xml:space="preserve"> </v>
          </cell>
          <cell r="D150" t="str">
            <v xml:space="preserve"> </v>
          </cell>
          <cell r="E150" t="str">
            <v xml:space="preserve"> </v>
          </cell>
        </row>
        <row r="151">
          <cell r="B151" t="str">
            <v xml:space="preserve"> </v>
          </cell>
          <cell r="C151" t="str">
            <v xml:space="preserve"> </v>
          </cell>
          <cell r="D151" t="str">
            <v xml:space="preserve"> </v>
          </cell>
          <cell r="E151" t="str">
            <v xml:space="preserve"> </v>
          </cell>
        </row>
        <row r="152">
          <cell r="B152" t="str">
            <v xml:space="preserve"> </v>
          </cell>
          <cell r="C152" t="str">
            <v xml:space="preserve"> </v>
          </cell>
          <cell r="D152" t="str">
            <v xml:space="preserve"> </v>
          </cell>
          <cell r="E152" t="str">
            <v xml:space="preserve"> </v>
          </cell>
        </row>
        <row r="153">
          <cell r="B153" t="str">
            <v xml:space="preserve"> </v>
          </cell>
          <cell r="C153" t="str">
            <v xml:space="preserve"> </v>
          </cell>
          <cell r="D153" t="str">
            <v xml:space="preserve"> </v>
          </cell>
          <cell r="E153" t="str">
            <v xml:space="preserve"> </v>
          </cell>
        </row>
        <row r="154">
          <cell r="B154" t="str">
            <v xml:space="preserve"> </v>
          </cell>
          <cell r="C154" t="str">
            <v xml:space="preserve"> </v>
          </cell>
          <cell r="D154" t="str">
            <v xml:space="preserve"> </v>
          </cell>
          <cell r="E154" t="str">
            <v xml:space="preserve"> </v>
          </cell>
        </row>
        <row r="155">
          <cell r="B155" t="str">
            <v xml:space="preserve"> </v>
          </cell>
          <cell r="C155" t="str">
            <v xml:space="preserve"> </v>
          </cell>
          <cell r="D155" t="str">
            <v xml:space="preserve"> </v>
          </cell>
          <cell r="E155" t="str">
            <v xml:space="preserve"> </v>
          </cell>
        </row>
        <row r="156">
          <cell r="B156" t="str">
            <v xml:space="preserve"> </v>
          </cell>
          <cell r="C156" t="str">
            <v xml:space="preserve"> </v>
          </cell>
          <cell r="D156" t="str">
            <v xml:space="preserve"> </v>
          </cell>
          <cell r="E156" t="str">
            <v xml:space="preserve"> </v>
          </cell>
        </row>
        <row r="157">
          <cell r="B157" t="str">
            <v xml:space="preserve"> </v>
          </cell>
          <cell r="C157" t="str">
            <v xml:space="preserve"> </v>
          </cell>
          <cell r="D157" t="str">
            <v xml:space="preserve"> </v>
          </cell>
          <cell r="E157" t="str">
            <v xml:space="preserve"> </v>
          </cell>
        </row>
        <row r="158">
          <cell r="B158" t="str">
            <v xml:space="preserve"> </v>
          </cell>
          <cell r="C158" t="str">
            <v xml:space="preserve"> </v>
          </cell>
          <cell r="D158" t="str">
            <v xml:space="preserve"> </v>
          </cell>
          <cell r="E158" t="str">
            <v xml:space="preserve"> </v>
          </cell>
        </row>
        <row r="159">
          <cell r="B159" t="str">
            <v xml:space="preserve"> </v>
          </cell>
          <cell r="C159" t="str">
            <v xml:space="preserve"> </v>
          </cell>
          <cell r="D159" t="str">
            <v xml:space="preserve"> </v>
          </cell>
          <cell r="E159" t="str">
            <v xml:space="preserve"> </v>
          </cell>
        </row>
        <row r="160">
          <cell r="B160" t="str">
            <v xml:space="preserve"> </v>
          </cell>
          <cell r="C160" t="str">
            <v xml:space="preserve"> </v>
          </cell>
          <cell r="D160" t="str">
            <v xml:space="preserve"> </v>
          </cell>
          <cell r="E160" t="str">
            <v xml:space="preserve"> </v>
          </cell>
        </row>
        <row r="161">
          <cell r="B161" t="str">
            <v xml:space="preserve"> </v>
          </cell>
          <cell r="C161" t="str">
            <v xml:space="preserve"> </v>
          </cell>
          <cell r="D161" t="str">
            <v xml:space="preserve"> </v>
          </cell>
          <cell r="E161" t="str">
            <v xml:space="preserve"> </v>
          </cell>
        </row>
        <row r="162">
          <cell r="B162" t="str">
            <v xml:space="preserve"> </v>
          </cell>
          <cell r="C162" t="str">
            <v xml:space="preserve"> </v>
          </cell>
          <cell r="D162" t="str">
            <v xml:space="preserve"> </v>
          </cell>
          <cell r="E162" t="str">
            <v xml:space="preserve"> </v>
          </cell>
        </row>
        <row r="163">
          <cell r="B163" t="str">
            <v xml:space="preserve"> </v>
          </cell>
          <cell r="C163" t="str">
            <v xml:space="preserve"> </v>
          </cell>
          <cell r="D163" t="str">
            <v xml:space="preserve"> </v>
          </cell>
          <cell r="E163" t="str">
            <v xml:space="preserve"> </v>
          </cell>
        </row>
        <row r="164">
          <cell r="B164" t="str">
            <v xml:space="preserve"> </v>
          </cell>
          <cell r="C164" t="str">
            <v xml:space="preserve"> </v>
          </cell>
          <cell r="D164" t="str">
            <v xml:space="preserve"> </v>
          </cell>
          <cell r="E164" t="str">
            <v xml:space="preserve"> </v>
          </cell>
        </row>
        <row r="165">
          <cell r="B165" t="str">
            <v xml:space="preserve"> </v>
          </cell>
          <cell r="C165" t="str">
            <v xml:space="preserve"> </v>
          </cell>
          <cell r="D165" t="str">
            <v xml:space="preserve"> </v>
          </cell>
          <cell r="E165" t="str">
            <v xml:space="preserve"> </v>
          </cell>
        </row>
        <row r="166">
          <cell r="B166" t="str">
            <v xml:space="preserve"> </v>
          </cell>
          <cell r="C166" t="str">
            <v xml:space="preserve"> </v>
          </cell>
          <cell r="D166" t="str">
            <v xml:space="preserve"> </v>
          </cell>
          <cell r="E166" t="str">
            <v xml:space="preserve"> </v>
          </cell>
        </row>
        <row r="167">
          <cell r="B167" t="str">
            <v xml:space="preserve"> </v>
          </cell>
          <cell r="C167" t="str">
            <v xml:space="preserve"> </v>
          </cell>
          <cell r="D167" t="str">
            <v xml:space="preserve"> </v>
          </cell>
          <cell r="E167" t="str">
            <v xml:space="preserve"> </v>
          </cell>
        </row>
        <row r="168">
          <cell r="B168" t="str">
            <v xml:space="preserve"> </v>
          </cell>
          <cell r="C168" t="str">
            <v xml:space="preserve"> </v>
          </cell>
          <cell r="D168" t="str">
            <v xml:space="preserve"> </v>
          </cell>
          <cell r="E168" t="str">
            <v xml:space="preserve"> </v>
          </cell>
        </row>
        <row r="169">
          <cell r="B169" t="str">
            <v xml:space="preserve"> </v>
          </cell>
          <cell r="C169" t="str">
            <v xml:space="preserve"> </v>
          </cell>
          <cell r="D169" t="str">
            <v xml:space="preserve"> </v>
          </cell>
          <cell r="E169" t="str">
            <v xml:space="preserve"> </v>
          </cell>
        </row>
        <row r="170">
          <cell r="B170" t="str">
            <v xml:space="preserve"> </v>
          </cell>
          <cell r="C170" t="str">
            <v xml:space="preserve"> </v>
          </cell>
          <cell r="D170" t="str">
            <v xml:space="preserve"> </v>
          </cell>
          <cell r="E170" t="str">
            <v xml:space="preserve"> </v>
          </cell>
        </row>
        <row r="171">
          <cell r="B171" t="str">
            <v xml:space="preserve"> </v>
          </cell>
          <cell r="C171" t="str">
            <v xml:space="preserve"> </v>
          </cell>
          <cell r="D171" t="str">
            <v xml:space="preserve"> </v>
          </cell>
          <cell r="E171" t="str">
            <v xml:space="preserve"> </v>
          </cell>
        </row>
        <row r="172">
          <cell r="B172" t="str">
            <v xml:space="preserve"> </v>
          </cell>
          <cell r="C172" t="str">
            <v xml:space="preserve"> </v>
          </cell>
          <cell r="D172" t="str">
            <v xml:space="preserve"> </v>
          </cell>
          <cell r="E172" t="str">
            <v xml:space="preserve"> </v>
          </cell>
        </row>
        <row r="173">
          <cell r="B173" t="str">
            <v xml:space="preserve"> </v>
          </cell>
          <cell r="C173" t="str">
            <v xml:space="preserve"> </v>
          </cell>
          <cell r="D173" t="str">
            <v xml:space="preserve"> </v>
          </cell>
          <cell r="E173" t="str">
            <v xml:space="preserve"> </v>
          </cell>
        </row>
        <row r="174">
          <cell r="B174" t="str">
            <v xml:space="preserve"> </v>
          </cell>
          <cell r="C174" t="str">
            <v xml:space="preserve"> </v>
          </cell>
          <cell r="D174" t="str">
            <v xml:space="preserve"> </v>
          </cell>
          <cell r="E174" t="str">
            <v xml:space="preserve"> </v>
          </cell>
        </row>
        <row r="175">
          <cell r="B175" t="str">
            <v xml:space="preserve"> </v>
          </cell>
          <cell r="C175" t="str">
            <v xml:space="preserve"> </v>
          </cell>
          <cell r="D175" t="str">
            <v xml:space="preserve"> </v>
          </cell>
          <cell r="E175" t="str">
            <v xml:space="preserve"> </v>
          </cell>
        </row>
        <row r="176">
          <cell r="B176" t="str">
            <v xml:space="preserve"> </v>
          </cell>
          <cell r="C176" t="str">
            <v xml:space="preserve"> </v>
          </cell>
          <cell r="D176" t="str">
            <v xml:space="preserve"> </v>
          </cell>
          <cell r="E176" t="str">
            <v xml:space="preserve"> </v>
          </cell>
        </row>
        <row r="177">
          <cell r="B177" t="str">
            <v xml:space="preserve"> </v>
          </cell>
          <cell r="C177" t="str">
            <v xml:space="preserve"> </v>
          </cell>
          <cell r="D177" t="str">
            <v xml:space="preserve"> </v>
          </cell>
          <cell r="E177" t="str">
            <v xml:space="preserve"> </v>
          </cell>
        </row>
        <row r="178">
          <cell r="B178" t="str">
            <v xml:space="preserve"> </v>
          </cell>
          <cell r="C178" t="str">
            <v xml:space="preserve"> </v>
          </cell>
          <cell r="D178" t="str">
            <v xml:space="preserve"> </v>
          </cell>
          <cell r="E178" t="str">
            <v xml:space="preserve"> </v>
          </cell>
        </row>
        <row r="179">
          <cell r="B179" t="str">
            <v xml:space="preserve"> </v>
          </cell>
          <cell r="C179" t="str">
            <v xml:space="preserve"> </v>
          </cell>
          <cell r="D179" t="str">
            <v xml:space="preserve"> </v>
          </cell>
          <cell r="E179" t="str">
            <v xml:space="preserve"> </v>
          </cell>
        </row>
        <row r="180">
          <cell r="B180" t="str">
            <v xml:space="preserve"> </v>
          </cell>
          <cell r="C180" t="str">
            <v xml:space="preserve"> </v>
          </cell>
          <cell r="D180" t="str">
            <v xml:space="preserve"> </v>
          </cell>
          <cell r="E180" t="str">
            <v xml:space="preserve"> </v>
          </cell>
        </row>
        <row r="181">
          <cell r="B181" t="str">
            <v xml:space="preserve"> </v>
          </cell>
          <cell r="C181" t="str">
            <v xml:space="preserve"> </v>
          </cell>
          <cell r="D181" t="str">
            <v xml:space="preserve"> </v>
          </cell>
          <cell r="E181" t="str">
            <v xml:space="preserve"> </v>
          </cell>
        </row>
        <row r="182">
          <cell r="B182" t="str">
            <v xml:space="preserve"> </v>
          </cell>
          <cell r="C182" t="str">
            <v xml:space="preserve"> </v>
          </cell>
          <cell r="D182" t="str">
            <v xml:space="preserve"> </v>
          </cell>
          <cell r="E182" t="str">
            <v xml:space="preserve"> </v>
          </cell>
        </row>
        <row r="183">
          <cell r="B183" t="str">
            <v xml:space="preserve"> </v>
          </cell>
          <cell r="C183" t="str">
            <v xml:space="preserve"> </v>
          </cell>
          <cell r="D183" t="str">
            <v xml:space="preserve"> </v>
          </cell>
          <cell r="E183" t="str">
            <v xml:space="preserve"> </v>
          </cell>
        </row>
        <row r="184">
          <cell r="B184" t="str">
            <v xml:space="preserve"> </v>
          </cell>
          <cell r="C184" t="str">
            <v xml:space="preserve"> </v>
          </cell>
          <cell r="D184" t="str">
            <v xml:space="preserve"> </v>
          </cell>
          <cell r="E184" t="str">
            <v xml:space="preserve"> </v>
          </cell>
        </row>
        <row r="185">
          <cell r="B185" t="str">
            <v xml:space="preserve"> </v>
          </cell>
          <cell r="C185" t="str">
            <v xml:space="preserve"> </v>
          </cell>
          <cell r="D185" t="str">
            <v xml:space="preserve"> </v>
          </cell>
          <cell r="E185" t="str">
            <v xml:space="preserve"> </v>
          </cell>
        </row>
        <row r="186">
          <cell r="B186" t="str">
            <v xml:space="preserve"> </v>
          </cell>
          <cell r="C186" t="str">
            <v xml:space="preserve"> </v>
          </cell>
          <cell r="D186" t="str">
            <v xml:space="preserve"> </v>
          </cell>
          <cell r="E186" t="str">
            <v xml:space="preserve"> </v>
          </cell>
        </row>
        <row r="187">
          <cell r="B187" t="str">
            <v xml:space="preserve"> </v>
          </cell>
          <cell r="C187" t="str">
            <v xml:space="preserve"> </v>
          </cell>
          <cell r="D187" t="str">
            <v xml:space="preserve"> </v>
          </cell>
          <cell r="E187" t="str">
            <v xml:space="preserve"> </v>
          </cell>
        </row>
        <row r="188">
          <cell r="B188" t="str">
            <v xml:space="preserve"> </v>
          </cell>
          <cell r="C188" t="str">
            <v xml:space="preserve"> </v>
          </cell>
          <cell r="D188" t="str">
            <v xml:space="preserve"> </v>
          </cell>
          <cell r="E188" t="str">
            <v xml:space="preserve"> </v>
          </cell>
        </row>
        <row r="189">
          <cell r="B189" t="str">
            <v xml:space="preserve"> </v>
          </cell>
          <cell r="C189" t="str">
            <v xml:space="preserve"> </v>
          </cell>
          <cell r="D189" t="str">
            <v xml:space="preserve"> </v>
          </cell>
          <cell r="E189" t="str">
            <v xml:space="preserve"> </v>
          </cell>
        </row>
        <row r="190">
          <cell r="B190" t="str">
            <v xml:space="preserve"> </v>
          </cell>
          <cell r="C190" t="str">
            <v xml:space="preserve"> </v>
          </cell>
          <cell r="D190" t="str">
            <v xml:space="preserve"> </v>
          </cell>
          <cell r="E190" t="str">
            <v xml:space="preserve"> </v>
          </cell>
        </row>
        <row r="191">
          <cell r="B191" t="str">
            <v xml:space="preserve"> </v>
          </cell>
          <cell r="C191" t="str">
            <v xml:space="preserve"> </v>
          </cell>
          <cell r="D191" t="str">
            <v xml:space="preserve"> </v>
          </cell>
          <cell r="E191" t="str">
            <v xml:space="preserve"> </v>
          </cell>
        </row>
        <row r="192">
          <cell r="B192" t="str">
            <v xml:space="preserve"> </v>
          </cell>
          <cell r="C192" t="str">
            <v xml:space="preserve"> </v>
          </cell>
          <cell r="D192" t="str">
            <v xml:space="preserve"> </v>
          </cell>
          <cell r="E192" t="str">
            <v xml:space="preserve"> </v>
          </cell>
        </row>
        <row r="193">
          <cell r="B193" t="str">
            <v xml:space="preserve"> </v>
          </cell>
          <cell r="C193" t="str">
            <v xml:space="preserve"> </v>
          </cell>
          <cell r="D193" t="str">
            <v xml:space="preserve"> </v>
          </cell>
          <cell r="E193" t="str">
            <v xml:space="preserve"> </v>
          </cell>
        </row>
        <row r="194">
          <cell r="B194" t="str">
            <v xml:space="preserve"> </v>
          </cell>
          <cell r="C194" t="str">
            <v xml:space="preserve"> </v>
          </cell>
          <cell r="D194" t="str">
            <v xml:space="preserve"> </v>
          </cell>
          <cell r="E194" t="str">
            <v xml:space="preserve"> </v>
          </cell>
        </row>
        <row r="195">
          <cell r="B195" t="str">
            <v xml:space="preserve"> </v>
          </cell>
          <cell r="C195" t="str">
            <v xml:space="preserve"> </v>
          </cell>
          <cell r="D195" t="str">
            <v xml:space="preserve"> </v>
          </cell>
          <cell r="E195" t="str">
            <v xml:space="preserve"> </v>
          </cell>
        </row>
        <row r="196">
          <cell r="B196" t="str">
            <v xml:space="preserve"> </v>
          </cell>
          <cell r="C196" t="str">
            <v xml:space="preserve"> </v>
          </cell>
          <cell r="D196" t="str">
            <v xml:space="preserve"> </v>
          </cell>
          <cell r="E196" t="str">
            <v xml:space="preserve"> </v>
          </cell>
        </row>
        <row r="197">
          <cell r="B197" t="str">
            <v xml:space="preserve"> </v>
          </cell>
          <cell r="C197" t="str">
            <v xml:space="preserve"> </v>
          </cell>
          <cell r="D197" t="str">
            <v xml:space="preserve"> </v>
          </cell>
          <cell r="E197" t="str">
            <v xml:space="preserve"> </v>
          </cell>
        </row>
        <row r="198">
          <cell r="B198" t="str">
            <v xml:space="preserve"> </v>
          </cell>
          <cell r="C198" t="str">
            <v xml:space="preserve"> </v>
          </cell>
          <cell r="D198" t="str">
            <v xml:space="preserve"> </v>
          </cell>
          <cell r="E198" t="str">
            <v xml:space="preserve"> </v>
          </cell>
        </row>
        <row r="199">
          <cell r="B199" t="str">
            <v xml:space="preserve"> </v>
          </cell>
          <cell r="C199" t="str">
            <v xml:space="preserve"> </v>
          </cell>
          <cell r="D199" t="str">
            <v xml:space="preserve"> </v>
          </cell>
          <cell r="E199" t="str">
            <v xml:space="preserve"> </v>
          </cell>
        </row>
        <row r="200">
          <cell r="B200" t="str">
            <v xml:space="preserve"> </v>
          </cell>
          <cell r="C200" t="str">
            <v xml:space="preserve"> </v>
          </cell>
          <cell r="D200" t="str">
            <v xml:space="preserve"> </v>
          </cell>
          <cell r="E200" t="str">
            <v xml:space="preserve"> </v>
          </cell>
        </row>
        <row r="201">
          <cell r="B201" t="str">
            <v xml:space="preserve"> </v>
          </cell>
          <cell r="C201" t="str">
            <v xml:space="preserve"> </v>
          </cell>
          <cell r="D201" t="str">
            <v xml:space="preserve"> </v>
          </cell>
          <cell r="E201" t="str">
            <v xml:space="preserve"> </v>
          </cell>
        </row>
        <row r="202">
          <cell r="B202" t="str">
            <v xml:space="preserve"> </v>
          </cell>
          <cell r="C202" t="str">
            <v xml:space="preserve"> </v>
          </cell>
          <cell r="D202" t="str">
            <v xml:space="preserve"> </v>
          </cell>
          <cell r="E202" t="str">
            <v xml:space="preserve"> </v>
          </cell>
        </row>
        <row r="203">
          <cell r="B203" t="str">
            <v xml:space="preserve"> </v>
          </cell>
          <cell r="C203" t="str">
            <v xml:space="preserve"> </v>
          </cell>
          <cell r="D203" t="str">
            <v xml:space="preserve"> </v>
          </cell>
          <cell r="E203" t="str">
            <v xml:space="preserve"> </v>
          </cell>
        </row>
        <row r="204">
          <cell r="B204" t="str">
            <v xml:space="preserve"> </v>
          </cell>
          <cell r="C204" t="str">
            <v xml:space="preserve"> </v>
          </cell>
          <cell r="D204" t="str">
            <v xml:space="preserve"> </v>
          </cell>
          <cell r="E204" t="str">
            <v xml:space="preserve"> </v>
          </cell>
        </row>
        <row r="205">
          <cell r="B205" t="str">
            <v xml:space="preserve"> </v>
          </cell>
          <cell r="C205" t="str">
            <v xml:space="preserve"> </v>
          </cell>
          <cell r="D205" t="str">
            <v xml:space="preserve"> </v>
          </cell>
          <cell r="E205" t="str">
            <v xml:space="preserve"> </v>
          </cell>
        </row>
        <row r="206">
          <cell r="B206" t="str">
            <v xml:space="preserve"> </v>
          </cell>
          <cell r="C206" t="str">
            <v xml:space="preserve"> </v>
          </cell>
          <cell r="D206" t="str">
            <v xml:space="preserve"> </v>
          </cell>
          <cell r="E206" t="str">
            <v xml:space="preserve"> </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OEC"/>
      <sheetName val="eq_data"/>
      <sheetName val="SUMMARY (0)"/>
      <sheetName val="MC-01"/>
      <sheetName val="97 사업추정(WEKI)"/>
      <sheetName val="ELEC_DCI"/>
      <sheetName val="INST_DCI"/>
      <sheetName val="B. Erec_BOQ(Field)"/>
      <sheetName val="갑지"/>
      <sheetName val="Eq. Mobilization"/>
      <sheetName val="소화실적"/>
      <sheetName val="투입실적"/>
      <sheetName val="h-013211-2"/>
      <sheetName val="단위중기"/>
      <sheetName val="DESCRIPTION"/>
      <sheetName val="수입"/>
      <sheetName val="일위대가표"/>
      <sheetName val="장비비-관세+운반비+가설발전-동원계획"/>
      <sheetName val="ANALYSER"/>
      <sheetName val="FWBS7000,8000"/>
      <sheetName val="INS"/>
      <sheetName val="980820"/>
      <sheetName val="Resource"/>
      <sheetName val="환율표"/>
      <sheetName val="借積IQ"/>
      <sheetName val="고자현황"/>
      <sheetName val="가도공"/>
      <sheetName val="REINF."/>
      <sheetName val="SKETCH"/>
      <sheetName val="LOADS"/>
      <sheetName val="BM DATA SHEET"/>
      <sheetName val="crude.SLAB RE-bar"/>
      <sheetName val="CRUDE RE-bar"/>
      <sheetName val="당초"/>
      <sheetName val="6.GSTG PIPING"/>
      <sheetName val="ECL"/>
      <sheetName val="BB2현대건설견적"/>
      <sheetName val="WORKING"/>
      <sheetName val="BQ List MNHRS"/>
      <sheetName val="PipWT"/>
      <sheetName val="Sch.6"/>
      <sheetName val="실행내역서 "/>
      <sheetName val="건축내역"/>
      <sheetName val="SUMMARY_(0)"/>
      <sheetName val="97_사업추정(WEKI)"/>
      <sheetName val="전기일위대가"/>
      <sheetName val="CABLE BULK"/>
      <sheetName val="BLR 1"/>
      <sheetName val="GEN"/>
      <sheetName val="GAS"/>
      <sheetName val="DEAE"/>
      <sheetName val="BLR2"/>
      <sheetName val="BLR3"/>
      <sheetName val="BLR4"/>
      <sheetName val="BLR5"/>
      <sheetName val="DEM"/>
      <sheetName val="SAM"/>
      <sheetName val="CHEM"/>
      <sheetName val="COP"/>
      <sheetName val="plan&amp;section of foundation"/>
      <sheetName val="BEND LOSS"/>
      <sheetName val="소비자가"/>
      <sheetName val="ACTDATA"/>
      <sheetName val="Sheet1"/>
      <sheetName val="Eq__Mobilization"/>
      <sheetName val="B__Erec_BOQ(Field)"/>
      <sheetName val="REINF_"/>
      <sheetName val="BM_DATA_SHEET"/>
      <sheetName val="crude_SLAB_RE-bar"/>
      <sheetName val="CRUDE_RE-bar"/>
      <sheetName val="NAME"/>
      <sheetName val="Isolasi Luar Dalam"/>
      <sheetName val="Isolasi Luar"/>
      <sheetName val="Basic data"/>
      <sheetName val="WT-LIST"/>
      <sheetName val="dwa-01"/>
      <sheetName val="Indeks"/>
      <sheetName val="PDMP"/>
      <sheetName val="PCE"/>
      <sheetName val="PRODUK"/>
      <sheetName val="TOOL-ME"/>
      <sheetName val="5-Peralatan"/>
      <sheetName val="BoQ"/>
      <sheetName val="SewAlat"/>
      <sheetName val="SchC"/>
      <sheetName val="SchA"/>
      <sheetName val="SchB"/>
      <sheetName val="SchD"/>
      <sheetName val="Sum"/>
      <sheetName val="SOURCE"/>
      <sheetName val="Sheet2"/>
      <sheetName val="Sheet3"/>
      <sheetName val="staff"/>
      <sheetName val="sumE"/>
      <sheetName val="Eng_Hrs"/>
      <sheetName val="database-emp"/>
      <sheetName val="노임"/>
      <sheetName val="COVER-P"/>
      <sheetName val="Labor"/>
      <sheetName val="Coupling"/>
      <sheetName val="eqp-rek"/>
      <sheetName val="BoQ C4"/>
      <sheetName val="BOQ and Estimation Sheet 100330"/>
      <sheetName val="R2_0908"/>
      <sheetName val="ANGGARAN"/>
      <sheetName val="FIRE FIGHTING"/>
      <sheetName val="八幡"/>
      <sheetName val="Code03"/>
      <sheetName val="Summary"/>
      <sheetName val="w't table"/>
      <sheetName val="6-2차"/>
      <sheetName val="COA-17"/>
      <sheetName val="C-18"/>
      <sheetName val="Rev P"/>
      <sheetName val="대비내역"/>
      <sheetName val="BQLIST"/>
      <sheetName val="ELENCO PREZZI"/>
      <sheetName val="SY BUILDING"/>
      <sheetName val="DUTCH CONE"/>
      <sheetName val="HRG BHN"/>
      <sheetName val="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s>
    <sheetDataSet>
      <sheetData sheetId="0"/>
      <sheetData sheetId="1"/>
      <sheetData sheetId="2">
        <row r="5">
          <cell r="C5" t="str">
            <v>Isolated type</v>
          </cell>
        </row>
        <row r="6">
          <cell r="C6" t="str">
            <v>Sleeper type</v>
          </cell>
        </row>
        <row r="7">
          <cell r="C7" t="str">
            <v xml:space="preserve"> Horizontal Vessel</v>
          </cell>
        </row>
        <row r="8">
          <cell r="C8" t="str">
            <v>Vertical vessel type</v>
          </cell>
        </row>
        <row r="9">
          <cell r="C9" t="str">
            <v>Pump Type</v>
          </cell>
        </row>
        <row r="10">
          <cell r="C10" t="str">
            <v>Combined type</v>
          </cell>
        </row>
        <row r="11">
          <cell r="C11" t="str">
            <v>기타1</v>
          </cell>
        </row>
        <row r="12">
          <cell r="C12" t="str">
            <v>기타2</v>
          </cell>
        </row>
        <row r="13">
          <cell r="C13" t="str">
            <v>기타3</v>
          </cell>
        </row>
        <row r="14">
          <cell r="C14" t="str">
            <v>기타4</v>
          </cell>
        </row>
      </sheetData>
      <sheetData sheetId="3"/>
      <sheetData sheetId="4"/>
      <sheetData sheetId="5"/>
      <sheetData sheetId="6"/>
      <sheetData sheetId="7"/>
      <sheetData sheetId="8"/>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7 사업추정(WEKI)"/>
      <sheetName val="99년하반기"/>
      <sheetName val="우수"/>
      <sheetName val="태화42 "/>
      <sheetName val="ANALYSER"/>
      <sheetName val="1월"/>
      <sheetName val="3-구교-오리지날"/>
      <sheetName val="공통부대비"/>
      <sheetName val="구의33고"/>
      <sheetName val="COVER"/>
      <sheetName val="공정표 "/>
      <sheetName val="부속동"/>
      <sheetName val="10한빛"/>
      <sheetName val="장차입"/>
      <sheetName val="정산표"/>
      <sheetName val="대치판정"/>
      <sheetName val="비교1"/>
      <sheetName val="96.12"/>
      <sheetName val="STAND98"/>
      <sheetName val="97사업계"/>
      <sheetName val="조직표"/>
      <sheetName val="95년12월말"/>
      <sheetName val="주요공사"/>
      <sheetName val="주관사업"/>
      <sheetName val="환율"/>
      <sheetName val="직원동원SCH"/>
      <sheetName val="P.M 별"/>
      <sheetName val="최초침전지집계표"/>
      <sheetName val="PSIZE"/>
      <sheetName val="7.기-검-보.100"/>
      <sheetName val="97년 SEACO예산"/>
      <sheetName val="OUT"/>
      <sheetName val="실적총괄"/>
      <sheetName val="가설건물"/>
      <sheetName val="정부노임단가"/>
      <sheetName val="INSTR"/>
      <sheetName val="1NYS(당)"/>
      <sheetName val="우수공"/>
      <sheetName val="TOEC"/>
      <sheetName val="steel data sheet"/>
      <sheetName val="와동25-3(변경)"/>
      <sheetName val="유림골조"/>
      <sheetName val="청산공사"/>
      <sheetName val="하수급견적대비"/>
      <sheetName val="운동장 (2)"/>
      <sheetName val="월간보고"/>
      <sheetName val="INPUT DATA"/>
      <sheetName val="인원계획"/>
      <sheetName val="#REF"/>
      <sheetName val="고자현황"/>
      <sheetName val="RCF CLAIMED"/>
      <sheetName val="BID"/>
      <sheetName val="마케팅"/>
      <sheetName val="토목공사"/>
      <sheetName val="단가표"/>
      <sheetName val="98지급계획"/>
      <sheetName val="DPRKMHDT"/>
      <sheetName val="P54"/>
      <sheetName val="001"/>
      <sheetName val="T기성9605"/>
      <sheetName val="당초"/>
      <sheetName val="04-D(1)"/>
      <sheetName val="입찰안"/>
      <sheetName val="표지 (2)"/>
      <sheetName val="간접1"/>
      <sheetName val="현장업무"/>
      <sheetName val="간접비(1)"/>
      <sheetName val="TOTAL"/>
      <sheetName val="평균환율-USD"/>
      <sheetName val="광주운남을"/>
      <sheetName val="집계표"/>
      <sheetName val="유기공정"/>
      <sheetName val="TOWER 12TON"/>
      <sheetName val="TOWER 10TON"/>
      <sheetName val="JIB CRANE,HOIST"/>
      <sheetName val="G.R300경비"/>
      <sheetName val="가도공"/>
      <sheetName val="대공종"/>
      <sheetName val="XL4Poppy"/>
      <sheetName val="3차설계"/>
      <sheetName val="단면검토"/>
      <sheetName val="설계조건"/>
      <sheetName val="사급자재"/>
      <sheetName val="ABUT수량-A1"/>
      <sheetName val="BSD (2)"/>
      <sheetName val="계정"/>
      <sheetName val="직원수당"/>
      <sheetName val="new급여T(4을-운전)"/>
      <sheetName val="ITEM"/>
      <sheetName val="내역서"/>
      <sheetName val="마산월령동골조물량변경"/>
      <sheetName val="시험장S자로가로등공사"/>
      <sheetName val="SG"/>
      <sheetName val="간접비내역-1"/>
      <sheetName val="CP-E1(MECEL배분)"/>
      <sheetName val="다이꾸"/>
      <sheetName val="EQT-ESTN"/>
      <sheetName val="투입실적"/>
      <sheetName val="골조물량"/>
      <sheetName val="공종목록표"/>
      <sheetName val="ANX3A65"/>
      <sheetName val="Information"/>
      <sheetName val="01.가설-파일"/>
      <sheetName val="PRO_A"/>
      <sheetName val="DWG"/>
      <sheetName val="MAIN"/>
      <sheetName val="PRO"/>
      <sheetName val="eq_data"/>
      <sheetName val="WORKER"/>
      <sheetName val="DATA"/>
      <sheetName val="IBASE"/>
      <sheetName val="지급제한자"/>
      <sheetName val="1차배부(JB포함)"/>
      <sheetName val="공사비_NDE"/>
      <sheetName val="수입"/>
      <sheetName val="IPS_0"/>
      <sheetName val="터널조도"/>
      <sheetName val="A-8 PD(도로중앙)"/>
      <sheetName val="투찰"/>
      <sheetName val="소화실적"/>
      <sheetName val="CAL"/>
      <sheetName val="상세공정율표"/>
      <sheetName val="97_사업추정(WEKI)"/>
      <sheetName val="태화42_"/>
      <sheetName val="노임단가"/>
      <sheetName val="Sheet1 (2)"/>
      <sheetName val="내역"/>
      <sheetName val="DHEQSUPT"/>
      <sheetName val="공사금액 내역 (1)"/>
      <sheetName val="사업부배부A"/>
      <sheetName val="Sheet4"/>
      <sheetName val="수주실적0709"/>
      <sheetName val="3.바닥판설계"/>
      <sheetName val="현황"/>
      <sheetName val="금액내역서"/>
      <sheetName val="CALCULATION"/>
      <sheetName val="입사시직위"/>
      <sheetName val="CLASS-A"/>
      <sheetName val="Tipo Terzi"/>
      <sheetName val="유림총괄"/>
      <sheetName val="001BA"/>
      <sheetName val="상반기손익차2총괄"/>
      <sheetName val="PLAN_FEB97"/>
      <sheetName val="동결보온"/>
      <sheetName val="UnitList"/>
      <sheetName val="96배수"/>
      <sheetName val="배수내역"/>
      <sheetName val="토공"/>
      <sheetName val="공량산출서"/>
      <sheetName val="Sheet6"/>
      <sheetName val="SCH"/>
      <sheetName val="01하반기노임"/>
      <sheetName val="L형 옹벽"/>
      <sheetName val="MOTOR"/>
      <sheetName val="ilch"/>
      <sheetName val="화재 탐지 설비"/>
      <sheetName val="Formulas"/>
      <sheetName val="Basis"/>
      <sheetName val="본지점중"/>
      <sheetName val="TABLE2-2 OSBL-(SITE PREP)"/>
      <sheetName val="Piping Design Data"/>
      <sheetName val="소상 &quot;1&quot;"/>
      <sheetName val="123"/>
      <sheetName val="980820"/>
      <sheetName val="DNT OSBL"/>
      <sheetName val="평형공사비"/>
      <sheetName val="수안보-MBR1"/>
      <sheetName val="소특"/>
      <sheetName val="TYPE-B 평균H"/>
      <sheetName val="S0"/>
      <sheetName val="설계가"/>
      <sheetName val="Income Statement"/>
      <sheetName val="차액보증"/>
      <sheetName val="PILE길이산출(DRA)"/>
      <sheetName val="초과투입분"/>
      <sheetName val="hvac(제어동)"/>
      <sheetName val="POOM_MOTO"/>
      <sheetName val="POOM_MOTO2"/>
      <sheetName val="남양주댠가표"/>
      <sheetName val="안전내역품의"/>
      <sheetName val="Project Brief"/>
      <sheetName val="TARGET"/>
      <sheetName val="Cac Thong So "/>
      <sheetName val="참고(3)고정비"/>
      <sheetName val="DATE"/>
      <sheetName val="boq"/>
      <sheetName val="OSBL-TOTAL (OTHER WORK)"/>
      <sheetName val="OSBL-TOTAL (SEA WATER)"/>
      <sheetName val="OSBL-TOTAL (CIVIL WORK)"/>
      <sheetName val="3.현장배치"/>
      <sheetName val="현장배치"/>
      <sheetName val="유동표"/>
      <sheetName val="STG TR"/>
      <sheetName val="TYPE-A"/>
      <sheetName val="실행품의서"/>
      <sheetName val="총체보활공정표"/>
      <sheetName val="h-013211-2"/>
      <sheetName val="YOEMAGUM"/>
      <sheetName val="Upgrades pricing"/>
      <sheetName val="공사진행"/>
      <sheetName val="가BM"/>
      <sheetName val="시행예산"/>
      <sheetName val="플랜트 설치"/>
      <sheetName val="PRO_DCI"/>
      <sheetName val="기존구조물철거집계계표"/>
      <sheetName val="전기"/>
      <sheetName val="단가비교표"/>
      <sheetName val="BQ"/>
      <sheetName val="Y-WORK"/>
      <sheetName val="실행철강하도"/>
      <sheetName val="DESIGN CRETERIA"/>
      <sheetName val="SE-611"/>
      <sheetName val="표건"/>
      <sheetName val="기준액"/>
      <sheetName val="REDUCER"/>
      <sheetName val="WE'T"/>
      <sheetName val="공사비증감"/>
      <sheetName val="투찰판"/>
      <sheetName val="수량집계"/>
      <sheetName val="총괄집계표"/>
      <sheetName val="건축내역서"/>
      <sheetName val="설비내역서"/>
      <sheetName val="전기내역서"/>
      <sheetName val="이름표"/>
      <sheetName val="안산기계장치"/>
      <sheetName val="5.전사투자계획종함안"/>
      <sheetName val="실행(7월)"/>
      <sheetName val="pier(각형)"/>
      <sheetName val="지급어음"/>
      <sheetName val="cable-data"/>
      <sheetName val="A"/>
      <sheetName val="sort"/>
      <sheetName val="1.설계조건"/>
      <sheetName val="COPING"/>
      <sheetName val="지출결의서(1-3)"/>
      <sheetName val="인제내역"/>
      <sheetName val="갑지"/>
      <sheetName val="자료입력"/>
      <sheetName val="TABLE2-1 ISBL(GENEAL-CIVIL)"/>
      <sheetName val="TABLE2-1 ISBL-(SlTE PREP)"/>
      <sheetName val="TABLE2.1 ISBL (Soil Invest)"/>
      <sheetName val="TABLE2-2 OSBL(GENERAL-CIVIL)"/>
      <sheetName val="교각(P1)수량"/>
      <sheetName val="내역(원안-대안)"/>
      <sheetName val="일위대가"/>
      <sheetName val="조건"/>
      <sheetName val="노원열병합  건축공사기성내역서"/>
      <sheetName val="Rent Roll"/>
      <sheetName val="개발비자산성검토"/>
      <sheetName val="밀"/>
      <sheetName val="노무비"/>
      <sheetName val="Ⅳ.1.KEY수입"/>
      <sheetName val="Ⅳ-4.수익총괄"/>
      <sheetName val="hp5월가격"/>
      <sheetName val="Template"/>
      <sheetName val="Initial Input Variable"/>
      <sheetName val="Assumptions"/>
      <sheetName val="tggwan(mac)"/>
      <sheetName val="2.대외공문"/>
      <sheetName val="6PILE  (돌출)"/>
      <sheetName val="공통비(전체)"/>
      <sheetName val="품의"/>
      <sheetName val="우각부보강"/>
      <sheetName val="JUCKEYK"/>
      <sheetName val="표지"/>
      <sheetName val="견적서"/>
      <sheetName val="FAB별"/>
      <sheetName val="HDECGTY"/>
      <sheetName val="단자차입일별"/>
      <sheetName val="유가증권"/>
      <sheetName val="유가증권LS"/>
      <sheetName val="지역개발"/>
      <sheetName val="노임"/>
      <sheetName val="물가자료"/>
      <sheetName val="세금자료"/>
      <sheetName val="간접비총괄"/>
      <sheetName val="내역서(전기)"/>
      <sheetName val="기계공사비집계(원안)"/>
      <sheetName val="RFP007"/>
      <sheetName val="별제권_정리담보권1"/>
      <sheetName val="BM DATA SHEET"/>
      <sheetName val="V-VESSEL (WITH DEMISTER)"/>
      <sheetName val="총원가계산서(요율)"/>
      <sheetName val="발주현황"/>
      <sheetName val="C급보 "/>
      <sheetName val="공사개요"/>
      <sheetName val="참고"/>
      <sheetName val="Area"/>
      <sheetName val="갑지(추정)"/>
      <sheetName val="수량산출"/>
      <sheetName val="참조"/>
      <sheetName val="단가"/>
      <sheetName val="BM"/>
      <sheetName val="도급"/>
      <sheetName val="식재"/>
      <sheetName val="시설물"/>
      <sheetName val="식재출력용"/>
      <sheetName val="유지관리"/>
      <sheetName val="단가조사"/>
      <sheetName val="직영2"/>
      <sheetName val="N賃率-職"/>
      <sheetName val="전현장하자보수비"/>
      <sheetName val="민감도분석"/>
      <sheetName val="잡철물"/>
      <sheetName val="쌍송교"/>
      <sheetName val="과천MAIN"/>
      <sheetName val="97_사업추정(WEKI)1"/>
      <sheetName val="태화42_1"/>
      <sheetName val="공정표_"/>
      <sheetName val="96_12"/>
      <sheetName val="P_M_별"/>
      <sheetName val="7_기-검-보_100"/>
      <sheetName val="97년_SEACO예산"/>
      <sheetName val="steel_data_sheet"/>
      <sheetName val="운동장_(2)"/>
      <sheetName val="INPUT_DATA"/>
      <sheetName val="표지_(2)"/>
      <sheetName val="RCF_CLAIMED"/>
      <sheetName val="TOWER_12TON"/>
      <sheetName val="TOWER_10TON"/>
      <sheetName val="JIB_CRANE,HOIST"/>
      <sheetName val="G_R300경비"/>
      <sheetName val="BSD_(2)"/>
      <sheetName val="Sheet1_(2)"/>
      <sheetName val="A-8_PD(도로중앙)"/>
      <sheetName val="공사금액_내역_(1)"/>
      <sheetName val="01_가설-파일"/>
      <sheetName val="3_바닥판설계"/>
      <sheetName val="Tipo_Terzi"/>
      <sheetName val="화재_탐지_설비"/>
      <sheetName val="L형_옹벽"/>
      <sheetName val="Tenants"/>
      <sheetName val="토지조서"/>
      <sheetName val="C3"/>
      <sheetName val="THEME CODE"/>
      <sheetName val="CR CODE"/>
      <sheetName val="부서CODE"/>
      <sheetName val="Budget"/>
      <sheetName val="잡철단가대비"/>
      <sheetName val="1.CB"/>
      <sheetName val="변수"/>
      <sheetName val="현금및현금등가물1"/>
      <sheetName val="주형"/>
      <sheetName val="인사자료총집계"/>
      <sheetName val="PBS"/>
      <sheetName val="COA-17"/>
      <sheetName val="C-18"/>
      <sheetName val="산근"/>
      <sheetName val="설계내역서"/>
      <sheetName val="CTEMCOST"/>
      <sheetName val="노임이"/>
      <sheetName val="hGH정제"/>
      <sheetName val="Testing"/>
      <sheetName val="ELEC_DCI"/>
      <sheetName val="INST_DCI"/>
      <sheetName val="POWER"/>
      <sheetName val="3BL공동구 수량"/>
      <sheetName val="실행(표지,갑,을)"/>
      <sheetName val="공시지가"/>
      <sheetName val="회사정보"/>
      <sheetName val="지장물-181(2)"/>
      <sheetName val="경제지표"/>
      <sheetName val="98TSON4A"/>
      <sheetName val="nys"/>
      <sheetName val="코드"/>
      <sheetName val="GAEYO"/>
      <sheetName val=" 태아터널 하도급 승계 공사비 대비표.xlsx"/>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all"/>
      <sheetName val="Breakdown sum"/>
      <sheetName val="  A-8042  "/>
      <sheetName val="  A-8041(M)"/>
      <sheetName val="  B-8088  "/>
      <sheetName val="  C-8603  "/>
      <sheetName val="  D-8824  "/>
      <sheetName val="  E-8026&amp;8096  "/>
      <sheetName val="summary"/>
      <sheetName val="Tel_8042"/>
      <sheetName val="Tel_8041"/>
      <sheetName val="Tel_8088"/>
      <sheetName val="Tel_8603"/>
      <sheetName val="Tel_8824"/>
      <sheetName val="A8042_SP "/>
      <sheetName val="B8088_SP  "/>
      <sheetName val="C8603_SP "/>
      <sheetName val="D8824_SP"/>
      <sheetName val="SparesSum"/>
      <sheetName val="trainee"/>
      <sheetName val="training"/>
      <sheetName val="cover"/>
      <sheetName val="Sheet16"/>
      <sheetName val="작성지침(고정비)"/>
      <sheetName val="집계표"/>
      <sheetName val="영업소실적"/>
      <sheetName val="eq_data"/>
    </sheetNames>
    <sheetDataSet>
      <sheetData sheetId="0" refreshError="1"/>
      <sheetData sheetId="1" refreshError="1">
        <row r="2">
          <cell r="H2">
            <v>0.95338365000000003</v>
          </cell>
        </row>
        <row r="3">
          <cell r="H3">
            <v>0.94705594000000004</v>
          </cell>
        </row>
        <row r="4">
          <cell r="E4">
            <v>1</v>
          </cell>
          <cell r="H4">
            <v>0.94706029000000003</v>
          </cell>
        </row>
        <row r="5">
          <cell r="H5">
            <v>0.94702849</v>
          </cell>
        </row>
        <row r="6">
          <cell r="H6">
            <v>0.99403262000000003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급이자"/>
      <sheetName val="차입금적"/>
      <sheetName val="부속명세"/>
      <sheetName val="카메라"/>
      <sheetName val="해외 기술훈련비 (합계)"/>
      <sheetName val="해외 연수비용 계산-삭제"/>
      <sheetName val="97 사업추정(WEKI)"/>
      <sheetName val="영업소실적"/>
      <sheetName val="借積IQ"/>
      <sheetName val="Breakdown sum"/>
      <sheetName val="수입"/>
      <sheetName val="차수"/>
      <sheetName val="eq_data"/>
      <sheetName val="개시전표"/>
      <sheetName val="공사집계"/>
      <sheetName val="Sheet1"/>
      <sheetName val="PumpSpec"/>
      <sheetName val="COMPARISON TABLE"/>
      <sheetName val="총체보활공정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현장위치"/>
      <sheetName val="현장배치"/>
      <sheetName val="인원"/>
      <sheetName val="조직표"/>
      <sheetName val="장비"/>
      <sheetName val="공정"/>
      <sheetName val="사업계획"/>
      <sheetName val="공종사계"/>
      <sheetName val="잔공사"/>
      <sheetName val="취하극대화"/>
      <sheetName val="청산추정"/>
      <sheetName val="제기 CLAIM"/>
      <sheetName val="피제기 CLAIM"/>
      <sheetName val="문제점 및 대책"/>
      <sheetName val="대본사 사항"/>
      <sheetName val="Breakdown sum"/>
      <sheetName val="차입금적"/>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sheetName val="목차"/>
      <sheetName val="1.공사개요"/>
      <sheetName val="2.현장위치"/>
      <sheetName val="3.현장배치"/>
      <sheetName val="4.공정계획"/>
      <sheetName val="5.공종물량"/>
      <sheetName val="6.조직표"/>
      <sheetName val="7.장비동원"/>
      <sheetName val="계획"/>
      <sheetName val="7.사업계획"/>
      <sheetName val="8.문제점"/>
      <sheetName val="전체개요"/>
      <sheetName val="3_현장배치"/>
      <sheetName val="개시전표"/>
      <sheetName val="공사집계"/>
      <sheetName val="현장배치"/>
      <sheetName val="조직표"/>
      <sheetName val="Breakdown sum"/>
      <sheetName val="1-11조직표"/>
      <sheetName val="PumpSpec"/>
      <sheetName val="투입실적"/>
      <sheetName val="월별사업계획_조정"/>
      <sheetName val="내역서"/>
      <sheetName val="1.설계조건"/>
      <sheetName val="개요"/>
      <sheetName val="eq_data"/>
      <sheetName val="MECH"/>
      <sheetName val="차입금적"/>
      <sheetName val="DESCRIPTION"/>
      <sheetName val="외자재 현황"/>
      <sheetName val="1월"/>
      <sheetName val="P.M 별"/>
      <sheetName val="MOB-MAN1"/>
      <sheetName val="인원계획"/>
      <sheetName val="수입"/>
      <sheetName val="배수공"/>
      <sheetName val="대비"/>
      <sheetName val="1_공사개요"/>
      <sheetName val="2_현장위치"/>
      <sheetName val="3_현장배치1"/>
      <sheetName val="4_공정계획"/>
      <sheetName val="5_공종물량"/>
      <sheetName val="6_조직표"/>
      <sheetName val="7_장비동원"/>
      <sheetName val="7_사업계획"/>
      <sheetName val="8_문제점"/>
      <sheetName val="Breakdown_sum"/>
      <sheetName val="1_설계조건"/>
      <sheetName val="영업소실적"/>
      <sheetName val="환율"/>
      <sheetName val="일위대가목차"/>
      <sheetName val="입찰안"/>
      <sheetName val="Summary Sheets"/>
      <sheetName val="전기일위대가"/>
      <sheetName val="데이타"/>
      <sheetName val="정몽헌회장보고11-18"/>
      <sheetName val="진주방향"/>
      <sheetName val="설계조건"/>
      <sheetName val="소업1교"/>
      <sheetName val="97 사업추정(WEKI)"/>
      <sheetName val="ÇöÀå¹èÄ¡"/>
      <sheetName val="소화실적"/>
      <sheetName val="I一般比"/>
      <sheetName val="N賃率-職"/>
      <sheetName val="토목"/>
      <sheetName val="as boq list up"/>
      <sheetName val="99년하반기"/>
      <sheetName val="Area"/>
      <sheetName val="변수"/>
      <sheetName val="Sheet2"/>
      <sheetName val="조명시설"/>
      <sheetName val="말뚝지지력산정"/>
      <sheetName val="지장물총괄표"/>
      <sheetName val="단면가정"/>
      <sheetName val="공무부"/>
      <sheetName val="노임단가"/>
      <sheetName val="부하(성남)"/>
      <sheetName val="상반기손익차2총괄"/>
      <sheetName val="P54"/>
      <sheetName val="내역서(총)"/>
      <sheetName val="KMT물량"/>
      <sheetName val="CostData"/>
      <sheetName val="IncomeData"/>
      <sheetName val="PropertyData"/>
      <sheetName val="단위수량"/>
      <sheetName val="COMPAQ-LIST"/>
      <sheetName val="Code"/>
      <sheetName val="Assumption"/>
      <sheetName val="COMPARISON TABLE"/>
      <sheetName val="중기조종사 단위단가"/>
      <sheetName val="노무비단가"/>
      <sheetName val="포장(수량)-관로부"/>
      <sheetName val="NYS"/>
      <sheetName val="기술부 VENDOR LIST"/>
      <sheetName val="갑지"/>
      <sheetName val="토공계산서(부체도로)"/>
      <sheetName val="BID"/>
      <sheetName val="ACTDATA"/>
      <sheetName val="Sheet3"/>
      <sheetName val="dtxl"/>
      <sheetName val="예산M6-B"/>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협조전"/>
      <sheetName val="내역"/>
      <sheetName val="type-F"/>
      <sheetName val="갑지"/>
      <sheetName val="우편발송료"/>
      <sheetName val="-금액"/>
      <sheetName val="전산소모품"/>
      <sheetName val="-프린터보유현황"/>
      <sheetName val="수선비"/>
      <sheetName val="난방비"/>
      <sheetName val="출장비"/>
      <sheetName val="-출장비내역"/>
      <sheetName val="판촉회의비"/>
      <sheetName val="기타"/>
      <sheetName val="본사신청인지대"/>
      <sheetName val="-작성법"/>
      <sheetName val="지역본부별 실적"/>
      <sheetName val="거점별"/>
      <sheetName val="지점-대리점"/>
      <sheetName val="back-data"/>
      <sheetName val="TOT"/>
      <sheetName val="예산계획"/>
      <sheetName val="#REF"/>
      <sheetName val="금액내역서"/>
      <sheetName val="정부노임단가"/>
      <sheetName val="전기"/>
      <sheetName val="제품별110계"/>
      <sheetName val="2.대외공문"/>
      <sheetName val="대공종"/>
      <sheetName val="입찰안"/>
      <sheetName val="내역서(총)"/>
      <sheetName val="회의비등"/>
      <sheetName val="접대비"/>
      <sheetName val="교통비"/>
      <sheetName val="핸드폰"/>
      <sheetName val="당숙직"/>
      <sheetName val="영수증1"/>
      <sheetName val="영수증2"/>
      <sheetName val="정산서"/>
      <sheetName val="전표철"/>
      <sheetName val="인지대"/>
      <sheetName val="Sheet2"/>
      <sheetName val="Sheet3"/>
      <sheetName val="Sheet1"/>
      <sheetName val="출고증"/>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남양시작동자105노65기1.3화1.2"/>
      <sheetName val="보증"/>
      <sheetName val="총괄표"/>
      <sheetName val="97센_협"/>
      <sheetName val="5.세운W-A"/>
      <sheetName val="일위대가"/>
      <sheetName val="현장관리비 산출내역"/>
      <sheetName val="hvac(제어동)"/>
      <sheetName val="내역(자100%,노100%)기아화성UD동"/>
      <sheetName val="9-1차이내역"/>
      <sheetName val="0000"/>
      <sheetName val="조건변경"/>
      <sheetName val="완성검사증"/>
      <sheetName val="면세서류"/>
      <sheetName val="선반납"/>
      <sheetName val="신갈-반납"/>
      <sheetName val="협조전1"/>
      <sheetName val="3차조건변경"/>
      <sheetName val="매출취소"/>
      <sheetName val="4차조건변경"/>
      <sheetName val="기일연장"/>
      <sheetName val="변경내용"/>
      <sheetName val="대비"/>
      <sheetName val="견적서"/>
      <sheetName val="계정"/>
      <sheetName val="MASTER_IPL"/>
      <sheetName val="2.1COGS_소주"/>
      <sheetName val="본부소개"/>
      <sheetName val="DBL LPG시험"/>
      <sheetName val="자구계획db"/>
      <sheetName val="수입"/>
      <sheetName val="일위대가목차"/>
      <sheetName val="조건 (A)"/>
      <sheetName val="견적990322"/>
      <sheetName val="pivot monthly"/>
      <sheetName val="이자비용 (2)"/>
      <sheetName val="영업.일1"/>
      <sheetName val="FD"/>
      <sheetName val="LD"/>
      <sheetName val="3BL공동구 수량"/>
      <sheetName val="집계표"/>
      <sheetName val="개시대사 (2)"/>
      <sheetName val="직노"/>
      <sheetName val="GRACE"/>
      <sheetName val="OPT손익 내수"/>
      <sheetName val="OPT손익 수출"/>
      <sheetName val="HP1AMLIST"/>
      <sheetName val="매크로"/>
      <sheetName val="b_balju_cho"/>
      <sheetName val="경상비내역"/>
      <sheetName val="설계조건"/>
      <sheetName val="국내조달(영상,시계,위성)"/>
      <sheetName val="국내조달(무선)"/>
      <sheetName val="eq_data"/>
      <sheetName val="조건"/>
      <sheetName val="현금경비중역"/>
      <sheetName val="1.설계조건"/>
      <sheetName val="96년대비"/>
      <sheetName val="99경비"/>
      <sheetName val="유첨#2"/>
      <sheetName val="major"/>
      <sheetName val="①MT"/>
      <sheetName val="PumpSpec"/>
      <sheetName val="영업소실적"/>
      <sheetName val="내역서"/>
      <sheetName val="전기일위대가"/>
      <sheetName val="손익분석"/>
      <sheetName val="Total"/>
      <sheetName val="지역본부별_실적"/>
      <sheetName val="2_대외공문"/>
      <sheetName val="남양시작동자105노65기1_3화1_2"/>
      <sheetName val="5_세운W-A"/>
      <sheetName val="현장관리비_산출내역"/>
      <sheetName val="TRIM-Y3"/>
      <sheetName val="FRECEFECBAILEYS"/>
      <sheetName val="SG"/>
      <sheetName val="협조전 (39)"/>
      <sheetName val="협조전 (42)"/>
      <sheetName val="양식"/>
      <sheetName val="협조전 (41)"/>
      <sheetName val="수출실적양식"/>
      <sheetName val="협조전 (36)"/>
      <sheetName val="협조전 (40)"/>
      <sheetName val="협조전 (13)"/>
      <sheetName val="양식 (2)"/>
      <sheetName val="송금계획 (2)"/>
      <sheetName val="협조전 (20)"/>
      <sheetName val="송금계획"/>
      <sheetName val="협조전 (23)"/>
      <sheetName val="협조전 (25)"/>
      <sheetName val="협조전 (31)"/>
      <sheetName val="협조전 (37)"/>
      <sheetName val="직무내역최종"/>
      <sheetName val="협조전 (45)"/>
      <sheetName val="협조전 (48)"/>
      <sheetName val="협조전 (58)"/>
      <sheetName val="협조전 (59)"/>
      <sheetName val="협조전 (57)"/>
      <sheetName val="협조전 (60)"/>
      <sheetName val="협조전`(59)"/>
      <sheetName val="회사99"/>
      <sheetName val="예산총괄"/>
      <sheetName val="인부신상자료"/>
      <sheetName val=""/>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육품의"/>
      <sheetName val="시간표"/>
      <sheetName val="체크리스트"/>
      <sheetName val="예산내역"/>
      <sheetName val="표지"/>
      <sheetName val="플래카드"/>
      <sheetName val="설문지"/>
      <sheetName val="분임토의"/>
      <sheetName val="PLAN94"/>
      <sheetName val="업무달력"/>
      <sheetName val="Sheet9"/>
      <sheetName val="94사업보고"/>
      <sheetName val="NOTE"/>
      <sheetName val="TEL"/>
      <sheetName val="협조전"/>
      <sheetName val="신고서.전"/>
      <sheetName val="전체현황"/>
      <sheetName val="차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수입"/>
      <sheetName val="3.현장배치"/>
      <sheetName val="현장배치"/>
    </sheetNames>
    <sheetDataSet>
      <sheetData sheetId="0"/>
      <sheetData sheetId="1"/>
      <sheetData sheetId="2"/>
      <sheetData sheetId="3" refreshError="1"/>
      <sheetData sheetId="4" refreshError="1"/>
      <sheetData sheetId="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계획조정"/>
      <sheetName val="항목"/>
      <sheetName val="세목"/>
      <sheetName val="98 3차조정 "/>
      <sheetName val="98 3차운영계획"/>
      <sheetName val="98 2차조정"/>
      <sheetName val="추가반영분"/>
      <sheetName val="추가미반영분"/>
      <sheetName val="계정"/>
      <sheetName val="원가data"/>
      <sheetName val="CALENDAR"/>
      <sheetName val="조건 (A)"/>
      <sheetName val="#REF"/>
      <sheetName val="직구입"/>
      <sheetName val="Sheet1"/>
      <sheetName val="Sheet1 (2)"/>
      <sheetName val="주소(한문)"/>
      <sheetName val="업무분장"/>
      <sheetName val="2.대외공문"/>
      <sheetName val="98판관비3차"/>
      <sheetName val="대공종"/>
      <sheetName val="명세서"/>
      <sheetName val="간이연락"/>
      <sheetName val="TEL"/>
      <sheetName val="b_balju_cho"/>
      <sheetName val="부대내역"/>
      <sheetName val="자재단가"/>
      <sheetName val="영업.일1"/>
      <sheetName val="산업"/>
      <sheetName val="소비자가"/>
      <sheetName val="일위대가표"/>
      <sheetName val="일위대가 "/>
      <sheetName val="실행"/>
      <sheetName val="정공공사"/>
      <sheetName val="기본단가표"/>
      <sheetName val="98_3차조정_"/>
      <sheetName val="98_3차운영계획"/>
      <sheetName val="98_2차조정"/>
      <sheetName val="조건_(A)"/>
      <sheetName val="Sheet1_(2)"/>
      <sheetName val="2_대외공문"/>
      <sheetName val="15"/>
      <sheetName val="내역"/>
      <sheetName val="협조전"/>
      <sheetName val="TB"/>
      <sheetName val="BASE"/>
      <sheetName val="경쟁실분"/>
      <sheetName val="CAUDIT"/>
      <sheetName val="BUS제원1"/>
      <sheetName val="96수출"/>
      <sheetName val="말뚝지지력산정"/>
      <sheetName val="내역서"/>
      <sheetName val="공정표"/>
      <sheetName val="건축공사"/>
      <sheetName val="자판실행"/>
      <sheetName val="카펫타일"/>
      <sheetName val="일일작업현황"/>
      <sheetName val="안전장치"/>
      <sheetName val="삭제금지단가"/>
      <sheetName val="투자비"/>
      <sheetName val="조성원가DATA"/>
      <sheetName val="사업비"/>
      <sheetName val="조명시설"/>
      <sheetName val="건설_선금수수료 (2차)"/>
      <sheetName val="건설_선금수수료 (4차)"/>
      <sheetName val="월별손익"/>
      <sheetName val="Sheet5"/>
      <sheetName val="골조시행"/>
      <sheetName val="건축내역"/>
      <sheetName val="항목(1)"/>
      <sheetName val="Total"/>
      <sheetName val="내역서을지"/>
      <sheetName val="전입"/>
      <sheetName val="산근"/>
      <sheetName val="Keyword"/>
      <sheetName val="고정자산"/>
      <sheetName val="매출원가추정"/>
      <sheetName val="매출추정"/>
      <sheetName val="차수"/>
      <sheetName val="5사남"/>
      <sheetName val="type-F"/>
      <sheetName val="원가"/>
      <sheetName val="일위_파일"/>
      <sheetName val="산출근거"/>
      <sheetName val="VST재료산출"/>
      <sheetName val="DEP"/>
      <sheetName val="하자보증보험료"/>
      <sheetName val="건축내역서"/>
      <sheetName val="설비내역서"/>
      <sheetName val="전기내역서"/>
      <sheetName val="집계표"/>
      <sheetName val="설계산출기초"/>
      <sheetName val="도급예산내역서봉투"/>
      <sheetName val="공사원가계산서"/>
      <sheetName val="설계산출표지"/>
      <sheetName val="도급예산내역서총괄표"/>
      <sheetName val="을부담운반비"/>
      <sheetName val="운반비산출"/>
      <sheetName val="실행철강하도"/>
      <sheetName val="해평견적"/>
      <sheetName val="내역서1999.8최종"/>
      <sheetName val="지수"/>
      <sheetName val="98지급계획"/>
      <sheetName val="인부신상자료"/>
      <sheetName val="JUM"/>
      <sheetName val="단가 (2)"/>
      <sheetName val="일위목록"/>
      <sheetName val="소상 &quot;1&quot;"/>
      <sheetName val="식당동(010424)"/>
      <sheetName val="정보"/>
      <sheetName val="노임단가"/>
      <sheetName val="수입"/>
      <sheetName val="비품"/>
      <sheetName val="실행대비"/>
      <sheetName val="정부노임단가"/>
      <sheetName val="우수받이"/>
      <sheetName val="투자-국내2"/>
      <sheetName val="남양구조시험동"/>
      <sheetName val="아산추가1220"/>
      <sheetName val="일위산출"/>
      <sheetName val="환경기계공정표 (3)"/>
      <sheetName val="프랜트면허"/>
      <sheetName val="세금자료"/>
      <sheetName val="CON'C"/>
      <sheetName val="연동내역"/>
      <sheetName val="설계내역"/>
      <sheetName val="남양시작동자105노65기1.3화1.2"/>
      <sheetName val="전등설비"/>
      <sheetName val="중기조종사 단위단가"/>
      <sheetName val="VAT duoc khau tru"/>
      <sheetName val="요율"/>
      <sheetName val="현장식당(1)"/>
      <sheetName val="표지"/>
      <sheetName val="Cover"/>
      <sheetName val="数据"/>
      <sheetName val="수목단가"/>
      <sheetName val="시설수량표"/>
      <sheetName val="식재수량표"/>
      <sheetName val="구조물5월기성내역"/>
      <sheetName val="사업총괄"/>
      <sheetName val="제안서"/>
      <sheetName val="행정표준(1)"/>
      <sheetName val="행정표준(2)"/>
      <sheetName val="실행(ALT1)"/>
      <sheetName val="수량산출서"/>
      <sheetName val="샤워실위생"/>
      <sheetName val="남양시작동010313100%"/>
      <sheetName val="01"/>
      <sheetName val="노무"/>
      <sheetName val="세척물량"/>
      <sheetName val="토목검측서"/>
      <sheetName val="매입처"/>
      <sheetName val="날개벽"/>
      <sheetName val="일위대가"/>
      <sheetName val="견적단가"/>
      <sheetName val="단가"/>
      <sheetName val="조내역"/>
      <sheetName val="실행내역"/>
      <sheetName val="목차"/>
      <sheetName val="8.설치품셈"/>
      <sheetName val="공사개요"/>
      <sheetName val="00000"/>
      <sheetName val="개산공사비"/>
      <sheetName val="기초단가"/>
      <sheetName val="기초자료입력"/>
      <sheetName val="전기"/>
      <sheetName val="입찰견적보고서"/>
      <sheetName val="99노임기준"/>
      <sheetName val="데이타"/>
      <sheetName val="단위단가"/>
      <sheetName val="산출내역서집계표"/>
      <sheetName val="13.접속슬래브"/>
      <sheetName val="총괄내역서"/>
      <sheetName val="II손익관리"/>
      <sheetName val="내역갑지"/>
      <sheetName val="98비정기소모"/>
      <sheetName val="변경내역"/>
      <sheetName val="FAB별"/>
      <sheetName val="원가계산하도"/>
      <sheetName val="본실행경비"/>
      <sheetName val="도급현황"/>
      <sheetName val="급여지급계획서"/>
      <sheetName val="급여내역"/>
      <sheetName val="급여내역(A4)"/>
      <sheetName val="일용직"/>
      <sheetName val="특근내역"/>
      <sheetName val="계좌이체"/>
      <sheetName val="계좌이체(은행용)"/>
      <sheetName val="계좌이체(일용)"/>
      <sheetName val="계좌이체 (2)"/>
      <sheetName val="계좌이체 (출력용)"/>
      <sheetName val="DB"/>
      <sheetName val="토요근무내역"/>
      <sheetName val="국민연금"/>
      <sheetName val="수당기준"/>
      <sheetName val="간이세액표"/>
      <sheetName val="계좌번호"/>
      <sheetName val="휴직대근"/>
      <sheetName val="사장님정산분"/>
      <sheetName val="연말정산"/>
      <sheetName val="2003상반기노임기준"/>
      <sheetName val="세부내역"/>
      <sheetName val="산정표"/>
      <sheetName val="1.예정공정표"/>
      <sheetName val="DATE"/>
      <sheetName val="대외공문 "/>
      <sheetName val="개선대책 양식"/>
      <sheetName val="개선사례양식"/>
      <sheetName val="유통망계획"/>
      <sheetName val="11"/>
      <sheetName val="냉각실용添1"/>
      <sheetName val="기안"/>
      <sheetName val="R&amp;D"/>
      <sheetName val="abs회장보고1"/>
      <sheetName val="노임단가표"/>
      <sheetName val="A2"/>
      <sheetName val="설계명세서"/>
      <sheetName val="제경비"/>
      <sheetName val="실적"/>
      <sheetName val="입력(K0)"/>
      <sheetName val="장비"/>
      <sheetName val="노무비"/>
      <sheetName val="2.토목공사"/>
      <sheetName val="Layout refrence 3 "/>
      <sheetName val="Layout refrence 4"/>
      <sheetName val="품의서(TL)"/>
      <sheetName val="RA-markate"/>
      <sheetName val="Config"/>
      <sheetName val="Break Dw"/>
      <sheetName val="공사비내역서"/>
      <sheetName val="요율산출"/>
      <sheetName val="GM &amp; TA"/>
      <sheetName val="Settings"/>
      <sheetName val="Civil Boq"/>
      <sheetName val="Wag&amp;Sal"/>
      <sheetName val="Crash anad corner Guard"/>
      <sheetName val="JOINERY &amp; ALLIED WORKS "/>
      <sheetName val="Fin Sum"/>
      <sheetName val="Micro"/>
      <sheetName val="Macro"/>
      <sheetName val="Scaff-Rose"/>
      <sheetName val="est"/>
      <sheetName val="Layout_refrence_3_"/>
      <sheetName val="Layout_refrence_4"/>
      <sheetName val="Break_Dw"/>
      <sheetName val="98_3차조정_1"/>
      <sheetName val="98_3차운영계획1"/>
      <sheetName val="98_2차조정1"/>
      <sheetName val="2_대외공문1"/>
      <sheetName val="Layout_refrence_3_1"/>
      <sheetName val="Layout_refrence_41"/>
      <sheetName val="Break_Dw1"/>
      <sheetName val="98_3차조정_2"/>
      <sheetName val="98_3차운영계획2"/>
      <sheetName val="98_2차조정2"/>
      <sheetName val="2_대외공문2"/>
      <sheetName val="Layout_refrence_3_2"/>
      <sheetName val="Layout_refrence_42"/>
      <sheetName val="Break_Dw2"/>
      <sheetName val="Quote Sheet"/>
      <sheetName val="Break up Sheet"/>
      <sheetName val="Doors"/>
      <sheetName val="Unit cost- Drain-Protection-2"/>
      <sheetName val="wordsdata"/>
      <sheetName val="細目"/>
      <sheetName val="seT"/>
      <sheetName val="Data sheet"/>
      <sheetName val="analysis-superstructure"/>
      <sheetName val="Window"/>
      <sheetName val="RateAnalysis"/>
      <sheetName val="final abstract"/>
      <sheetName val=" CROSS SECTION"/>
      <sheetName val="外気負荷"/>
      <sheetName val="조건_(A)1"/>
      <sheetName val="Sheet1_(2)1"/>
      <sheetName val="영업_일1"/>
      <sheetName val="일위대가_"/>
      <sheetName val="건설_선금수수료_(2차)"/>
      <sheetName val="건설_선금수수료_(4차)"/>
      <sheetName val="단가_(2)"/>
      <sheetName val="내역서1999_8최종"/>
      <sheetName val="소상_&quot;1&quot;"/>
      <sheetName val="GM_&amp;_TA"/>
      <sheetName val="Civil_Boq"/>
      <sheetName val="analysis"/>
      <sheetName val="조건_(A)2"/>
      <sheetName val="Sheet1_(2)2"/>
      <sheetName val="영업_일11"/>
      <sheetName val="일위대가_1"/>
      <sheetName val="건설_선금수수료_(2차)1"/>
      <sheetName val="건설_선금수수료_(4차)1"/>
      <sheetName val="단가_(2)1"/>
      <sheetName val="내역서1999_8최종1"/>
      <sheetName val="소상_&quot;1&quot;1"/>
      <sheetName val="GM_&amp;_TA1"/>
      <sheetName val="Civil_Boq1"/>
      <sheetName val="98_3차조정_3"/>
      <sheetName val="98_3차운영계획3"/>
      <sheetName val="98_2차조정3"/>
      <sheetName val="2_대외공문3"/>
      <sheetName val="Layout_refrence_3_3"/>
      <sheetName val="Layout_refrence_43"/>
      <sheetName val="Break_Dw3"/>
      <sheetName val="Crash_anad_corner_Guard"/>
      <sheetName val="JOINERY_&amp;_ALLIED_WORKS_"/>
      <sheetName val="Fin_Sum"/>
      <sheetName val="Quote_Sheet"/>
      <sheetName val="Break_up_Sheet"/>
      <sheetName val="Unit_cost-_Drain-Protection-2"/>
      <sheetName val="Data_sheet"/>
      <sheetName val="final_abstract"/>
      <sheetName val="_CROSS_SECTION"/>
      <sheetName val="98_3차조정_4"/>
      <sheetName val="98_3차운영계획4"/>
      <sheetName val="98_2차조정4"/>
      <sheetName val="2_대외공문4"/>
      <sheetName val="Layout_refrence_3_4"/>
      <sheetName val="Layout_refrence_44"/>
      <sheetName val="Break_Dw4"/>
      <sheetName val="Crash_anad_corner_Guard1"/>
      <sheetName val="JOINERY_&amp;_ALLIED_WORKS_1"/>
      <sheetName val="Fin_Sum1"/>
      <sheetName val="Quote_Sheet1"/>
      <sheetName val="Break_up_Sheet1"/>
      <sheetName val="Unit_cost-_Drain-Protection-21"/>
      <sheetName val="Data_sheet1"/>
      <sheetName val="final_abstract1"/>
      <sheetName val="_CROSS_SECTION1"/>
      <sheetName val="98_3차조정_5"/>
      <sheetName val="98_3차운영계획5"/>
      <sheetName val="98_2차조정5"/>
      <sheetName val="2_대외공문5"/>
      <sheetName val="Layout_refrence_3_5"/>
      <sheetName val="Layout_refrence_45"/>
      <sheetName val="Break_Dw5"/>
      <sheetName val="조건_(A)3"/>
      <sheetName val="Sheet1_(2)3"/>
      <sheetName val="영업_일12"/>
      <sheetName val="일위대가_2"/>
      <sheetName val="건설_선금수수료_(2차)2"/>
      <sheetName val="건설_선금수수료_(4차)2"/>
      <sheetName val="단가_(2)2"/>
      <sheetName val="내역서1999_8최종2"/>
      <sheetName val="소상_&quot;1&quot;2"/>
      <sheetName val="GM_&amp;_TA2"/>
      <sheetName val="Crash_anad_corner_Guard2"/>
      <sheetName val="JOINERY_&amp;_ALLIED_WORKS_2"/>
      <sheetName val="Civil_Boq2"/>
      <sheetName val="Fin_Sum2"/>
      <sheetName val="Quote_Sheet2"/>
      <sheetName val="Break_up_Sheet2"/>
      <sheetName val="Unit_cost-_Drain-Protection-22"/>
      <sheetName val="Data_sheet2"/>
      <sheetName val="final_abstract2"/>
      <sheetName val="_CROSS_SECTION2"/>
      <sheetName val="강재거푸집 업체 비교"/>
      <sheetName val="상호참고자료"/>
      <sheetName val="발주처자료입력"/>
      <sheetName val="회사기본자료"/>
      <sheetName val="하자보증자료"/>
      <sheetName val="기술자관련자료"/>
      <sheetName val="표"/>
      <sheetName val="3월"/>
      <sheetName val="THEME CODE"/>
      <sheetName val="CR CODE"/>
      <sheetName val="부서CODE"/>
    </sheetNames>
    <sheetDataSet>
      <sheetData sheetId="0">
        <row r="3">
          <cell r="A3" t="str">
            <v>851-06</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row r="3">
          <cell r="A3">
            <v>0</v>
          </cell>
        </row>
      </sheetData>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5사남"/>
      <sheetName val="대차대조"/>
      <sheetName val="월별손익"/>
      <sheetName val="CALEND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
      <sheetName val="Sheet4"/>
      <sheetName val="회장님요약보고"/>
      <sheetName val="표지"/>
      <sheetName val="1.수출실적-국별"/>
      <sheetName val="1.수출실적-차종별"/>
      <sheetName val="2.현지판매-국가별"/>
      <sheetName val="4.AS현황및대책-문제점"/>
      <sheetName val="5. 광고마케팅-종합현황"/>
      <sheetName val="1.하반기시장동향"/>
      <sheetName val="2.목표달성"/>
      <sheetName val="3.하반기계획-국별 (2)"/>
      <sheetName val="3.하반기계획-차종별"/>
      <sheetName val="4.하반기수주-국별"/>
      <sheetName val="4.하반기수주-차종별"/>
      <sheetName val="5.현지판매계획-국가별"/>
      <sheetName val="6.하반기 광고마케팅계획"/>
      <sheetName val="6.하반기 광고마케팅-본사투어"/>
      <sheetName val="2001년기본전략"/>
      <sheetName val="2001년목표"/>
      <sheetName val="건의 및 애로사항"/>
      <sheetName val="#REF"/>
      <sheetName val="계정"/>
      <sheetName val="full (2)"/>
      <sheetName val="PTR台손익"/>
      <sheetName val="HP1AMLIST"/>
      <sheetName val="Macro1"/>
      <sheetName val="TEL"/>
      <sheetName val="소유주(원)"/>
      <sheetName val="회의록"/>
      <sheetName val="2.대외공문"/>
      <sheetName val="간이연락"/>
      <sheetName val="95하U$가격"/>
      <sheetName val="재1"/>
      <sheetName val="BUS제원1"/>
      <sheetName val="차수"/>
      <sheetName val="협조전"/>
      <sheetName val="공정외주"/>
      <sheetName val="____"/>
      <sheetName val="96갑지"/>
      <sheetName val="재료율"/>
      <sheetName val="DATE"/>
      <sheetName val="CALCULATION"/>
      <sheetName val="DESIGN_CRETERIA"/>
      <sheetName val="총괄표"/>
      <sheetName val="CALENDAR"/>
      <sheetName val="부대대비"/>
      <sheetName val="냉연집계"/>
      <sheetName val="1_수출실적-국별"/>
      <sheetName val="1_수출실적-차종별"/>
      <sheetName val="2_현지판매-국가별"/>
      <sheetName val="4_AS현황및대책-문제점"/>
      <sheetName val="5__광고마케팅-종합현황"/>
      <sheetName val="1_하반기시장동향"/>
      <sheetName val="2_목표달성"/>
      <sheetName val="3_하반기계획-국별_(2)"/>
      <sheetName val="3_하반기계획-차종별"/>
      <sheetName val="4_하반기수주-국별"/>
      <sheetName val="4_하반기수주-차종별"/>
      <sheetName val="5_현지판매계획-국가별"/>
      <sheetName val="6_하반기_광고마케팅계획"/>
      <sheetName val="6_하반기_광고마케팅-본사투어"/>
      <sheetName val="건의_및_애로사항"/>
      <sheetName val="full_(2)"/>
      <sheetName val="HEAD"/>
      <sheetName val="전체현황"/>
      <sheetName val="FRECEFECBAILEYS"/>
      <sheetName val="년도별실"/>
      <sheetName val="계열사현황종합"/>
      <sheetName val="외자배분"/>
      <sheetName val="외자내역"/>
      <sheetName val="감가상각"/>
      <sheetName val="2002"/>
      <sheetName val="관람석제출"/>
      <sheetName val="TOT"/>
      <sheetName val="정공공사"/>
      <sheetName val="전문품의"/>
      <sheetName val="BID"/>
      <sheetName val="차종별"/>
      <sheetName val="일위(PN)"/>
      <sheetName val="3BL공동구 수량"/>
      <sheetName val="양식"/>
      <sheetName val="TRIM-Y3"/>
      <sheetName val="ITEMS"/>
      <sheetName val="Info"/>
      <sheetName val="LC Input"/>
      <sheetName val="Power"/>
      <sheetName val="Inputs"/>
      <sheetName val="Network"/>
      <sheetName val="Control"/>
      <sheetName val="Per Cab Info"/>
      <sheetName val="Table"/>
      <sheetName val="수입"/>
      <sheetName val="지사인원사무실"/>
      <sheetName val="차액보증"/>
      <sheetName val="VALVE"/>
      <sheetName val="소상 &quot;1&quot;"/>
      <sheetName val="DATA1"/>
      <sheetName val="정기평가"/>
      <sheetName val="준공평가"/>
      <sheetName val="품의"/>
      <sheetName val="골조공사"/>
      <sheetName val="물량산출양식"/>
      <sheetName val="내역서"/>
      <sheetName val="접수대장"/>
      <sheetName val="발송대장"/>
      <sheetName val="Sheet9"/>
      <sheetName val="Sheet10"/>
      <sheetName val="Sheet11"/>
      <sheetName val="Sheet12"/>
      <sheetName val="Sheet13"/>
      <sheetName val="Sheet14"/>
      <sheetName val="Sheet15"/>
      <sheetName val="Sheet16"/>
      <sheetName val="건축총괄"/>
      <sheetName val="형틀공사"/>
      <sheetName val="Sheet1"/>
      <sheetName val="개봉결과보고"/>
      <sheetName val="마감물량"/>
      <sheetName val="골조물량"/>
      <sheetName val="Sheet2"/>
      <sheetName val="Sheet3"/>
      <sheetName val="Sheet1 (2)"/>
      <sheetName val="Sheet1 (3)"/>
      <sheetName val="1"/>
      <sheetName val="작업지시서"/>
      <sheetName val="콘크리트관리"/>
      <sheetName val="입고내역"/>
      <sheetName val="XL4Poppy"/>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표지1"/>
      <sheetName val="수금총괄"/>
      <sheetName val="수금실적"/>
      <sheetName val="토목실적"/>
      <sheetName val="수금계획"/>
      <sheetName val="토목계획"/>
      <sheetName val="장기적체"/>
      <sheetName val="부실채권"/>
      <sheetName val="사내판촉"/>
      <sheetName val="대여금"/>
      <sheetName val="어음배서(현장별)"/>
      <sheetName val="어음배서(일자별)"/>
      <sheetName val="외주분양계획"/>
      <sheetName val="자체분양계획"/>
      <sheetName val="공문"/>
      <sheetName val="일정"/>
      <sheetName val="공문 (2)"/>
      <sheetName val="목차"/>
      <sheetName val="1.통합"/>
      <sheetName val="2-1손익"/>
      <sheetName val="2-2재무"/>
      <sheetName val="2-3차입조건"/>
      <sheetName val="2-5,지분5사업"/>
      <sheetName val="2-6인원"/>
      <sheetName val="3-1과잉생산"/>
      <sheetName val="3-2투자조정"/>
      <sheetName val="3-3재무개선"/>
      <sheetName val="3-2부채감축"/>
      <sheetName val="3-3재무구조개선"/>
      <sheetName val="3-4과잉정비"/>
      <sheetName val="4.대정부"/>
      <sheetName val="DATA"/>
      <sheetName val="내역"/>
      <sheetName val="b_balju"/>
      <sheetName val="총괄내역서"/>
      <sheetName val="1.우편집중내역서"/>
      <sheetName val="Sheet6"/>
      <sheetName val="월별수입"/>
      <sheetName val="＃1"/>
      <sheetName val="＃2"/>
      <sheetName val="＃3"/>
      <sheetName val="＃4"/>
      <sheetName val="＃5"/>
      <sheetName val="＃6"/>
      <sheetName val="＃7"/>
      <sheetName val="＃8"/>
      <sheetName val="＃9"/>
      <sheetName val="＃10"/>
      <sheetName val="＃11"/>
      <sheetName val="＃12"/>
      <sheetName val="＃13"/>
      <sheetName val="＃14"/>
      <sheetName val="PAINT"/>
      <sheetName val="DB"/>
      <sheetName val="견적조건"/>
      <sheetName val="교통대책내역"/>
      <sheetName val="터파기및재료"/>
      <sheetName val="매출"/>
      <sheetName val="가정"/>
      <sheetName val="93상각비"/>
      <sheetName val="98지급계획"/>
      <sheetName val="con"/>
      <sheetName val="2001생산"/>
      <sheetName val="Assumption"/>
      <sheetName val="세부추진"/>
      <sheetName val="상용보강"/>
      <sheetName val="기계장치 (2)"/>
      <sheetName val="1-1손익"/>
      <sheetName val="1-2재무"/>
      <sheetName val="1-3,지분4사업"/>
      <sheetName val="1-5인원"/>
      <sheetName val="2-1과잉생산"/>
      <sheetName val="2-2과잉정비"/>
      <sheetName val="차입금 및 지급보증현황"/>
      <sheetName val="부채"/>
      <sheetName val="공통가설"/>
      <sheetName val="정리계획CF평가"/>
      <sheetName val="문서처리전"/>
      <sheetName val="대외시행문"/>
      <sheetName val="대내시행문"/>
      <sheetName val="TCA"/>
      <sheetName val="LXLIST1"/>
      <sheetName val="선반OPT"/>
      <sheetName val="현장실사결과요약"/>
      <sheetName val="간접재료비산출표-27-30"/>
      <sheetName val="부서현황"/>
      <sheetName val="계약"/>
      <sheetName val="98종합"/>
      <sheetName val="방산유압"/>
      <sheetName val="지계"/>
      <sheetName val="일별1"/>
      <sheetName val="인부신상자료"/>
      <sheetName val="CAUDIT"/>
    </sheetNames>
    <sheetDataSet>
      <sheetData sheetId="0" refreshError="1"/>
      <sheetData sheetId="1"/>
      <sheetData sheetId="2"/>
      <sheetData sheetId="3" refreshError="1"/>
      <sheetData sheetId="4"/>
      <sheetData sheetId="5"/>
      <sheetData sheetId="6" refreshError="1"/>
      <sheetData sheetId="7" refreshError="1"/>
      <sheetData sheetId="8" refreshError="1"/>
      <sheetData sheetId="9"/>
      <sheetData sheetId="10"/>
      <sheetData sheetId="11"/>
      <sheetData sheetId="12"/>
      <sheetData sheetId="13"/>
      <sheetData sheetId="14"/>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계정"/>
      <sheetName val="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as boq list up"/>
      <sheetName val="as process list up"/>
      <sheetName val="소화계획"/>
      <sheetName val="건물별 소화"/>
      <sheetName val="3.현장배치"/>
      <sheetName val="ARCHI-ACTUAL AMOUNT"/>
      <sheetName val="당좌차월"/>
      <sheetName val="RCF CLAIMED"/>
      <sheetName val="h-013211-2"/>
      <sheetName val="HIMC-BS"/>
      <sheetName val="HIMC-PL"/>
      <sheetName val="사업계획"/>
      <sheetName val="소화실적"/>
      <sheetName val="외자재 현황"/>
      <sheetName val="개시전표"/>
      <sheetName val="COMPARISON TABLE"/>
      <sheetName val="MOB-MAN1"/>
      <sheetName val="EXTERNAL(BOQ)"/>
      <sheetName val="정산표實"/>
      <sheetName val="차수"/>
      <sheetName val="현장배치"/>
      <sheetName val="OUT"/>
      <sheetName val="Breakdown sum"/>
      <sheetName val="Compare-1"/>
      <sheetName val="Proposal"/>
      <sheetName val="PANTAI"/>
      <sheetName val="CAUDIT"/>
      <sheetName val="수입"/>
      <sheetName val="DESCRIPTION"/>
      <sheetName val="월별사업계획_조정"/>
      <sheetName val="VC2 10.99"/>
      <sheetName val="Schedule 2 and 3"/>
      <sheetName val="BRICK"/>
      <sheetName val="B31.1"/>
      <sheetName val="PSIZE"/>
      <sheetName val="지사인원사무실"/>
      <sheetName val="as_boq_list_up"/>
      <sheetName val="as_process_list_up"/>
      <sheetName val="건물별_소화"/>
      <sheetName val="ARCHI-ACTUAL_AMOUNT"/>
      <sheetName val="3_현장배치"/>
      <sheetName val="RCF_CLAIMED"/>
      <sheetName val="외자재_현황"/>
      <sheetName val="COMPARISON_TABLE"/>
      <sheetName val="계정"/>
      <sheetName val="당초"/>
      <sheetName val="3.ÇöÀå¹èÄ¡"/>
      <sheetName val="DATA"/>
      <sheetName val="Ex-Rat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ri"/>
      <sheetName val="Cost (2)"/>
      <sheetName val="#REF"/>
      <sheetName val="TUAS"/>
      <sheetName val="간접인원 급료산출"/>
      <sheetName val="VC2 10.99"/>
      <sheetName val="Schedule 2 and 3"/>
      <sheetName val="5. 직원조직표"/>
      <sheetName val="Tender"/>
      <sheetName val="1월"/>
      <sheetName val="as boq list up"/>
      <sheetName val="PBS"/>
      <sheetName val="설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ERNAL(ZONE-1)"/>
      <sheetName val="EXTERNAL(ACTUAL) (2)"/>
      <sheetName val="EXTERNAL(ACTUAL)"/>
      <sheetName val="EXTERNAL(BOQ)"/>
      <sheetName val="DRAIN (2)"/>
      <sheetName val="DRAIN"/>
      <sheetName val="ROAD"/>
      <sheetName val="외주비 (99.6)-1 "/>
      <sheetName val="외주비 (99.6-scheduel)"/>
      <sheetName val="외주비-관기성비교"/>
      <sheetName val="Sheet1"/>
      <sheetName val="as boq list up"/>
      <sheetName val="EXTERNAL_BOQ_"/>
      <sheetName val="회사99"/>
      <sheetName val="BRICK"/>
      <sheetName val="EXTERNAL"/>
      <sheetName val="당좌차월"/>
      <sheetName val="TUAS"/>
      <sheetName val="차수"/>
      <sheetName val="101"/>
      <sheetName val="3.현장배치"/>
      <sheetName val="현장배치"/>
      <sheetName val="cp-e1"/>
      <sheetName val="집계표"/>
      <sheetName val="COMPARISON TABLE"/>
      <sheetName val="수입"/>
      <sheetName val="DESCRIPTION"/>
      <sheetName val="월별사업계획_조정"/>
      <sheetName val="VC2 10.99"/>
      <sheetName val="Schedule 2 and 3"/>
      <sheetName val="B31.1"/>
      <sheetName val="PSIZE"/>
      <sheetName val="EXTERNAL(ACTUAL)_(2)"/>
      <sheetName val="DRAIN_(2)"/>
      <sheetName val="외주비_(99_6)-1_"/>
      <sheetName val="외주비_(99_6-scheduel)"/>
      <sheetName val="as_boq_list_up"/>
      <sheetName val="3_현장배치"/>
      <sheetName val="BID"/>
      <sheetName val="예산M12A"/>
      <sheetName val="Proposal"/>
      <sheetName val="6호기"/>
      <sheetName val="설계조건"/>
      <sheetName val="[EXTERNAL.XLS]A__sckim1_SCKIM_3"/>
      <sheetName val="[EXTERNAL.XLS]A__sckim1_SCKIM_2"/>
      <sheetName val="BSD (2)"/>
      <sheetName val="수주실적0709"/>
      <sheetName val="공사개요"/>
      <sheetName val="Breakdown sum"/>
      <sheetName val="TEL"/>
      <sheetName val="차액보증"/>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계획"/>
    </sheetNames>
    <sheetDataSet>
      <sheetData sheetId="0"/>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1)"/>
      <sheetName val="사업계획"/>
      <sheetName val="xxxxxx"/>
      <sheetName val="간접비총괄"/>
      <sheetName val="간접비내역서"/>
      <sheetName val="환율"/>
      <sheetName val="간접비변동(Rev.1)"/>
      <sheetName val="간접비 비교표"/>
      <sheetName val="EXTERNAL(BOQ)"/>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소화실적"/>
      <sheetName val="회사99"/>
      <sheetName val="기초공"/>
      <sheetName val="기둥(원형)"/>
      <sheetName val="15 문제점"/>
      <sheetName val="BRICK"/>
      <sheetName val="as boq list up"/>
      <sheetName val="집계표"/>
      <sheetName val="RENUN"/>
      <sheetName val="유림골조"/>
      <sheetName val="Eq. Mobilization"/>
      <sheetName val="A"/>
      <sheetName val="주관사업"/>
      <sheetName val="97 사업추정(WEKI)"/>
      <sheetName val="간접비Z"/>
      <sheetName val="#REF"/>
    </sheetNames>
    <sheetDataSet>
      <sheetData sheetId="0" refreshError="1">
        <row r="13">
          <cell r="AE13">
            <v>765</v>
          </cell>
        </row>
        <row r="41">
          <cell r="AD41">
            <v>47</v>
          </cell>
          <cell r="AE41">
            <v>43</v>
          </cell>
          <cell r="AF41">
            <v>742</v>
          </cell>
        </row>
        <row r="54">
          <cell r="AE54">
            <v>53</v>
          </cell>
          <cell r="AF54">
            <v>742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PK5월"/>
      <sheetName val="차수"/>
      <sheetName val="공통부대비"/>
      <sheetName val="HDECGTY"/>
      <sheetName val="차입금적"/>
      <sheetName val="간접비(1)"/>
      <sheetName val="P.M 별"/>
      <sheetName val="회사99"/>
      <sheetName val="지원5월"/>
      <sheetName val="TABLE"/>
      <sheetName val="예산서"/>
      <sheetName val="ML"/>
      <sheetName val="b_gunmul"/>
      <sheetName val="b_balju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
      <sheetName val="JWWG"/>
      <sheetName val="조직(more than 3 pkg)"/>
      <sheetName val="K급"/>
      <sheetName val="K급산"/>
      <sheetName val="K동"/>
      <sheetName val="K급기"/>
      <sheetName val="K수기"/>
      <sheetName val="K급월"/>
      <sheetName val="Ｔ직월"/>
      <sheetName val="T직급"/>
      <sheetName val="T직동"/>
      <sheetName val="T간월"/>
      <sheetName val="T간급"/>
      <sheetName val="T간동"/>
      <sheetName val="복지"/>
      <sheetName val="항공.EP.WP"/>
      <sheetName val="항공임"/>
      <sheetName val="사무통신"/>
      <sheetName val="연금"/>
      <sheetName val="의료"/>
      <sheetName val="근재"/>
      <sheetName val="고용"/>
      <sheetName val="k보험"/>
      <sheetName val="보험"/>
      <sheetName val="월차량"/>
      <sheetName val="차량보험"/>
      <sheetName val="차유대"/>
      <sheetName val="차량세"/>
      <sheetName val="수리비"/>
      <sheetName val="차량USD"/>
      <sheetName val="차량현지화"/>
      <sheetName val="차량동"/>
      <sheetName val="월직노임"/>
      <sheetName val="직영동"/>
      <sheetName val="직영단가"/>
      <sheetName val="직노임"/>
      <sheetName val="가구내역"/>
      <sheetName val="Sheet4"/>
      <sheetName val="환율"/>
      <sheetName val="수입"/>
      <sheetName val="TOEC"/>
      <sheetName val="eq_data"/>
      <sheetName val="정부노임단가"/>
      <sheetName val="입사시직위"/>
      <sheetName val="7. 매출 투입 취하"/>
      <sheetName val="MOTOR"/>
      <sheetName val="BQ"/>
      <sheetName val="사업계획"/>
      <sheetName val="BLDG_DCI"/>
      <sheetName val="BLDG_MCI"/>
      <sheetName val="BLOCK(1)"/>
      <sheetName val="HDECGTY"/>
      <sheetName val="ITEM"/>
      <sheetName val="TYPE-B 평균H"/>
      <sheetName val="간접비(1)"/>
      <sheetName val="TABLE2-1 ISBL-(SlTE PREP)"/>
      <sheetName val="TABLE2.1 ISBL (Soil Invest)"/>
      <sheetName val="TABLE2-2 OSBL(GENERAL-CIVIL)"/>
      <sheetName val="FORM7"/>
      <sheetName val="BID"/>
      <sheetName val="환율표"/>
      <sheetName val="조도계산서 (도서)"/>
      <sheetName val="경상비( more than 3 pkg)R"/>
      <sheetName val="Base_Data"/>
      <sheetName val="ISBL"/>
      <sheetName val="OSBL"/>
      <sheetName val="타공종이기"/>
      <sheetName val="3련 BOX"/>
      <sheetName val="CP BACKDATA"/>
      <sheetName val="6월ERP"/>
      <sheetName val="공사비PK5월"/>
      <sheetName val="97 사업추정(WEKI)"/>
      <sheetName val="IN"/>
      <sheetName val="GTG TR PIT"/>
      <sheetName val=""/>
      <sheetName val="MOB-MAN1"/>
      <sheetName val="집계표"/>
      <sheetName val="General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입사시직위"/>
      <sheetName val="승격자"/>
      <sheetName val="공사비PK5월"/>
      <sheetName val="수입"/>
    </sheetNames>
    <sheetDataSet>
      <sheetData sheetId="0" refreshError="1"/>
      <sheetData sheetId="1">
        <row r="2">
          <cell r="A2" t="str">
            <v>0200642</v>
          </cell>
          <cell r="B2" t="str">
            <v>안재우</v>
          </cell>
          <cell r="C2" t="str">
            <v>4갑사원</v>
          </cell>
          <cell r="D2" t="str">
            <v>40+05</v>
          </cell>
        </row>
        <row r="3">
          <cell r="A3" t="str">
            <v>0201002</v>
          </cell>
          <cell r="B3" t="str">
            <v>최택진</v>
          </cell>
          <cell r="C3" t="str">
            <v>4갑사원</v>
          </cell>
          <cell r="D3" t="str">
            <v>40+05</v>
          </cell>
        </row>
        <row r="4">
          <cell r="A4" t="str">
            <v>0200960</v>
          </cell>
          <cell r="B4" t="str">
            <v>채석준</v>
          </cell>
          <cell r="C4" t="str">
            <v>4갑사원</v>
          </cell>
          <cell r="D4" t="str">
            <v>40+07</v>
          </cell>
        </row>
        <row r="5">
          <cell r="A5" t="str">
            <v>0200519</v>
          </cell>
          <cell r="B5" t="str">
            <v>박세진</v>
          </cell>
          <cell r="C5" t="str">
            <v>4갑사원</v>
          </cell>
          <cell r="D5" t="str">
            <v>40+07</v>
          </cell>
        </row>
        <row r="6">
          <cell r="A6" t="str">
            <v>0200446</v>
          </cell>
          <cell r="B6" t="str">
            <v>문창원</v>
          </cell>
          <cell r="C6" t="str">
            <v>4갑사원</v>
          </cell>
          <cell r="D6" t="str">
            <v>40+05</v>
          </cell>
        </row>
        <row r="7">
          <cell r="A7" t="str">
            <v>0200409</v>
          </cell>
          <cell r="B7" t="str">
            <v>남동원</v>
          </cell>
          <cell r="C7" t="str">
            <v>4갑사원</v>
          </cell>
          <cell r="D7" t="str">
            <v>40+04</v>
          </cell>
        </row>
        <row r="8">
          <cell r="A8" t="str">
            <v>0201014</v>
          </cell>
          <cell r="B8" t="str">
            <v>한지연</v>
          </cell>
          <cell r="C8" t="str">
            <v>4갑사원</v>
          </cell>
          <cell r="D8" t="str">
            <v>40+02</v>
          </cell>
        </row>
        <row r="9">
          <cell r="A9" t="str">
            <v>0200397</v>
          </cell>
          <cell r="B9" t="str">
            <v>김현수</v>
          </cell>
          <cell r="C9" t="str">
            <v>4갑사원</v>
          </cell>
          <cell r="D9" t="str">
            <v>40+05</v>
          </cell>
        </row>
        <row r="10">
          <cell r="A10" t="str">
            <v>0200900</v>
          </cell>
          <cell r="B10" t="str">
            <v>조용진</v>
          </cell>
          <cell r="C10" t="str">
            <v>4갑사원</v>
          </cell>
          <cell r="D10" t="str">
            <v>40+05</v>
          </cell>
        </row>
        <row r="11">
          <cell r="A11" t="str">
            <v>0200691</v>
          </cell>
          <cell r="B11" t="str">
            <v>이기연</v>
          </cell>
          <cell r="C11" t="str">
            <v>4갑사원</v>
          </cell>
          <cell r="D11" t="str">
            <v>40+04</v>
          </cell>
        </row>
        <row r="12">
          <cell r="A12" t="str">
            <v>0200350</v>
          </cell>
          <cell r="B12" t="str">
            <v>김일수</v>
          </cell>
          <cell r="C12" t="str">
            <v>4갑사원</v>
          </cell>
          <cell r="D12" t="str">
            <v>40+05</v>
          </cell>
        </row>
        <row r="13">
          <cell r="A13" t="str">
            <v>0200507</v>
          </cell>
          <cell r="B13" t="str">
            <v>박선영</v>
          </cell>
          <cell r="C13" t="str">
            <v>4갑사원</v>
          </cell>
          <cell r="D13" t="str">
            <v>40+05</v>
          </cell>
        </row>
        <row r="14">
          <cell r="A14" t="str">
            <v>0200385</v>
          </cell>
          <cell r="B14" t="str">
            <v>김태훈</v>
          </cell>
          <cell r="C14" t="str">
            <v>4갑사원</v>
          </cell>
          <cell r="D14" t="str">
            <v>40+06</v>
          </cell>
        </row>
        <row r="15">
          <cell r="A15" t="str">
            <v>0200312</v>
          </cell>
          <cell r="B15" t="str">
            <v>김성택</v>
          </cell>
          <cell r="C15" t="str">
            <v>4갑사원</v>
          </cell>
          <cell r="D15" t="str">
            <v>40+05</v>
          </cell>
        </row>
        <row r="16">
          <cell r="A16" t="str">
            <v>0200189</v>
          </cell>
          <cell r="B16" t="str">
            <v>구본철</v>
          </cell>
          <cell r="C16" t="str">
            <v>4갑사원</v>
          </cell>
          <cell r="D16" t="str">
            <v>40+06</v>
          </cell>
        </row>
        <row r="17">
          <cell r="A17" t="str">
            <v>0201038</v>
          </cell>
          <cell r="B17" t="str">
            <v>허현</v>
          </cell>
          <cell r="C17" t="str">
            <v>4갑사원</v>
          </cell>
          <cell r="D17" t="str">
            <v>40+04</v>
          </cell>
        </row>
        <row r="18">
          <cell r="A18" t="str">
            <v>0200703</v>
          </cell>
          <cell r="B18" t="str">
            <v>이덕규</v>
          </cell>
          <cell r="C18" t="str">
            <v>4갑사원</v>
          </cell>
          <cell r="D18" t="str">
            <v>40+05</v>
          </cell>
        </row>
        <row r="19">
          <cell r="A19" t="str">
            <v>0200813</v>
          </cell>
          <cell r="B19" t="str">
            <v>이효창</v>
          </cell>
          <cell r="C19" t="str">
            <v>4갑사원</v>
          </cell>
          <cell r="D19" t="str">
            <v>40+05</v>
          </cell>
        </row>
        <row r="20">
          <cell r="A20" t="str">
            <v>0200300</v>
          </cell>
          <cell r="B20" t="str">
            <v>김병철</v>
          </cell>
          <cell r="C20" t="str">
            <v>4갑사원</v>
          </cell>
          <cell r="D20" t="str">
            <v>40+05</v>
          </cell>
        </row>
        <row r="21">
          <cell r="A21" t="str">
            <v>0200850</v>
          </cell>
          <cell r="B21" t="str">
            <v>전진호</v>
          </cell>
          <cell r="C21" t="str">
            <v>4갑사원</v>
          </cell>
          <cell r="D21" t="str">
            <v>40+05</v>
          </cell>
        </row>
        <row r="22">
          <cell r="A22" t="str">
            <v>0200410</v>
          </cell>
          <cell r="B22" t="str">
            <v>류명기</v>
          </cell>
          <cell r="C22" t="str">
            <v>4갑사원</v>
          </cell>
          <cell r="D22" t="str">
            <v>40+08</v>
          </cell>
        </row>
        <row r="23">
          <cell r="A23" t="str">
            <v>0200275</v>
          </cell>
          <cell r="B23" t="str">
            <v>김민용</v>
          </cell>
          <cell r="C23" t="str">
            <v>4갑사원</v>
          </cell>
          <cell r="D23" t="str">
            <v>40+04</v>
          </cell>
        </row>
        <row r="24">
          <cell r="A24" t="str">
            <v>0200972</v>
          </cell>
          <cell r="B24" t="str">
            <v>최균효</v>
          </cell>
          <cell r="C24" t="str">
            <v>4갑사원</v>
          </cell>
          <cell r="D24" t="str">
            <v>40+07</v>
          </cell>
        </row>
        <row r="25">
          <cell r="A25" t="str">
            <v>0200605</v>
          </cell>
          <cell r="B25" t="str">
            <v>손영일</v>
          </cell>
          <cell r="C25" t="str">
            <v>4갑사원</v>
          </cell>
          <cell r="D25" t="str">
            <v>40+05</v>
          </cell>
        </row>
        <row r="26">
          <cell r="A26" t="str">
            <v>0200984</v>
          </cell>
          <cell r="B26" t="str">
            <v>최영태</v>
          </cell>
          <cell r="C26" t="str">
            <v>4갑사원</v>
          </cell>
          <cell r="D26" t="str">
            <v>40+04</v>
          </cell>
        </row>
        <row r="27">
          <cell r="A27" t="str">
            <v>0200862</v>
          </cell>
          <cell r="B27" t="str">
            <v>전찬길</v>
          </cell>
          <cell r="C27" t="str">
            <v>4갑사원</v>
          </cell>
          <cell r="D27" t="str">
            <v>40+06</v>
          </cell>
        </row>
        <row r="28">
          <cell r="A28" t="str">
            <v>0200214</v>
          </cell>
          <cell r="B28" t="str">
            <v>김경민</v>
          </cell>
          <cell r="C28" t="str">
            <v>4갑사원</v>
          </cell>
          <cell r="D28" t="str">
            <v>40+06</v>
          </cell>
        </row>
        <row r="29">
          <cell r="A29" t="str">
            <v>0200764</v>
          </cell>
          <cell r="B29" t="str">
            <v>이정우</v>
          </cell>
          <cell r="C29" t="str">
            <v>4갑사원</v>
          </cell>
          <cell r="D29" t="str">
            <v>40+05</v>
          </cell>
        </row>
        <row r="30">
          <cell r="A30" t="str">
            <v>0200263</v>
          </cell>
          <cell r="B30" t="str">
            <v>김명진</v>
          </cell>
          <cell r="C30" t="str">
            <v>4갑사원</v>
          </cell>
          <cell r="D30" t="str">
            <v>40+04</v>
          </cell>
        </row>
        <row r="31">
          <cell r="A31" t="str">
            <v>0200935</v>
          </cell>
          <cell r="B31" t="str">
            <v>주남규</v>
          </cell>
          <cell r="C31" t="str">
            <v>4갑사원</v>
          </cell>
          <cell r="D31" t="str">
            <v>40+05</v>
          </cell>
        </row>
        <row r="32">
          <cell r="A32" t="str">
            <v>0200776</v>
          </cell>
          <cell r="B32" t="str">
            <v>이제석</v>
          </cell>
          <cell r="C32" t="str">
            <v>4갑사원</v>
          </cell>
          <cell r="D32" t="str">
            <v>40+04</v>
          </cell>
        </row>
        <row r="33">
          <cell r="A33" t="str">
            <v>0200299</v>
          </cell>
          <cell r="B33" t="str">
            <v>김병진</v>
          </cell>
          <cell r="C33" t="str">
            <v>4갑사원</v>
          </cell>
          <cell r="D33" t="str">
            <v>40+06</v>
          </cell>
        </row>
        <row r="34">
          <cell r="A34" t="str">
            <v>0200727</v>
          </cell>
          <cell r="B34" t="str">
            <v>이성호</v>
          </cell>
          <cell r="C34" t="str">
            <v>4갑사원</v>
          </cell>
          <cell r="D34" t="str">
            <v>40+07</v>
          </cell>
        </row>
        <row r="35">
          <cell r="A35" t="str">
            <v>0200570</v>
          </cell>
          <cell r="B35" t="str">
            <v>봉진균</v>
          </cell>
          <cell r="C35" t="str">
            <v>4갑사원</v>
          </cell>
          <cell r="D35" t="str">
            <v>40+04</v>
          </cell>
        </row>
        <row r="36">
          <cell r="A36" t="str">
            <v>0200153</v>
          </cell>
          <cell r="B36" t="str">
            <v>강혜종</v>
          </cell>
          <cell r="C36" t="str">
            <v>4갑사원</v>
          </cell>
          <cell r="D36" t="str">
            <v>40+02</v>
          </cell>
        </row>
        <row r="37">
          <cell r="A37" t="str">
            <v>0200104</v>
          </cell>
          <cell r="B37" t="str">
            <v>강민규</v>
          </cell>
          <cell r="C37" t="str">
            <v>4갑사원</v>
          </cell>
          <cell r="D37" t="str">
            <v>40+05</v>
          </cell>
        </row>
        <row r="38">
          <cell r="A38" t="str">
            <v>0201040</v>
          </cell>
          <cell r="B38" t="str">
            <v>홍기태</v>
          </cell>
          <cell r="C38" t="str">
            <v>4갑사원</v>
          </cell>
          <cell r="D38" t="str">
            <v>40+05</v>
          </cell>
        </row>
        <row r="39">
          <cell r="A39" t="str">
            <v>0200116</v>
          </cell>
          <cell r="B39" t="str">
            <v>강민성</v>
          </cell>
          <cell r="C39" t="str">
            <v>4갑사원</v>
          </cell>
          <cell r="D39" t="str">
            <v>40+01</v>
          </cell>
        </row>
        <row r="40">
          <cell r="A40" t="str">
            <v>0200678</v>
          </cell>
          <cell r="B40" t="str">
            <v>우경범</v>
          </cell>
          <cell r="C40" t="str">
            <v>4갑사원</v>
          </cell>
          <cell r="D40" t="str">
            <v>40+07</v>
          </cell>
        </row>
        <row r="41">
          <cell r="A41" t="str">
            <v>0200458</v>
          </cell>
          <cell r="B41" t="str">
            <v>민경천</v>
          </cell>
          <cell r="C41" t="str">
            <v>4갑사원</v>
          </cell>
          <cell r="D41" t="str">
            <v>40+04</v>
          </cell>
        </row>
        <row r="42">
          <cell r="A42" t="str">
            <v>0200532</v>
          </cell>
          <cell r="B42" t="str">
            <v>박정수</v>
          </cell>
          <cell r="C42" t="str">
            <v>4갑사원</v>
          </cell>
          <cell r="D42" t="str">
            <v>40+05</v>
          </cell>
        </row>
        <row r="43">
          <cell r="A43" t="str">
            <v>0200434</v>
          </cell>
          <cell r="B43" t="str">
            <v>문세일</v>
          </cell>
          <cell r="C43" t="str">
            <v>4갑사원</v>
          </cell>
          <cell r="D43" t="str">
            <v>40+02</v>
          </cell>
        </row>
        <row r="44">
          <cell r="A44" t="str">
            <v>0200287</v>
          </cell>
          <cell r="B44" t="str">
            <v>김백중</v>
          </cell>
          <cell r="C44" t="str">
            <v>4갑사원</v>
          </cell>
          <cell r="D44" t="str">
            <v>40+04</v>
          </cell>
        </row>
        <row r="45">
          <cell r="A45" t="str">
            <v>0200715</v>
          </cell>
          <cell r="B45" t="str">
            <v>이동환</v>
          </cell>
          <cell r="C45" t="str">
            <v>4갑사원</v>
          </cell>
          <cell r="D45" t="str">
            <v>40+08</v>
          </cell>
        </row>
        <row r="46">
          <cell r="A46" t="str">
            <v>0200629</v>
          </cell>
          <cell r="B46" t="str">
            <v>심진선</v>
          </cell>
          <cell r="C46" t="str">
            <v>4갑사원</v>
          </cell>
          <cell r="D46" t="str">
            <v>40+05</v>
          </cell>
        </row>
        <row r="47">
          <cell r="A47" t="str">
            <v>0200348</v>
          </cell>
          <cell r="B47" t="str">
            <v>김유철</v>
          </cell>
          <cell r="C47" t="str">
            <v>4갑사원</v>
          </cell>
          <cell r="D47" t="str">
            <v>40+05</v>
          </cell>
        </row>
        <row r="48">
          <cell r="A48" t="str">
            <v>0200911</v>
          </cell>
          <cell r="B48" t="str">
            <v>조일훈</v>
          </cell>
          <cell r="C48" t="str">
            <v>4갑사원</v>
          </cell>
          <cell r="D48" t="str">
            <v>40+08</v>
          </cell>
        </row>
        <row r="49">
          <cell r="A49" t="str">
            <v>0200898</v>
          </cell>
          <cell r="B49" t="str">
            <v>정의송</v>
          </cell>
          <cell r="C49" t="str">
            <v>4갑사원</v>
          </cell>
          <cell r="D49" t="str">
            <v>40+08</v>
          </cell>
        </row>
        <row r="50">
          <cell r="A50" t="str">
            <v>0200886</v>
          </cell>
          <cell r="B50" t="str">
            <v>정연섭</v>
          </cell>
          <cell r="C50" t="str">
            <v>4갑사원</v>
          </cell>
          <cell r="D50" t="str">
            <v>40+04</v>
          </cell>
        </row>
        <row r="51">
          <cell r="A51" t="str">
            <v>0200837</v>
          </cell>
          <cell r="B51" t="str">
            <v>전대원</v>
          </cell>
          <cell r="C51" t="str">
            <v>4갑사원</v>
          </cell>
          <cell r="D51" t="str">
            <v>40+06</v>
          </cell>
        </row>
        <row r="52">
          <cell r="A52" t="str">
            <v>0200825</v>
          </cell>
          <cell r="B52" t="str">
            <v>장영</v>
          </cell>
          <cell r="C52" t="str">
            <v>4갑사원</v>
          </cell>
          <cell r="D52" t="str">
            <v>40+08</v>
          </cell>
        </row>
        <row r="53">
          <cell r="A53" t="str">
            <v>0200556</v>
          </cell>
          <cell r="B53" t="str">
            <v>박홍철</v>
          </cell>
          <cell r="C53" t="str">
            <v>4갑사원</v>
          </cell>
          <cell r="D53" t="str">
            <v>40+05</v>
          </cell>
        </row>
        <row r="54">
          <cell r="A54" t="str">
            <v>0200654</v>
          </cell>
          <cell r="B54" t="str">
            <v>오승준</v>
          </cell>
          <cell r="C54" t="str">
            <v>4갑사원</v>
          </cell>
          <cell r="D54" t="str">
            <v>40+05</v>
          </cell>
        </row>
        <row r="55">
          <cell r="A55" t="str">
            <v>0200581</v>
          </cell>
          <cell r="B55" t="str">
            <v>서재웅</v>
          </cell>
          <cell r="C55" t="str">
            <v>4갑사원</v>
          </cell>
          <cell r="D55" t="str">
            <v>40+07</v>
          </cell>
        </row>
        <row r="56">
          <cell r="A56" t="str">
            <v>0200568</v>
          </cell>
          <cell r="B56" t="str">
            <v>배석한</v>
          </cell>
          <cell r="C56" t="str">
            <v>4갑사원</v>
          </cell>
          <cell r="D56" t="str">
            <v>40+05</v>
          </cell>
        </row>
        <row r="57">
          <cell r="A57" t="str">
            <v>0200544</v>
          </cell>
          <cell r="B57" t="str">
            <v>박정호</v>
          </cell>
          <cell r="C57" t="str">
            <v>4갑사원</v>
          </cell>
          <cell r="D57" t="str">
            <v>40+05</v>
          </cell>
        </row>
        <row r="58">
          <cell r="A58" t="str">
            <v>0200947</v>
          </cell>
          <cell r="B58" t="str">
            <v>주부권</v>
          </cell>
          <cell r="C58" t="str">
            <v>4갑사원</v>
          </cell>
          <cell r="D58" t="str">
            <v>40+05</v>
          </cell>
        </row>
        <row r="59">
          <cell r="A59" t="str">
            <v>0200460</v>
          </cell>
          <cell r="B59" t="str">
            <v>민병선</v>
          </cell>
          <cell r="C59" t="str">
            <v>4갑사원</v>
          </cell>
          <cell r="D59" t="str">
            <v>40+08</v>
          </cell>
        </row>
        <row r="60">
          <cell r="A60" t="str">
            <v>0200495</v>
          </cell>
          <cell r="B60" t="str">
            <v>박광훈</v>
          </cell>
          <cell r="C60" t="str">
            <v>4갑사원</v>
          </cell>
          <cell r="D60" t="str">
            <v>40+05</v>
          </cell>
        </row>
        <row r="61">
          <cell r="A61" t="str">
            <v>0200788</v>
          </cell>
          <cell r="B61" t="str">
            <v>이종근</v>
          </cell>
          <cell r="C61" t="str">
            <v>4갑사원</v>
          </cell>
          <cell r="D61" t="str">
            <v>40+05</v>
          </cell>
        </row>
        <row r="62">
          <cell r="A62" t="str">
            <v>0200739</v>
          </cell>
          <cell r="B62" t="str">
            <v>이수동</v>
          </cell>
          <cell r="C62" t="str">
            <v>4갑사원</v>
          </cell>
          <cell r="D62" t="str">
            <v>40+02</v>
          </cell>
        </row>
        <row r="63">
          <cell r="A63" t="str">
            <v>0200666</v>
          </cell>
          <cell r="B63" t="str">
            <v>오현철</v>
          </cell>
          <cell r="C63" t="str">
            <v>4갑사원</v>
          </cell>
          <cell r="D63" t="str">
            <v>40+07</v>
          </cell>
        </row>
        <row r="64">
          <cell r="A64" t="str">
            <v>0200422</v>
          </cell>
          <cell r="B64" t="str">
            <v>모종호</v>
          </cell>
          <cell r="C64" t="str">
            <v>4갑사원</v>
          </cell>
          <cell r="D64" t="str">
            <v>40+04</v>
          </cell>
        </row>
        <row r="65">
          <cell r="A65" t="str">
            <v>0200141</v>
          </cell>
          <cell r="B65" t="str">
            <v>강택기</v>
          </cell>
          <cell r="C65" t="str">
            <v>4갑사원</v>
          </cell>
          <cell r="D65" t="str">
            <v>40+05</v>
          </cell>
        </row>
        <row r="66">
          <cell r="A66" t="str">
            <v>0200165</v>
          </cell>
          <cell r="B66" t="str">
            <v>고부현</v>
          </cell>
          <cell r="C66" t="str">
            <v>4갑사원</v>
          </cell>
          <cell r="D66" t="str">
            <v>40+07</v>
          </cell>
        </row>
        <row r="67">
          <cell r="A67" t="str">
            <v>0200190</v>
          </cell>
          <cell r="B67" t="str">
            <v>권강오</v>
          </cell>
          <cell r="C67" t="str">
            <v>4갑사원</v>
          </cell>
          <cell r="D67" t="str">
            <v>40+08</v>
          </cell>
        </row>
        <row r="68">
          <cell r="A68" t="str">
            <v>0200202</v>
          </cell>
          <cell r="B68" t="str">
            <v>권오균</v>
          </cell>
          <cell r="C68" t="str">
            <v>4갑사원</v>
          </cell>
          <cell r="D68" t="str">
            <v>40+04</v>
          </cell>
        </row>
        <row r="69">
          <cell r="A69" t="str">
            <v>0200251</v>
          </cell>
          <cell r="B69" t="str">
            <v>김득우</v>
          </cell>
          <cell r="C69" t="str">
            <v>4갑사원</v>
          </cell>
          <cell r="D69" t="str">
            <v>40+06</v>
          </cell>
        </row>
        <row r="70">
          <cell r="A70" t="str">
            <v>0200018</v>
          </cell>
          <cell r="B70" t="str">
            <v>권봉재</v>
          </cell>
          <cell r="C70" t="str">
            <v>4갑사원</v>
          </cell>
          <cell r="D70" t="str">
            <v>40+09</v>
          </cell>
        </row>
        <row r="71">
          <cell r="A71" t="str">
            <v>0200043</v>
          </cell>
          <cell r="B71" t="str">
            <v>이관호</v>
          </cell>
          <cell r="C71" t="str">
            <v>4갑사원</v>
          </cell>
          <cell r="D71" t="str">
            <v>40+03</v>
          </cell>
        </row>
        <row r="72">
          <cell r="A72" t="str">
            <v>0200080</v>
          </cell>
          <cell r="B72" t="str">
            <v>이명호</v>
          </cell>
          <cell r="C72" t="str">
            <v>4갑사원</v>
          </cell>
          <cell r="D72" t="str">
            <v>40+10</v>
          </cell>
        </row>
        <row r="73">
          <cell r="A73" t="str">
            <v>0200092</v>
          </cell>
          <cell r="B73" t="str">
            <v>이성애</v>
          </cell>
          <cell r="C73" t="str">
            <v>5급사원</v>
          </cell>
          <cell r="D73" t="str">
            <v>51+02</v>
          </cell>
        </row>
        <row r="74">
          <cell r="A74" t="str">
            <v>0200020</v>
          </cell>
          <cell r="B74" t="str">
            <v>김상욱</v>
          </cell>
          <cell r="C74" t="str">
            <v>4갑사원</v>
          </cell>
          <cell r="D74" t="str">
            <v>40+09</v>
          </cell>
        </row>
        <row r="75">
          <cell r="A75" t="str">
            <v>0100530</v>
          </cell>
          <cell r="B75" t="str">
            <v>신성규</v>
          </cell>
          <cell r="C75" t="str">
            <v>4갑사원</v>
          </cell>
          <cell r="D75" t="str">
            <v>40+07</v>
          </cell>
        </row>
        <row r="76">
          <cell r="A76" t="str">
            <v>0100553</v>
          </cell>
          <cell r="B76" t="str">
            <v>박상미</v>
          </cell>
          <cell r="C76" t="str">
            <v>5급사원</v>
          </cell>
          <cell r="D76" t="str">
            <v>51+04</v>
          </cell>
        </row>
        <row r="77">
          <cell r="A77" t="str">
            <v>0200031</v>
          </cell>
          <cell r="B77" t="str">
            <v>박성우</v>
          </cell>
          <cell r="C77" t="str">
            <v>4갑사원</v>
          </cell>
          <cell r="D77" t="str">
            <v>40+08</v>
          </cell>
        </row>
        <row r="78">
          <cell r="A78" t="str">
            <v>0100504</v>
          </cell>
          <cell r="B78" t="str">
            <v>김경국</v>
          </cell>
          <cell r="C78" t="str">
            <v>5급사원</v>
          </cell>
          <cell r="D78" t="str">
            <v>51+00</v>
          </cell>
        </row>
        <row r="79">
          <cell r="A79" t="str">
            <v>0000892</v>
          </cell>
          <cell r="B79" t="str">
            <v>김성훈</v>
          </cell>
          <cell r="C79" t="str">
            <v>4갑사원</v>
          </cell>
          <cell r="D79" t="str">
            <v>40+04</v>
          </cell>
        </row>
        <row r="80">
          <cell r="A80" t="str">
            <v>0000977</v>
          </cell>
          <cell r="B80" t="str">
            <v>박정훈</v>
          </cell>
          <cell r="C80" t="str">
            <v>4갑사원</v>
          </cell>
          <cell r="D80" t="str">
            <v>40+07</v>
          </cell>
        </row>
        <row r="81">
          <cell r="A81" t="str">
            <v>0000989</v>
          </cell>
          <cell r="B81" t="str">
            <v>박종훈</v>
          </cell>
          <cell r="C81" t="str">
            <v>4갑사원</v>
          </cell>
          <cell r="D81" t="str">
            <v>40+04</v>
          </cell>
        </row>
        <row r="82">
          <cell r="A82" t="str">
            <v>8918314</v>
          </cell>
          <cell r="B82" t="str">
            <v>신은</v>
          </cell>
          <cell r="C82" t="str">
            <v>4을사원</v>
          </cell>
          <cell r="D82" t="str">
            <v>41+08</v>
          </cell>
        </row>
        <row r="83">
          <cell r="A83" t="str">
            <v>0000721</v>
          </cell>
          <cell r="B83" t="str">
            <v>박일</v>
          </cell>
          <cell r="C83" t="str">
            <v>4갑사원</v>
          </cell>
          <cell r="D83" t="str">
            <v>40+05</v>
          </cell>
        </row>
        <row r="84">
          <cell r="A84" t="str">
            <v>0000820</v>
          </cell>
          <cell r="B84" t="str">
            <v>권명준</v>
          </cell>
          <cell r="C84" t="str">
            <v>4갑사원</v>
          </cell>
          <cell r="D84" t="str">
            <v>40+05</v>
          </cell>
        </row>
        <row r="85">
          <cell r="A85" t="str">
            <v>0001130</v>
          </cell>
          <cell r="B85" t="str">
            <v>조진영</v>
          </cell>
          <cell r="C85" t="str">
            <v>4갑사원</v>
          </cell>
          <cell r="D85" t="str">
            <v>40+04</v>
          </cell>
        </row>
        <row r="86">
          <cell r="A86" t="str">
            <v>0100369</v>
          </cell>
          <cell r="B86" t="str">
            <v>김미경</v>
          </cell>
          <cell r="C86" t="str">
            <v>5급사원</v>
          </cell>
          <cell r="D86" t="str">
            <v>51+04</v>
          </cell>
        </row>
        <row r="87">
          <cell r="A87" t="str">
            <v>0000696</v>
          </cell>
          <cell r="B87" t="str">
            <v>김진욱</v>
          </cell>
          <cell r="C87" t="str">
            <v>4갑사원</v>
          </cell>
          <cell r="D87" t="str">
            <v>40+05</v>
          </cell>
        </row>
        <row r="88">
          <cell r="A88" t="str">
            <v>0000684</v>
          </cell>
          <cell r="B88" t="str">
            <v>김이한</v>
          </cell>
          <cell r="C88" t="str">
            <v>4갑사원</v>
          </cell>
          <cell r="D88" t="str">
            <v>40+05</v>
          </cell>
        </row>
        <row r="89">
          <cell r="A89" t="str">
            <v>0000867</v>
          </cell>
          <cell r="B89" t="str">
            <v>김민우</v>
          </cell>
          <cell r="C89" t="str">
            <v>4갑사원</v>
          </cell>
          <cell r="D89" t="str">
            <v>40+04</v>
          </cell>
        </row>
        <row r="90">
          <cell r="A90" t="str">
            <v>0000733</v>
          </cell>
          <cell r="B90" t="str">
            <v>서석하</v>
          </cell>
          <cell r="C90" t="str">
            <v>4갑사원</v>
          </cell>
          <cell r="D90" t="str">
            <v>40+05</v>
          </cell>
        </row>
        <row r="91">
          <cell r="A91" t="str">
            <v>0000757</v>
          </cell>
          <cell r="B91" t="str">
            <v>오화진</v>
          </cell>
          <cell r="C91" t="str">
            <v>4갑사원</v>
          </cell>
          <cell r="D91" t="str">
            <v>40+05</v>
          </cell>
        </row>
        <row r="92">
          <cell r="A92" t="str">
            <v>0000879</v>
          </cell>
          <cell r="B92" t="str">
            <v>김부일</v>
          </cell>
          <cell r="C92" t="str">
            <v>4갑사원</v>
          </cell>
          <cell r="D92" t="str">
            <v>40+07</v>
          </cell>
        </row>
        <row r="93">
          <cell r="A93" t="str">
            <v>0000855</v>
          </cell>
          <cell r="B93" t="str">
            <v>김경오</v>
          </cell>
          <cell r="C93" t="str">
            <v>4갑사원</v>
          </cell>
          <cell r="D93" t="str">
            <v>40+06</v>
          </cell>
        </row>
        <row r="94">
          <cell r="A94" t="str">
            <v>0000843</v>
          </cell>
          <cell r="B94" t="str">
            <v>권혁원</v>
          </cell>
          <cell r="C94" t="str">
            <v>4갑사원</v>
          </cell>
          <cell r="D94" t="str">
            <v>40+07</v>
          </cell>
        </row>
        <row r="95">
          <cell r="A95" t="str">
            <v>0000806</v>
          </cell>
          <cell r="B95" t="str">
            <v>황철환</v>
          </cell>
          <cell r="C95" t="str">
            <v>4갑사원</v>
          </cell>
          <cell r="D95" t="str">
            <v>40+04</v>
          </cell>
        </row>
        <row r="96">
          <cell r="A96" t="str">
            <v>9920185</v>
          </cell>
          <cell r="B96" t="str">
            <v>김천일</v>
          </cell>
          <cell r="C96" t="str">
            <v>4갑사원</v>
          </cell>
          <cell r="D96" t="str">
            <v>40+04</v>
          </cell>
        </row>
        <row r="97">
          <cell r="A97" t="str">
            <v>9910106</v>
          </cell>
          <cell r="B97" t="str">
            <v>최재혁</v>
          </cell>
          <cell r="C97" t="str">
            <v>4갑사원</v>
          </cell>
          <cell r="D97" t="str">
            <v>40+02</v>
          </cell>
        </row>
        <row r="98">
          <cell r="A98" t="str">
            <v>9910340</v>
          </cell>
          <cell r="B98" t="str">
            <v>김도영</v>
          </cell>
          <cell r="C98" t="str">
            <v>4갑사원</v>
          </cell>
          <cell r="D98" t="str">
            <v>40+04</v>
          </cell>
        </row>
        <row r="99">
          <cell r="A99" t="str">
            <v>9821434</v>
          </cell>
          <cell r="B99" t="str">
            <v>정달삼</v>
          </cell>
          <cell r="C99" t="str">
            <v>4갑사원</v>
          </cell>
          <cell r="D99" t="str">
            <v>40+01</v>
          </cell>
        </row>
        <row r="100">
          <cell r="A100" t="str">
            <v>9822038</v>
          </cell>
          <cell r="B100" t="str">
            <v>이수정</v>
          </cell>
          <cell r="C100" t="str">
            <v>5급사원</v>
          </cell>
          <cell r="D100" t="str">
            <v>51+04</v>
          </cell>
        </row>
        <row r="101">
          <cell r="A101" t="str">
            <v>9720117</v>
          </cell>
          <cell r="B101" t="str">
            <v>오태수</v>
          </cell>
          <cell r="C101" t="str">
            <v>4을사원</v>
          </cell>
          <cell r="D101" t="str">
            <v>41+08</v>
          </cell>
        </row>
        <row r="102">
          <cell r="A102" t="str">
            <v>9821715</v>
          </cell>
          <cell r="B102" t="str">
            <v>우상욱</v>
          </cell>
          <cell r="C102" t="str">
            <v>4갑사원</v>
          </cell>
          <cell r="D102" t="str">
            <v>40+02</v>
          </cell>
        </row>
        <row r="103">
          <cell r="A103" t="str">
            <v>9821520</v>
          </cell>
          <cell r="B103" t="str">
            <v>차성구</v>
          </cell>
          <cell r="C103" t="str">
            <v>4갑사원</v>
          </cell>
          <cell r="D103" t="str">
            <v>40+02</v>
          </cell>
        </row>
        <row r="104">
          <cell r="A104" t="str">
            <v>9725242</v>
          </cell>
          <cell r="B104" t="str">
            <v>김종훈</v>
          </cell>
          <cell r="C104" t="str">
            <v>4갑사원</v>
          </cell>
          <cell r="D104" t="str">
            <v>40+01</v>
          </cell>
        </row>
        <row r="105">
          <cell r="A105" t="str">
            <v>0001070</v>
          </cell>
          <cell r="B105" t="str">
            <v>유형석</v>
          </cell>
          <cell r="C105" t="str">
            <v>4갑사원</v>
          </cell>
          <cell r="D105" t="str">
            <v>40+07</v>
          </cell>
        </row>
        <row r="106">
          <cell r="A106" t="str">
            <v>0001056</v>
          </cell>
          <cell r="B106" t="str">
            <v>오세진</v>
          </cell>
          <cell r="C106" t="str">
            <v>4갑사원</v>
          </cell>
          <cell r="D106" t="str">
            <v>40+03</v>
          </cell>
        </row>
        <row r="107">
          <cell r="A107" t="str">
            <v>0001044</v>
          </cell>
          <cell r="B107" t="str">
            <v>오석태</v>
          </cell>
          <cell r="C107" t="str">
            <v>4갑사원</v>
          </cell>
          <cell r="D107" t="str">
            <v>40+07</v>
          </cell>
        </row>
        <row r="108">
          <cell r="A108" t="str">
            <v>0001032</v>
          </cell>
          <cell r="B108" t="str">
            <v>신영진</v>
          </cell>
          <cell r="C108" t="str">
            <v>4갑사원</v>
          </cell>
          <cell r="D108" t="str">
            <v>40+07</v>
          </cell>
        </row>
        <row r="109">
          <cell r="A109" t="str">
            <v>0000818</v>
          </cell>
          <cell r="B109" t="str">
            <v>강재구</v>
          </cell>
          <cell r="C109" t="str">
            <v>4갑사원</v>
          </cell>
          <cell r="D109" t="str">
            <v>40+04</v>
          </cell>
        </row>
        <row r="110">
          <cell r="A110" t="str">
            <v>0000708</v>
          </cell>
          <cell r="B110" t="str">
            <v>김한진</v>
          </cell>
          <cell r="C110" t="str">
            <v>4갑사원</v>
          </cell>
          <cell r="D110" t="str">
            <v>40+05</v>
          </cell>
        </row>
        <row r="111">
          <cell r="A111" t="str">
            <v>0001093</v>
          </cell>
          <cell r="B111" t="str">
            <v>이휘웅</v>
          </cell>
          <cell r="C111" t="str">
            <v>4갑사원</v>
          </cell>
          <cell r="D111" t="str">
            <v>40+04</v>
          </cell>
        </row>
        <row r="112">
          <cell r="A112" t="str">
            <v>0001081</v>
          </cell>
          <cell r="B112" t="str">
            <v>이원기</v>
          </cell>
          <cell r="C112" t="str">
            <v>4갑사원</v>
          </cell>
          <cell r="D112" t="str">
            <v>40+07</v>
          </cell>
        </row>
        <row r="113">
          <cell r="A113" t="str">
            <v>0001166</v>
          </cell>
          <cell r="B113" t="str">
            <v>최해국</v>
          </cell>
          <cell r="C113" t="str">
            <v>4갑사원</v>
          </cell>
          <cell r="D113" t="str">
            <v>40+05</v>
          </cell>
        </row>
        <row r="114">
          <cell r="A114" t="str">
            <v>0000769</v>
          </cell>
          <cell r="B114" t="str">
            <v>유재석</v>
          </cell>
          <cell r="C114" t="str">
            <v>4갑사원</v>
          </cell>
          <cell r="D114" t="str">
            <v>40+02</v>
          </cell>
        </row>
        <row r="115">
          <cell r="A115" t="str">
            <v>0000930</v>
          </cell>
          <cell r="B115" t="str">
            <v>김흥석</v>
          </cell>
          <cell r="C115" t="str">
            <v>4갑사원</v>
          </cell>
          <cell r="D115" t="str">
            <v>40+07</v>
          </cell>
        </row>
        <row r="116">
          <cell r="A116" t="str">
            <v>0000953</v>
          </cell>
          <cell r="B116" t="str">
            <v>박강배</v>
          </cell>
          <cell r="C116" t="str">
            <v>4갑사원</v>
          </cell>
          <cell r="D116" t="str">
            <v>40+04</v>
          </cell>
        </row>
        <row r="117">
          <cell r="A117" t="str">
            <v>0001020</v>
          </cell>
          <cell r="B117" t="str">
            <v>송영도</v>
          </cell>
          <cell r="C117" t="str">
            <v>4갑사원</v>
          </cell>
          <cell r="D117" t="str">
            <v>40+04</v>
          </cell>
        </row>
        <row r="118">
          <cell r="A118" t="str">
            <v>0001007</v>
          </cell>
          <cell r="B118" t="str">
            <v>서지봉</v>
          </cell>
          <cell r="C118" t="str">
            <v>4갑사원</v>
          </cell>
          <cell r="D118" t="str">
            <v>40+04</v>
          </cell>
        </row>
        <row r="119">
          <cell r="A119" t="str">
            <v>0000990</v>
          </cell>
          <cell r="B119" t="str">
            <v>박효진</v>
          </cell>
          <cell r="C119" t="str">
            <v>4갑사원</v>
          </cell>
          <cell r="D119" t="str">
            <v>40+04</v>
          </cell>
        </row>
        <row r="120">
          <cell r="A120" t="str">
            <v>0001191</v>
          </cell>
          <cell r="B120" t="str">
            <v>황은석</v>
          </cell>
          <cell r="C120" t="str">
            <v>4갑사원</v>
          </cell>
          <cell r="D120" t="str">
            <v>40+07</v>
          </cell>
        </row>
        <row r="121">
          <cell r="A121" t="str">
            <v>0001180</v>
          </cell>
          <cell r="B121" t="str">
            <v>허완</v>
          </cell>
          <cell r="C121" t="str">
            <v>4갑사원</v>
          </cell>
          <cell r="D121" t="str">
            <v>40+03</v>
          </cell>
        </row>
        <row r="122">
          <cell r="A122" t="str">
            <v>0001178</v>
          </cell>
          <cell r="B122" t="str">
            <v>한소연</v>
          </cell>
          <cell r="C122" t="str">
            <v>4갑사원</v>
          </cell>
          <cell r="D122" t="str">
            <v>40+01</v>
          </cell>
        </row>
        <row r="123">
          <cell r="A123" t="str">
            <v>0000965</v>
          </cell>
          <cell r="B123" t="str">
            <v>박상균</v>
          </cell>
          <cell r="C123" t="str">
            <v>4갑사원</v>
          </cell>
          <cell r="D123" t="str">
            <v>40+07</v>
          </cell>
        </row>
        <row r="124">
          <cell r="A124" t="str">
            <v>0001129</v>
          </cell>
          <cell r="B124" t="str">
            <v>장용식</v>
          </cell>
          <cell r="C124" t="str">
            <v>4갑사원</v>
          </cell>
          <cell r="D124" t="str">
            <v>40+04</v>
          </cell>
        </row>
        <row r="125">
          <cell r="A125" t="str">
            <v>0001019</v>
          </cell>
          <cell r="B125" t="str">
            <v>서현교</v>
          </cell>
          <cell r="C125" t="str">
            <v>4갑사원</v>
          </cell>
          <cell r="D125" t="str">
            <v>40+04</v>
          </cell>
        </row>
        <row r="126">
          <cell r="A126" t="str">
            <v>0000941</v>
          </cell>
          <cell r="B126" t="str">
            <v>노성용</v>
          </cell>
          <cell r="C126" t="str">
            <v>4갑사원</v>
          </cell>
          <cell r="D126" t="str">
            <v>40+04</v>
          </cell>
        </row>
        <row r="127">
          <cell r="A127" t="str">
            <v>0000928</v>
          </cell>
          <cell r="B127" t="str">
            <v>김현호</v>
          </cell>
          <cell r="C127" t="str">
            <v>4갑사원</v>
          </cell>
          <cell r="D127" t="str">
            <v>40+04</v>
          </cell>
        </row>
        <row r="128">
          <cell r="A128" t="str">
            <v>0000782</v>
          </cell>
          <cell r="B128" t="str">
            <v>장승근</v>
          </cell>
          <cell r="C128" t="str">
            <v>4갑사원</v>
          </cell>
          <cell r="D128" t="str">
            <v>40+04</v>
          </cell>
        </row>
        <row r="129">
          <cell r="A129" t="str">
            <v>9822136</v>
          </cell>
          <cell r="B129" t="str">
            <v>문상철</v>
          </cell>
          <cell r="C129" t="str">
            <v>4갑사원</v>
          </cell>
          <cell r="D129" t="str">
            <v>40+01</v>
          </cell>
        </row>
        <row r="130">
          <cell r="A130" t="str">
            <v>9208567</v>
          </cell>
          <cell r="B130" t="str">
            <v>임수영</v>
          </cell>
          <cell r="C130" t="str">
            <v>4을사원</v>
          </cell>
          <cell r="D130" t="str">
            <v>41+08</v>
          </cell>
        </row>
        <row r="131">
          <cell r="A131" t="str">
            <v>9822099</v>
          </cell>
          <cell r="B131" t="str">
            <v>민현미</v>
          </cell>
          <cell r="C131" t="str">
            <v>5급사원</v>
          </cell>
          <cell r="D131" t="str">
            <v>51+04</v>
          </cell>
        </row>
        <row r="132">
          <cell r="A132" t="str">
            <v>9822014</v>
          </cell>
          <cell r="B132" t="str">
            <v>황소현</v>
          </cell>
          <cell r="C132" t="str">
            <v>5급사원</v>
          </cell>
          <cell r="D132" t="str">
            <v>51+01</v>
          </cell>
        </row>
        <row r="133">
          <cell r="A133" t="str">
            <v>9822026</v>
          </cell>
          <cell r="B133" t="str">
            <v>김연옥</v>
          </cell>
          <cell r="C133" t="str">
            <v>5급사원</v>
          </cell>
          <cell r="D133" t="str">
            <v>51+01</v>
          </cell>
        </row>
        <row r="134">
          <cell r="A134" t="str">
            <v>9820438</v>
          </cell>
          <cell r="B134" t="str">
            <v>권수진</v>
          </cell>
          <cell r="C134" t="str">
            <v>4갑사원</v>
          </cell>
          <cell r="D134" t="str">
            <v>40+01</v>
          </cell>
        </row>
        <row r="135">
          <cell r="A135" t="str">
            <v>9820500</v>
          </cell>
          <cell r="B135" t="str">
            <v>김영진</v>
          </cell>
          <cell r="C135" t="str">
            <v>4갑사원</v>
          </cell>
          <cell r="D135" t="str">
            <v>40+01</v>
          </cell>
        </row>
        <row r="136">
          <cell r="A136" t="str">
            <v>9820597</v>
          </cell>
          <cell r="B136" t="str">
            <v>서남영</v>
          </cell>
          <cell r="C136" t="str">
            <v>4갑사원</v>
          </cell>
          <cell r="D136" t="str">
            <v>40+01</v>
          </cell>
        </row>
        <row r="137">
          <cell r="A137" t="str">
            <v>9821104</v>
          </cell>
          <cell r="B137" t="str">
            <v>나홍열</v>
          </cell>
          <cell r="C137" t="str">
            <v>4갑사원</v>
          </cell>
          <cell r="D137" t="str">
            <v>40+02</v>
          </cell>
        </row>
        <row r="138">
          <cell r="A138" t="str">
            <v>9821568</v>
          </cell>
          <cell r="B138" t="str">
            <v>최세내</v>
          </cell>
          <cell r="C138" t="str">
            <v>4갑사원</v>
          </cell>
          <cell r="D138" t="str">
            <v>40+01</v>
          </cell>
        </row>
        <row r="139">
          <cell r="A139" t="str">
            <v>9821495</v>
          </cell>
          <cell r="B139" t="str">
            <v>정재훈</v>
          </cell>
          <cell r="C139" t="str">
            <v>4갑사원</v>
          </cell>
          <cell r="D139" t="str">
            <v>40+02</v>
          </cell>
        </row>
        <row r="140">
          <cell r="A140" t="str">
            <v>9820781</v>
          </cell>
          <cell r="B140" t="str">
            <v>이승호</v>
          </cell>
          <cell r="C140" t="str">
            <v>4갑사원</v>
          </cell>
          <cell r="D140" t="str">
            <v>40+01</v>
          </cell>
        </row>
        <row r="141">
          <cell r="A141" t="str">
            <v>9725315</v>
          </cell>
          <cell r="B141" t="str">
            <v>하혜정</v>
          </cell>
          <cell r="C141" t="str">
            <v>5급사원</v>
          </cell>
          <cell r="D141" t="str">
            <v>51+01</v>
          </cell>
        </row>
        <row r="142">
          <cell r="A142" t="str">
            <v>9725083</v>
          </cell>
          <cell r="B142" t="str">
            <v>이혜정</v>
          </cell>
          <cell r="C142" t="str">
            <v>4갑사원</v>
          </cell>
          <cell r="D142" t="str">
            <v>40+01</v>
          </cell>
        </row>
        <row r="143">
          <cell r="A143" t="str">
            <v>9725071</v>
          </cell>
          <cell r="B143" t="str">
            <v>이은지</v>
          </cell>
          <cell r="C143" t="str">
            <v>4을사원</v>
          </cell>
          <cell r="D143" t="str">
            <v>41+04</v>
          </cell>
        </row>
        <row r="144">
          <cell r="A144" t="str">
            <v>9724992</v>
          </cell>
          <cell r="B144" t="str">
            <v>김능환</v>
          </cell>
          <cell r="C144" t="str">
            <v>4을사원</v>
          </cell>
          <cell r="D144" t="str">
            <v>41+08</v>
          </cell>
        </row>
        <row r="145">
          <cell r="A145" t="str">
            <v>9724662</v>
          </cell>
          <cell r="B145" t="str">
            <v>한승룡</v>
          </cell>
          <cell r="C145" t="str">
            <v>4갑사원</v>
          </cell>
          <cell r="D145" t="str">
            <v>40+01</v>
          </cell>
        </row>
        <row r="146">
          <cell r="A146" t="str">
            <v>9724124</v>
          </cell>
          <cell r="B146" t="str">
            <v>변재순</v>
          </cell>
          <cell r="C146" t="str">
            <v>4갑사원</v>
          </cell>
          <cell r="D146" t="str">
            <v>40+01</v>
          </cell>
        </row>
        <row r="147">
          <cell r="A147" t="str">
            <v>9724833</v>
          </cell>
          <cell r="B147" t="str">
            <v>이근열</v>
          </cell>
          <cell r="C147" t="str">
            <v>4갑사원</v>
          </cell>
          <cell r="D147" t="str">
            <v>40+01</v>
          </cell>
        </row>
        <row r="148">
          <cell r="A148" t="str">
            <v>9723984</v>
          </cell>
          <cell r="B148" t="str">
            <v>이풍의</v>
          </cell>
          <cell r="C148" t="str">
            <v>4갑사원</v>
          </cell>
          <cell r="D148" t="str">
            <v>40+01</v>
          </cell>
        </row>
        <row r="149">
          <cell r="A149" t="str">
            <v>9723764</v>
          </cell>
          <cell r="B149" t="str">
            <v>김혜연</v>
          </cell>
          <cell r="C149" t="str">
            <v>4을사원</v>
          </cell>
          <cell r="D149" t="str">
            <v>41+04</v>
          </cell>
        </row>
        <row r="150">
          <cell r="A150" t="str">
            <v>9723275</v>
          </cell>
          <cell r="B150" t="str">
            <v>차혜진</v>
          </cell>
          <cell r="C150" t="str">
            <v>5급사원</v>
          </cell>
          <cell r="D150" t="str">
            <v>51+01</v>
          </cell>
        </row>
        <row r="151">
          <cell r="A151" t="str">
            <v>9723446</v>
          </cell>
          <cell r="B151" t="str">
            <v>박영옥</v>
          </cell>
          <cell r="C151" t="str">
            <v>5급사원</v>
          </cell>
          <cell r="D151" t="str">
            <v>51+06</v>
          </cell>
        </row>
        <row r="152">
          <cell r="A152" t="str">
            <v>9723373</v>
          </cell>
          <cell r="B152" t="str">
            <v>이숙향</v>
          </cell>
          <cell r="C152" t="str">
            <v>4갑사원</v>
          </cell>
          <cell r="D152" t="str">
            <v>40+00</v>
          </cell>
        </row>
        <row r="153">
          <cell r="A153" t="str">
            <v>9723312</v>
          </cell>
          <cell r="B153" t="str">
            <v>이윤진</v>
          </cell>
          <cell r="C153" t="str">
            <v>5급사원</v>
          </cell>
          <cell r="D153" t="str">
            <v>51+04</v>
          </cell>
        </row>
        <row r="154">
          <cell r="A154" t="str">
            <v>9723177</v>
          </cell>
          <cell r="B154" t="str">
            <v>박수진</v>
          </cell>
          <cell r="C154" t="str">
            <v>5급사원</v>
          </cell>
          <cell r="D154" t="str">
            <v>51+04</v>
          </cell>
        </row>
        <row r="155">
          <cell r="A155" t="str">
            <v>9722732</v>
          </cell>
          <cell r="B155" t="str">
            <v>정영훈</v>
          </cell>
          <cell r="C155" t="str">
            <v>4을사원</v>
          </cell>
          <cell r="D155" t="str">
            <v>41+04</v>
          </cell>
        </row>
        <row r="156">
          <cell r="A156" t="str">
            <v>9008744</v>
          </cell>
          <cell r="B156" t="str">
            <v>이승민</v>
          </cell>
          <cell r="C156" t="str">
            <v>5급사원</v>
          </cell>
          <cell r="D156" t="str">
            <v>51+01</v>
          </cell>
        </row>
        <row r="157">
          <cell r="A157" t="str">
            <v>9720093</v>
          </cell>
          <cell r="B157" t="str">
            <v>조미옥</v>
          </cell>
          <cell r="C157" t="str">
            <v>5급사원</v>
          </cell>
          <cell r="D157" t="str">
            <v>51+01</v>
          </cell>
        </row>
        <row r="158">
          <cell r="A158" t="str">
            <v>9720105</v>
          </cell>
          <cell r="B158" t="str">
            <v>이윤미</v>
          </cell>
          <cell r="C158" t="str">
            <v>5급사원</v>
          </cell>
          <cell r="D158" t="str">
            <v>51+01</v>
          </cell>
        </row>
        <row r="159">
          <cell r="A159" t="str">
            <v>9720081</v>
          </cell>
          <cell r="B159" t="str">
            <v>양은정</v>
          </cell>
          <cell r="C159" t="str">
            <v>5급사원</v>
          </cell>
          <cell r="D159" t="str">
            <v>51+01</v>
          </cell>
        </row>
        <row r="160">
          <cell r="A160" t="str">
            <v>9304344</v>
          </cell>
          <cell r="B160" t="str">
            <v>김혜경</v>
          </cell>
          <cell r="C160" t="str">
            <v>4을사원</v>
          </cell>
          <cell r="D160" t="str">
            <v>41+08</v>
          </cell>
        </row>
        <row r="161">
          <cell r="A161" t="str">
            <v>8912365</v>
          </cell>
          <cell r="B161" t="str">
            <v>장혜연</v>
          </cell>
          <cell r="C161" t="str">
            <v>4을사원</v>
          </cell>
          <cell r="D161" t="str">
            <v>41+08</v>
          </cell>
        </row>
        <row r="162">
          <cell r="A162" t="str">
            <v>0001411</v>
          </cell>
          <cell r="B162" t="str">
            <v>문혜영</v>
          </cell>
          <cell r="C162" t="str">
            <v>5급사원</v>
          </cell>
          <cell r="D162" t="str">
            <v>51+04</v>
          </cell>
        </row>
        <row r="163">
          <cell r="A163" t="str">
            <v>0001459</v>
          </cell>
          <cell r="B163" t="str">
            <v>이지영</v>
          </cell>
          <cell r="C163" t="str">
            <v>5급사원</v>
          </cell>
          <cell r="D163" t="str">
            <v>51+08</v>
          </cell>
        </row>
        <row r="164">
          <cell r="A164" t="str">
            <v>9720313</v>
          </cell>
          <cell r="B164" t="str">
            <v>이병철</v>
          </cell>
          <cell r="C164" t="str">
            <v>4을사원</v>
          </cell>
          <cell r="D164" t="str">
            <v>41+04</v>
          </cell>
        </row>
        <row r="165">
          <cell r="A165" t="str">
            <v>9720130</v>
          </cell>
          <cell r="B165" t="str">
            <v>박재근</v>
          </cell>
          <cell r="C165" t="str">
            <v>4을사원</v>
          </cell>
          <cell r="D165" t="str">
            <v>41+08</v>
          </cell>
        </row>
        <row r="166">
          <cell r="A166" t="str">
            <v>9624915</v>
          </cell>
          <cell r="B166" t="str">
            <v>전지형</v>
          </cell>
          <cell r="C166" t="str">
            <v>5급사원</v>
          </cell>
          <cell r="D166" t="str">
            <v>51+01</v>
          </cell>
        </row>
        <row r="167">
          <cell r="A167" t="str">
            <v>9624622</v>
          </cell>
          <cell r="B167" t="str">
            <v>김주연</v>
          </cell>
          <cell r="C167" t="str">
            <v>5급사원</v>
          </cell>
          <cell r="D167" t="str">
            <v>51+01</v>
          </cell>
        </row>
        <row r="168">
          <cell r="A168" t="str">
            <v>9624610</v>
          </cell>
          <cell r="B168" t="str">
            <v>곽만영</v>
          </cell>
          <cell r="C168" t="str">
            <v>5급사원</v>
          </cell>
          <cell r="D168" t="str">
            <v>51+01</v>
          </cell>
        </row>
        <row r="169">
          <cell r="A169" t="str">
            <v>9624660</v>
          </cell>
          <cell r="B169" t="str">
            <v>곽진애</v>
          </cell>
          <cell r="C169" t="str">
            <v>5급사원</v>
          </cell>
          <cell r="D169" t="str">
            <v>51+01</v>
          </cell>
        </row>
        <row r="170">
          <cell r="A170" t="str">
            <v>9625350</v>
          </cell>
          <cell r="B170" t="str">
            <v>김정미</v>
          </cell>
          <cell r="C170" t="str">
            <v>5급사원</v>
          </cell>
          <cell r="D170" t="str">
            <v>51+07</v>
          </cell>
        </row>
        <row r="171">
          <cell r="A171" t="str">
            <v>9103464</v>
          </cell>
          <cell r="B171" t="str">
            <v>노영란</v>
          </cell>
          <cell r="C171" t="str">
            <v>5급사원</v>
          </cell>
          <cell r="D171" t="str">
            <v>51+01</v>
          </cell>
        </row>
        <row r="172">
          <cell r="A172" t="str">
            <v>0001472</v>
          </cell>
          <cell r="B172" t="str">
            <v>박현수</v>
          </cell>
          <cell r="C172" t="str">
            <v>4갑사원</v>
          </cell>
          <cell r="D172" t="str">
            <v>40+07</v>
          </cell>
        </row>
        <row r="173">
          <cell r="A173" t="str">
            <v>9626099</v>
          </cell>
          <cell r="B173" t="str">
            <v>윤기선</v>
          </cell>
          <cell r="C173" t="str">
            <v>5급사원</v>
          </cell>
          <cell r="D173" t="str">
            <v>51+00</v>
          </cell>
        </row>
        <row r="174">
          <cell r="A174" t="str">
            <v>9626100</v>
          </cell>
          <cell r="B174" t="str">
            <v>변종태</v>
          </cell>
          <cell r="C174" t="str">
            <v>5급사원</v>
          </cell>
          <cell r="D174" t="str">
            <v>51+00</v>
          </cell>
        </row>
        <row r="175">
          <cell r="A175" t="str">
            <v>9623259</v>
          </cell>
          <cell r="B175" t="str">
            <v>이종완</v>
          </cell>
          <cell r="C175" t="str">
            <v>4갑사원</v>
          </cell>
          <cell r="D175" t="str">
            <v>40+01</v>
          </cell>
        </row>
        <row r="176">
          <cell r="A176" t="str">
            <v>9623027</v>
          </cell>
          <cell r="B176" t="str">
            <v>이기동</v>
          </cell>
          <cell r="C176" t="str">
            <v>4을사원</v>
          </cell>
          <cell r="D176" t="str">
            <v>41+07</v>
          </cell>
        </row>
        <row r="177">
          <cell r="A177" t="str">
            <v>0001510</v>
          </cell>
          <cell r="B177" t="str">
            <v>홍명선</v>
          </cell>
          <cell r="C177" t="str">
            <v>5급사원</v>
          </cell>
          <cell r="D177" t="str">
            <v>51+04</v>
          </cell>
        </row>
        <row r="178">
          <cell r="A178" t="str">
            <v>9625434</v>
          </cell>
          <cell r="B178" t="str">
            <v>김영림</v>
          </cell>
          <cell r="C178" t="str">
            <v>4갑사원</v>
          </cell>
          <cell r="D178" t="str">
            <v>40+00</v>
          </cell>
        </row>
        <row r="179">
          <cell r="A179" t="str">
            <v>9622631</v>
          </cell>
          <cell r="B179" t="str">
            <v>장소영</v>
          </cell>
          <cell r="C179" t="str">
            <v>5급사원</v>
          </cell>
          <cell r="D179" t="str">
            <v>51+03</v>
          </cell>
        </row>
        <row r="180">
          <cell r="A180" t="str">
            <v>9622594</v>
          </cell>
          <cell r="B180" t="str">
            <v>진연현</v>
          </cell>
          <cell r="C180" t="str">
            <v>5급사원</v>
          </cell>
          <cell r="D180" t="str">
            <v>51+05</v>
          </cell>
        </row>
        <row r="181">
          <cell r="A181" t="str">
            <v>9622349</v>
          </cell>
          <cell r="B181" t="str">
            <v>문선영</v>
          </cell>
          <cell r="C181" t="str">
            <v>4을사원</v>
          </cell>
          <cell r="D181" t="str">
            <v>41+06</v>
          </cell>
        </row>
        <row r="182">
          <cell r="A182" t="str">
            <v>9421360</v>
          </cell>
          <cell r="B182" t="str">
            <v>김예진</v>
          </cell>
          <cell r="C182" t="str">
            <v>5급사원</v>
          </cell>
          <cell r="D182" t="str">
            <v>51+01</v>
          </cell>
        </row>
        <row r="183">
          <cell r="A183" t="str">
            <v>0001557</v>
          </cell>
          <cell r="B183" t="str">
            <v>이종필</v>
          </cell>
          <cell r="C183" t="str">
            <v>4을사원</v>
          </cell>
          <cell r="D183" t="str">
            <v>41+08</v>
          </cell>
        </row>
        <row r="184">
          <cell r="A184" t="str">
            <v>9621207</v>
          </cell>
          <cell r="B184" t="str">
            <v>송주현</v>
          </cell>
          <cell r="C184" t="str">
            <v>4갑사원</v>
          </cell>
          <cell r="D184" t="str">
            <v>40+01</v>
          </cell>
        </row>
        <row r="185">
          <cell r="A185" t="str">
            <v>9312041</v>
          </cell>
          <cell r="B185" t="str">
            <v>이병숙</v>
          </cell>
          <cell r="C185" t="str">
            <v>5급사원</v>
          </cell>
          <cell r="D185" t="str">
            <v>51+01</v>
          </cell>
        </row>
        <row r="186">
          <cell r="A186" t="str">
            <v>9007090</v>
          </cell>
          <cell r="B186" t="str">
            <v>전미영</v>
          </cell>
          <cell r="C186" t="str">
            <v>5급사원</v>
          </cell>
          <cell r="D186" t="str">
            <v>51+01</v>
          </cell>
        </row>
        <row r="187">
          <cell r="A187" t="str">
            <v>9523490</v>
          </cell>
          <cell r="B187" t="str">
            <v>정영심</v>
          </cell>
          <cell r="C187" t="str">
            <v>5급사원</v>
          </cell>
          <cell r="D187" t="str">
            <v>51+01</v>
          </cell>
        </row>
        <row r="188">
          <cell r="A188" t="str">
            <v>0001582</v>
          </cell>
          <cell r="B188" t="str">
            <v>김경순</v>
          </cell>
          <cell r="C188" t="str">
            <v>4을사원</v>
          </cell>
          <cell r="D188" t="str">
            <v>41+08</v>
          </cell>
        </row>
        <row r="189">
          <cell r="A189" t="str">
            <v>0001618</v>
          </cell>
          <cell r="B189" t="str">
            <v>조은주</v>
          </cell>
          <cell r="C189" t="str">
            <v>5급사원</v>
          </cell>
          <cell r="D189" t="str">
            <v>51+01</v>
          </cell>
        </row>
        <row r="190">
          <cell r="A190" t="str">
            <v>0001777</v>
          </cell>
          <cell r="B190" t="str">
            <v>김영미</v>
          </cell>
          <cell r="C190" t="str">
            <v>4을사원</v>
          </cell>
          <cell r="D190" t="str">
            <v>41+10</v>
          </cell>
        </row>
        <row r="191">
          <cell r="A191" t="str">
            <v>0001765</v>
          </cell>
          <cell r="B191" t="str">
            <v>박미영</v>
          </cell>
          <cell r="C191" t="str">
            <v>4을사원</v>
          </cell>
          <cell r="D191" t="str">
            <v>41+04</v>
          </cell>
        </row>
        <row r="192">
          <cell r="A192" t="str">
            <v>0001606</v>
          </cell>
          <cell r="B192" t="str">
            <v>백영아</v>
          </cell>
          <cell r="C192" t="str">
            <v>5급사원</v>
          </cell>
          <cell r="D192" t="str">
            <v>51+07</v>
          </cell>
        </row>
        <row r="193">
          <cell r="A193" t="str">
            <v>9523549</v>
          </cell>
          <cell r="B193" t="str">
            <v>정은미</v>
          </cell>
          <cell r="C193" t="str">
            <v>5급사원</v>
          </cell>
          <cell r="D193" t="str">
            <v>51+04</v>
          </cell>
        </row>
        <row r="194">
          <cell r="A194" t="str">
            <v>9523525</v>
          </cell>
          <cell r="B194" t="str">
            <v>정현정</v>
          </cell>
          <cell r="C194" t="str">
            <v>5급사원</v>
          </cell>
          <cell r="D194" t="str">
            <v>51+01</v>
          </cell>
        </row>
        <row r="195">
          <cell r="A195" t="str">
            <v>9523501</v>
          </cell>
          <cell r="B195" t="str">
            <v>박은주</v>
          </cell>
          <cell r="C195" t="str">
            <v>5급사원</v>
          </cell>
          <cell r="D195" t="str">
            <v>51+03</v>
          </cell>
        </row>
        <row r="196">
          <cell r="A196" t="str">
            <v>9522811</v>
          </cell>
          <cell r="B196" t="str">
            <v>임명선</v>
          </cell>
          <cell r="C196" t="str">
            <v>5급사원</v>
          </cell>
          <cell r="D196" t="str">
            <v>51+01</v>
          </cell>
        </row>
        <row r="197">
          <cell r="A197" t="str">
            <v>9522737</v>
          </cell>
          <cell r="B197" t="str">
            <v>모영란</v>
          </cell>
          <cell r="C197" t="str">
            <v>5급사원</v>
          </cell>
          <cell r="D197" t="str">
            <v>51+01</v>
          </cell>
        </row>
        <row r="198">
          <cell r="A198" t="str">
            <v>9522774</v>
          </cell>
          <cell r="B198" t="str">
            <v>이상미</v>
          </cell>
          <cell r="C198" t="str">
            <v>5급사원</v>
          </cell>
          <cell r="D198" t="str">
            <v>51+01</v>
          </cell>
        </row>
        <row r="199">
          <cell r="A199" t="str">
            <v>9522725</v>
          </cell>
          <cell r="B199" t="str">
            <v>권용숙</v>
          </cell>
          <cell r="C199" t="str">
            <v>5급사원</v>
          </cell>
          <cell r="D199" t="str">
            <v>51+01</v>
          </cell>
        </row>
        <row r="200">
          <cell r="A200" t="str">
            <v>9522371</v>
          </cell>
          <cell r="B200" t="str">
            <v>임정희</v>
          </cell>
          <cell r="C200" t="str">
            <v>5급사원</v>
          </cell>
          <cell r="D200" t="str">
            <v>51+01</v>
          </cell>
        </row>
        <row r="201">
          <cell r="A201" t="str">
            <v>9522360</v>
          </cell>
          <cell r="B201" t="str">
            <v>장연경</v>
          </cell>
          <cell r="C201" t="str">
            <v>5급사원</v>
          </cell>
          <cell r="D201" t="str">
            <v>51+01</v>
          </cell>
        </row>
        <row r="202">
          <cell r="A202" t="str">
            <v>9522346</v>
          </cell>
          <cell r="B202" t="str">
            <v>정미라</v>
          </cell>
          <cell r="C202" t="str">
            <v>5급사원</v>
          </cell>
          <cell r="D202" t="str">
            <v>51+01</v>
          </cell>
        </row>
        <row r="203">
          <cell r="A203" t="str">
            <v>9424529</v>
          </cell>
          <cell r="B203" t="str">
            <v>신희진</v>
          </cell>
          <cell r="C203" t="str">
            <v>5급사원</v>
          </cell>
          <cell r="D203" t="str">
            <v>51+01</v>
          </cell>
        </row>
        <row r="204">
          <cell r="A204" t="str">
            <v>9424493</v>
          </cell>
          <cell r="B204" t="str">
            <v>우은주</v>
          </cell>
          <cell r="C204" t="str">
            <v>5급사원</v>
          </cell>
          <cell r="D204" t="str">
            <v>51+01</v>
          </cell>
        </row>
        <row r="205">
          <cell r="A205" t="str">
            <v>9424175</v>
          </cell>
          <cell r="B205" t="str">
            <v>현숙원</v>
          </cell>
          <cell r="C205" t="str">
            <v>4을사원</v>
          </cell>
          <cell r="D205" t="str">
            <v>41+04</v>
          </cell>
        </row>
        <row r="206">
          <cell r="A206" t="str">
            <v>9422929</v>
          </cell>
          <cell r="B206" t="str">
            <v>최정은</v>
          </cell>
          <cell r="C206" t="str">
            <v>5급사원</v>
          </cell>
          <cell r="D206" t="str">
            <v>51+01</v>
          </cell>
        </row>
        <row r="207">
          <cell r="A207" t="str">
            <v>9422820</v>
          </cell>
          <cell r="B207" t="str">
            <v>최향희</v>
          </cell>
          <cell r="C207" t="str">
            <v>5급사원</v>
          </cell>
          <cell r="D207" t="str">
            <v>51+01</v>
          </cell>
        </row>
        <row r="208">
          <cell r="A208" t="str">
            <v>9422844</v>
          </cell>
          <cell r="B208" t="str">
            <v>이미정</v>
          </cell>
          <cell r="C208" t="str">
            <v>5급사원</v>
          </cell>
          <cell r="D208" t="str">
            <v>51+01</v>
          </cell>
        </row>
        <row r="209">
          <cell r="A209" t="str">
            <v>9421323</v>
          </cell>
          <cell r="B209" t="str">
            <v>황경화</v>
          </cell>
          <cell r="C209" t="str">
            <v>5급사원</v>
          </cell>
          <cell r="D209" t="str">
            <v>51+01</v>
          </cell>
        </row>
        <row r="210">
          <cell r="A210" t="str">
            <v>9421347</v>
          </cell>
          <cell r="B210" t="str">
            <v>이지연</v>
          </cell>
          <cell r="C210" t="str">
            <v>5급사원</v>
          </cell>
          <cell r="D210" t="str">
            <v>51+01</v>
          </cell>
        </row>
        <row r="211">
          <cell r="A211" t="str">
            <v>9421359</v>
          </cell>
          <cell r="B211" t="str">
            <v>장선희</v>
          </cell>
          <cell r="C211" t="str">
            <v>5급사원</v>
          </cell>
          <cell r="D211" t="str">
            <v>51+01</v>
          </cell>
        </row>
        <row r="212">
          <cell r="A212" t="str">
            <v>9312065</v>
          </cell>
          <cell r="B212" t="str">
            <v>나은미</v>
          </cell>
          <cell r="C212" t="str">
            <v>5급사원</v>
          </cell>
          <cell r="D212" t="str">
            <v>51+01</v>
          </cell>
        </row>
        <row r="213">
          <cell r="A213" t="str">
            <v>9312030</v>
          </cell>
          <cell r="B213" t="str">
            <v>구혜영</v>
          </cell>
          <cell r="C213" t="str">
            <v>5급사원</v>
          </cell>
          <cell r="D213" t="str">
            <v>51+01</v>
          </cell>
        </row>
        <row r="214">
          <cell r="A214" t="str">
            <v>9304356</v>
          </cell>
          <cell r="B214" t="str">
            <v>신영숙</v>
          </cell>
          <cell r="C214" t="str">
            <v>5급사원</v>
          </cell>
          <cell r="D214" t="str">
            <v>51+01</v>
          </cell>
        </row>
        <row r="215">
          <cell r="A215" t="str">
            <v>9208042</v>
          </cell>
          <cell r="B215" t="str">
            <v>박희선</v>
          </cell>
          <cell r="C215" t="str">
            <v>5급사원</v>
          </cell>
          <cell r="D215" t="str">
            <v>51+01</v>
          </cell>
        </row>
        <row r="216">
          <cell r="A216" t="str">
            <v>9207450</v>
          </cell>
          <cell r="B216" t="str">
            <v>이정미</v>
          </cell>
          <cell r="C216" t="str">
            <v>5급사원</v>
          </cell>
          <cell r="D216" t="str">
            <v>51+01</v>
          </cell>
        </row>
        <row r="217">
          <cell r="A217" t="str">
            <v>9206588</v>
          </cell>
          <cell r="B217" t="str">
            <v>황경하</v>
          </cell>
          <cell r="C217" t="str">
            <v>5급사원</v>
          </cell>
          <cell r="D217" t="str">
            <v>51+01</v>
          </cell>
        </row>
        <row r="218">
          <cell r="A218" t="str">
            <v>9110911</v>
          </cell>
          <cell r="B218" t="str">
            <v>황혜진</v>
          </cell>
          <cell r="C218" t="str">
            <v>5급사원</v>
          </cell>
          <cell r="D218" t="str">
            <v>51+01</v>
          </cell>
        </row>
        <row r="219">
          <cell r="A219" t="str">
            <v>9108136</v>
          </cell>
          <cell r="B219" t="str">
            <v>김미선</v>
          </cell>
          <cell r="C219" t="str">
            <v>5급사원</v>
          </cell>
          <cell r="D219" t="str">
            <v>51+01</v>
          </cell>
        </row>
        <row r="220">
          <cell r="A220" t="str">
            <v>9104068</v>
          </cell>
          <cell r="B220" t="str">
            <v>장소연</v>
          </cell>
          <cell r="C220" t="str">
            <v>5급사원</v>
          </cell>
          <cell r="D220" t="str">
            <v>51+01</v>
          </cell>
        </row>
        <row r="221">
          <cell r="A221" t="str">
            <v>9103085</v>
          </cell>
          <cell r="B221" t="str">
            <v>유금희</v>
          </cell>
          <cell r="C221" t="str">
            <v>5급사원</v>
          </cell>
          <cell r="D221" t="str">
            <v>51+01</v>
          </cell>
        </row>
        <row r="222">
          <cell r="A222" t="str">
            <v>9008866</v>
          </cell>
          <cell r="B222" t="str">
            <v>이선용</v>
          </cell>
          <cell r="C222" t="str">
            <v>5급사원</v>
          </cell>
          <cell r="D222" t="str">
            <v>51+01</v>
          </cell>
        </row>
        <row r="223">
          <cell r="A223" t="str">
            <v>9008756</v>
          </cell>
          <cell r="B223" t="str">
            <v>강정숙</v>
          </cell>
          <cell r="C223" t="str">
            <v>5급사원</v>
          </cell>
          <cell r="D223" t="str">
            <v>51+01</v>
          </cell>
        </row>
        <row r="224">
          <cell r="A224" t="str">
            <v>9526451</v>
          </cell>
          <cell r="B224" t="str">
            <v>이혜용</v>
          </cell>
          <cell r="C224" t="str">
            <v>5급사원</v>
          </cell>
          <cell r="D224" t="str">
            <v>51+03</v>
          </cell>
        </row>
        <row r="225">
          <cell r="A225" t="str">
            <v>9425207</v>
          </cell>
          <cell r="B225" t="str">
            <v>이행균</v>
          </cell>
          <cell r="C225" t="str">
            <v>5급사원</v>
          </cell>
          <cell r="D225" t="str">
            <v>51+05</v>
          </cell>
        </row>
        <row r="226">
          <cell r="A226" t="str">
            <v>9315565</v>
          </cell>
          <cell r="B226" t="str">
            <v>손연주</v>
          </cell>
          <cell r="C226" t="str">
            <v>5급사원</v>
          </cell>
          <cell r="D226" t="str">
            <v>51+01</v>
          </cell>
        </row>
        <row r="227">
          <cell r="A227" t="str">
            <v>0001802</v>
          </cell>
          <cell r="B227" t="str">
            <v>김남희</v>
          </cell>
          <cell r="C227" t="str">
            <v>5급사원</v>
          </cell>
          <cell r="D227" t="str">
            <v>51+01</v>
          </cell>
        </row>
        <row r="228">
          <cell r="A228" t="str">
            <v>0100015</v>
          </cell>
          <cell r="B228" t="str">
            <v>배옥환</v>
          </cell>
          <cell r="C228" t="str">
            <v>5급사원</v>
          </cell>
          <cell r="D228" t="str">
            <v>51+01</v>
          </cell>
        </row>
        <row r="229">
          <cell r="A229" t="str">
            <v>0100027</v>
          </cell>
          <cell r="B229" t="str">
            <v>황현옥</v>
          </cell>
          <cell r="C229" t="str">
            <v>5급사원</v>
          </cell>
          <cell r="D229" t="str">
            <v>51+01</v>
          </cell>
        </row>
        <row r="230">
          <cell r="A230" t="str">
            <v>0200240</v>
          </cell>
          <cell r="B230" t="str">
            <v>김동근</v>
          </cell>
          <cell r="C230" t="str">
            <v>4갑사원</v>
          </cell>
          <cell r="D230" t="str">
            <v>40+08</v>
          </cell>
        </row>
        <row r="231">
          <cell r="A231" t="str">
            <v>0200226</v>
          </cell>
          <cell r="B231" t="str">
            <v>김국진</v>
          </cell>
          <cell r="C231" t="str">
            <v>4갑사원</v>
          </cell>
          <cell r="D231" t="str">
            <v>40+05</v>
          </cell>
        </row>
        <row r="232">
          <cell r="A232" t="str">
            <v>0200801</v>
          </cell>
          <cell r="B232" t="str">
            <v>이진기</v>
          </cell>
          <cell r="C232" t="str">
            <v>4갑사원</v>
          </cell>
          <cell r="D232" t="str">
            <v>40+04</v>
          </cell>
        </row>
        <row r="233">
          <cell r="A233" t="str">
            <v>0200740</v>
          </cell>
          <cell r="B233" t="str">
            <v>이윤석</v>
          </cell>
          <cell r="C233" t="str">
            <v>4갑사원</v>
          </cell>
          <cell r="D233" t="str">
            <v>40+04</v>
          </cell>
        </row>
        <row r="234">
          <cell r="A234" t="str">
            <v>0200923</v>
          </cell>
          <cell r="B234" t="str">
            <v>주근식</v>
          </cell>
          <cell r="C234" t="str">
            <v>4갑사원</v>
          </cell>
          <cell r="D234" t="str">
            <v>40+05</v>
          </cell>
        </row>
        <row r="235">
          <cell r="A235" t="str">
            <v>0200361</v>
          </cell>
          <cell r="B235" t="str">
            <v>김정섭</v>
          </cell>
          <cell r="C235" t="str">
            <v>4갑사원</v>
          </cell>
          <cell r="D235" t="str">
            <v>40+02</v>
          </cell>
        </row>
        <row r="236">
          <cell r="A236" t="str">
            <v>0200177</v>
          </cell>
          <cell r="B236" t="str">
            <v>구국회</v>
          </cell>
          <cell r="C236" t="str">
            <v>4갑사원</v>
          </cell>
          <cell r="D236" t="str">
            <v>40+08</v>
          </cell>
        </row>
        <row r="237">
          <cell r="A237" t="str">
            <v>0200617</v>
          </cell>
          <cell r="B237" t="str">
            <v>송남규</v>
          </cell>
          <cell r="C237" t="str">
            <v>4갑사원</v>
          </cell>
          <cell r="D237" t="str">
            <v>40+05</v>
          </cell>
        </row>
        <row r="238">
          <cell r="A238" t="str">
            <v>0200593</v>
          </cell>
          <cell r="B238" t="str">
            <v>소미정</v>
          </cell>
          <cell r="C238" t="str">
            <v>4갑사원</v>
          </cell>
          <cell r="D238" t="str">
            <v>40+02</v>
          </cell>
        </row>
        <row r="239">
          <cell r="A239" t="str">
            <v>0200336</v>
          </cell>
          <cell r="B239" t="str">
            <v>김영훈</v>
          </cell>
          <cell r="C239" t="str">
            <v>4갑사원</v>
          </cell>
          <cell r="D239" t="str">
            <v>40+05</v>
          </cell>
        </row>
        <row r="240">
          <cell r="A240" t="str">
            <v>0200680</v>
          </cell>
          <cell r="B240" t="str">
            <v>이근형</v>
          </cell>
          <cell r="C240" t="str">
            <v>4갑사원</v>
          </cell>
          <cell r="D240" t="str">
            <v>40+04</v>
          </cell>
        </row>
        <row r="241">
          <cell r="A241" t="str">
            <v>0201026</v>
          </cell>
          <cell r="B241" t="str">
            <v>허영준</v>
          </cell>
          <cell r="C241" t="str">
            <v>4갑사원</v>
          </cell>
          <cell r="D241" t="str">
            <v>40+04</v>
          </cell>
        </row>
        <row r="242">
          <cell r="A242" t="str">
            <v>0200996</v>
          </cell>
          <cell r="B242" t="str">
            <v>최재천</v>
          </cell>
          <cell r="C242" t="str">
            <v>4갑사원</v>
          </cell>
          <cell r="D242" t="str">
            <v>40+08</v>
          </cell>
        </row>
        <row r="243">
          <cell r="A243" t="str">
            <v>0200238</v>
          </cell>
          <cell r="B243" t="str">
            <v>김기철</v>
          </cell>
          <cell r="C243" t="str">
            <v>4갑사원</v>
          </cell>
          <cell r="D243" t="str">
            <v>40+05</v>
          </cell>
        </row>
        <row r="244">
          <cell r="A244" t="str">
            <v>0200959</v>
          </cell>
          <cell r="B244" t="str">
            <v>차성조</v>
          </cell>
          <cell r="C244" t="str">
            <v>4갑사원</v>
          </cell>
          <cell r="D244" t="str">
            <v>40+05</v>
          </cell>
        </row>
        <row r="245">
          <cell r="A245" t="str">
            <v>0200471</v>
          </cell>
          <cell r="B245" t="str">
            <v>민성환</v>
          </cell>
          <cell r="C245" t="str">
            <v>4갑사원</v>
          </cell>
          <cell r="D245" t="str">
            <v>40+06</v>
          </cell>
        </row>
        <row r="246">
          <cell r="A246" t="str">
            <v>0200874</v>
          </cell>
          <cell r="B246" t="str">
            <v>정민철</v>
          </cell>
          <cell r="C246" t="str">
            <v>4갑사원</v>
          </cell>
          <cell r="D246" t="str">
            <v>40+04</v>
          </cell>
        </row>
        <row r="247">
          <cell r="A247" t="str">
            <v>0200520</v>
          </cell>
          <cell r="B247" t="str">
            <v>박수관</v>
          </cell>
          <cell r="C247" t="str">
            <v>4갑사원</v>
          </cell>
          <cell r="D247" t="str">
            <v>40+07</v>
          </cell>
        </row>
        <row r="248">
          <cell r="A248" t="str">
            <v>0200483</v>
          </cell>
          <cell r="B248" t="str">
            <v>민연기</v>
          </cell>
          <cell r="C248" t="str">
            <v>4갑사원</v>
          </cell>
          <cell r="D248" t="str">
            <v>40+08</v>
          </cell>
        </row>
        <row r="249">
          <cell r="A249" t="str">
            <v>0201051</v>
          </cell>
          <cell r="B249" t="str">
            <v>황순욱</v>
          </cell>
          <cell r="C249" t="str">
            <v>4갑사원</v>
          </cell>
          <cell r="D249" t="str">
            <v>40+03</v>
          </cell>
        </row>
        <row r="250">
          <cell r="A250" t="str">
            <v>0200752</v>
          </cell>
          <cell r="B250" t="str">
            <v>이재균</v>
          </cell>
          <cell r="C250" t="str">
            <v>4갑사원</v>
          </cell>
          <cell r="D250" t="str">
            <v>40+05</v>
          </cell>
        </row>
        <row r="251">
          <cell r="A251" t="str">
            <v>0200849</v>
          </cell>
          <cell r="B251" t="str">
            <v>전미라</v>
          </cell>
          <cell r="C251" t="str">
            <v>4갑사원</v>
          </cell>
          <cell r="D251" t="str">
            <v>40+06</v>
          </cell>
        </row>
        <row r="252">
          <cell r="A252" t="str">
            <v>0200128</v>
          </cell>
          <cell r="B252" t="str">
            <v>강상희</v>
          </cell>
          <cell r="C252" t="str">
            <v>4갑사원</v>
          </cell>
          <cell r="D252" t="str">
            <v>40+04</v>
          </cell>
        </row>
        <row r="253">
          <cell r="A253" t="str">
            <v>0200790</v>
          </cell>
          <cell r="B253" t="str">
            <v>이준영</v>
          </cell>
          <cell r="C253" t="str">
            <v>4갑사원</v>
          </cell>
          <cell r="D253" t="str">
            <v>40+05</v>
          </cell>
        </row>
        <row r="254">
          <cell r="A254" t="str">
            <v>0001105</v>
          </cell>
          <cell r="B254" t="str">
            <v>임종윤</v>
          </cell>
          <cell r="C254" t="str">
            <v>4갑사원</v>
          </cell>
          <cell r="D254" t="str">
            <v>40+07</v>
          </cell>
        </row>
        <row r="255">
          <cell r="A255" t="str">
            <v>0201124</v>
          </cell>
          <cell r="B255" t="str">
            <v>이윤석</v>
          </cell>
          <cell r="C255" t="str">
            <v>4갑사원</v>
          </cell>
          <cell r="D255" t="str">
            <v>40+05</v>
          </cell>
        </row>
        <row r="256">
          <cell r="A256" t="str">
            <v>0201260</v>
          </cell>
          <cell r="B256" t="str">
            <v>백남진</v>
          </cell>
          <cell r="C256" t="str">
            <v>4을사원</v>
          </cell>
          <cell r="D256" t="str">
            <v>41+08</v>
          </cell>
        </row>
        <row r="257">
          <cell r="A257" t="str">
            <v>0201271</v>
          </cell>
          <cell r="B257" t="str">
            <v>김준한</v>
          </cell>
          <cell r="C257" t="str">
            <v>4갑사원</v>
          </cell>
          <cell r="D257" t="str">
            <v>40+04</v>
          </cell>
        </row>
        <row r="258">
          <cell r="A258" t="str">
            <v>0201100</v>
          </cell>
          <cell r="B258" t="str">
            <v>이용세</v>
          </cell>
          <cell r="C258" t="str">
            <v>4갑사원</v>
          </cell>
          <cell r="D258" t="str">
            <v>40+09</v>
          </cell>
        </row>
        <row r="259">
          <cell r="A259" t="str">
            <v>0201979</v>
          </cell>
          <cell r="B259" t="str">
            <v>양욱</v>
          </cell>
          <cell r="C259" t="str">
            <v>4갑사원</v>
          </cell>
          <cell r="D259" t="str">
            <v>40+10</v>
          </cell>
        </row>
        <row r="260">
          <cell r="A260" t="str">
            <v>0201821</v>
          </cell>
          <cell r="B260" t="str">
            <v>김진식</v>
          </cell>
          <cell r="C260" t="str">
            <v>4갑사원</v>
          </cell>
          <cell r="D260" t="str">
            <v>40+10</v>
          </cell>
        </row>
        <row r="261">
          <cell r="A261" t="str">
            <v>0201674</v>
          </cell>
          <cell r="B261" t="str">
            <v>박수진</v>
          </cell>
          <cell r="C261" t="str">
            <v>4갑사원</v>
          </cell>
          <cell r="D261" t="str">
            <v>40+01</v>
          </cell>
        </row>
        <row r="262">
          <cell r="A262" t="str">
            <v>0202034</v>
          </cell>
          <cell r="B262" t="str">
            <v>이인규</v>
          </cell>
          <cell r="C262" t="str">
            <v>4갑사원</v>
          </cell>
          <cell r="D262" t="str">
            <v>40+04</v>
          </cell>
        </row>
        <row r="263">
          <cell r="A263" t="str">
            <v>0202119</v>
          </cell>
          <cell r="B263" t="str">
            <v>문재숙</v>
          </cell>
          <cell r="C263" t="str">
            <v>5급사원</v>
          </cell>
          <cell r="D263" t="str">
            <v>51+07</v>
          </cell>
        </row>
        <row r="264">
          <cell r="A264" t="str">
            <v>0202095</v>
          </cell>
          <cell r="B264" t="str">
            <v>정희영</v>
          </cell>
          <cell r="C264" t="str">
            <v>5급사원</v>
          </cell>
          <cell r="D264" t="str">
            <v>51+05</v>
          </cell>
        </row>
        <row r="265">
          <cell r="A265" t="str">
            <v>0202107</v>
          </cell>
          <cell r="B265" t="str">
            <v>배주현</v>
          </cell>
          <cell r="C265" t="str">
            <v>5급사원</v>
          </cell>
          <cell r="D265" t="str">
            <v>51+09</v>
          </cell>
        </row>
        <row r="266">
          <cell r="A266" t="str">
            <v>0202388</v>
          </cell>
          <cell r="B266" t="str">
            <v>김승호</v>
          </cell>
          <cell r="C266" t="str">
            <v>4갑사원</v>
          </cell>
          <cell r="D266" t="str">
            <v>40+04</v>
          </cell>
        </row>
        <row r="267">
          <cell r="A267" t="str">
            <v>0202376</v>
          </cell>
          <cell r="B267" t="str">
            <v>이화섭</v>
          </cell>
          <cell r="C267" t="str">
            <v>4을사원</v>
          </cell>
          <cell r="D267" t="str">
            <v>41+10</v>
          </cell>
        </row>
        <row r="268">
          <cell r="A268" t="str">
            <v>0202254</v>
          </cell>
          <cell r="B268" t="str">
            <v>박춘기</v>
          </cell>
          <cell r="C268" t="str">
            <v>4갑사원</v>
          </cell>
          <cell r="D268" t="str">
            <v>40+10</v>
          </cell>
        </row>
        <row r="269">
          <cell r="A269" t="str">
            <v>0202951</v>
          </cell>
          <cell r="B269" t="str">
            <v>허성일</v>
          </cell>
          <cell r="C269" t="str">
            <v>4갑사원</v>
          </cell>
          <cell r="D269" t="str">
            <v>40+04</v>
          </cell>
        </row>
        <row r="270">
          <cell r="A270" t="str">
            <v>0202437</v>
          </cell>
          <cell r="B270" t="str">
            <v>권순재</v>
          </cell>
          <cell r="C270" t="str">
            <v>4갑사원</v>
          </cell>
          <cell r="D270" t="str">
            <v>40+04</v>
          </cell>
        </row>
        <row r="271">
          <cell r="A271" t="str">
            <v>0202755</v>
          </cell>
          <cell r="B271" t="str">
            <v>박정일</v>
          </cell>
          <cell r="C271" t="str">
            <v>4갑사원</v>
          </cell>
          <cell r="D271" t="str">
            <v>40+04</v>
          </cell>
        </row>
        <row r="272">
          <cell r="A272" t="str">
            <v>0202608</v>
          </cell>
          <cell r="B272" t="str">
            <v>오세웅</v>
          </cell>
          <cell r="C272" t="str">
            <v>4갑사원</v>
          </cell>
          <cell r="D272" t="str">
            <v>40+06</v>
          </cell>
        </row>
        <row r="273">
          <cell r="A273" t="str">
            <v>0202987</v>
          </cell>
          <cell r="B273" t="str">
            <v>박진석</v>
          </cell>
          <cell r="C273" t="str">
            <v>4갑사원</v>
          </cell>
          <cell r="D273" t="str">
            <v>40+04</v>
          </cell>
        </row>
        <row r="274">
          <cell r="A274" t="str">
            <v>0202523</v>
          </cell>
          <cell r="B274" t="str">
            <v>김호철</v>
          </cell>
          <cell r="C274" t="str">
            <v>4갑사원</v>
          </cell>
          <cell r="D274" t="str">
            <v>40+04</v>
          </cell>
        </row>
        <row r="275">
          <cell r="A275" t="str">
            <v>0202779</v>
          </cell>
          <cell r="B275" t="str">
            <v>윤준현</v>
          </cell>
          <cell r="C275" t="str">
            <v>4갑사원</v>
          </cell>
          <cell r="D275" t="str">
            <v>40+04</v>
          </cell>
        </row>
        <row r="276">
          <cell r="A276" t="str">
            <v>0202853</v>
          </cell>
          <cell r="B276" t="str">
            <v>김귀식</v>
          </cell>
          <cell r="C276" t="str">
            <v>4갑사원</v>
          </cell>
          <cell r="D276" t="str">
            <v>40+04</v>
          </cell>
        </row>
        <row r="277">
          <cell r="A277" t="str">
            <v>0202828</v>
          </cell>
          <cell r="B277" t="str">
            <v>김윤옥</v>
          </cell>
          <cell r="C277" t="str">
            <v>4갑사원</v>
          </cell>
          <cell r="D277" t="str">
            <v>40+04</v>
          </cell>
        </row>
        <row r="278">
          <cell r="A278" t="str">
            <v>0202584</v>
          </cell>
          <cell r="B278" t="str">
            <v>김영준</v>
          </cell>
          <cell r="C278" t="str">
            <v>4갑사원</v>
          </cell>
          <cell r="D278" t="str">
            <v>40+04</v>
          </cell>
        </row>
        <row r="279">
          <cell r="A279" t="str">
            <v>0202865</v>
          </cell>
          <cell r="B279" t="str">
            <v>문익수</v>
          </cell>
          <cell r="C279" t="str">
            <v>4갑사원</v>
          </cell>
          <cell r="D279" t="str">
            <v>40+04</v>
          </cell>
        </row>
        <row r="280">
          <cell r="A280" t="str">
            <v>0202940</v>
          </cell>
          <cell r="B280" t="str">
            <v>한봉수</v>
          </cell>
          <cell r="C280" t="str">
            <v>4갑사원</v>
          </cell>
          <cell r="D280" t="str">
            <v>40+06</v>
          </cell>
        </row>
        <row r="281">
          <cell r="A281" t="str">
            <v>0202535</v>
          </cell>
          <cell r="B281" t="str">
            <v>윤정훈</v>
          </cell>
          <cell r="C281" t="str">
            <v>4갑사원</v>
          </cell>
          <cell r="D281" t="str">
            <v>40+08</v>
          </cell>
        </row>
        <row r="282">
          <cell r="A282" t="str">
            <v>0202816</v>
          </cell>
          <cell r="B282" t="str">
            <v>김광배</v>
          </cell>
          <cell r="C282" t="str">
            <v>4갑사원</v>
          </cell>
          <cell r="D282" t="str">
            <v>40+04</v>
          </cell>
        </row>
        <row r="283">
          <cell r="A283" t="str">
            <v>0202804</v>
          </cell>
          <cell r="B283" t="str">
            <v>조충현</v>
          </cell>
          <cell r="C283" t="str">
            <v>4갑사원</v>
          </cell>
          <cell r="D283" t="str">
            <v>40+04</v>
          </cell>
        </row>
        <row r="284">
          <cell r="A284" t="str">
            <v>0202657</v>
          </cell>
          <cell r="B284" t="str">
            <v>김진희</v>
          </cell>
          <cell r="C284" t="str">
            <v>4갑사원</v>
          </cell>
          <cell r="D284" t="str">
            <v>40+04</v>
          </cell>
        </row>
        <row r="285">
          <cell r="A285" t="str">
            <v>0203152</v>
          </cell>
          <cell r="B285" t="str">
            <v>김현민</v>
          </cell>
          <cell r="C285" t="str">
            <v>4갑사원</v>
          </cell>
          <cell r="D285" t="str">
            <v>40+04</v>
          </cell>
        </row>
        <row r="286">
          <cell r="A286" t="str">
            <v>0202975</v>
          </cell>
          <cell r="B286" t="str">
            <v>배성수</v>
          </cell>
          <cell r="C286" t="str">
            <v>4갑사원</v>
          </cell>
          <cell r="D286" t="str">
            <v>40+04</v>
          </cell>
        </row>
        <row r="287">
          <cell r="A287" t="str">
            <v>0203164</v>
          </cell>
          <cell r="B287" t="str">
            <v>신명섭</v>
          </cell>
          <cell r="C287" t="str">
            <v>4갑사원</v>
          </cell>
          <cell r="D287" t="str">
            <v>40+04</v>
          </cell>
        </row>
        <row r="288">
          <cell r="A288" t="str">
            <v>0203103</v>
          </cell>
          <cell r="B288" t="str">
            <v>안상준</v>
          </cell>
          <cell r="C288" t="str">
            <v>4갑사원</v>
          </cell>
          <cell r="D288" t="str">
            <v>40+05</v>
          </cell>
        </row>
        <row r="289">
          <cell r="A289" t="str">
            <v>0202767</v>
          </cell>
          <cell r="B289" t="str">
            <v>조영석</v>
          </cell>
          <cell r="C289" t="str">
            <v>4갑사원</v>
          </cell>
          <cell r="D289" t="str">
            <v>40+04</v>
          </cell>
        </row>
        <row r="290">
          <cell r="A290" t="str">
            <v>0202450</v>
          </cell>
          <cell r="B290" t="str">
            <v>장동진</v>
          </cell>
          <cell r="C290" t="str">
            <v>4갑사원</v>
          </cell>
          <cell r="D290" t="str">
            <v>40+04</v>
          </cell>
        </row>
        <row r="291">
          <cell r="A291" t="str">
            <v>0203190</v>
          </cell>
          <cell r="B291" t="str">
            <v>전병기</v>
          </cell>
          <cell r="C291" t="str">
            <v>4갑사원</v>
          </cell>
          <cell r="D291" t="str">
            <v>40+04</v>
          </cell>
        </row>
        <row r="292">
          <cell r="A292" t="str">
            <v>0202792</v>
          </cell>
          <cell r="B292" t="str">
            <v>이영삼</v>
          </cell>
          <cell r="C292" t="str">
            <v>4갑사원</v>
          </cell>
          <cell r="D292" t="str">
            <v>40+04</v>
          </cell>
        </row>
        <row r="293">
          <cell r="A293" t="str">
            <v>0202572</v>
          </cell>
          <cell r="B293" t="str">
            <v>정경주</v>
          </cell>
          <cell r="C293" t="str">
            <v>4갑사원</v>
          </cell>
          <cell r="D293" t="str">
            <v>40+07</v>
          </cell>
        </row>
        <row r="294">
          <cell r="A294" t="str">
            <v>0202498</v>
          </cell>
          <cell r="B294" t="str">
            <v>전승환</v>
          </cell>
          <cell r="C294" t="str">
            <v>4갑사원</v>
          </cell>
          <cell r="D294" t="str">
            <v>40+04</v>
          </cell>
        </row>
        <row r="295">
          <cell r="A295" t="str">
            <v>0202462</v>
          </cell>
          <cell r="B295" t="str">
            <v>권용상</v>
          </cell>
          <cell r="C295" t="str">
            <v>4갑사원</v>
          </cell>
          <cell r="D295" t="str">
            <v>40+07</v>
          </cell>
        </row>
        <row r="296">
          <cell r="A296" t="str">
            <v>0203139</v>
          </cell>
          <cell r="B296" t="str">
            <v>방대성</v>
          </cell>
          <cell r="C296" t="str">
            <v>4갑사원</v>
          </cell>
          <cell r="D296" t="str">
            <v>40+02</v>
          </cell>
        </row>
        <row r="297">
          <cell r="A297" t="str">
            <v>0202720</v>
          </cell>
          <cell r="B297" t="str">
            <v>이정엽</v>
          </cell>
          <cell r="C297" t="str">
            <v>4갑사원</v>
          </cell>
          <cell r="D297" t="str">
            <v>40+04</v>
          </cell>
        </row>
        <row r="298">
          <cell r="A298" t="str">
            <v>0202610</v>
          </cell>
          <cell r="B298" t="str">
            <v>이정수</v>
          </cell>
          <cell r="C298" t="str">
            <v>4갑사원</v>
          </cell>
          <cell r="D298" t="str">
            <v>40+03</v>
          </cell>
        </row>
        <row r="299">
          <cell r="A299" t="str">
            <v>0202830</v>
          </cell>
          <cell r="B299" t="str">
            <v>박민호</v>
          </cell>
          <cell r="C299" t="str">
            <v>4갑사원</v>
          </cell>
          <cell r="D299" t="str">
            <v>40+07</v>
          </cell>
        </row>
        <row r="300">
          <cell r="A300" t="str">
            <v>0202938</v>
          </cell>
          <cell r="B300" t="str">
            <v>박준원</v>
          </cell>
          <cell r="C300" t="str">
            <v>4갑사원</v>
          </cell>
          <cell r="D300" t="str">
            <v>40+04</v>
          </cell>
        </row>
        <row r="301">
          <cell r="A301" t="str">
            <v>0202914</v>
          </cell>
          <cell r="B301" t="str">
            <v>이동훈</v>
          </cell>
          <cell r="C301" t="str">
            <v>4갑사원</v>
          </cell>
          <cell r="D301" t="str">
            <v>40+04</v>
          </cell>
        </row>
        <row r="302">
          <cell r="A302" t="str">
            <v>0203066</v>
          </cell>
          <cell r="B302" t="str">
            <v>강덕규</v>
          </cell>
          <cell r="C302" t="str">
            <v>4갑사원</v>
          </cell>
          <cell r="D302" t="str">
            <v>40+04</v>
          </cell>
        </row>
        <row r="303">
          <cell r="A303" t="str">
            <v>0202468</v>
          </cell>
          <cell r="B303" t="str">
            <v>이승호</v>
          </cell>
          <cell r="C303" t="str">
            <v>4갑사원</v>
          </cell>
          <cell r="D303" t="str">
            <v>40+04</v>
          </cell>
        </row>
        <row r="304">
          <cell r="A304" t="str">
            <v>0202890</v>
          </cell>
          <cell r="B304" t="str">
            <v>문태곤</v>
          </cell>
          <cell r="C304" t="str">
            <v>4갑사원</v>
          </cell>
          <cell r="D304" t="str">
            <v>40+07</v>
          </cell>
        </row>
        <row r="305">
          <cell r="A305" t="str">
            <v>0202780</v>
          </cell>
          <cell r="B305" t="str">
            <v>김희진</v>
          </cell>
          <cell r="C305" t="str">
            <v>4갑사원</v>
          </cell>
          <cell r="D305" t="str">
            <v>40+06</v>
          </cell>
        </row>
        <row r="306">
          <cell r="A306" t="str">
            <v>0202474</v>
          </cell>
          <cell r="B306" t="str">
            <v>김해정</v>
          </cell>
          <cell r="C306" t="str">
            <v>4갑사원</v>
          </cell>
          <cell r="D306" t="str">
            <v>40+05</v>
          </cell>
        </row>
        <row r="307">
          <cell r="A307" t="str">
            <v>0202596</v>
          </cell>
          <cell r="B307" t="str">
            <v>안강수</v>
          </cell>
          <cell r="C307" t="str">
            <v>4갑사원</v>
          </cell>
          <cell r="D307" t="str">
            <v>40+04</v>
          </cell>
        </row>
        <row r="308">
          <cell r="A308" t="str">
            <v>0203042</v>
          </cell>
          <cell r="B308" t="str">
            <v>백석민</v>
          </cell>
          <cell r="C308" t="str">
            <v>4갑사원</v>
          </cell>
          <cell r="D308" t="str">
            <v>40+04</v>
          </cell>
        </row>
        <row r="309">
          <cell r="A309" t="str">
            <v>0203017</v>
          </cell>
          <cell r="B309" t="str">
            <v>김영대</v>
          </cell>
          <cell r="C309" t="str">
            <v>4갑사원</v>
          </cell>
          <cell r="D309" t="str">
            <v>40+04</v>
          </cell>
        </row>
        <row r="310">
          <cell r="A310" t="str">
            <v>0202706</v>
          </cell>
          <cell r="B310" t="str">
            <v>엄준원</v>
          </cell>
          <cell r="C310" t="str">
            <v>4갑사원</v>
          </cell>
          <cell r="D310" t="str">
            <v>40+04</v>
          </cell>
        </row>
        <row r="311">
          <cell r="A311" t="str">
            <v>0202547</v>
          </cell>
          <cell r="B311" t="str">
            <v>송해룡</v>
          </cell>
          <cell r="C311" t="str">
            <v>4갑사원</v>
          </cell>
          <cell r="D311" t="str">
            <v>40+04</v>
          </cell>
        </row>
        <row r="312">
          <cell r="A312" t="str">
            <v>0202682</v>
          </cell>
          <cell r="B312" t="str">
            <v>안정대</v>
          </cell>
          <cell r="C312" t="str">
            <v>4갑사원</v>
          </cell>
          <cell r="D312" t="str">
            <v>40+04</v>
          </cell>
        </row>
        <row r="313">
          <cell r="A313" t="str">
            <v>0202645</v>
          </cell>
          <cell r="B313" t="str">
            <v>조현석</v>
          </cell>
          <cell r="C313" t="str">
            <v>4갑사원</v>
          </cell>
          <cell r="D313" t="str">
            <v>40+04</v>
          </cell>
        </row>
        <row r="314">
          <cell r="A314" t="str">
            <v>0203201</v>
          </cell>
          <cell r="B314" t="str">
            <v>박경섭</v>
          </cell>
          <cell r="C314" t="str">
            <v>4갑사원</v>
          </cell>
          <cell r="D314" t="str">
            <v>40+04</v>
          </cell>
        </row>
        <row r="315">
          <cell r="A315" t="str">
            <v>0203054</v>
          </cell>
          <cell r="B315" t="str">
            <v>김남진</v>
          </cell>
          <cell r="C315" t="str">
            <v>4갑사원</v>
          </cell>
          <cell r="D315" t="str">
            <v>40+04</v>
          </cell>
        </row>
        <row r="316">
          <cell r="A316" t="str">
            <v>0202559</v>
          </cell>
          <cell r="B316" t="str">
            <v>최성균</v>
          </cell>
          <cell r="C316" t="str">
            <v>4갑사원</v>
          </cell>
          <cell r="D316" t="str">
            <v>40+04</v>
          </cell>
        </row>
        <row r="317">
          <cell r="A317" t="str">
            <v>0202694</v>
          </cell>
          <cell r="B317" t="str">
            <v>김홍석</v>
          </cell>
          <cell r="C317" t="str">
            <v>4갑사원</v>
          </cell>
          <cell r="D317" t="str">
            <v>40+04</v>
          </cell>
        </row>
        <row r="318">
          <cell r="A318" t="str">
            <v>0202670</v>
          </cell>
          <cell r="B318" t="str">
            <v>박정근</v>
          </cell>
          <cell r="C318" t="str">
            <v>4갑사원</v>
          </cell>
          <cell r="D318" t="str">
            <v>40+04</v>
          </cell>
        </row>
        <row r="319">
          <cell r="A319" t="str">
            <v>0203091</v>
          </cell>
          <cell r="B319" t="str">
            <v>박성우</v>
          </cell>
          <cell r="C319" t="str">
            <v>4갑사원</v>
          </cell>
          <cell r="D319" t="str">
            <v>40+04</v>
          </cell>
        </row>
        <row r="320">
          <cell r="A320" t="str">
            <v>0202449</v>
          </cell>
          <cell r="B320" t="str">
            <v>김민구</v>
          </cell>
          <cell r="C320" t="str">
            <v>4갑사원</v>
          </cell>
          <cell r="D320" t="str">
            <v>40+07</v>
          </cell>
        </row>
        <row r="321">
          <cell r="A321" t="str">
            <v>0203176</v>
          </cell>
          <cell r="B321" t="str">
            <v>석화열</v>
          </cell>
          <cell r="C321" t="str">
            <v>4갑사원</v>
          </cell>
          <cell r="D321" t="str">
            <v>40+04</v>
          </cell>
        </row>
        <row r="322">
          <cell r="A322" t="str">
            <v>0202511</v>
          </cell>
          <cell r="B322" t="str">
            <v>김윤정</v>
          </cell>
          <cell r="C322" t="str">
            <v>4갑사원</v>
          </cell>
          <cell r="D322" t="str">
            <v>40+01</v>
          </cell>
        </row>
        <row r="323">
          <cell r="A323" t="str">
            <v>0203140</v>
          </cell>
          <cell r="B323" t="str">
            <v>오준호</v>
          </cell>
          <cell r="C323" t="str">
            <v>4갑사원</v>
          </cell>
          <cell r="D323" t="str">
            <v>40+07</v>
          </cell>
        </row>
        <row r="324">
          <cell r="A324" t="str">
            <v>0202425</v>
          </cell>
          <cell r="B324" t="str">
            <v>김창수</v>
          </cell>
          <cell r="C324" t="str">
            <v>4갑사원</v>
          </cell>
          <cell r="D324" t="str">
            <v>40+01</v>
          </cell>
        </row>
        <row r="325">
          <cell r="A325" t="str">
            <v>0202841</v>
          </cell>
          <cell r="B325" t="str">
            <v>신지선</v>
          </cell>
          <cell r="C325" t="str">
            <v>4갑사원</v>
          </cell>
          <cell r="D325" t="str">
            <v>40+01</v>
          </cell>
        </row>
        <row r="326">
          <cell r="A326" t="str">
            <v>0202669</v>
          </cell>
          <cell r="B326" t="str">
            <v>류상열</v>
          </cell>
          <cell r="C326" t="str">
            <v>4갑사원</v>
          </cell>
          <cell r="D326" t="str">
            <v>40+04</v>
          </cell>
        </row>
        <row r="327">
          <cell r="A327" t="str">
            <v>0203029</v>
          </cell>
          <cell r="B327" t="str">
            <v>남시준</v>
          </cell>
          <cell r="C327" t="str">
            <v>4갑사원</v>
          </cell>
          <cell r="D327" t="str">
            <v>40+04</v>
          </cell>
        </row>
        <row r="328">
          <cell r="A328" t="str">
            <v>0203115</v>
          </cell>
          <cell r="B328" t="str">
            <v>곽창현</v>
          </cell>
          <cell r="C328" t="str">
            <v>4갑사원</v>
          </cell>
          <cell r="D328" t="str">
            <v>40+07</v>
          </cell>
        </row>
        <row r="329">
          <cell r="A329" t="str">
            <v>0203030</v>
          </cell>
          <cell r="B329" t="str">
            <v>이은영</v>
          </cell>
          <cell r="C329" t="str">
            <v>4갑사원</v>
          </cell>
          <cell r="D329" t="str">
            <v>40+05</v>
          </cell>
        </row>
        <row r="330">
          <cell r="A330" t="str">
            <v>0202500</v>
          </cell>
          <cell r="B330" t="str">
            <v>강동창</v>
          </cell>
          <cell r="C330" t="str">
            <v>4갑사원</v>
          </cell>
          <cell r="D330" t="str">
            <v>40+04</v>
          </cell>
        </row>
        <row r="331">
          <cell r="A331" t="str">
            <v>0203188</v>
          </cell>
          <cell r="B331" t="str">
            <v>권대건</v>
          </cell>
          <cell r="C331" t="str">
            <v>4갑사원</v>
          </cell>
          <cell r="D331" t="str">
            <v>40+04</v>
          </cell>
        </row>
        <row r="332">
          <cell r="A332" t="str">
            <v>0202926</v>
          </cell>
          <cell r="B332" t="str">
            <v>나효신</v>
          </cell>
          <cell r="C332" t="str">
            <v>4갑사원</v>
          </cell>
          <cell r="D332" t="str">
            <v>40+06</v>
          </cell>
        </row>
        <row r="333">
          <cell r="A333" t="str">
            <v>0202560</v>
          </cell>
          <cell r="B333" t="str">
            <v>안철호</v>
          </cell>
          <cell r="C333" t="str">
            <v>4갑사원</v>
          </cell>
          <cell r="D333" t="str">
            <v>40+04</v>
          </cell>
        </row>
        <row r="334">
          <cell r="A334" t="str">
            <v>0202718</v>
          </cell>
          <cell r="B334" t="str">
            <v>유재강</v>
          </cell>
          <cell r="C334" t="str">
            <v>4갑사원</v>
          </cell>
          <cell r="D334" t="str">
            <v>40+07</v>
          </cell>
        </row>
        <row r="335">
          <cell r="A335" t="str">
            <v>0202731</v>
          </cell>
          <cell r="B335" t="str">
            <v>이형주</v>
          </cell>
          <cell r="C335" t="str">
            <v>4갑사원</v>
          </cell>
          <cell r="D335" t="str">
            <v>40+04</v>
          </cell>
        </row>
        <row r="336">
          <cell r="A336" t="str">
            <v>0202963</v>
          </cell>
          <cell r="B336" t="str">
            <v>조재한</v>
          </cell>
          <cell r="C336" t="str">
            <v>4갑사원</v>
          </cell>
          <cell r="D336" t="str">
            <v>40+04</v>
          </cell>
        </row>
        <row r="337">
          <cell r="A337" t="str">
            <v>0202743</v>
          </cell>
          <cell r="B337" t="str">
            <v>차기성</v>
          </cell>
          <cell r="C337" t="str">
            <v>4갑사원</v>
          </cell>
          <cell r="D337" t="str">
            <v>40+04</v>
          </cell>
        </row>
        <row r="338">
          <cell r="A338" t="str">
            <v>0202999</v>
          </cell>
          <cell r="B338" t="str">
            <v>구성민</v>
          </cell>
          <cell r="C338" t="str">
            <v>4갑사원</v>
          </cell>
          <cell r="D338" t="str">
            <v>40+04</v>
          </cell>
        </row>
        <row r="339">
          <cell r="A339" t="str">
            <v>0203005</v>
          </cell>
          <cell r="B339" t="str">
            <v>김상구</v>
          </cell>
          <cell r="C339" t="str">
            <v>4갑사원</v>
          </cell>
          <cell r="D339" t="str">
            <v>40+04</v>
          </cell>
        </row>
        <row r="340">
          <cell r="A340" t="str">
            <v>0203078</v>
          </cell>
          <cell r="B340" t="str">
            <v>김석현</v>
          </cell>
          <cell r="C340" t="str">
            <v>4갑사원</v>
          </cell>
          <cell r="D340" t="str">
            <v>40+04</v>
          </cell>
        </row>
        <row r="341">
          <cell r="A341" t="str">
            <v>0202889</v>
          </cell>
          <cell r="B341" t="str">
            <v>김정곤</v>
          </cell>
          <cell r="C341" t="str">
            <v>4갑사원</v>
          </cell>
          <cell r="D341" t="str">
            <v>40+04</v>
          </cell>
        </row>
        <row r="342">
          <cell r="A342" t="str">
            <v>0203080</v>
          </cell>
          <cell r="B342" t="str">
            <v>박동원</v>
          </cell>
          <cell r="C342" t="str">
            <v>4갑사원</v>
          </cell>
          <cell r="D342" t="str">
            <v>40+07</v>
          </cell>
        </row>
        <row r="343">
          <cell r="A343" t="str">
            <v>0202902</v>
          </cell>
          <cell r="B343" t="str">
            <v>손지욱</v>
          </cell>
          <cell r="C343" t="str">
            <v>4갑사원</v>
          </cell>
          <cell r="D343" t="str">
            <v>40+04</v>
          </cell>
        </row>
        <row r="344">
          <cell r="A344" t="str">
            <v>0202633</v>
          </cell>
          <cell r="B344" t="str">
            <v>안제상</v>
          </cell>
          <cell r="C344" t="str">
            <v>4갑사원</v>
          </cell>
          <cell r="D344" t="str">
            <v>40+07</v>
          </cell>
        </row>
        <row r="345">
          <cell r="A345" t="str">
            <v>0202877</v>
          </cell>
          <cell r="B345" t="str">
            <v>하지만</v>
          </cell>
          <cell r="C345" t="str">
            <v>4갑사원</v>
          </cell>
          <cell r="D345" t="str">
            <v>40+04</v>
          </cell>
        </row>
        <row r="346">
          <cell r="A346" t="str">
            <v>0203127</v>
          </cell>
          <cell r="B346" t="str">
            <v>김상훈</v>
          </cell>
          <cell r="C346" t="str">
            <v>4갑사원</v>
          </cell>
          <cell r="D346" t="str">
            <v>40+07</v>
          </cell>
        </row>
        <row r="347">
          <cell r="A347" t="str">
            <v>0202621</v>
          </cell>
          <cell r="B347" t="str">
            <v>최승희</v>
          </cell>
          <cell r="C347" t="str">
            <v>4갑사원</v>
          </cell>
          <cell r="D347" t="str">
            <v>40+04</v>
          </cell>
        </row>
        <row r="348">
          <cell r="A348" t="str">
            <v>0203250</v>
          </cell>
          <cell r="B348" t="str">
            <v>김동석</v>
          </cell>
          <cell r="C348" t="str">
            <v>4갑사원</v>
          </cell>
          <cell r="D348" t="str">
            <v>40+06</v>
          </cell>
        </row>
        <row r="349">
          <cell r="A349" t="str">
            <v>0203249</v>
          </cell>
          <cell r="B349" t="str">
            <v>안문오</v>
          </cell>
          <cell r="C349" t="str">
            <v>4갑사원</v>
          </cell>
          <cell r="D349" t="str">
            <v>40+04</v>
          </cell>
        </row>
        <row r="350">
          <cell r="A350" t="str">
            <v>0203323</v>
          </cell>
          <cell r="B350" t="str">
            <v>정호영</v>
          </cell>
          <cell r="C350" t="str">
            <v>4갑사원</v>
          </cell>
          <cell r="D350" t="str">
            <v>40+09</v>
          </cell>
        </row>
        <row r="351">
          <cell r="A351" t="str">
            <v>0203592</v>
          </cell>
          <cell r="B351" t="str">
            <v>서종민</v>
          </cell>
          <cell r="C351" t="str">
            <v>4갑사원</v>
          </cell>
          <cell r="D351" t="str">
            <v>40+04</v>
          </cell>
        </row>
        <row r="352">
          <cell r="A352" t="str">
            <v>0203520</v>
          </cell>
          <cell r="B352" t="str">
            <v>김영배</v>
          </cell>
          <cell r="C352" t="str">
            <v>4갑사원</v>
          </cell>
          <cell r="D352" t="str">
            <v>40+07</v>
          </cell>
        </row>
        <row r="353">
          <cell r="A353" t="str">
            <v>0203616</v>
          </cell>
          <cell r="B353" t="str">
            <v>안태선</v>
          </cell>
          <cell r="C353" t="str">
            <v>4갑사원</v>
          </cell>
          <cell r="D353" t="str">
            <v>40+07</v>
          </cell>
        </row>
        <row r="354">
          <cell r="A354" t="str">
            <v>0203579</v>
          </cell>
          <cell r="B354" t="str">
            <v>박재성</v>
          </cell>
          <cell r="C354" t="str">
            <v>4갑사원</v>
          </cell>
          <cell r="D354" t="str">
            <v>40+06</v>
          </cell>
        </row>
        <row r="355">
          <cell r="A355" t="str">
            <v>0203787</v>
          </cell>
          <cell r="B355" t="str">
            <v>한재정</v>
          </cell>
          <cell r="C355" t="str">
            <v>4갑사원</v>
          </cell>
          <cell r="D355" t="str">
            <v>40+04</v>
          </cell>
        </row>
        <row r="356">
          <cell r="A356" t="str">
            <v>0203604</v>
          </cell>
          <cell r="B356" t="str">
            <v>송기옥</v>
          </cell>
          <cell r="C356" t="str">
            <v>4갑사원</v>
          </cell>
          <cell r="D356" t="str">
            <v>40+01</v>
          </cell>
        </row>
        <row r="357">
          <cell r="A357" t="str">
            <v>0203567</v>
          </cell>
          <cell r="B357" t="str">
            <v>박성훈</v>
          </cell>
          <cell r="C357" t="str">
            <v>4갑사원</v>
          </cell>
          <cell r="D357" t="str">
            <v>40+07</v>
          </cell>
        </row>
        <row r="358">
          <cell r="A358" t="str">
            <v>0203751</v>
          </cell>
          <cell r="B358" t="str">
            <v>최재웅</v>
          </cell>
          <cell r="C358" t="str">
            <v>4갑사원</v>
          </cell>
          <cell r="D358" t="str">
            <v>40+04</v>
          </cell>
        </row>
        <row r="359">
          <cell r="A359" t="str">
            <v>0203555</v>
          </cell>
          <cell r="B359" t="str">
            <v>문봉현</v>
          </cell>
          <cell r="C359" t="str">
            <v>4갑사원</v>
          </cell>
          <cell r="D359" t="str">
            <v>40+04</v>
          </cell>
        </row>
        <row r="360">
          <cell r="A360" t="str">
            <v>0203628</v>
          </cell>
          <cell r="B360" t="str">
            <v>윤경민</v>
          </cell>
          <cell r="C360" t="str">
            <v>4갑사원</v>
          </cell>
          <cell r="D360" t="str">
            <v>40+04</v>
          </cell>
        </row>
        <row r="361">
          <cell r="A361" t="str">
            <v>0203641</v>
          </cell>
          <cell r="B361" t="str">
            <v>이상욱</v>
          </cell>
          <cell r="C361" t="str">
            <v>4갑사원</v>
          </cell>
          <cell r="D361" t="str">
            <v>40+04</v>
          </cell>
        </row>
        <row r="362">
          <cell r="A362" t="str">
            <v>0203518</v>
          </cell>
          <cell r="B362" t="str">
            <v>김유현</v>
          </cell>
          <cell r="C362" t="str">
            <v>4갑사원</v>
          </cell>
          <cell r="D362" t="str">
            <v>40+04</v>
          </cell>
        </row>
        <row r="363">
          <cell r="A363" t="str">
            <v>0203690</v>
          </cell>
          <cell r="B363" t="str">
            <v>장재혁</v>
          </cell>
          <cell r="C363" t="str">
            <v>4갑사원</v>
          </cell>
          <cell r="D363" t="str">
            <v>40+04</v>
          </cell>
        </row>
        <row r="364">
          <cell r="A364" t="str">
            <v>0203726</v>
          </cell>
          <cell r="B364" t="str">
            <v>조유현</v>
          </cell>
          <cell r="C364" t="str">
            <v>4갑사원</v>
          </cell>
          <cell r="D364" t="str">
            <v>40+01</v>
          </cell>
        </row>
        <row r="365">
          <cell r="A365" t="str">
            <v>0203799</v>
          </cell>
          <cell r="B365" t="str">
            <v>한창민</v>
          </cell>
          <cell r="C365" t="str">
            <v>4갑사원</v>
          </cell>
          <cell r="D365" t="str">
            <v>40+04</v>
          </cell>
        </row>
        <row r="366">
          <cell r="A366" t="str">
            <v>0203506</v>
          </cell>
          <cell r="B366" t="str">
            <v>김병욱</v>
          </cell>
          <cell r="C366" t="str">
            <v>4갑사원</v>
          </cell>
          <cell r="D366" t="str">
            <v>40+04</v>
          </cell>
        </row>
        <row r="367">
          <cell r="A367" t="str">
            <v>0203740</v>
          </cell>
          <cell r="B367" t="str">
            <v>최승만</v>
          </cell>
          <cell r="C367" t="str">
            <v>4갑사원</v>
          </cell>
          <cell r="D367" t="str">
            <v>40+04</v>
          </cell>
        </row>
        <row r="368">
          <cell r="A368" t="str">
            <v>0203531</v>
          </cell>
          <cell r="B368" t="str">
            <v>김정헌</v>
          </cell>
          <cell r="C368" t="str">
            <v>4갑사원</v>
          </cell>
          <cell r="D368" t="str">
            <v>40+04</v>
          </cell>
        </row>
        <row r="369">
          <cell r="A369" t="str">
            <v>0203665</v>
          </cell>
          <cell r="B369" t="str">
            <v>임상재</v>
          </cell>
          <cell r="C369" t="str">
            <v>4갑사원</v>
          </cell>
          <cell r="D369" t="str">
            <v>40+04</v>
          </cell>
        </row>
        <row r="370">
          <cell r="A370" t="str">
            <v>0203469</v>
          </cell>
          <cell r="B370" t="str">
            <v>정연석</v>
          </cell>
          <cell r="C370" t="str">
            <v>4갑사원</v>
          </cell>
          <cell r="D370" t="str">
            <v>40+06</v>
          </cell>
        </row>
        <row r="371">
          <cell r="A371" t="str">
            <v>0203738</v>
          </cell>
          <cell r="B371" t="str">
            <v>채창윤</v>
          </cell>
          <cell r="C371" t="str">
            <v>4갑사원</v>
          </cell>
          <cell r="D371" t="str">
            <v>40+04</v>
          </cell>
        </row>
        <row r="372">
          <cell r="A372" t="str">
            <v>0203714</v>
          </cell>
          <cell r="B372" t="str">
            <v>정은주</v>
          </cell>
          <cell r="C372" t="str">
            <v>4갑사원</v>
          </cell>
          <cell r="D372" t="str">
            <v>40+01</v>
          </cell>
        </row>
        <row r="373">
          <cell r="A373" t="str">
            <v>0203630</v>
          </cell>
          <cell r="B373" t="str">
            <v>이동재</v>
          </cell>
          <cell r="C373" t="str">
            <v>4갑사원</v>
          </cell>
          <cell r="D373" t="str">
            <v>40+04</v>
          </cell>
        </row>
        <row r="374">
          <cell r="A374" t="str">
            <v>0203689</v>
          </cell>
          <cell r="B374" t="str">
            <v>장일휘</v>
          </cell>
          <cell r="C374" t="str">
            <v>4갑사원</v>
          </cell>
          <cell r="D374" t="str">
            <v>40+04</v>
          </cell>
        </row>
        <row r="375">
          <cell r="A375" t="str">
            <v>0203677</v>
          </cell>
          <cell r="B375" t="str">
            <v>임영택</v>
          </cell>
          <cell r="C375" t="str">
            <v>4갑사원</v>
          </cell>
          <cell r="D375" t="str">
            <v>40+04</v>
          </cell>
        </row>
        <row r="376">
          <cell r="A376" t="str">
            <v>0203653</v>
          </cell>
          <cell r="B376" t="str">
            <v>이태경</v>
          </cell>
          <cell r="C376" t="str">
            <v>4갑사원</v>
          </cell>
          <cell r="D376" t="str">
            <v>40+04</v>
          </cell>
        </row>
        <row r="377">
          <cell r="A377" t="str">
            <v>0203580</v>
          </cell>
          <cell r="B377" t="str">
            <v>박현문</v>
          </cell>
          <cell r="C377" t="str">
            <v>4갑사원</v>
          </cell>
          <cell r="D377" t="str">
            <v>40+04</v>
          </cell>
        </row>
        <row r="378">
          <cell r="A378" t="str">
            <v>0203763</v>
          </cell>
          <cell r="B378" t="str">
            <v>최창선</v>
          </cell>
          <cell r="C378" t="str">
            <v>4갑사원</v>
          </cell>
          <cell r="D378" t="str">
            <v>40+05</v>
          </cell>
        </row>
        <row r="379">
          <cell r="A379" t="str">
            <v>0203543</v>
          </cell>
          <cell r="B379" t="str">
            <v>노승창</v>
          </cell>
          <cell r="C379" t="str">
            <v>4갑사원</v>
          </cell>
          <cell r="D379" t="str">
            <v>40+04</v>
          </cell>
        </row>
        <row r="380">
          <cell r="A380" t="str">
            <v>0203775</v>
          </cell>
          <cell r="B380" t="str">
            <v>한동준</v>
          </cell>
          <cell r="C380" t="str">
            <v>4갑사원</v>
          </cell>
          <cell r="D380" t="str">
            <v>40+04</v>
          </cell>
        </row>
        <row r="381">
          <cell r="A381" t="str">
            <v>0203702</v>
          </cell>
          <cell r="B381" t="str">
            <v>정동혁</v>
          </cell>
          <cell r="C381" t="str">
            <v>4갑사원</v>
          </cell>
          <cell r="D381" t="str">
            <v>40+04</v>
          </cell>
        </row>
      </sheetData>
      <sheetData sheetId="2"/>
      <sheetData sheetId="3" refreshError="1"/>
      <sheetData sheetId="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
      <sheetName val="VXXXX"/>
      <sheetName val="표지"/>
      <sheetName val="목차"/>
      <sheetName val="1.공사개요"/>
      <sheetName val="3.공사내역금액(Yen)"/>
      <sheetName val="3.공사내역금액 (USD)"/>
      <sheetName val="4.예산금액총괄표"/>
      <sheetName val="5.공사예정공정표"/>
      <sheetName val="6. 자금운용계획표"/>
      <sheetName val="6. 자금운용계획표 (2)"/>
      <sheetName val="7. 매출 투입 취하"/>
      <sheetName val="7. 매출 투입 취하 (2)"/>
      <sheetName val="8.주자재조달계획"/>
      <sheetName val="9.전기설치운영계획"/>
      <sheetName val="10.조직표"/>
      <sheetName val="2.조직표 (2)"/>
      <sheetName val="11.현장직원소요계획"/>
      <sheetName val="13. 경차량 소요 계획"/>
      <sheetName val="본지점중"/>
      <sheetName val="97년 SEACO예산"/>
      <sheetName val="1공사현황"/>
      <sheetName val="공사비 내역 (가)"/>
      <sheetName val="95WBS"/>
      <sheetName val="공통"/>
      <sheetName val="수주현황2월"/>
      <sheetName val="수입"/>
      <sheetName val="환율표"/>
      <sheetName val="현장"/>
      <sheetName val="조직표"/>
      <sheetName val="주관사업"/>
      <sheetName val="P.M 별"/>
      <sheetName val="MEED"/>
      <sheetName val="산출기준(파견전산실)"/>
      <sheetName val="HDECGTY"/>
      <sheetName val="공사현황"/>
      <sheetName val="정부노임단가"/>
      <sheetName val="입사시직위"/>
      <sheetName val="공통부대비"/>
      <sheetName val="간접인원 급료산출"/>
      <sheetName val="간접비(1)"/>
      <sheetName val="choose"/>
      <sheetName val="3.3수량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8">
          <cell r="B18" t="str">
            <v>취하</v>
          </cell>
          <cell r="C18">
            <v>0</v>
          </cell>
          <cell r="D18">
            <v>0</v>
          </cell>
          <cell r="E18">
            <v>1967.4627647058824</v>
          </cell>
          <cell r="F18">
            <v>1967.4627647058824</v>
          </cell>
          <cell r="G18">
            <v>1967.4627647058824</v>
          </cell>
          <cell r="H18">
            <v>2563.1319019607845</v>
          </cell>
          <cell r="I18">
            <v>2570.6629607843133</v>
          </cell>
          <cell r="J18">
            <v>4598.5636862745096</v>
          </cell>
          <cell r="K18">
            <v>8876.8905882352938</v>
          </cell>
          <cell r="L18">
            <v>11248.872784313726</v>
          </cell>
          <cell r="M18">
            <v>11394.324656862746</v>
          </cell>
          <cell r="N18">
            <v>13656.650921568629</v>
          </cell>
          <cell r="O18">
            <v>13656.650921568629</v>
          </cell>
          <cell r="P18">
            <v>14435.848147058825</v>
          </cell>
          <cell r="Q18">
            <v>14435.848147058825</v>
          </cell>
          <cell r="R18">
            <v>14435.848147058825</v>
          </cell>
          <cell r="S18">
            <v>14435.848147058825</v>
          </cell>
          <cell r="T18">
            <v>14435.848147058825</v>
          </cell>
          <cell r="U18">
            <v>14435.848147058825</v>
          </cell>
          <cell r="V18">
            <v>14435.848147058825</v>
          </cell>
          <cell r="W18">
            <v>14435.848147058825</v>
          </cell>
          <cell r="X18">
            <v>14435.848147058825</v>
          </cell>
          <cell r="Y18">
            <v>14435.848147058825</v>
          </cell>
          <cell r="Z18">
            <v>15215.045372549022</v>
          </cell>
        </row>
        <row r="19">
          <cell r="AB19">
            <v>102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6월결산"/>
      <sheetName val="소투취부진"/>
      <sheetName val="06결산"/>
      <sheetName val="99년간 추정실적"/>
      <sheetName val="진행및완공구분"/>
      <sheetName val="매출원가율_검토"/>
      <sheetName val="청산변경내역"/>
      <sheetName val="05결산"/>
      <sheetName val="#REF"/>
      <sheetName val="97 사업추정(WEKI)"/>
      <sheetName val="당좌차월"/>
      <sheetName val="간접비"/>
      <sheetName val="MOTOR"/>
      <sheetName val="7. 매출 투입 취하"/>
      <sheetName val="Sheet4"/>
      <sheetName val="P.M 별"/>
      <sheetName val="6월ERP"/>
      <sheetName val="입사시직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원동원SCH"/>
      <sheetName val="공사비PK5월"/>
      <sheetName val="주요가정"/>
      <sheetName val="Sheet4"/>
      <sheetName val="간접비(1)"/>
      <sheetName val="간접비"/>
      <sheetName val="steel data sheet"/>
      <sheetName val="인원동원계획"/>
      <sheetName val="xxxxxx"/>
      <sheetName val="Staff Mob Sch(현장)"/>
      <sheetName val="Staff Mob Sch(서울)"/>
      <sheetName val="as boq list up"/>
    </sheetNames>
    <sheetDataSet>
      <sheetData sheetId="0" refreshError="1">
        <row r="14">
          <cell r="D14">
            <v>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DKTSHIPPED 2001"/>
      <sheetName val="DKTSHIPPED 2002"/>
      <sheetName val="Sheet1"/>
      <sheetName val="Sheet2"/>
      <sheetName val="Sheet3"/>
      <sheetName val="NK"/>
      <sheetName val="XK"/>
      <sheetName val="NXT"/>
      <sheetName val="11111111"/>
      <sheetName val="00000000"/>
      <sheetName val="employee"/>
      <sheetName val="Payroll sheet"/>
    </sheetNames>
    <sheetDataSet>
      <sheetData sheetId="0"/>
      <sheetData sheetId="1" refreshError="1">
        <row r="3">
          <cell r="J3" t="str">
            <v>DESCRIPTION</v>
          </cell>
          <cell r="O3" t="str">
            <v>PRO MONTH</v>
          </cell>
          <cell r="AG3" t="str">
            <v>Q'TY(AC)</v>
          </cell>
        </row>
        <row r="4">
          <cell r="W4" t="str">
            <v>SHIP REF.</v>
          </cell>
        </row>
        <row r="6">
          <cell r="J6" t="str">
            <v>BLS</v>
          </cell>
          <cell r="O6" t="str">
            <v>JAN</v>
          </cell>
          <cell r="W6" t="str">
            <v>kt 001</v>
          </cell>
          <cell r="AG6">
            <v>4525</v>
          </cell>
        </row>
        <row r="7">
          <cell r="J7" t="str">
            <v>JKT</v>
          </cell>
          <cell r="O7" t="str">
            <v>JAN</v>
          </cell>
          <cell r="W7" t="str">
            <v>kt 001</v>
          </cell>
          <cell r="AG7">
            <v>2994</v>
          </cell>
        </row>
        <row r="8">
          <cell r="J8" t="str">
            <v>JKT</v>
          </cell>
          <cell r="O8" t="str">
            <v>JAN</v>
          </cell>
          <cell r="W8" t="str">
            <v>kt 001</v>
          </cell>
          <cell r="AG8">
            <v>1186</v>
          </cell>
        </row>
        <row r="9">
          <cell r="J9" t="str">
            <v>SKT</v>
          </cell>
          <cell r="O9" t="str">
            <v>JAN</v>
          </cell>
          <cell r="W9" t="str">
            <v>kt 001</v>
          </cell>
          <cell r="AG9">
            <v>987</v>
          </cell>
        </row>
        <row r="10">
          <cell r="J10" t="str">
            <v>TRS</v>
          </cell>
          <cell r="O10" t="str">
            <v>JAN</v>
          </cell>
          <cell r="W10" t="str">
            <v>kt 001</v>
          </cell>
          <cell r="AG10">
            <v>1111</v>
          </cell>
        </row>
        <row r="11">
          <cell r="J11" t="str">
            <v>DRS</v>
          </cell>
          <cell r="O11" t="str">
            <v>JAN</v>
          </cell>
          <cell r="W11" t="str">
            <v>KT 002</v>
          </cell>
          <cell r="AG11">
            <v>143</v>
          </cell>
        </row>
        <row r="12">
          <cell r="J12" t="str">
            <v>DRS</v>
          </cell>
          <cell r="O12" t="str">
            <v>JAN</v>
          </cell>
          <cell r="W12" t="str">
            <v>KT 002</v>
          </cell>
          <cell r="AG12">
            <v>39</v>
          </cell>
        </row>
        <row r="13">
          <cell r="J13" t="str">
            <v>JKT</v>
          </cell>
          <cell r="O13" t="str">
            <v>JAN</v>
          </cell>
          <cell r="W13" t="str">
            <v>KT 002</v>
          </cell>
          <cell r="AG13">
            <v>5815</v>
          </cell>
        </row>
        <row r="14">
          <cell r="J14" t="str">
            <v>SKT</v>
          </cell>
          <cell r="O14" t="str">
            <v>JAN</v>
          </cell>
          <cell r="W14" t="str">
            <v>KT 002</v>
          </cell>
          <cell r="AG14">
            <v>3995</v>
          </cell>
        </row>
        <row r="15">
          <cell r="J15" t="str">
            <v>TRS</v>
          </cell>
          <cell r="O15" t="str">
            <v>JAN</v>
          </cell>
          <cell r="W15" t="str">
            <v>KT 002</v>
          </cell>
          <cell r="AG15">
            <v>4503</v>
          </cell>
        </row>
        <row r="16">
          <cell r="J16" t="str">
            <v>BLS</v>
          </cell>
          <cell r="O16" t="str">
            <v>JAN</v>
          </cell>
          <cell r="W16" t="str">
            <v>KT 003</v>
          </cell>
          <cell r="AG16">
            <v>1196</v>
          </cell>
        </row>
        <row r="17">
          <cell r="J17" t="str">
            <v>BLS</v>
          </cell>
          <cell r="O17" t="str">
            <v>JAN</v>
          </cell>
          <cell r="W17" t="str">
            <v>KT 003</v>
          </cell>
          <cell r="AG17">
            <v>1163</v>
          </cell>
        </row>
        <row r="18">
          <cell r="J18" t="str">
            <v>JKT</v>
          </cell>
          <cell r="O18" t="str">
            <v>JAN</v>
          </cell>
          <cell r="W18" t="str">
            <v>KT 003</v>
          </cell>
          <cell r="AG18">
            <v>1504</v>
          </cell>
        </row>
        <row r="19">
          <cell r="J19" t="str">
            <v>SKT</v>
          </cell>
          <cell r="O19" t="str">
            <v>JAN</v>
          </cell>
          <cell r="W19" t="str">
            <v>KT 003</v>
          </cell>
          <cell r="AG19">
            <v>999</v>
          </cell>
        </row>
        <row r="20">
          <cell r="J20" t="str">
            <v>SKT</v>
          </cell>
          <cell r="O20" t="str">
            <v>JAN</v>
          </cell>
          <cell r="W20" t="str">
            <v>KT 003</v>
          </cell>
          <cell r="AG20">
            <v>2995</v>
          </cell>
        </row>
        <row r="21">
          <cell r="J21" t="str">
            <v>TRS</v>
          </cell>
          <cell r="O21" t="str">
            <v>JAN</v>
          </cell>
          <cell r="W21" t="str">
            <v>KT 003</v>
          </cell>
          <cell r="AG21">
            <v>1492</v>
          </cell>
        </row>
        <row r="22">
          <cell r="J22" t="str">
            <v>SKT</v>
          </cell>
          <cell r="O22" t="str">
            <v>JAN</v>
          </cell>
          <cell r="W22" t="str">
            <v>KT 003</v>
          </cell>
          <cell r="AG22">
            <v>996</v>
          </cell>
        </row>
        <row r="23">
          <cell r="J23" t="str">
            <v>SKT</v>
          </cell>
          <cell r="O23" t="str">
            <v>JAN</v>
          </cell>
          <cell r="W23" t="str">
            <v>KT 003</v>
          </cell>
          <cell r="AG23">
            <v>995</v>
          </cell>
        </row>
        <row r="24">
          <cell r="J24" t="str">
            <v>TRS</v>
          </cell>
          <cell r="O24" t="str">
            <v>JAN</v>
          </cell>
          <cell r="W24" t="str">
            <v>KT 003</v>
          </cell>
          <cell r="AG24">
            <v>1997</v>
          </cell>
        </row>
        <row r="25">
          <cell r="J25" t="str">
            <v>TRS</v>
          </cell>
          <cell r="O25" t="str">
            <v>JAN</v>
          </cell>
          <cell r="W25" t="str">
            <v>KT 003</v>
          </cell>
          <cell r="AG25">
            <v>994</v>
          </cell>
        </row>
        <row r="26">
          <cell r="J26" t="str">
            <v>JKT</v>
          </cell>
          <cell r="O26" t="str">
            <v>JAN</v>
          </cell>
          <cell r="W26" t="str">
            <v>KT 003</v>
          </cell>
          <cell r="AG26">
            <v>245</v>
          </cell>
        </row>
        <row r="27">
          <cell r="J27" t="str">
            <v>TRS</v>
          </cell>
          <cell r="O27" t="str">
            <v>JAN</v>
          </cell>
          <cell r="W27" t="str">
            <v>KT 003</v>
          </cell>
          <cell r="AG27">
            <v>203</v>
          </cell>
        </row>
        <row r="28">
          <cell r="J28" t="str">
            <v>SKT</v>
          </cell>
          <cell r="O28" t="str">
            <v>JAN</v>
          </cell>
          <cell r="W28" t="str">
            <v>KT 003</v>
          </cell>
          <cell r="AG28">
            <v>302</v>
          </cell>
        </row>
        <row r="29">
          <cell r="J29" t="str">
            <v>DRS</v>
          </cell>
          <cell r="O29" t="str">
            <v>JAN</v>
          </cell>
          <cell r="W29" t="str">
            <v>KT 003</v>
          </cell>
          <cell r="AG29">
            <v>800</v>
          </cell>
        </row>
        <row r="30">
          <cell r="J30" t="str">
            <v>SKT</v>
          </cell>
          <cell r="O30" t="str">
            <v>JAN</v>
          </cell>
          <cell r="W30" t="str">
            <v>KT 003</v>
          </cell>
          <cell r="AG30">
            <v>802</v>
          </cell>
        </row>
        <row r="31">
          <cell r="J31" t="str">
            <v>SKT</v>
          </cell>
          <cell r="O31" t="str">
            <v>JAN</v>
          </cell>
          <cell r="W31" t="str">
            <v>KT 003</v>
          </cell>
          <cell r="AG31">
            <v>794</v>
          </cell>
        </row>
        <row r="32">
          <cell r="J32" t="str">
            <v>JKT</v>
          </cell>
          <cell r="O32" t="str">
            <v>JAN</v>
          </cell>
          <cell r="W32" t="str">
            <v>KT 003</v>
          </cell>
          <cell r="AG32">
            <v>1997</v>
          </cell>
        </row>
        <row r="33">
          <cell r="J33" t="str">
            <v>TRS</v>
          </cell>
          <cell r="O33" t="str">
            <v>JAN</v>
          </cell>
          <cell r="W33" t="str">
            <v>KT 004</v>
          </cell>
          <cell r="AG33">
            <v>1502</v>
          </cell>
        </row>
        <row r="34">
          <cell r="J34" t="str">
            <v>TRS</v>
          </cell>
          <cell r="O34" t="str">
            <v>JAN</v>
          </cell>
          <cell r="W34" t="str">
            <v>KT 004</v>
          </cell>
          <cell r="AG34">
            <v>1303</v>
          </cell>
        </row>
        <row r="35">
          <cell r="J35" t="str">
            <v>SKT</v>
          </cell>
          <cell r="O35" t="str">
            <v>JAN</v>
          </cell>
          <cell r="W35" t="str">
            <v>KT 005</v>
          </cell>
          <cell r="AG35">
            <v>592</v>
          </cell>
        </row>
        <row r="36">
          <cell r="J36" t="str">
            <v>BLS</v>
          </cell>
          <cell r="O36" t="str">
            <v>JAN</v>
          </cell>
          <cell r="W36" t="str">
            <v>KT 005</v>
          </cell>
          <cell r="AG36">
            <v>5958</v>
          </cell>
        </row>
        <row r="37">
          <cell r="J37" t="str">
            <v>BLS</v>
          </cell>
          <cell r="O37" t="str">
            <v>JAN</v>
          </cell>
          <cell r="W37" t="str">
            <v>KT 005</v>
          </cell>
          <cell r="AG37">
            <v>1177</v>
          </cell>
        </row>
        <row r="38">
          <cell r="J38" t="str">
            <v>BLS</v>
          </cell>
          <cell r="O38" t="str">
            <v>JAN</v>
          </cell>
          <cell r="W38" t="str">
            <v>KT 005</v>
          </cell>
          <cell r="AG38">
            <v>392</v>
          </cell>
        </row>
        <row r="39">
          <cell r="J39" t="str">
            <v>DRS</v>
          </cell>
          <cell r="O39" t="str">
            <v>JAN</v>
          </cell>
          <cell r="W39" t="str">
            <v>KT 006</v>
          </cell>
          <cell r="AG39">
            <v>582</v>
          </cell>
        </row>
        <row r="40">
          <cell r="J40" t="str">
            <v>JKT</v>
          </cell>
          <cell r="O40" t="str">
            <v>JAN</v>
          </cell>
          <cell r="W40" t="str">
            <v>KT 006</v>
          </cell>
          <cell r="AG40">
            <v>253</v>
          </cell>
        </row>
        <row r="41">
          <cell r="J41" t="str">
            <v>JKT</v>
          </cell>
          <cell r="O41" t="str">
            <v>JAN</v>
          </cell>
          <cell r="W41" t="str">
            <v>KT 006</v>
          </cell>
          <cell r="AG41">
            <v>1000</v>
          </cell>
        </row>
        <row r="42">
          <cell r="J42" t="str">
            <v>JKT</v>
          </cell>
          <cell r="O42" t="str">
            <v>JAN</v>
          </cell>
          <cell r="W42" t="str">
            <v>KT 007</v>
          </cell>
          <cell r="AG42">
            <v>87</v>
          </cell>
        </row>
        <row r="43">
          <cell r="J43" t="str">
            <v>BLS</v>
          </cell>
          <cell r="O43" t="str">
            <v>JAN</v>
          </cell>
          <cell r="W43" t="str">
            <v>KT 007</v>
          </cell>
          <cell r="AG43">
            <v>996</v>
          </cell>
        </row>
        <row r="44">
          <cell r="J44" t="str">
            <v>JKT</v>
          </cell>
          <cell r="O44" t="str">
            <v>JAN</v>
          </cell>
          <cell r="W44" t="str">
            <v>KT 007</v>
          </cell>
          <cell r="AG44">
            <v>990</v>
          </cell>
        </row>
        <row r="45">
          <cell r="J45" t="str">
            <v>BLS</v>
          </cell>
          <cell r="O45" t="str">
            <v>JAN</v>
          </cell>
          <cell r="W45" t="str">
            <v>KT 007</v>
          </cell>
          <cell r="AG45">
            <v>6008</v>
          </cell>
        </row>
        <row r="46">
          <cell r="J46" t="str">
            <v>DRS</v>
          </cell>
          <cell r="O46" t="str">
            <v>JAN</v>
          </cell>
          <cell r="W46" t="str">
            <v>KT 007</v>
          </cell>
          <cell r="AG46">
            <v>4830</v>
          </cell>
        </row>
        <row r="47">
          <cell r="J47" t="str">
            <v>JKT</v>
          </cell>
          <cell r="O47" t="str">
            <v>JAN</v>
          </cell>
          <cell r="W47" t="str">
            <v>KT 007</v>
          </cell>
          <cell r="AG47">
            <v>504</v>
          </cell>
        </row>
        <row r="48">
          <cell r="J48" t="str">
            <v>TRS</v>
          </cell>
          <cell r="O48" t="str">
            <v>JAN</v>
          </cell>
          <cell r="W48" t="str">
            <v>KT 007</v>
          </cell>
          <cell r="AG48">
            <v>487</v>
          </cell>
        </row>
        <row r="49">
          <cell r="J49" t="str">
            <v>JKT</v>
          </cell>
          <cell r="O49" t="str">
            <v>JAN</v>
          </cell>
          <cell r="W49" t="str">
            <v>KT 007</v>
          </cell>
          <cell r="AG49">
            <v>971</v>
          </cell>
        </row>
        <row r="50">
          <cell r="J50" t="str">
            <v>JKT</v>
          </cell>
          <cell r="O50" t="str">
            <v>JAN</v>
          </cell>
          <cell r="W50" t="str">
            <v>KT 007</v>
          </cell>
          <cell r="AG50">
            <v>986</v>
          </cell>
        </row>
        <row r="51">
          <cell r="J51" t="str">
            <v>SKT</v>
          </cell>
          <cell r="O51" t="str">
            <v>JAN</v>
          </cell>
          <cell r="W51" t="str">
            <v>KT 007</v>
          </cell>
          <cell r="AG51">
            <v>592</v>
          </cell>
        </row>
        <row r="52">
          <cell r="J52" t="str">
            <v>TRS</v>
          </cell>
          <cell r="O52" t="str">
            <v>JAN</v>
          </cell>
          <cell r="W52" t="str">
            <v>KT 008</v>
          </cell>
          <cell r="AG52">
            <v>14980</v>
          </cell>
        </row>
        <row r="53">
          <cell r="J53" t="str">
            <v>TRS</v>
          </cell>
          <cell r="O53" t="str">
            <v>JAN</v>
          </cell>
          <cell r="W53" t="str">
            <v>KT 009</v>
          </cell>
          <cell r="AG53">
            <v>1503</v>
          </cell>
        </row>
        <row r="54">
          <cell r="J54" t="str">
            <v>TRS</v>
          </cell>
          <cell r="O54" t="str">
            <v>JAN</v>
          </cell>
          <cell r="W54" t="str">
            <v>KT 009</v>
          </cell>
          <cell r="AG54">
            <v>1300</v>
          </cell>
        </row>
        <row r="55">
          <cell r="J55" t="str">
            <v>TRS</v>
          </cell>
          <cell r="O55" t="str">
            <v>JAN</v>
          </cell>
          <cell r="W55" t="str">
            <v>KT 009</v>
          </cell>
          <cell r="AG55">
            <v>1002</v>
          </cell>
        </row>
        <row r="56">
          <cell r="J56" t="str">
            <v>DRS</v>
          </cell>
          <cell r="O56" t="str">
            <v>JAN</v>
          </cell>
          <cell r="W56" t="str">
            <v>KT 010</v>
          </cell>
          <cell r="AG56">
            <v>1498</v>
          </cell>
        </row>
        <row r="57">
          <cell r="J57" t="str">
            <v>BLS</v>
          </cell>
          <cell r="O57" t="str">
            <v>JAN</v>
          </cell>
          <cell r="W57" t="str">
            <v>KT 010</v>
          </cell>
          <cell r="AG57">
            <v>598</v>
          </cell>
        </row>
        <row r="58">
          <cell r="J58" t="str">
            <v>BLS</v>
          </cell>
          <cell r="O58" t="str">
            <v>JAN</v>
          </cell>
          <cell r="W58" t="str">
            <v>KT 010</v>
          </cell>
          <cell r="AG58">
            <v>794</v>
          </cell>
        </row>
        <row r="59">
          <cell r="J59" t="str">
            <v>BLS</v>
          </cell>
          <cell r="O59" t="str">
            <v>JAN</v>
          </cell>
          <cell r="W59" t="str">
            <v>KT 010</v>
          </cell>
          <cell r="AG59">
            <v>1847</v>
          </cell>
        </row>
        <row r="60">
          <cell r="J60" t="str">
            <v>DRS</v>
          </cell>
          <cell r="O60" t="str">
            <v>JAN</v>
          </cell>
          <cell r="W60" t="str">
            <v>KT 010</v>
          </cell>
          <cell r="AG60">
            <v>1040</v>
          </cell>
        </row>
        <row r="61">
          <cell r="J61" t="str">
            <v>JKT</v>
          </cell>
          <cell r="O61" t="str">
            <v>JAN</v>
          </cell>
          <cell r="W61" t="str">
            <v>KT 010</v>
          </cell>
          <cell r="AG61">
            <v>3000</v>
          </cell>
        </row>
        <row r="62">
          <cell r="J62" t="str">
            <v>DRS</v>
          </cell>
          <cell r="O62" t="str">
            <v>JAN</v>
          </cell>
          <cell r="W62" t="str">
            <v>KT 011</v>
          </cell>
          <cell r="AG62">
            <v>3996</v>
          </cell>
        </row>
        <row r="63">
          <cell r="J63" t="str">
            <v>JKT</v>
          </cell>
          <cell r="O63" t="str">
            <v>JAN</v>
          </cell>
          <cell r="W63" t="str">
            <v>KT 011</v>
          </cell>
          <cell r="AG63">
            <v>2973</v>
          </cell>
        </row>
        <row r="64">
          <cell r="J64" t="str">
            <v>TRS</v>
          </cell>
          <cell r="O64" t="str">
            <v>FEB</v>
          </cell>
          <cell r="W64" t="str">
            <v>KT 012</v>
          </cell>
          <cell r="AG64">
            <v>15340</v>
          </cell>
        </row>
        <row r="65">
          <cell r="J65" t="str">
            <v>DRS</v>
          </cell>
          <cell r="O65" t="str">
            <v>FEB</v>
          </cell>
          <cell r="W65" t="str">
            <v>KT 013</v>
          </cell>
          <cell r="AG65">
            <v>1004</v>
          </cell>
        </row>
        <row r="66">
          <cell r="J66" t="str">
            <v>DRS</v>
          </cell>
          <cell r="O66" t="str">
            <v>FEB</v>
          </cell>
          <cell r="W66" t="str">
            <v>KT 013</v>
          </cell>
          <cell r="AG66">
            <v>73</v>
          </cell>
        </row>
        <row r="67">
          <cell r="J67" t="str">
            <v>TRS</v>
          </cell>
          <cell r="O67" t="str">
            <v>FEB</v>
          </cell>
          <cell r="W67" t="str">
            <v>KT 013</v>
          </cell>
          <cell r="AG67">
            <v>2145</v>
          </cell>
        </row>
        <row r="68">
          <cell r="J68" t="str">
            <v>SKT</v>
          </cell>
          <cell r="O68" t="str">
            <v>FEB</v>
          </cell>
          <cell r="W68" t="str">
            <v>KT 013</v>
          </cell>
          <cell r="AG68">
            <v>993</v>
          </cell>
        </row>
        <row r="69">
          <cell r="J69" t="str">
            <v>JKT</v>
          </cell>
          <cell r="O69" t="str">
            <v>FEB</v>
          </cell>
          <cell r="W69" t="str">
            <v>KT 013</v>
          </cell>
          <cell r="AG69">
            <v>392</v>
          </cell>
        </row>
        <row r="70">
          <cell r="J70" t="str">
            <v>TRS</v>
          </cell>
          <cell r="O70" t="str">
            <v>FEB</v>
          </cell>
          <cell r="W70" t="str">
            <v>KT 013</v>
          </cell>
          <cell r="AG70">
            <v>398</v>
          </cell>
        </row>
        <row r="71">
          <cell r="J71" t="str">
            <v>BLS</v>
          </cell>
          <cell r="O71" t="str">
            <v>FEB</v>
          </cell>
          <cell r="W71" t="str">
            <v>KT 013</v>
          </cell>
          <cell r="AG71">
            <v>3032</v>
          </cell>
        </row>
        <row r="72">
          <cell r="J72" t="str">
            <v>DRS</v>
          </cell>
          <cell r="O72" t="str">
            <v>FEB</v>
          </cell>
          <cell r="W72" t="str">
            <v>KT 013</v>
          </cell>
          <cell r="AG72">
            <v>1068</v>
          </cell>
        </row>
        <row r="73">
          <cell r="J73" t="str">
            <v>JKT</v>
          </cell>
          <cell r="O73" t="str">
            <v>FEB</v>
          </cell>
          <cell r="W73" t="str">
            <v>KT 013</v>
          </cell>
          <cell r="AG73">
            <v>3359</v>
          </cell>
        </row>
        <row r="74">
          <cell r="J74" t="str">
            <v>TRS</v>
          </cell>
          <cell r="O74" t="str">
            <v>FEB</v>
          </cell>
          <cell r="W74" t="str">
            <v>KT 013</v>
          </cell>
          <cell r="AG74">
            <v>4227</v>
          </cell>
        </row>
        <row r="75">
          <cell r="J75" t="str">
            <v>TRS</v>
          </cell>
          <cell r="O75" t="str">
            <v>FEB</v>
          </cell>
          <cell r="W75" t="str">
            <v>KT 013</v>
          </cell>
          <cell r="AG75">
            <v>5022</v>
          </cell>
        </row>
        <row r="76">
          <cell r="J76" t="str">
            <v>JKT</v>
          </cell>
          <cell r="O76" t="str">
            <v>FEB</v>
          </cell>
          <cell r="W76" t="str">
            <v>KT 013</v>
          </cell>
          <cell r="AG76">
            <v>3002</v>
          </cell>
        </row>
        <row r="77">
          <cell r="J77" t="str">
            <v>JKT</v>
          </cell>
          <cell r="O77" t="str">
            <v>FEB</v>
          </cell>
          <cell r="W77" t="str">
            <v>KT 013</v>
          </cell>
          <cell r="AG77">
            <v>5591</v>
          </cell>
        </row>
        <row r="78">
          <cell r="J78" t="str">
            <v>SKT</v>
          </cell>
          <cell r="O78" t="str">
            <v>FEB</v>
          </cell>
          <cell r="W78" t="str">
            <v>KT 013</v>
          </cell>
          <cell r="AG78">
            <v>4013</v>
          </cell>
        </row>
        <row r="79">
          <cell r="J79" t="str">
            <v>TRS</v>
          </cell>
          <cell r="O79" t="str">
            <v>FEB</v>
          </cell>
          <cell r="W79" t="str">
            <v>KT 013</v>
          </cell>
          <cell r="AG79">
            <v>5099</v>
          </cell>
        </row>
        <row r="80">
          <cell r="J80" t="str">
            <v>JKT</v>
          </cell>
          <cell r="O80" t="str">
            <v>FEB</v>
          </cell>
          <cell r="W80" t="str">
            <v>KT 013</v>
          </cell>
          <cell r="AG80">
            <v>516</v>
          </cell>
        </row>
        <row r="81">
          <cell r="J81" t="str">
            <v>TRS</v>
          </cell>
          <cell r="O81" t="str">
            <v>FEB</v>
          </cell>
          <cell r="W81" t="str">
            <v>KT 013</v>
          </cell>
          <cell r="AG81">
            <v>522</v>
          </cell>
        </row>
        <row r="82">
          <cell r="J82" t="str">
            <v>DRS</v>
          </cell>
          <cell r="O82" t="str">
            <v>FEB</v>
          </cell>
          <cell r="W82" t="str">
            <v>KT 014</v>
          </cell>
          <cell r="AG82">
            <v>376</v>
          </cell>
        </row>
        <row r="83">
          <cell r="J83" t="str">
            <v>DRS</v>
          </cell>
          <cell r="O83" t="str">
            <v>FEB</v>
          </cell>
          <cell r="W83" t="str">
            <v>KT 015</v>
          </cell>
          <cell r="AG83">
            <v>3520</v>
          </cell>
        </row>
        <row r="84">
          <cell r="J84" t="str">
            <v>DRS</v>
          </cell>
          <cell r="O84" t="str">
            <v>FEB</v>
          </cell>
          <cell r="W84" t="str">
            <v>KT 015</v>
          </cell>
          <cell r="AG84">
            <v>332</v>
          </cell>
        </row>
        <row r="85">
          <cell r="J85" t="str">
            <v>BLS</v>
          </cell>
          <cell r="O85" t="str">
            <v>FEB</v>
          </cell>
          <cell r="W85" t="str">
            <v>KT 015</v>
          </cell>
          <cell r="AG85">
            <v>428</v>
          </cell>
        </row>
        <row r="86">
          <cell r="J86" t="str">
            <v>BLS</v>
          </cell>
          <cell r="O86" t="str">
            <v>FEB</v>
          </cell>
          <cell r="W86" t="str">
            <v>KT 015</v>
          </cell>
          <cell r="AG86">
            <v>578</v>
          </cell>
        </row>
        <row r="87">
          <cell r="J87" t="str">
            <v>JKT</v>
          </cell>
          <cell r="O87" t="str">
            <v>FEB</v>
          </cell>
          <cell r="W87" t="str">
            <v>KT 015</v>
          </cell>
          <cell r="AG87">
            <v>5208</v>
          </cell>
        </row>
        <row r="88">
          <cell r="J88" t="str">
            <v>TRS</v>
          </cell>
          <cell r="O88" t="str">
            <v>FEB</v>
          </cell>
          <cell r="W88" t="str">
            <v>KT 015</v>
          </cell>
          <cell r="AG88">
            <v>7884</v>
          </cell>
        </row>
        <row r="89">
          <cell r="J89" t="str">
            <v>BLS</v>
          </cell>
          <cell r="O89" t="str">
            <v>FEB</v>
          </cell>
          <cell r="W89" t="str">
            <v>KT 015</v>
          </cell>
          <cell r="AG89">
            <v>4824</v>
          </cell>
        </row>
        <row r="90">
          <cell r="J90" t="str">
            <v>JKT</v>
          </cell>
          <cell r="O90" t="str">
            <v>MAR</v>
          </cell>
          <cell r="W90" t="str">
            <v>KT 016</v>
          </cell>
          <cell r="AG90">
            <v>592</v>
          </cell>
        </row>
        <row r="91">
          <cell r="J91" t="str">
            <v>TRS</v>
          </cell>
          <cell r="O91" t="str">
            <v>MAR</v>
          </cell>
          <cell r="W91" t="str">
            <v>KT 016</v>
          </cell>
          <cell r="AG91">
            <v>304</v>
          </cell>
        </row>
        <row r="92">
          <cell r="J92" t="str">
            <v>SKT</v>
          </cell>
          <cell r="O92" t="str">
            <v>MAR</v>
          </cell>
          <cell r="W92" t="str">
            <v>KT 016</v>
          </cell>
          <cell r="AG92">
            <v>319</v>
          </cell>
        </row>
        <row r="93">
          <cell r="J93" t="str">
            <v>TRS</v>
          </cell>
          <cell r="O93" t="str">
            <v>MAR</v>
          </cell>
          <cell r="W93" t="str">
            <v>KT 016</v>
          </cell>
          <cell r="AG93">
            <v>995</v>
          </cell>
        </row>
        <row r="94">
          <cell r="J94" t="str">
            <v>BLS</v>
          </cell>
          <cell r="O94" t="str">
            <v>MAR</v>
          </cell>
          <cell r="W94" t="str">
            <v>KT 016</v>
          </cell>
          <cell r="AG94">
            <v>304</v>
          </cell>
        </row>
        <row r="95">
          <cell r="J95" t="str">
            <v>JKT</v>
          </cell>
          <cell r="O95" t="str">
            <v>MAR</v>
          </cell>
          <cell r="W95" t="str">
            <v>KT 016</v>
          </cell>
          <cell r="AG95">
            <v>400</v>
          </cell>
        </row>
        <row r="96">
          <cell r="J96" t="str">
            <v>TRS</v>
          </cell>
          <cell r="O96" t="str">
            <v>MAR</v>
          </cell>
          <cell r="W96" t="str">
            <v>KT 016</v>
          </cell>
          <cell r="AG96">
            <v>400</v>
          </cell>
        </row>
        <row r="97">
          <cell r="J97" t="str">
            <v>JKT</v>
          </cell>
          <cell r="O97" t="str">
            <v>MAR</v>
          </cell>
          <cell r="W97" t="str">
            <v>KT 016</v>
          </cell>
          <cell r="AG97">
            <v>599</v>
          </cell>
        </row>
        <row r="98">
          <cell r="J98" t="str">
            <v>TRS</v>
          </cell>
          <cell r="O98" t="str">
            <v>MAR</v>
          </cell>
          <cell r="W98" t="str">
            <v>KT 016</v>
          </cell>
          <cell r="AG98">
            <v>594</v>
          </cell>
        </row>
        <row r="99">
          <cell r="J99" t="str">
            <v>BLS</v>
          </cell>
          <cell r="O99" t="str">
            <v>MAR</v>
          </cell>
          <cell r="W99" t="str">
            <v>KT 017</v>
          </cell>
          <cell r="AG99">
            <v>158</v>
          </cell>
        </row>
        <row r="100">
          <cell r="J100" t="str">
            <v>BLS</v>
          </cell>
          <cell r="O100" t="str">
            <v>MAR</v>
          </cell>
          <cell r="W100" t="str">
            <v>KT 017</v>
          </cell>
          <cell r="AG100">
            <v>15</v>
          </cell>
        </row>
        <row r="101">
          <cell r="J101" t="str">
            <v>JKT</v>
          </cell>
          <cell r="O101" t="str">
            <v>MAR</v>
          </cell>
          <cell r="W101" t="str">
            <v>KT 017</v>
          </cell>
          <cell r="AG101">
            <v>3000</v>
          </cell>
        </row>
        <row r="102">
          <cell r="J102" t="str">
            <v>SKT</v>
          </cell>
          <cell r="O102" t="str">
            <v>MAR</v>
          </cell>
          <cell r="W102" t="str">
            <v>KT 017</v>
          </cell>
          <cell r="AG102">
            <v>783</v>
          </cell>
        </row>
        <row r="103">
          <cell r="J103" t="str">
            <v>TRS</v>
          </cell>
          <cell r="O103" t="str">
            <v>MAR</v>
          </cell>
          <cell r="W103" t="str">
            <v>KT 017</v>
          </cell>
          <cell r="AG103">
            <v>2002</v>
          </cell>
        </row>
        <row r="104">
          <cell r="J104" t="str">
            <v>SKT</v>
          </cell>
          <cell r="O104" t="str">
            <v>MAR</v>
          </cell>
          <cell r="W104" t="str">
            <v>KT 017</v>
          </cell>
          <cell r="AG104">
            <v>797</v>
          </cell>
        </row>
        <row r="105">
          <cell r="J105" t="str">
            <v>TRS</v>
          </cell>
          <cell r="O105" t="str">
            <v>MAR</v>
          </cell>
          <cell r="W105" t="str">
            <v>KT 017</v>
          </cell>
          <cell r="AG105">
            <v>1290</v>
          </cell>
        </row>
        <row r="106">
          <cell r="J106" t="str">
            <v>TRS</v>
          </cell>
          <cell r="O106" t="str">
            <v>MAR</v>
          </cell>
          <cell r="W106" t="str">
            <v>KT 017</v>
          </cell>
          <cell r="AG106">
            <v>1074</v>
          </cell>
        </row>
        <row r="107">
          <cell r="J107" t="str">
            <v>TRS</v>
          </cell>
          <cell r="O107" t="str">
            <v>MAR</v>
          </cell>
          <cell r="W107" t="str">
            <v>KT 017</v>
          </cell>
          <cell r="AG107">
            <v>1501</v>
          </cell>
        </row>
        <row r="108">
          <cell r="J108" t="str">
            <v>BLS</v>
          </cell>
          <cell r="O108" t="str">
            <v>MAR</v>
          </cell>
          <cell r="W108" t="str">
            <v>KT 018</v>
          </cell>
          <cell r="AG108">
            <v>2520</v>
          </cell>
        </row>
        <row r="109">
          <cell r="J109" t="str">
            <v>BLS</v>
          </cell>
          <cell r="O109" t="str">
            <v>MAR</v>
          </cell>
          <cell r="W109" t="str">
            <v>KT 018</v>
          </cell>
          <cell r="AG109">
            <v>2560</v>
          </cell>
        </row>
        <row r="110">
          <cell r="J110" t="str">
            <v>BLS</v>
          </cell>
          <cell r="O110" t="str">
            <v>MAR</v>
          </cell>
          <cell r="W110" t="str">
            <v>KT 018</v>
          </cell>
          <cell r="AG110">
            <v>600</v>
          </cell>
        </row>
        <row r="111">
          <cell r="J111" t="str">
            <v>BLS</v>
          </cell>
          <cell r="O111" t="str">
            <v>MAR</v>
          </cell>
          <cell r="W111" t="str">
            <v>KT 018</v>
          </cell>
          <cell r="AG111">
            <v>600</v>
          </cell>
        </row>
        <row r="112">
          <cell r="J112" t="str">
            <v>TRS</v>
          </cell>
          <cell r="O112" t="str">
            <v>MAR</v>
          </cell>
          <cell r="W112" t="str">
            <v>KT 019</v>
          </cell>
          <cell r="AG112">
            <v>2862</v>
          </cell>
        </row>
        <row r="113">
          <cell r="J113" t="str">
            <v>TRS</v>
          </cell>
          <cell r="O113" t="str">
            <v>MAR</v>
          </cell>
          <cell r="W113" t="str">
            <v>KT 019</v>
          </cell>
          <cell r="AG113">
            <v>6504</v>
          </cell>
        </row>
        <row r="114">
          <cell r="J114" t="str">
            <v>TRS</v>
          </cell>
          <cell r="O114" t="str">
            <v>MAR</v>
          </cell>
          <cell r="W114" t="str">
            <v>KT 020</v>
          </cell>
          <cell r="AG114">
            <v>9738</v>
          </cell>
        </row>
        <row r="115">
          <cell r="J115" t="str">
            <v>JKT</v>
          </cell>
          <cell r="O115" t="str">
            <v>MAR</v>
          </cell>
          <cell r="W115" t="str">
            <v>KT 020</v>
          </cell>
          <cell r="AG115">
            <v>5164</v>
          </cell>
        </row>
        <row r="116">
          <cell r="J116" t="str">
            <v>BLS</v>
          </cell>
          <cell r="O116" t="str">
            <v>MAR</v>
          </cell>
          <cell r="W116" t="str">
            <v>KT 020</v>
          </cell>
          <cell r="AG116">
            <v>6796</v>
          </cell>
        </row>
        <row r="117">
          <cell r="J117" t="str">
            <v>BLS</v>
          </cell>
          <cell r="O117" t="str">
            <v>MAR</v>
          </cell>
          <cell r="W117" t="str">
            <v>KT 020</v>
          </cell>
          <cell r="AG117">
            <v>193</v>
          </cell>
        </row>
        <row r="118">
          <cell r="J118" t="str">
            <v>SKT</v>
          </cell>
          <cell r="O118" t="str">
            <v>MAR</v>
          </cell>
          <cell r="W118" t="str">
            <v>KT 021</v>
          </cell>
          <cell r="AG118">
            <v>600</v>
          </cell>
        </row>
        <row r="119">
          <cell r="J119" t="str">
            <v>BLS</v>
          </cell>
          <cell r="O119" t="str">
            <v>MAR</v>
          </cell>
          <cell r="W119" t="str">
            <v>KT 021</v>
          </cell>
          <cell r="AG119">
            <v>1095</v>
          </cell>
        </row>
        <row r="120">
          <cell r="J120" t="str">
            <v>TRS</v>
          </cell>
          <cell r="O120" t="str">
            <v>MAR</v>
          </cell>
          <cell r="W120" t="str">
            <v>KT 021</v>
          </cell>
          <cell r="AG120">
            <v>4103</v>
          </cell>
        </row>
        <row r="121">
          <cell r="J121" t="str">
            <v>JKT</v>
          </cell>
          <cell r="O121" t="str">
            <v>MAR</v>
          </cell>
          <cell r="W121" t="str">
            <v>KT 022</v>
          </cell>
          <cell r="AG121">
            <v>792</v>
          </cell>
        </row>
        <row r="122">
          <cell r="J122" t="str">
            <v>SKT</v>
          </cell>
          <cell r="O122" t="str">
            <v>MAR</v>
          </cell>
          <cell r="W122" t="str">
            <v>KT 022</v>
          </cell>
          <cell r="AG122">
            <v>520</v>
          </cell>
        </row>
        <row r="123">
          <cell r="J123" t="str">
            <v>SKT</v>
          </cell>
          <cell r="O123" t="str">
            <v>MAR</v>
          </cell>
          <cell r="W123" t="str">
            <v>KT 022</v>
          </cell>
          <cell r="AG123">
            <v>3480</v>
          </cell>
        </row>
        <row r="124">
          <cell r="J124" t="str">
            <v>BLS</v>
          </cell>
          <cell r="O124" t="str">
            <v>MAR</v>
          </cell>
          <cell r="W124" t="str">
            <v>KT 022</v>
          </cell>
          <cell r="AG124">
            <v>1000</v>
          </cell>
        </row>
        <row r="125">
          <cell r="J125" t="str">
            <v>BLS</v>
          </cell>
          <cell r="O125" t="str">
            <v>MAR</v>
          </cell>
          <cell r="W125" t="str">
            <v>KT 022</v>
          </cell>
          <cell r="AG125">
            <v>800</v>
          </cell>
        </row>
        <row r="126">
          <cell r="J126" t="str">
            <v>BLS</v>
          </cell>
          <cell r="O126" t="str">
            <v>MAR</v>
          </cell>
          <cell r="W126" t="str">
            <v>KT 022</v>
          </cell>
          <cell r="AG126">
            <v>800</v>
          </cell>
        </row>
        <row r="127">
          <cell r="J127" t="str">
            <v>VES</v>
          </cell>
          <cell r="O127" t="str">
            <v>MAR</v>
          </cell>
          <cell r="W127" t="str">
            <v>KT 022</v>
          </cell>
          <cell r="AG127">
            <v>1500</v>
          </cell>
        </row>
        <row r="128">
          <cell r="J128" t="str">
            <v>TRS</v>
          </cell>
          <cell r="O128" t="str">
            <v>MAR</v>
          </cell>
          <cell r="W128" t="str">
            <v>KT 023</v>
          </cell>
          <cell r="AG128">
            <v>8000</v>
          </cell>
        </row>
        <row r="129">
          <cell r="J129" t="str">
            <v>BLS</v>
          </cell>
          <cell r="O129" t="str">
            <v>MAR</v>
          </cell>
          <cell r="W129" t="str">
            <v>KT 024</v>
          </cell>
          <cell r="AG129">
            <v>991</v>
          </cell>
        </row>
        <row r="130">
          <cell r="J130" t="str">
            <v>BLS</v>
          </cell>
          <cell r="O130" t="str">
            <v>MAR</v>
          </cell>
          <cell r="W130" t="str">
            <v>KT 024</v>
          </cell>
          <cell r="AG130">
            <v>796</v>
          </cell>
        </row>
        <row r="131">
          <cell r="J131" t="str">
            <v>SKT</v>
          </cell>
          <cell r="O131" t="str">
            <v>MAR</v>
          </cell>
          <cell r="W131" t="str">
            <v>KT 024</v>
          </cell>
          <cell r="AG131">
            <v>625</v>
          </cell>
        </row>
        <row r="132">
          <cell r="J132" t="str">
            <v>JKT</v>
          </cell>
          <cell r="O132" t="str">
            <v>MAR</v>
          </cell>
          <cell r="W132" t="str">
            <v>KT 025</v>
          </cell>
          <cell r="AG132">
            <v>4014</v>
          </cell>
        </row>
        <row r="133">
          <cell r="J133" t="str">
            <v>SKT</v>
          </cell>
          <cell r="O133" t="str">
            <v>MAR</v>
          </cell>
          <cell r="W133" t="str">
            <v>KT 025</v>
          </cell>
          <cell r="AG133">
            <v>6027</v>
          </cell>
        </row>
        <row r="134">
          <cell r="J134" t="str">
            <v>TRS</v>
          </cell>
          <cell r="O134" t="str">
            <v>MAR</v>
          </cell>
          <cell r="W134" t="str">
            <v>KT 025</v>
          </cell>
          <cell r="AG134">
            <v>3997</v>
          </cell>
        </row>
        <row r="135">
          <cell r="J135" t="str">
            <v>JKT</v>
          </cell>
          <cell r="O135" t="str">
            <v>MAR</v>
          </cell>
          <cell r="W135" t="str">
            <v>KT 026</v>
          </cell>
          <cell r="AG135">
            <v>1000</v>
          </cell>
        </row>
        <row r="136">
          <cell r="J136" t="str">
            <v>TRS</v>
          </cell>
          <cell r="O136" t="str">
            <v>MAR</v>
          </cell>
          <cell r="W136" t="str">
            <v>KT 026</v>
          </cell>
          <cell r="AG136">
            <v>1000</v>
          </cell>
        </row>
        <row r="137">
          <cell r="J137" t="str">
            <v>JKT</v>
          </cell>
          <cell r="O137" t="str">
            <v>MAR</v>
          </cell>
          <cell r="W137" t="str">
            <v>KT 026</v>
          </cell>
          <cell r="AG137">
            <v>496</v>
          </cell>
        </row>
        <row r="138">
          <cell r="J138" t="str">
            <v>TRS</v>
          </cell>
          <cell r="O138" t="str">
            <v>MAR</v>
          </cell>
          <cell r="W138" t="str">
            <v>KT 026</v>
          </cell>
          <cell r="AG138">
            <v>498</v>
          </cell>
        </row>
        <row r="139">
          <cell r="J139" t="str">
            <v>BLS</v>
          </cell>
          <cell r="O139" t="str">
            <v>MAR</v>
          </cell>
          <cell r="W139" t="str">
            <v>KT 026</v>
          </cell>
          <cell r="AG139">
            <v>717</v>
          </cell>
        </row>
        <row r="140">
          <cell r="J140" t="str">
            <v>BLS</v>
          </cell>
          <cell r="O140" t="str">
            <v>MAR</v>
          </cell>
          <cell r="W140" t="str">
            <v>KT 026</v>
          </cell>
          <cell r="AG140">
            <v>765</v>
          </cell>
        </row>
        <row r="141">
          <cell r="J141" t="str">
            <v>BLS</v>
          </cell>
          <cell r="O141" t="str">
            <v>MAR</v>
          </cell>
          <cell r="W141" t="str">
            <v>KT 026</v>
          </cell>
          <cell r="AG141">
            <v>1500</v>
          </cell>
        </row>
        <row r="142">
          <cell r="J142" t="str">
            <v>TRS</v>
          </cell>
          <cell r="O142" t="str">
            <v>MAR</v>
          </cell>
          <cell r="W142" t="str">
            <v>KT 026</v>
          </cell>
          <cell r="AG142">
            <v>1500</v>
          </cell>
        </row>
        <row r="143">
          <cell r="J143" t="str">
            <v>TOP</v>
          </cell>
          <cell r="O143" t="str">
            <v>MAR</v>
          </cell>
          <cell r="W143" t="str">
            <v>KT 026</v>
          </cell>
          <cell r="AG143">
            <v>995</v>
          </cell>
        </row>
        <row r="144">
          <cell r="J144" t="str">
            <v>TRS</v>
          </cell>
          <cell r="O144" t="str">
            <v>MAR</v>
          </cell>
          <cell r="W144" t="str">
            <v>KT 027</v>
          </cell>
          <cell r="AG144">
            <v>3504</v>
          </cell>
        </row>
        <row r="145">
          <cell r="J145" t="str">
            <v>BLS</v>
          </cell>
          <cell r="O145" t="str">
            <v>MAR</v>
          </cell>
          <cell r="W145" t="str">
            <v>KT 027</v>
          </cell>
          <cell r="AG145">
            <v>728</v>
          </cell>
        </row>
        <row r="146">
          <cell r="J146" t="str">
            <v>TRS</v>
          </cell>
          <cell r="O146" t="str">
            <v>MAR</v>
          </cell>
          <cell r="W146" t="str">
            <v>KT 027</v>
          </cell>
          <cell r="AG146">
            <v>900</v>
          </cell>
        </row>
        <row r="147">
          <cell r="J147" t="str">
            <v>BLS</v>
          </cell>
          <cell r="O147" t="str">
            <v>MAR</v>
          </cell>
          <cell r="W147" t="str">
            <v>KT 027</v>
          </cell>
          <cell r="AG147">
            <v>1682</v>
          </cell>
        </row>
        <row r="148">
          <cell r="J148" t="str">
            <v>JKT</v>
          </cell>
          <cell r="O148" t="str">
            <v>MAR</v>
          </cell>
          <cell r="W148" t="str">
            <v>KT 027</v>
          </cell>
          <cell r="AG148">
            <v>220</v>
          </cell>
        </row>
        <row r="149">
          <cell r="J149" t="str">
            <v>TRS</v>
          </cell>
          <cell r="O149" t="str">
            <v>MAR</v>
          </cell>
          <cell r="W149" t="str">
            <v>KT 027</v>
          </cell>
          <cell r="AG149">
            <v>224</v>
          </cell>
        </row>
        <row r="150">
          <cell r="J150" t="str">
            <v>TRS</v>
          </cell>
          <cell r="O150" t="str">
            <v>MAR</v>
          </cell>
          <cell r="W150" t="str">
            <v>KT 027</v>
          </cell>
          <cell r="AG150">
            <v>3600</v>
          </cell>
        </row>
        <row r="151">
          <cell r="J151" t="str">
            <v>TRS</v>
          </cell>
          <cell r="O151" t="str">
            <v>MAR</v>
          </cell>
          <cell r="W151" t="str">
            <v>KT 027</v>
          </cell>
          <cell r="AG151">
            <v>2000</v>
          </cell>
        </row>
        <row r="152">
          <cell r="J152" t="str">
            <v>TRS</v>
          </cell>
          <cell r="O152" t="str">
            <v>004</v>
          </cell>
          <cell r="W152" t="str">
            <v>KT 028</v>
          </cell>
          <cell r="AG152">
            <v>6002</v>
          </cell>
        </row>
        <row r="153">
          <cell r="J153" t="str">
            <v>TRS</v>
          </cell>
          <cell r="O153" t="str">
            <v>004</v>
          </cell>
          <cell r="W153" t="str">
            <v>KT 028</v>
          </cell>
          <cell r="AG153">
            <v>600</v>
          </cell>
        </row>
        <row r="154">
          <cell r="J154" t="str">
            <v>JKT</v>
          </cell>
          <cell r="O154" t="str">
            <v>004</v>
          </cell>
          <cell r="W154" t="str">
            <v>KT 028</v>
          </cell>
          <cell r="AG154">
            <v>320</v>
          </cell>
        </row>
        <row r="155">
          <cell r="J155" t="str">
            <v>TRS</v>
          </cell>
          <cell r="O155" t="str">
            <v>004</v>
          </cell>
          <cell r="W155" t="str">
            <v>KT 028</v>
          </cell>
          <cell r="AG155">
            <v>319</v>
          </cell>
        </row>
        <row r="156">
          <cell r="J156" t="str">
            <v>TRS</v>
          </cell>
          <cell r="O156" t="str">
            <v>004</v>
          </cell>
          <cell r="W156" t="str">
            <v>KT 028</v>
          </cell>
          <cell r="AG156">
            <v>1761</v>
          </cell>
        </row>
        <row r="157">
          <cell r="J157" t="str">
            <v>BLS</v>
          </cell>
          <cell r="O157" t="str">
            <v>004</v>
          </cell>
          <cell r="W157" t="str">
            <v>KT 029</v>
          </cell>
          <cell r="AG157">
            <v>320</v>
          </cell>
        </row>
        <row r="158">
          <cell r="J158" t="str">
            <v>SKT</v>
          </cell>
          <cell r="O158" t="str">
            <v>004</v>
          </cell>
          <cell r="W158" t="str">
            <v>KT 029</v>
          </cell>
          <cell r="AG158">
            <v>1057</v>
          </cell>
        </row>
        <row r="159">
          <cell r="J159" t="str">
            <v>BLS</v>
          </cell>
          <cell r="O159" t="str">
            <v>004</v>
          </cell>
          <cell r="W159" t="str">
            <v>KT 029</v>
          </cell>
          <cell r="AG159">
            <v>656</v>
          </cell>
        </row>
        <row r="160">
          <cell r="J160" t="str">
            <v>SKT</v>
          </cell>
          <cell r="O160" t="str">
            <v>004</v>
          </cell>
          <cell r="W160" t="str">
            <v>KT 029</v>
          </cell>
          <cell r="AG160">
            <v>656</v>
          </cell>
        </row>
        <row r="161">
          <cell r="J161" t="str">
            <v>BLS</v>
          </cell>
          <cell r="O161" t="str">
            <v>004</v>
          </cell>
          <cell r="W161" t="str">
            <v>KT 029</v>
          </cell>
          <cell r="AG161">
            <v>896</v>
          </cell>
        </row>
        <row r="162">
          <cell r="J162" t="str">
            <v>BLS</v>
          </cell>
          <cell r="O162" t="str">
            <v>004</v>
          </cell>
          <cell r="W162" t="str">
            <v>KT 029</v>
          </cell>
          <cell r="AG162">
            <v>1520</v>
          </cell>
        </row>
        <row r="163">
          <cell r="J163" t="str">
            <v>DRS</v>
          </cell>
          <cell r="O163" t="str">
            <v>004</v>
          </cell>
          <cell r="W163" t="str">
            <v>KT 029</v>
          </cell>
          <cell r="AG163">
            <v>800</v>
          </cell>
        </row>
        <row r="164">
          <cell r="J164" t="str">
            <v>TRS</v>
          </cell>
          <cell r="O164" t="str">
            <v>004</v>
          </cell>
          <cell r="W164" t="str">
            <v>KT 029</v>
          </cell>
          <cell r="AG164">
            <v>1112</v>
          </cell>
        </row>
        <row r="165">
          <cell r="J165" t="str">
            <v>BLS</v>
          </cell>
          <cell r="O165" t="str">
            <v>004</v>
          </cell>
          <cell r="W165" t="str">
            <v>KT 029</v>
          </cell>
          <cell r="AG165">
            <v>2015</v>
          </cell>
        </row>
        <row r="166">
          <cell r="J166" t="str">
            <v>JKT</v>
          </cell>
          <cell r="O166" t="str">
            <v>004</v>
          </cell>
          <cell r="W166" t="str">
            <v>KT 029</v>
          </cell>
          <cell r="AG166">
            <v>600</v>
          </cell>
        </row>
        <row r="167">
          <cell r="J167" t="str">
            <v>JKT</v>
          </cell>
          <cell r="O167" t="str">
            <v>004</v>
          </cell>
          <cell r="W167" t="str">
            <v>KT 029</v>
          </cell>
          <cell r="AG167">
            <v>600</v>
          </cell>
        </row>
        <row r="168">
          <cell r="J168" t="str">
            <v>JKT</v>
          </cell>
          <cell r="O168" t="str">
            <v>004</v>
          </cell>
          <cell r="W168" t="str">
            <v>KT 029</v>
          </cell>
          <cell r="AG168">
            <v>568</v>
          </cell>
        </row>
        <row r="169">
          <cell r="J169" t="str">
            <v>SKT</v>
          </cell>
          <cell r="O169" t="str">
            <v>004</v>
          </cell>
          <cell r="W169" t="str">
            <v>KT 029</v>
          </cell>
          <cell r="AG169">
            <v>560</v>
          </cell>
        </row>
        <row r="170">
          <cell r="J170" t="str">
            <v>JKT</v>
          </cell>
          <cell r="O170" t="str">
            <v>004</v>
          </cell>
          <cell r="W170" t="str">
            <v>KT 029</v>
          </cell>
          <cell r="AG170">
            <v>600</v>
          </cell>
        </row>
        <row r="171">
          <cell r="J171" t="str">
            <v>TRS</v>
          </cell>
          <cell r="O171" t="str">
            <v>004</v>
          </cell>
          <cell r="W171" t="str">
            <v>KT 029</v>
          </cell>
          <cell r="AG171">
            <v>600</v>
          </cell>
        </row>
        <row r="172">
          <cell r="J172" t="str">
            <v>TOP</v>
          </cell>
          <cell r="O172" t="str">
            <v>004</v>
          </cell>
          <cell r="W172" t="str">
            <v>KT 029</v>
          </cell>
          <cell r="AG172">
            <v>596</v>
          </cell>
        </row>
        <row r="173">
          <cell r="J173" t="str">
            <v>SKT</v>
          </cell>
          <cell r="O173" t="str">
            <v>004</v>
          </cell>
          <cell r="W173" t="str">
            <v>KT 029</v>
          </cell>
          <cell r="AG173">
            <v>858</v>
          </cell>
        </row>
        <row r="174">
          <cell r="J174" t="str">
            <v>BLS</v>
          </cell>
          <cell r="O174" t="str">
            <v>004</v>
          </cell>
          <cell r="W174" t="str">
            <v>KT 029</v>
          </cell>
          <cell r="AG174">
            <v>522</v>
          </cell>
        </row>
        <row r="175">
          <cell r="J175" t="str">
            <v>BLS</v>
          </cell>
          <cell r="O175" t="str">
            <v>004</v>
          </cell>
          <cell r="W175" t="str">
            <v>KT 029</v>
          </cell>
          <cell r="AG175">
            <v>522</v>
          </cell>
        </row>
        <row r="176">
          <cell r="J176" t="str">
            <v>BLS</v>
          </cell>
          <cell r="O176" t="str">
            <v>004</v>
          </cell>
          <cell r="W176" t="str">
            <v>KT 030</v>
          </cell>
          <cell r="AG176">
            <v>804</v>
          </cell>
        </row>
        <row r="177">
          <cell r="J177" t="str">
            <v>BLS</v>
          </cell>
          <cell r="O177" t="str">
            <v>004</v>
          </cell>
          <cell r="W177" t="str">
            <v>KT 031</v>
          </cell>
          <cell r="AG177">
            <v>530</v>
          </cell>
        </row>
        <row r="178">
          <cell r="J178" t="str">
            <v>JKT</v>
          </cell>
          <cell r="O178" t="str">
            <v>004</v>
          </cell>
          <cell r="W178" t="str">
            <v>KT 031</v>
          </cell>
          <cell r="AG178">
            <v>433</v>
          </cell>
        </row>
        <row r="179">
          <cell r="J179" t="str">
            <v>TRS</v>
          </cell>
          <cell r="O179" t="str">
            <v>004</v>
          </cell>
          <cell r="W179" t="str">
            <v>KT 031</v>
          </cell>
          <cell r="AG179">
            <v>433</v>
          </cell>
        </row>
        <row r="180">
          <cell r="J180" t="str">
            <v>SKT</v>
          </cell>
          <cell r="O180" t="str">
            <v>004</v>
          </cell>
          <cell r="W180" t="str">
            <v>KT 031</v>
          </cell>
          <cell r="AG180">
            <v>273</v>
          </cell>
        </row>
        <row r="181">
          <cell r="J181" t="str">
            <v>SKT</v>
          </cell>
          <cell r="O181" t="str">
            <v>004</v>
          </cell>
          <cell r="W181" t="str">
            <v>KT 031</v>
          </cell>
          <cell r="AG181">
            <v>746</v>
          </cell>
        </row>
        <row r="182">
          <cell r="J182" t="str">
            <v>JKT</v>
          </cell>
          <cell r="O182" t="str">
            <v>004</v>
          </cell>
          <cell r="W182" t="str">
            <v>KT 032</v>
          </cell>
          <cell r="AG182">
            <v>190</v>
          </cell>
        </row>
        <row r="183">
          <cell r="J183" t="str">
            <v>TRS</v>
          </cell>
          <cell r="O183" t="str">
            <v>004</v>
          </cell>
          <cell r="W183" t="str">
            <v>KT 032</v>
          </cell>
          <cell r="AG183">
            <v>192</v>
          </cell>
        </row>
        <row r="184">
          <cell r="J184" t="str">
            <v>DRS</v>
          </cell>
          <cell r="O184" t="str">
            <v>004</v>
          </cell>
          <cell r="W184" t="str">
            <v>KT 032</v>
          </cell>
          <cell r="AG184">
            <v>599</v>
          </cell>
        </row>
        <row r="185">
          <cell r="J185" t="str">
            <v>JKT</v>
          </cell>
          <cell r="O185" t="str">
            <v>004</v>
          </cell>
          <cell r="W185" t="str">
            <v>KT 032</v>
          </cell>
          <cell r="AG185">
            <v>598</v>
          </cell>
        </row>
        <row r="186">
          <cell r="J186" t="str">
            <v>JKT</v>
          </cell>
          <cell r="O186" t="str">
            <v>004</v>
          </cell>
          <cell r="W186" t="str">
            <v>KT 032</v>
          </cell>
          <cell r="AG186">
            <v>599</v>
          </cell>
        </row>
        <row r="187">
          <cell r="J187" t="str">
            <v>JKT</v>
          </cell>
          <cell r="O187" t="str">
            <v>004</v>
          </cell>
          <cell r="W187" t="str">
            <v>KT 032</v>
          </cell>
          <cell r="AG187">
            <v>599</v>
          </cell>
        </row>
        <row r="188">
          <cell r="J188" t="str">
            <v>JKT</v>
          </cell>
          <cell r="O188" t="str">
            <v>004</v>
          </cell>
          <cell r="W188" t="str">
            <v>KT 032</v>
          </cell>
          <cell r="AG188">
            <v>599</v>
          </cell>
        </row>
        <row r="189">
          <cell r="J189" t="str">
            <v>BLS</v>
          </cell>
          <cell r="O189" t="str">
            <v>004</v>
          </cell>
          <cell r="W189" t="str">
            <v>KT 033</v>
          </cell>
          <cell r="AG189">
            <v>1295</v>
          </cell>
        </row>
        <row r="190">
          <cell r="J190" t="str">
            <v>TRS</v>
          </cell>
          <cell r="O190" t="str">
            <v>004</v>
          </cell>
          <cell r="W190" t="str">
            <v>KT 033</v>
          </cell>
          <cell r="AG190">
            <v>500</v>
          </cell>
        </row>
        <row r="191">
          <cell r="J191" t="str">
            <v>TOP</v>
          </cell>
          <cell r="O191" t="str">
            <v>004</v>
          </cell>
          <cell r="W191" t="str">
            <v>KT 033</v>
          </cell>
          <cell r="AG191">
            <v>500</v>
          </cell>
        </row>
        <row r="192">
          <cell r="J192" t="str">
            <v>TOP</v>
          </cell>
          <cell r="O192" t="str">
            <v>004</v>
          </cell>
          <cell r="W192" t="str">
            <v>KT 033</v>
          </cell>
          <cell r="AG192">
            <v>1190</v>
          </cell>
        </row>
        <row r="193">
          <cell r="J193" t="str">
            <v>DRS</v>
          </cell>
          <cell r="O193" t="str">
            <v>004</v>
          </cell>
          <cell r="W193" t="str">
            <v>KT 034</v>
          </cell>
          <cell r="AG193">
            <v>1051</v>
          </cell>
        </row>
        <row r="194">
          <cell r="J194" t="str">
            <v>TRS</v>
          </cell>
          <cell r="O194" t="str">
            <v>004</v>
          </cell>
          <cell r="W194" t="str">
            <v>KT 034</v>
          </cell>
          <cell r="AG194">
            <v>14035</v>
          </cell>
        </row>
        <row r="195">
          <cell r="J195" t="str">
            <v>TRS</v>
          </cell>
          <cell r="O195" t="str">
            <v>004</v>
          </cell>
          <cell r="W195" t="str">
            <v>KT 034</v>
          </cell>
          <cell r="AG195">
            <v>15579</v>
          </cell>
        </row>
        <row r="196">
          <cell r="J196" t="str">
            <v>TRS</v>
          </cell>
          <cell r="O196" t="str">
            <v>004</v>
          </cell>
          <cell r="W196" t="str">
            <v>KT 035</v>
          </cell>
          <cell r="AG196">
            <v>1741</v>
          </cell>
        </row>
        <row r="197">
          <cell r="J197" t="str">
            <v>TRS</v>
          </cell>
          <cell r="O197" t="str">
            <v>004</v>
          </cell>
          <cell r="W197" t="str">
            <v>KT 035</v>
          </cell>
          <cell r="AG197">
            <v>1246</v>
          </cell>
        </row>
        <row r="198">
          <cell r="J198" t="str">
            <v>TOP</v>
          </cell>
          <cell r="O198" t="str">
            <v>004</v>
          </cell>
          <cell r="W198" t="str">
            <v>KT 035</v>
          </cell>
          <cell r="AG198">
            <v>2803</v>
          </cell>
        </row>
        <row r="199">
          <cell r="J199" t="str">
            <v>JKT</v>
          </cell>
          <cell r="O199" t="str">
            <v>004</v>
          </cell>
          <cell r="W199" t="str">
            <v>KT 036</v>
          </cell>
          <cell r="AG199">
            <v>157</v>
          </cell>
        </row>
        <row r="200">
          <cell r="J200" t="str">
            <v>TRS</v>
          </cell>
          <cell r="O200" t="str">
            <v>004</v>
          </cell>
          <cell r="W200" t="str">
            <v>KT 036</v>
          </cell>
          <cell r="AG200">
            <v>157</v>
          </cell>
        </row>
        <row r="201">
          <cell r="J201" t="str">
            <v>SKT</v>
          </cell>
          <cell r="O201" t="str">
            <v>004</v>
          </cell>
          <cell r="W201" t="str">
            <v>KT 036</v>
          </cell>
          <cell r="AG201">
            <v>157</v>
          </cell>
        </row>
        <row r="202">
          <cell r="J202" t="str">
            <v>JKT</v>
          </cell>
          <cell r="O202" t="str">
            <v>004</v>
          </cell>
          <cell r="W202" t="str">
            <v>KT 036</v>
          </cell>
          <cell r="AG202">
            <v>118</v>
          </cell>
        </row>
        <row r="203">
          <cell r="J203" t="str">
            <v>TRS</v>
          </cell>
          <cell r="O203" t="str">
            <v>004</v>
          </cell>
          <cell r="W203" t="str">
            <v>KT 036</v>
          </cell>
          <cell r="AG203">
            <v>120</v>
          </cell>
        </row>
        <row r="204">
          <cell r="J204" t="str">
            <v>SKT</v>
          </cell>
          <cell r="O204" t="str">
            <v>004</v>
          </cell>
          <cell r="W204" t="str">
            <v>KT 036</v>
          </cell>
          <cell r="AG204">
            <v>120</v>
          </cell>
        </row>
        <row r="205">
          <cell r="J205" t="str">
            <v>JKT</v>
          </cell>
          <cell r="O205" t="str">
            <v>004</v>
          </cell>
          <cell r="W205" t="str">
            <v>KT 036</v>
          </cell>
          <cell r="AG205">
            <v>229</v>
          </cell>
        </row>
        <row r="206">
          <cell r="J206" t="str">
            <v>TRS</v>
          </cell>
          <cell r="O206" t="str">
            <v>004</v>
          </cell>
          <cell r="W206" t="str">
            <v>KT 036</v>
          </cell>
          <cell r="AG206">
            <v>736</v>
          </cell>
        </row>
        <row r="207">
          <cell r="J207" t="str">
            <v>BLS</v>
          </cell>
          <cell r="O207" t="str">
            <v>004</v>
          </cell>
          <cell r="W207" t="str">
            <v>KT 037</v>
          </cell>
          <cell r="AG207">
            <v>538</v>
          </cell>
        </row>
        <row r="208">
          <cell r="J208" t="str">
            <v>JKT</v>
          </cell>
          <cell r="O208" t="str">
            <v>004</v>
          </cell>
          <cell r="W208" t="str">
            <v>KT 037</v>
          </cell>
          <cell r="AG208">
            <v>940</v>
          </cell>
        </row>
        <row r="209">
          <cell r="J209" t="str">
            <v>TRS</v>
          </cell>
          <cell r="O209" t="str">
            <v>004</v>
          </cell>
          <cell r="W209" t="str">
            <v>KT 037</v>
          </cell>
          <cell r="AG209">
            <v>944</v>
          </cell>
        </row>
        <row r="210">
          <cell r="J210" t="str">
            <v>SKT</v>
          </cell>
          <cell r="O210" t="str">
            <v>004</v>
          </cell>
          <cell r="W210" t="str">
            <v>KT 037</v>
          </cell>
          <cell r="AG210">
            <v>943</v>
          </cell>
        </row>
        <row r="211">
          <cell r="J211" t="str">
            <v>JKT</v>
          </cell>
          <cell r="O211" t="str">
            <v>004</v>
          </cell>
          <cell r="W211" t="str">
            <v>KT 037</v>
          </cell>
          <cell r="AG211">
            <v>320</v>
          </cell>
        </row>
        <row r="212">
          <cell r="J212" t="str">
            <v>TRS</v>
          </cell>
          <cell r="O212" t="str">
            <v>004</v>
          </cell>
          <cell r="W212" t="str">
            <v>KT 037</v>
          </cell>
          <cell r="AG212">
            <v>322</v>
          </cell>
        </row>
        <row r="213">
          <cell r="J213" t="str">
            <v>SKT</v>
          </cell>
          <cell r="O213" t="str">
            <v>004</v>
          </cell>
          <cell r="W213" t="str">
            <v>KT 037</v>
          </cell>
          <cell r="AG213">
            <v>322</v>
          </cell>
        </row>
        <row r="214">
          <cell r="J214" t="str">
            <v>JKT</v>
          </cell>
          <cell r="O214" t="str">
            <v>MAY</v>
          </cell>
          <cell r="W214" t="str">
            <v>KT 038</v>
          </cell>
          <cell r="AG214">
            <v>3001</v>
          </cell>
        </row>
        <row r="215">
          <cell r="J215" t="str">
            <v>SKT</v>
          </cell>
          <cell r="O215" t="str">
            <v>MAY</v>
          </cell>
          <cell r="W215" t="str">
            <v>KT 038</v>
          </cell>
          <cell r="AG215">
            <v>2014</v>
          </cell>
        </row>
        <row r="216">
          <cell r="J216" t="str">
            <v>TRS</v>
          </cell>
          <cell r="O216" t="str">
            <v>MAY</v>
          </cell>
          <cell r="W216" t="str">
            <v>KT 038</v>
          </cell>
          <cell r="AG216">
            <v>2997</v>
          </cell>
        </row>
        <row r="217">
          <cell r="J217" t="str">
            <v>SKT</v>
          </cell>
          <cell r="O217" t="str">
            <v>MAY</v>
          </cell>
          <cell r="W217" t="str">
            <v>KT 039</v>
          </cell>
          <cell r="AG217">
            <v>1400</v>
          </cell>
        </row>
        <row r="218">
          <cell r="J218" t="str">
            <v>BLS</v>
          </cell>
          <cell r="O218" t="str">
            <v>MAY</v>
          </cell>
          <cell r="W218" t="str">
            <v>KT 039</v>
          </cell>
          <cell r="AG218">
            <v>1600</v>
          </cell>
        </row>
        <row r="219">
          <cell r="J219" t="str">
            <v>BLS</v>
          </cell>
          <cell r="O219" t="str">
            <v>MAY</v>
          </cell>
          <cell r="W219" t="str">
            <v>KT 039</v>
          </cell>
          <cell r="AG219">
            <v>1148</v>
          </cell>
        </row>
        <row r="220">
          <cell r="J220" t="str">
            <v>SKT</v>
          </cell>
          <cell r="O220" t="str">
            <v>MAY</v>
          </cell>
          <cell r="W220" t="str">
            <v>KT 039</v>
          </cell>
          <cell r="AG220">
            <v>1148</v>
          </cell>
        </row>
        <row r="221">
          <cell r="J221" t="str">
            <v>JKT</v>
          </cell>
          <cell r="O221" t="str">
            <v>MAY</v>
          </cell>
          <cell r="W221" t="str">
            <v>KT 039</v>
          </cell>
          <cell r="AG221">
            <v>60</v>
          </cell>
        </row>
        <row r="222">
          <cell r="J222" t="str">
            <v>TRS</v>
          </cell>
          <cell r="O222" t="str">
            <v>MAY</v>
          </cell>
          <cell r="W222" t="str">
            <v>KT 039</v>
          </cell>
          <cell r="AG222">
            <v>60</v>
          </cell>
        </row>
        <row r="223">
          <cell r="J223" t="str">
            <v>SKT</v>
          </cell>
          <cell r="O223" t="str">
            <v>MAY</v>
          </cell>
          <cell r="W223" t="str">
            <v>KT 039</v>
          </cell>
          <cell r="AG223">
            <v>60</v>
          </cell>
        </row>
        <row r="224">
          <cell r="J224" t="str">
            <v>JKT</v>
          </cell>
          <cell r="O224" t="str">
            <v>MAY</v>
          </cell>
          <cell r="W224" t="str">
            <v>KT 039</v>
          </cell>
          <cell r="AG224">
            <v>60</v>
          </cell>
        </row>
        <row r="225">
          <cell r="J225" t="str">
            <v>TRS</v>
          </cell>
          <cell r="O225" t="str">
            <v>MAY</v>
          </cell>
          <cell r="W225" t="str">
            <v>KT 039</v>
          </cell>
          <cell r="AG225">
            <v>60</v>
          </cell>
        </row>
        <row r="226">
          <cell r="J226" t="str">
            <v>SKT</v>
          </cell>
          <cell r="O226" t="str">
            <v>MAY</v>
          </cell>
          <cell r="W226" t="str">
            <v>KT 039</v>
          </cell>
          <cell r="AG226">
            <v>60</v>
          </cell>
        </row>
        <row r="227">
          <cell r="J227" t="str">
            <v>JKT</v>
          </cell>
          <cell r="O227" t="str">
            <v>MAY</v>
          </cell>
          <cell r="W227" t="str">
            <v>KT 040</v>
          </cell>
          <cell r="AG227">
            <v>2083</v>
          </cell>
        </row>
        <row r="228">
          <cell r="J228" t="str">
            <v>JKT</v>
          </cell>
          <cell r="O228" t="str">
            <v>MAY</v>
          </cell>
          <cell r="W228" t="str">
            <v>KT 040</v>
          </cell>
          <cell r="AG228">
            <v>236</v>
          </cell>
        </row>
        <row r="229">
          <cell r="J229" t="str">
            <v>TRS</v>
          </cell>
          <cell r="O229" t="str">
            <v>MAY</v>
          </cell>
          <cell r="W229" t="str">
            <v>KT 040</v>
          </cell>
          <cell r="AG229">
            <v>239</v>
          </cell>
        </row>
        <row r="230">
          <cell r="J230" t="str">
            <v>TOP</v>
          </cell>
          <cell r="O230" t="str">
            <v>MAY</v>
          </cell>
          <cell r="W230" t="str">
            <v>KT 040</v>
          </cell>
          <cell r="AG230">
            <v>233</v>
          </cell>
        </row>
        <row r="231">
          <cell r="J231" t="str">
            <v>JKT</v>
          </cell>
          <cell r="O231" t="str">
            <v>MAY</v>
          </cell>
          <cell r="W231" t="str">
            <v>KT 040</v>
          </cell>
          <cell r="AG231">
            <v>355</v>
          </cell>
        </row>
        <row r="232">
          <cell r="J232" t="str">
            <v>TRS</v>
          </cell>
          <cell r="O232" t="str">
            <v>MAY</v>
          </cell>
          <cell r="W232" t="str">
            <v>KT 040</v>
          </cell>
          <cell r="AG232">
            <v>354</v>
          </cell>
        </row>
        <row r="233">
          <cell r="J233" t="str">
            <v>TOP</v>
          </cell>
          <cell r="O233" t="str">
            <v>MAY</v>
          </cell>
          <cell r="W233" t="str">
            <v>KT 040</v>
          </cell>
          <cell r="AG233">
            <v>383</v>
          </cell>
        </row>
        <row r="234">
          <cell r="J234" t="str">
            <v>BLS</v>
          </cell>
          <cell r="O234" t="str">
            <v>MAY</v>
          </cell>
          <cell r="W234" t="str">
            <v>KT 041</v>
          </cell>
          <cell r="AG234">
            <v>1680</v>
          </cell>
        </row>
        <row r="235">
          <cell r="J235" t="str">
            <v>DRS</v>
          </cell>
          <cell r="O235" t="str">
            <v>MAY</v>
          </cell>
          <cell r="W235" t="str">
            <v>KT 042</v>
          </cell>
          <cell r="AG235">
            <v>1028</v>
          </cell>
        </row>
        <row r="236">
          <cell r="J236" t="str">
            <v>SKT</v>
          </cell>
          <cell r="O236" t="str">
            <v>MAY</v>
          </cell>
          <cell r="W236" t="str">
            <v>KT 042</v>
          </cell>
          <cell r="AG236">
            <v>1378</v>
          </cell>
        </row>
        <row r="237">
          <cell r="J237" t="str">
            <v>SKT</v>
          </cell>
          <cell r="O237" t="str">
            <v>MAY</v>
          </cell>
          <cell r="W237" t="str">
            <v>KT 042</v>
          </cell>
          <cell r="AG237">
            <v>2127</v>
          </cell>
        </row>
        <row r="238">
          <cell r="J238" t="str">
            <v>BLS</v>
          </cell>
          <cell r="O238" t="str">
            <v>MAY</v>
          </cell>
          <cell r="W238" t="str">
            <v>KT 042</v>
          </cell>
          <cell r="AG238">
            <v>404</v>
          </cell>
        </row>
        <row r="239">
          <cell r="J239" t="str">
            <v>TRS</v>
          </cell>
          <cell r="O239" t="str">
            <v>MAY</v>
          </cell>
          <cell r="W239" t="str">
            <v>KT 043</v>
          </cell>
          <cell r="AG239">
            <v>9812</v>
          </cell>
        </row>
        <row r="240">
          <cell r="J240" t="str">
            <v>TRS</v>
          </cell>
          <cell r="O240" t="str">
            <v>MAY</v>
          </cell>
          <cell r="W240" t="str">
            <v>KT 044</v>
          </cell>
          <cell r="AG240">
            <v>483</v>
          </cell>
        </row>
        <row r="241">
          <cell r="J241" t="str">
            <v>JKT</v>
          </cell>
          <cell r="O241" t="str">
            <v>MAY</v>
          </cell>
          <cell r="W241" t="str">
            <v>KT 044</v>
          </cell>
          <cell r="AG241">
            <v>6694</v>
          </cell>
        </row>
        <row r="242">
          <cell r="J242" t="str">
            <v>TRS</v>
          </cell>
          <cell r="O242" t="str">
            <v>MAY</v>
          </cell>
          <cell r="W242" t="str">
            <v>KT 044</v>
          </cell>
          <cell r="AG242">
            <v>6692</v>
          </cell>
        </row>
        <row r="243">
          <cell r="J243" t="str">
            <v>JKT</v>
          </cell>
          <cell r="O243" t="str">
            <v>MAY</v>
          </cell>
          <cell r="W243" t="str">
            <v>KT 044</v>
          </cell>
          <cell r="AG243">
            <v>1846</v>
          </cell>
        </row>
        <row r="244">
          <cell r="J244" t="str">
            <v>TRS</v>
          </cell>
          <cell r="O244" t="str">
            <v>MAY</v>
          </cell>
          <cell r="W244" t="str">
            <v>KT 044</v>
          </cell>
          <cell r="AG244">
            <v>1847</v>
          </cell>
        </row>
        <row r="245">
          <cell r="J245" t="str">
            <v>BLS</v>
          </cell>
          <cell r="O245" t="str">
            <v>MAY</v>
          </cell>
          <cell r="W245" t="str">
            <v>KT 044</v>
          </cell>
          <cell r="AG245">
            <v>2030</v>
          </cell>
        </row>
        <row r="246">
          <cell r="J246" t="str">
            <v>BLS</v>
          </cell>
          <cell r="O246" t="str">
            <v>MAY</v>
          </cell>
          <cell r="W246" t="str">
            <v>KT 044</v>
          </cell>
          <cell r="AG246">
            <v>1898</v>
          </cell>
        </row>
        <row r="247">
          <cell r="J247" t="str">
            <v>BLS</v>
          </cell>
          <cell r="O247" t="str">
            <v>MAY</v>
          </cell>
          <cell r="W247" t="str">
            <v>KT 044</v>
          </cell>
          <cell r="AG247">
            <v>598</v>
          </cell>
        </row>
        <row r="248">
          <cell r="J248" t="str">
            <v>BLS</v>
          </cell>
          <cell r="O248" t="str">
            <v>MAY</v>
          </cell>
          <cell r="W248" t="str">
            <v>KT 044</v>
          </cell>
          <cell r="AG248">
            <v>568</v>
          </cell>
        </row>
        <row r="249">
          <cell r="J249" t="str">
            <v>BLS</v>
          </cell>
          <cell r="O249" t="str">
            <v>MAY</v>
          </cell>
          <cell r="W249" t="str">
            <v>KT 044</v>
          </cell>
          <cell r="AG249">
            <v>798</v>
          </cell>
        </row>
        <row r="250">
          <cell r="J250" t="str">
            <v>TRS</v>
          </cell>
          <cell r="O250" t="str">
            <v>MAY</v>
          </cell>
          <cell r="W250" t="str">
            <v>KT 044</v>
          </cell>
          <cell r="AG250">
            <v>725</v>
          </cell>
        </row>
        <row r="251">
          <cell r="J251" t="str">
            <v>TRS</v>
          </cell>
          <cell r="O251" t="str">
            <v>MAY</v>
          </cell>
          <cell r="W251" t="str">
            <v>KT 044</v>
          </cell>
          <cell r="AG251">
            <v>1002</v>
          </cell>
        </row>
        <row r="252">
          <cell r="J252" t="str">
            <v>BLS</v>
          </cell>
          <cell r="O252" t="str">
            <v>MAY</v>
          </cell>
          <cell r="W252" t="str">
            <v>KT 045</v>
          </cell>
          <cell r="AG252">
            <v>4550</v>
          </cell>
        </row>
        <row r="253">
          <cell r="J253" t="str">
            <v>TRS</v>
          </cell>
          <cell r="O253" t="str">
            <v>MAY</v>
          </cell>
          <cell r="W253" t="str">
            <v>KT 046</v>
          </cell>
          <cell r="AG253">
            <v>172</v>
          </cell>
        </row>
        <row r="254">
          <cell r="J254" t="str">
            <v>JKT</v>
          </cell>
          <cell r="O254" t="str">
            <v>MAY</v>
          </cell>
          <cell r="W254" t="str">
            <v>KT 046</v>
          </cell>
          <cell r="AG254">
            <v>184</v>
          </cell>
        </row>
        <row r="255">
          <cell r="J255" t="str">
            <v>TRS</v>
          </cell>
          <cell r="O255" t="str">
            <v>MAY</v>
          </cell>
          <cell r="W255" t="str">
            <v>KT 046</v>
          </cell>
          <cell r="AG255">
            <v>184</v>
          </cell>
        </row>
        <row r="256">
          <cell r="J256" t="str">
            <v>BLS</v>
          </cell>
          <cell r="O256" t="str">
            <v>MAY</v>
          </cell>
          <cell r="W256" t="str">
            <v>KT 046</v>
          </cell>
          <cell r="AG256">
            <v>1299</v>
          </cell>
        </row>
        <row r="257">
          <cell r="J257" t="str">
            <v>TRS</v>
          </cell>
          <cell r="O257" t="str">
            <v>MAY</v>
          </cell>
          <cell r="W257" t="str">
            <v>KT 046</v>
          </cell>
          <cell r="AG257">
            <v>1299</v>
          </cell>
        </row>
        <row r="258">
          <cell r="J258" t="str">
            <v>TOP</v>
          </cell>
          <cell r="O258" t="str">
            <v>MAY</v>
          </cell>
          <cell r="W258" t="str">
            <v>KT 046</v>
          </cell>
          <cell r="AG258">
            <v>499</v>
          </cell>
        </row>
        <row r="259">
          <cell r="J259" t="str">
            <v>BLS</v>
          </cell>
          <cell r="O259" t="str">
            <v>MAY</v>
          </cell>
          <cell r="W259" t="str">
            <v>KT 047</v>
          </cell>
          <cell r="AG259">
            <v>450</v>
          </cell>
        </row>
        <row r="260">
          <cell r="J260" t="str">
            <v>BLS</v>
          </cell>
          <cell r="O260" t="str">
            <v>MAY</v>
          </cell>
          <cell r="W260" t="str">
            <v>KT 048</v>
          </cell>
          <cell r="AG260">
            <v>2303</v>
          </cell>
        </row>
        <row r="261">
          <cell r="J261" t="str">
            <v>TRS</v>
          </cell>
          <cell r="O261" t="str">
            <v>MAY</v>
          </cell>
          <cell r="W261" t="str">
            <v>KT 048</v>
          </cell>
          <cell r="AG261">
            <v>2989</v>
          </cell>
        </row>
        <row r="262">
          <cell r="J262" t="str">
            <v>JKT</v>
          </cell>
          <cell r="O262" t="str">
            <v>MAY</v>
          </cell>
          <cell r="W262" t="str">
            <v>KT 048</v>
          </cell>
          <cell r="AG262">
            <v>601</v>
          </cell>
        </row>
        <row r="263">
          <cell r="J263" t="str">
            <v>TRS</v>
          </cell>
          <cell r="O263" t="str">
            <v>MAY</v>
          </cell>
          <cell r="W263" t="str">
            <v>KT 048</v>
          </cell>
          <cell r="AG263">
            <v>599</v>
          </cell>
        </row>
        <row r="264">
          <cell r="J264" t="str">
            <v>TRS</v>
          </cell>
          <cell r="O264" t="str">
            <v>MAY</v>
          </cell>
          <cell r="W264" t="str">
            <v>KT 048</v>
          </cell>
          <cell r="AG264">
            <v>12013</v>
          </cell>
        </row>
        <row r="265">
          <cell r="J265" t="str">
            <v>JKT</v>
          </cell>
          <cell r="O265" t="str">
            <v>MAY</v>
          </cell>
          <cell r="W265" t="str">
            <v>KT 048</v>
          </cell>
          <cell r="AG265">
            <v>1387</v>
          </cell>
        </row>
        <row r="266">
          <cell r="J266" t="str">
            <v>JKT</v>
          </cell>
          <cell r="O266" t="str">
            <v>MAY</v>
          </cell>
          <cell r="W266" t="str">
            <v>KT 048</v>
          </cell>
          <cell r="AG266">
            <v>890</v>
          </cell>
        </row>
        <row r="267">
          <cell r="J267" t="str">
            <v>JKT</v>
          </cell>
          <cell r="O267" t="str">
            <v>MAY</v>
          </cell>
          <cell r="W267" t="str">
            <v>KT 048</v>
          </cell>
          <cell r="AG267">
            <v>1885</v>
          </cell>
        </row>
        <row r="268">
          <cell r="J268" t="str">
            <v>JKT</v>
          </cell>
          <cell r="O268" t="str">
            <v>MAY</v>
          </cell>
          <cell r="W268" t="str">
            <v>KT 048</v>
          </cell>
          <cell r="AG268">
            <v>846</v>
          </cell>
        </row>
        <row r="269">
          <cell r="J269" t="str">
            <v>SKT</v>
          </cell>
          <cell r="O269" t="str">
            <v>MAY</v>
          </cell>
          <cell r="W269" t="str">
            <v>KT 048</v>
          </cell>
          <cell r="AG269">
            <v>1480</v>
          </cell>
        </row>
        <row r="270">
          <cell r="J270" t="str">
            <v>SKT</v>
          </cell>
          <cell r="O270" t="str">
            <v>MAY</v>
          </cell>
          <cell r="W270" t="str">
            <v>KT 048</v>
          </cell>
          <cell r="AG270">
            <v>590</v>
          </cell>
        </row>
        <row r="271">
          <cell r="J271" t="str">
            <v>TRS</v>
          </cell>
          <cell r="O271" t="str">
            <v>MAY</v>
          </cell>
          <cell r="W271" t="str">
            <v>KT 048</v>
          </cell>
          <cell r="AG271">
            <v>1874</v>
          </cell>
        </row>
        <row r="272">
          <cell r="J272" t="str">
            <v>TRS</v>
          </cell>
          <cell r="O272" t="str">
            <v>MAY</v>
          </cell>
          <cell r="W272" t="str">
            <v>KT 048</v>
          </cell>
          <cell r="AG272">
            <v>921</v>
          </cell>
        </row>
        <row r="273">
          <cell r="J273" t="str">
            <v>BLS</v>
          </cell>
          <cell r="O273" t="str">
            <v>MAY</v>
          </cell>
          <cell r="W273" t="str">
            <v>KT 049</v>
          </cell>
          <cell r="AG273">
            <v>622</v>
          </cell>
        </row>
        <row r="274">
          <cell r="J274" t="str">
            <v>JKT</v>
          </cell>
          <cell r="O274" t="str">
            <v>MAY</v>
          </cell>
          <cell r="W274" t="str">
            <v>KT 050</v>
          </cell>
          <cell r="AG274">
            <v>856</v>
          </cell>
        </row>
        <row r="275">
          <cell r="J275" t="str">
            <v>TRS</v>
          </cell>
          <cell r="O275" t="str">
            <v>MAY</v>
          </cell>
          <cell r="W275" t="str">
            <v>KT 050</v>
          </cell>
          <cell r="AG275">
            <v>2907</v>
          </cell>
        </row>
        <row r="276">
          <cell r="J276" t="str">
            <v>TRS</v>
          </cell>
          <cell r="O276" t="str">
            <v>MAY</v>
          </cell>
          <cell r="W276" t="str">
            <v>KT 050</v>
          </cell>
          <cell r="AG276">
            <v>2100</v>
          </cell>
        </row>
        <row r="277">
          <cell r="J277" t="str">
            <v>TRS</v>
          </cell>
          <cell r="O277" t="str">
            <v>MAY</v>
          </cell>
          <cell r="W277" t="str">
            <v>KT 050</v>
          </cell>
          <cell r="AG277">
            <v>4480</v>
          </cell>
        </row>
        <row r="278">
          <cell r="J278" t="str">
            <v>TRS</v>
          </cell>
          <cell r="O278" t="str">
            <v>MAY</v>
          </cell>
          <cell r="W278" t="str">
            <v>KT 050</v>
          </cell>
          <cell r="AG278">
            <v>1640</v>
          </cell>
        </row>
        <row r="279">
          <cell r="J279" t="str">
            <v>TRS</v>
          </cell>
          <cell r="O279" t="str">
            <v>MAY</v>
          </cell>
          <cell r="W279" t="str">
            <v>KT 050</v>
          </cell>
          <cell r="AG279">
            <v>742</v>
          </cell>
        </row>
        <row r="280">
          <cell r="J280" t="str">
            <v>JKT</v>
          </cell>
          <cell r="O280" t="str">
            <v>MAY</v>
          </cell>
          <cell r="W280" t="str">
            <v>KT 050</v>
          </cell>
          <cell r="AG280">
            <v>670</v>
          </cell>
        </row>
        <row r="281">
          <cell r="J281" t="str">
            <v>JKT</v>
          </cell>
          <cell r="O281" t="str">
            <v>MAY</v>
          </cell>
          <cell r="W281" t="str">
            <v>KT 051</v>
          </cell>
          <cell r="AG281">
            <v>1983</v>
          </cell>
        </row>
        <row r="282">
          <cell r="J282" t="str">
            <v>TRS</v>
          </cell>
          <cell r="O282" t="str">
            <v>MAY</v>
          </cell>
          <cell r="W282" t="str">
            <v>KT 051</v>
          </cell>
          <cell r="AG282">
            <v>1986</v>
          </cell>
        </row>
        <row r="283">
          <cell r="J283" t="str">
            <v>BLS</v>
          </cell>
          <cell r="O283" t="str">
            <v>MAY</v>
          </cell>
          <cell r="W283" t="str">
            <v>KT 051</v>
          </cell>
          <cell r="AG283">
            <v>765</v>
          </cell>
        </row>
        <row r="284">
          <cell r="J284" t="str">
            <v>BLS</v>
          </cell>
          <cell r="O284" t="str">
            <v>MAY</v>
          </cell>
          <cell r="W284" t="str">
            <v>KT 052</v>
          </cell>
          <cell r="AG284">
            <v>1454</v>
          </cell>
        </row>
        <row r="285">
          <cell r="J285" t="str">
            <v>JKT</v>
          </cell>
          <cell r="O285" t="str">
            <v>MAY</v>
          </cell>
          <cell r="W285" t="str">
            <v>KT 052</v>
          </cell>
          <cell r="AG285">
            <v>552</v>
          </cell>
        </row>
        <row r="286">
          <cell r="J286" t="str">
            <v>TRS</v>
          </cell>
          <cell r="O286" t="str">
            <v>MAY</v>
          </cell>
          <cell r="W286" t="str">
            <v>KT 052</v>
          </cell>
          <cell r="AG286">
            <v>549</v>
          </cell>
        </row>
        <row r="287">
          <cell r="J287" t="str">
            <v>JKT</v>
          </cell>
          <cell r="O287" t="str">
            <v>MAY</v>
          </cell>
          <cell r="W287" t="str">
            <v>KT 052</v>
          </cell>
          <cell r="AG287">
            <v>553</v>
          </cell>
        </row>
        <row r="288">
          <cell r="J288" t="str">
            <v>TRS</v>
          </cell>
          <cell r="O288" t="str">
            <v>MAY</v>
          </cell>
          <cell r="W288" t="str">
            <v>KT 052</v>
          </cell>
          <cell r="AG288">
            <v>568</v>
          </cell>
        </row>
        <row r="289">
          <cell r="J289" t="str">
            <v>BLS</v>
          </cell>
          <cell r="O289" t="str">
            <v>MAY</v>
          </cell>
          <cell r="W289" t="str">
            <v>KT 052</v>
          </cell>
          <cell r="AG289">
            <v>1194</v>
          </cell>
        </row>
        <row r="290">
          <cell r="J290" t="str">
            <v>JKT</v>
          </cell>
          <cell r="O290" t="str">
            <v>MAY</v>
          </cell>
          <cell r="W290" t="str">
            <v>KT 052</v>
          </cell>
          <cell r="AG290">
            <v>833</v>
          </cell>
        </row>
        <row r="291">
          <cell r="J291" t="str">
            <v>JKT</v>
          </cell>
          <cell r="O291" t="str">
            <v>JUN</v>
          </cell>
          <cell r="W291" t="str">
            <v>KT 053</v>
          </cell>
          <cell r="AG291">
            <v>2008</v>
          </cell>
        </row>
        <row r="292">
          <cell r="J292" t="str">
            <v>SKT</v>
          </cell>
          <cell r="O292" t="str">
            <v>JUN</v>
          </cell>
          <cell r="W292" t="str">
            <v>KT 053</v>
          </cell>
          <cell r="AG292">
            <v>2017</v>
          </cell>
        </row>
        <row r="293">
          <cell r="J293" t="str">
            <v>TRS</v>
          </cell>
          <cell r="O293" t="str">
            <v>JUN</v>
          </cell>
          <cell r="W293" t="str">
            <v>KT 053</v>
          </cell>
          <cell r="AG293">
            <v>2008</v>
          </cell>
        </row>
        <row r="294">
          <cell r="J294" t="str">
            <v>BLS</v>
          </cell>
          <cell r="O294" t="str">
            <v>JUN</v>
          </cell>
          <cell r="W294" t="str">
            <v>KT 054</v>
          </cell>
          <cell r="AG294">
            <v>2112</v>
          </cell>
        </row>
        <row r="295">
          <cell r="J295" t="str">
            <v>SKT</v>
          </cell>
          <cell r="O295" t="str">
            <v>JUN</v>
          </cell>
          <cell r="W295" t="str">
            <v>KT 055</v>
          </cell>
          <cell r="AG295">
            <v>598</v>
          </cell>
        </row>
        <row r="296">
          <cell r="J296" t="str">
            <v>SKT</v>
          </cell>
          <cell r="O296" t="str">
            <v>JUN</v>
          </cell>
          <cell r="W296" t="str">
            <v>KT 055</v>
          </cell>
          <cell r="AG296">
            <v>593</v>
          </cell>
        </row>
        <row r="297">
          <cell r="J297" t="str">
            <v>JKT</v>
          </cell>
          <cell r="O297" t="str">
            <v>JUN</v>
          </cell>
          <cell r="W297" t="str">
            <v>KT 055</v>
          </cell>
          <cell r="AG297">
            <v>1023</v>
          </cell>
        </row>
        <row r="298">
          <cell r="J298" t="str">
            <v>SKT</v>
          </cell>
          <cell r="O298" t="str">
            <v>JUN</v>
          </cell>
          <cell r="W298" t="str">
            <v>KT 055</v>
          </cell>
          <cell r="AG298">
            <v>3753</v>
          </cell>
        </row>
        <row r="299">
          <cell r="J299" t="str">
            <v>SKT</v>
          </cell>
          <cell r="O299" t="str">
            <v>JUN</v>
          </cell>
          <cell r="W299" t="str">
            <v>KT 055</v>
          </cell>
          <cell r="AG299">
            <v>500</v>
          </cell>
        </row>
        <row r="300">
          <cell r="J300" t="str">
            <v>JKT</v>
          </cell>
          <cell r="O300" t="str">
            <v>JUN</v>
          </cell>
          <cell r="W300" t="str">
            <v>KT 056</v>
          </cell>
          <cell r="AG300">
            <v>589</v>
          </cell>
        </row>
        <row r="301">
          <cell r="J301" t="str">
            <v>JKT</v>
          </cell>
          <cell r="O301" t="str">
            <v>JUN</v>
          </cell>
          <cell r="W301" t="str">
            <v>KT 056</v>
          </cell>
          <cell r="AG301">
            <v>589</v>
          </cell>
        </row>
        <row r="302">
          <cell r="J302" t="str">
            <v>JKT</v>
          </cell>
          <cell r="O302" t="str">
            <v>JUN</v>
          </cell>
          <cell r="W302" t="str">
            <v>KT 056</v>
          </cell>
          <cell r="AG302">
            <v>587</v>
          </cell>
        </row>
        <row r="303">
          <cell r="J303" t="str">
            <v>DRS</v>
          </cell>
          <cell r="O303" t="str">
            <v>JUN</v>
          </cell>
          <cell r="W303" t="str">
            <v>KT 056</v>
          </cell>
          <cell r="AG303">
            <v>2412</v>
          </cell>
        </row>
        <row r="304">
          <cell r="J304" t="str">
            <v>JKT</v>
          </cell>
          <cell r="O304" t="str">
            <v>JUN</v>
          </cell>
          <cell r="W304" t="str">
            <v>KT 056</v>
          </cell>
          <cell r="AG304">
            <v>735</v>
          </cell>
        </row>
        <row r="305">
          <cell r="J305" t="str">
            <v>TRS</v>
          </cell>
          <cell r="O305" t="str">
            <v>JUN</v>
          </cell>
          <cell r="W305" t="str">
            <v>KT 056</v>
          </cell>
          <cell r="AG305">
            <v>736</v>
          </cell>
        </row>
        <row r="306">
          <cell r="J306" t="str">
            <v>JKT</v>
          </cell>
          <cell r="O306" t="str">
            <v>JUN</v>
          </cell>
          <cell r="W306" t="str">
            <v>KT 056</v>
          </cell>
          <cell r="AG306">
            <v>282</v>
          </cell>
        </row>
        <row r="307">
          <cell r="J307" t="str">
            <v>TRS</v>
          </cell>
          <cell r="O307" t="str">
            <v>JUN</v>
          </cell>
          <cell r="W307" t="str">
            <v>KT 056</v>
          </cell>
          <cell r="AG307">
            <v>281</v>
          </cell>
        </row>
        <row r="308">
          <cell r="J308" t="str">
            <v>BLS</v>
          </cell>
          <cell r="O308" t="str">
            <v>JUN</v>
          </cell>
          <cell r="W308" t="str">
            <v>KT 056</v>
          </cell>
          <cell r="AG308">
            <v>995</v>
          </cell>
        </row>
        <row r="309">
          <cell r="J309" t="str">
            <v>BLS</v>
          </cell>
          <cell r="O309" t="str">
            <v>JUN</v>
          </cell>
          <cell r="W309" t="str">
            <v>KT 056</v>
          </cell>
          <cell r="AG309">
            <v>644</v>
          </cell>
        </row>
        <row r="310">
          <cell r="J310" t="str">
            <v>BLS</v>
          </cell>
          <cell r="O310" t="str">
            <v>JUN</v>
          </cell>
          <cell r="W310" t="str">
            <v>KT 056</v>
          </cell>
          <cell r="AG310">
            <v>897</v>
          </cell>
        </row>
        <row r="311">
          <cell r="J311" t="str">
            <v>SKT</v>
          </cell>
          <cell r="O311" t="str">
            <v>JUN</v>
          </cell>
          <cell r="W311" t="str">
            <v>KT 056</v>
          </cell>
          <cell r="AG311">
            <v>5900</v>
          </cell>
        </row>
        <row r="312">
          <cell r="J312" t="str">
            <v>SKT</v>
          </cell>
          <cell r="O312" t="str">
            <v>JUN</v>
          </cell>
          <cell r="W312" t="str">
            <v>KT 056</v>
          </cell>
          <cell r="AG312">
            <v>3488</v>
          </cell>
        </row>
        <row r="313">
          <cell r="J313" t="str">
            <v>TRS</v>
          </cell>
          <cell r="O313" t="str">
            <v>JUN</v>
          </cell>
          <cell r="W313" t="str">
            <v>KT 056</v>
          </cell>
          <cell r="AG313">
            <v>5722</v>
          </cell>
        </row>
        <row r="314">
          <cell r="J314" t="str">
            <v>SKT</v>
          </cell>
          <cell r="O314" t="str">
            <v>JUN</v>
          </cell>
          <cell r="W314" t="str">
            <v>KT 057</v>
          </cell>
          <cell r="AG314">
            <v>3696</v>
          </cell>
        </row>
        <row r="315">
          <cell r="J315" t="str">
            <v>TRS</v>
          </cell>
          <cell r="O315" t="str">
            <v>JUN</v>
          </cell>
          <cell r="W315" t="str">
            <v>KT 057</v>
          </cell>
          <cell r="AG315">
            <v>4836</v>
          </cell>
        </row>
        <row r="316">
          <cell r="J316" t="str">
            <v>TRS</v>
          </cell>
          <cell r="O316" t="str">
            <v>JUN</v>
          </cell>
          <cell r="W316" t="str">
            <v>KT 057</v>
          </cell>
          <cell r="AG316">
            <v>4147</v>
          </cell>
        </row>
        <row r="317">
          <cell r="J317" t="str">
            <v>TRS</v>
          </cell>
          <cell r="O317" t="str">
            <v>JUN</v>
          </cell>
          <cell r="W317" t="str">
            <v>KT 057</v>
          </cell>
          <cell r="AG317">
            <v>3000</v>
          </cell>
        </row>
        <row r="318">
          <cell r="J318" t="str">
            <v>TRS</v>
          </cell>
          <cell r="O318" t="str">
            <v>JUN</v>
          </cell>
          <cell r="W318" t="str">
            <v>KT 057</v>
          </cell>
          <cell r="AG318">
            <v>2730</v>
          </cell>
        </row>
        <row r="319">
          <cell r="J319" t="str">
            <v>TRS</v>
          </cell>
          <cell r="O319" t="str">
            <v>JUN</v>
          </cell>
          <cell r="W319" t="str">
            <v>KT 057</v>
          </cell>
          <cell r="AG319">
            <v>6012</v>
          </cell>
        </row>
        <row r="320">
          <cell r="J320" t="str">
            <v>TRS</v>
          </cell>
          <cell r="O320" t="str">
            <v>JUN</v>
          </cell>
          <cell r="W320" t="str">
            <v>KT 057</v>
          </cell>
          <cell r="AG320">
            <v>500</v>
          </cell>
        </row>
        <row r="321">
          <cell r="J321" t="str">
            <v>TRS</v>
          </cell>
          <cell r="O321" t="str">
            <v>JUN</v>
          </cell>
          <cell r="W321" t="str">
            <v>KT 057</v>
          </cell>
          <cell r="AG321">
            <v>500</v>
          </cell>
        </row>
        <row r="322">
          <cell r="J322" t="str">
            <v>JKT</v>
          </cell>
          <cell r="O322" t="str">
            <v>JUN</v>
          </cell>
          <cell r="W322" t="str">
            <v>KT 058</v>
          </cell>
          <cell r="AG322">
            <v>3485</v>
          </cell>
        </row>
        <row r="323">
          <cell r="J323" t="str">
            <v>SKT</v>
          </cell>
          <cell r="O323" t="str">
            <v>JUN</v>
          </cell>
          <cell r="W323" t="str">
            <v>KT 058</v>
          </cell>
          <cell r="AG323">
            <v>987</v>
          </cell>
        </row>
        <row r="324">
          <cell r="J324" t="str">
            <v>TRS</v>
          </cell>
          <cell r="O324" t="str">
            <v>JUN</v>
          </cell>
          <cell r="W324" t="str">
            <v>KT 058</v>
          </cell>
          <cell r="AG324">
            <v>1002</v>
          </cell>
        </row>
        <row r="325">
          <cell r="J325" t="str">
            <v>BLS</v>
          </cell>
          <cell r="O325" t="str">
            <v>JUN</v>
          </cell>
          <cell r="W325" t="str">
            <v>KT 059</v>
          </cell>
          <cell r="AG325">
            <v>947</v>
          </cell>
        </row>
        <row r="326">
          <cell r="J326" t="str">
            <v>DRS</v>
          </cell>
          <cell r="O326" t="str">
            <v>JUN</v>
          </cell>
          <cell r="W326" t="str">
            <v>KT 059</v>
          </cell>
          <cell r="AG326">
            <v>1039</v>
          </cell>
        </row>
        <row r="327">
          <cell r="J327" t="str">
            <v>SKT</v>
          </cell>
          <cell r="O327" t="str">
            <v>JUN</v>
          </cell>
          <cell r="W327" t="str">
            <v>KT 059</v>
          </cell>
          <cell r="AG327">
            <v>884</v>
          </cell>
        </row>
        <row r="328">
          <cell r="J328" t="str">
            <v>SKT</v>
          </cell>
          <cell r="O328" t="str">
            <v>JUN</v>
          </cell>
          <cell r="W328" t="str">
            <v>KT 059</v>
          </cell>
          <cell r="AG328">
            <v>232</v>
          </cell>
        </row>
        <row r="329">
          <cell r="J329" t="str">
            <v>SKT</v>
          </cell>
          <cell r="O329" t="str">
            <v>JUN</v>
          </cell>
          <cell r="W329" t="str">
            <v>KT 059</v>
          </cell>
          <cell r="AG329">
            <v>993</v>
          </cell>
        </row>
        <row r="330">
          <cell r="J330" t="str">
            <v>JKT</v>
          </cell>
          <cell r="O330" t="str">
            <v>JUN</v>
          </cell>
          <cell r="W330" t="str">
            <v>KT 060</v>
          </cell>
          <cell r="AG330">
            <v>2896</v>
          </cell>
        </row>
        <row r="331">
          <cell r="J331" t="str">
            <v>TRS</v>
          </cell>
          <cell r="O331" t="str">
            <v>JUN</v>
          </cell>
          <cell r="W331" t="str">
            <v>KT 060</v>
          </cell>
          <cell r="AG331">
            <v>2898</v>
          </cell>
        </row>
        <row r="332">
          <cell r="J332" t="str">
            <v>JKT</v>
          </cell>
          <cell r="O332" t="str">
            <v>JUN</v>
          </cell>
          <cell r="W332" t="str">
            <v>KT 060</v>
          </cell>
          <cell r="AG332">
            <v>3491</v>
          </cell>
        </row>
        <row r="333">
          <cell r="J333" t="str">
            <v>TRS</v>
          </cell>
          <cell r="O333" t="str">
            <v>JUN</v>
          </cell>
          <cell r="W333" t="str">
            <v>KT 060</v>
          </cell>
          <cell r="AG333">
            <v>3458</v>
          </cell>
        </row>
        <row r="334">
          <cell r="J334" t="str">
            <v>TRS</v>
          </cell>
          <cell r="O334" t="str">
            <v>JUN</v>
          </cell>
          <cell r="W334" t="str">
            <v>KT 060</v>
          </cell>
          <cell r="AG334">
            <v>1384</v>
          </cell>
        </row>
        <row r="335">
          <cell r="J335" t="str">
            <v>JKT</v>
          </cell>
          <cell r="O335" t="str">
            <v>JUN</v>
          </cell>
          <cell r="W335" t="str">
            <v>KT 060</v>
          </cell>
          <cell r="AG335">
            <v>1384</v>
          </cell>
        </row>
        <row r="336">
          <cell r="J336" t="str">
            <v>TRS</v>
          </cell>
          <cell r="O336" t="str">
            <v>JUN</v>
          </cell>
          <cell r="W336" t="str">
            <v>KT 060</v>
          </cell>
          <cell r="AG336">
            <v>8035</v>
          </cell>
        </row>
        <row r="337">
          <cell r="J337" t="str">
            <v>BLS</v>
          </cell>
          <cell r="O337" t="str">
            <v>JUN</v>
          </cell>
          <cell r="W337" t="str">
            <v>KT 060</v>
          </cell>
          <cell r="AG337">
            <v>1486</v>
          </cell>
        </row>
        <row r="338">
          <cell r="J338" t="str">
            <v>SKT</v>
          </cell>
          <cell r="O338" t="str">
            <v>JUN</v>
          </cell>
          <cell r="W338" t="str">
            <v>KT 060</v>
          </cell>
          <cell r="AG338">
            <v>4980</v>
          </cell>
        </row>
        <row r="339">
          <cell r="J339" t="str">
            <v>SKT</v>
          </cell>
          <cell r="O339" t="str">
            <v>JUN</v>
          </cell>
          <cell r="W339" t="str">
            <v>KT 060</v>
          </cell>
          <cell r="AG339">
            <v>4517</v>
          </cell>
        </row>
        <row r="340">
          <cell r="J340" t="str">
            <v>SKT</v>
          </cell>
          <cell r="O340" t="str">
            <v>JUN</v>
          </cell>
          <cell r="W340" t="str">
            <v>KT 061</v>
          </cell>
          <cell r="AG340">
            <v>240</v>
          </cell>
        </row>
        <row r="341">
          <cell r="J341" t="str">
            <v>SKT</v>
          </cell>
          <cell r="O341" t="str">
            <v>JUN</v>
          </cell>
          <cell r="W341" t="str">
            <v>KT 061</v>
          </cell>
          <cell r="AG341">
            <v>333</v>
          </cell>
        </row>
        <row r="342">
          <cell r="J342" t="str">
            <v>JKT</v>
          </cell>
          <cell r="O342" t="str">
            <v>JUN</v>
          </cell>
          <cell r="W342" t="str">
            <v>KT 061</v>
          </cell>
          <cell r="AG342">
            <v>6000</v>
          </cell>
        </row>
        <row r="343">
          <cell r="J343" t="str">
            <v>SKT</v>
          </cell>
          <cell r="O343" t="str">
            <v>JUN</v>
          </cell>
          <cell r="W343" t="str">
            <v>KT 061</v>
          </cell>
          <cell r="AG343">
            <v>322</v>
          </cell>
        </row>
        <row r="344">
          <cell r="J344" t="str">
            <v>JKT</v>
          </cell>
          <cell r="O344" t="str">
            <v>JUN</v>
          </cell>
          <cell r="W344" t="str">
            <v>KT 061</v>
          </cell>
          <cell r="AG344">
            <v>4018</v>
          </cell>
        </row>
        <row r="345">
          <cell r="J345" t="str">
            <v>TRS</v>
          </cell>
          <cell r="O345" t="str">
            <v>JUN</v>
          </cell>
          <cell r="W345" t="str">
            <v>KT 061</v>
          </cell>
          <cell r="AG345">
            <v>3000</v>
          </cell>
        </row>
        <row r="346">
          <cell r="J346" t="str">
            <v>SKT</v>
          </cell>
          <cell r="O346" t="str">
            <v>JUN</v>
          </cell>
          <cell r="W346" t="str">
            <v>KT 061</v>
          </cell>
          <cell r="AG346">
            <v>500</v>
          </cell>
        </row>
        <row r="347">
          <cell r="J347" t="str">
            <v>TRS</v>
          </cell>
          <cell r="O347" t="str">
            <v>JUN</v>
          </cell>
          <cell r="W347" t="str">
            <v>KT 061</v>
          </cell>
          <cell r="AG347">
            <v>500</v>
          </cell>
        </row>
        <row r="348">
          <cell r="J348" t="str">
            <v>TRS</v>
          </cell>
          <cell r="O348" t="str">
            <v>JUN</v>
          </cell>
          <cell r="W348" t="str">
            <v>KT 061</v>
          </cell>
          <cell r="AG348">
            <v>500</v>
          </cell>
        </row>
        <row r="349">
          <cell r="J349" t="str">
            <v>TRS</v>
          </cell>
          <cell r="O349" t="str">
            <v>JUN</v>
          </cell>
          <cell r="W349" t="str">
            <v>KT 062</v>
          </cell>
          <cell r="AG349">
            <v>2988</v>
          </cell>
        </row>
        <row r="350">
          <cell r="J350" t="str">
            <v>TRS</v>
          </cell>
          <cell r="O350" t="str">
            <v>JUN</v>
          </cell>
          <cell r="W350" t="str">
            <v>KT 062</v>
          </cell>
          <cell r="AG350">
            <v>2512</v>
          </cell>
        </row>
        <row r="351">
          <cell r="J351" t="str">
            <v>TRS</v>
          </cell>
          <cell r="O351" t="str">
            <v>JUN</v>
          </cell>
          <cell r="W351" t="str">
            <v>KT 062</v>
          </cell>
          <cell r="AG351">
            <v>2988</v>
          </cell>
        </row>
        <row r="352">
          <cell r="J352" t="str">
            <v>TRS</v>
          </cell>
          <cell r="O352" t="str">
            <v>JUN</v>
          </cell>
          <cell r="W352" t="str">
            <v>KT 062</v>
          </cell>
          <cell r="AG352">
            <v>1512</v>
          </cell>
        </row>
        <row r="353">
          <cell r="J353" t="str">
            <v>TRS</v>
          </cell>
          <cell r="O353" t="str">
            <v>JUN</v>
          </cell>
          <cell r="W353" t="str">
            <v>KT 062</v>
          </cell>
          <cell r="AG353">
            <v>828</v>
          </cell>
        </row>
        <row r="354">
          <cell r="J354" t="str">
            <v>TRS</v>
          </cell>
          <cell r="O354" t="str">
            <v>JUN</v>
          </cell>
          <cell r="W354" t="str">
            <v>KT 062</v>
          </cell>
          <cell r="AG354">
            <v>6830</v>
          </cell>
        </row>
        <row r="355">
          <cell r="J355" t="str">
            <v>TRS</v>
          </cell>
          <cell r="O355" t="str">
            <v>JUN</v>
          </cell>
          <cell r="W355" t="str">
            <v>KT 062</v>
          </cell>
          <cell r="AG355">
            <v>2670</v>
          </cell>
        </row>
        <row r="356">
          <cell r="J356" t="str">
            <v>SKT</v>
          </cell>
          <cell r="O356" t="str">
            <v>JUN</v>
          </cell>
          <cell r="W356" t="str">
            <v>KT 063</v>
          </cell>
          <cell r="AG356">
            <v>3995</v>
          </cell>
        </row>
        <row r="357">
          <cell r="J357" t="str">
            <v>TRS</v>
          </cell>
          <cell r="O357" t="str">
            <v>JUN</v>
          </cell>
          <cell r="W357" t="str">
            <v>KT 063</v>
          </cell>
          <cell r="AG357">
            <v>6911</v>
          </cell>
        </row>
        <row r="358">
          <cell r="J358" t="str">
            <v>JKT</v>
          </cell>
          <cell r="O358" t="str">
            <v>JUN</v>
          </cell>
          <cell r="W358" t="str">
            <v>KT 063</v>
          </cell>
          <cell r="AG358">
            <v>218</v>
          </cell>
        </row>
        <row r="359">
          <cell r="J359" t="str">
            <v>TRS</v>
          </cell>
          <cell r="O359" t="str">
            <v>JUN</v>
          </cell>
          <cell r="W359" t="str">
            <v>KT 063</v>
          </cell>
          <cell r="AG359">
            <v>218</v>
          </cell>
        </row>
        <row r="360">
          <cell r="J360" t="str">
            <v>SKT</v>
          </cell>
          <cell r="O360" t="str">
            <v>JUN</v>
          </cell>
          <cell r="W360" t="str">
            <v>KT 063</v>
          </cell>
          <cell r="AG360">
            <v>218</v>
          </cell>
        </row>
        <row r="361">
          <cell r="J361" t="str">
            <v>JKT</v>
          </cell>
          <cell r="O361" t="str">
            <v>JUN</v>
          </cell>
          <cell r="W361" t="str">
            <v>KT 063</v>
          </cell>
          <cell r="AG361">
            <v>580</v>
          </cell>
        </row>
        <row r="362">
          <cell r="J362" t="str">
            <v>TRS</v>
          </cell>
          <cell r="O362" t="str">
            <v>JUN</v>
          </cell>
          <cell r="W362" t="str">
            <v>KT 063</v>
          </cell>
          <cell r="AG362">
            <v>577</v>
          </cell>
        </row>
        <row r="363">
          <cell r="J363" t="str">
            <v>SKT</v>
          </cell>
          <cell r="O363" t="str">
            <v>JUN</v>
          </cell>
          <cell r="W363" t="str">
            <v>KT 063</v>
          </cell>
          <cell r="AG363">
            <v>576</v>
          </cell>
        </row>
        <row r="364">
          <cell r="J364" t="str">
            <v>JKT</v>
          </cell>
          <cell r="O364" t="str">
            <v>JUN</v>
          </cell>
          <cell r="W364" t="str">
            <v>KT 063</v>
          </cell>
          <cell r="AG364">
            <v>2160</v>
          </cell>
        </row>
        <row r="365">
          <cell r="J365" t="str">
            <v>TRS</v>
          </cell>
          <cell r="O365" t="str">
            <v>JUN</v>
          </cell>
          <cell r="W365" t="str">
            <v>KT 063</v>
          </cell>
          <cell r="AG365">
            <v>2600</v>
          </cell>
        </row>
        <row r="366">
          <cell r="J366" t="str">
            <v>JKT</v>
          </cell>
          <cell r="O366" t="str">
            <v>JUN</v>
          </cell>
          <cell r="W366" t="str">
            <v>KT 064</v>
          </cell>
          <cell r="AG366">
            <v>502</v>
          </cell>
        </row>
        <row r="367">
          <cell r="J367" t="str">
            <v>TRS</v>
          </cell>
          <cell r="O367" t="str">
            <v>JUN</v>
          </cell>
          <cell r="W367" t="str">
            <v>KT 064</v>
          </cell>
          <cell r="AG367">
            <v>502</v>
          </cell>
        </row>
        <row r="368">
          <cell r="J368" t="str">
            <v>TRS</v>
          </cell>
          <cell r="O368" t="str">
            <v>JUN</v>
          </cell>
          <cell r="W368" t="str">
            <v>KT 064</v>
          </cell>
          <cell r="AG368">
            <v>7010</v>
          </cell>
        </row>
        <row r="369">
          <cell r="J369" t="str">
            <v>DRS</v>
          </cell>
          <cell r="O369" t="str">
            <v>JUN</v>
          </cell>
          <cell r="W369" t="str">
            <v>KT 065</v>
          </cell>
          <cell r="AG369">
            <v>7500</v>
          </cell>
        </row>
        <row r="370">
          <cell r="J370" t="str">
            <v>DRS</v>
          </cell>
          <cell r="O370" t="str">
            <v>JUN</v>
          </cell>
          <cell r="W370" t="str">
            <v>KT 065</v>
          </cell>
          <cell r="AG370">
            <v>3030</v>
          </cell>
        </row>
        <row r="371">
          <cell r="J371" t="str">
            <v>TRS</v>
          </cell>
          <cell r="O371" t="str">
            <v>JUN</v>
          </cell>
          <cell r="W371" t="str">
            <v>KT 066</v>
          </cell>
          <cell r="AG371">
            <v>8544</v>
          </cell>
        </row>
        <row r="372">
          <cell r="J372" t="str">
            <v>JKT</v>
          </cell>
          <cell r="O372" t="str">
            <v>JUL</v>
          </cell>
          <cell r="W372" t="str">
            <v>KT 067</v>
          </cell>
          <cell r="AG372">
            <v>976</v>
          </cell>
        </row>
        <row r="373">
          <cell r="J373" t="str">
            <v>BLS</v>
          </cell>
          <cell r="O373" t="str">
            <v>JUL</v>
          </cell>
          <cell r="W373" t="str">
            <v>KT 067</v>
          </cell>
          <cell r="AG373">
            <v>300</v>
          </cell>
        </row>
        <row r="374">
          <cell r="J374" t="str">
            <v>JKT</v>
          </cell>
          <cell r="O374" t="str">
            <v>JUL</v>
          </cell>
          <cell r="W374" t="str">
            <v>KT 067</v>
          </cell>
          <cell r="AG374">
            <v>1155</v>
          </cell>
        </row>
        <row r="375">
          <cell r="J375" t="str">
            <v>SKT</v>
          </cell>
          <cell r="O375" t="str">
            <v>JUL</v>
          </cell>
          <cell r="W375" t="str">
            <v>KT 067</v>
          </cell>
          <cell r="AG375">
            <v>1154</v>
          </cell>
        </row>
        <row r="376">
          <cell r="J376" t="str">
            <v>TRS</v>
          </cell>
          <cell r="O376" t="str">
            <v>JUL</v>
          </cell>
          <cell r="W376" t="str">
            <v>KT 067</v>
          </cell>
          <cell r="AG376">
            <v>1152</v>
          </cell>
        </row>
        <row r="377">
          <cell r="J377" t="str">
            <v>TRS</v>
          </cell>
          <cell r="O377" t="str">
            <v>JUL</v>
          </cell>
          <cell r="W377" t="str">
            <v>KT 067</v>
          </cell>
          <cell r="AG377">
            <v>2320</v>
          </cell>
        </row>
        <row r="378">
          <cell r="J378" t="str">
            <v>TRS</v>
          </cell>
          <cell r="O378" t="str">
            <v>JUL</v>
          </cell>
          <cell r="W378" t="str">
            <v>KT 067</v>
          </cell>
          <cell r="AG378">
            <v>1680</v>
          </cell>
        </row>
        <row r="379">
          <cell r="J379" t="str">
            <v>JKT</v>
          </cell>
          <cell r="O379" t="str">
            <v>JUL</v>
          </cell>
          <cell r="W379" t="str">
            <v>KT 068</v>
          </cell>
          <cell r="AG379">
            <v>295</v>
          </cell>
        </row>
        <row r="380">
          <cell r="J380" t="str">
            <v>SKT</v>
          </cell>
          <cell r="O380" t="str">
            <v>JUL</v>
          </cell>
          <cell r="W380" t="str">
            <v>KT 068</v>
          </cell>
          <cell r="AG380">
            <v>289</v>
          </cell>
        </row>
        <row r="381">
          <cell r="J381" t="str">
            <v>TRS</v>
          </cell>
          <cell r="O381" t="str">
            <v>JUL</v>
          </cell>
          <cell r="W381" t="str">
            <v>KT 068</v>
          </cell>
          <cell r="AG381">
            <v>1495</v>
          </cell>
        </row>
        <row r="382">
          <cell r="J382" t="str">
            <v>JKT</v>
          </cell>
          <cell r="O382" t="str">
            <v>JUL</v>
          </cell>
          <cell r="W382" t="str">
            <v>KT 068</v>
          </cell>
          <cell r="AG382">
            <v>592</v>
          </cell>
        </row>
        <row r="383">
          <cell r="J383" t="str">
            <v>TRS</v>
          </cell>
          <cell r="O383" t="str">
            <v>JUL</v>
          </cell>
          <cell r="W383" t="str">
            <v>KT 068</v>
          </cell>
          <cell r="AG383">
            <v>599</v>
          </cell>
        </row>
        <row r="384">
          <cell r="J384" t="str">
            <v>JKT</v>
          </cell>
          <cell r="O384" t="str">
            <v>JUL</v>
          </cell>
          <cell r="W384" t="str">
            <v>KT 068</v>
          </cell>
          <cell r="AG384">
            <v>1886</v>
          </cell>
        </row>
        <row r="385">
          <cell r="J385" t="str">
            <v>TRS</v>
          </cell>
          <cell r="O385" t="str">
            <v>JUL</v>
          </cell>
          <cell r="W385" t="str">
            <v>KT 068</v>
          </cell>
          <cell r="AG385">
            <v>900</v>
          </cell>
        </row>
        <row r="386">
          <cell r="J386" t="str">
            <v>JKT</v>
          </cell>
          <cell r="O386" t="str">
            <v>JUL</v>
          </cell>
          <cell r="W386" t="str">
            <v>KT 068</v>
          </cell>
          <cell r="AG386">
            <v>487</v>
          </cell>
        </row>
        <row r="387">
          <cell r="J387" t="str">
            <v>JKT</v>
          </cell>
          <cell r="O387" t="str">
            <v>JUL</v>
          </cell>
          <cell r="W387" t="str">
            <v>KT 068</v>
          </cell>
          <cell r="AG387">
            <v>400</v>
          </cell>
        </row>
        <row r="388">
          <cell r="J388" t="str">
            <v>JKT</v>
          </cell>
          <cell r="O388" t="str">
            <v>JUL</v>
          </cell>
          <cell r="W388" t="str">
            <v>KT 069</v>
          </cell>
          <cell r="AG388">
            <v>1570</v>
          </cell>
        </row>
        <row r="389">
          <cell r="J389" t="str">
            <v>TRS</v>
          </cell>
          <cell r="O389" t="str">
            <v>JUL</v>
          </cell>
          <cell r="W389" t="str">
            <v>KT 069</v>
          </cell>
          <cell r="AG389">
            <v>5952</v>
          </cell>
        </row>
        <row r="390">
          <cell r="J390" t="str">
            <v>TRS</v>
          </cell>
          <cell r="O390" t="str">
            <v>JUL</v>
          </cell>
          <cell r="W390" t="str">
            <v>KT 069</v>
          </cell>
          <cell r="AG390">
            <v>403</v>
          </cell>
        </row>
        <row r="391">
          <cell r="J391" t="str">
            <v>SKT</v>
          </cell>
          <cell r="O391" t="str">
            <v>JUL</v>
          </cell>
          <cell r="W391" t="str">
            <v>KT 069</v>
          </cell>
          <cell r="AG391">
            <v>100</v>
          </cell>
        </row>
        <row r="392">
          <cell r="J392" t="str">
            <v>JKT</v>
          </cell>
          <cell r="O392" t="str">
            <v>JUL</v>
          </cell>
          <cell r="W392" t="str">
            <v>KT 069</v>
          </cell>
          <cell r="AG392">
            <v>1800</v>
          </cell>
        </row>
        <row r="393">
          <cell r="J393" t="str">
            <v>PUL</v>
          </cell>
          <cell r="O393" t="str">
            <v>JUL</v>
          </cell>
          <cell r="W393" t="str">
            <v>KT 070</v>
          </cell>
          <cell r="AG393">
            <v>6300</v>
          </cell>
        </row>
        <row r="394">
          <cell r="J394" t="str">
            <v>TRS</v>
          </cell>
          <cell r="O394" t="str">
            <v>JUL</v>
          </cell>
          <cell r="W394" t="str">
            <v>KT 070</v>
          </cell>
          <cell r="AG394">
            <v>1536</v>
          </cell>
        </row>
        <row r="395">
          <cell r="J395" t="str">
            <v>TRS</v>
          </cell>
          <cell r="O395" t="str">
            <v>JUL</v>
          </cell>
          <cell r="W395" t="str">
            <v>KT 071</v>
          </cell>
          <cell r="AG395">
            <v>399</v>
          </cell>
        </row>
        <row r="396">
          <cell r="J396" t="str">
            <v>TRS</v>
          </cell>
          <cell r="O396" t="str">
            <v>JUL</v>
          </cell>
          <cell r="W396" t="str">
            <v>KT 071</v>
          </cell>
          <cell r="AG396">
            <v>589</v>
          </cell>
        </row>
        <row r="397">
          <cell r="J397" t="str">
            <v>JKT</v>
          </cell>
          <cell r="O397" t="str">
            <v>JUL</v>
          </cell>
          <cell r="W397" t="str">
            <v>KT 071</v>
          </cell>
          <cell r="AG397">
            <v>2044</v>
          </cell>
        </row>
        <row r="398">
          <cell r="J398" t="str">
            <v>TRS</v>
          </cell>
          <cell r="O398" t="str">
            <v>JUL</v>
          </cell>
          <cell r="W398" t="str">
            <v>KT 071</v>
          </cell>
          <cell r="AG398">
            <v>1184</v>
          </cell>
        </row>
        <row r="399">
          <cell r="J399" t="str">
            <v>JKT</v>
          </cell>
          <cell r="O399" t="str">
            <v>JUL</v>
          </cell>
          <cell r="W399" t="str">
            <v>KT 071</v>
          </cell>
          <cell r="AG399">
            <v>711</v>
          </cell>
        </row>
        <row r="400">
          <cell r="J400" t="str">
            <v>TRS</v>
          </cell>
          <cell r="O400" t="str">
            <v>JUL</v>
          </cell>
          <cell r="W400" t="str">
            <v>KT 071</v>
          </cell>
          <cell r="AG400">
            <v>2400</v>
          </cell>
        </row>
        <row r="401">
          <cell r="J401" t="str">
            <v>JKT</v>
          </cell>
          <cell r="O401" t="str">
            <v>JUL</v>
          </cell>
          <cell r="W401" t="str">
            <v>KT 072</v>
          </cell>
          <cell r="AG401">
            <v>1492</v>
          </cell>
        </row>
        <row r="402">
          <cell r="J402" t="str">
            <v>TRS</v>
          </cell>
          <cell r="O402" t="str">
            <v>JUL</v>
          </cell>
          <cell r="W402" t="str">
            <v>KT 072</v>
          </cell>
          <cell r="AG402">
            <v>1490</v>
          </cell>
        </row>
        <row r="403">
          <cell r="J403" t="str">
            <v>TRS</v>
          </cell>
          <cell r="O403" t="str">
            <v>JUL</v>
          </cell>
          <cell r="W403" t="str">
            <v>KT 072</v>
          </cell>
          <cell r="AG403">
            <v>1440</v>
          </cell>
        </row>
        <row r="404">
          <cell r="J404" t="str">
            <v>TRS</v>
          </cell>
          <cell r="O404" t="str">
            <v>JUL</v>
          </cell>
          <cell r="W404" t="str">
            <v>KT 072</v>
          </cell>
          <cell r="AG404">
            <v>792</v>
          </cell>
        </row>
        <row r="405">
          <cell r="J405" t="str">
            <v>JKT</v>
          </cell>
          <cell r="O405" t="str">
            <v>JUL</v>
          </cell>
          <cell r="W405" t="str">
            <v>KT 072</v>
          </cell>
          <cell r="AG405">
            <v>600</v>
          </cell>
        </row>
        <row r="406">
          <cell r="J406" t="str">
            <v>TRS</v>
          </cell>
          <cell r="O406" t="str">
            <v>JUL</v>
          </cell>
          <cell r="W406" t="str">
            <v>KT 072</v>
          </cell>
          <cell r="AG406">
            <v>600</v>
          </cell>
        </row>
        <row r="407">
          <cell r="J407" t="str">
            <v>TRS</v>
          </cell>
          <cell r="O407" t="str">
            <v>JUL</v>
          </cell>
          <cell r="W407" t="str">
            <v>KT 072</v>
          </cell>
          <cell r="AG407">
            <v>2018</v>
          </cell>
        </row>
        <row r="408">
          <cell r="J408" t="str">
            <v>TRS</v>
          </cell>
          <cell r="O408" t="str">
            <v>JUL</v>
          </cell>
          <cell r="W408" t="str">
            <v>KT 073</v>
          </cell>
          <cell r="AG408">
            <v>8264</v>
          </cell>
        </row>
        <row r="409">
          <cell r="J409" t="str">
            <v>JKT</v>
          </cell>
          <cell r="O409" t="str">
            <v>JUL</v>
          </cell>
          <cell r="W409" t="str">
            <v>KT 073</v>
          </cell>
          <cell r="AG409">
            <v>2395</v>
          </cell>
        </row>
        <row r="410">
          <cell r="J410" t="str">
            <v>TRS</v>
          </cell>
          <cell r="O410" t="str">
            <v>JUL</v>
          </cell>
          <cell r="W410" t="str">
            <v>KT 074</v>
          </cell>
          <cell r="AG410">
            <v>8557</v>
          </cell>
        </row>
        <row r="411">
          <cell r="J411" t="str">
            <v>TRS</v>
          </cell>
          <cell r="O411" t="str">
            <v>JUL</v>
          </cell>
          <cell r="W411" t="str">
            <v>KT 075</v>
          </cell>
          <cell r="AG411">
            <v>8002</v>
          </cell>
        </row>
        <row r="412">
          <cell r="J412" t="str">
            <v>JKT</v>
          </cell>
          <cell r="O412" t="str">
            <v>JUL</v>
          </cell>
          <cell r="W412" t="str">
            <v>KT 076</v>
          </cell>
          <cell r="AG412">
            <v>699</v>
          </cell>
        </row>
        <row r="413">
          <cell r="J413" t="str">
            <v>SKT</v>
          </cell>
          <cell r="O413" t="str">
            <v>JUL</v>
          </cell>
          <cell r="W413" t="str">
            <v>KT 076</v>
          </cell>
          <cell r="AG413">
            <v>691</v>
          </cell>
        </row>
        <row r="414">
          <cell r="J414" t="str">
            <v>TRS</v>
          </cell>
          <cell r="O414" t="str">
            <v>JUL</v>
          </cell>
          <cell r="W414" t="str">
            <v>KT 076</v>
          </cell>
          <cell r="AG414">
            <v>697</v>
          </cell>
        </row>
        <row r="415">
          <cell r="J415" t="str">
            <v>JKT</v>
          </cell>
          <cell r="O415" t="str">
            <v>JUL</v>
          </cell>
          <cell r="W415" t="str">
            <v>KT 076</v>
          </cell>
          <cell r="AG415">
            <v>401</v>
          </cell>
        </row>
        <row r="416">
          <cell r="J416" t="str">
            <v>TRS</v>
          </cell>
          <cell r="O416" t="str">
            <v>JUL</v>
          </cell>
          <cell r="W416" t="str">
            <v>KT 076</v>
          </cell>
          <cell r="AG416">
            <v>4722</v>
          </cell>
        </row>
        <row r="417">
          <cell r="J417" t="str">
            <v>JKT</v>
          </cell>
          <cell r="O417" t="str">
            <v>JUL</v>
          </cell>
          <cell r="W417" t="str">
            <v>KT 077</v>
          </cell>
          <cell r="AG417">
            <v>2993</v>
          </cell>
        </row>
        <row r="418">
          <cell r="J418" t="str">
            <v>TRS</v>
          </cell>
          <cell r="O418" t="str">
            <v>JUL</v>
          </cell>
          <cell r="W418" t="str">
            <v>KT 077</v>
          </cell>
          <cell r="AG418">
            <v>11989</v>
          </cell>
        </row>
        <row r="419">
          <cell r="J419" t="str">
            <v>TRS</v>
          </cell>
          <cell r="O419" t="str">
            <v>JUL</v>
          </cell>
          <cell r="W419" t="str">
            <v>KT 077</v>
          </cell>
          <cell r="AG419">
            <v>997</v>
          </cell>
        </row>
        <row r="420">
          <cell r="J420" t="str">
            <v>JKT</v>
          </cell>
          <cell r="O420" t="str">
            <v>JUL</v>
          </cell>
          <cell r="W420" t="str">
            <v>KT 079</v>
          </cell>
          <cell r="AG420">
            <v>3600</v>
          </cell>
        </row>
        <row r="421">
          <cell r="J421" t="str">
            <v>JKT</v>
          </cell>
          <cell r="O421" t="str">
            <v>JUL</v>
          </cell>
          <cell r="W421" t="str">
            <v>KT 079</v>
          </cell>
          <cell r="AG421">
            <v>309</v>
          </cell>
        </row>
        <row r="422">
          <cell r="J422" t="str">
            <v>TRS</v>
          </cell>
          <cell r="O422" t="str">
            <v>JUL</v>
          </cell>
          <cell r="W422" t="str">
            <v>KT 079</v>
          </cell>
          <cell r="AG422">
            <v>306</v>
          </cell>
        </row>
        <row r="423">
          <cell r="J423" t="str">
            <v>SKT</v>
          </cell>
          <cell r="O423" t="str">
            <v>JUL</v>
          </cell>
          <cell r="W423" t="str">
            <v>KT 079</v>
          </cell>
          <cell r="AG423">
            <v>309</v>
          </cell>
        </row>
        <row r="424">
          <cell r="J424" t="str">
            <v>TRS</v>
          </cell>
          <cell r="O424" t="str">
            <v>JUL</v>
          </cell>
          <cell r="W424" t="str">
            <v>KT 079</v>
          </cell>
          <cell r="AG424">
            <v>2998</v>
          </cell>
        </row>
        <row r="425">
          <cell r="J425" t="str">
            <v>CARDIGAN</v>
          </cell>
          <cell r="O425" t="str">
            <v>JUL</v>
          </cell>
          <cell r="W425" t="str">
            <v>KT 080</v>
          </cell>
          <cell r="AG425">
            <v>3300</v>
          </cell>
        </row>
        <row r="426">
          <cell r="J426" t="str">
            <v>TRS</v>
          </cell>
          <cell r="O426" t="str">
            <v>JUL</v>
          </cell>
          <cell r="W426" t="str">
            <v>KT 081</v>
          </cell>
          <cell r="AG426">
            <v>3019</v>
          </cell>
        </row>
        <row r="427">
          <cell r="J427" t="str">
            <v>TRS</v>
          </cell>
          <cell r="O427" t="str">
            <v>JUL</v>
          </cell>
          <cell r="W427" t="str">
            <v>KT 081</v>
          </cell>
          <cell r="AG427">
            <v>1677</v>
          </cell>
        </row>
        <row r="428">
          <cell r="J428" t="str">
            <v>JKT</v>
          </cell>
          <cell r="O428" t="str">
            <v>JUL</v>
          </cell>
          <cell r="W428" t="str">
            <v>KT 082</v>
          </cell>
          <cell r="AG428">
            <v>3204</v>
          </cell>
        </row>
        <row r="429">
          <cell r="J429" t="str">
            <v>TRS</v>
          </cell>
          <cell r="O429" t="str">
            <v>JUL</v>
          </cell>
          <cell r="W429" t="str">
            <v>KT 082</v>
          </cell>
          <cell r="AG429">
            <v>5286</v>
          </cell>
        </row>
        <row r="430">
          <cell r="J430" t="str">
            <v>TRS</v>
          </cell>
          <cell r="O430" t="str">
            <v>JUL</v>
          </cell>
          <cell r="W430" t="str">
            <v>KT 082</v>
          </cell>
          <cell r="AG430">
            <v>1999</v>
          </cell>
        </row>
        <row r="431">
          <cell r="J431" t="str">
            <v>TRS</v>
          </cell>
          <cell r="O431" t="str">
            <v>JUL</v>
          </cell>
          <cell r="W431" t="str">
            <v>KT 083</v>
          </cell>
          <cell r="AG431">
            <v>597</v>
          </cell>
        </row>
        <row r="432">
          <cell r="J432" t="str">
            <v>BLS</v>
          </cell>
          <cell r="O432" t="str">
            <v>JUL</v>
          </cell>
          <cell r="W432" t="str">
            <v>KT 083</v>
          </cell>
          <cell r="AG432">
            <v>2590</v>
          </cell>
        </row>
        <row r="433">
          <cell r="J433" t="str">
            <v>TRS</v>
          </cell>
          <cell r="O433" t="str">
            <v>JUL</v>
          </cell>
          <cell r="W433" t="str">
            <v>KT 083</v>
          </cell>
          <cell r="AG433">
            <v>2590</v>
          </cell>
        </row>
        <row r="434">
          <cell r="J434" t="str">
            <v>JKT</v>
          </cell>
          <cell r="O434" t="str">
            <v>JUL</v>
          </cell>
          <cell r="W434" t="str">
            <v>KT 083</v>
          </cell>
          <cell r="AG434">
            <v>2125</v>
          </cell>
        </row>
        <row r="435">
          <cell r="J435" t="str">
            <v>TRS</v>
          </cell>
          <cell r="O435" t="str">
            <v>JUL</v>
          </cell>
          <cell r="W435" t="str">
            <v>KT 083</v>
          </cell>
          <cell r="AG435">
            <v>2125</v>
          </cell>
        </row>
        <row r="436">
          <cell r="J436" t="str">
            <v>SKT</v>
          </cell>
          <cell r="O436" t="str">
            <v>JUL</v>
          </cell>
          <cell r="W436" t="str">
            <v>KT 083</v>
          </cell>
          <cell r="AG436">
            <v>2125</v>
          </cell>
        </row>
        <row r="437">
          <cell r="J437" t="str">
            <v>SKT</v>
          </cell>
          <cell r="O437" t="str">
            <v>JUL</v>
          </cell>
          <cell r="W437" t="str">
            <v>KT 084</v>
          </cell>
          <cell r="AG437">
            <v>6002</v>
          </cell>
        </row>
        <row r="438">
          <cell r="J438" t="str">
            <v>TRS</v>
          </cell>
          <cell r="O438" t="str">
            <v>JUL</v>
          </cell>
          <cell r="W438" t="str">
            <v>KT 084</v>
          </cell>
          <cell r="AG438">
            <v>2322</v>
          </cell>
        </row>
        <row r="439">
          <cell r="J439" t="str">
            <v>SKT</v>
          </cell>
          <cell r="O439" t="str">
            <v>JUL</v>
          </cell>
          <cell r="W439" t="str">
            <v>KT 084</v>
          </cell>
          <cell r="AG439">
            <v>2304</v>
          </cell>
        </row>
        <row r="440">
          <cell r="J440" t="str">
            <v>SKT</v>
          </cell>
          <cell r="O440" t="str">
            <v>JUL</v>
          </cell>
          <cell r="W440" t="str">
            <v>KT 084</v>
          </cell>
          <cell r="AG440">
            <v>1687</v>
          </cell>
        </row>
        <row r="441">
          <cell r="J441" t="str">
            <v>PUL</v>
          </cell>
          <cell r="O441" t="str">
            <v>JUL</v>
          </cell>
          <cell r="W441" t="str">
            <v>KT 085</v>
          </cell>
          <cell r="AG441">
            <v>450</v>
          </cell>
        </row>
        <row r="442">
          <cell r="J442" t="str">
            <v>JKT</v>
          </cell>
          <cell r="O442" t="str">
            <v>JUL</v>
          </cell>
          <cell r="W442" t="str">
            <v>KT 086</v>
          </cell>
          <cell r="AG442">
            <v>4497</v>
          </cell>
        </row>
        <row r="443">
          <cell r="J443" t="str">
            <v>JKT</v>
          </cell>
          <cell r="O443" t="str">
            <v>JUL</v>
          </cell>
          <cell r="W443" t="str">
            <v>KT 086</v>
          </cell>
          <cell r="AG443">
            <v>1878</v>
          </cell>
        </row>
        <row r="444">
          <cell r="J444" t="str">
            <v>TRS</v>
          </cell>
          <cell r="O444" t="str">
            <v>JUL</v>
          </cell>
          <cell r="W444" t="str">
            <v>KT 086</v>
          </cell>
          <cell r="AG444">
            <v>2256</v>
          </cell>
        </row>
        <row r="445">
          <cell r="J445" t="str">
            <v>TRS</v>
          </cell>
          <cell r="O445" t="str">
            <v>JUL</v>
          </cell>
          <cell r="W445" t="str">
            <v>KT 086</v>
          </cell>
          <cell r="AG445">
            <v>741</v>
          </cell>
        </row>
        <row r="446">
          <cell r="J446" t="str">
            <v>BLS</v>
          </cell>
          <cell r="O446" t="str">
            <v>JUL</v>
          </cell>
          <cell r="W446" t="str">
            <v>KT 087</v>
          </cell>
          <cell r="AG446">
            <v>1236</v>
          </cell>
        </row>
        <row r="447">
          <cell r="J447" t="str">
            <v>SKT</v>
          </cell>
          <cell r="O447" t="str">
            <v>JUL</v>
          </cell>
          <cell r="W447" t="str">
            <v>KT 087</v>
          </cell>
          <cell r="AG447">
            <v>1049</v>
          </cell>
        </row>
        <row r="448">
          <cell r="J448" t="str">
            <v>TRS</v>
          </cell>
          <cell r="O448" t="str">
            <v>JUL</v>
          </cell>
          <cell r="W448" t="str">
            <v>KT 087</v>
          </cell>
          <cell r="AG448">
            <v>1067</v>
          </cell>
        </row>
        <row r="449">
          <cell r="J449" t="str">
            <v>SKT</v>
          </cell>
          <cell r="O449" t="str">
            <v>AUG</v>
          </cell>
          <cell r="W449" t="str">
            <v>KT 087</v>
          </cell>
          <cell r="AG449">
            <v>1065</v>
          </cell>
        </row>
        <row r="450">
          <cell r="J450" t="str">
            <v>SKT</v>
          </cell>
          <cell r="O450" t="str">
            <v>JUL</v>
          </cell>
          <cell r="W450" t="str">
            <v>KT 087</v>
          </cell>
          <cell r="AG450">
            <v>976</v>
          </cell>
        </row>
        <row r="451">
          <cell r="J451" t="str">
            <v>JKT</v>
          </cell>
          <cell r="O451" t="str">
            <v>AUG</v>
          </cell>
          <cell r="W451" t="str">
            <v>KT 088</v>
          </cell>
          <cell r="AG451">
            <v>1840</v>
          </cell>
        </row>
        <row r="452">
          <cell r="J452" t="str">
            <v>WCO</v>
          </cell>
          <cell r="O452" t="str">
            <v>AUG</v>
          </cell>
          <cell r="W452" t="str">
            <v>KT 088</v>
          </cell>
          <cell r="AG452">
            <v>2448</v>
          </cell>
        </row>
        <row r="453">
          <cell r="J453" t="str">
            <v>JKT</v>
          </cell>
          <cell r="O453" t="str">
            <v>AUG</v>
          </cell>
          <cell r="W453" t="str">
            <v>KT 088</v>
          </cell>
          <cell r="AG453">
            <v>2692</v>
          </cell>
        </row>
        <row r="454">
          <cell r="J454" t="str">
            <v>SKT</v>
          </cell>
          <cell r="O454" t="str">
            <v>AUG</v>
          </cell>
          <cell r="W454" t="str">
            <v>KT 088</v>
          </cell>
          <cell r="AG454">
            <v>3992</v>
          </cell>
        </row>
        <row r="455">
          <cell r="J455" t="str">
            <v>JKT</v>
          </cell>
          <cell r="O455" t="str">
            <v>AUG</v>
          </cell>
          <cell r="W455" t="str">
            <v>KT 088</v>
          </cell>
          <cell r="AG455">
            <v>2136</v>
          </cell>
        </row>
        <row r="456">
          <cell r="J456" t="str">
            <v>TRS</v>
          </cell>
          <cell r="O456" t="str">
            <v>AUG</v>
          </cell>
          <cell r="W456" t="str">
            <v>KT 088</v>
          </cell>
          <cell r="AG456">
            <v>2472</v>
          </cell>
        </row>
        <row r="457">
          <cell r="J457" t="str">
            <v>JKT</v>
          </cell>
          <cell r="O457" t="str">
            <v>AUG</v>
          </cell>
          <cell r="W457" t="str">
            <v>KT 089</v>
          </cell>
          <cell r="AG457">
            <v>1802</v>
          </cell>
        </row>
        <row r="458">
          <cell r="J458" t="str">
            <v>TRS</v>
          </cell>
          <cell r="O458" t="str">
            <v>JUL</v>
          </cell>
          <cell r="W458" t="str">
            <v>KT 089</v>
          </cell>
          <cell r="AG458">
            <v>592</v>
          </cell>
        </row>
        <row r="459">
          <cell r="J459" t="str">
            <v>WCO</v>
          </cell>
          <cell r="O459" t="str">
            <v>AUG</v>
          </cell>
          <cell r="W459" t="str">
            <v>KT 089</v>
          </cell>
          <cell r="AG459">
            <v>1365</v>
          </cell>
        </row>
        <row r="460">
          <cell r="J460" t="str">
            <v>JKT</v>
          </cell>
          <cell r="O460" t="str">
            <v>AUG</v>
          </cell>
          <cell r="W460" t="str">
            <v>KT 089</v>
          </cell>
          <cell r="AG460">
            <v>3859</v>
          </cell>
        </row>
        <row r="461">
          <cell r="J461" t="str">
            <v>BLS</v>
          </cell>
          <cell r="O461" t="str">
            <v>JUL</v>
          </cell>
          <cell r="W461" t="str">
            <v>KT 090</v>
          </cell>
          <cell r="AG461">
            <v>13135</v>
          </cell>
        </row>
        <row r="462">
          <cell r="J462" t="str">
            <v>BLS</v>
          </cell>
          <cell r="O462" t="str">
            <v>JUL</v>
          </cell>
          <cell r="W462" t="str">
            <v>KT 091</v>
          </cell>
          <cell r="AG462">
            <v>2351</v>
          </cell>
        </row>
        <row r="463">
          <cell r="J463" t="str">
            <v>TRS</v>
          </cell>
          <cell r="O463" t="str">
            <v>AUG</v>
          </cell>
          <cell r="W463" t="str">
            <v>KT 092</v>
          </cell>
          <cell r="AG463">
            <v>598</v>
          </cell>
        </row>
        <row r="464">
          <cell r="J464" t="str">
            <v>BLS</v>
          </cell>
          <cell r="O464" t="str">
            <v>AUG</v>
          </cell>
          <cell r="W464" t="str">
            <v>KT 092</v>
          </cell>
          <cell r="AG464">
            <v>2600</v>
          </cell>
        </row>
        <row r="465">
          <cell r="J465" t="str">
            <v>TRS</v>
          </cell>
          <cell r="O465" t="str">
            <v>JUL</v>
          </cell>
          <cell r="W465" t="str">
            <v>KT 092</v>
          </cell>
          <cell r="AG465">
            <v>802</v>
          </cell>
        </row>
        <row r="466">
          <cell r="J466" t="str">
            <v>SKT</v>
          </cell>
          <cell r="O466" t="str">
            <v>JUL</v>
          </cell>
          <cell r="W466" t="str">
            <v>KT 092</v>
          </cell>
          <cell r="AG466">
            <v>795</v>
          </cell>
        </row>
        <row r="467">
          <cell r="J467" t="str">
            <v>SKT</v>
          </cell>
          <cell r="O467" t="str">
            <v>AUG</v>
          </cell>
          <cell r="W467" t="str">
            <v>KT 092</v>
          </cell>
          <cell r="AG467">
            <v>296</v>
          </cell>
        </row>
        <row r="468">
          <cell r="J468" t="str">
            <v>TRS</v>
          </cell>
          <cell r="O468" t="str">
            <v>AUG</v>
          </cell>
          <cell r="W468" t="str">
            <v>KT 092</v>
          </cell>
          <cell r="AG468">
            <v>3980</v>
          </cell>
        </row>
        <row r="469">
          <cell r="J469" t="str">
            <v>SKT</v>
          </cell>
          <cell r="O469" t="str">
            <v>AUG</v>
          </cell>
          <cell r="W469" t="str">
            <v>KT 092</v>
          </cell>
          <cell r="AG469">
            <v>1649</v>
          </cell>
        </row>
        <row r="470">
          <cell r="J470" t="str">
            <v>TRS</v>
          </cell>
          <cell r="O470" t="str">
            <v>AUG</v>
          </cell>
          <cell r="W470" t="str">
            <v>KT 092</v>
          </cell>
          <cell r="AG470">
            <v>1216</v>
          </cell>
        </row>
        <row r="471">
          <cell r="J471" t="str">
            <v>SKT</v>
          </cell>
          <cell r="O471" t="str">
            <v>AUG</v>
          </cell>
          <cell r="W471" t="str">
            <v>KT 092</v>
          </cell>
          <cell r="AG471">
            <v>2401</v>
          </cell>
        </row>
        <row r="472">
          <cell r="J472" t="str">
            <v>BLS</v>
          </cell>
          <cell r="O472" t="str">
            <v>AUG</v>
          </cell>
          <cell r="W472" t="str">
            <v>KT 093</v>
          </cell>
          <cell r="AG472">
            <v>4524</v>
          </cell>
        </row>
        <row r="473">
          <cell r="J473" t="str">
            <v>BLS</v>
          </cell>
          <cell r="O473" t="str">
            <v>AUG</v>
          </cell>
          <cell r="W473" t="str">
            <v>KT 093</v>
          </cell>
          <cell r="AG473">
            <v>2603</v>
          </cell>
        </row>
        <row r="474">
          <cell r="J474" t="str">
            <v>TRS</v>
          </cell>
          <cell r="O474" t="str">
            <v>AUG</v>
          </cell>
          <cell r="W474" t="str">
            <v>KT 093</v>
          </cell>
          <cell r="AG474">
            <v>3553</v>
          </cell>
        </row>
        <row r="475">
          <cell r="J475" t="str">
            <v>TRS</v>
          </cell>
          <cell r="O475" t="str">
            <v>AUG</v>
          </cell>
          <cell r="W475" t="str">
            <v>KT 094</v>
          </cell>
          <cell r="AG475">
            <v>2003</v>
          </cell>
        </row>
        <row r="476">
          <cell r="J476" t="str">
            <v>BLS</v>
          </cell>
          <cell r="O476" t="str">
            <v>AUG</v>
          </cell>
          <cell r="W476" t="str">
            <v>KT 094</v>
          </cell>
          <cell r="AG476">
            <v>1296</v>
          </cell>
        </row>
        <row r="477">
          <cell r="J477" t="str">
            <v>BLS</v>
          </cell>
          <cell r="O477" t="str">
            <v>AUG</v>
          </cell>
          <cell r="W477" t="str">
            <v>KT 094</v>
          </cell>
          <cell r="AG477">
            <v>1051</v>
          </cell>
        </row>
        <row r="478">
          <cell r="J478" t="str">
            <v>TRS</v>
          </cell>
          <cell r="O478" t="str">
            <v>AUG</v>
          </cell>
          <cell r="W478" t="str">
            <v>KT 094</v>
          </cell>
          <cell r="AG478">
            <v>2998</v>
          </cell>
        </row>
        <row r="479">
          <cell r="J479" t="str">
            <v>TRS</v>
          </cell>
          <cell r="O479" t="str">
            <v>AUG</v>
          </cell>
          <cell r="W479" t="str">
            <v>KT 094</v>
          </cell>
          <cell r="AG479">
            <v>6001</v>
          </cell>
        </row>
        <row r="480">
          <cell r="J480" t="str">
            <v>JKT</v>
          </cell>
          <cell r="O480" t="str">
            <v>AUG</v>
          </cell>
          <cell r="W480" t="str">
            <v>KT 095</v>
          </cell>
          <cell r="AG480">
            <v>6004</v>
          </cell>
        </row>
        <row r="481">
          <cell r="J481" t="str">
            <v>JKT</v>
          </cell>
          <cell r="O481" t="str">
            <v>AUG</v>
          </cell>
          <cell r="W481" t="str">
            <v>KT 095</v>
          </cell>
          <cell r="AG481">
            <v>3000</v>
          </cell>
        </row>
        <row r="482">
          <cell r="J482" t="str">
            <v>JKT</v>
          </cell>
          <cell r="O482" t="str">
            <v>AUG</v>
          </cell>
          <cell r="W482" t="str">
            <v>KT 096</v>
          </cell>
          <cell r="AG482">
            <v>1999</v>
          </cell>
        </row>
        <row r="483">
          <cell r="J483" t="str">
            <v>BLS</v>
          </cell>
          <cell r="O483" t="str">
            <v>AUG</v>
          </cell>
          <cell r="W483" t="str">
            <v>KT 096</v>
          </cell>
          <cell r="AG483">
            <v>3947</v>
          </cell>
        </row>
        <row r="484">
          <cell r="J484" t="str">
            <v>BLS</v>
          </cell>
          <cell r="O484" t="str">
            <v>AUG</v>
          </cell>
          <cell r="W484" t="str">
            <v>KT 096</v>
          </cell>
          <cell r="AG484">
            <v>1000</v>
          </cell>
        </row>
        <row r="485">
          <cell r="J485" t="str">
            <v>BLS</v>
          </cell>
          <cell r="O485" t="str">
            <v>AUG</v>
          </cell>
          <cell r="W485" t="str">
            <v>KT 096</v>
          </cell>
          <cell r="AG485">
            <v>1000</v>
          </cell>
        </row>
        <row r="486">
          <cell r="J486" t="str">
            <v>JKT</v>
          </cell>
          <cell r="O486" t="str">
            <v>AUG</v>
          </cell>
          <cell r="W486" t="str">
            <v>KT 096</v>
          </cell>
          <cell r="AG486">
            <v>602</v>
          </cell>
        </row>
        <row r="487">
          <cell r="J487" t="str">
            <v>TRS</v>
          </cell>
          <cell r="O487" t="str">
            <v>AUG</v>
          </cell>
          <cell r="W487" t="str">
            <v>KT 096</v>
          </cell>
          <cell r="AG487">
            <v>602</v>
          </cell>
        </row>
        <row r="488">
          <cell r="J488" t="str">
            <v>JKT</v>
          </cell>
          <cell r="O488" t="str">
            <v>AUG</v>
          </cell>
          <cell r="W488" t="str">
            <v>KT 096</v>
          </cell>
          <cell r="AG488">
            <v>591</v>
          </cell>
        </row>
        <row r="489">
          <cell r="J489" t="str">
            <v>TRS</v>
          </cell>
          <cell r="O489" t="str">
            <v>AUG</v>
          </cell>
          <cell r="W489" t="str">
            <v>KT 096</v>
          </cell>
          <cell r="AG489">
            <v>602</v>
          </cell>
        </row>
        <row r="490">
          <cell r="J490" t="str">
            <v>TRS</v>
          </cell>
          <cell r="O490" t="str">
            <v>AUG</v>
          </cell>
          <cell r="W490" t="str">
            <v>KT 096</v>
          </cell>
          <cell r="AG490">
            <v>533</v>
          </cell>
        </row>
        <row r="491">
          <cell r="J491" t="str">
            <v>TRS</v>
          </cell>
          <cell r="O491" t="str">
            <v>AUG</v>
          </cell>
          <cell r="W491" t="str">
            <v>KT 096</v>
          </cell>
          <cell r="AG491">
            <v>1000</v>
          </cell>
        </row>
        <row r="492">
          <cell r="J492" t="str">
            <v>TRS</v>
          </cell>
          <cell r="O492" t="str">
            <v>AUG</v>
          </cell>
          <cell r="W492" t="str">
            <v>KT 096</v>
          </cell>
          <cell r="AG492">
            <v>520</v>
          </cell>
        </row>
        <row r="493">
          <cell r="J493" t="str">
            <v>TRS</v>
          </cell>
          <cell r="O493" t="str">
            <v>AUG</v>
          </cell>
          <cell r="W493" t="str">
            <v>KT 097</v>
          </cell>
          <cell r="AG493">
            <v>900</v>
          </cell>
        </row>
        <row r="494">
          <cell r="J494" t="str">
            <v>TRS</v>
          </cell>
          <cell r="O494" t="str">
            <v>AUG</v>
          </cell>
          <cell r="W494" t="str">
            <v>KT 097</v>
          </cell>
          <cell r="AG494">
            <v>2986</v>
          </cell>
        </row>
        <row r="495">
          <cell r="J495" t="str">
            <v>JKT</v>
          </cell>
          <cell r="O495" t="str">
            <v>AUG</v>
          </cell>
          <cell r="W495" t="str">
            <v>KT 097</v>
          </cell>
          <cell r="AG495">
            <v>400</v>
          </cell>
        </row>
        <row r="496">
          <cell r="J496" t="str">
            <v>SKT</v>
          </cell>
          <cell r="O496" t="str">
            <v>AUG</v>
          </cell>
          <cell r="W496" t="str">
            <v>KT 097</v>
          </cell>
          <cell r="AG496">
            <v>400</v>
          </cell>
        </row>
        <row r="497">
          <cell r="J497" t="str">
            <v>TRS</v>
          </cell>
          <cell r="O497" t="str">
            <v>AUG</v>
          </cell>
          <cell r="W497" t="str">
            <v>KT 097</v>
          </cell>
          <cell r="AG497">
            <v>4001</v>
          </cell>
        </row>
        <row r="498">
          <cell r="J498" t="str">
            <v>BLS</v>
          </cell>
          <cell r="O498" t="str">
            <v>AUG</v>
          </cell>
          <cell r="W498" t="str">
            <v>KT 098</v>
          </cell>
          <cell r="AG498">
            <v>1229</v>
          </cell>
        </row>
        <row r="499">
          <cell r="J499" t="str">
            <v>TRS</v>
          </cell>
          <cell r="O499" t="str">
            <v>AUG</v>
          </cell>
          <cell r="W499" t="str">
            <v>KT 098</v>
          </cell>
          <cell r="AG499">
            <v>496</v>
          </cell>
        </row>
        <row r="500">
          <cell r="J500" t="str">
            <v>TRS</v>
          </cell>
          <cell r="O500" t="str">
            <v>AUG</v>
          </cell>
          <cell r="W500" t="str">
            <v>KT 098</v>
          </cell>
          <cell r="AG500">
            <v>600</v>
          </cell>
        </row>
        <row r="501">
          <cell r="J501" t="str">
            <v>TRS</v>
          </cell>
          <cell r="O501" t="str">
            <v>AUG</v>
          </cell>
          <cell r="W501" t="str">
            <v>KT 098</v>
          </cell>
          <cell r="AG501">
            <v>5366</v>
          </cell>
        </row>
        <row r="502">
          <cell r="J502" t="str">
            <v>JKT</v>
          </cell>
          <cell r="O502" t="str">
            <v>AUG</v>
          </cell>
          <cell r="W502" t="str">
            <v>KT 099</v>
          </cell>
          <cell r="AG502">
            <v>1312</v>
          </cell>
        </row>
        <row r="503">
          <cell r="J503" t="str">
            <v>JKT</v>
          </cell>
          <cell r="O503" t="str">
            <v>AUG</v>
          </cell>
          <cell r="W503" t="str">
            <v>KT 099</v>
          </cell>
          <cell r="AG503">
            <v>800</v>
          </cell>
        </row>
        <row r="504">
          <cell r="J504" t="str">
            <v>SKT</v>
          </cell>
          <cell r="O504" t="str">
            <v>AUG</v>
          </cell>
          <cell r="W504" t="str">
            <v>KT 099</v>
          </cell>
          <cell r="AG504">
            <v>795</v>
          </cell>
        </row>
        <row r="505">
          <cell r="J505" t="str">
            <v>CARDIGAN</v>
          </cell>
          <cell r="O505" t="str">
            <v>AUG</v>
          </cell>
          <cell r="W505" t="str">
            <v>KT 100</v>
          </cell>
          <cell r="AG505">
            <v>13500</v>
          </cell>
        </row>
        <row r="506">
          <cell r="J506" t="str">
            <v>BLS</v>
          </cell>
          <cell r="O506" t="str">
            <v>AUG</v>
          </cell>
          <cell r="W506" t="str">
            <v>KT 101</v>
          </cell>
          <cell r="AG506">
            <v>2916</v>
          </cell>
        </row>
        <row r="507">
          <cell r="J507" t="str">
            <v>BLS</v>
          </cell>
          <cell r="O507" t="str">
            <v>AUG</v>
          </cell>
          <cell r="W507" t="str">
            <v>KT 101</v>
          </cell>
          <cell r="AG507">
            <v>500</v>
          </cell>
        </row>
        <row r="508">
          <cell r="J508" t="str">
            <v>JKT</v>
          </cell>
          <cell r="O508" t="str">
            <v>AUG</v>
          </cell>
          <cell r="W508" t="str">
            <v>KT 101</v>
          </cell>
          <cell r="AG508">
            <v>1169</v>
          </cell>
        </row>
        <row r="509">
          <cell r="J509" t="str">
            <v>BLS</v>
          </cell>
          <cell r="O509" t="str">
            <v>AUG</v>
          </cell>
          <cell r="W509" t="str">
            <v>KT 101</v>
          </cell>
          <cell r="AG509">
            <v>2393</v>
          </cell>
        </row>
        <row r="510">
          <cell r="J510" t="str">
            <v>JKT</v>
          </cell>
          <cell r="O510" t="str">
            <v>AUG</v>
          </cell>
          <cell r="W510" t="str">
            <v>KT 101</v>
          </cell>
          <cell r="AG510">
            <v>480</v>
          </cell>
        </row>
        <row r="511">
          <cell r="J511" t="str">
            <v>TRS</v>
          </cell>
          <cell r="O511" t="str">
            <v>AUG</v>
          </cell>
          <cell r="W511" t="str">
            <v>KT 101</v>
          </cell>
          <cell r="AG511">
            <v>216</v>
          </cell>
        </row>
        <row r="512">
          <cell r="J512" t="str">
            <v>TRS</v>
          </cell>
          <cell r="O512" t="str">
            <v>AUG</v>
          </cell>
          <cell r="W512" t="str">
            <v>KT 101</v>
          </cell>
          <cell r="AG512">
            <v>432</v>
          </cell>
        </row>
        <row r="513">
          <cell r="J513" t="str">
            <v>JKT</v>
          </cell>
          <cell r="O513" t="str">
            <v>AUG</v>
          </cell>
          <cell r="W513" t="str">
            <v>KT 102</v>
          </cell>
          <cell r="AG513">
            <v>597</v>
          </cell>
        </row>
        <row r="514">
          <cell r="J514" t="str">
            <v>SKT</v>
          </cell>
          <cell r="O514" t="str">
            <v>AUG</v>
          </cell>
          <cell r="W514" t="str">
            <v>KT 102</v>
          </cell>
          <cell r="AG514">
            <v>3004</v>
          </cell>
        </row>
        <row r="515">
          <cell r="J515" t="str">
            <v>TRS</v>
          </cell>
          <cell r="O515" t="str">
            <v>AUG</v>
          </cell>
          <cell r="W515" t="str">
            <v>KT 102</v>
          </cell>
          <cell r="AG515">
            <v>405</v>
          </cell>
        </row>
        <row r="516">
          <cell r="J516" t="str">
            <v>BLS</v>
          </cell>
          <cell r="O516" t="str">
            <v>AUG</v>
          </cell>
          <cell r="W516" t="str">
            <v>KT 102</v>
          </cell>
          <cell r="AG516">
            <v>719</v>
          </cell>
        </row>
        <row r="517">
          <cell r="J517" t="str">
            <v>SKT</v>
          </cell>
          <cell r="O517" t="str">
            <v>AUG</v>
          </cell>
          <cell r="W517" t="str">
            <v>KT 103</v>
          </cell>
          <cell r="AG517">
            <v>2993</v>
          </cell>
        </row>
        <row r="518">
          <cell r="J518" t="str">
            <v>JKT</v>
          </cell>
          <cell r="O518" t="str">
            <v>AUG</v>
          </cell>
          <cell r="W518" t="str">
            <v>KT 103</v>
          </cell>
          <cell r="AG518">
            <v>1701</v>
          </cell>
        </row>
        <row r="519">
          <cell r="J519" t="str">
            <v>BLS</v>
          </cell>
          <cell r="O519" t="str">
            <v>AUG</v>
          </cell>
          <cell r="W519" t="str">
            <v>KT 103</v>
          </cell>
          <cell r="AG519">
            <v>304</v>
          </cell>
        </row>
        <row r="520">
          <cell r="J520" t="str">
            <v>BLS</v>
          </cell>
          <cell r="O520" t="str">
            <v>AUG</v>
          </cell>
          <cell r="W520" t="str">
            <v>KT 103</v>
          </cell>
          <cell r="AG520">
            <v>640</v>
          </cell>
        </row>
        <row r="521">
          <cell r="J521" t="str">
            <v>JKT</v>
          </cell>
          <cell r="O521" t="str">
            <v>AUG</v>
          </cell>
          <cell r="W521" t="str">
            <v>KT 103</v>
          </cell>
          <cell r="AG521">
            <v>418</v>
          </cell>
        </row>
        <row r="522">
          <cell r="J522" t="str">
            <v>TRS</v>
          </cell>
          <cell r="O522" t="str">
            <v>AUG</v>
          </cell>
          <cell r="W522" t="str">
            <v>KT 104</v>
          </cell>
          <cell r="AG522">
            <v>4878</v>
          </cell>
        </row>
        <row r="523">
          <cell r="J523" t="str">
            <v>JKT</v>
          </cell>
          <cell r="O523" t="str">
            <v>AUG</v>
          </cell>
          <cell r="W523" t="str">
            <v>KT 105</v>
          </cell>
          <cell r="AG523">
            <v>709</v>
          </cell>
        </row>
        <row r="524">
          <cell r="J524" t="str">
            <v>TRS</v>
          </cell>
          <cell r="O524" t="str">
            <v>AUG</v>
          </cell>
          <cell r="W524" t="str">
            <v>KT 105</v>
          </cell>
          <cell r="AG524">
            <v>6000</v>
          </cell>
        </row>
        <row r="525">
          <cell r="J525" t="str">
            <v>CARDIGAN</v>
          </cell>
          <cell r="O525" t="str">
            <v>SEP</v>
          </cell>
          <cell r="W525" t="str">
            <v>KT 106</v>
          </cell>
          <cell r="AG525">
            <v>4515</v>
          </cell>
        </row>
        <row r="526">
          <cell r="J526" t="str">
            <v>SKT</v>
          </cell>
          <cell r="O526" t="str">
            <v>AUG</v>
          </cell>
          <cell r="W526" t="str">
            <v>KT 107</v>
          </cell>
          <cell r="AG526">
            <v>1097</v>
          </cell>
        </row>
        <row r="527">
          <cell r="J527" t="str">
            <v>TRS</v>
          </cell>
          <cell r="O527" t="str">
            <v>AUG</v>
          </cell>
          <cell r="W527" t="str">
            <v>KT 107</v>
          </cell>
          <cell r="AG527">
            <v>1501</v>
          </cell>
        </row>
        <row r="528">
          <cell r="J528" t="str">
            <v>TRS</v>
          </cell>
          <cell r="O528" t="str">
            <v>AUG</v>
          </cell>
          <cell r="W528" t="str">
            <v>KT 107</v>
          </cell>
          <cell r="AG528">
            <v>3000</v>
          </cell>
        </row>
        <row r="529">
          <cell r="J529" t="str">
            <v>BLS</v>
          </cell>
          <cell r="O529" t="str">
            <v>SEP</v>
          </cell>
          <cell r="W529" t="str">
            <v>KT 108</v>
          </cell>
          <cell r="AG529">
            <v>3888</v>
          </cell>
        </row>
        <row r="530">
          <cell r="J530" t="str">
            <v>BLS</v>
          </cell>
          <cell r="O530" t="str">
            <v>AUG</v>
          </cell>
          <cell r="W530" t="str">
            <v>KT 108</v>
          </cell>
          <cell r="AG530">
            <v>4300</v>
          </cell>
        </row>
        <row r="531">
          <cell r="J531" t="str">
            <v>JKT</v>
          </cell>
          <cell r="O531" t="str">
            <v>SEP</v>
          </cell>
          <cell r="W531" t="str">
            <v>KT 108</v>
          </cell>
          <cell r="AG531">
            <v>800</v>
          </cell>
        </row>
        <row r="532">
          <cell r="J532" t="str">
            <v>JKT</v>
          </cell>
          <cell r="O532" t="str">
            <v>SEP</v>
          </cell>
          <cell r="W532" t="str">
            <v>KT 108</v>
          </cell>
          <cell r="AG532">
            <v>800</v>
          </cell>
        </row>
        <row r="533">
          <cell r="J533" t="str">
            <v>TRS</v>
          </cell>
          <cell r="O533" t="str">
            <v>AUG</v>
          </cell>
          <cell r="W533" t="str">
            <v>KT 108</v>
          </cell>
          <cell r="AG533">
            <v>1040</v>
          </cell>
        </row>
        <row r="534">
          <cell r="J534" t="str">
            <v>BLS</v>
          </cell>
          <cell r="O534" t="str">
            <v>SEP</v>
          </cell>
          <cell r="W534" t="str">
            <v>KT 108</v>
          </cell>
          <cell r="AG534">
            <v>1200</v>
          </cell>
        </row>
        <row r="535">
          <cell r="J535" t="str">
            <v>TOP</v>
          </cell>
          <cell r="O535" t="str">
            <v>SEP</v>
          </cell>
          <cell r="W535" t="str">
            <v>KT 108</v>
          </cell>
          <cell r="AG535">
            <v>1200</v>
          </cell>
        </row>
        <row r="536">
          <cell r="J536" t="str">
            <v>TRS</v>
          </cell>
          <cell r="O536" t="str">
            <v>AUG</v>
          </cell>
          <cell r="W536" t="str">
            <v>KT 108</v>
          </cell>
          <cell r="AG536">
            <v>312</v>
          </cell>
        </row>
        <row r="537">
          <cell r="J537" t="str">
            <v>TRS</v>
          </cell>
          <cell r="O537" t="str">
            <v>AUG</v>
          </cell>
          <cell r="W537" t="str">
            <v>KT 108</v>
          </cell>
          <cell r="AG537">
            <v>188</v>
          </cell>
        </row>
        <row r="538">
          <cell r="J538" t="str">
            <v>JKT</v>
          </cell>
          <cell r="O538" t="str">
            <v>SEP</v>
          </cell>
          <cell r="W538" t="str">
            <v>KT 108</v>
          </cell>
          <cell r="AG538">
            <v>400</v>
          </cell>
        </row>
        <row r="539">
          <cell r="J539" t="str">
            <v>TRS</v>
          </cell>
          <cell r="O539" t="str">
            <v>AUG</v>
          </cell>
          <cell r="W539" t="str">
            <v>KT 108</v>
          </cell>
          <cell r="AG539">
            <v>400</v>
          </cell>
        </row>
        <row r="540">
          <cell r="J540" t="str">
            <v>SKT</v>
          </cell>
          <cell r="O540" t="str">
            <v>AUG</v>
          </cell>
          <cell r="W540" t="str">
            <v>KT 108</v>
          </cell>
          <cell r="AG540">
            <v>400</v>
          </cell>
        </row>
        <row r="541">
          <cell r="J541" t="str">
            <v>TRS</v>
          </cell>
          <cell r="O541" t="str">
            <v>SEP</v>
          </cell>
          <cell r="W541" t="str">
            <v>KT 109</v>
          </cell>
          <cell r="AG541">
            <v>1501</v>
          </cell>
        </row>
        <row r="542">
          <cell r="J542" t="str">
            <v>TRS</v>
          </cell>
          <cell r="O542" t="str">
            <v>SEP</v>
          </cell>
          <cell r="W542" t="str">
            <v>KT 109</v>
          </cell>
          <cell r="AG542">
            <v>1501</v>
          </cell>
        </row>
        <row r="543">
          <cell r="J543" t="str">
            <v>JKT</v>
          </cell>
          <cell r="O543" t="str">
            <v>SEP</v>
          </cell>
          <cell r="W543" t="str">
            <v>KT 109</v>
          </cell>
          <cell r="AG543">
            <v>1004</v>
          </cell>
        </row>
        <row r="544">
          <cell r="J544" t="str">
            <v>TRS</v>
          </cell>
          <cell r="O544" t="str">
            <v>AUG</v>
          </cell>
          <cell r="W544" t="str">
            <v>KT 110</v>
          </cell>
          <cell r="AG544">
            <v>1500</v>
          </cell>
        </row>
        <row r="545">
          <cell r="J545" t="str">
            <v>TRS</v>
          </cell>
          <cell r="O545" t="str">
            <v>SEP</v>
          </cell>
          <cell r="W545" t="str">
            <v>KT 110</v>
          </cell>
          <cell r="AG545">
            <v>2952</v>
          </cell>
        </row>
        <row r="546">
          <cell r="J546" t="str">
            <v>TRS</v>
          </cell>
          <cell r="O546" t="str">
            <v>SEP</v>
          </cell>
          <cell r="W546" t="str">
            <v>KT 110</v>
          </cell>
          <cell r="AG546">
            <v>3600</v>
          </cell>
        </row>
        <row r="547">
          <cell r="J547" t="str">
            <v>TRS</v>
          </cell>
          <cell r="O547" t="str">
            <v>SEP</v>
          </cell>
          <cell r="W547" t="str">
            <v>KT 110</v>
          </cell>
          <cell r="AG547">
            <v>900</v>
          </cell>
        </row>
        <row r="548">
          <cell r="J548" t="str">
            <v>TRS</v>
          </cell>
          <cell r="O548" t="str">
            <v>SEP</v>
          </cell>
          <cell r="W548" t="str">
            <v>KT 110</v>
          </cell>
          <cell r="AG548">
            <v>4551</v>
          </cell>
        </row>
        <row r="549">
          <cell r="J549" t="str">
            <v>JKT</v>
          </cell>
          <cell r="O549" t="str">
            <v>AUG</v>
          </cell>
          <cell r="W549" t="str">
            <v>KT 111</v>
          </cell>
          <cell r="AG549">
            <v>1198</v>
          </cell>
        </row>
        <row r="550">
          <cell r="J550" t="str">
            <v>JKT</v>
          </cell>
          <cell r="O550" t="str">
            <v>SEP</v>
          </cell>
          <cell r="W550" t="str">
            <v>KT 111</v>
          </cell>
          <cell r="AG550">
            <v>600</v>
          </cell>
        </row>
        <row r="551">
          <cell r="J551" t="str">
            <v>JKT</v>
          </cell>
          <cell r="O551" t="str">
            <v>SEP</v>
          </cell>
          <cell r="W551" t="str">
            <v>KT 111</v>
          </cell>
          <cell r="AG551">
            <v>776</v>
          </cell>
        </row>
        <row r="552">
          <cell r="J552" t="str">
            <v>TRS</v>
          </cell>
          <cell r="O552" t="str">
            <v>SEP</v>
          </cell>
          <cell r="W552" t="str">
            <v>KT 111</v>
          </cell>
          <cell r="AG552">
            <v>776</v>
          </cell>
        </row>
        <row r="553">
          <cell r="J553" t="str">
            <v>TRS</v>
          </cell>
          <cell r="O553" t="str">
            <v>SEP</v>
          </cell>
          <cell r="W553" t="str">
            <v>KT 111</v>
          </cell>
          <cell r="AG553">
            <v>4022</v>
          </cell>
        </row>
        <row r="554">
          <cell r="J554" t="str">
            <v>JKT</v>
          </cell>
          <cell r="O554" t="str">
            <v>SEP</v>
          </cell>
          <cell r="W554" t="str">
            <v>KT 111</v>
          </cell>
          <cell r="AG554">
            <v>998</v>
          </cell>
        </row>
        <row r="555">
          <cell r="J555" t="str">
            <v>JKT</v>
          </cell>
          <cell r="O555" t="str">
            <v>SEP</v>
          </cell>
          <cell r="W555" t="str">
            <v>KT 112</v>
          </cell>
          <cell r="AG555">
            <v>846</v>
          </cell>
        </row>
        <row r="556">
          <cell r="J556" t="str">
            <v>JKT</v>
          </cell>
          <cell r="O556" t="str">
            <v>SEP</v>
          </cell>
          <cell r="W556" t="str">
            <v>KT 112</v>
          </cell>
          <cell r="AG556">
            <v>1501</v>
          </cell>
        </row>
        <row r="557">
          <cell r="J557" t="str">
            <v>BLS</v>
          </cell>
          <cell r="O557" t="str">
            <v>SEP</v>
          </cell>
          <cell r="W557" t="str">
            <v>KT 112</v>
          </cell>
          <cell r="AG557">
            <v>2480</v>
          </cell>
        </row>
        <row r="558">
          <cell r="J558" t="str">
            <v>SKT</v>
          </cell>
          <cell r="O558" t="str">
            <v>SEP</v>
          </cell>
          <cell r="W558" t="str">
            <v>KT 112</v>
          </cell>
          <cell r="AG558">
            <v>1400</v>
          </cell>
        </row>
        <row r="559">
          <cell r="J559" t="str">
            <v>BLS</v>
          </cell>
          <cell r="O559" t="str">
            <v>SEP</v>
          </cell>
          <cell r="W559" t="str">
            <v>KT 113</v>
          </cell>
          <cell r="AG559">
            <v>501</v>
          </cell>
        </row>
        <row r="560">
          <cell r="J560" t="str">
            <v>BLS</v>
          </cell>
          <cell r="O560" t="str">
            <v>SEP</v>
          </cell>
          <cell r="W560" t="str">
            <v>KT 113</v>
          </cell>
          <cell r="AG560">
            <v>1500</v>
          </cell>
        </row>
        <row r="561">
          <cell r="J561" t="str">
            <v>BLS</v>
          </cell>
          <cell r="O561" t="str">
            <v>SEP</v>
          </cell>
          <cell r="W561" t="str">
            <v>KT 113</v>
          </cell>
          <cell r="AG561">
            <v>499</v>
          </cell>
        </row>
        <row r="562">
          <cell r="J562" t="str">
            <v>BLS</v>
          </cell>
          <cell r="O562" t="str">
            <v>SEP</v>
          </cell>
          <cell r="W562" t="str">
            <v>KT 113</v>
          </cell>
          <cell r="AG562">
            <v>800</v>
          </cell>
        </row>
        <row r="563">
          <cell r="J563" t="str">
            <v>TRS</v>
          </cell>
          <cell r="O563" t="str">
            <v>AUG</v>
          </cell>
          <cell r="W563" t="str">
            <v>KT 113</v>
          </cell>
          <cell r="AG563">
            <v>1502</v>
          </cell>
        </row>
        <row r="564">
          <cell r="J564" t="str">
            <v>BLS</v>
          </cell>
          <cell r="O564" t="str">
            <v>SEP</v>
          </cell>
          <cell r="W564" t="str">
            <v>KT 113</v>
          </cell>
          <cell r="AG564">
            <v>650</v>
          </cell>
        </row>
        <row r="565">
          <cell r="J565" t="str">
            <v>BLS</v>
          </cell>
          <cell r="O565" t="str">
            <v>SEP</v>
          </cell>
          <cell r="W565" t="str">
            <v>KT 113</v>
          </cell>
          <cell r="AG565">
            <v>350</v>
          </cell>
        </row>
        <row r="566">
          <cell r="J566" t="str">
            <v>TRS</v>
          </cell>
          <cell r="O566" t="str">
            <v>SEP</v>
          </cell>
          <cell r="W566" t="str">
            <v>KT 113</v>
          </cell>
          <cell r="AG566">
            <v>2565</v>
          </cell>
        </row>
        <row r="567">
          <cell r="J567" t="str">
            <v>SKT</v>
          </cell>
          <cell r="O567" t="str">
            <v>SEP</v>
          </cell>
          <cell r="W567" t="str">
            <v>KT 113</v>
          </cell>
          <cell r="AG567">
            <v>3600</v>
          </cell>
        </row>
        <row r="568">
          <cell r="J568" t="str">
            <v>TRS</v>
          </cell>
          <cell r="O568" t="str">
            <v>SEP</v>
          </cell>
          <cell r="W568" t="str">
            <v>KT 113</v>
          </cell>
          <cell r="AG568">
            <v>3500</v>
          </cell>
        </row>
        <row r="569">
          <cell r="J569" t="str">
            <v>JKT</v>
          </cell>
          <cell r="O569" t="str">
            <v>SEP</v>
          </cell>
          <cell r="W569" t="str">
            <v>KT 113</v>
          </cell>
          <cell r="AG569">
            <v>421</v>
          </cell>
        </row>
        <row r="570">
          <cell r="J570" t="str">
            <v>TRS</v>
          </cell>
          <cell r="O570" t="str">
            <v>SEP</v>
          </cell>
          <cell r="W570" t="str">
            <v>KT 113</v>
          </cell>
          <cell r="AG570">
            <v>423</v>
          </cell>
        </row>
        <row r="571">
          <cell r="J571" t="str">
            <v>TOP</v>
          </cell>
          <cell r="O571" t="str">
            <v>SEP</v>
          </cell>
          <cell r="W571" t="str">
            <v>KT 113</v>
          </cell>
          <cell r="AG571">
            <v>421</v>
          </cell>
        </row>
        <row r="572">
          <cell r="J572" t="str">
            <v>TRS</v>
          </cell>
          <cell r="O572" t="str">
            <v>SEP</v>
          </cell>
          <cell r="W572" t="str">
            <v>KT 114</v>
          </cell>
          <cell r="AG572">
            <v>7000</v>
          </cell>
        </row>
        <row r="573">
          <cell r="J573" t="str">
            <v>JKT</v>
          </cell>
          <cell r="O573" t="str">
            <v>SEP</v>
          </cell>
          <cell r="W573" t="str">
            <v>KT 115</v>
          </cell>
          <cell r="AG573">
            <v>1505</v>
          </cell>
        </row>
        <row r="574">
          <cell r="J574" t="str">
            <v>TRS</v>
          </cell>
          <cell r="O574" t="str">
            <v>SEP</v>
          </cell>
          <cell r="W574" t="str">
            <v>KT 115</v>
          </cell>
          <cell r="AG574">
            <v>250</v>
          </cell>
        </row>
        <row r="575">
          <cell r="J575" t="str">
            <v>TRS</v>
          </cell>
          <cell r="O575" t="str">
            <v>SEP</v>
          </cell>
          <cell r="W575" t="str">
            <v>KT 115</v>
          </cell>
          <cell r="AG575">
            <v>250</v>
          </cell>
        </row>
        <row r="576">
          <cell r="J576" t="str">
            <v>TRS</v>
          </cell>
          <cell r="O576" t="str">
            <v>SEP</v>
          </cell>
          <cell r="W576" t="str">
            <v>KT 115</v>
          </cell>
          <cell r="AG576">
            <v>250</v>
          </cell>
        </row>
        <row r="577">
          <cell r="J577" t="str">
            <v>TRS</v>
          </cell>
          <cell r="O577" t="str">
            <v>SEP</v>
          </cell>
          <cell r="W577" t="str">
            <v>KT 115</v>
          </cell>
          <cell r="AG577">
            <v>250</v>
          </cell>
        </row>
        <row r="578">
          <cell r="J578" t="str">
            <v>TRS</v>
          </cell>
          <cell r="O578" t="str">
            <v>SEP</v>
          </cell>
          <cell r="W578" t="str">
            <v>KT 115</v>
          </cell>
          <cell r="AG578">
            <v>500</v>
          </cell>
        </row>
        <row r="579">
          <cell r="J579" t="str">
            <v>TRS</v>
          </cell>
          <cell r="O579" t="str">
            <v>SEP</v>
          </cell>
          <cell r="W579" t="str">
            <v>KT 115</v>
          </cell>
          <cell r="AG579">
            <v>500</v>
          </cell>
        </row>
        <row r="580">
          <cell r="J580" t="str">
            <v>TRS</v>
          </cell>
          <cell r="O580" t="str">
            <v>SEP</v>
          </cell>
          <cell r="W580" t="str">
            <v>KT 115</v>
          </cell>
          <cell r="AG580">
            <v>500</v>
          </cell>
        </row>
        <row r="581">
          <cell r="J581" t="str">
            <v>TRS</v>
          </cell>
          <cell r="O581" t="str">
            <v>SEP</v>
          </cell>
          <cell r="W581" t="str">
            <v>KT 115</v>
          </cell>
          <cell r="AG581">
            <v>500</v>
          </cell>
        </row>
        <row r="582">
          <cell r="J582" t="str">
            <v>TRS</v>
          </cell>
          <cell r="O582" t="str">
            <v>SEP</v>
          </cell>
          <cell r="W582" t="str">
            <v>KT 115</v>
          </cell>
          <cell r="AG582">
            <v>500</v>
          </cell>
        </row>
        <row r="583">
          <cell r="J583" t="str">
            <v>TRS</v>
          </cell>
          <cell r="O583" t="str">
            <v>SEP</v>
          </cell>
          <cell r="W583" t="str">
            <v>KT 115</v>
          </cell>
          <cell r="AG583">
            <v>500</v>
          </cell>
        </row>
        <row r="584">
          <cell r="J584" t="str">
            <v>TRS</v>
          </cell>
          <cell r="O584" t="str">
            <v>SEP</v>
          </cell>
          <cell r="W584" t="str">
            <v>KT 115</v>
          </cell>
          <cell r="AG584">
            <v>500</v>
          </cell>
        </row>
        <row r="585">
          <cell r="J585" t="str">
            <v>TRS</v>
          </cell>
          <cell r="O585" t="str">
            <v>SEP</v>
          </cell>
          <cell r="W585" t="str">
            <v>KT 115</v>
          </cell>
          <cell r="AG585">
            <v>500</v>
          </cell>
        </row>
        <row r="586">
          <cell r="J586" t="str">
            <v>TRS</v>
          </cell>
          <cell r="O586" t="str">
            <v>AUG</v>
          </cell>
          <cell r="W586" t="str">
            <v>KT 116</v>
          </cell>
          <cell r="AG586">
            <v>4500</v>
          </cell>
        </row>
        <row r="587">
          <cell r="J587" t="str">
            <v>TRS</v>
          </cell>
          <cell r="O587" t="str">
            <v>SEP</v>
          </cell>
          <cell r="W587" t="str">
            <v>KT 116</v>
          </cell>
          <cell r="AG587">
            <v>502</v>
          </cell>
        </row>
        <row r="588">
          <cell r="J588" t="str">
            <v>TRS</v>
          </cell>
          <cell r="O588" t="str">
            <v>SEP</v>
          </cell>
          <cell r="W588" t="str">
            <v>KT 116</v>
          </cell>
          <cell r="AG588">
            <v>402</v>
          </cell>
        </row>
        <row r="589">
          <cell r="J589" t="str">
            <v>TRS</v>
          </cell>
          <cell r="O589" t="str">
            <v>SEP</v>
          </cell>
          <cell r="W589" t="str">
            <v>KT 117</v>
          </cell>
          <cell r="AG589">
            <v>6500</v>
          </cell>
        </row>
        <row r="590">
          <cell r="J590" t="str">
            <v>CARDIGAN</v>
          </cell>
          <cell r="O590" t="str">
            <v>SEP</v>
          </cell>
          <cell r="W590" t="str">
            <v>KT 118</v>
          </cell>
          <cell r="AG590">
            <v>7500</v>
          </cell>
        </row>
        <row r="591">
          <cell r="J591" t="str">
            <v>JKT</v>
          </cell>
          <cell r="O591" t="str">
            <v>SEP</v>
          </cell>
          <cell r="W591" t="str">
            <v>KT 119</v>
          </cell>
          <cell r="AG591">
            <v>1808</v>
          </cell>
        </row>
        <row r="592">
          <cell r="J592" t="str">
            <v>BLS</v>
          </cell>
          <cell r="O592" t="str">
            <v>SEP</v>
          </cell>
          <cell r="W592" t="str">
            <v>KT 119</v>
          </cell>
          <cell r="AG592">
            <v>1500</v>
          </cell>
        </row>
        <row r="593">
          <cell r="J593" t="str">
            <v>BLS</v>
          </cell>
          <cell r="O593" t="str">
            <v>SEP</v>
          </cell>
          <cell r="W593" t="str">
            <v>KT 119</v>
          </cell>
          <cell r="AG593">
            <v>2789</v>
          </cell>
        </row>
        <row r="594">
          <cell r="J594" t="str">
            <v>TRS</v>
          </cell>
          <cell r="O594" t="str">
            <v>SEP</v>
          </cell>
          <cell r="W594" t="str">
            <v>KT 119</v>
          </cell>
          <cell r="AG594">
            <v>4713</v>
          </cell>
        </row>
        <row r="595">
          <cell r="J595" t="str">
            <v>TRS</v>
          </cell>
          <cell r="O595" t="str">
            <v>SEP</v>
          </cell>
          <cell r="W595" t="str">
            <v>KT 120</v>
          </cell>
          <cell r="AG595">
            <v>7985</v>
          </cell>
        </row>
        <row r="596">
          <cell r="J596" t="str">
            <v>BLS</v>
          </cell>
          <cell r="O596" t="str">
            <v>SEP</v>
          </cell>
          <cell r="W596" t="str">
            <v>KT 121</v>
          </cell>
          <cell r="AG596">
            <v>5175</v>
          </cell>
        </row>
        <row r="597">
          <cell r="J597" t="str">
            <v>JKT</v>
          </cell>
          <cell r="O597" t="str">
            <v>SEP</v>
          </cell>
          <cell r="W597" t="str">
            <v>KT 121</v>
          </cell>
          <cell r="AG597">
            <v>604</v>
          </cell>
        </row>
        <row r="598">
          <cell r="J598" t="str">
            <v>JKT</v>
          </cell>
          <cell r="O598" t="str">
            <v>SEP</v>
          </cell>
          <cell r="W598" t="str">
            <v>KT 121</v>
          </cell>
          <cell r="AG598">
            <v>482</v>
          </cell>
        </row>
        <row r="599">
          <cell r="J599" t="str">
            <v>TRS</v>
          </cell>
          <cell r="O599" t="str">
            <v>SEP</v>
          </cell>
          <cell r="W599" t="str">
            <v>KT 121</v>
          </cell>
          <cell r="AG599">
            <v>480</v>
          </cell>
        </row>
        <row r="600">
          <cell r="J600" t="str">
            <v>BLS</v>
          </cell>
          <cell r="O600" t="str">
            <v>SEP</v>
          </cell>
          <cell r="W600" t="str">
            <v>KT 121</v>
          </cell>
          <cell r="AG600">
            <v>671</v>
          </cell>
        </row>
        <row r="601">
          <cell r="J601" t="str">
            <v>SKT</v>
          </cell>
          <cell r="O601" t="str">
            <v>SEP</v>
          </cell>
          <cell r="W601" t="str">
            <v>KT 121</v>
          </cell>
          <cell r="AG601">
            <v>643</v>
          </cell>
        </row>
        <row r="602">
          <cell r="J602" t="str">
            <v>BLS</v>
          </cell>
          <cell r="O602" t="str">
            <v>SEP</v>
          </cell>
          <cell r="W602" t="str">
            <v>KT 121</v>
          </cell>
          <cell r="AG602">
            <v>2997</v>
          </cell>
        </row>
        <row r="603">
          <cell r="J603" t="str">
            <v>JKT</v>
          </cell>
          <cell r="O603" t="str">
            <v>OCT</v>
          </cell>
          <cell r="W603" t="str">
            <v>KT 121</v>
          </cell>
          <cell r="AG603">
            <v>75</v>
          </cell>
        </row>
        <row r="604">
          <cell r="J604" t="str">
            <v>TRS</v>
          </cell>
          <cell r="O604" t="str">
            <v>SEP</v>
          </cell>
          <cell r="W604" t="str">
            <v>KT 121</v>
          </cell>
          <cell r="AG604">
            <v>2640</v>
          </cell>
        </row>
        <row r="605">
          <cell r="J605" t="str">
            <v>TRS</v>
          </cell>
          <cell r="O605" t="str">
            <v>SEP</v>
          </cell>
          <cell r="W605" t="str">
            <v>KT 121</v>
          </cell>
          <cell r="AG605">
            <v>1761</v>
          </cell>
        </row>
        <row r="606">
          <cell r="J606" t="str">
            <v>TRS</v>
          </cell>
          <cell r="O606" t="str">
            <v>SEP</v>
          </cell>
          <cell r="W606" t="str">
            <v>KT 121</v>
          </cell>
          <cell r="AG606">
            <v>450</v>
          </cell>
        </row>
        <row r="607">
          <cell r="J607" t="str">
            <v>TRS</v>
          </cell>
          <cell r="O607" t="str">
            <v>SEP</v>
          </cell>
          <cell r="W607" t="str">
            <v>KT 121</v>
          </cell>
          <cell r="AG607">
            <v>306</v>
          </cell>
        </row>
        <row r="608">
          <cell r="J608" t="str">
            <v>JKT</v>
          </cell>
          <cell r="O608" t="str">
            <v>SEP</v>
          </cell>
          <cell r="W608" t="str">
            <v>KT 122</v>
          </cell>
          <cell r="AG608">
            <v>948</v>
          </cell>
        </row>
        <row r="609">
          <cell r="J609" t="str">
            <v>TRS</v>
          </cell>
          <cell r="O609" t="str">
            <v>SEP</v>
          </cell>
          <cell r="W609" t="str">
            <v>KT 122</v>
          </cell>
          <cell r="AG609">
            <v>944</v>
          </cell>
        </row>
        <row r="610">
          <cell r="J610" t="str">
            <v>BLS</v>
          </cell>
          <cell r="O610" t="str">
            <v>SEP</v>
          </cell>
          <cell r="W610" t="str">
            <v>KT 122</v>
          </cell>
          <cell r="AG610">
            <v>447</v>
          </cell>
        </row>
        <row r="611">
          <cell r="J611" t="str">
            <v>TRS</v>
          </cell>
          <cell r="O611" t="str">
            <v>OCT</v>
          </cell>
          <cell r="W611" t="str">
            <v>KT 122</v>
          </cell>
          <cell r="AG611">
            <v>250</v>
          </cell>
        </row>
        <row r="612">
          <cell r="J612" t="str">
            <v>TRS</v>
          </cell>
          <cell r="O612" t="str">
            <v>OCT</v>
          </cell>
          <cell r="W612" t="str">
            <v>KT 122</v>
          </cell>
          <cell r="AG612">
            <v>250</v>
          </cell>
        </row>
        <row r="613">
          <cell r="J613" t="str">
            <v>TRS</v>
          </cell>
          <cell r="O613" t="str">
            <v>OCT</v>
          </cell>
          <cell r="W613" t="str">
            <v>KT 122</v>
          </cell>
          <cell r="AG613">
            <v>250</v>
          </cell>
        </row>
        <row r="614">
          <cell r="J614" t="str">
            <v>TRS</v>
          </cell>
          <cell r="O614" t="str">
            <v>OCT</v>
          </cell>
          <cell r="W614" t="str">
            <v>KT 122</v>
          </cell>
          <cell r="AG614">
            <v>250</v>
          </cell>
        </row>
        <row r="615">
          <cell r="J615" t="str">
            <v>TRS</v>
          </cell>
          <cell r="O615" t="str">
            <v>OCT</v>
          </cell>
          <cell r="W615" t="str">
            <v>KT 122</v>
          </cell>
          <cell r="AG615">
            <v>500</v>
          </cell>
        </row>
        <row r="616">
          <cell r="J616" t="str">
            <v>TRS</v>
          </cell>
          <cell r="O616" t="str">
            <v>OCT</v>
          </cell>
          <cell r="W616" t="str">
            <v>KT 122</v>
          </cell>
          <cell r="AG616">
            <v>500</v>
          </cell>
        </row>
        <row r="617">
          <cell r="J617" t="str">
            <v>TRS</v>
          </cell>
          <cell r="O617" t="str">
            <v>OCT</v>
          </cell>
          <cell r="W617" t="str">
            <v>KT 122</v>
          </cell>
          <cell r="AG617">
            <v>500</v>
          </cell>
        </row>
        <row r="618">
          <cell r="J618" t="str">
            <v>TRS</v>
          </cell>
          <cell r="O618" t="str">
            <v>OCT</v>
          </cell>
          <cell r="W618" t="str">
            <v>KT 122</v>
          </cell>
          <cell r="AG618">
            <v>500</v>
          </cell>
        </row>
        <row r="619">
          <cell r="J619" t="str">
            <v>TRS</v>
          </cell>
          <cell r="O619" t="str">
            <v>OCT</v>
          </cell>
          <cell r="W619" t="str">
            <v>KT 122</v>
          </cell>
          <cell r="AG619">
            <v>500</v>
          </cell>
        </row>
        <row r="620">
          <cell r="J620" t="str">
            <v>TRS</v>
          </cell>
          <cell r="O620" t="str">
            <v>OCT</v>
          </cell>
          <cell r="W620" t="str">
            <v>KT 122</v>
          </cell>
          <cell r="AG620">
            <v>500</v>
          </cell>
        </row>
        <row r="621">
          <cell r="J621" t="str">
            <v>TRS</v>
          </cell>
          <cell r="O621" t="str">
            <v>OCT</v>
          </cell>
          <cell r="W621" t="str">
            <v>KT 122</v>
          </cell>
          <cell r="AG621">
            <v>500</v>
          </cell>
        </row>
        <row r="622">
          <cell r="J622" t="str">
            <v>TRS</v>
          </cell>
          <cell r="O622" t="str">
            <v>OCT</v>
          </cell>
          <cell r="W622" t="str">
            <v>KT 122</v>
          </cell>
          <cell r="AG622">
            <v>500</v>
          </cell>
        </row>
        <row r="623">
          <cell r="J623" t="str">
            <v>TRS</v>
          </cell>
          <cell r="O623" t="str">
            <v>SEP</v>
          </cell>
          <cell r="W623" t="str">
            <v>KT 122</v>
          </cell>
          <cell r="AG623">
            <v>2000</v>
          </cell>
        </row>
        <row r="624">
          <cell r="J624" t="str">
            <v>TRS</v>
          </cell>
          <cell r="O624" t="str">
            <v>OCT</v>
          </cell>
          <cell r="W624" t="str">
            <v>KT 122</v>
          </cell>
          <cell r="AG624">
            <v>370</v>
          </cell>
        </row>
        <row r="625">
          <cell r="J625" t="str">
            <v>JKT</v>
          </cell>
          <cell r="O625" t="str">
            <v>SEP</v>
          </cell>
          <cell r="W625" t="str">
            <v>KT 122</v>
          </cell>
          <cell r="AG625">
            <v>2500</v>
          </cell>
        </row>
        <row r="626">
          <cell r="J626" t="str">
            <v>JKT</v>
          </cell>
          <cell r="O626" t="str">
            <v>OCT</v>
          </cell>
          <cell r="W626" t="str">
            <v>KT 122</v>
          </cell>
          <cell r="AG626">
            <v>2543</v>
          </cell>
        </row>
        <row r="627">
          <cell r="J627" t="str">
            <v>TRS</v>
          </cell>
          <cell r="O627" t="str">
            <v>SEP</v>
          </cell>
          <cell r="W627" t="str">
            <v>KT 122</v>
          </cell>
          <cell r="AG627">
            <v>2000</v>
          </cell>
        </row>
        <row r="628">
          <cell r="J628" t="str">
            <v>TRS</v>
          </cell>
          <cell r="O628" t="str">
            <v>OCT</v>
          </cell>
          <cell r="W628" t="str">
            <v>KT 122</v>
          </cell>
          <cell r="AG628">
            <v>4796</v>
          </cell>
        </row>
        <row r="629">
          <cell r="J629" t="str">
            <v>JKT</v>
          </cell>
          <cell r="O629" t="str">
            <v>SEP</v>
          </cell>
          <cell r="W629" t="str">
            <v>KT 123</v>
          </cell>
          <cell r="AG629">
            <v>1098</v>
          </cell>
        </row>
        <row r="630">
          <cell r="J630" t="str">
            <v>TRS</v>
          </cell>
          <cell r="O630" t="str">
            <v>SEP</v>
          </cell>
          <cell r="W630" t="str">
            <v>KT 123</v>
          </cell>
          <cell r="AG630">
            <v>1457</v>
          </cell>
        </row>
        <row r="631">
          <cell r="J631" t="str">
            <v>JKT</v>
          </cell>
          <cell r="O631" t="str">
            <v>SEP</v>
          </cell>
          <cell r="W631" t="str">
            <v>KT 123</v>
          </cell>
          <cell r="AG631">
            <v>603</v>
          </cell>
        </row>
        <row r="632">
          <cell r="J632" t="str">
            <v>BLS</v>
          </cell>
          <cell r="O632" t="str">
            <v>SEP</v>
          </cell>
          <cell r="W632" t="str">
            <v>KT 123</v>
          </cell>
          <cell r="AG632">
            <v>2997</v>
          </cell>
        </row>
        <row r="633">
          <cell r="J633" t="str">
            <v>SKT</v>
          </cell>
          <cell r="O633" t="str">
            <v>SEP</v>
          </cell>
          <cell r="W633" t="str">
            <v>KT 123</v>
          </cell>
          <cell r="AG633">
            <v>3138</v>
          </cell>
        </row>
        <row r="634">
          <cell r="J634" t="str">
            <v>TOP</v>
          </cell>
          <cell r="O634" t="str">
            <v>OCT</v>
          </cell>
          <cell r="W634" t="str">
            <v>KT 123</v>
          </cell>
          <cell r="AG634">
            <v>598</v>
          </cell>
        </row>
        <row r="635">
          <cell r="J635" t="str">
            <v>TRS</v>
          </cell>
          <cell r="O635" t="str">
            <v>OCT</v>
          </cell>
          <cell r="W635" t="str">
            <v>KT 124</v>
          </cell>
          <cell r="AG635">
            <v>2185</v>
          </cell>
        </row>
        <row r="636">
          <cell r="J636" t="str">
            <v>JKT</v>
          </cell>
          <cell r="O636" t="str">
            <v>OCT</v>
          </cell>
          <cell r="W636" t="str">
            <v>KT 124</v>
          </cell>
          <cell r="AG636">
            <v>2491</v>
          </cell>
        </row>
        <row r="637">
          <cell r="J637" t="str">
            <v>TRS</v>
          </cell>
          <cell r="O637" t="str">
            <v>OCT</v>
          </cell>
          <cell r="W637" t="str">
            <v>KT 124</v>
          </cell>
          <cell r="AG637">
            <v>1058</v>
          </cell>
        </row>
        <row r="638">
          <cell r="J638" t="str">
            <v>JKT</v>
          </cell>
          <cell r="O638" t="str">
            <v>SEP</v>
          </cell>
          <cell r="W638" t="str">
            <v>KT 125</v>
          </cell>
          <cell r="AG638">
            <v>1501</v>
          </cell>
        </row>
        <row r="639">
          <cell r="J639" t="str">
            <v>BLS</v>
          </cell>
          <cell r="O639" t="str">
            <v>SEP</v>
          </cell>
          <cell r="W639" t="str">
            <v>KT 125</v>
          </cell>
          <cell r="AG639">
            <v>3502</v>
          </cell>
        </row>
        <row r="640">
          <cell r="J640" t="str">
            <v>BLS</v>
          </cell>
          <cell r="O640" t="str">
            <v>OCT</v>
          </cell>
          <cell r="W640" t="str">
            <v>KT 125</v>
          </cell>
          <cell r="AG640">
            <v>1087</v>
          </cell>
        </row>
        <row r="641">
          <cell r="J641" t="str">
            <v>SKT</v>
          </cell>
          <cell r="O641" t="str">
            <v>SEP</v>
          </cell>
          <cell r="W641" t="str">
            <v>KT 125</v>
          </cell>
          <cell r="AG641">
            <v>1464</v>
          </cell>
        </row>
        <row r="642">
          <cell r="J642" t="str">
            <v>BLS</v>
          </cell>
          <cell r="O642" t="str">
            <v>SEP</v>
          </cell>
          <cell r="W642" t="str">
            <v>KT 125</v>
          </cell>
          <cell r="AG642">
            <v>1497</v>
          </cell>
        </row>
        <row r="643">
          <cell r="J643" t="str">
            <v>BLS</v>
          </cell>
          <cell r="O643" t="str">
            <v>OCT</v>
          </cell>
          <cell r="W643" t="str">
            <v>KT 125</v>
          </cell>
          <cell r="AG643">
            <v>1251</v>
          </cell>
        </row>
        <row r="644">
          <cell r="J644" t="str">
            <v>JKT</v>
          </cell>
          <cell r="O644" t="str">
            <v>OCT</v>
          </cell>
          <cell r="W644" t="str">
            <v>KT 125</v>
          </cell>
          <cell r="AG644">
            <v>772</v>
          </cell>
        </row>
        <row r="645">
          <cell r="J645" t="str">
            <v>BLS</v>
          </cell>
          <cell r="O645" t="str">
            <v>OCT</v>
          </cell>
          <cell r="W645" t="str">
            <v>KT 125</v>
          </cell>
          <cell r="AG645">
            <v>1988</v>
          </cell>
        </row>
        <row r="646">
          <cell r="J646" t="str">
            <v>SKT</v>
          </cell>
          <cell r="O646" t="str">
            <v>SEP</v>
          </cell>
          <cell r="W646" t="str">
            <v>KT 125</v>
          </cell>
          <cell r="AG646">
            <v>2000</v>
          </cell>
        </row>
        <row r="647">
          <cell r="J647" t="str">
            <v>SKT</v>
          </cell>
          <cell r="O647" t="str">
            <v>OCT</v>
          </cell>
          <cell r="W647" t="str">
            <v>KT 125</v>
          </cell>
          <cell r="AG647">
            <v>3230</v>
          </cell>
        </row>
        <row r="648">
          <cell r="J648" t="str">
            <v>CARDIGAN</v>
          </cell>
          <cell r="O648" t="str">
            <v>OCT</v>
          </cell>
          <cell r="W648" t="str">
            <v>KT 126</v>
          </cell>
          <cell r="AG648">
            <v>795</v>
          </cell>
        </row>
        <row r="649">
          <cell r="J649" t="str">
            <v>CARDIGAN</v>
          </cell>
          <cell r="O649" t="str">
            <v>OCT</v>
          </cell>
          <cell r="W649" t="str">
            <v>KT 126</v>
          </cell>
          <cell r="AG649">
            <v>2505</v>
          </cell>
        </row>
        <row r="650">
          <cell r="J650" t="str">
            <v>CARDIGAN</v>
          </cell>
          <cell r="O650" t="str">
            <v>OCT</v>
          </cell>
          <cell r="W650" t="str">
            <v>KT 127</v>
          </cell>
          <cell r="AG650">
            <v>1000</v>
          </cell>
        </row>
        <row r="651">
          <cell r="J651" t="str">
            <v>JKT</v>
          </cell>
          <cell r="O651" t="str">
            <v>OCT</v>
          </cell>
          <cell r="W651" t="str">
            <v>KT 128</v>
          </cell>
          <cell r="AG651">
            <v>1592</v>
          </cell>
        </row>
        <row r="652">
          <cell r="J652" t="str">
            <v>TRS</v>
          </cell>
          <cell r="O652" t="str">
            <v>SEP</v>
          </cell>
          <cell r="W652" t="str">
            <v>KT 128</v>
          </cell>
          <cell r="AG652">
            <v>1589</v>
          </cell>
        </row>
        <row r="653">
          <cell r="J653" t="str">
            <v>wco</v>
          </cell>
          <cell r="O653" t="str">
            <v>SEP</v>
          </cell>
          <cell r="W653" t="str">
            <v>KT 128</v>
          </cell>
          <cell r="AG653">
            <v>1586</v>
          </cell>
        </row>
        <row r="654">
          <cell r="J654" t="str">
            <v>TRS</v>
          </cell>
          <cell r="O654" t="str">
            <v>OCT</v>
          </cell>
          <cell r="W654" t="str">
            <v>KT 128</v>
          </cell>
          <cell r="AG654">
            <v>447</v>
          </cell>
        </row>
        <row r="655">
          <cell r="J655" t="str">
            <v>TRS</v>
          </cell>
          <cell r="O655" t="str">
            <v>OCT</v>
          </cell>
          <cell r="W655" t="str">
            <v>KT 128</v>
          </cell>
          <cell r="AG655">
            <v>3001</v>
          </cell>
        </row>
        <row r="656">
          <cell r="J656" t="str">
            <v>JKT</v>
          </cell>
          <cell r="O656" t="str">
            <v>OCT</v>
          </cell>
          <cell r="W656" t="str">
            <v>KT 129</v>
          </cell>
          <cell r="AG656">
            <v>606</v>
          </cell>
        </row>
        <row r="657">
          <cell r="J657" t="str">
            <v>JKT</v>
          </cell>
          <cell r="O657" t="str">
            <v>OCT</v>
          </cell>
          <cell r="W657" t="str">
            <v>KT 129</v>
          </cell>
          <cell r="AG657">
            <v>607</v>
          </cell>
        </row>
        <row r="658">
          <cell r="J658" t="str">
            <v>BLS</v>
          </cell>
          <cell r="O658" t="str">
            <v>SEP</v>
          </cell>
          <cell r="W658" t="str">
            <v>KT 129</v>
          </cell>
          <cell r="AG658">
            <v>4117</v>
          </cell>
        </row>
        <row r="659">
          <cell r="J659" t="str">
            <v>BLS</v>
          </cell>
          <cell r="O659" t="str">
            <v>OCT</v>
          </cell>
          <cell r="W659" t="str">
            <v>KT 129</v>
          </cell>
          <cell r="AG659">
            <v>1800</v>
          </cell>
        </row>
        <row r="660">
          <cell r="J660" t="str">
            <v>TRS</v>
          </cell>
          <cell r="O660" t="str">
            <v>OCT</v>
          </cell>
          <cell r="W660" t="str">
            <v>KT 130</v>
          </cell>
          <cell r="AG660">
            <v>3265</v>
          </cell>
        </row>
        <row r="661">
          <cell r="J661" t="str">
            <v>JKT</v>
          </cell>
          <cell r="O661" t="str">
            <v>OCT</v>
          </cell>
          <cell r="W661" t="str">
            <v>KT 130</v>
          </cell>
          <cell r="AG661">
            <v>2000</v>
          </cell>
        </row>
        <row r="662">
          <cell r="J662" t="str">
            <v>SKT</v>
          </cell>
          <cell r="O662" t="str">
            <v>OCT</v>
          </cell>
          <cell r="W662" t="str">
            <v>KT 130</v>
          </cell>
          <cell r="AG662">
            <v>2000</v>
          </cell>
        </row>
        <row r="663">
          <cell r="J663" t="str">
            <v>TRS</v>
          </cell>
          <cell r="O663" t="str">
            <v>OCT</v>
          </cell>
          <cell r="W663" t="str">
            <v>KT 130</v>
          </cell>
          <cell r="AG663">
            <v>3002</v>
          </cell>
        </row>
        <row r="664">
          <cell r="J664" t="str">
            <v>TRS</v>
          </cell>
          <cell r="O664" t="str">
            <v>OCT</v>
          </cell>
          <cell r="W664" t="str">
            <v>KT 130</v>
          </cell>
          <cell r="AG664">
            <v>2003</v>
          </cell>
        </row>
        <row r="665">
          <cell r="J665" t="str">
            <v>DRS</v>
          </cell>
          <cell r="O665" t="str">
            <v>SEP</v>
          </cell>
          <cell r="W665" t="str">
            <v>KT 131</v>
          </cell>
          <cell r="AG665">
            <v>630</v>
          </cell>
        </row>
        <row r="666">
          <cell r="J666" t="str">
            <v>JKT</v>
          </cell>
          <cell r="O666" t="str">
            <v>OCT</v>
          </cell>
          <cell r="W666" t="str">
            <v>KT 131</v>
          </cell>
          <cell r="AG666">
            <v>909</v>
          </cell>
        </row>
        <row r="667">
          <cell r="J667" t="str">
            <v>JKT</v>
          </cell>
          <cell r="O667" t="str">
            <v>OCT</v>
          </cell>
          <cell r="W667" t="str">
            <v>KT 131</v>
          </cell>
          <cell r="AG667">
            <v>500</v>
          </cell>
        </row>
        <row r="668">
          <cell r="J668" t="str">
            <v>TRS</v>
          </cell>
          <cell r="O668" t="str">
            <v>OCT</v>
          </cell>
          <cell r="W668" t="str">
            <v>KT 131</v>
          </cell>
          <cell r="AG668">
            <v>501</v>
          </cell>
        </row>
        <row r="669">
          <cell r="J669" t="str">
            <v>JKT</v>
          </cell>
          <cell r="O669" t="str">
            <v>OCT</v>
          </cell>
          <cell r="W669" t="str">
            <v>KT 131</v>
          </cell>
          <cell r="AG669">
            <v>702</v>
          </cell>
        </row>
        <row r="670">
          <cell r="J670" t="str">
            <v>TRS</v>
          </cell>
          <cell r="O670" t="str">
            <v>OCT</v>
          </cell>
          <cell r="W670" t="str">
            <v>KT 131</v>
          </cell>
          <cell r="AG670">
            <v>702</v>
          </cell>
        </row>
        <row r="671">
          <cell r="J671" t="str">
            <v>JKT</v>
          </cell>
          <cell r="O671" t="str">
            <v>OCT</v>
          </cell>
          <cell r="W671" t="str">
            <v>KT 131</v>
          </cell>
          <cell r="AG671">
            <v>571</v>
          </cell>
        </row>
        <row r="672">
          <cell r="J672" t="str">
            <v>TRS</v>
          </cell>
          <cell r="O672" t="str">
            <v>OCT</v>
          </cell>
          <cell r="W672" t="str">
            <v>KT 131</v>
          </cell>
          <cell r="AG672">
            <v>555</v>
          </cell>
        </row>
        <row r="673">
          <cell r="J673" t="str">
            <v>BLS</v>
          </cell>
          <cell r="O673" t="str">
            <v>SEP</v>
          </cell>
          <cell r="W673" t="str">
            <v>KT 132</v>
          </cell>
          <cell r="AG673">
            <v>1498</v>
          </cell>
        </row>
        <row r="674">
          <cell r="J674" t="str">
            <v>BLS</v>
          </cell>
          <cell r="O674" t="str">
            <v>OCT</v>
          </cell>
          <cell r="W674" t="str">
            <v>KT 132</v>
          </cell>
          <cell r="AG674">
            <v>2023</v>
          </cell>
        </row>
        <row r="675">
          <cell r="J675" t="str">
            <v>BLS</v>
          </cell>
          <cell r="O675" t="str">
            <v>OCT</v>
          </cell>
          <cell r="W675" t="str">
            <v>KT 132</v>
          </cell>
          <cell r="AG675">
            <v>1601</v>
          </cell>
        </row>
        <row r="676">
          <cell r="J676" t="str">
            <v>SKT</v>
          </cell>
          <cell r="O676" t="str">
            <v>SEP</v>
          </cell>
          <cell r="W676" t="str">
            <v>KT 132</v>
          </cell>
          <cell r="AG676">
            <v>1498</v>
          </cell>
        </row>
        <row r="677">
          <cell r="J677" t="str">
            <v>TRS</v>
          </cell>
          <cell r="O677" t="str">
            <v>SEP</v>
          </cell>
          <cell r="W677" t="str">
            <v>KT 132</v>
          </cell>
          <cell r="AG677">
            <v>2309</v>
          </cell>
        </row>
        <row r="678">
          <cell r="J678" t="str">
            <v>BLS</v>
          </cell>
          <cell r="O678" t="str">
            <v>SEP</v>
          </cell>
          <cell r="W678" t="str">
            <v>KT 133</v>
          </cell>
          <cell r="AG678">
            <v>1334</v>
          </cell>
        </row>
        <row r="679">
          <cell r="J679" t="str">
            <v>BLS</v>
          </cell>
          <cell r="O679" t="str">
            <v>OCT</v>
          </cell>
          <cell r="W679" t="str">
            <v>KT 133</v>
          </cell>
          <cell r="AG679">
            <v>500</v>
          </cell>
        </row>
        <row r="680">
          <cell r="J680" t="str">
            <v>BLS</v>
          </cell>
          <cell r="O680" t="str">
            <v>OCT</v>
          </cell>
          <cell r="W680" t="str">
            <v>KT 133</v>
          </cell>
          <cell r="AG680">
            <v>615</v>
          </cell>
        </row>
        <row r="681">
          <cell r="J681" t="str">
            <v>TRS</v>
          </cell>
          <cell r="O681" t="str">
            <v>OCT</v>
          </cell>
          <cell r="W681" t="str">
            <v>KT 133</v>
          </cell>
          <cell r="AG681">
            <v>144</v>
          </cell>
        </row>
        <row r="682">
          <cell r="J682" t="str">
            <v>SKT</v>
          </cell>
          <cell r="O682" t="str">
            <v>OCT</v>
          </cell>
          <cell r="W682" t="str">
            <v>KT 134</v>
          </cell>
          <cell r="AG682">
            <v>999</v>
          </cell>
        </row>
        <row r="683">
          <cell r="J683" t="str">
            <v>JKT</v>
          </cell>
          <cell r="O683" t="str">
            <v>OCT</v>
          </cell>
          <cell r="W683" t="str">
            <v>KT 134</v>
          </cell>
          <cell r="AG683">
            <v>476</v>
          </cell>
        </row>
        <row r="684">
          <cell r="J684" t="str">
            <v>TRS</v>
          </cell>
          <cell r="O684" t="str">
            <v>OCT</v>
          </cell>
          <cell r="W684" t="str">
            <v>KT 134</v>
          </cell>
          <cell r="AG684">
            <v>476</v>
          </cell>
        </row>
        <row r="685">
          <cell r="J685" t="str">
            <v>JKT</v>
          </cell>
          <cell r="O685" t="str">
            <v>OCT</v>
          </cell>
          <cell r="W685" t="str">
            <v>KT 134</v>
          </cell>
          <cell r="AG685">
            <v>2632</v>
          </cell>
        </row>
        <row r="686">
          <cell r="J686" t="str">
            <v>TRS</v>
          </cell>
          <cell r="O686" t="str">
            <v>OCT</v>
          </cell>
          <cell r="W686" t="str">
            <v>KT 134</v>
          </cell>
          <cell r="AG686">
            <v>2630</v>
          </cell>
        </row>
        <row r="687">
          <cell r="J687" t="str">
            <v>JKT</v>
          </cell>
          <cell r="O687" t="str">
            <v>OCT</v>
          </cell>
          <cell r="W687" t="str">
            <v>KT 134</v>
          </cell>
          <cell r="AG687">
            <v>1502</v>
          </cell>
        </row>
        <row r="688">
          <cell r="J688" t="str">
            <v>TRS</v>
          </cell>
          <cell r="O688" t="str">
            <v>OCT</v>
          </cell>
          <cell r="W688" t="str">
            <v>KT 134</v>
          </cell>
          <cell r="AG688">
            <v>1498</v>
          </cell>
        </row>
        <row r="689">
          <cell r="J689" t="str">
            <v>BLS</v>
          </cell>
          <cell r="O689" t="str">
            <v>OCT</v>
          </cell>
          <cell r="W689" t="str">
            <v>KT 134</v>
          </cell>
          <cell r="AG689">
            <v>800</v>
          </cell>
        </row>
        <row r="690">
          <cell r="J690" t="str">
            <v>BLS</v>
          </cell>
          <cell r="O690" t="str">
            <v>OCT</v>
          </cell>
          <cell r="W690" t="str">
            <v>KT 134</v>
          </cell>
          <cell r="AG690">
            <v>800</v>
          </cell>
        </row>
        <row r="691">
          <cell r="J691" t="str">
            <v>BLS</v>
          </cell>
          <cell r="O691" t="str">
            <v>OCT</v>
          </cell>
          <cell r="W691" t="str">
            <v>KT 134</v>
          </cell>
          <cell r="AG691">
            <v>795</v>
          </cell>
        </row>
        <row r="692">
          <cell r="J692" t="str">
            <v>TOP</v>
          </cell>
          <cell r="O692" t="str">
            <v>OCT</v>
          </cell>
          <cell r="W692" t="str">
            <v>KT 135</v>
          </cell>
          <cell r="AG692">
            <v>400</v>
          </cell>
        </row>
        <row r="693">
          <cell r="J693" t="str">
            <v>SKT</v>
          </cell>
          <cell r="O693" t="str">
            <v>SEP</v>
          </cell>
          <cell r="W693" t="str">
            <v>KT 136</v>
          </cell>
          <cell r="AG693">
            <v>600</v>
          </cell>
        </row>
        <row r="694">
          <cell r="J694" t="str">
            <v>TRS</v>
          </cell>
          <cell r="O694" t="str">
            <v>OCT</v>
          </cell>
          <cell r="W694" t="str">
            <v>KT 136</v>
          </cell>
          <cell r="AG694">
            <v>3098</v>
          </cell>
        </row>
        <row r="695">
          <cell r="J695" t="str">
            <v>TRS</v>
          </cell>
          <cell r="O695" t="str">
            <v>OCT</v>
          </cell>
          <cell r="W695" t="str">
            <v>KT 136</v>
          </cell>
          <cell r="AG695">
            <v>1719</v>
          </cell>
        </row>
        <row r="696">
          <cell r="J696" t="str">
            <v>SKT</v>
          </cell>
          <cell r="O696" t="str">
            <v>SEP</v>
          </cell>
          <cell r="W696" t="str">
            <v>KT 137</v>
          </cell>
          <cell r="AG696">
            <v>1530</v>
          </cell>
        </row>
        <row r="697">
          <cell r="J697" t="str">
            <v>SKT</v>
          </cell>
          <cell r="O697" t="str">
            <v>SEP</v>
          </cell>
          <cell r="W697" t="str">
            <v>KT 137</v>
          </cell>
          <cell r="AG697">
            <v>770</v>
          </cell>
        </row>
        <row r="698">
          <cell r="J698" t="str">
            <v>BLS</v>
          </cell>
          <cell r="O698" t="str">
            <v>OCT</v>
          </cell>
          <cell r="W698" t="str">
            <v>KT 137</v>
          </cell>
          <cell r="AG698">
            <v>3700</v>
          </cell>
        </row>
        <row r="699">
          <cell r="J699" t="str">
            <v>TRS</v>
          </cell>
          <cell r="O699" t="str">
            <v>OCT</v>
          </cell>
          <cell r="W699" t="str">
            <v>KT 137</v>
          </cell>
          <cell r="AG699">
            <v>1600</v>
          </cell>
        </row>
        <row r="700">
          <cell r="J700" t="str">
            <v>JKT</v>
          </cell>
          <cell r="O700" t="str">
            <v>OCT</v>
          </cell>
          <cell r="W700" t="str">
            <v>KT 137</v>
          </cell>
          <cell r="AG700">
            <v>1500</v>
          </cell>
        </row>
        <row r="701">
          <cell r="J701" t="str">
            <v>JKT</v>
          </cell>
          <cell r="O701" t="str">
            <v>SEP</v>
          </cell>
          <cell r="W701" t="str">
            <v>KT 138</v>
          </cell>
          <cell r="AG701">
            <v>603</v>
          </cell>
        </row>
        <row r="702">
          <cell r="J702" t="str">
            <v>BLS</v>
          </cell>
          <cell r="O702" t="str">
            <v>OCT</v>
          </cell>
          <cell r="W702" t="str">
            <v>KT 138</v>
          </cell>
          <cell r="AG702">
            <v>2550</v>
          </cell>
        </row>
        <row r="703">
          <cell r="J703" t="str">
            <v>TRS</v>
          </cell>
          <cell r="O703" t="str">
            <v>OCT</v>
          </cell>
          <cell r="W703" t="str">
            <v>KT 138</v>
          </cell>
          <cell r="AG703">
            <v>2400</v>
          </cell>
        </row>
        <row r="704">
          <cell r="J704" t="str">
            <v>CARDIGAN</v>
          </cell>
          <cell r="O704" t="str">
            <v>OCT</v>
          </cell>
          <cell r="W704" t="str">
            <v>KT 139</v>
          </cell>
          <cell r="AG704">
            <v>300</v>
          </cell>
        </row>
        <row r="705">
          <cell r="J705" t="str">
            <v>SKT</v>
          </cell>
          <cell r="O705" t="str">
            <v>OCT</v>
          </cell>
          <cell r="W705" t="str">
            <v>KT 140</v>
          </cell>
          <cell r="AG705">
            <v>2500</v>
          </cell>
        </row>
        <row r="706">
          <cell r="J706" t="str">
            <v>SKT</v>
          </cell>
          <cell r="O706" t="str">
            <v>OCT</v>
          </cell>
          <cell r="W706" t="str">
            <v>KT 140</v>
          </cell>
          <cell r="AG706">
            <v>1530</v>
          </cell>
        </row>
        <row r="707">
          <cell r="J707" t="str">
            <v>BLS</v>
          </cell>
          <cell r="O707" t="str">
            <v>OCT</v>
          </cell>
          <cell r="W707" t="str">
            <v>KT 140</v>
          </cell>
          <cell r="AG707">
            <v>1754</v>
          </cell>
        </row>
        <row r="708">
          <cell r="J708" t="str">
            <v>BLS</v>
          </cell>
          <cell r="O708" t="str">
            <v>OCT</v>
          </cell>
          <cell r="W708" t="str">
            <v>KT 140</v>
          </cell>
          <cell r="AG708">
            <v>1280</v>
          </cell>
        </row>
        <row r="709">
          <cell r="J709" t="str">
            <v>BLS</v>
          </cell>
          <cell r="O709" t="str">
            <v>OCT</v>
          </cell>
          <cell r="W709" t="str">
            <v>KT 140</v>
          </cell>
          <cell r="AG709">
            <v>1715</v>
          </cell>
        </row>
        <row r="710">
          <cell r="J710" t="str">
            <v>JKT</v>
          </cell>
          <cell r="O710" t="str">
            <v>OCT</v>
          </cell>
          <cell r="W710" t="str">
            <v>KT 140</v>
          </cell>
          <cell r="AG710">
            <v>599</v>
          </cell>
        </row>
        <row r="711">
          <cell r="J711" t="str">
            <v>SKT</v>
          </cell>
          <cell r="O711" t="str">
            <v>OCT</v>
          </cell>
          <cell r="W711" t="str">
            <v>KT 140</v>
          </cell>
          <cell r="AG711">
            <v>294</v>
          </cell>
        </row>
        <row r="712">
          <cell r="J712" t="str">
            <v>JUMPER</v>
          </cell>
          <cell r="O712" t="str">
            <v>NOV</v>
          </cell>
          <cell r="W712" t="str">
            <v>KT 141</v>
          </cell>
          <cell r="AG712">
            <v>342</v>
          </cell>
        </row>
        <row r="713">
          <cell r="J713" t="str">
            <v>SKT</v>
          </cell>
          <cell r="O713" t="str">
            <v>NOV</v>
          </cell>
          <cell r="W713" t="str">
            <v>KT 142</v>
          </cell>
          <cell r="AG713">
            <v>1199</v>
          </cell>
        </row>
        <row r="714">
          <cell r="J714" t="str">
            <v>SKT</v>
          </cell>
          <cell r="O714" t="str">
            <v>OCT</v>
          </cell>
          <cell r="W714" t="str">
            <v>KT 142</v>
          </cell>
          <cell r="AG714">
            <v>1194</v>
          </cell>
        </row>
        <row r="715">
          <cell r="J715" t="str">
            <v>JKT</v>
          </cell>
          <cell r="O715" t="str">
            <v>NOV</v>
          </cell>
          <cell r="W715" t="str">
            <v>KT 142</v>
          </cell>
          <cell r="AG715">
            <v>400</v>
          </cell>
        </row>
        <row r="716">
          <cell r="J716" t="str">
            <v>TRS</v>
          </cell>
          <cell r="O716" t="str">
            <v>NOV</v>
          </cell>
          <cell r="W716" t="str">
            <v>KT 142</v>
          </cell>
          <cell r="AG716">
            <v>401</v>
          </cell>
        </row>
        <row r="717">
          <cell r="J717" t="str">
            <v>JKT</v>
          </cell>
          <cell r="O717" t="str">
            <v>OCT</v>
          </cell>
          <cell r="W717" t="str">
            <v>KT 142</v>
          </cell>
          <cell r="AG717">
            <v>1917</v>
          </cell>
        </row>
        <row r="718">
          <cell r="J718" t="str">
            <v>JKT</v>
          </cell>
          <cell r="O718" t="str">
            <v>NOV</v>
          </cell>
          <cell r="W718" t="str">
            <v>KT 142</v>
          </cell>
          <cell r="AG718">
            <v>1052</v>
          </cell>
        </row>
        <row r="719">
          <cell r="J719" t="str">
            <v>DRS</v>
          </cell>
          <cell r="O719" t="str">
            <v>OCT</v>
          </cell>
          <cell r="W719" t="str">
            <v>KT 142</v>
          </cell>
          <cell r="AG719">
            <v>597</v>
          </cell>
        </row>
        <row r="720">
          <cell r="J720" t="str">
            <v>TRS</v>
          </cell>
          <cell r="O720" t="str">
            <v>SEP</v>
          </cell>
          <cell r="W720" t="str">
            <v>KT 142</v>
          </cell>
          <cell r="AG720">
            <v>1749</v>
          </cell>
        </row>
        <row r="721">
          <cell r="J721" t="str">
            <v>TRS</v>
          </cell>
          <cell r="O721" t="str">
            <v>OCT</v>
          </cell>
          <cell r="W721" t="str">
            <v>KT 142</v>
          </cell>
          <cell r="AG721">
            <v>1000</v>
          </cell>
        </row>
        <row r="722">
          <cell r="J722" t="str">
            <v>JKT</v>
          </cell>
          <cell r="O722" t="str">
            <v>OCT</v>
          </cell>
          <cell r="W722" t="str">
            <v>KT 142</v>
          </cell>
          <cell r="AG722">
            <v>598</v>
          </cell>
        </row>
        <row r="723">
          <cell r="J723" t="str">
            <v>JKT</v>
          </cell>
          <cell r="O723" t="str">
            <v>OCT</v>
          </cell>
          <cell r="W723" t="str">
            <v>KT 142</v>
          </cell>
          <cell r="AG723">
            <v>599</v>
          </cell>
        </row>
        <row r="724">
          <cell r="J724" t="str">
            <v>TRS</v>
          </cell>
          <cell r="O724" t="str">
            <v>OCT</v>
          </cell>
          <cell r="W724" t="str">
            <v>KT 143</v>
          </cell>
          <cell r="AG724">
            <v>1200</v>
          </cell>
        </row>
        <row r="725">
          <cell r="J725" t="str">
            <v>TRS</v>
          </cell>
          <cell r="O725" t="str">
            <v>OCT</v>
          </cell>
          <cell r="W725" t="str">
            <v>KT 143</v>
          </cell>
          <cell r="AG725">
            <v>796</v>
          </cell>
        </row>
        <row r="726">
          <cell r="J726" t="str">
            <v>TRS</v>
          </cell>
          <cell r="O726" t="str">
            <v>NOV</v>
          </cell>
          <cell r="W726" t="str">
            <v>KT 143</v>
          </cell>
          <cell r="AG726">
            <v>5380</v>
          </cell>
        </row>
        <row r="727">
          <cell r="J727" t="str">
            <v>SKT</v>
          </cell>
          <cell r="O727" t="str">
            <v>OCT</v>
          </cell>
          <cell r="W727" t="str">
            <v>KT 143</v>
          </cell>
          <cell r="AG727">
            <v>721</v>
          </cell>
        </row>
        <row r="728">
          <cell r="J728" t="str">
            <v>SKT</v>
          </cell>
          <cell r="O728" t="str">
            <v>OCT</v>
          </cell>
          <cell r="W728" t="str">
            <v>KT 143</v>
          </cell>
          <cell r="AG728">
            <v>1200</v>
          </cell>
        </row>
        <row r="729">
          <cell r="J729" t="str">
            <v>SKT</v>
          </cell>
          <cell r="O729" t="str">
            <v>OCT</v>
          </cell>
          <cell r="W729" t="str">
            <v>KT 143</v>
          </cell>
          <cell r="AG729">
            <v>788</v>
          </cell>
        </row>
        <row r="730">
          <cell r="J730" t="str">
            <v>TRS</v>
          </cell>
          <cell r="O730" t="str">
            <v>NOV</v>
          </cell>
          <cell r="W730" t="str">
            <v>KT 144</v>
          </cell>
          <cell r="AG730">
            <v>2282</v>
          </cell>
        </row>
        <row r="731">
          <cell r="J731" t="str">
            <v>TRS</v>
          </cell>
          <cell r="O731" t="str">
            <v>NOV</v>
          </cell>
          <cell r="W731" t="str">
            <v>KT 144</v>
          </cell>
          <cell r="AG731">
            <v>2280</v>
          </cell>
        </row>
        <row r="732">
          <cell r="J732" t="str">
            <v>TRS</v>
          </cell>
          <cell r="O732" t="str">
            <v>NOV</v>
          </cell>
          <cell r="W732" t="str">
            <v>KT 144</v>
          </cell>
          <cell r="AG732">
            <v>1080</v>
          </cell>
        </row>
        <row r="733">
          <cell r="J733" t="str">
            <v>TRS</v>
          </cell>
          <cell r="O733" t="str">
            <v>NOV</v>
          </cell>
          <cell r="W733" t="str">
            <v>KT 144</v>
          </cell>
          <cell r="AG733">
            <v>1080</v>
          </cell>
        </row>
        <row r="734">
          <cell r="J734" t="str">
            <v>JUMPER</v>
          </cell>
          <cell r="O734" t="str">
            <v>NOV</v>
          </cell>
          <cell r="W734" t="str">
            <v>KT 145</v>
          </cell>
          <cell r="AG734">
            <v>472</v>
          </cell>
        </row>
        <row r="735">
          <cell r="J735" t="str">
            <v>JKT</v>
          </cell>
          <cell r="O735" t="str">
            <v>NOV</v>
          </cell>
          <cell r="W735" t="str">
            <v>KT 146</v>
          </cell>
          <cell r="AG735">
            <v>660</v>
          </cell>
        </row>
        <row r="736">
          <cell r="J736" t="str">
            <v>JKT</v>
          </cell>
          <cell r="O736" t="str">
            <v>OCT</v>
          </cell>
          <cell r="W736" t="str">
            <v>KT 146</v>
          </cell>
          <cell r="AG736">
            <v>907</v>
          </cell>
        </row>
        <row r="737">
          <cell r="J737" t="str">
            <v>JKT</v>
          </cell>
          <cell r="O737" t="str">
            <v>NOV</v>
          </cell>
          <cell r="W737" t="str">
            <v>KT 146</v>
          </cell>
          <cell r="AG737">
            <v>567</v>
          </cell>
        </row>
        <row r="738">
          <cell r="J738" t="str">
            <v>JKT</v>
          </cell>
          <cell r="O738" t="str">
            <v>NOV</v>
          </cell>
          <cell r="W738" t="str">
            <v>KT 146</v>
          </cell>
          <cell r="AG738">
            <v>535</v>
          </cell>
        </row>
        <row r="739">
          <cell r="J739" t="str">
            <v>TRS</v>
          </cell>
          <cell r="O739" t="str">
            <v>OCT</v>
          </cell>
          <cell r="W739" t="str">
            <v>KT 146</v>
          </cell>
          <cell r="AG739">
            <v>1497</v>
          </cell>
        </row>
        <row r="740">
          <cell r="J740" t="str">
            <v>TRS</v>
          </cell>
          <cell r="O740" t="str">
            <v>OCT</v>
          </cell>
          <cell r="W740" t="str">
            <v>KT 146</v>
          </cell>
          <cell r="AG740">
            <v>800</v>
          </cell>
        </row>
        <row r="741">
          <cell r="J741" t="str">
            <v>TRS</v>
          </cell>
          <cell r="O741" t="str">
            <v>NOV</v>
          </cell>
          <cell r="W741" t="str">
            <v>KT 146</v>
          </cell>
          <cell r="AG741">
            <v>1899</v>
          </cell>
        </row>
        <row r="742">
          <cell r="J742" t="str">
            <v>TRS</v>
          </cell>
          <cell r="O742" t="str">
            <v>OCT</v>
          </cell>
          <cell r="W742" t="str">
            <v>KT 146</v>
          </cell>
          <cell r="AG742">
            <v>666</v>
          </cell>
        </row>
        <row r="743">
          <cell r="J743" t="str">
            <v>TRS</v>
          </cell>
          <cell r="O743" t="str">
            <v>NOV</v>
          </cell>
          <cell r="W743" t="str">
            <v>KT 147</v>
          </cell>
          <cell r="AG743">
            <v>651</v>
          </cell>
        </row>
        <row r="744">
          <cell r="J744" t="str">
            <v>JKT</v>
          </cell>
          <cell r="O744" t="str">
            <v>NOV</v>
          </cell>
          <cell r="W744" t="str">
            <v>KT 147</v>
          </cell>
          <cell r="AG744">
            <v>491</v>
          </cell>
        </row>
        <row r="745">
          <cell r="J745" t="str">
            <v>JKT</v>
          </cell>
          <cell r="O745" t="str">
            <v>NOV</v>
          </cell>
          <cell r="W745" t="str">
            <v>KT 148</v>
          </cell>
          <cell r="AG745">
            <v>1502</v>
          </cell>
        </row>
        <row r="746">
          <cell r="J746" t="str">
            <v>TRS</v>
          </cell>
          <cell r="O746" t="str">
            <v>NOV</v>
          </cell>
          <cell r="W746" t="str">
            <v>KT 148</v>
          </cell>
          <cell r="AG746">
            <v>1499</v>
          </cell>
        </row>
        <row r="747">
          <cell r="J747" t="str">
            <v>TRS</v>
          </cell>
          <cell r="O747" t="str">
            <v>OCT</v>
          </cell>
          <cell r="W747" t="str">
            <v>KT 148</v>
          </cell>
          <cell r="AG747">
            <v>1176</v>
          </cell>
        </row>
        <row r="748">
          <cell r="J748" t="str">
            <v>JKT</v>
          </cell>
          <cell r="O748" t="str">
            <v>NOV</v>
          </cell>
          <cell r="W748" t="str">
            <v>KT 148</v>
          </cell>
          <cell r="AG748">
            <v>801</v>
          </cell>
        </row>
        <row r="749">
          <cell r="J749" t="str">
            <v>TRS</v>
          </cell>
          <cell r="O749" t="str">
            <v>NOV</v>
          </cell>
          <cell r="W749" t="str">
            <v>KT 148</v>
          </cell>
          <cell r="AG749">
            <v>800</v>
          </cell>
        </row>
        <row r="750">
          <cell r="J750" t="str">
            <v>BLS</v>
          </cell>
          <cell r="O750" t="str">
            <v>OCT</v>
          </cell>
          <cell r="W750" t="str">
            <v>KT 148</v>
          </cell>
          <cell r="AG750">
            <v>2250</v>
          </cell>
        </row>
        <row r="751">
          <cell r="J751" t="str">
            <v>TRS</v>
          </cell>
          <cell r="O751" t="str">
            <v>OCT</v>
          </cell>
          <cell r="W751" t="str">
            <v>KT 148</v>
          </cell>
          <cell r="AG751">
            <v>3682</v>
          </cell>
        </row>
        <row r="752">
          <cell r="J752" t="str">
            <v>TRS</v>
          </cell>
          <cell r="O752" t="str">
            <v>NOV</v>
          </cell>
          <cell r="W752" t="str">
            <v>KT 148</v>
          </cell>
          <cell r="AG752">
            <v>801</v>
          </cell>
        </row>
        <row r="753">
          <cell r="J753" t="str">
            <v>BLS</v>
          </cell>
          <cell r="O753" t="str">
            <v>NOV</v>
          </cell>
          <cell r="W753" t="str">
            <v>KT 148</v>
          </cell>
          <cell r="AG753">
            <v>1689</v>
          </cell>
        </row>
        <row r="754">
          <cell r="J754" t="str">
            <v>TRS</v>
          </cell>
          <cell r="O754" t="str">
            <v>NOV</v>
          </cell>
          <cell r="W754" t="str">
            <v>KT 149</v>
          </cell>
          <cell r="AG754">
            <v>2614</v>
          </cell>
        </row>
        <row r="755">
          <cell r="J755" t="str">
            <v>TRS</v>
          </cell>
          <cell r="O755" t="str">
            <v>NOV</v>
          </cell>
          <cell r="W755" t="str">
            <v>KT 149</v>
          </cell>
          <cell r="AG755">
            <v>3430</v>
          </cell>
        </row>
        <row r="756">
          <cell r="J756" t="str">
            <v>TRS</v>
          </cell>
          <cell r="O756" t="str">
            <v>NOV</v>
          </cell>
          <cell r="W756" t="str">
            <v>KT 149</v>
          </cell>
          <cell r="AG756">
            <v>1000</v>
          </cell>
        </row>
        <row r="757">
          <cell r="J757" t="str">
            <v>TRS</v>
          </cell>
          <cell r="O757" t="str">
            <v>NOV</v>
          </cell>
          <cell r="W757" t="str">
            <v>KT 149</v>
          </cell>
          <cell r="AG757">
            <v>1498</v>
          </cell>
        </row>
        <row r="758">
          <cell r="J758" t="str">
            <v>JKT</v>
          </cell>
          <cell r="O758" t="str">
            <v>NOV</v>
          </cell>
          <cell r="W758" t="str">
            <v>KT 149</v>
          </cell>
          <cell r="AG758">
            <v>1497</v>
          </cell>
        </row>
        <row r="759">
          <cell r="J759" t="str">
            <v>TRS</v>
          </cell>
          <cell r="O759" t="str">
            <v>NOV</v>
          </cell>
          <cell r="W759" t="str">
            <v>KT 149</v>
          </cell>
          <cell r="AG759">
            <v>1497</v>
          </cell>
        </row>
        <row r="760">
          <cell r="J760" t="str">
            <v>TRS</v>
          </cell>
          <cell r="O760" t="str">
            <v>NOV</v>
          </cell>
          <cell r="W760" t="str">
            <v>KT 150</v>
          </cell>
          <cell r="AG760">
            <v>203</v>
          </cell>
        </row>
        <row r="761">
          <cell r="J761" t="str">
            <v>TRS</v>
          </cell>
          <cell r="O761" t="str">
            <v>NOV</v>
          </cell>
          <cell r="W761" t="str">
            <v>KT 150</v>
          </cell>
          <cell r="AG761">
            <v>203</v>
          </cell>
        </row>
        <row r="762">
          <cell r="J762" t="str">
            <v>TRS</v>
          </cell>
          <cell r="O762" t="str">
            <v>NOV</v>
          </cell>
          <cell r="W762" t="str">
            <v>KT 150</v>
          </cell>
          <cell r="AG762">
            <v>402</v>
          </cell>
        </row>
        <row r="763">
          <cell r="J763" t="str">
            <v>TRS</v>
          </cell>
          <cell r="O763" t="str">
            <v>NOV</v>
          </cell>
          <cell r="W763" t="str">
            <v>KT 150</v>
          </cell>
          <cell r="AG763">
            <v>402</v>
          </cell>
        </row>
        <row r="764">
          <cell r="J764" t="str">
            <v>TRS</v>
          </cell>
          <cell r="O764" t="str">
            <v>NOV</v>
          </cell>
          <cell r="W764" t="str">
            <v>KT 150</v>
          </cell>
          <cell r="AG764">
            <v>200</v>
          </cell>
        </row>
        <row r="765">
          <cell r="J765" t="str">
            <v>TRS</v>
          </cell>
          <cell r="O765" t="str">
            <v>NOV</v>
          </cell>
          <cell r="W765" t="str">
            <v>KT 150</v>
          </cell>
          <cell r="AG765">
            <v>200</v>
          </cell>
        </row>
        <row r="766">
          <cell r="J766" t="str">
            <v>TRS</v>
          </cell>
          <cell r="O766" t="str">
            <v>NOV</v>
          </cell>
          <cell r="W766" t="str">
            <v>KT 150</v>
          </cell>
          <cell r="AG766">
            <v>401</v>
          </cell>
        </row>
        <row r="767">
          <cell r="J767" t="str">
            <v>TRS</v>
          </cell>
          <cell r="O767" t="str">
            <v>NOV</v>
          </cell>
          <cell r="W767" t="str">
            <v>KT 150</v>
          </cell>
          <cell r="AG767">
            <v>401</v>
          </cell>
        </row>
        <row r="768">
          <cell r="J768" t="str">
            <v>TRS</v>
          </cell>
          <cell r="O768" t="str">
            <v>NOV</v>
          </cell>
          <cell r="W768" t="str">
            <v>KT 150</v>
          </cell>
          <cell r="AG768">
            <v>504</v>
          </cell>
        </row>
        <row r="769">
          <cell r="J769" t="str">
            <v>TRS</v>
          </cell>
          <cell r="O769" t="str">
            <v>NOV</v>
          </cell>
          <cell r="W769" t="str">
            <v>KT 150</v>
          </cell>
          <cell r="AG769">
            <v>504</v>
          </cell>
        </row>
        <row r="770">
          <cell r="J770" t="str">
            <v>TRS</v>
          </cell>
          <cell r="O770" t="str">
            <v>NOV</v>
          </cell>
          <cell r="W770" t="str">
            <v>KT 150</v>
          </cell>
          <cell r="AG770">
            <v>400</v>
          </cell>
        </row>
        <row r="771">
          <cell r="J771" t="str">
            <v>TRS</v>
          </cell>
          <cell r="O771" t="str">
            <v>NOV</v>
          </cell>
          <cell r="W771" t="str">
            <v>KT 150</v>
          </cell>
          <cell r="AG771">
            <v>400</v>
          </cell>
        </row>
        <row r="772">
          <cell r="J772" t="str">
            <v>BLS</v>
          </cell>
          <cell r="O772" t="str">
            <v>NOV</v>
          </cell>
          <cell r="W772" t="str">
            <v>KT 151</v>
          </cell>
          <cell r="AG772">
            <v>2187</v>
          </cell>
        </row>
        <row r="773">
          <cell r="J773" t="str">
            <v>BLS</v>
          </cell>
          <cell r="O773" t="str">
            <v>NOV</v>
          </cell>
          <cell r="W773" t="str">
            <v>KT 151</v>
          </cell>
          <cell r="AG773">
            <v>798</v>
          </cell>
        </row>
        <row r="774">
          <cell r="J774" t="str">
            <v>JKT</v>
          </cell>
          <cell r="O774" t="str">
            <v>NOV</v>
          </cell>
          <cell r="W774" t="str">
            <v>KT 151</v>
          </cell>
          <cell r="AG774">
            <v>290</v>
          </cell>
        </row>
        <row r="775">
          <cell r="J775" t="str">
            <v>SKT</v>
          </cell>
          <cell r="O775" t="str">
            <v>NOV</v>
          </cell>
          <cell r="W775" t="str">
            <v>KT 151</v>
          </cell>
          <cell r="AG775">
            <v>292</v>
          </cell>
        </row>
        <row r="776">
          <cell r="J776" t="str">
            <v>TRS</v>
          </cell>
          <cell r="O776" t="str">
            <v>NOV</v>
          </cell>
          <cell r="W776" t="str">
            <v>KT 151</v>
          </cell>
          <cell r="AG776">
            <v>290</v>
          </cell>
        </row>
        <row r="777">
          <cell r="J777" t="str">
            <v>TRS</v>
          </cell>
          <cell r="O777" t="str">
            <v>OCT</v>
          </cell>
          <cell r="W777" t="str">
            <v>KT 151</v>
          </cell>
          <cell r="AG777">
            <v>2003</v>
          </cell>
        </row>
        <row r="778">
          <cell r="J778" t="str">
            <v>TRS</v>
          </cell>
          <cell r="O778" t="str">
            <v>NOV</v>
          </cell>
          <cell r="W778" t="str">
            <v>KT 151</v>
          </cell>
          <cell r="AG778">
            <v>1502</v>
          </cell>
        </row>
        <row r="779">
          <cell r="J779" t="str">
            <v>BLS</v>
          </cell>
          <cell r="O779" t="str">
            <v>OCT</v>
          </cell>
          <cell r="W779" t="str">
            <v>KT 152</v>
          </cell>
          <cell r="AG779">
            <v>1404</v>
          </cell>
        </row>
        <row r="780">
          <cell r="J780" t="str">
            <v>BLS</v>
          </cell>
          <cell r="O780" t="str">
            <v>OCT</v>
          </cell>
          <cell r="W780" t="str">
            <v>KT 152</v>
          </cell>
          <cell r="AG780">
            <v>296</v>
          </cell>
        </row>
        <row r="781">
          <cell r="J781" t="str">
            <v>BLS</v>
          </cell>
          <cell r="O781" t="str">
            <v>OCT</v>
          </cell>
          <cell r="W781" t="str">
            <v>KT 152</v>
          </cell>
          <cell r="AG781">
            <v>1821</v>
          </cell>
        </row>
        <row r="782">
          <cell r="J782" t="str">
            <v>BLS</v>
          </cell>
          <cell r="O782" t="str">
            <v>OCT</v>
          </cell>
          <cell r="W782" t="str">
            <v>KT 152</v>
          </cell>
          <cell r="AG782">
            <v>302</v>
          </cell>
        </row>
        <row r="783">
          <cell r="J783" t="str">
            <v>TRS</v>
          </cell>
          <cell r="O783" t="str">
            <v>NOV</v>
          </cell>
          <cell r="W783" t="str">
            <v>KT 152</v>
          </cell>
          <cell r="AG783">
            <v>1571</v>
          </cell>
        </row>
        <row r="784">
          <cell r="J784" t="str">
            <v>SKT</v>
          </cell>
          <cell r="O784" t="str">
            <v>NOV</v>
          </cell>
          <cell r="W784" t="str">
            <v>KT 152</v>
          </cell>
          <cell r="AG784">
            <v>3160</v>
          </cell>
        </row>
        <row r="785">
          <cell r="J785" t="str">
            <v>SKT</v>
          </cell>
          <cell r="O785" t="str">
            <v>NOV</v>
          </cell>
          <cell r="W785" t="str">
            <v>KT 152</v>
          </cell>
          <cell r="AG785">
            <v>1848</v>
          </cell>
        </row>
        <row r="786">
          <cell r="J786" t="str">
            <v>TRS</v>
          </cell>
          <cell r="O786" t="str">
            <v>NOV</v>
          </cell>
          <cell r="W786" t="str">
            <v>KT 152</v>
          </cell>
          <cell r="AG786">
            <v>501</v>
          </cell>
        </row>
        <row r="787">
          <cell r="J787" t="str">
            <v>JKT</v>
          </cell>
          <cell r="O787" t="str">
            <v>NOV</v>
          </cell>
          <cell r="W787" t="str">
            <v>KT 152</v>
          </cell>
          <cell r="AG787">
            <v>500</v>
          </cell>
        </row>
        <row r="788">
          <cell r="J788" t="str">
            <v>TRS</v>
          </cell>
          <cell r="O788" t="str">
            <v>OCT</v>
          </cell>
          <cell r="W788" t="str">
            <v>KT 152</v>
          </cell>
          <cell r="AG788">
            <v>2991</v>
          </cell>
        </row>
        <row r="789">
          <cell r="J789" t="str">
            <v>JKT</v>
          </cell>
          <cell r="O789" t="str">
            <v>NOV</v>
          </cell>
          <cell r="W789" t="str">
            <v>KT 153</v>
          </cell>
          <cell r="AG789">
            <v>2000</v>
          </cell>
        </row>
        <row r="790">
          <cell r="J790" t="str">
            <v>SKT</v>
          </cell>
          <cell r="O790" t="str">
            <v>NOV</v>
          </cell>
          <cell r="W790" t="str">
            <v>KT 153</v>
          </cell>
          <cell r="AG790">
            <v>2000</v>
          </cell>
        </row>
        <row r="791">
          <cell r="J791" t="str">
            <v>BLS</v>
          </cell>
          <cell r="O791" t="str">
            <v>NOV</v>
          </cell>
          <cell r="W791" t="str">
            <v>KT 154</v>
          </cell>
          <cell r="AG791">
            <v>2161</v>
          </cell>
        </row>
        <row r="792">
          <cell r="J792" t="str">
            <v>BLS</v>
          </cell>
          <cell r="O792" t="str">
            <v>NOV</v>
          </cell>
          <cell r="W792" t="str">
            <v>KT 154</v>
          </cell>
          <cell r="AG792">
            <v>1495</v>
          </cell>
        </row>
        <row r="793">
          <cell r="J793" t="str">
            <v>BLS</v>
          </cell>
          <cell r="O793" t="str">
            <v>NOV</v>
          </cell>
          <cell r="W793" t="str">
            <v>KT 154</v>
          </cell>
          <cell r="AG793">
            <v>598</v>
          </cell>
        </row>
        <row r="794">
          <cell r="J794" t="str">
            <v>BLS</v>
          </cell>
          <cell r="O794" t="str">
            <v>NOV</v>
          </cell>
          <cell r="W794" t="str">
            <v>KT 154</v>
          </cell>
          <cell r="AG794">
            <v>610</v>
          </cell>
        </row>
        <row r="795">
          <cell r="J795" t="str">
            <v>BLS</v>
          </cell>
          <cell r="O795" t="str">
            <v>NOV</v>
          </cell>
          <cell r="W795" t="str">
            <v>KT 154</v>
          </cell>
          <cell r="AG795">
            <v>2707</v>
          </cell>
        </row>
        <row r="796">
          <cell r="J796" t="str">
            <v>BLS</v>
          </cell>
          <cell r="O796" t="str">
            <v>NOV</v>
          </cell>
          <cell r="W796" t="str">
            <v>KT 154</v>
          </cell>
          <cell r="AG796">
            <v>1499</v>
          </cell>
        </row>
        <row r="797">
          <cell r="J797" t="str">
            <v>DRS</v>
          </cell>
          <cell r="O797" t="str">
            <v>NOV</v>
          </cell>
          <cell r="W797" t="str">
            <v>KT 154</v>
          </cell>
          <cell r="AG797">
            <v>1499</v>
          </cell>
        </row>
        <row r="798">
          <cell r="J798" t="str">
            <v>JKT</v>
          </cell>
          <cell r="O798" t="str">
            <v>NOV</v>
          </cell>
          <cell r="W798" t="str">
            <v>KT 154</v>
          </cell>
          <cell r="AG798">
            <v>706</v>
          </cell>
        </row>
        <row r="799">
          <cell r="J799" t="str">
            <v>TRS</v>
          </cell>
          <cell r="O799" t="str">
            <v>NOV</v>
          </cell>
          <cell r="W799" t="str">
            <v>KT 154</v>
          </cell>
          <cell r="AG799">
            <v>706</v>
          </cell>
        </row>
        <row r="800">
          <cell r="J800" t="str">
            <v>JKT</v>
          </cell>
          <cell r="O800" t="str">
            <v>NOV</v>
          </cell>
          <cell r="W800" t="str">
            <v>KT 154</v>
          </cell>
          <cell r="AG800">
            <v>799</v>
          </cell>
        </row>
        <row r="801">
          <cell r="J801" t="str">
            <v>JKT</v>
          </cell>
          <cell r="O801" t="str">
            <v>NOV</v>
          </cell>
          <cell r="W801" t="str">
            <v>KT 154</v>
          </cell>
          <cell r="AG801">
            <v>457</v>
          </cell>
        </row>
        <row r="802">
          <cell r="J802" t="str">
            <v>TRS</v>
          </cell>
          <cell r="O802" t="str">
            <v>NOV</v>
          </cell>
          <cell r="W802" t="str">
            <v>KT 154</v>
          </cell>
          <cell r="AG802">
            <v>458</v>
          </cell>
        </row>
        <row r="803">
          <cell r="J803" t="str">
            <v>BLS</v>
          </cell>
          <cell r="O803" t="str">
            <v>NOV</v>
          </cell>
          <cell r="W803" t="str">
            <v>KT 154</v>
          </cell>
          <cell r="AG803">
            <v>280</v>
          </cell>
        </row>
        <row r="804">
          <cell r="J804" t="str">
            <v>BLS</v>
          </cell>
          <cell r="O804" t="str">
            <v>NOV</v>
          </cell>
          <cell r="W804" t="str">
            <v>KT 154</v>
          </cell>
          <cell r="AG804">
            <v>751</v>
          </cell>
        </row>
        <row r="805">
          <cell r="J805" t="str">
            <v>BLS</v>
          </cell>
          <cell r="O805" t="str">
            <v>SEP</v>
          </cell>
          <cell r="W805" t="str">
            <v>KT 154</v>
          </cell>
          <cell r="AG805">
            <v>21</v>
          </cell>
        </row>
        <row r="806">
          <cell r="J806" t="str">
            <v>TRS</v>
          </cell>
          <cell r="O806" t="str">
            <v>NOV</v>
          </cell>
          <cell r="W806" t="str">
            <v>KT 154</v>
          </cell>
          <cell r="AG806">
            <v>602</v>
          </cell>
        </row>
        <row r="807">
          <cell r="J807" t="str">
            <v>TRS</v>
          </cell>
          <cell r="O807" t="str">
            <v>NOV</v>
          </cell>
          <cell r="W807" t="str">
            <v>KT 154</v>
          </cell>
          <cell r="AG807">
            <v>1165</v>
          </cell>
        </row>
        <row r="808">
          <cell r="J808" t="str">
            <v>TRS</v>
          </cell>
          <cell r="O808" t="str">
            <v>NOV</v>
          </cell>
          <cell r="W808" t="str">
            <v>KT 154</v>
          </cell>
          <cell r="AG808">
            <v>1502</v>
          </cell>
        </row>
        <row r="809">
          <cell r="J809" t="str">
            <v>JUMPER</v>
          </cell>
          <cell r="O809" t="str">
            <v>NOV</v>
          </cell>
          <cell r="W809" t="str">
            <v>KT 155</v>
          </cell>
          <cell r="AG809">
            <v>325</v>
          </cell>
        </row>
        <row r="810">
          <cell r="J810" t="str">
            <v>CARDIGAN</v>
          </cell>
          <cell r="O810" t="str">
            <v>NOV</v>
          </cell>
          <cell r="W810" t="str">
            <v>KT 155</v>
          </cell>
          <cell r="AG810">
            <v>165</v>
          </cell>
        </row>
        <row r="811">
          <cell r="J811" t="str">
            <v>VEST</v>
          </cell>
          <cell r="O811" t="str">
            <v>NOV</v>
          </cell>
          <cell r="W811" t="str">
            <v>KT 155</v>
          </cell>
          <cell r="AG811">
            <v>300</v>
          </cell>
        </row>
        <row r="812">
          <cell r="O812" t="str">
            <v>NOV</v>
          </cell>
          <cell r="W812" t="str">
            <v>KT 157</v>
          </cell>
          <cell r="AG812">
            <v>150</v>
          </cell>
        </row>
        <row r="813">
          <cell r="J813" t="str">
            <v>VEST</v>
          </cell>
          <cell r="O813" t="str">
            <v>NOV</v>
          </cell>
          <cell r="W813" t="str">
            <v>KT 157</v>
          </cell>
          <cell r="AG813">
            <v>237</v>
          </cell>
        </row>
        <row r="814">
          <cell r="J814" t="str">
            <v>JUMPER</v>
          </cell>
          <cell r="O814" t="str">
            <v>NOV</v>
          </cell>
          <cell r="W814" t="str">
            <v>KT 157</v>
          </cell>
          <cell r="AG814">
            <v>210</v>
          </cell>
        </row>
        <row r="815">
          <cell r="J815" t="str">
            <v>TOP</v>
          </cell>
          <cell r="O815" t="str">
            <v>NOV</v>
          </cell>
          <cell r="W815" t="str">
            <v>KT 158</v>
          </cell>
          <cell r="AG815">
            <v>1538</v>
          </cell>
        </row>
        <row r="816">
          <cell r="J816" t="str">
            <v>VEST</v>
          </cell>
          <cell r="O816" t="str">
            <v>DEC</v>
          </cell>
          <cell r="W816" t="str">
            <v>KT 159</v>
          </cell>
          <cell r="AG816">
            <v>25</v>
          </cell>
        </row>
        <row r="817">
          <cell r="O817" t="str">
            <v>NOV</v>
          </cell>
          <cell r="W817" t="str">
            <v>KT 159</v>
          </cell>
          <cell r="AG817">
            <v>15</v>
          </cell>
        </row>
        <row r="818">
          <cell r="J818" t="str">
            <v>JUMPER</v>
          </cell>
          <cell r="O818" t="str">
            <v>NOV</v>
          </cell>
          <cell r="W818" t="str">
            <v>KT 159</v>
          </cell>
          <cell r="AG818">
            <v>210</v>
          </cell>
        </row>
        <row r="819">
          <cell r="J819" t="str">
            <v>JUMPER</v>
          </cell>
          <cell r="O819" t="str">
            <v>NOV</v>
          </cell>
          <cell r="W819" t="str">
            <v>KT 159</v>
          </cell>
          <cell r="AG819">
            <v>58</v>
          </cell>
        </row>
        <row r="820">
          <cell r="J820" t="str">
            <v>SKT</v>
          </cell>
          <cell r="O820" t="str">
            <v>DEC</v>
          </cell>
          <cell r="W820" t="str">
            <v>KT 160</v>
          </cell>
          <cell r="AG820">
            <v>3998</v>
          </cell>
        </row>
        <row r="821">
          <cell r="J821" t="str">
            <v>SKT</v>
          </cell>
          <cell r="O821" t="str">
            <v>DEC</v>
          </cell>
          <cell r="W821" t="str">
            <v>KT 160</v>
          </cell>
          <cell r="AG821">
            <v>2641</v>
          </cell>
        </row>
        <row r="822">
          <cell r="J822" t="str">
            <v>JKT</v>
          </cell>
          <cell r="O822" t="str">
            <v>NOV</v>
          </cell>
          <cell r="W822" t="str">
            <v>KT 160</v>
          </cell>
          <cell r="AG822">
            <v>811</v>
          </cell>
        </row>
        <row r="823">
          <cell r="J823" t="str">
            <v>TRS</v>
          </cell>
          <cell r="O823" t="str">
            <v>NOV</v>
          </cell>
          <cell r="W823" t="str">
            <v>KT 160</v>
          </cell>
          <cell r="AG823">
            <v>823</v>
          </cell>
        </row>
        <row r="824">
          <cell r="J824" t="str">
            <v>SKT</v>
          </cell>
          <cell r="O824" t="str">
            <v>NOV</v>
          </cell>
          <cell r="W824" t="str">
            <v>KT 160</v>
          </cell>
          <cell r="AG824">
            <v>813</v>
          </cell>
        </row>
        <row r="825">
          <cell r="J825" t="str">
            <v>SKT</v>
          </cell>
          <cell r="O825" t="str">
            <v>NOV</v>
          </cell>
          <cell r="W825" t="str">
            <v>KT 160</v>
          </cell>
          <cell r="AG825">
            <v>1201</v>
          </cell>
        </row>
        <row r="826">
          <cell r="O826" t="str">
            <v>NOV</v>
          </cell>
          <cell r="W826" t="str">
            <v>KT 161</v>
          </cell>
          <cell r="AG826">
            <v>120</v>
          </cell>
        </row>
        <row r="827">
          <cell r="J827" t="str">
            <v>CARDIGAN</v>
          </cell>
          <cell r="O827" t="str">
            <v>NOV</v>
          </cell>
          <cell r="W827" t="str">
            <v>KT 161</v>
          </cell>
          <cell r="AG827">
            <v>759</v>
          </cell>
        </row>
        <row r="828">
          <cell r="J828" t="str">
            <v>JUMPER</v>
          </cell>
          <cell r="O828" t="str">
            <v>NOV</v>
          </cell>
          <cell r="W828" t="str">
            <v>KT 161</v>
          </cell>
          <cell r="AG828">
            <v>75</v>
          </cell>
        </row>
        <row r="829">
          <cell r="O829" t="str">
            <v>NOV</v>
          </cell>
          <cell r="W829" t="str">
            <v>KT 162</v>
          </cell>
          <cell r="AG829">
            <v>1437</v>
          </cell>
        </row>
        <row r="830">
          <cell r="J830" t="str">
            <v>VEST</v>
          </cell>
          <cell r="O830" t="str">
            <v>DEC</v>
          </cell>
          <cell r="W830" t="str">
            <v>KT 162</v>
          </cell>
          <cell r="AG830">
            <v>221</v>
          </cell>
        </row>
        <row r="831">
          <cell r="J831" t="str">
            <v>JKT</v>
          </cell>
          <cell r="O831" t="str">
            <v>DEC</v>
          </cell>
          <cell r="W831" t="str">
            <v>KT 163</v>
          </cell>
          <cell r="AG831">
            <v>2000</v>
          </cell>
        </row>
        <row r="832">
          <cell r="J832" t="str">
            <v>SKT</v>
          </cell>
          <cell r="O832" t="str">
            <v>DEC</v>
          </cell>
          <cell r="W832" t="str">
            <v>KT 163</v>
          </cell>
          <cell r="AG832">
            <v>2000</v>
          </cell>
        </row>
        <row r="833">
          <cell r="J833" t="str">
            <v>TRS</v>
          </cell>
          <cell r="O833" t="str">
            <v>DEC</v>
          </cell>
          <cell r="W833" t="str">
            <v>KT 163</v>
          </cell>
          <cell r="AG833">
            <v>2000</v>
          </cell>
        </row>
        <row r="834">
          <cell r="J834" t="str">
            <v>BLS</v>
          </cell>
          <cell r="O834" t="str">
            <v>NOV</v>
          </cell>
          <cell r="W834" t="str">
            <v>KT 164</v>
          </cell>
          <cell r="AG834">
            <v>595</v>
          </cell>
        </row>
        <row r="835">
          <cell r="J835" t="str">
            <v>BLS</v>
          </cell>
          <cell r="O835" t="str">
            <v>NOV</v>
          </cell>
          <cell r="W835" t="str">
            <v>KT 164</v>
          </cell>
          <cell r="AG835">
            <v>2010</v>
          </cell>
        </row>
        <row r="836">
          <cell r="J836" t="str">
            <v>BLS</v>
          </cell>
          <cell r="O836" t="str">
            <v>NOV</v>
          </cell>
          <cell r="W836" t="str">
            <v>KT 164</v>
          </cell>
          <cell r="AG836">
            <v>701</v>
          </cell>
        </row>
        <row r="837">
          <cell r="J837" t="str">
            <v>DRS</v>
          </cell>
          <cell r="O837" t="str">
            <v>NOV</v>
          </cell>
          <cell r="W837" t="str">
            <v>KT 164</v>
          </cell>
          <cell r="AG837">
            <v>575</v>
          </cell>
        </row>
        <row r="838">
          <cell r="J838" t="str">
            <v>JKT</v>
          </cell>
          <cell r="O838" t="str">
            <v>NOV</v>
          </cell>
          <cell r="W838" t="str">
            <v>KT 164</v>
          </cell>
          <cell r="AG838">
            <v>575</v>
          </cell>
        </row>
        <row r="839">
          <cell r="J839" t="str">
            <v>TRS</v>
          </cell>
          <cell r="O839" t="str">
            <v>NOV</v>
          </cell>
          <cell r="W839" t="str">
            <v>KT 164</v>
          </cell>
          <cell r="AG839">
            <v>802</v>
          </cell>
        </row>
        <row r="840">
          <cell r="J840" t="str">
            <v>BLS</v>
          </cell>
          <cell r="O840" t="str">
            <v>NOV</v>
          </cell>
          <cell r="W840" t="str">
            <v>KT 164</v>
          </cell>
          <cell r="AG840">
            <v>995</v>
          </cell>
        </row>
        <row r="841">
          <cell r="J841" t="str">
            <v>BLS</v>
          </cell>
          <cell r="O841" t="str">
            <v>NOV</v>
          </cell>
          <cell r="W841" t="str">
            <v>KT 164</v>
          </cell>
          <cell r="AG841">
            <v>599</v>
          </cell>
        </row>
        <row r="842">
          <cell r="J842" t="str">
            <v>BLS</v>
          </cell>
          <cell r="O842" t="str">
            <v>NOV</v>
          </cell>
          <cell r="W842" t="str">
            <v>KT 164</v>
          </cell>
          <cell r="AG842">
            <v>2001</v>
          </cell>
        </row>
        <row r="843">
          <cell r="J843" t="str">
            <v>BLS</v>
          </cell>
          <cell r="O843" t="str">
            <v>DEC</v>
          </cell>
          <cell r="W843" t="str">
            <v>KT 164</v>
          </cell>
          <cell r="AG843">
            <v>1416</v>
          </cell>
        </row>
        <row r="844">
          <cell r="J844" t="str">
            <v>BLS</v>
          </cell>
          <cell r="O844" t="str">
            <v>DEC</v>
          </cell>
          <cell r="W844" t="str">
            <v>KT 164</v>
          </cell>
          <cell r="AG844">
            <v>1002</v>
          </cell>
        </row>
        <row r="845">
          <cell r="J845" t="str">
            <v>TOP</v>
          </cell>
          <cell r="O845" t="str">
            <v>DEC</v>
          </cell>
          <cell r="W845" t="str">
            <v>KT 164</v>
          </cell>
          <cell r="AG845">
            <v>399</v>
          </cell>
        </row>
        <row r="846">
          <cell r="J846" t="str">
            <v>BLS</v>
          </cell>
          <cell r="O846" t="str">
            <v>NOV</v>
          </cell>
          <cell r="W846" t="str">
            <v>KT 164</v>
          </cell>
          <cell r="AG846">
            <v>2014</v>
          </cell>
        </row>
        <row r="847">
          <cell r="J847" t="str">
            <v>SKT</v>
          </cell>
          <cell r="O847" t="str">
            <v>NOV</v>
          </cell>
          <cell r="W847" t="str">
            <v>KT 164</v>
          </cell>
          <cell r="AG847">
            <v>614</v>
          </cell>
        </row>
        <row r="848">
          <cell r="J848" t="str">
            <v>JKT</v>
          </cell>
          <cell r="O848" t="str">
            <v>NOV</v>
          </cell>
          <cell r="W848" t="str">
            <v>KT 164</v>
          </cell>
          <cell r="AG848">
            <v>2007</v>
          </cell>
        </row>
        <row r="849">
          <cell r="J849" t="str">
            <v>TRS</v>
          </cell>
          <cell r="O849" t="str">
            <v>NOV</v>
          </cell>
          <cell r="W849" t="str">
            <v>KT 164</v>
          </cell>
          <cell r="AG849">
            <v>2009</v>
          </cell>
        </row>
        <row r="850">
          <cell r="J850" t="str">
            <v>SKT</v>
          </cell>
          <cell r="O850" t="str">
            <v>NOV</v>
          </cell>
          <cell r="W850" t="str">
            <v>KT 164</v>
          </cell>
          <cell r="AG850">
            <v>752</v>
          </cell>
        </row>
        <row r="851">
          <cell r="J851" t="str">
            <v>WCO</v>
          </cell>
          <cell r="O851" t="str">
            <v>AUG</v>
          </cell>
          <cell r="W851" t="str">
            <v>KT 164</v>
          </cell>
          <cell r="AG851">
            <v>185</v>
          </cell>
        </row>
        <row r="852">
          <cell r="J852" t="str">
            <v>SKT</v>
          </cell>
          <cell r="O852" t="str">
            <v>DEC</v>
          </cell>
          <cell r="W852" t="str">
            <v>KT 165</v>
          </cell>
          <cell r="AG852">
            <v>2367</v>
          </cell>
        </row>
        <row r="853">
          <cell r="J853" t="str">
            <v>TRS</v>
          </cell>
          <cell r="O853" t="str">
            <v>DEC</v>
          </cell>
          <cell r="W853" t="str">
            <v>KT 165</v>
          </cell>
          <cell r="AG853">
            <v>2399</v>
          </cell>
        </row>
        <row r="854">
          <cell r="J854" t="str">
            <v>TRS</v>
          </cell>
          <cell r="O854" t="str">
            <v>DEC</v>
          </cell>
          <cell r="W854" t="str">
            <v>KT 165</v>
          </cell>
          <cell r="AG854">
            <v>8400</v>
          </cell>
        </row>
        <row r="855">
          <cell r="J855" t="str">
            <v>TRS</v>
          </cell>
          <cell r="O855" t="str">
            <v>DEC</v>
          </cell>
          <cell r="W855" t="str">
            <v>KT 165</v>
          </cell>
          <cell r="AG855">
            <v>3596</v>
          </cell>
        </row>
        <row r="856">
          <cell r="J856" t="str">
            <v>JKT</v>
          </cell>
          <cell r="O856" t="str">
            <v>DEC</v>
          </cell>
          <cell r="W856" t="str">
            <v>KT 166</v>
          </cell>
          <cell r="AG856">
            <v>11999</v>
          </cell>
        </row>
        <row r="857">
          <cell r="J857" t="str">
            <v>JKT</v>
          </cell>
          <cell r="O857" t="str">
            <v>DEC</v>
          </cell>
          <cell r="W857" t="str">
            <v>KT 166</v>
          </cell>
          <cell r="AG857">
            <v>1342</v>
          </cell>
        </row>
        <row r="858">
          <cell r="J858" t="str">
            <v>TRS</v>
          </cell>
          <cell r="O858" t="str">
            <v>DEC</v>
          </cell>
          <cell r="W858" t="str">
            <v>KT 166</v>
          </cell>
          <cell r="AG858">
            <v>1000</v>
          </cell>
        </row>
        <row r="859">
          <cell r="J859" t="str">
            <v>JKT</v>
          </cell>
          <cell r="O859" t="str">
            <v>DEC</v>
          </cell>
          <cell r="W859" t="str">
            <v>KT 166</v>
          </cell>
          <cell r="AG859">
            <v>2094</v>
          </cell>
        </row>
        <row r="860">
          <cell r="J860" t="str">
            <v>TRS</v>
          </cell>
          <cell r="O860" t="str">
            <v>DEC</v>
          </cell>
          <cell r="W860" t="str">
            <v>KT 166</v>
          </cell>
          <cell r="AG860">
            <v>2700</v>
          </cell>
        </row>
        <row r="861">
          <cell r="J861" t="str">
            <v>TRS</v>
          </cell>
          <cell r="O861" t="str">
            <v>DEC</v>
          </cell>
          <cell r="W861" t="str">
            <v>KT 166</v>
          </cell>
          <cell r="AG861">
            <v>2100</v>
          </cell>
        </row>
        <row r="862">
          <cell r="J862" t="str">
            <v>SKT</v>
          </cell>
          <cell r="O862" t="str">
            <v>DEC</v>
          </cell>
          <cell r="W862" t="str">
            <v>KT 167</v>
          </cell>
          <cell r="AG862">
            <v>1440</v>
          </cell>
        </row>
        <row r="863">
          <cell r="J863" t="str">
            <v>SKT</v>
          </cell>
          <cell r="O863" t="str">
            <v>DEC</v>
          </cell>
          <cell r="W863" t="str">
            <v>KT 167</v>
          </cell>
          <cell r="AG863">
            <v>1058</v>
          </cell>
        </row>
        <row r="864">
          <cell r="J864" t="str">
            <v>TRS</v>
          </cell>
          <cell r="O864" t="str">
            <v>DEC</v>
          </cell>
          <cell r="W864" t="str">
            <v>KT 167</v>
          </cell>
          <cell r="AG864">
            <v>1600</v>
          </cell>
        </row>
        <row r="865">
          <cell r="J865" t="str">
            <v>JKT</v>
          </cell>
          <cell r="O865" t="str">
            <v>DEC</v>
          </cell>
          <cell r="W865" t="str">
            <v>KT 168</v>
          </cell>
          <cell r="AG865">
            <v>3000</v>
          </cell>
        </row>
        <row r="866">
          <cell r="J866" t="str">
            <v>SKT</v>
          </cell>
          <cell r="O866" t="str">
            <v>DEC</v>
          </cell>
          <cell r="W866" t="str">
            <v>KT 168</v>
          </cell>
          <cell r="AG866">
            <v>2000</v>
          </cell>
        </row>
        <row r="867">
          <cell r="J867" t="str">
            <v>TRS</v>
          </cell>
          <cell r="O867" t="str">
            <v>DEC</v>
          </cell>
          <cell r="W867" t="str">
            <v>KT 168</v>
          </cell>
          <cell r="AG867">
            <v>2000</v>
          </cell>
        </row>
        <row r="869">
          <cell r="AG869">
            <v>1503810</v>
          </cell>
        </row>
      </sheetData>
      <sheetData sheetId="2" refreshError="1"/>
      <sheetData sheetId="3" refreshError="1"/>
      <sheetData sheetId="4" refreshError="1"/>
      <sheetData sheetId="5"/>
      <sheetData sheetId="6"/>
      <sheetData sheetId="7"/>
      <sheetData sheetId="8"/>
      <sheetData sheetId="9"/>
      <sheetData sheetId="10" refreshError="1"/>
      <sheetData sheetId="1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 총괄표"/>
      <sheetName val="VXXX"/>
      <sheetName val="비교"/>
      <sheetName val="인원"/>
      <sheetName val="간접비 내역"/>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 val="상반기손익차2총괄"/>
    </sheetNames>
    <sheetDataSet>
      <sheetData sheetId="0" refreshError="1">
        <row r="1">
          <cell r="B1" t="str">
            <v>간 접 비 I (총 괄 표)</v>
          </cell>
        </row>
        <row r="3">
          <cell r="B3" t="str">
            <v>PROJECT : A1 PROJECT</v>
          </cell>
          <cell r="H3">
            <v>37219</v>
          </cell>
        </row>
        <row r="4">
          <cell r="B4" t="str">
            <v>No</v>
          </cell>
          <cell r="C4" t="str">
            <v>項              目</v>
          </cell>
          <cell r="E4" t="str">
            <v>金        額</v>
          </cell>
          <cell r="H4" t="str">
            <v>備  考</v>
          </cell>
        </row>
        <row r="5">
          <cell r="E5" t="str">
            <v>Alternative (New)</v>
          </cell>
          <cell r="F5" t="str">
            <v>Relocation</v>
          </cell>
          <cell r="G5" t="str">
            <v>Base (Using STAS)</v>
          </cell>
        </row>
        <row r="6">
          <cell r="B6" t="str">
            <v xml:space="preserve">  간접비 I</v>
          </cell>
        </row>
        <row r="7">
          <cell r="B7">
            <v>1</v>
          </cell>
          <cell r="D7" t="str">
            <v>가설시설</v>
          </cell>
          <cell r="E7">
            <v>34848788</v>
          </cell>
          <cell r="F7">
            <v>25045238</v>
          </cell>
          <cell r="G7">
            <v>16262669</v>
          </cell>
        </row>
        <row r="8">
          <cell r="B8">
            <v>2</v>
          </cell>
          <cell r="D8" t="str">
            <v>경상비</v>
          </cell>
          <cell r="E8">
            <v>72219959</v>
          </cell>
          <cell r="F8">
            <v>68257357</v>
          </cell>
          <cell r="G8">
            <v>68248382</v>
          </cell>
        </row>
        <row r="9">
          <cell r="B9">
            <v>3</v>
          </cell>
          <cell r="D9" t="str">
            <v>가설 전기 및 급수</v>
          </cell>
          <cell r="E9">
            <v>9633466</v>
          </cell>
          <cell r="F9">
            <v>7249650</v>
          </cell>
          <cell r="G9">
            <v>6299650</v>
          </cell>
        </row>
        <row r="10">
          <cell r="B10">
            <v>4</v>
          </cell>
          <cell r="D10" t="str">
            <v>부대 공통비</v>
          </cell>
          <cell r="E10">
            <v>3910198</v>
          </cell>
          <cell r="F10">
            <v>3840198</v>
          </cell>
          <cell r="G10">
            <v>3770198</v>
          </cell>
        </row>
        <row r="11">
          <cell r="B11">
            <v>5</v>
          </cell>
          <cell r="D11" t="str">
            <v>보험료</v>
          </cell>
          <cell r="E11">
            <v>5529539</v>
          </cell>
          <cell r="F11">
            <v>5529539</v>
          </cell>
          <cell r="G11">
            <v>5529539</v>
          </cell>
        </row>
        <row r="12">
          <cell r="B12">
            <v>7</v>
          </cell>
          <cell r="D12" t="str">
            <v xml:space="preserve">세금 </v>
          </cell>
          <cell r="E12">
            <v>10835749</v>
          </cell>
          <cell r="F12">
            <v>10835749</v>
          </cell>
          <cell r="G12">
            <v>10835749</v>
          </cell>
        </row>
        <row r="13">
          <cell r="B13">
            <v>8</v>
          </cell>
          <cell r="D13" t="str">
            <v>동원 철수비</v>
          </cell>
          <cell r="E13">
            <v>1000000</v>
          </cell>
          <cell r="F13">
            <v>1000000</v>
          </cell>
          <cell r="G13">
            <v>1000000</v>
          </cell>
        </row>
        <row r="15">
          <cell r="C15" t="str">
            <v>간접비 I (계)</v>
          </cell>
          <cell r="E15">
            <v>137977699</v>
          </cell>
          <cell r="F15">
            <v>121757731</v>
          </cell>
          <cell r="G15">
            <v>111946187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황"/>
      <sheetName val="유첨2"/>
      <sheetName val="유첨2 (2)"/>
      <sheetName val="평균환율-USD"/>
      <sheetName val="HDECGTY"/>
      <sheetName val="현장배치"/>
      <sheetName val="직원동원SCH"/>
      <sheetName val="6호기"/>
      <sheetName val="간접비 총괄표"/>
    </sheetNames>
    <sheetDataSet>
      <sheetData sheetId="0" refreshError="1"/>
      <sheetData sheetId="1" refreshError="1"/>
      <sheetData sheetId="2" refreshError="1"/>
      <sheetData sheetId="3" refreshError="1">
        <row r="36">
          <cell r="D36">
            <v>3.2646500000000001</v>
          </cell>
        </row>
      </sheetData>
      <sheetData sheetId="4" refreshError="1"/>
      <sheetData sheetId="5" refreshError="1"/>
      <sheetData sheetId="6" refreshError="1"/>
      <sheetData sheetId="7" refreshError="1"/>
      <sheetData sheetId="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목적"/>
      <sheetName val="사업변화 (5)"/>
      <sheetName val="비교"/>
      <sheetName val="사업변화"/>
      <sheetName val="사업변화1"/>
      <sheetName val="사업변화(지울것)"/>
      <sheetName val="사업변화 (2)"/>
      <sheetName val="계열사현황종합"/>
      <sheetName val="계열사구조조정"/>
      <sheetName val="기아모텍"/>
      <sheetName val="기아중공업"/>
      <sheetName val="기아특수강"/>
      <sheetName val="기아정기"/>
      <sheetName val="재무제표"/>
      <sheetName val="자동차"/>
      <sheetName val="연구소"/>
      <sheetName val="전자"/>
      <sheetName val="Sheet2"/>
      <sheetName val="Sheet3"/>
      <sheetName val=""/>
      <sheetName val="세목별"/>
      <sheetName val="자체실적Y"/>
      <sheetName val="97계획(96.11"/>
      <sheetName val="2.대외공문"/>
      <sheetName val="원천"/>
      <sheetName val="SOURCE"/>
      <sheetName val="입사시직위"/>
      <sheetName val="Benutzungshinweise"/>
      <sheetName val="DKTSHIPPED 2002"/>
    </sheetNames>
    <sheetDataSet>
      <sheetData sheetId="0"/>
      <sheetData sheetId="1"/>
      <sheetData sheetId="2"/>
      <sheetData sheetId="3"/>
      <sheetData sheetId="4"/>
      <sheetData sheetId="5"/>
      <sheetData sheetId="6"/>
      <sheetData sheetId="7"/>
      <sheetData sheetId="8" refreshError="1">
        <row r="18">
          <cell r="D18" t="str">
            <v>외  감</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Rate"/>
      <sheetName val="적용표"/>
      <sheetName val="Sheet3"/>
      <sheetName val="관세,통관수수료,운반비"/>
      <sheetName val="평균환율-USD"/>
      <sheetName val="PLAN_FEB97"/>
      <sheetName val="간접비 총괄표"/>
      <sheetName val="다이꾸"/>
      <sheetName val="VC2 10.99"/>
    </sheetNames>
    <sheetDataSet>
      <sheetData sheetId="0">
        <row r="5">
          <cell r="C5">
            <v>0.99180000000000001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ong dan"/>
      <sheetName val="BDMTK"/>
      <sheetName val="SoKTMay"/>
      <sheetName val="NKC"/>
      <sheetName val="Inphieu thu-chi"/>
      <sheetName val="KQKD-01"/>
      <sheetName val="KQKD-02"/>
      <sheetName val="KQKD-03"/>
      <sheetName val="BCDKT"/>
      <sheetName val="BCDPS"/>
      <sheetName val="LCTT"/>
      <sheetName val="VUNGDK"/>
      <sheetName val="SoNKThu"/>
      <sheetName val="SoNKChi"/>
      <sheetName val="SoNKMuaHang"/>
      <sheetName val="SoNKBanHang"/>
      <sheetName val="So NKC"/>
      <sheetName val="SoCai"/>
      <sheetName val="SOQUY"/>
      <sheetName val="SOTGNH"/>
      <sheetName val="THUE"/>
      <sheetName val="THCT131"/>
      <sheetName val="THCT331"/>
      <sheetName val="SOCTKH"/>
      <sheetName val="THCT152"/>
      <sheetName val="THCT153"/>
      <sheetName val="THCT155"/>
      <sheetName val="THCT156"/>
      <sheetName val="SOCTTK"/>
      <sheetName val="SOCT154"/>
      <sheetName val="SOCT621"/>
      <sheetName val="SOCT622"/>
      <sheetName val="SOCT627"/>
      <sheetName val="SOCT632"/>
      <sheetName val="SOCT641"/>
      <sheetName val="SOCT642"/>
      <sheetName val="GTSP1"/>
      <sheetName val="GTSP2"/>
    </sheetNames>
    <sheetDataSet>
      <sheetData sheetId="0"/>
      <sheetData sheetId="1">
        <row r="2">
          <cell r="B2" t="str">
            <v>Số hiệu 
tài khoản</v>
          </cell>
          <cell r="F2" t="str">
            <v>SDDK</v>
          </cell>
        </row>
        <row r="3">
          <cell r="B3" t="str">
            <v>1111</v>
          </cell>
          <cell r="F3">
            <v>12848732220</v>
          </cell>
        </row>
        <row r="4">
          <cell r="B4" t="str">
            <v>1121ACB</v>
          </cell>
          <cell r="F4">
            <v>3848512</v>
          </cell>
        </row>
        <row r="5">
          <cell r="B5" t="str">
            <v>1121TT</v>
          </cell>
        </row>
        <row r="6">
          <cell r="B6" t="str">
            <v>1121VA</v>
          </cell>
        </row>
        <row r="7">
          <cell r="B7" t="str">
            <v>129</v>
          </cell>
        </row>
        <row r="8">
          <cell r="B8" t="str">
            <v>131ĐL</v>
          </cell>
        </row>
        <row r="9">
          <cell r="B9" t="str">
            <v>131LL</v>
          </cell>
        </row>
        <row r="10">
          <cell r="B10" t="str">
            <v>131PM</v>
          </cell>
        </row>
        <row r="11">
          <cell r="B11" t="str">
            <v>133</v>
          </cell>
          <cell r="F11">
            <v>81830761</v>
          </cell>
        </row>
        <row r="12">
          <cell r="B12" t="str">
            <v>139</v>
          </cell>
        </row>
        <row r="13">
          <cell r="B13" t="str">
            <v>141</v>
          </cell>
        </row>
        <row r="14">
          <cell r="B14" t="str">
            <v>142</v>
          </cell>
        </row>
        <row r="15">
          <cell r="B15" t="str">
            <v>144</v>
          </cell>
        </row>
        <row r="16">
          <cell r="B16" t="str">
            <v>152</v>
          </cell>
        </row>
        <row r="17">
          <cell r="B17" t="str">
            <v>153</v>
          </cell>
          <cell r="F17">
            <v>62574922</v>
          </cell>
        </row>
        <row r="18">
          <cell r="B18" t="str">
            <v>154</v>
          </cell>
        </row>
        <row r="19">
          <cell r="B19" t="str">
            <v>155</v>
          </cell>
        </row>
        <row r="20">
          <cell r="B20" t="str">
            <v>156</v>
          </cell>
        </row>
        <row r="21">
          <cell r="B21" t="str">
            <v>159</v>
          </cell>
        </row>
        <row r="22">
          <cell r="B22" t="str">
            <v>211</v>
          </cell>
          <cell r="F22">
            <v>228607700</v>
          </cell>
        </row>
        <row r="23">
          <cell r="B23" t="str">
            <v>213</v>
          </cell>
        </row>
        <row r="24">
          <cell r="B24" t="str">
            <v>214</v>
          </cell>
        </row>
        <row r="25">
          <cell r="B25" t="str">
            <v>242</v>
          </cell>
          <cell r="F25">
            <v>230093125</v>
          </cell>
        </row>
        <row r="26">
          <cell r="B26" t="str">
            <v>311</v>
          </cell>
        </row>
        <row r="27">
          <cell r="B27" t="str">
            <v>331</v>
          </cell>
        </row>
        <row r="28">
          <cell r="B28" t="str">
            <v>33311</v>
          </cell>
        </row>
        <row r="29">
          <cell r="B29" t="str">
            <v>33312</v>
          </cell>
        </row>
        <row r="30">
          <cell r="B30" t="str">
            <v>3333</v>
          </cell>
        </row>
        <row r="31">
          <cell r="B31" t="str">
            <v>3334</v>
          </cell>
          <cell r="F31">
            <v>-22240000</v>
          </cell>
        </row>
        <row r="32">
          <cell r="B32" t="str">
            <v>3338</v>
          </cell>
        </row>
        <row r="33">
          <cell r="B33" t="str">
            <v>334</v>
          </cell>
        </row>
        <row r="34">
          <cell r="B34" t="str">
            <v>338</v>
          </cell>
        </row>
        <row r="35">
          <cell r="B35" t="str">
            <v>3383</v>
          </cell>
        </row>
        <row r="36">
          <cell r="B36" t="str">
            <v>3384</v>
          </cell>
        </row>
        <row r="37">
          <cell r="B37" t="str">
            <v>341</v>
          </cell>
        </row>
        <row r="38">
          <cell r="B38" t="str">
            <v>342</v>
          </cell>
        </row>
        <row r="39">
          <cell r="B39" t="str">
            <v>411</v>
          </cell>
          <cell r="F39">
            <v>15000000000</v>
          </cell>
        </row>
        <row r="40">
          <cell r="B40" t="str">
            <v>413</v>
          </cell>
        </row>
        <row r="41">
          <cell r="B41" t="str">
            <v>4211</v>
          </cell>
          <cell r="F41">
            <v>-1522072760</v>
          </cell>
        </row>
        <row r="42">
          <cell r="B42" t="str">
            <v>4212</v>
          </cell>
        </row>
        <row r="43">
          <cell r="B43" t="str">
            <v>511</v>
          </cell>
        </row>
        <row r="44">
          <cell r="B44" t="str">
            <v>515</v>
          </cell>
        </row>
        <row r="45">
          <cell r="B45" t="str">
            <v>621</v>
          </cell>
        </row>
        <row r="46">
          <cell r="B46" t="str">
            <v>622</v>
          </cell>
        </row>
        <row r="47">
          <cell r="B47" t="str">
            <v>627</v>
          </cell>
        </row>
        <row r="48">
          <cell r="B48" t="str">
            <v>632</v>
          </cell>
        </row>
        <row r="49">
          <cell r="B49" t="str">
            <v>635LV</v>
          </cell>
        </row>
        <row r="50">
          <cell r="B50" t="str">
            <v>641</v>
          </cell>
        </row>
        <row r="51">
          <cell r="B51" t="str">
            <v>642</v>
          </cell>
        </row>
        <row r="52">
          <cell r="B52" t="str">
            <v>6425</v>
          </cell>
        </row>
        <row r="53">
          <cell r="B53" t="str">
            <v>711</v>
          </cell>
        </row>
        <row r="54">
          <cell r="B54" t="str">
            <v>811</v>
          </cell>
        </row>
        <row r="55">
          <cell r="B55" t="str">
            <v>8211</v>
          </cell>
        </row>
        <row r="56">
          <cell r="B56" t="str">
            <v>8212</v>
          </cell>
        </row>
        <row r="57">
          <cell r="B57" t="str">
            <v>911</v>
          </cell>
        </row>
      </sheetData>
      <sheetData sheetId="2">
        <row r="2">
          <cell r="A2" t="str">
            <v>MÃ 
KH</v>
          </cell>
          <cell r="B2" t="str">
            <v>Ngày 
ghi sổ</v>
          </cell>
          <cell r="C2" t="str">
            <v>Số 
chứng từ</v>
          </cell>
          <cell r="D2" t="str">
            <v>Ngày 
chứng từ</v>
          </cell>
          <cell r="E2" t="str">
            <v>Số chứng từ bổ sung</v>
          </cell>
          <cell r="F2" t="str">
            <v>Mst</v>
          </cell>
          <cell r="G2" t="str">
            <v>Diễn giãi</v>
          </cell>
          <cell r="H2" t="str">
            <v>TK
GHINO</v>
          </cell>
          <cell r="I2" t="str">
            <v>TK
GHICO</v>
          </cell>
          <cell r="J2" t="str">
            <v>SỐ LƯỢNG PS</v>
          </cell>
          <cell r="K2" t="str">
            <v>Số tiền 
phát sinh</v>
          </cell>
          <cell r="L2" t="str">
            <v>Thuế 
GTGT</v>
          </cell>
          <cell r="M2" t="str">
            <v>Thuế suất 
thuế GTGT</v>
          </cell>
          <cell r="N2" t="str">
            <v>KIỂM TRA 
TKGHINO</v>
          </cell>
          <cell r="O2" t="str">
            <v>KIỂM TRA 
TKGHICO</v>
          </cell>
          <cell r="P2" t="str">
            <v>TKNOCO</v>
          </cell>
        </row>
        <row r="4">
          <cell r="A4" t="str">
            <v>PC001</v>
          </cell>
          <cell r="B4">
            <v>39083</v>
          </cell>
          <cell r="C4" t="str">
            <v>PC001</v>
          </cell>
          <cell r="D4">
            <v>39083</v>
          </cell>
          <cell r="E4">
            <v>123</v>
          </cell>
          <cell r="G4" t="str">
            <v>Chi mua sổ kế toán</v>
          </cell>
          <cell r="H4" t="str">
            <v>642</v>
          </cell>
          <cell r="I4" t="str">
            <v>1111</v>
          </cell>
          <cell r="K4">
            <v>158182</v>
          </cell>
          <cell r="N4" t="str">
            <v>Đúng</v>
          </cell>
          <cell r="O4" t="str">
            <v>Đúng</v>
          </cell>
          <cell r="P4" t="str">
            <v>642-1111</v>
          </cell>
        </row>
        <row r="5">
          <cell r="A5" t="str">
            <v>PC001</v>
          </cell>
          <cell r="B5">
            <v>39083</v>
          </cell>
          <cell r="C5" t="str">
            <v>PC001</v>
          </cell>
          <cell r="D5">
            <v>39083</v>
          </cell>
          <cell r="E5">
            <v>123</v>
          </cell>
          <cell r="G5" t="str">
            <v>Thuế VAT đầu vào</v>
          </cell>
          <cell r="H5" t="str">
            <v>133</v>
          </cell>
          <cell r="I5" t="str">
            <v>1111</v>
          </cell>
          <cell r="K5">
            <v>15818</v>
          </cell>
          <cell r="N5" t="str">
            <v>Đúng</v>
          </cell>
          <cell r="O5" t="str">
            <v>Đúng</v>
          </cell>
          <cell r="P5" t="str">
            <v>133-1111</v>
          </cell>
        </row>
        <row r="6">
          <cell r="A6" t="str">
            <v>PC002</v>
          </cell>
          <cell r="B6">
            <v>39083</v>
          </cell>
          <cell r="C6" t="str">
            <v>PC002</v>
          </cell>
          <cell r="D6">
            <v>39083</v>
          </cell>
          <cell r="E6">
            <v>456</v>
          </cell>
          <cell r="G6" t="str">
            <v>Chi mua tài liệu kế toán</v>
          </cell>
          <cell r="H6" t="str">
            <v>642</v>
          </cell>
          <cell r="I6" t="str">
            <v>1111</v>
          </cell>
          <cell r="K6">
            <v>125000</v>
          </cell>
          <cell r="N6" t="str">
            <v>Đúng</v>
          </cell>
          <cell r="O6" t="str">
            <v>Đúng</v>
          </cell>
          <cell r="P6" t="str">
            <v>642-1111</v>
          </cell>
        </row>
        <row r="7">
          <cell r="A7" t="str">
            <v>PC003</v>
          </cell>
          <cell r="B7">
            <v>39084</v>
          </cell>
          <cell r="C7" t="str">
            <v>PC003</v>
          </cell>
          <cell r="D7">
            <v>39084</v>
          </cell>
          <cell r="E7">
            <v>154566</v>
          </cell>
          <cell r="G7" t="str">
            <v>Chi mua tài liệu kế toán</v>
          </cell>
          <cell r="H7" t="str">
            <v>642</v>
          </cell>
          <cell r="I7" t="str">
            <v>1111</v>
          </cell>
          <cell r="K7">
            <v>200000</v>
          </cell>
          <cell r="N7" t="str">
            <v>Đúng</v>
          </cell>
          <cell r="O7" t="str">
            <v>Đúng</v>
          </cell>
          <cell r="P7" t="str">
            <v>642-1111</v>
          </cell>
        </row>
        <row r="8">
          <cell r="A8" t="str">
            <v>PC004</v>
          </cell>
          <cell r="B8">
            <v>39084</v>
          </cell>
          <cell r="C8" t="str">
            <v>PC004</v>
          </cell>
          <cell r="D8">
            <v>39084</v>
          </cell>
          <cell r="E8">
            <v>789</v>
          </cell>
          <cell r="G8" t="str">
            <v>Chi tiền thuê phòng</v>
          </cell>
          <cell r="H8" t="str">
            <v>642</v>
          </cell>
          <cell r="I8" t="str">
            <v>1111</v>
          </cell>
          <cell r="K8">
            <v>4475780</v>
          </cell>
          <cell r="N8" t="str">
            <v>Đúng</v>
          </cell>
          <cell r="O8" t="str">
            <v>Đúng</v>
          </cell>
          <cell r="P8" t="str">
            <v>642-1111</v>
          </cell>
        </row>
        <row r="9">
          <cell r="A9" t="str">
            <v>PC004</v>
          </cell>
          <cell r="B9">
            <v>39084</v>
          </cell>
          <cell r="C9" t="str">
            <v>PC004</v>
          </cell>
          <cell r="D9">
            <v>39084</v>
          </cell>
          <cell r="E9">
            <v>789</v>
          </cell>
          <cell r="G9" t="str">
            <v>Thuế VAT đầu vào</v>
          </cell>
          <cell r="H9" t="str">
            <v>133</v>
          </cell>
          <cell r="I9" t="str">
            <v>1111</v>
          </cell>
          <cell r="K9">
            <v>447580</v>
          </cell>
          <cell r="N9" t="str">
            <v>Đúng</v>
          </cell>
          <cell r="O9" t="str">
            <v>Đúng</v>
          </cell>
          <cell r="P9" t="str">
            <v>133-1111</v>
          </cell>
        </row>
        <row r="10">
          <cell r="A10" t="str">
            <v>PC005</v>
          </cell>
          <cell r="B10">
            <v>39084</v>
          </cell>
          <cell r="C10" t="str">
            <v>PC005</v>
          </cell>
          <cell r="D10">
            <v>39085</v>
          </cell>
          <cell r="E10">
            <v>478</v>
          </cell>
          <cell r="G10" t="str">
            <v>Chi tiền thuê phòng</v>
          </cell>
          <cell r="H10" t="str">
            <v>642</v>
          </cell>
          <cell r="I10" t="str">
            <v>1111</v>
          </cell>
          <cell r="K10">
            <v>853036</v>
          </cell>
          <cell r="N10" t="str">
            <v>Đúng</v>
          </cell>
          <cell r="O10" t="str">
            <v>Đúng</v>
          </cell>
          <cell r="P10" t="str">
            <v>642-1111</v>
          </cell>
        </row>
        <row r="11">
          <cell r="A11" t="str">
            <v>PC005</v>
          </cell>
          <cell r="B11">
            <v>39085</v>
          </cell>
          <cell r="C11" t="str">
            <v>PC005</v>
          </cell>
          <cell r="D11">
            <v>39085</v>
          </cell>
          <cell r="E11">
            <v>478</v>
          </cell>
          <cell r="G11" t="str">
            <v>Thuế VAT đầu vào</v>
          </cell>
          <cell r="H11" t="str">
            <v>133</v>
          </cell>
          <cell r="I11" t="str">
            <v>1111</v>
          </cell>
          <cell r="K11">
            <v>85304</v>
          </cell>
          <cell r="N11" t="str">
            <v>Đúng</v>
          </cell>
          <cell r="O11" t="str">
            <v>Đúng</v>
          </cell>
          <cell r="P11" t="str">
            <v>133-1111</v>
          </cell>
        </row>
        <row r="12">
          <cell r="A12" t="str">
            <v>PC006</v>
          </cell>
          <cell r="B12">
            <v>39091</v>
          </cell>
          <cell r="C12" t="str">
            <v>PC006</v>
          </cell>
          <cell r="D12">
            <v>39091</v>
          </cell>
          <cell r="G12" t="str">
            <v>Chi mua tài liệu thuế</v>
          </cell>
          <cell r="H12" t="str">
            <v>642</v>
          </cell>
          <cell r="I12" t="str">
            <v>1111</v>
          </cell>
          <cell r="K12">
            <v>15000</v>
          </cell>
          <cell r="N12" t="str">
            <v>Đúng</v>
          </cell>
          <cell r="O12" t="str">
            <v>Đúng</v>
          </cell>
          <cell r="P12" t="str">
            <v>642-1111</v>
          </cell>
        </row>
        <row r="13">
          <cell r="A13" t="str">
            <v/>
          </cell>
          <cell r="B13">
            <v>39097</v>
          </cell>
          <cell r="C13" t="str">
            <v/>
          </cell>
          <cell r="D13">
            <v>39097</v>
          </cell>
          <cell r="E13">
            <v>14566</v>
          </cell>
          <cell r="G13" t="str">
            <v>Thuế môn bài phải nộp năm 2007</v>
          </cell>
          <cell r="H13" t="str">
            <v>642</v>
          </cell>
          <cell r="I13" t="str">
            <v>3338</v>
          </cell>
          <cell r="K13">
            <v>3000000</v>
          </cell>
          <cell r="N13" t="str">
            <v>Đúng</v>
          </cell>
          <cell r="O13" t="str">
            <v>Đúng</v>
          </cell>
          <cell r="P13" t="str">
            <v>642-3338</v>
          </cell>
        </row>
        <row r="14">
          <cell r="A14" t="str">
            <v>PC007</v>
          </cell>
          <cell r="B14">
            <v>39097</v>
          </cell>
          <cell r="C14" t="str">
            <v>PC007</v>
          </cell>
          <cell r="D14">
            <v>39097</v>
          </cell>
          <cell r="E14">
            <v>135</v>
          </cell>
          <cell r="G14" t="str">
            <v>Chi nộp thuế môn bài năm 2007</v>
          </cell>
          <cell r="H14" t="str">
            <v>3338</v>
          </cell>
          <cell r="I14" t="str">
            <v>1111</v>
          </cell>
          <cell r="K14">
            <v>3000000</v>
          </cell>
          <cell r="N14" t="str">
            <v>Đúng</v>
          </cell>
          <cell r="O14" t="str">
            <v>Đúng</v>
          </cell>
          <cell r="P14" t="str">
            <v>3338-1111</v>
          </cell>
        </row>
        <row r="15">
          <cell r="A15" t="str">
            <v/>
          </cell>
          <cell r="B15">
            <v>39097</v>
          </cell>
          <cell r="C15" t="str">
            <v/>
          </cell>
          <cell r="D15">
            <v>39097</v>
          </cell>
          <cell r="E15">
            <v>1456</v>
          </cell>
          <cell r="G15" t="str">
            <v>Thuế TNDN tam nộp năm 2007</v>
          </cell>
          <cell r="H15" t="str">
            <v>8211</v>
          </cell>
          <cell r="I15" t="str">
            <v>3334</v>
          </cell>
          <cell r="K15">
            <v>12600000</v>
          </cell>
          <cell r="N15" t="str">
            <v>Đúng</v>
          </cell>
          <cell r="O15" t="str">
            <v>Đúng</v>
          </cell>
          <cell r="P15" t="str">
            <v>8211-3334</v>
          </cell>
        </row>
        <row r="16">
          <cell r="A16" t="str">
            <v>PC008</v>
          </cell>
          <cell r="B16">
            <v>39097</v>
          </cell>
          <cell r="C16" t="str">
            <v>PC008</v>
          </cell>
          <cell r="D16">
            <v>39097</v>
          </cell>
          <cell r="E16">
            <v>589</v>
          </cell>
          <cell r="G16" t="str">
            <v>Chi nộp thuế TNDN năm 2007</v>
          </cell>
          <cell r="H16" t="str">
            <v>3334</v>
          </cell>
          <cell r="I16" t="str">
            <v>1111</v>
          </cell>
          <cell r="K16">
            <v>12600000</v>
          </cell>
          <cell r="N16" t="str">
            <v>Đúng</v>
          </cell>
          <cell r="O16" t="str">
            <v>Đúng</v>
          </cell>
          <cell r="P16" t="str">
            <v>3334-1111</v>
          </cell>
        </row>
        <row r="17">
          <cell r="A17" t="str">
            <v>PC009</v>
          </cell>
          <cell r="B17">
            <v>39106</v>
          </cell>
          <cell r="C17" t="str">
            <v>PC009</v>
          </cell>
          <cell r="D17">
            <v>39106</v>
          </cell>
          <cell r="E17">
            <v>57845</v>
          </cell>
          <cell r="G17" t="str">
            <v>Chi tiền cước điện thoại</v>
          </cell>
          <cell r="H17" t="str">
            <v>642</v>
          </cell>
          <cell r="I17" t="str">
            <v>1111</v>
          </cell>
          <cell r="K17">
            <v>495370</v>
          </cell>
          <cell r="N17" t="str">
            <v>Đúng</v>
          </cell>
          <cell r="O17" t="str">
            <v>Đúng</v>
          </cell>
          <cell r="P17" t="str">
            <v>642-1111</v>
          </cell>
        </row>
        <row r="18">
          <cell r="A18" t="str">
            <v/>
          </cell>
          <cell r="B18">
            <v>39106</v>
          </cell>
          <cell r="C18" t="str">
            <v/>
          </cell>
          <cell r="D18">
            <v>39106</v>
          </cell>
          <cell r="E18">
            <v>45455</v>
          </cell>
          <cell r="G18" t="str">
            <v>Thu lãi tiền gửi NH T01/07</v>
          </cell>
          <cell r="H18" t="str">
            <v>1121ACB</v>
          </cell>
          <cell r="I18" t="str">
            <v>515</v>
          </cell>
          <cell r="K18">
            <v>9806</v>
          </cell>
          <cell r="N18" t="str">
            <v>Đúng</v>
          </cell>
          <cell r="O18" t="str">
            <v>Đúng</v>
          </cell>
          <cell r="P18" t="str">
            <v>1121ACB-515</v>
          </cell>
        </row>
        <row r="19">
          <cell r="A19" t="str">
            <v>PC010</v>
          </cell>
          <cell r="B19">
            <v>39112</v>
          </cell>
          <cell r="C19" t="str">
            <v>PC010</v>
          </cell>
          <cell r="D19">
            <v>39112</v>
          </cell>
          <cell r="E19">
            <v>54678</v>
          </cell>
          <cell r="G19" t="str">
            <v>Thanh toán lương T01/07</v>
          </cell>
          <cell r="H19" t="str">
            <v>334</v>
          </cell>
          <cell r="I19" t="str">
            <v>1111</v>
          </cell>
          <cell r="K19">
            <v>11000000</v>
          </cell>
          <cell r="N19" t="str">
            <v>Đúng</v>
          </cell>
          <cell r="O19" t="str">
            <v>Đúng</v>
          </cell>
          <cell r="P19" t="str">
            <v>334-1111</v>
          </cell>
        </row>
        <row r="20">
          <cell r="A20" t="str">
            <v/>
          </cell>
          <cell r="B20">
            <v>39112</v>
          </cell>
          <cell r="C20" t="str">
            <v/>
          </cell>
          <cell r="D20">
            <v>39112</v>
          </cell>
          <cell r="E20">
            <v>5456566</v>
          </cell>
          <cell r="G20" t="str">
            <v>Lương phải trả cho NV quản lý</v>
          </cell>
          <cell r="H20" t="str">
            <v>642</v>
          </cell>
          <cell r="I20" t="str">
            <v>334</v>
          </cell>
          <cell r="K20">
            <v>11000000</v>
          </cell>
          <cell r="N20" t="str">
            <v>Đúng</v>
          </cell>
          <cell r="O20" t="str">
            <v>Đúng</v>
          </cell>
          <cell r="P20" t="str">
            <v>642-334</v>
          </cell>
        </row>
        <row r="21">
          <cell r="A21" t="str">
            <v>PT001</v>
          </cell>
          <cell r="B21">
            <v>39112</v>
          </cell>
          <cell r="C21" t="str">
            <v>PT001</v>
          </cell>
          <cell r="D21">
            <v>39112</v>
          </cell>
          <cell r="E21">
            <v>123</v>
          </cell>
          <cell r="G21" t="str">
            <v>Thu tiền bán hàng</v>
          </cell>
          <cell r="H21" t="str">
            <v>1111</v>
          </cell>
          <cell r="I21" t="str">
            <v>511</v>
          </cell>
          <cell r="J21">
            <v>5000</v>
          </cell>
          <cell r="K21">
            <v>5000000</v>
          </cell>
          <cell r="N21" t="str">
            <v>Đúng</v>
          </cell>
          <cell r="O21" t="str">
            <v>Đúng</v>
          </cell>
          <cell r="P21" t="str">
            <v>1111-511</v>
          </cell>
        </row>
        <row r="22">
          <cell r="A22" t="str">
            <v>PT001</v>
          </cell>
          <cell r="B22">
            <v>39112</v>
          </cell>
          <cell r="C22" t="str">
            <v>PT001</v>
          </cell>
          <cell r="D22">
            <v>39112</v>
          </cell>
          <cell r="E22">
            <v>123</v>
          </cell>
          <cell r="G22" t="str">
            <v>Thuế VAT đầu ra</v>
          </cell>
          <cell r="H22" t="str">
            <v>1111</v>
          </cell>
          <cell r="I22" t="str">
            <v>33311</v>
          </cell>
          <cell r="K22">
            <v>500000</v>
          </cell>
          <cell r="N22" t="str">
            <v>Đúng</v>
          </cell>
          <cell r="O22" t="str">
            <v>Đúng</v>
          </cell>
          <cell r="P22" t="str">
            <v>1111-33311</v>
          </cell>
        </row>
        <row r="23">
          <cell r="A23" t="str">
            <v>PC011</v>
          </cell>
          <cell r="B23">
            <v>39112</v>
          </cell>
          <cell r="C23" t="str">
            <v>PC011</v>
          </cell>
          <cell r="D23">
            <v>39121</v>
          </cell>
          <cell r="E23">
            <v>987</v>
          </cell>
          <cell r="G23" t="str">
            <v>Thanh toán cho nhà thầu Jinkon</v>
          </cell>
          <cell r="H23" t="str">
            <v>331</v>
          </cell>
          <cell r="I23" t="str">
            <v>1111</v>
          </cell>
          <cell r="N23" t="str">
            <v>Đúng</v>
          </cell>
          <cell r="O23" t="str">
            <v>Đúng</v>
          </cell>
          <cell r="P23" t="str">
            <v>331-1111</v>
          </cell>
        </row>
        <row r="24">
          <cell r="N24" t="str">
            <v>Sai</v>
          </cell>
          <cell r="O24" t="str">
            <v>Sai</v>
          </cell>
          <cell r="P24" t="str">
            <v>0</v>
          </cell>
        </row>
        <row r="25">
          <cell r="N25" t="str">
            <v>Sai</v>
          </cell>
          <cell r="O25" t="str">
            <v>Sai</v>
          </cell>
          <cell r="P25" t="str">
            <v>0</v>
          </cell>
        </row>
        <row r="26">
          <cell r="N26" t="str">
            <v>Sai</v>
          </cell>
          <cell r="O26" t="str">
            <v>Sai</v>
          </cell>
          <cell r="P26" t="str">
            <v>0</v>
          </cell>
        </row>
        <row r="27">
          <cell r="N27" t="str">
            <v>Sai</v>
          </cell>
          <cell r="O27" t="str">
            <v>Sai</v>
          </cell>
          <cell r="P27" t="str">
            <v>0</v>
          </cell>
        </row>
        <row r="28">
          <cell r="N28" t="str">
            <v>Sai</v>
          </cell>
          <cell r="O28" t="str">
            <v>Sai</v>
          </cell>
          <cell r="P28" t="str">
            <v>0</v>
          </cell>
        </row>
        <row r="29">
          <cell r="N29" t="str">
            <v>Sai</v>
          </cell>
          <cell r="O29" t="str">
            <v>Sai</v>
          </cell>
          <cell r="P29" t="str">
            <v>0</v>
          </cell>
        </row>
        <row r="30">
          <cell r="N30" t="str">
            <v>Sai</v>
          </cell>
          <cell r="O30" t="str">
            <v>Sai</v>
          </cell>
          <cell r="P30" t="str">
            <v>0</v>
          </cell>
        </row>
        <row r="307">
          <cell r="P307" t="str">
            <v>0</v>
          </cell>
        </row>
        <row r="308">
          <cell r="P308" t="str">
            <v>0</v>
          </cell>
        </row>
        <row r="309">
          <cell r="P309" t="str">
            <v>0</v>
          </cell>
        </row>
        <row r="310">
          <cell r="P310" t="str">
            <v>0</v>
          </cell>
        </row>
        <row r="311">
          <cell r="P311" t="str">
            <v>0</v>
          </cell>
        </row>
        <row r="312">
          <cell r="P312" t="str">
            <v>0</v>
          </cell>
        </row>
        <row r="313">
          <cell r="P313" t="str">
            <v>0</v>
          </cell>
        </row>
        <row r="314">
          <cell r="P314" t="str">
            <v>0</v>
          </cell>
        </row>
        <row r="315">
          <cell r="P315" t="str">
            <v>0</v>
          </cell>
        </row>
        <row r="316">
          <cell r="P316" t="str">
            <v>0</v>
          </cell>
        </row>
        <row r="317">
          <cell r="P317" t="str">
            <v>0</v>
          </cell>
        </row>
        <row r="318">
          <cell r="P318" t="str">
            <v>0</v>
          </cell>
        </row>
        <row r="319">
          <cell r="P319" t="str">
            <v>0</v>
          </cell>
        </row>
        <row r="320">
          <cell r="P320" t="str">
            <v>0</v>
          </cell>
        </row>
        <row r="321">
          <cell r="P321" t="str">
            <v>0</v>
          </cell>
        </row>
        <row r="322">
          <cell r="P322" t="str">
            <v>0</v>
          </cell>
        </row>
        <row r="323">
          <cell r="P323" t="str">
            <v>0</v>
          </cell>
        </row>
        <row r="324">
          <cell r="P324" t="str">
            <v>0</v>
          </cell>
        </row>
        <row r="325">
          <cell r="P325" t="str">
            <v>0</v>
          </cell>
        </row>
        <row r="326">
          <cell r="P326" t="str">
            <v>0</v>
          </cell>
        </row>
        <row r="327">
          <cell r="P327" t="str">
            <v>0</v>
          </cell>
        </row>
        <row r="328">
          <cell r="P328" t="str">
            <v>0</v>
          </cell>
        </row>
        <row r="329">
          <cell r="P329" t="str">
            <v>0</v>
          </cell>
        </row>
        <row r="330">
          <cell r="P330" t="str">
            <v>0</v>
          </cell>
        </row>
        <row r="331">
          <cell r="P331" t="str">
            <v>0</v>
          </cell>
        </row>
        <row r="332">
          <cell r="P332" t="str">
            <v>0</v>
          </cell>
        </row>
        <row r="333">
          <cell r="P333" t="str">
            <v>0</v>
          </cell>
        </row>
        <row r="334">
          <cell r="P334" t="str">
            <v>0</v>
          </cell>
        </row>
        <row r="335">
          <cell r="P335" t="str">
            <v>0</v>
          </cell>
        </row>
        <row r="336">
          <cell r="P336" t="str">
            <v>0</v>
          </cell>
        </row>
        <row r="337">
          <cell r="P337" t="str">
            <v>0</v>
          </cell>
        </row>
        <row r="338">
          <cell r="P338" t="str">
            <v>0</v>
          </cell>
        </row>
        <row r="339">
          <cell r="P339" t="str">
            <v>0</v>
          </cell>
        </row>
        <row r="340">
          <cell r="P340" t="str">
            <v>0</v>
          </cell>
        </row>
        <row r="341">
          <cell r="P341" t="str">
            <v>0</v>
          </cell>
        </row>
        <row r="342">
          <cell r="P342" t="str">
            <v>0</v>
          </cell>
        </row>
        <row r="343">
          <cell r="P343" t="str">
            <v>0</v>
          </cell>
        </row>
        <row r="344">
          <cell r="P344" t="str">
            <v>0</v>
          </cell>
        </row>
        <row r="345">
          <cell r="P345" t="str">
            <v>0</v>
          </cell>
        </row>
        <row r="346">
          <cell r="P346" t="str">
            <v>0</v>
          </cell>
        </row>
        <row r="347">
          <cell r="P347" t="str">
            <v>0</v>
          </cell>
        </row>
        <row r="348">
          <cell r="P348" t="str">
            <v>0</v>
          </cell>
        </row>
        <row r="349">
          <cell r="P349" t="str">
            <v>0</v>
          </cell>
        </row>
        <row r="350">
          <cell r="P350" t="str">
            <v>0</v>
          </cell>
        </row>
        <row r="351">
          <cell r="P351" t="str">
            <v>0</v>
          </cell>
        </row>
        <row r="352">
          <cell r="P352" t="str">
            <v>0</v>
          </cell>
        </row>
        <row r="353">
          <cell r="P353" t="str">
            <v>0</v>
          </cell>
        </row>
        <row r="354">
          <cell r="P354" t="str">
            <v>0</v>
          </cell>
        </row>
        <row r="355">
          <cell r="P355" t="str">
            <v>0</v>
          </cell>
        </row>
        <row r="356">
          <cell r="P356" t="str">
            <v>0</v>
          </cell>
        </row>
        <row r="357">
          <cell r="P357" t="str">
            <v>0</v>
          </cell>
        </row>
        <row r="358">
          <cell r="P358" t="str">
            <v>0</v>
          </cell>
        </row>
        <row r="359">
          <cell r="P359" t="str">
            <v>0</v>
          </cell>
        </row>
        <row r="360">
          <cell r="P360" t="str">
            <v>0</v>
          </cell>
        </row>
        <row r="361">
          <cell r="P361" t="str">
            <v>0</v>
          </cell>
        </row>
        <row r="362">
          <cell r="P362" t="str">
            <v>0</v>
          </cell>
        </row>
        <row r="363">
          <cell r="P363" t="str">
            <v>0</v>
          </cell>
        </row>
        <row r="364">
          <cell r="P364" t="str">
            <v>0</v>
          </cell>
        </row>
        <row r="365">
          <cell r="P365" t="str">
            <v>0</v>
          </cell>
        </row>
        <row r="366">
          <cell r="P366" t="str">
            <v>0</v>
          </cell>
        </row>
        <row r="367">
          <cell r="P367" t="str">
            <v>0</v>
          </cell>
        </row>
        <row r="368">
          <cell r="P368" t="str">
            <v>0</v>
          </cell>
        </row>
        <row r="369">
          <cell r="P369" t="str">
            <v>0</v>
          </cell>
        </row>
        <row r="370">
          <cell r="P370" t="str">
            <v>0</v>
          </cell>
        </row>
        <row r="371">
          <cell r="P371" t="str">
            <v>0</v>
          </cell>
        </row>
        <row r="372">
          <cell r="P372" t="str">
            <v>0</v>
          </cell>
        </row>
        <row r="373">
          <cell r="P373" t="str">
            <v>0</v>
          </cell>
        </row>
        <row r="374">
          <cell r="P374" t="str">
            <v>0</v>
          </cell>
        </row>
        <row r="375">
          <cell r="P375" t="str">
            <v>0</v>
          </cell>
        </row>
        <row r="376">
          <cell r="P376" t="str">
            <v>0</v>
          </cell>
        </row>
        <row r="377">
          <cell r="P377" t="str">
            <v>0</v>
          </cell>
        </row>
        <row r="378">
          <cell r="P378" t="str">
            <v>0</v>
          </cell>
        </row>
        <row r="379">
          <cell r="P379" t="str">
            <v>0</v>
          </cell>
        </row>
        <row r="380">
          <cell r="P380" t="str">
            <v>0</v>
          </cell>
        </row>
        <row r="381">
          <cell r="P381" t="str">
            <v>0</v>
          </cell>
        </row>
        <row r="382">
          <cell r="P382" t="str">
            <v>0</v>
          </cell>
        </row>
        <row r="383">
          <cell r="P383" t="str">
            <v>0</v>
          </cell>
        </row>
        <row r="384">
          <cell r="P384" t="str">
            <v>0</v>
          </cell>
        </row>
        <row r="385">
          <cell r="P385" t="str">
            <v>0</v>
          </cell>
        </row>
        <row r="386">
          <cell r="P386" t="str">
            <v>0</v>
          </cell>
        </row>
        <row r="387">
          <cell r="P387" t="str">
            <v>0</v>
          </cell>
        </row>
        <row r="388">
          <cell r="P388" t="str">
            <v>0</v>
          </cell>
        </row>
        <row r="389">
          <cell r="P389" t="str">
            <v>0</v>
          </cell>
        </row>
        <row r="390">
          <cell r="P390" t="str">
            <v>0</v>
          </cell>
        </row>
        <row r="391">
          <cell r="P391" t="str">
            <v>0</v>
          </cell>
        </row>
        <row r="392">
          <cell r="P392" t="str">
            <v>0</v>
          </cell>
        </row>
        <row r="393">
          <cell r="P393" t="str">
            <v>0</v>
          </cell>
        </row>
        <row r="394">
          <cell r="P394" t="str">
            <v>0</v>
          </cell>
        </row>
        <row r="395">
          <cell r="P395" t="str">
            <v>0</v>
          </cell>
        </row>
        <row r="396">
          <cell r="P396" t="str">
            <v>0</v>
          </cell>
        </row>
        <row r="397">
          <cell r="P397" t="str">
            <v>0</v>
          </cell>
        </row>
        <row r="398">
          <cell r="P398" t="str">
            <v>0</v>
          </cell>
        </row>
        <row r="399">
          <cell r="P399" t="str">
            <v>0</v>
          </cell>
        </row>
        <row r="400">
          <cell r="P400" t="str">
            <v>0</v>
          </cell>
        </row>
        <row r="401">
          <cell r="P401" t="str">
            <v>0</v>
          </cell>
        </row>
        <row r="402">
          <cell r="P402" t="str">
            <v>0</v>
          </cell>
        </row>
        <row r="403">
          <cell r="P403" t="str">
            <v>0</v>
          </cell>
        </row>
        <row r="404">
          <cell r="P404" t="str">
            <v>0</v>
          </cell>
        </row>
        <row r="405">
          <cell r="P405" t="str">
            <v>0</v>
          </cell>
        </row>
        <row r="406">
          <cell r="P406" t="str">
            <v>0</v>
          </cell>
        </row>
        <row r="407">
          <cell r="P407" t="str">
            <v>0</v>
          </cell>
        </row>
        <row r="408">
          <cell r="P408" t="str">
            <v>0</v>
          </cell>
        </row>
        <row r="409">
          <cell r="P409" t="str">
            <v>0</v>
          </cell>
        </row>
        <row r="410">
          <cell r="P410" t="str">
            <v>0</v>
          </cell>
        </row>
        <row r="411">
          <cell r="P411" t="str">
            <v>0</v>
          </cell>
        </row>
        <row r="412">
          <cell r="P412" t="str">
            <v>0</v>
          </cell>
        </row>
        <row r="413">
          <cell r="P413" t="str">
            <v>0</v>
          </cell>
        </row>
        <row r="414">
          <cell r="P414" t="str">
            <v>0</v>
          </cell>
        </row>
        <row r="415">
          <cell r="P415" t="str">
            <v>0</v>
          </cell>
        </row>
        <row r="416">
          <cell r="P416" t="str">
            <v>0</v>
          </cell>
        </row>
        <row r="417">
          <cell r="P417" t="str">
            <v>0</v>
          </cell>
        </row>
        <row r="418">
          <cell r="P418" t="str">
            <v>0</v>
          </cell>
        </row>
        <row r="419">
          <cell r="P419" t="str">
            <v>0</v>
          </cell>
        </row>
        <row r="420">
          <cell r="P420" t="str">
            <v>0</v>
          </cell>
        </row>
        <row r="421">
          <cell r="P421" t="str">
            <v>0</v>
          </cell>
        </row>
        <row r="422">
          <cell r="P422" t="str">
            <v>0</v>
          </cell>
        </row>
        <row r="423">
          <cell r="P423" t="str">
            <v>0</v>
          </cell>
        </row>
        <row r="424">
          <cell r="P424" t="str">
            <v>0</v>
          </cell>
        </row>
        <row r="425">
          <cell r="P425" t="str">
            <v>0</v>
          </cell>
        </row>
        <row r="426">
          <cell r="P426" t="str">
            <v>0</v>
          </cell>
        </row>
        <row r="427">
          <cell r="P427" t="str">
            <v>0</v>
          </cell>
        </row>
        <row r="428">
          <cell r="P428" t="str">
            <v>0</v>
          </cell>
        </row>
        <row r="429">
          <cell r="P429" t="str">
            <v>0</v>
          </cell>
        </row>
        <row r="430">
          <cell r="P430" t="str">
            <v>0</v>
          </cell>
        </row>
        <row r="431">
          <cell r="P431" t="str">
            <v>0</v>
          </cell>
        </row>
        <row r="432">
          <cell r="P432" t="str">
            <v>0</v>
          </cell>
        </row>
        <row r="433">
          <cell r="P433" t="str">
            <v>0</v>
          </cell>
        </row>
        <row r="434">
          <cell r="P434" t="str">
            <v>0</v>
          </cell>
        </row>
        <row r="435">
          <cell r="P435" t="str">
            <v>0</v>
          </cell>
        </row>
        <row r="436">
          <cell r="P436" t="str">
            <v>0</v>
          </cell>
        </row>
        <row r="437">
          <cell r="P437" t="str">
            <v>0</v>
          </cell>
        </row>
        <row r="438">
          <cell r="P438" t="str">
            <v>0</v>
          </cell>
        </row>
        <row r="439">
          <cell r="P439" t="str">
            <v>0</v>
          </cell>
        </row>
        <row r="440">
          <cell r="P440" t="str">
            <v>0</v>
          </cell>
        </row>
        <row r="441">
          <cell r="P441" t="str">
            <v>0</v>
          </cell>
        </row>
        <row r="442">
          <cell r="P442" t="str">
            <v>0</v>
          </cell>
        </row>
        <row r="443">
          <cell r="P443" t="str">
            <v>0</v>
          </cell>
        </row>
        <row r="444">
          <cell r="P444" t="str">
            <v>0</v>
          </cell>
        </row>
        <row r="445">
          <cell r="P445" t="str">
            <v>0</v>
          </cell>
        </row>
        <row r="446">
          <cell r="P446" t="str">
            <v>0</v>
          </cell>
        </row>
        <row r="447">
          <cell r="P447" t="str">
            <v>0</v>
          </cell>
        </row>
        <row r="448">
          <cell r="P448" t="str">
            <v>0</v>
          </cell>
        </row>
        <row r="449">
          <cell r="P449" t="str">
            <v>0</v>
          </cell>
        </row>
        <row r="450">
          <cell r="P450" t="str">
            <v>0</v>
          </cell>
        </row>
        <row r="451">
          <cell r="P451" t="str">
            <v>0</v>
          </cell>
        </row>
        <row r="452">
          <cell r="P452" t="str">
            <v>0</v>
          </cell>
        </row>
        <row r="453">
          <cell r="P453" t="str">
            <v>0</v>
          </cell>
        </row>
        <row r="454">
          <cell r="P454" t="str">
            <v>0</v>
          </cell>
        </row>
        <row r="455">
          <cell r="P455" t="str">
            <v>0</v>
          </cell>
        </row>
        <row r="456">
          <cell r="P456" t="str">
            <v>0</v>
          </cell>
        </row>
        <row r="457">
          <cell r="P457" t="str">
            <v>0</v>
          </cell>
        </row>
        <row r="458">
          <cell r="P458" t="str">
            <v>0</v>
          </cell>
        </row>
        <row r="459">
          <cell r="P459" t="str">
            <v>0</v>
          </cell>
        </row>
        <row r="460">
          <cell r="P460" t="str">
            <v>0</v>
          </cell>
        </row>
        <row r="461">
          <cell r="P461" t="str">
            <v>0</v>
          </cell>
        </row>
        <row r="462">
          <cell r="P462" t="str">
            <v>0</v>
          </cell>
        </row>
        <row r="463">
          <cell r="P463" t="str">
            <v>0</v>
          </cell>
        </row>
        <row r="464">
          <cell r="P464" t="str">
            <v>0</v>
          </cell>
        </row>
        <row r="465">
          <cell r="P465" t="str">
            <v>0</v>
          </cell>
        </row>
        <row r="466">
          <cell r="P466" t="str">
            <v>0</v>
          </cell>
        </row>
        <row r="467">
          <cell r="P467" t="str">
            <v>0</v>
          </cell>
        </row>
        <row r="468">
          <cell r="P468" t="str">
            <v>0</v>
          </cell>
        </row>
        <row r="469">
          <cell r="P469" t="str">
            <v>0</v>
          </cell>
        </row>
        <row r="470">
          <cell r="P470" t="str">
            <v>0</v>
          </cell>
        </row>
        <row r="471">
          <cell r="P471" t="str">
            <v>0</v>
          </cell>
        </row>
        <row r="472">
          <cell r="P472" t="str">
            <v>0</v>
          </cell>
        </row>
        <row r="473">
          <cell r="P473" t="str">
            <v>0</v>
          </cell>
        </row>
        <row r="474">
          <cell r="P474" t="str">
            <v>0</v>
          </cell>
        </row>
        <row r="475">
          <cell r="P475" t="str">
            <v>0</v>
          </cell>
        </row>
        <row r="476">
          <cell r="P476" t="str">
            <v>0</v>
          </cell>
        </row>
        <row r="477">
          <cell r="P477" t="str">
            <v>0</v>
          </cell>
        </row>
        <row r="478">
          <cell r="P478" t="str">
            <v>0</v>
          </cell>
        </row>
        <row r="479">
          <cell r="P479" t="str">
            <v>0</v>
          </cell>
        </row>
        <row r="480">
          <cell r="P480" t="str">
            <v>0</v>
          </cell>
        </row>
        <row r="481">
          <cell r="P481" t="str">
            <v>0</v>
          </cell>
        </row>
        <row r="482">
          <cell r="P482" t="str">
            <v>0</v>
          </cell>
        </row>
        <row r="483">
          <cell r="P483" t="str">
            <v>0</v>
          </cell>
        </row>
        <row r="484">
          <cell r="P484" t="str">
            <v>0</v>
          </cell>
        </row>
        <row r="485">
          <cell r="P485" t="str">
            <v>0</v>
          </cell>
        </row>
        <row r="486">
          <cell r="P486" t="str">
            <v>0</v>
          </cell>
        </row>
        <row r="487">
          <cell r="P487" t="str">
            <v>0</v>
          </cell>
        </row>
        <row r="488">
          <cell r="P488" t="str">
            <v>0</v>
          </cell>
        </row>
        <row r="489">
          <cell r="P489" t="str">
            <v>0</v>
          </cell>
        </row>
        <row r="490">
          <cell r="P490" t="str">
            <v>0</v>
          </cell>
        </row>
        <row r="491">
          <cell r="P491" t="str">
            <v>0</v>
          </cell>
        </row>
        <row r="492">
          <cell r="P492" t="str">
            <v>0</v>
          </cell>
        </row>
        <row r="493">
          <cell r="P493" t="str">
            <v>0</v>
          </cell>
        </row>
        <row r="494">
          <cell r="P494" t="str">
            <v>0</v>
          </cell>
        </row>
        <row r="495">
          <cell r="P495" t="str">
            <v>0</v>
          </cell>
        </row>
        <row r="496">
          <cell r="P496" t="str">
            <v>0</v>
          </cell>
        </row>
        <row r="497">
          <cell r="P497" t="str">
            <v>0</v>
          </cell>
        </row>
        <row r="612">
          <cell r="C612" t="str">
            <v>K/C</v>
          </cell>
          <cell r="G612" t="str">
            <v>Kết chuyển doanh thu bán hàng</v>
          </cell>
          <cell r="H612" t="str">
            <v>511</v>
          </cell>
          <cell r="I612" t="str">
            <v>911</v>
          </cell>
          <cell r="K612">
            <v>5000000</v>
          </cell>
          <cell r="N612" t="str">
            <v>Đúng</v>
          </cell>
          <cell r="O612" t="str">
            <v>Đúng</v>
          </cell>
          <cell r="P612" t="str">
            <v>511911</v>
          </cell>
        </row>
        <row r="613">
          <cell r="C613" t="str">
            <v>K/C</v>
          </cell>
          <cell r="G613" t="str">
            <v>Kết chuyển doanh thu tài chính</v>
          </cell>
          <cell r="H613" t="str">
            <v>515</v>
          </cell>
          <cell r="I613" t="str">
            <v>911</v>
          </cell>
          <cell r="K613">
            <v>9806</v>
          </cell>
          <cell r="N613" t="str">
            <v>Đúng</v>
          </cell>
          <cell r="O613" t="str">
            <v>Đúng</v>
          </cell>
          <cell r="P613" t="str">
            <v>515911</v>
          </cell>
        </row>
        <row r="614">
          <cell r="C614" t="str">
            <v>K/C</v>
          </cell>
          <cell r="G614" t="str">
            <v/>
          </cell>
          <cell r="H614" t="str">
            <v>711</v>
          </cell>
          <cell r="I614" t="str">
            <v>911</v>
          </cell>
          <cell r="K614">
            <v>0</v>
          </cell>
          <cell r="N614" t="str">
            <v>Đúng</v>
          </cell>
          <cell r="O614" t="str">
            <v>Đúng</v>
          </cell>
          <cell r="P614" t="str">
            <v>711911</v>
          </cell>
        </row>
        <row r="615">
          <cell r="C615" t="str">
            <v>K/C</v>
          </cell>
          <cell r="G615" t="str">
            <v/>
          </cell>
          <cell r="H615" t="str">
            <v>911</v>
          </cell>
          <cell r="I615" t="str">
            <v>632</v>
          </cell>
          <cell r="K615">
            <v>0</v>
          </cell>
          <cell r="N615" t="str">
            <v>Đúng</v>
          </cell>
          <cell r="O615" t="str">
            <v>Đúng</v>
          </cell>
          <cell r="P615" t="str">
            <v>911632</v>
          </cell>
        </row>
        <row r="616">
          <cell r="C616" t="str">
            <v>K/C</v>
          </cell>
          <cell r="G616" t="str">
            <v/>
          </cell>
          <cell r="H616" t="str">
            <v>911</v>
          </cell>
          <cell r="I616" t="str">
            <v>635LV</v>
          </cell>
          <cell r="K616">
            <v>0</v>
          </cell>
          <cell r="N616" t="str">
            <v>Đúng</v>
          </cell>
          <cell r="O616" t="str">
            <v>Đúng</v>
          </cell>
          <cell r="P616" t="str">
            <v>911635LV</v>
          </cell>
        </row>
        <row r="617">
          <cell r="C617" t="str">
            <v>K/C</v>
          </cell>
          <cell r="G617" t="str">
            <v/>
          </cell>
          <cell r="H617" t="str">
            <v>911</v>
          </cell>
          <cell r="I617" t="str">
            <v>641</v>
          </cell>
          <cell r="K617">
            <v>0</v>
          </cell>
          <cell r="N617" t="str">
            <v>Đúng</v>
          </cell>
          <cell r="O617" t="str">
            <v>Đúng</v>
          </cell>
          <cell r="P617" t="str">
            <v>911641</v>
          </cell>
        </row>
        <row r="618">
          <cell r="C618" t="str">
            <v>K/C</v>
          </cell>
          <cell r="G618" t="str">
            <v>Kết chuyển chi phí quản lý DN</v>
          </cell>
          <cell r="H618" t="str">
            <v>911</v>
          </cell>
          <cell r="I618" t="str">
            <v>642</v>
          </cell>
          <cell r="K618">
            <v>20322368</v>
          </cell>
          <cell r="N618" t="str">
            <v>Đúng</v>
          </cell>
          <cell r="O618" t="str">
            <v>Đúng</v>
          </cell>
          <cell r="P618" t="str">
            <v>911642</v>
          </cell>
        </row>
        <row r="619">
          <cell r="C619" t="str">
            <v>K/C</v>
          </cell>
          <cell r="G619" t="str">
            <v/>
          </cell>
          <cell r="H619" t="str">
            <v>911</v>
          </cell>
          <cell r="I619" t="str">
            <v>811</v>
          </cell>
          <cell r="K619">
            <v>0</v>
          </cell>
          <cell r="N619" t="str">
            <v>Đúng</v>
          </cell>
          <cell r="O619" t="str">
            <v>Đúng</v>
          </cell>
          <cell r="P619" t="str">
            <v>911811</v>
          </cell>
        </row>
        <row r="620">
          <cell r="C620" t="str">
            <v>K/C</v>
          </cell>
          <cell r="G620" t="str">
            <v>Kết chuyển lãi (lổ)</v>
          </cell>
          <cell r="H620" t="str">
            <v>911</v>
          </cell>
          <cell r="I620" t="str">
            <v>4212</v>
          </cell>
          <cell r="K620">
            <v>-15312562</v>
          </cell>
          <cell r="N620" t="str">
            <v>Đúng</v>
          </cell>
          <cell r="O620" t="str">
            <v>Đúng</v>
          </cell>
          <cell r="P620" t="str">
            <v>9114212</v>
          </cell>
        </row>
        <row r="621">
          <cell r="K621" t="str">
            <v>Xin chia buồn cùng bạn, bạn chưa phải là người kinh doanh giỏi</v>
          </cell>
        </row>
      </sheetData>
      <sheetData sheetId="3"/>
      <sheetData sheetId="4"/>
      <sheetData sheetId="5"/>
      <sheetData sheetId="6"/>
      <sheetData sheetId="7"/>
      <sheetData sheetId="8"/>
      <sheetData sheetId="9"/>
      <sheetData sheetId="10"/>
      <sheetData sheetId="11">
        <row r="52">
          <cell r="B52" t="str">
            <v>TK
GHINO</v>
          </cell>
          <cell r="C52" t="str">
            <v>TK
GHICO</v>
          </cell>
          <cell r="E52" t="str">
            <v>TK
GHINO</v>
          </cell>
          <cell r="F52" t="str">
            <v>TK
GHICO</v>
          </cell>
          <cell r="H52" t="str">
            <v>TK
GHINO</v>
          </cell>
          <cell r="I52" t="str">
            <v>TK
GHICO</v>
          </cell>
        </row>
        <row r="53">
          <cell r="B53" t="str">
            <v>11*</v>
          </cell>
          <cell r="C53" t="str">
            <v>511*</v>
          </cell>
          <cell r="E53" t="str">
            <v>211*</v>
          </cell>
          <cell r="F53" t="str">
            <v>111*</v>
          </cell>
          <cell r="H53" t="str">
            <v>11*</v>
          </cell>
          <cell r="I53" t="str">
            <v>411*</v>
          </cell>
        </row>
        <row r="54">
          <cell r="B54" t="str">
            <v>112*</v>
          </cell>
          <cell r="C54" t="str">
            <v>512*</v>
          </cell>
          <cell r="E54" t="str">
            <v>211*</v>
          </cell>
          <cell r="F54" t="str">
            <v>112*</v>
          </cell>
        </row>
        <row r="55">
          <cell r="B55" t="str">
            <v>11*</v>
          </cell>
          <cell r="C55" t="str">
            <v>131*</v>
          </cell>
          <cell r="E55" t="str">
            <v>213*</v>
          </cell>
          <cell r="F55" t="str">
            <v>111*</v>
          </cell>
        </row>
        <row r="56">
          <cell r="B56" t="str">
            <v>11*</v>
          </cell>
          <cell r="C56" t="str">
            <v>3331*</v>
          </cell>
          <cell r="E56" t="str">
            <v>213*</v>
          </cell>
          <cell r="F56" t="str">
            <v>112*</v>
          </cell>
        </row>
        <row r="57">
          <cell r="B57" t="str">
            <v>111*</v>
          </cell>
          <cell r="C57" t="str">
            <v>136*</v>
          </cell>
          <cell r="E57" t="str">
            <v>241*</v>
          </cell>
          <cell r="F57" t="str">
            <v>111*</v>
          </cell>
        </row>
        <row r="58">
          <cell r="B58" t="str">
            <v>112*</v>
          </cell>
          <cell r="C58" t="str">
            <v>136*</v>
          </cell>
          <cell r="E58" t="str">
            <v>241*</v>
          </cell>
          <cell r="F58" t="str">
            <v>112*</v>
          </cell>
        </row>
        <row r="59">
          <cell r="B59" t="str">
            <v>11*</v>
          </cell>
          <cell r="C59" t="str">
            <v>331*</v>
          </cell>
          <cell r="E59" t="str">
            <v>221*</v>
          </cell>
          <cell r="F59" t="str">
            <v>111*</v>
          </cell>
        </row>
        <row r="60">
          <cell r="E60" t="str">
            <v>221*</v>
          </cell>
          <cell r="F60" t="str">
            <v>112*</v>
          </cell>
        </row>
        <row r="62">
          <cell r="B62" t="str">
            <v>TK
GHINO</v>
          </cell>
          <cell r="C62" t="str">
            <v>TK
GHICO</v>
          </cell>
          <cell r="H62" t="str">
            <v>TK
GHINO</v>
          </cell>
          <cell r="I62" t="str">
            <v>TK
GHICO</v>
          </cell>
        </row>
        <row r="63">
          <cell r="B63" t="str">
            <v>331*</v>
          </cell>
          <cell r="C63" t="str">
            <v>111*</v>
          </cell>
          <cell r="H63" t="str">
            <v>411*</v>
          </cell>
          <cell r="I63" t="str">
            <v>11*</v>
          </cell>
        </row>
        <row r="64">
          <cell r="B64" t="str">
            <v>3331*</v>
          </cell>
          <cell r="C64" t="str">
            <v>11*</v>
          </cell>
        </row>
        <row r="65">
          <cell r="B65" t="str">
            <v>331*</v>
          </cell>
          <cell r="C65" t="str">
            <v>112*</v>
          </cell>
        </row>
        <row r="66">
          <cell r="B66" t="str">
            <v>152*</v>
          </cell>
          <cell r="C66" t="str">
            <v>111*</v>
          </cell>
        </row>
        <row r="67">
          <cell r="B67" t="str">
            <v>152*</v>
          </cell>
          <cell r="C67" t="str">
            <v>112*</v>
          </cell>
        </row>
        <row r="68">
          <cell r="B68" t="str">
            <v>153*</v>
          </cell>
          <cell r="C68" t="str">
            <v>111*</v>
          </cell>
          <cell r="E68" t="str">
            <v>TK
GHINO</v>
          </cell>
          <cell r="F68" t="str">
            <v>TK
GHICO</v>
          </cell>
          <cell r="H68" t="str">
            <v>TK
GHINO</v>
          </cell>
          <cell r="I68" t="str">
            <v>TK
GHICO</v>
          </cell>
        </row>
        <row r="69">
          <cell r="B69" t="str">
            <v>153*</v>
          </cell>
          <cell r="C69" t="str">
            <v>112*</v>
          </cell>
          <cell r="E69" t="str">
            <v>111*</v>
          </cell>
          <cell r="F69" t="str">
            <v>221*</v>
          </cell>
          <cell r="H69" t="str">
            <v>11*</v>
          </cell>
          <cell r="I69" t="str">
            <v>311*</v>
          </cell>
        </row>
        <row r="70">
          <cell r="B70" t="str">
            <v>156*</v>
          </cell>
          <cell r="C70" t="str">
            <v>11*</v>
          </cell>
          <cell r="E70" t="str">
            <v>112*</v>
          </cell>
          <cell r="F70" t="str">
            <v>221*</v>
          </cell>
          <cell r="H70" t="str">
            <v>11*</v>
          </cell>
          <cell r="I70" t="str">
            <v>341*</v>
          </cell>
        </row>
        <row r="71">
          <cell r="B71" t="str">
            <v>133*</v>
          </cell>
          <cell r="C71" t="str">
            <v>11*</v>
          </cell>
          <cell r="E71" t="str">
            <v>111*</v>
          </cell>
          <cell r="F71" t="str">
            <v>222*</v>
          </cell>
        </row>
        <row r="72">
          <cell r="B72" t="str">
            <v>142*</v>
          </cell>
          <cell r="C72" t="str">
            <v>111*</v>
          </cell>
          <cell r="E72" t="str">
            <v>112*</v>
          </cell>
          <cell r="F72" t="str">
            <v>222*</v>
          </cell>
        </row>
        <row r="73">
          <cell r="B73" t="str">
            <v>142*</v>
          </cell>
          <cell r="C73" t="str">
            <v>112*</v>
          </cell>
          <cell r="E73" t="str">
            <v>111*</v>
          </cell>
          <cell r="F73" t="str">
            <v>711*</v>
          </cell>
        </row>
        <row r="74">
          <cell r="B74" t="str">
            <v>627*</v>
          </cell>
          <cell r="C74" t="str">
            <v>111*</v>
          </cell>
          <cell r="E74" t="str">
            <v>112*</v>
          </cell>
          <cell r="F74" t="str">
            <v>711*</v>
          </cell>
        </row>
        <row r="75">
          <cell r="B75" t="str">
            <v>627*</v>
          </cell>
          <cell r="C75" t="str">
            <v>112*</v>
          </cell>
        </row>
        <row r="76">
          <cell r="B76" t="str">
            <v>641*</v>
          </cell>
          <cell r="C76" t="str">
            <v>111*</v>
          </cell>
          <cell r="E76" t="str">
            <v>TK
GHINO</v>
          </cell>
          <cell r="F76" t="str">
            <v>TK
GHICO</v>
          </cell>
          <cell r="H76" t="str">
            <v>TK
GHINO</v>
          </cell>
          <cell r="I76" t="str">
            <v>TK
GHICO</v>
          </cell>
        </row>
        <row r="77">
          <cell r="B77" t="str">
            <v>641*</v>
          </cell>
          <cell r="C77" t="str">
            <v>112*</v>
          </cell>
          <cell r="E77" t="str">
            <v>128*</v>
          </cell>
          <cell r="F77" t="str">
            <v>111*</v>
          </cell>
          <cell r="H77" t="str">
            <v>311*</v>
          </cell>
          <cell r="I77" t="str">
            <v>11*</v>
          </cell>
        </row>
        <row r="78">
          <cell r="B78" t="str">
            <v>642*</v>
          </cell>
          <cell r="C78" t="str">
            <v>111*</v>
          </cell>
          <cell r="E78" t="str">
            <v>128*</v>
          </cell>
          <cell r="F78" t="str">
            <v>112*</v>
          </cell>
          <cell r="H78" t="str">
            <v>341*</v>
          </cell>
          <cell r="I78" t="str">
            <v>11*</v>
          </cell>
        </row>
        <row r="79">
          <cell r="B79" t="str">
            <v>642*</v>
          </cell>
          <cell r="C79" t="str">
            <v>112*</v>
          </cell>
          <cell r="E79" t="str">
            <v>228*</v>
          </cell>
          <cell r="F79" t="str">
            <v>111*</v>
          </cell>
        </row>
        <row r="80">
          <cell r="B80" t="str">
            <v>336*</v>
          </cell>
          <cell r="C80" t="str">
            <v>111*</v>
          </cell>
          <cell r="E80" t="str">
            <v>228*</v>
          </cell>
          <cell r="F80" t="str">
            <v>112*</v>
          </cell>
        </row>
        <row r="81">
          <cell r="B81" t="str">
            <v>336*</v>
          </cell>
          <cell r="C81" t="str">
            <v>112*</v>
          </cell>
          <cell r="E81" t="str">
            <v>TK
GHINO</v>
          </cell>
          <cell r="F81" t="str">
            <v>TK
GHICO</v>
          </cell>
          <cell r="H81" t="str">
            <v>TK
GHINO</v>
          </cell>
          <cell r="I81" t="str">
            <v>TK
GHICO</v>
          </cell>
        </row>
        <row r="82">
          <cell r="B82" t="str">
            <v>TK
GHINO</v>
          </cell>
          <cell r="C82" t="str">
            <v>TK
GHICO</v>
          </cell>
          <cell r="E82" t="str">
            <v>111*</v>
          </cell>
          <cell r="F82" t="str">
            <v>128*</v>
          </cell>
          <cell r="H82" t="str">
            <v>212*</v>
          </cell>
          <cell r="I82" t="str">
            <v>11*</v>
          </cell>
        </row>
        <row r="83">
          <cell r="B83" t="str">
            <v>334*</v>
          </cell>
          <cell r="C83" t="str">
            <v>111*</v>
          </cell>
          <cell r="E83" t="str">
            <v>112*</v>
          </cell>
          <cell r="F83" t="str">
            <v>128*</v>
          </cell>
        </row>
        <row r="84">
          <cell r="B84" t="str">
            <v>334*</v>
          </cell>
          <cell r="C84" t="str">
            <v>112*</v>
          </cell>
        </row>
        <row r="85">
          <cell r="B85" t="str">
            <v>338*</v>
          </cell>
          <cell r="C85" t="str">
            <v>111*</v>
          </cell>
          <cell r="E85" t="str">
            <v>TK
GHINO</v>
          </cell>
          <cell r="F85" t="str">
            <v>TK
GHICO</v>
          </cell>
          <cell r="H85" t="str">
            <v>TK
GHINO</v>
          </cell>
          <cell r="I85" t="str">
            <v>TK
GHICO</v>
          </cell>
        </row>
        <row r="86">
          <cell r="B86" t="str">
            <v>338*</v>
          </cell>
          <cell r="C86" t="str">
            <v>112*</v>
          </cell>
          <cell r="E86" t="str">
            <v>222*</v>
          </cell>
          <cell r="F86" t="str">
            <v>111*</v>
          </cell>
          <cell r="H86" t="str">
            <v>811*</v>
          </cell>
          <cell r="I86" t="str">
            <v>11*</v>
          </cell>
        </row>
        <row r="87">
          <cell r="E87" t="str">
            <v>222*</v>
          </cell>
          <cell r="F87" t="str">
            <v>112*</v>
          </cell>
        </row>
        <row r="89">
          <cell r="B89" t="str">
            <v>TK
GHINO</v>
          </cell>
          <cell r="C89" t="str">
            <v>TK
GHICO</v>
          </cell>
          <cell r="E89" t="str">
            <v>TK
GHINO</v>
          </cell>
          <cell r="F89" t="str">
            <v>TK
GHICO</v>
          </cell>
          <cell r="H89" t="str">
            <v>TK
GHINO</v>
          </cell>
          <cell r="I89" t="str">
            <v>TK
GHICO</v>
          </cell>
        </row>
        <row r="90">
          <cell r="B90" t="str">
            <v>635*</v>
          </cell>
          <cell r="C90" t="str">
            <v>111*</v>
          </cell>
          <cell r="E90" t="str">
            <v>111*</v>
          </cell>
          <cell r="F90" t="str">
            <v>222*</v>
          </cell>
          <cell r="H90" t="str">
            <v>11*</v>
          </cell>
          <cell r="I90" t="str">
            <v>413*</v>
          </cell>
        </row>
        <row r="91">
          <cell r="B91" t="str">
            <v>635*</v>
          </cell>
          <cell r="C91" t="str">
            <v>112*</v>
          </cell>
          <cell r="E91" t="str">
            <v>112*</v>
          </cell>
          <cell r="F91" t="str">
            <v>222*</v>
          </cell>
          <cell r="H91" t="str">
            <v>TK
GHINO</v>
          </cell>
          <cell r="I91" t="str">
            <v>TK
GHICO</v>
          </cell>
        </row>
        <row r="92">
          <cell r="E92" t="str">
            <v>11*</v>
          </cell>
          <cell r="F92" t="str">
            <v>121*</v>
          </cell>
          <cell r="H92" t="str">
            <v>413*</v>
          </cell>
          <cell r="I92" t="str">
            <v>11*</v>
          </cell>
        </row>
        <row r="94">
          <cell r="B94" t="str">
            <v>TK
GHINO</v>
          </cell>
          <cell r="C94" t="str">
            <v>TK
GHICO</v>
          </cell>
          <cell r="E94" t="str">
            <v>TK
GHINO</v>
          </cell>
          <cell r="F94" t="str">
            <v>TK
GHICO</v>
          </cell>
        </row>
        <row r="95">
          <cell r="B95" t="str">
            <v>3334*</v>
          </cell>
          <cell r="C95" t="str">
            <v>111*</v>
          </cell>
          <cell r="E95" t="str">
            <v>11*</v>
          </cell>
          <cell r="F95" t="str">
            <v>515*</v>
          </cell>
        </row>
        <row r="96">
          <cell r="B96" t="str">
            <v>3334*</v>
          </cell>
          <cell r="C96" t="str">
            <v>112*</v>
          </cell>
          <cell r="E96" t="str">
            <v>11*</v>
          </cell>
          <cell r="F96" t="str">
            <v>515*</v>
          </cell>
        </row>
        <row r="97">
          <cell r="E97" t="str">
            <v>11*</v>
          </cell>
          <cell r="F97" t="str">
            <v>515*</v>
          </cell>
        </row>
        <row r="98">
          <cell r="B98" t="str">
            <v>TK
GHINO</v>
          </cell>
          <cell r="C98" t="str">
            <v>TK
GHICO</v>
          </cell>
        </row>
        <row r="99">
          <cell r="B99" t="str">
            <v>111*</v>
          </cell>
          <cell r="C99" t="str">
            <v>141*</v>
          </cell>
        </row>
        <row r="100">
          <cell r="B100" t="str">
            <v>112*</v>
          </cell>
          <cell r="C100" t="str">
            <v>141*</v>
          </cell>
        </row>
        <row r="101">
          <cell r="B101" t="str">
            <v>111*</v>
          </cell>
          <cell r="C101" t="str">
            <v>138*</v>
          </cell>
        </row>
        <row r="102">
          <cell r="B102" t="str">
            <v>112*</v>
          </cell>
          <cell r="C102" t="str">
            <v>138*</v>
          </cell>
        </row>
        <row r="104">
          <cell r="B104" t="str">
            <v>TK
GHINO</v>
          </cell>
          <cell r="C104" t="str">
            <v>TK
GHICO</v>
          </cell>
        </row>
        <row r="105">
          <cell r="B105" t="str">
            <v>141*</v>
          </cell>
          <cell r="C105" t="str">
            <v>111*</v>
          </cell>
        </row>
        <row r="106">
          <cell r="B106" t="str">
            <v>141*</v>
          </cell>
          <cell r="C106" t="str">
            <v>112*</v>
          </cell>
        </row>
        <row r="107">
          <cell r="B107" t="str">
            <v>3332*</v>
          </cell>
          <cell r="C107" t="str">
            <v>11*</v>
          </cell>
        </row>
        <row r="108">
          <cell r="B108" t="str">
            <v>3333*</v>
          </cell>
          <cell r="C108" t="str">
            <v>11*</v>
          </cell>
        </row>
        <row r="109">
          <cell r="B109" t="str">
            <v>3335*</v>
          </cell>
          <cell r="C109" t="str">
            <v>11*</v>
          </cell>
        </row>
        <row r="110">
          <cell r="B110" t="str">
            <v>3336*</v>
          </cell>
          <cell r="C110" t="str">
            <v>11*</v>
          </cell>
        </row>
        <row r="111">
          <cell r="B111" t="str">
            <v>3337*</v>
          </cell>
          <cell r="C111" t="str">
            <v>11*</v>
          </cell>
        </row>
        <row r="112">
          <cell r="B112" t="str">
            <v>3338*</v>
          </cell>
          <cell r="C112" t="str">
            <v>11*</v>
          </cell>
        </row>
        <row r="113">
          <cell r="B113" t="str">
            <v>3339*</v>
          </cell>
          <cell r="C113" t="str">
            <v>11*</v>
          </cell>
        </row>
        <row r="114">
          <cell r="B114" t="str">
            <v>531*</v>
          </cell>
          <cell r="C114" t="str">
            <v>111*</v>
          </cell>
        </row>
        <row r="115">
          <cell r="B115" t="str">
            <v>531*</v>
          </cell>
          <cell r="C115" t="str">
            <v>112*</v>
          </cell>
        </row>
        <row r="116">
          <cell r="B116" t="str">
            <v>532*</v>
          </cell>
          <cell r="C116" t="str">
            <v>111*</v>
          </cell>
        </row>
        <row r="117">
          <cell r="B117" t="str">
            <v>532*</v>
          </cell>
          <cell r="C117" t="str">
            <v>112*</v>
          </cell>
        </row>
        <row r="118">
          <cell r="B118" t="str">
            <v>138*</v>
          </cell>
          <cell r="C118" t="str">
            <v>111*</v>
          </cell>
        </row>
        <row r="119">
          <cell r="B119" t="str">
            <v>138*</v>
          </cell>
          <cell r="C119" t="str">
            <v>112*</v>
          </cell>
        </row>
        <row r="120">
          <cell r="B120" t="str">
            <v>121*</v>
          </cell>
          <cell r="C120" t="str">
            <v>11*</v>
          </cell>
        </row>
        <row r="121">
          <cell r="B121" t="str">
            <v>144*</v>
          </cell>
          <cell r="C121" t="str">
            <v>11*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별1"/>
      <sheetName val="VXXXXXXXXXXXXXXXXXXXXXXXX"/>
      <sheetName val="99-1"/>
      <sheetName val="99-2 "/>
      <sheetName val="99-3"/>
      <sheetName val="99-4"/>
      <sheetName val="99-5"/>
      <sheetName val="99-6"/>
      <sheetName val="TOT"/>
      <sheetName val="선급비용"/>
      <sheetName val="세목별"/>
      <sheetName val="계열사현황종합"/>
      <sheetName val="MOTOR"/>
      <sheetName val="97년추정손익계산서"/>
      <sheetName val="일별실적"/>
      <sheetName val="3"/>
      <sheetName val="항목(1)"/>
      <sheetName val="96수출"/>
      <sheetName val="15"/>
      <sheetName val="수입"/>
      <sheetName val="이익영"/>
      <sheetName val="VUNGDK"/>
      <sheetName val="BDMTK"/>
      <sheetName val="SoKTMay"/>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첨부"/>
      <sheetName val="HDECGTY"/>
      <sheetName val="공사비PK5월"/>
    </sheetNames>
    <definedNames>
      <definedName name="Macro1"/>
      <definedName name="Macro2"/>
      <definedName name="Macro3"/>
    </definedNames>
    <sheetDataSet>
      <sheetData sheetId="0" refreshError="1"/>
      <sheetData sheetId="1" refreshError="1"/>
      <sheetData sheetId="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첨부"/>
    </sheetNames>
    <definedNames>
      <definedName name="Macro16"/>
      <definedName name="Macro28"/>
      <definedName name="Macro29"/>
      <definedName name="Macro30"/>
      <definedName name="Macro32"/>
      <definedName name="Macro33"/>
      <definedName name="Macro34"/>
    </definedNames>
    <sheetDataSet>
      <sheetData sheetId="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서00"/>
    </sheetNames>
    <definedNames>
      <definedName name="Macro35"/>
      <definedName name="Macro37"/>
      <definedName name="Macro38"/>
    </definedNames>
    <sheetDataSet>
      <sheetData sheetId="0"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수주내역"/>
      <sheetName val="Ex-Rate"/>
      <sheetName val="수주"/>
      <sheetName val="할증 "/>
      <sheetName val="Total"/>
      <sheetName val="영업소실적"/>
      <sheetName val="변수데이타"/>
      <sheetName val="D=700"/>
      <sheetName val="간접비내역-1"/>
      <sheetName val="유림골조"/>
      <sheetName val="매출계실"/>
      <sheetName val="선가"/>
    </sheetNames>
    <definedNames>
      <definedName name="Macro67"/>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
      <sheetName val="Balance sheet  (2)"/>
      <sheetName val="MATK"/>
      <sheetName val="General journal for Septembe.03"/>
      <sheetName val="TK 1111"/>
      <sheetName val="TK1111 (2)"/>
      <sheetName val="TK112- ledger"/>
      <sheetName val="TK 1121- detail"/>
      <sheetName val="TK 1122- detail"/>
      <sheetName val="TK1122 (2)"/>
      <sheetName val="TK 133 detail"/>
      <sheetName val="TK133(2)"/>
      <sheetName val="TK 13682 detail "/>
      <sheetName val="TK13682-ledger"/>
      <sheetName val="TK811 (2)"/>
      <sheetName val="TK131 "/>
      <sheetName val="TK 141- detail"/>
      <sheetName val="TK141"/>
      <sheetName val="TK 14221- detail "/>
      <sheetName val="TK14221- Ledger"/>
      <sheetName val="TK 1522- detail"/>
      <sheetName val="TK1522- Ledger"/>
      <sheetName val="TK 153- detail "/>
      <sheetName val="TK153- Ledger"/>
      <sheetName val="TK154- Ledger "/>
      <sheetName val="TK 211 detail"/>
      <sheetName val="TK211"/>
      <sheetName val="TK 24121-2 detail"/>
      <sheetName val="TK241"/>
      <sheetName val="TK24121 (2)"/>
      <sheetName val="TK24122 (2)"/>
      <sheetName val="TK311"/>
      <sheetName val="TK 331- detail "/>
      <sheetName val="TK 331- Ledger"/>
      <sheetName val="TK 336- detail"/>
      <sheetName val="TK336 - Ledger"/>
      <sheetName val="TK3388- Ledger"/>
      <sheetName val="TK338"/>
      <sheetName val="TK 411- detail"/>
      <sheetName val="411- ledger"/>
      <sheetName val="511- ledger "/>
      <sheetName val="621- ledger "/>
      <sheetName val="622- ledger "/>
      <sheetName val="632- ledger"/>
      <sheetName val="TK711"/>
      <sheetName val="TK811"/>
      <sheetName val="TK911 "/>
      <sheetName val="So chi tiet TK 153 "/>
      <sheetName val="So chi tiet tai khoan 1532"/>
      <sheetName val="TK 1532 (ducanh)"/>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Sheet101"/>
      <sheetName val="Sheet102"/>
      <sheetName val="Sheet103"/>
      <sheetName val="Sheet104"/>
      <sheetName val="Sheet105"/>
      <sheetName val="Sheet106"/>
      <sheetName val="Sheet107"/>
      <sheetName val="Sheet108"/>
      <sheetName val="Sheet109"/>
      <sheetName val="Sheet110"/>
      <sheetName val="Sheet111"/>
      <sheetName val="Sheet112"/>
      <sheetName val="Sheet113"/>
      <sheetName val="Sheet114"/>
      <sheetName val="Sheet115"/>
      <sheetName val="Sheet116"/>
      <sheetName val="Sheet117"/>
      <sheetName val="Sheet118"/>
      <sheetName val="Sheet119"/>
      <sheetName val="Sheet120"/>
      <sheetName val="Sheet121"/>
      <sheetName val="Sheet122"/>
      <sheetName val="Sheet123"/>
      <sheetName val="Sheet124"/>
      <sheetName val="Sheet125"/>
      <sheetName val="Sheet126"/>
      <sheetName val="Sheet127"/>
      <sheetName val="Sheet128"/>
      <sheetName val="Sheet129"/>
      <sheetName val="Sheet130"/>
      <sheetName val="Sheet131"/>
      <sheetName val="Sheet132"/>
      <sheetName val="Sheet133"/>
      <sheetName val="Sheet134"/>
      <sheetName val="Sheet135"/>
      <sheetName val="Sheet136"/>
      <sheetName val="Sheet137"/>
      <sheetName val="Sheet138"/>
      <sheetName val="Sheet139"/>
      <sheetName val="Sheet140"/>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4"/>
      <sheetName val="Sheet155"/>
      <sheetName val="Sheet156"/>
      <sheetName val="Sheet157"/>
      <sheetName val="Sheet158"/>
      <sheetName val="Sheet159"/>
      <sheetName val="Sheet160"/>
      <sheetName val="Sheet161"/>
      <sheetName val="Sheet162"/>
      <sheetName val="Sheet163"/>
      <sheetName val="Sheet164"/>
      <sheetName val="Sheet165"/>
      <sheetName val="Sheet166"/>
      <sheetName val="Sheet167"/>
      <sheetName val="Sheet168"/>
      <sheetName val="Sheet169"/>
      <sheetName val="Sheet170"/>
      <sheetName val="Sheet171"/>
      <sheetName val="Sheet172"/>
      <sheetName val="Sheet173"/>
      <sheetName val="Sheet174"/>
      <sheetName val="Sheet175"/>
      <sheetName val="Sheet176"/>
      <sheetName val="Sheet177"/>
      <sheetName val="Sheet178"/>
      <sheetName val="Sheet179"/>
      <sheetName val="Sheet180"/>
      <sheetName val="Sheet181"/>
      <sheetName val="Sheet182"/>
      <sheetName val="Sheet183"/>
      <sheetName val="Sheet184"/>
      <sheetName val="Sheet185"/>
      <sheetName val="Sheet186"/>
      <sheetName val="Sheet187"/>
      <sheetName val="Sheet188"/>
      <sheetName val="Sheet189"/>
      <sheetName val="Sheet190"/>
      <sheetName val="Sheet191"/>
      <sheetName val="Sheet192"/>
      <sheetName val="Sheet193"/>
      <sheetName val="Sheet194"/>
      <sheetName val="Sheet195"/>
      <sheetName val="Sheet196"/>
      <sheetName val="Sheet197"/>
      <sheetName val="Sheet198"/>
      <sheetName val="Sheet199"/>
      <sheetName val="Sheet200"/>
      <sheetName val="Sheet201"/>
      <sheetName val="Sheet202"/>
      <sheetName val="Sheet203"/>
      <sheetName val="Sheet204"/>
      <sheetName val="Sheet205"/>
      <sheetName val="Sheet206"/>
      <sheetName val="Sheet207"/>
      <sheetName val="Sheet208"/>
      <sheetName val="Sheet209"/>
      <sheetName val="Sheet210"/>
      <sheetName val="Sheet211"/>
      <sheetName val="Sheet212"/>
      <sheetName val="Sheet213"/>
      <sheetName val="Sheet214"/>
      <sheetName val="Sheet215"/>
      <sheetName val="Sheet216"/>
      <sheetName val="Sheet217"/>
      <sheetName val="Sheet218"/>
      <sheetName val="Sheet219"/>
      <sheetName val="Sheet220"/>
      <sheetName val="Sheet221"/>
      <sheetName val="Sheet222"/>
      <sheetName val="Sheet223"/>
      <sheetName val="Sheet224"/>
      <sheetName val="Sheet225"/>
      <sheetName val="Sheet226"/>
      <sheetName val="Sheet227"/>
      <sheetName val="Sheet228"/>
      <sheetName val="Sheet229"/>
      <sheetName val="Sheet230"/>
      <sheetName val="Sheet231"/>
      <sheetName val="Sheet232"/>
      <sheetName val="Sheet233"/>
      <sheetName val="Sheet234"/>
      <sheetName val="Sheet235"/>
      <sheetName val="Sheet236"/>
      <sheetName val="Sheet237"/>
      <sheetName val="Sheet238"/>
      <sheetName val="Sheet239"/>
      <sheetName val="Sheet240"/>
      <sheetName val="Sheet241"/>
      <sheetName val="Sheet242"/>
      <sheetName val="Sheet243"/>
      <sheetName val="Sheet244"/>
      <sheetName val="Sheet245"/>
      <sheetName val="Sheet246"/>
      <sheetName val="Sheet247"/>
      <sheetName val="Sheet248"/>
      <sheetName val="Sheet249"/>
      <sheetName val="Sheet250"/>
      <sheetName val="XL4Poppy"/>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895-PT55"/>
      <sheetName val="B1550-PT56"/>
      <sheetName val="P361-PT58"/>
      <sheetName val="P597-P63"/>
      <sheetName val="S455-PT64"/>
      <sheetName val="J803-PT65"/>
      <sheetName val="B1635-PT68"/>
      <sheetName val="TR1466-PT69"/>
      <sheetName val="DR1463-PT70"/>
      <sheetName val="SK1465-71"/>
      <sheetName val="S443-PT57"/>
      <sheetName val="B1618-PT76"/>
      <sheetName val="B1639-PT66"/>
      <sheetName val="B1613-PT73"/>
      <sheetName val="B1549-PT75"/>
      <sheetName val="S461-PT72"/>
      <sheetName val="DR1464-PT77"/>
      <sheetName val="B8863-PT632"/>
      <sheetName val="D622-PT74"/>
      <sheetName val="D496-PT60"/>
      <sheetName val="D496Hoa"/>
      <sheetName val="Sheet3"/>
      <sheetName val="quy trinh cong nghe"/>
      <sheetName val="NK"/>
      <sheetName val="XK"/>
      <sheetName val="NXT"/>
      <sheetName val="11111111"/>
      <sheetName val="00000000"/>
      <sheetName val="J895_PT55"/>
      <sheetName val="General journal for Septembe.03"/>
    </sheetNames>
    <sheetDataSet>
      <sheetData sheetId="0" refreshError="1">
        <row r="2">
          <cell r="C2">
            <v>5264</v>
          </cell>
          <cell r="D2" t="str">
            <v>j895</v>
          </cell>
          <cell r="F2" t="str">
            <v>pt55</v>
          </cell>
        </row>
        <row r="3">
          <cell r="A3" t="str">
            <v>Sè TT</v>
          </cell>
          <cell r="B3" t="str">
            <v>M· sè</v>
          </cell>
          <cell r="C3" t="str">
            <v>C¸c b­íc c«ng viÖc</v>
          </cell>
          <cell r="D3" t="str">
            <v>Thêi gian</v>
          </cell>
          <cell r="E3" t="str">
            <v>§¬n gi¸ tiÒn l­¬ng cN chuyÒn</v>
          </cell>
          <cell r="F3" t="str">
            <v>T¨ng 20% cho docket &lt;500 pcs</v>
          </cell>
        </row>
        <row r="4">
          <cell r="C4" t="str">
            <v>Phô</v>
          </cell>
        </row>
        <row r="5">
          <cell r="A5">
            <v>1</v>
          </cell>
          <cell r="B5" t="str">
            <v>J895-1</v>
          </cell>
          <cell r="C5" t="str">
            <v>KÎ ®Ëu th©n tr­íc</v>
          </cell>
          <cell r="D5">
            <v>70</v>
          </cell>
          <cell r="E5">
            <v>61.932203389830512</v>
          </cell>
          <cell r="F5">
            <v>0</v>
          </cell>
        </row>
        <row r="6">
          <cell r="A6">
            <v>2</v>
          </cell>
          <cell r="B6" t="str">
            <v>J895-2</v>
          </cell>
          <cell r="C6" t="str">
            <v>KÎ ®Ëu nÑp ve</v>
          </cell>
          <cell r="D6">
            <v>50</v>
          </cell>
          <cell r="E6">
            <v>44.237288135593225</v>
          </cell>
          <cell r="F6">
            <v>0</v>
          </cell>
        </row>
        <row r="7">
          <cell r="A7">
            <v>3</v>
          </cell>
          <cell r="B7" t="str">
            <v>J895-3</v>
          </cell>
          <cell r="C7" t="str">
            <v>KÎ ®Ëu th©n sau</v>
          </cell>
          <cell r="D7">
            <v>45</v>
          </cell>
          <cell r="E7">
            <v>39.813559322033903</v>
          </cell>
          <cell r="F7">
            <v>0</v>
          </cell>
        </row>
        <row r="8">
          <cell r="A8">
            <v>4</v>
          </cell>
          <cell r="B8" t="str">
            <v>J895-4</v>
          </cell>
          <cell r="C8" t="str">
            <v>KÎ ®Ëu cæ trªn, lÊy dÊu</v>
          </cell>
          <cell r="D8">
            <v>55</v>
          </cell>
          <cell r="E8">
            <v>48.661016949152547</v>
          </cell>
          <cell r="F8">
            <v>0</v>
          </cell>
        </row>
        <row r="9">
          <cell r="A9">
            <v>5</v>
          </cell>
          <cell r="B9" t="str">
            <v>J895-5</v>
          </cell>
          <cell r="C9" t="str">
            <v>KÎ ®Ëu lÊy dÊu cæ d­íi</v>
          </cell>
          <cell r="D9">
            <v>50</v>
          </cell>
          <cell r="E9">
            <v>44.237288135593225</v>
          </cell>
          <cell r="F9">
            <v>0</v>
          </cell>
        </row>
        <row r="10">
          <cell r="A10">
            <v>6</v>
          </cell>
          <cell r="B10" t="str">
            <v>J895-6</v>
          </cell>
          <cell r="C10" t="str">
            <v>§o KT th©n tr­íc c¹nh s­ên</v>
          </cell>
          <cell r="D10">
            <v>5</v>
          </cell>
          <cell r="E10">
            <v>4.4237288135593218</v>
          </cell>
          <cell r="F10">
            <v>0</v>
          </cell>
        </row>
        <row r="11">
          <cell r="A11">
            <v>7</v>
          </cell>
          <cell r="B11" t="str">
            <v>J895-7</v>
          </cell>
          <cell r="C11" t="str">
            <v>§o KT th©n sau c¹nh s­ên</v>
          </cell>
          <cell r="D11">
            <v>5</v>
          </cell>
          <cell r="E11">
            <v>4.4237288135593218</v>
          </cell>
          <cell r="F11">
            <v>0</v>
          </cell>
        </row>
        <row r="12">
          <cell r="A12">
            <v>8</v>
          </cell>
          <cell r="B12" t="str">
            <v>J895-8</v>
          </cell>
          <cell r="C12" t="str">
            <v>§o KT tay</v>
          </cell>
          <cell r="D12">
            <v>5</v>
          </cell>
          <cell r="E12">
            <v>4.4237288135593218</v>
          </cell>
          <cell r="F12">
            <v>0</v>
          </cell>
        </row>
        <row r="13">
          <cell r="A13">
            <v>9</v>
          </cell>
          <cell r="B13" t="str">
            <v>J895-9</v>
          </cell>
          <cell r="C13" t="str">
            <v>Söa lén cæ</v>
          </cell>
          <cell r="D13">
            <v>45</v>
          </cell>
          <cell r="E13">
            <v>39.813559322033903</v>
          </cell>
          <cell r="F13">
            <v>0</v>
          </cell>
        </row>
        <row r="14">
          <cell r="A14">
            <v>10</v>
          </cell>
          <cell r="B14" t="str">
            <v>J895-10</v>
          </cell>
          <cell r="C14" t="str">
            <v>Söa lén nÑp</v>
          </cell>
          <cell r="D14">
            <v>50</v>
          </cell>
          <cell r="E14">
            <v>44.237288135593225</v>
          </cell>
          <cell r="F14">
            <v>0</v>
          </cell>
        </row>
        <row r="15">
          <cell r="A15">
            <v>11</v>
          </cell>
          <cell r="B15" t="str">
            <v>J895-11</v>
          </cell>
          <cell r="C15" t="str">
            <v>Phèi hµng</v>
          </cell>
          <cell r="D15">
            <v>20</v>
          </cell>
          <cell r="E15">
            <v>17.694915254237287</v>
          </cell>
          <cell r="F15">
            <v>0</v>
          </cell>
        </row>
        <row r="16">
          <cell r="A16">
            <v>12</v>
          </cell>
          <cell r="B16" t="str">
            <v>J895-12</v>
          </cell>
          <cell r="C16" t="str">
            <v>§æi b¸n thµnh phÈm</v>
          </cell>
          <cell r="D16">
            <v>30</v>
          </cell>
          <cell r="E16">
            <v>26.542372881355934</v>
          </cell>
          <cell r="F16">
            <v>0</v>
          </cell>
        </row>
        <row r="17">
          <cell r="C17" t="str">
            <v>V¾t sæ</v>
          </cell>
        </row>
        <row r="18">
          <cell r="A18">
            <v>13</v>
          </cell>
          <cell r="B18" t="str">
            <v>J895-13</v>
          </cell>
          <cell r="C18" t="str">
            <v>Th©n tr­íc c¹nh</v>
          </cell>
          <cell r="D18">
            <v>80</v>
          </cell>
          <cell r="E18">
            <v>70.779661016949149</v>
          </cell>
          <cell r="F18">
            <v>0</v>
          </cell>
        </row>
        <row r="19">
          <cell r="A19">
            <v>14</v>
          </cell>
          <cell r="B19" t="str">
            <v>J895-14</v>
          </cell>
          <cell r="C19" t="str">
            <v>S­ên tay</v>
          </cell>
          <cell r="D19">
            <v>30</v>
          </cell>
          <cell r="E19">
            <v>26.542372881355934</v>
          </cell>
          <cell r="F19">
            <v>0</v>
          </cell>
        </row>
        <row r="20">
          <cell r="A20">
            <v>15</v>
          </cell>
          <cell r="B20" t="str">
            <v>J895-15</v>
          </cell>
          <cell r="C20" t="str">
            <v>S­ên ¸o + ®Æt m¸c + c¾t m¸c</v>
          </cell>
          <cell r="D20">
            <v>90</v>
          </cell>
          <cell r="E20">
            <v>79.627118644067806</v>
          </cell>
          <cell r="F20">
            <v>0</v>
          </cell>
        </row>
        <row r="21">
          <cell r="A21">
            <v>16</v>
          </cell>
          <cell r="B21" t="str">
            <v>J895-16</v>
          </cell>
          <cell r="C21" t="str">
            <v>NÑp ve</v>
          </cell>
          <cell r="D21">
            <v>40</v>
          </cell>
          <cell r="E21">
            <v>35.389830508474574</v>
          </cell>
          <cell r="F21">
            <v>0</v>
          </cell>
        </row>
        <row r="22">
          <cell r="A22">
            <v>17</v>
          </cell>
          <cell r="B22" t="str">
            <v>J895-17</v>
          </cell>
          <cell r="C22" t="str">
            <v>GÊu ¸o th©n tr­íc + ®o</v>
          </cell>
          <cell r="D22">
            <v>50</v>
          </cell>
          <cell r="E22">
            <v>44.237288135593225</v>
          </cell>
          <cell r="F22">
            <v>0</v>
          </cell>
        </row>
        <row r="23">
          <cell r="A23">
            <v>18</v>
          </cell>
          <cell r="B23" t="str">
            <v>J895-18</v>
          </cell>
          <cell r="C23" t="str">
            <v>Cöa tay</v>
          </cell>
          <cell r="D23">
            <v>30</v>
          </cell>
          <cell r="E23">
            <v>26.542372881355934</v>
          </cell>
          <cell r="F23">
            <v>0</v>
          </cell>
        </row>
        <row r="24">
          <cell r="A24">
            <v>19</v>
          </cell>
          <cell r="B24" t="str">
            <v>J895-19</v>
          </cell>
          <cell r="C24" t="str">
            <v>Vßng n¸ch</v>
          </cell>
          <cell r="D24">
            <v>60</v>
          </cell>
          <cell r="E24">
            <v>53.084745762711869</v>
          </cell>
          <cell r="F24">
            <v>0</v>
          </cell>
        </row>
        <row r="25">
          <cell r="A25">
            <v>20</v>
          </cell>
          <cell r="B25" t="str">
            <v>J895-20</v>
          </cell>
          <cell r="C25" t="str">
            <v>§Öm vai</v>
          </cell>
          <cell r="D25">
            <v>30</v>
          </cell>
          <cell r="E25">
            <v>26.542372881355934</v>
          </cell>
          <cell r="F25">
            <v>0</v>
          </cell>
        </row>
        <row r="26">
          <cell r="C26" t="str">
            <v>Lµ h¬i</v>
          </cell>
        </row>
        <row r="27">
          <cell r="A27">
            <v>21</v>
          </cell>
          <cell r="B27" t="str">
            <v>J895-21</v>
          </cell>
          <cell r="C27" t="str">
            <v>Lµ rÏ sèng th©n sau</v>
          </cell>
          <cell r="D27">
            <v>20</v>
          </cell>
          <cell r="E27">
            <v>17.694915254237287</v>
          </cell>
          <cell r="F27">
            <v>0</v>
          </cell>
        </row>
        <row r="28">
          <cell r="A28">
            <v>22</v>
          </cell>
          <cell r="B28" t="str">
            <v>J895-22</v>
          </cell>
          <cell r="C28" t="str">
            <v>Lµ cæ + ®o + sèng cæ d­íi</v>
          </cell>
          <cell r="D28">
            <v>30</v>
          </cell>
          <cell r="E28">
            <v>26.542372881355934</v>
          </cell>
          <cell r="F28">
            <v>0</v>
          </cell>
        </row>
        <row r="29">
          <cell r="A29">
            <v>23</v>
          </cell>
          <cell r="B29" t="str">
            <v>J895-23</v>
          </cell>
          <cell r="C29" t="str">
            <v>Lµ rÏ c¸c ®­êng tra cæ (chÝnh lãt) + ®o</v>
          </cell>
          <cell r="D29">
            <v>120</v>
          </cell>
          <cell r="E29">
            <v>106.16949152542374</v>
          </cell>
          <cell r="F29">
            <v>0</v>
          </cell>
        </row>
        <row r="30">
          <cell r="A30">
            <v>24</v>
          </cell>
          <cell r="B30" t="str">
            <v>J895-24</v>
          </cell>
          <cell r="C30" t="str">
            <v>Lµ nÑp + ®o</v>
          </cell>
          <cell r="D30">
            <v>100</v>
          </cell>
          <cell r="E30">
            <v>88.47457627118645</v>
          </cell>
          <cell r="F30">
            <v>0</v>
          </cell>
        </row>
        <row r="31">
          <cell r="A31">
            <v>25</v>
          </cell>
          <cell r="B31" t="str">
            <v>J895-25</v>
          </cell>
          <cell r="C31" t="str">
            <v>Lµ b¶n to gÊu</v>
          </cell>
          <cell r="D31">
            <v>60</v>
          </cell>
          <cell r="E31">
            <v>53.084745762711869</v>
          </cell>
          <cell r="F31">
            <v>0</v>
          </cell>
        </row>
        <row r="32">
          <cell r="A32">
            <v>26</v>
          </cell>
          <cell r="B32" t="str">
            <v>J895-26</v>
          </cell>
          <cell r="C32" t="str">
            <v>Lµ ly lãt + g¹t lãt s­ên + vai lãt</v>
          </cell>
          <cell r="D32">
            <v>50</v>
          </cell>
          <cell r="E32">
            <v>44.237288135593225</v>
          </cell>
          <cell r="F32">
            <v>0</v>
          </cell>
        </row>
        <row r="33">
          <cell r="A33">
            <v>27</v>
          </cell>
          <cell r="B33" t="str">
            <v>J895-27</v>
          </cell>
          <cell r="C33" t="str">
            <v>Lµ g¹t vßng n¸ch</v>
          </cell>
          <cell r="D33">
            <v>40</v>
          </cell>
          <cell r="E33">
            <v>35.389830508474574</v>
          </cell>
          <cell r="F33">
            <v>0</v>
          </cell>
        </row>
        <row r="34">
          <cell r="A34">
            <v>28</v>
          </cell>
          <cell r="B34" t="str">
            <v>J895-28</v>
          </cell>
          <cell r="C34" t="str">
            <v>Lµ gÊp m¸c</v>
          </cell>
          <cell r="D34">
            <v>15</v>
          </cell>
          <cell r="E34">
            <v>13.271186440677967</v>
          </cell>
          <cell r="F34">
            <v>0</v>
          </cell>
        </row>
        <row r="35">
          <cell r="A35">
            <v>29</v>
          </cell>
          <cell r="B35" t="str">
            <v>J895-29</v>
          </cell>
          <cell r="C35" t="str">
            <v>Lµ g¹t c¸c ®­êng th©n tr­íc + th©n sau+ s­ên + ly</v>
          </cell>
          <cell r="D35">
            <v>60</v>
          </cell>
          <cell r="E35">
            <v>53.084745762711869</v>
          </cell>
          <cell r="F35">
            <v>0</v>
          </cell>
        </row>
        <row r="36">
          <cell r="A36">
            <v>30</v>
          </cell>
          <cell r="B36" t="str">
            <v>J895-30</v>
          </cell>
          <cell r="C36" t="str">
            <v>Lµ g¹t vai chÝnh</v>
          </cell>
          <cell r="D36">
            <v>15</v>
          </cell>
          <cell r="E36">
            <v>13.271186440677967</v>
          </cell>
          <cell r="F36">
            <v>0</v>
          </cell>
        </row>
        <row r="37">
          <cell r="C37" t="str">
            <v>May</v>
          </cell>
        </row>
        <row r="38">
          <cell r="A38">
            <v>31</v>
          </cell>
          <cell r="B38" t="str">
            <v>J895-31</v>
          </cell>
          <cell r="C38" t="str">
            <v>May nèi l¸ cæ d­íi</v>
          </cell>
          <cell r="D38">
            <v>20</v>
          </cell>
          <cell r="E38">
            <v>17.694915254237287</v>
          </cell>
          <cell r="F38">
            <v>0</v>
          </cell>
        </row>
        <row r="39">
          <cell r="A39">
            <v>32</v>
          </cell>
          <cell r="B39" t="str">
            <v>J895-32</v>
          </cell>
          <cell r="C39" t="str">
            <v>May lén cæ - ®Æt chØ</v>
          </cell>
          <cell r="D39">
            <v>80</v>
          </cell>
          <cell r="E39">
            <v>70.779661016949149</v>
          </cell>
          <cell r="F39">
            <v>0</v>
          </cell>
        </row>
        <row r="40">
          <cell r="A40">
            <v>33</v>
          </cell>
          <cell r="B40" t="str">
            <v>J895-33</v>
          </cell>
          <cell r="C40" t="str">
            <v>MÝ sèng cæ</v>
          </cell>
          <cell r="D40">
            <v>30</v>
          </cell>
          <cell r="E40">
            <v>26.542372881355934</v>
          </cell>
          <cell r="F40">
            <v>0</v>
          </cell>
        </row>
        <row r="41">
          <cell r="A41">
            <v>34</v>
          </cell>
          <cell r="B41" t="str">
            <v>J895-34</v>
          </cell>
          <cell r="C41" t="str">
            <v>M¸y ly th©n tr­íc + ®o kÝch th­íc</v>
          </cell>
          <cell r="D41">
            <v>50</v>
          </cell>
          <cell r="E41">
            <v>44.237288135593225</v>
          </cell>
          <cell r="F41">
            <v>0</v>
          </cell>
        </row>
        <row r="42">
          <cell r="A42">
            <v>35</v>
          </cell>
          <cell r="B42" t="str">
            <v>J895-35</v>
          </cell>
          <cell r="C42" t="str">
            <v>M¸y lén nÑp - ®Æt chØ - ®Æt mÉu</v>
          </cell>
          <cell r="D42">
            <v>180</v>
          </cell>
          <cell r="E42">
            <v>159.25423728813561</v>
          </cell>
          <cell r="F42">
            <v>0</v>
          </cell>
        </row>
        <row r="43">
          <cell r="A43">
            <v>36</v>
          </cell>
          <cell r="B43" t="str">
            <v>J895-36</v>
          </cell>
          <cell r="C43" t="str">
            <v>MÝ nÑp</v>
          </cell>
          <cell r="D43">
            <v>80</v>
          </cell>
          <cell r="E43">
            <v>70.779661016949149</v>
          </cell>
          <cell r="F43">
            <v>0</v>
          </cell>
        </row>
        <row r="44">
          <cell r="A44">
            <v>37</v>
          </cell>
          <cell r="B44" t="str">
            <v>J895-37</v>
          </cell>
          <cell r="C44" t="str">
            <v>ChÊp sèng th©n sau</v>
          </cell>
          <cell r="D44">
            <v>50</v>
          </cell>
          <cell r="E44">
            <v>44.237288135593225</v>
          </cell>
          <cell r="F44">
            <v>0</v>
          </cell>
        </row>
        <row r="45">
          <cell r="A45">
            <v>38</v>
          </cell>
          <cell r="B45" t="str">
            <v>J895-38</v>
          </cell>
          <cell r="C45" t="str">
            <v>G¾n d©y giãng vai con - cæ - c¾t d©y</v>
          </cell>
          <cell r="D45">
            <v>80</v>
          </cell>
          <cell r="E45">
            <v>70.779661016949149</v>
          </cell>
          <cell r="F45">
            <v>0</v>
          </cell>
        </row>
        <row r="46">
          <cell r="A46">
            <v>39</v>
          </cell>
          <cell r="B46" t="str">
            <v>J895-39</v>
          </cell>
          <cell r="C46" t="str">
            <v>Ch¾p th©n sau c¹nh</v>
          </cell>
          <cell r="D46">
            <v>90</v>
          </cell>
          <cell r="E46">
            <v>79.627118644067806</v>
          </cell>
          <cell r="F46">
            <v>0</v>
          </cell>
        </row>
        <row r="47">
          <cell r="A47">
            <v>40</v>
          </cell>
          <cell r="B47" t="str">
            <v>J895-40</v>
          </cell>
          <cell r="C47" t="str">
            <v>Ch¾p vai con</v>
          </cell>
          <cell r="D47">
            <v>40</v>
          </cell>
          <cell r="E47">
            <v>35.389830508474574</v>
          </cell>
          <cell r="F47">
            <v>0</v>
          </cell>
        </row>
        <row r="48">
          <cell r="A48">
            <v>41</v>
          </cell>
          <cell r="B48" t="str">
            <v>J895-41</v>
          </cell>
          <cell r="C48" t="str">
            <v>M¸y ly lãt- ®Æt mÉu</v>
          </cell>
          <cell r="D48">
            <v>30</v>
          </cell>
          <cell r="E48">
            <v>26.542372881355934</v>
          </cell>
          <cell r="F48">
            <v>0</v>
          </cell>
        </row>
        <row r="49">
          <cell r="A49">
            <v>42</v>
          </cell>
          <cell r="B49" t="str">
            <v>J895-42</v>
          </cell>
          <cell r="C49" t="str">
            <v>May nèi- m¸y d©y treo cæ</v>
          </cell>
          <cell r="D49">
            <v>20</v>
          </cell>
          <cell r="E49">
            <v>17.694915254237287</v>
          </cell>
          <cell r="F49">
            <v>0</v>
          </cell>
        </row>
        <row r="50">
          <cell r="A50">
            <v>43</v>
          </cell>
          <cell r="B50" t="str">
            <v>J895-43</v>
          </cell>
          <cell r="C50" t="str">
            <v>§o g¾n d©y treo cæ + c¾t d©y</v>
          </cell>
          <cell r="D50">
            <v>40</v>
          </cell>
          <cell r="E50">
            <v>35.389830508474574</v>
          </cell>
          <cell r="F50">
            <v>0</v>
          </cell>
        </row>
        <row r="51">
          <cell r="A51">
            <v>44</v>
          </cell>
          <cell r="B51" t="str">
            <v>J895-44</v>
          </cell>
          <cell r="C51" t="str">
            <v>§o m¸y m¸c chÝnh + nh·n cì + c¾t nh·n</v>
          </cell>
          <cell r="D51">
            <v>60</v>
          </cell>
          <cell r="E51">
            <v>53.084745762711869</v>
          </cell>
          <cell r="F51">
            <v>0</v>
          </cell>
        </row>
        <row r="52">
          <cell r="A52">
            <v>45</v>
          </cell>
          <cell r="B52" t="str">
            <v>J895-45</v>
          </cell>
          <cell r="C52" t="str">
            <v>§o + tra cæ chÝnh + bÊm</v>
          </cell>
          <cell r="D52">
            <v>240</v>
          </cell>
          <cell r="E52">
            <v>212.33898305084747</v>
          </cell>
          <cell r="F52">
            <v>0</v>
          </cell>
        </row>
        <row r="53">
          <cell r="A53">
            <v>46</v>
          </cell>
          <cell r="B53" t="str">
            <v>J895-46</v>
          </cell>
          <cell r="C53" t="str">
            <v>Tra ®Çu nÑp ve + tra häng cæ lãt sau</v>
          </cell>
          <cell r="D53">
            <v>120</v>
          </cell>
          <cell r="E53">
            <v>106.16949152542374</v>
          </cell>
          <cell r="F53">
            <v>0</v>
          </cell>
        </row>
        <row r="54">
          <cell r="A54">
            <v>47</v>
          </cell>
          <cell r="B54" t="str">
            <v>J895-47</v>
          </cell>
          <cell r="C54" t="str">
            <v>Ghim häng cæ chÝnh + lãt</v>
          </cell>
          <cell r="D54">
            <v>90</v>
          </cell>
          <cell r="E54">
            <v>79.627118644067806</v>
          </cell>
          <cell r="F54">
            <v>0</v>
          </cell>
        </row>
        <row r="55">
          <cell r="A55">
            <v>48</v>
          </cell>
          <cell r="B55" t="str">
            <v>J895-48</v>
          </cell>
          <cell r="C55" t="str">
            <v>§óp vai lãt</v>
          </cell>
          <cell r="D55">
            <v>90</v>
          </cell>
          <cell r="E55">
            <v>79.627118644067806</v>
          </cell>
          <cell r="F55">
            <v>0</v>
          </cell>
        </row>
        <row r="56">
          <cell r="A56">
            <v>49</v>
          </cell>
          <cell r="B56" t="str">
            <v>J895-49</v>
          </cell>
          <cell r="C56" t="str">
            <v>Ghim gÊu th©n tr­íc + ®óp (gÊu lãt - s­ên lãt) + lén ¸o</v>
          </cell>
          <cell r="D56">
            <v>300</v>
          </cell>
          <cell r="E56">
            <v>265.42372881355931</v>
          </cell>
          <cell r="F56">
            <v>0</v>
          </cell>
        </row>
        <row r="57">
          <cell r="A57">
            <v>50</v>
          </cell>
          <cell r="B57" t="str">
            <v>J895-50</v>
          </cell>
          <cell r="C57" t="str">
            <v>M¸y d©y dãng m¸c - c¾t d©y</v>
          </cell>
          <cell r="D57">
            <v>120</v>
          </cell>
          <cell r="E57">
            <v>106.16949152542374</v>
          </cell>
          <cell r="F57">
            <v>0</v>
          </cell>
        </row>
        <row r="58">
          <cell r="A58">
            <v>51</v>
          </cell>
          <cell r="B58" t="str">
            <v>J895-51</v>
          </cell>
          <cell r="C58" t="str">
            <v>Ghim vßng mãc lãt th©n sau</v>
          </cell>
          <cell r="D58">
            <v>30</v>
          </cell>
          <cell r="E58">
            <v>26.542372881355934</v>
          </cell>
          <cell r="F58">
            <v>0</v>
          </cell>
        </row>
        <row r="59">
          <cell r="A59">
            <v>52</v>
          </cell>
          <cell r="B59" t="str">
            <v>J895-52</v>
          </cell>
          <cell r="C59" t="str">
            <v>Ghim rót chØ tay - tra tay - ®o kÝch th­íc</v>
          </cell>
          <cell r="D59">
            <v>420</v>
          </cell>
          <cell r="E59">
            <v>371.59322033898309</v>
          </cell>
          <cell r="F59">
            <v>0</v>
          </cell>
        </row>
        <row r="60">
          <cell r="A60">
            <v>53</v>
          </cell>
          <cell r="B60" t="str">
            <v>J895-53</v>
          </cell>
          <cell r="C60" t="str">
            <v>M¸y chÆn ®Çu nÑp ve</v>
          </cell>
          <cell r="D60">
            <v>30</v>
          </cell>
          <cell r="E60">
            <v>26.542372881355934</v>
          </cell>
          <cell r="F60">
            <v>0</v>
          </cell>
        </row>
        <row r="61">
          <cell r="A61">
            <v>54</v>
          </cell>
          <cell r="B61" t="str">
            <v>J895-54</v>
          </cell>
          <cell r="C61" t="str">
            <v>§Æt mÉu khoanh ®Öm vai</v>
          </cell>
          <cell r="D61">
            <v>50</v>
          </cell>
          <cell r="E61">
            <v>44.237288135593225</v>
          </cell>
          <cell r="F61">
            <v>0</v>
          </cell>
        </row>
        <row r="62">
          <cell r="A62">
            <v>55</v>
          </cell>
          <cell r="B62" t="str">
            <v>J895-55</v>
          </cell>
          <cell r="C62" t="str">
            <v>Ghim v¾t sæ ®Öm vai</v>
          </cell>
          <cell r="D62">
            <v>20</v>
          </cell>
          <cell r="E62">
            <v>17.694915254237287</v>
          </cell>
          <cell r="F62">
            <v>0</v>
          </cell>
        </row>
        <row r="63">
          <cell r="A63">
            <v>56</v>
          </cell>
          <cell r="B63" t="str">
            <v>J895-561</v>
          </cell>
          <cell r="C63" t="str">
            <v>NhÆt chØ sãt + vÖ sinh CN</v>
          </cell>
          <cell r="D63">
            <v>90</v>
          </cell>
          <cell r="E63">
            <v>79.627118644067806</v>
          </cell>
          <cell r="F63">
            <v>0</v>
          </cell>
        </row>
        <row r="64">
          <cell r="A64">
            <v>57</v>
          </cell>
          <cell r="B64" t="str">
            <v>J895-57</v>
          </cell>
          <cell r="C64" t="str">
            <v>Tæ phã kü thuËt</v>
          </cell>
          <cell r="D64">
            <v>236</v>
          </cell>
          <cell r="E64">
            <v>208.8</v>
          </cell>
          <cell r="F64">
            <v>0</v>
          </cell>
        </row>
        <row r="65">
          <cell r="A65">
            <v>58</v>
          </cell>
          <cell r="B65" t="str">
            <v>J895-58</v>
          </cell>
          <cell r="C65" t="str">
            <v>Bæ sung</v>
          </cell>
          <cell r="D65">
            <v>180</v>
          </cell>
          <cell r="E65">
            <v>159.25423728813561</v>
          </cell>
          <cell r="F65">
            <v>0</v>
          </cell>
        </row>
        <row r="66">
          <cell r="A66">
            <v>59</v>
          </cell>
          <cell r="B66" t="str">
            <v>J895-57</v>
          </cell>
          <cell r="C66" t="str">
            <v>KCS chuyÒn</v>
          </cell>
          <cell r="D66">
            <v>189</v>
          </cell>
          <cell r="E66">
            <v>167.21694915254238</v>
          </cell>
          <cell r="F66">
            <v>0</v>
          </cell>
        </row>
        <row r="67">
          <cell r="C67" t="str">
            <v>Chuyªn dïng</v>
          </cell>
        </row>
        <row r="68">
          <cell r="A68">
            <v>60</v>
          </cell>
          <cell r="B68" t="str">
            <v>J895-60</v>
          </cell>
          <cell r="C68" t="str">
            <v>Cöa tay + gÊu ( 2 th©n tr­íc)</v>
          </cell>
          <cell r="D68">
            <v>90</v>
          </cell>
          <cell r="E68">
            <v>79.627118644067806</v>
          </cell>
          <cell r="F68">
            <v>0</v>
          </cell>
        </row>
        <row r="69">
          <cell r="A69">
            <v>61</v>
          </cell>
          <cell r="B69" t="str">
            <v>J895-61</v>
          </cell>
          <cell r="C69" t="str">
            <v>§Ýnh ®Öm vai</v>
          </cell>
          <cell r="D69">
            <v>50</v>
          </cell>
          <cell r="E69">
            <v>44.237288135593225</v>
          </cell>
          <cell r="F69">
            <v>0</v>
          </cell>
        </row>
        <row r="70">
          <cell r="A70">
            <v>62</v>
          </cell>
          <cell r="B70" t="str">
            <v>J895-62</v>
          </cell>
          <cell r="C70" t="str">
            <v>LÊy dÊu ( thïa khuy cóc)</v>
          </cell>
          <cell r="D70">
            <v>30</v>
          </cell>
          <cell r="E70">
            <v>26.542372881355934</v>
          </cell>
          <cell r="F70">
            <v>0</v>
          </cell>
        </row>
        <row r="71">
          <cell r="A71">
            <v>63</v>
          </cell>
          <cell r="B71" t="str">
            <v>J895-63</v>
          </cell>
          <cell r="C71" t="str">
            <v>Thïa khuy ®Çu trßn</v>
          </cell>
          <cell r="D71">
            <v>50</v>
          </cell>
          <cell r="E71">
            <v>44.237288135593225</v>
          </cell>
          <cell r="F7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UCHER"/>
      <sheetName val="DATA TRANSFER"/>
      <sheetName val="BANGKE"/>
      <sheetName val="TONQUY"/>
      <sheetName val="SOCAI-111"/>
      <sheetName val="CANDOI-TK"/>
      <sheetName val="MATK"/>
      <sheetName val="J895-PT55"/>
    </sheetNames>
    <sheetDataSet>
      <sheetData sheetId="0" refreshError="1"/>
      <sheetData sheetId="1" refreshError="1"/>
      <sheetData sheetId="2" refreshError="1"/>
      <sheetData sheetId="3" refreshError="1"/>
      <sheetData sheetId="4" refreshError="1"/>
      <sheetData sheetId="5" refreshError="1"/>
      <sheetData sheetId="6" refreshError="1">
        <row r="1">
          <cell r="A1" t="str">
            <v>111</v>
          </cell>
          <cell r="B1" t="str">
            <v>TiÒn mÆt (Cash on hand )</v>
          </cell>
        </row>
        <row r="2">
          <cell r="A2" t="str">
            <v>1111</v>
          </cell>
          <cell r="B2" t="str">
            <v>TiÒn  mÆt ViÖt Nam ®ång (Cash on hand VND )</v>
          </cell>
        </row>
        <row r="3">
          <cell r="A3" t="str">
            <v>1112</v>
          </cell>
          <cell r="B3" t="str">
            <v>TiÒn mÆt ngo¹i tÖ  USD (Cash on hand USD )</v>
          </cell>
        </row>
        <row r="4">
          <cell r="A4" t="str">
            <v>1113</v>
          </cell>
          <cell r="B4" t="str">
            <v>TiÒn mÆt ngo¹i tÖ  GBP (Cash on hand GBP )</v>
          </cell>
        </row>
        <row r="5">
          <cell r="A5" t="str">
            <v>112</v>
          </cell>
          <cell r="B5" t="str">
            <v>TiÒn göi ng©n hµng (Cash in bank )</v>
          </cell>
        </row>
        <row r="6">
          <cell r="A6" t="str">
            <v>1121</v>
          </cell>
          <cell r="B6" t="str">
            <v>TiÒn göi ng©n hµng ViÖt Nam ®ång ( Cash in bank VND )</v>
          </cell>
        </row>
        <row r="7">
          <cell r="A7" t="str">
            <v>1122</v>
          </cell>
          <cell r="B7" t="str">
            <v>TiÒn göi ng©n hµng ngo¹i tÖ  USD ( Cash in bank USD )</v>
          </cell>
        </row>
        <row r="8">
          <cell r="A8" t="str">
            <v>1123</v>
          </cell>
          <cell r="B8" t="str">
            <v>TiÒn göi ng©n hµng  ngo¹i tÖ  GBP ( Cash in bank GBP )</v>
          </cell>
        </row>
        <row r="9">
          <cell r="A9" t="str">
            <v>113</v>
          </cell>
          <cell r="B9" t="str">
            <v>TiÒn ®ang chuyÓn ( Cash in transit )</v>
          </cell>
        </row>
        <row r="10">
          <cell r="A10" t="str">
            <v>1131</v>
          </cell>
          <cell r="B10" t="str">
            <v>TiÒn ®ang chuyÓn ViÖt Nam ®ång ( Cash in transit VND )</v>
          </cell>
        </row>
        <row r="11">
          <cell r="A11" t="str">
            <v>1132</v>
          </cell>
          <cell r="B11" t="str">
            <v>TiÒn ®ang chuyÓn ngo¹i tÖ  USD ( Cash in transit USD )</v>
          </cell>
        </row>
        <row r="12">
          <cell r="A12" t="str">
            <v>1133</v>
          </cell>
          <cell r="B12" t="str">
            <v>TiÒn ®ang chuyÓn ngo¹i tÖ GBP ( Cash in transit GBP )</v>
          </cell>
        </row>
        <row r="13">
          <cell r="A13" t="str">
            <v>121</v>
          </cell>
          <cell r="B13" t="str">
            <v>§Çu t­ ng¾n h¹n ( Short term investments )</v>
          </cell>
        </row>
        <row r="14">
          <cell r="A14" t="str">
            <v>1211</v>
          </cell>
          <cell r="B14" t="str">
            <v>Cæ phiÕu ( Share certificate )</v>
          </cell>
        </row>
        <row r="15">
          <cell r="A15" t="str">
            <v>1212</v>
          </cell>
          <cell r="B15" t="str">
            <v>Tr¸i phiÕu ( Bond )</v>
          </cell>
        </row>
        <row r="16">
          <cell r="A16" t="str">
            <v>128</v>
          </cell>
          <cell r="B16" t="str">
            <v>§Çu t­ ng¾n h¹n kh¸c ( Other short - term investment )</v>
          </cell>
        </row>
        <row r="17">
          <cell r="A17" t="str">
            <v>129</v>
          </cell>
          <cell r="B17" t="str">
            <v xml:space="preserve">Dù trï gi¶m ®Çu t­ ( Prov. Short-term investment ) </v>
          </cell>
        </row>
        <row r="18">
          <cell r="A18" t="str">
            <v>131</v>
          </cell>
          <cell r="B18" t="str">
            <v>Ph¶i thu kh¸ch hµng ( A/R Trade )</v>
          </cell>
        </row>
        <row r="19">
          <cell r="A19" t="str">
            <v>133</v>
          </cell>
          <cell r="B19" t="str">
            <v>ThuÕ GTGT ®Çu vµo ( VAT Deductible )</v>
          </cell>
        </row>
        <row r="20">
          <cell r="A20" t="str">
            <v>1331</v>
          </cell>
          <cell r="B20" t="str">
            <v>ThuÕ GTGT cña hµng ho¸ , dÞch vô mua vµo(VAT of goods )</v>
          </cell>
        </row>
        <row r="21">
          <cell r="A21" t="str">
            <v>1332</v>
          </cell>
          <cell r="B21" t="str">
            <v>ThuÕ GTGT cña TSCD ( VAT of Fixed asets )</v>
          </cell>
        </row>
        <row r="22">
          <cell r="A22" t="str">
            <v>136</v>
          </cell>
          <cell r="B22" t="str">
            <v xml:space="preserve">Ph¶i thu néi bé ( intercompany Receivable ) </v>
          </cell>
        </row>
        <row r="23">
          <cell r="A23" t="str">
            <v>1361</v>
          </cell>
          <cell r="B23" t="str">
            <v>Vèn kinh doanh DV trùc thuéc ( invest in Equity of Subsidiaries)</v>
          </cell>
        </row>
        <row r="24">
          <cell r="A24" t="str">
            <v>1368</v>
          </cell>
          <cell r="B24" t="str">
            <v>Ph¶i thu néi bé kh¸c ( Other Receivable  Subsidiaries )</v>
          </cell>
        </row>
        <row r="25">
          <cell r="A25" t="str">
            <v>13681</v>
          </cell>
          <cell r="B25" t="str">
            <v xml:space="preserve">Ph¶i thu néi bé §T London 
(intercompany Receivable from Dong Tai London ) </v>
          </cell>
        </row>
        <row r="26">
          <cell r="A26" t="str">
            <v>13682</v>
          </cell>
          <cell r="B26" t="str">
            <v xml:space="preserve">Ph¶i thu néi bé §T HCM (
( intercompany Receivable from §T HCM ) </v>
          </cell>
        </row>
        <row r="27">
          <cell r="A27" t="str">
            <v>138</v>
          </cell>
          <cell r="B27" t="str">
            <v>Ph¶i thu kh¸c ( Other Receivable )</v>
          </cell>
        </row>
        <row r="28">
          <cell r="A28" t="str">
            <v>1381</v>
          </cell>
          <cell r="B28" t="str">
            <v>Tµi s¶n thiÕu chê xö lý ( Shortage of Assets awaiting Resolution )</v>
          </cell>
        </row>
        <row r="29">
          <cell r="A29" t="str">
            <v>1388</v>
          </cell>
          <cell r="B29" t="str">
            <v>Ph¶i thu kh¸c ( Other Receivable )</v>
          </cell>
        </row>
        <row r="30">
          <cell r="A30" t="str">
            <v>139</v>
          </cell>
          <cell r="B30" t="str">
            <v>Dù phßng ph¶i thu khã ®ßi ( Provition for bad debt )</v>
          </cell>
        </row>
        <row r="31">
          <cell r="A31" t="str">
            <v>141</v>
          </cell>
          <cell r="B31" t="str">
            <v>T¹m øng ( Advance )</v>
          </cell>
        </row>
        <row r="32">
          <cell r="A32" t="str">
            <v>142</v>
          </cell>
          <cell r="B32" t="str">
            <v>Chi phÝ tr¶ tr­íc ( Prepaid expenses )</v>
          </cell>
        </row>
        <row r="33">
          <cell r="A33" t="str">
            <v>1421</v>
          </cell>
          <cell r="B33" t="str">
            <v>Chi phÝ tr¶ tr­íc ( Prepaid expenses )</v>
          </cell>
        </row>
        <row r="34">
          <cell r="A34" t="str">
            <v>1422</v>
          </cell>
          <cell r="B34" t="str">
            <v>Chi phÝ tr¶ tr­íc chê ph©n bæ  ( Differred expenses )</v>
          </cell>
        </row>
        <row r="35">
          <cell r="A35" t="str">
            <v>144</v>
          </cell>
          <cell r="B35" t="str">
            <v>Ký cuîc ng¾n h¹n</v>
          </cell>
        </row>
        <row r="36">
          <cell r="A36" t="str">
            <v>151</v>
          </cell>
          <cell r="B36" t="str">
            <v>Hµng ®ang ®i ®­êng ( Goods transit )</v>
          </cell>
        </row>
        <row r="37">
          <cell r="A37" t="str">
            <v>152</v>
          </cell>
          <cell r="B37" t="str">
            <v>Nguyªn vËt liÖu ( Material )</v>
          </cell>
        </row>
        <row r="38">
          <cell r="A38" t="str">
            <v>1521</v>
          </cell>
          <cell r="B38" t="str">
            <v>V¶i ( Fabric )</v>
          </cell>
        </row>
        <row r="39">
          <cell r="A39" t="str">
            <v>1522</v>
          </cell>
          <cell r="B39" t="str">
            <v>Phô liÖu ( Trimming )</v>
          </cell>
        </row>
        <row r="40">
          <cell r="A40" t="str">
            <v>153</v>
          </cell>
          <cell r="B40" t="str">
            <v>C«ng cô , dông cô ( Tools )</v>
          </cell>
        </row>
        <row r="41">
          <cell r="A41" t="str">
            <v>1531</v>
          </cell>
          <cell r="B41" t="str">
            <v>C«ng cô , dông cô ( Tools )</v>
          </cell>
        </row>
        <row r="42">
          <cell r="A42" t="str">
            <v>1532</v>
          </cell>
          <cell r="B42" t="str">
            <v>Bao b× thay thÕ ( Reusable packing material )</v>
          </cell>
        </row>
        <row r="43">
          <cell r="A43" t="str">
            <v>154</v>
          </cell>
          <cell r="B43" t="str">
            <v>Chi phÝ SXD dë dang ( Work in Progress )</v>
          </cell>
        </row>
        <row r="44">
          <cell r="A44" t="str">
            <v>1541</v>
          </cell>
          <cell r="B44" t="str">
            <v>Chi phÝ SXKD dë dang hµng gia c«ng ( Work in progress for process )</v>
          </cell>
        </row>
        <row r="45">
          <cell r="A45" t="str">
            <v>1542</v>
          </cell>
          <cell r="B45" t="str">
            <v>Chi phÝ SXKD dë dang hµng kinh doanh</v>
          </cell>
        </row>
        <row r="46">
          <cell r="A46" t="str">
            <v>155</v>
          </cell>
          <cell r="B46" t="str">
            <v>Thµnh phÈm ( Finished goods )</v>
          </cell>
        </row>
        <row r="47">
          <cell r="A47" t="str">
            <v>1551</v>
          </cell>
          <cell r="B47" t="str">
            <v>Thµnh phÈm hµng gia c«ng ( Finished goods for process )</v>
          </cell>
        </row>
        <row r="48">
          <cell r="A48" t="str">
            <v>1552</v>
          </cell>
          <cell r="B48" t="str">
            <v>Thµnh phÈm hµng kinh doanh</v>
          </cell>
        </row>
        <row r="49">
          <cell r="A49" t="str">
            <v>156</v>
          </cell>
          <cell r="B49" t="str">
            <v>Hµng ho¸ ( Merchandise inventory )</v>
          </cell>
        </row>
        <row r="50">
          <cell r="A50" t="str">
            <v>157</v>
          </cell>
          <cell r="B50" t="str">
            <v>Hµng göi ®i b¸n ( Goods on consignment )</v>
          </cell>
        </row>
        <row r="51">
          <cell r="A51" t="str">
            <v>159</v>
          </cell>
          <cell r="B51" t="str">
            <v>Dù trï gi¶m gi¸ hµng tån kho ( Provision for decline in inventory )</v>
          </cell>
        </row>
        <row r="52">
          <cell r="A52" t="str">
            <v>211</v>
          </cell>
          <cell r="B52" t="str">
            <v>Tµi s¶n cè ®Þnh h÷u h×nh ( Tangible fixed assets )</v>
          </cell>
        </row>
        <row r="53">
          <cell r="A53" t="str">
            <v>2112</v>
          </cell>
          <cell r="B53" t="str">
            <v xml:space="preserve">Nhµ x­ëng , vËt kiÕn tróc ( Building </v>
          </cell>
        </row>
        <row r="54">
          <cell r="A54" t="str">
            <v>2113</v>
          </cell>
          <cell r="B54" t="str">
            <v>M¸y mãc thiÕt bÞ ( Machinery &amp; Equipment )</v>
          </cell>
        </row>
        <row r="55">
          <cell r="A55" t="str">
            <v>2114</v>
          </cell>
          <cell r="B55" t="str">
            <v>Ph­¬ng tiÖn vËn t¶i ( Transportation &amp; facitities )</v>
          </cell>
        </row>
        <row r="56">
          <cell r="A56" t="str">
            <v>2115</v>
          </cell>
          <cell r="B56" t="str">
            <v>ThiÕt bÞ v¨n phßng , dông cô qu¶n lý ( office equipment )</v>
          </cell>
        </row>
        <row r="57">
          <cell r="A57" t="str">
            <v>2118</v>
          </cell>
          <cell r="B57" t="str">
            <v>Tµi s¶n cè ®Þnh h÷u h×nh kh¸c ( Other tangible fixed assets )</v>
          </cell>
        </row>
        <row r="58">
          <cell r="A58" t="str">
            <v>212</v>
          </cell>
          <cell r="B58" t="str">
            <v>Tµi s¶n cè ®Þnh thuª tµi chÝnh ( Financial lease assets )</v>
          </cell>
        </row>
        <row r="59">
          <cell r="A59" t="str">
            <v>213</v>
          </cell>
          <cell r="B59" t="str">
            <v>Tµi s¶n cè ®Þnh v« h×nh ( intangible assets )</v>
          </cell>
        </row>
        <row r="60">
          <cell r="A60" t="str">
            <v>2131</v>
          </cell>
          <cell r="B60" t="str">
            <v>QuyÒn sö dông ®Êt ( Land use rights )</v>
          </cell>
        </row>
        <row r="61">
          <cell r="A61" t="str">
            <v>2132</v>
          </cell>
          <cell r="B61" t="str">
            <v>Chi phÝ thµnh lËp doanh nghiÖp ( organisation , pre - operating costs )</v>
          </cell>
        </row>
        <row r="62">
          <cell r="A62" t="str">
            <v>2133</v>
          </cell>
          <cell r="B62" t="str">
            <v>Ph¸t minh s¸ng chÕ ( Patents )</v>
          </cell>
        </row>
        <row r="63">
          <cell r="A63" t="str">
            <v>2134</v>
          </cell>
          <cell r="B63" t="str">
            <v>Chi phÝ nghiªn cøu ( Research &amp; development costs )</v>
          </cell>
        </row>
        <row r="64">
          <cell r="A64" t="str">
            <v>2135</v>
          </cell>
          <cell r="B64" t="str">
            <v>Chi phÝ vÒ lîi thÕ th­¬ng m¹i ( Goodwill )</v>
          </cell>
        </row>
        <row r="65">
          <cell r="A65" t="str">
            <v>2138</v>
          </cell>
          <cell r="B65" t="str">
            <v>Tµi s¶n cè ®Þnh v« h×nh kh¸c ( Other intangible  assets )</v>
          </cell>
        </row>
        <row r="66">
          <cell r="A66" t="str">
            <v>214</v>
          </cell>
          <cell r="B66" t="str">
            <v>KhÊu hao tÝch luü ( Accummulate  depreciation )</v>
          </cell>
        </row>
        <row r="67">
          <cell r="A67" t="str">
            <v>2141</v>
          </cell>
          <cell r="B67" t="str">
            <v>quyÒn sö dông ®Êt  ( Accumulate depreciation for land use rights )</v>
          </cell>
        </row>
        <row r="68">
          <cell r="A68" t="str">
            <v>2142</v>
          </cell>
          <cell r="B68" t="str">
            <v>Nhµ x­ëng ( Accumulate depreciation for building )</v>
          </cell>
        </row>
        <row r="69">
          <cell r="A69" t="str">
            <v>24121</v>
          </cell>
          <cell r="B69" t="str">
            <v>Chi phÝ  l¾p ®Æt m¸y  ( expense for machine installation )</v>
          </cell>
        </row>
        <row r="70">
          <cell r="A70" t="str">
            <v>24122</v>
          </cell>
          <cell r="B70" t="str">
            <v>Chi phÝ thµnh lËp ( organisation  , pre - Operting costs )</v>
          </cell>
        </row>
        <row r="71">
          <cell r="A71" t="str">
            <v>2143</v>
          </cell>
          <cell r="B71" t="str">
            <v>M¸y mãc thiÕt bÞ ( Accumulate depreciation for machinery &amp; Equipment )</v>
          </cell>
        </row>
        <row r="72">
          <cell r="A72" t="str">
            <v>2144</v>
          </cell>
          <cell r="B72" t="str">
            <v>Ph­¬ng tiÖn vËn t¶i ( Accumulate depreciation for transportation &amp; facitities )</v>
          </cell>
        </row>
        <row r="73">
          <cell r="A73" t="str">
            <v>2145</v>
          </cell>
          <cell r="B73" t="str">
            <v>ThiÕt bÞ v¨n phßng , dông cô qu¶n lý ( Accumulate depreciation for office equipment )</v>
          </cell>
        </row>
        <row r="74">
          <cell r="A74" t="str">
            <v>2148</v>
          </cell>
          <cell r="B74" t="str">
            <v>Tµi s¶n cè ®Þnh h÷u h×nh kh¸c (Accumulate depreciation for other tangible fixed assets )</v>
          </cell>
        </row>
        <row r="75">
          <cell r="A75" t="str">
            <v>221</v>
          </cell>
          <cell r="B75" t="str">
            <v>§Çu t­ chøng kho¸n dµi h¹n ( Long term investment )</v>
          </cell>
        </row>
        <row r="76">
          <cell r="A76" t="str">
            <v>2211</v>
          </cell>
          <cell r="B76" t="str">
            <v>Cæ phiÕu ( Share certificate )</v>
          </cell>
        </row>
        <row r="77">
          <cell r="A77" t="str">
            <v>2212</v>
          </cell>
          <cell r="B77" t="str">
            <v>Tr¸i phiÕu ( Bond )</v>
          </cell>
        </row>
        <row r="78">
          <cell r="A78" t="str">
            <v>222</v>
          </cell>
          <cell r="B78" t="str">
            <v>Cæ phÇn liªn doanh ( Share in joint ventures )</v>
          </cell>
        </row>
        <row r="79">
          <cell r="A79" t="str">
            <v>228</v>
          </cell>
          <cell r="B79" t="str">
            <v>§Çu t­ dµi h¹n kh¸c ( Other long term investment )</v>
          </cell>
        </row>
        <row r="80">
          <cell r="A80" t="str">
            <v>229</v>
          </cell>
          <cell r="B80" t="str">
            <v>Dù phßng gi¶m gi¸ ®Çu t­ dµi h¹n ( Provision for decline in long term invest ).</v>
          </cell>
        </row>
        <row r="81">
          <cell r="A81" t="str">
            <v>241</v>
          </cell>
          <cell r="B81" t="str">
            <v xml:space="preserve">XDCB ®ë dang ( Construction in Progress ) </v>
          </cell>
        </row>
        <row r="82">
          <cell r="A82" t="str">
            <v>2411</v>
          </cell>
          <cell r="B82" t="str">
            <v xml:space="preserve">Mua s¾m TSCD ( Acquisition of fixed assets ) </v>
          </cell>
        </row>
        <row r="83">
          <cell r="A83" t="str">
            <v>2412</v>
          </cell>
          <cell r="B83" t="str">
            <v xml:space="preserve">XDCB dë dang ( Construction in Progress ) </v>
          </cell>
        </row>
        <row r="84">
          <cell r="A84" t="str">
            <v>2413</v>
          </cell>
          <cell r="B84" t="str">
            <v xml:space="preserve">Söa ch÷a TSCD ( Extraordinary repairs ) </v>
          </cell>
        </row>
        <row r="85">
          <cell r="A85" t="str">
            <v>244</v>
          </cell>
          <cell r="B85" t="str">
            <v xml:space="preserve">Ký c­îc dµi h¹n ( Long term deposits ) </v>
          </cell>
        </row>
        <row r="86">
          <cell r="A86" t="str">
            <v>311</v>
          </cell>
          <cell r="B86" t="str">
            <v>Vay ng¾n h¹n ( Short term borrowings )</v>
          </cell>
        </row>
        <row r="87">
          <cell r="A87" t="str">
            <v>315</v>
          </cell>
          <cell r="B87" t="str">
            <v>Nî dµi h¹n ®Õn h¹n ( Current portion of long term debt )</v>
          </cell>
        </row>
        <row r="88">
          <cell r="A88" t="str">
            <v>331</v>
          </cell>
          <cell r="B88" t="str">
            <v>Ph¶i tr¶ cho ng­êi b¸n ( A/P Trade )</v>
          </cell>
        </row>
        <row r="89">
          <cell r="A89" t="str">
            <v>333</v>
          </cell>
          <cell r="B89" t="str">
            <v>ThuÕ vµ c¸c kho¶n ph¶i nép ( Tax payable )</v>
          </cell>
        </row>
        <row r="90">
          <cell r="A90" t="str">
            <v>3331</v>
          </cell>
          <cell r="B90" t="str">
            <v>ThuÕ gia trÞ gia t¨ng  ( V.A.T tax )</v>
          </cell>
        </row>
        <row r="91">
          <cell r="A91" t="str">
            <v>33311</v>
          </cell>
          <cell r="B91" t="str">
            <v>ThuÕ GTGT ®Çu ra ( V.A.T tax from sale )</v>
          </cell>
        </row>
        <row r="92">
          <cell r="A92" t="str">
            <v>33312</v>
          </cell>
          <cell r="B92" t="str">
            <v>ThuÕ GTGT hµng nhËp khÈu ( V.A.T tax from import )</v>
          </cell>
        </row>
        <row r="93">
          <cell r="A93" t="str">
            <v>3333</v>
          </cell>
          <cell r="B93" t="str">
            <v>ThuÕ xuÊt , nhËp khÈu ( import - Export tax )</v>
          </cell>
        </row>
        <row r="94">
          <cell r="A94" t="str">
            <v>3334</v>
          </cell>
          <cell r="B94" t="str">
            <v>ThuÕ thu nhËp doanh nghiÖp (Revenue tax)</v>
          </cell>
        </row>
        <row r="95">
          <cell r="A95" t="str">
            <v>3336</v>
          </cell>
          <cell r="B95" t="str">
            <v>ThuÕ tµi nguyªn (Resource tax)</v>
          </cell>
        </row>
        <row r="96">
          <cell r="A96" t="str">
            <v>3337</v>
          </cell>
          <cell r="B96" t="str">
            <v>ThuÕ nhµ ®Êt , tiÒn thuª ®Êt (Leasing tax)</v>
          </cell>
        </row>
        <row r="97">
          <cell r="A97" t="str">
            <v>3338</v>
          </cell>
          <cell r="B97" t="str">
            <v>C¸c lo¹i thuÕ kh¸c ( Other tax )</v>
          </cell>
        </row>
        <row r="98">
          <cell r="A98" t="str">
            <v>3339</v>
          </cell>
          <cell r="B98" t="str">
            <v>PhÝ , lÖ phÝ vµ c¸c kho¶n ph¶i nép kh¸c ( Fee  )</v>
          </cell>
        </row>
        <row r="99">
          <cell r="A99" t="str">
            <v>334</v>
          </cell>
          <cell r="B99" t="str">
            <v>L­¬ng ph¶i tr¶ ( Payable to employee  )</v>
          </cell>
        </row>
        <row r="100">
          <cell r="A100" t="str">
            <v>335</v>
          </cell>
          <cell r="B100" t="str">
            <v>Chi phÝ  ph¶i tr¶ ( Accrued expense payable )</v>
          </cell>
        </row>
        <row r="101">
          <cell r="A101" t="str">
            <v>336</v>
          </cell>
          <cell r="B101" t="str">
            <v>Ph¶i tr¶ néi bé ( intercompany payable )</v>
          </cell>
        </row>
        <row r="102">
          <cell r="A102" t="str">
            <v>338</v>
          </cell>
          <cell r="B102" t="str">
            <v>Ph¶i tr¶ , ph¶i nép kh¸c ( Other payable )</v>
          </cell>
        </row>
        <row r="103">
          <cell r="A103" t="str">
            <v>3381</v>
          </cell>
          <cell r="B103" t="str">
            <v>Tµi s¶n thõa chê gi¶i quyÕt</v>
          </cell>
        </row>
        <row r="104">
          <cell r="A104" t="str">
            <v>3382</v>
          </cell>
          <cell r="B104" t="str">
            <v>Kinh phÝ c«ng ®oµn</v>
          </cell>
        </row>
        <row r="105">
          <cell r="A105" t="str">
            <v>3383</v>
          </cell>
          <cell r="B105" t="str">
            <v>B¶o hiÓm x· héi ( Social insurance )</v>
          </cell>
        </row>
        <row r="106">
          <cell r="A106" t="str">
            <v>33831</v>
          </cell>
          <cell r="B106" t="str">
            <v>BHXH ph¶i tr¶ 15% ( Social insurance payable from Employer 15% )</v>
          </cell>
        </row>
        <row r="107">
          <cell r="A107" t="str">
            <v>33832</v>
          </cell>
          <cell r="B107" t="str">
            <v>BHYT ph¶i tr¶ 2% ( Health insurance payable from Employer )</v>
          </cell>
        </row>
        <row r="108">
          <cell r="A108" t="str">
            <v>3384</v>
          </cell>
          <cell r="B108" t="str">
            <v>B¶o hiÓm y.tÕ ( Health insurance )</v>
          </cell>
        </row>
        <row r="109">
          <cell r="A109" t="str">
            <v>33841</v>
          </cell>
          <cell r="B109" t="str">
            <v>BHXH ph¶i tr¶ 5% ( Social insurance payable from Employee 5% )</v>
          </cell>
        </row>
        <row r="110">
          <cell r="A110" t="str">
            <v>33842</v>
          </cell>
          <cell r="B110" t="str">
            <v>BHYT ph¶i tr¶ 1% ( Health insurance payable from Employee 1% )</v>
          </cell>
        </row>
        <row r="111">
          <cell r="A111" t="str">
            <v>3387</v>
          </cell>
          <cell r="B111" t="str">
            <v>Doanh thu nhËn tr­íc</v>
          </cell>
        </row>
        <row r="112">
          <cell r="A112" t="str">
            <v>3388</v>
          </cell>
          <cell r="B112" t="str">
            <v>Ph¶i tr¶ ph¶i nép kh¸c ( Other payable )</v>
          </cell>
        </row>
        <row r="113">
          <cell r="A113" t="str">
            <v>33881</v>
          </cell>
          <cell r="B113" t="str">
            <v>Quü l­¬ng chuyÒn tr­ëng ( CMP from line supervisor )</v>
          </cell>
        </row>
        <row r="114">
          <cell r="A114" t="str">
            <v>33882</v>
          </cell>
          <cell r="B114" t="str">
            <v>Quü l­¬ng dù phßng ( Fund for provide )</v>
          </cell>
        </row>
        <row r="115">
          <cell r="A115" t="str">
            <v>341</v>
          </cell>
          <cell r="B115" t="str">
            <v>Vay dµi h¹n ( Long term borrowings )</v>
          </cell>
        </row>
        <row r="116">
          <cell r="A116" t="str">
            <v>342</v>
          </cell>
          <cell r="B116" t="str">
            <v>Nî dµi h¹n  ( Long term liabilities )</v>
          </cell>
        </row>
        <row r="117">
          <cell r="A117" t="str">
            <v>344</v>
          </cell>
          <cell r="B117" t="str">
            <v>NhËn ký c­îc dµi h¹n ( Long term deposit received )</v>
          </cell>
        </row>
        <row r="118">
          <cell r="A118" t="str">
            <v>411</v>
          </cell>
          <cell r="B118" t="str">
            <v>Nguån vèn kinh doanh ( Paid in capital )</v>
          </cell>
        </row>
        <row r="119">
          <cell r="A119" t="str">
            <v>412</v>
          </cell>
          <cell r="B119" t="str">
            <v xml:space="preserve">Chªnh lÖch ®¸nh gi¸ l¹i TS ( Differences upon asset revaluation ) </v>
          </cell>
        </row>
        <row r="120">
          <cell r="A120" t="str">
            <v>413</v>
          </cell>
          <cell r="B120" t="str">
            <v>Chªnh lÖch tû gi¸ ( Foreign exchange difference )</v>
          </cell>
        </row>
        <row r="121">
          <cell r="A121" t="str">
            <v>414</v>
          </cell>
          <cell r="B121" t="str">
            <v xml:space="preserve">Quü ®Çu t­ ph¸t triÓn ( Business development funds ) </v>
          </cell>
        </row>
        <row r="122">
          <cell r="A122" t="str">
            <v>415</v>
          </cell>
          <cell r="B122" t="str">
            <v>Quü dù phßng tµi chÝnh ( Reserved funds )</v>
          </cell>
        </row>
        <row r="123">
          <cell r="A123" t="str">
            <v>421</v>
          </cell>
          <cell r="B123" t="str">
            <v>Lîi nhuËn ch­a ph©n phèi ( Undistributed earning )</v>
          </cell>
        </row>
        <row r="124">
          <cell r="A124" t="str">
            <v>4211</v>
          </cell>
          <cell r="B124" t="str">
            <v>Lîi nhuËn n¨m tr­íc ( Undistributed earning from last month )</v>
          </cell>
        </row>
        <row r="125">
          <cell r="A125" t="str">
            <v>4212</v>
          </cell>
          <cell r="B125" t="str">
            <v>Lîi nhuËn n¨m nay ( Undistributed earning for this year )</v>
          </cell>
        </row>
        <row r="126">
          <cell r="A126" t="str">
            <v>441</v>
          </cell>
          <cell r="B126" t="str">
            <v>Vèn ®Çu t­ x©y dùng c¬ b¶n ( Capital for construction )</v>
          </cell>
        </row>
        <row r="127">
          <cell r="A127" t="str">
            <v>511</v>
          </cell>
          <cell r="B127" t="str">
            <v>Doanh thu b¸n hµng ( Sales )</v>
          </cell>
        </row>
        <row r="128">
          <cell r="A128" t="str">
            <v>5111</v>
          </cell>
          <cell r="B128" t="str">
            <v>Doanh thu b¸n hµng ( Sales of merchandises )</v>
          </cell>
        </row>
        <row r="129">
          <cell r="A129" t="str">
            <v>5112</v>
          </cell>
          <cell r="B129" t="str">
            <v>Doanh thu b¸n m¸y mãc ( Sales of products )</v>
          </cell>
        </row>
        <row r="130">
          <cell r="A130" t="str">
            <v>5113</v>
          </cell>
          <cell r="B130" t="str">
            <v>Doanh thu cung cÊp dÞch vô ( Service revenue )</v>
          </cell>
        </row>
        <row r="131">
          <cell r="A131" t="str">
            <v>531</v>
          </cell>
          <cell r="B131" t="str">
            <v>Hµng b¸n bÞ tr¶ l¹i ( Sales return )</v>
          </cell>
        </row>
        <row r="132">
          <cell r="A132" t="str">
            <v>532</v>
          </cell>
          <cell r="B132" t="str">
            <v>Gi¶m gi¸ hµng b¸n ( Sales allowances )</v>
          </cell>
        </row>
        <row r="133">
          <cell r="A133" t="str">
            <v>611</v>
          </cell>
          <cell r="B133" t="str">
            <v>Mua hµng ( Purchases )</v>
          </cell>
        </row>
        <row r="134">
          <cell r="A134" t="str">
            <v>6111</v>
          </cell>
          <cell r="B134" t="str">
            <v>Mua nguyªn vËt liÖu ( Purchases of raw material )</v>
          </cell>
        </row>
        <row r="135">
          <cell r="A135" t="str">
            <v>6112</v>
          </cell>
          <cell r="B135" t="str">
            <v>Mua hµng ho¸ ( Purchases merchandises )</v>
          </cell>
        </row>
        <row r="136">
          <cell r="A136" t="str">
            <v>621</v>
          </cell>
          <cell r="B136" t="str">
            <v>Chi phÝ nguyªn vËt liÖu ( Raw material costs )</v>
          </cell>
        </row>
        <row r="137">
          <cell r="A137" t="str">
            <v>622</v>
          </cell>
          <cell r="B137" t="str">
            <v>Chi phÝ nh©n c«ng trùc tiÕp ( Direct labour costs )</v>
          </cell>
        </row>
        <row r="138">
          <cell r="A138" t="str">
            <v>623</v>
          </cell>
          <cell r="B138" t="str">
            <v>Chi phÝ sö dông m¸y thi c«ng</v>
          </cell>
        </row>
        <row r="139">
          <cell r="A139" t="str">
            <v>6231</v>
          </cell>
          <cell r="B139" t="str">
            <v xml:space="preserve">Chi phÝ nh©n c«ng  </v>
          </cell>
        </row>
        <row r="140">
          <cell r="A140" t="str">
            <v>6232</v>
          </cell>
          <cell r="B140" t="str">
            <v>Chi phÝ vËt liÖu</v>
          </cell>
        </row>
        <row r="141">
          <cell r="A141" t="str">
            <v>6233</v>
          </cell>
          <cell r="B141" t="str">
            <v>Chi phÝ dông cô s¶n xuÊt</v>
          </cell>
        </row>
        <row r="142">
          <cell r="A142" t="str">
            <v>6234</v>
          </cell>
          <cell r="B142" t="str">
            <v>Chi phÝ khÊu hao m¸y thi c«ng</v>
          </cell>
        </row>
        <row r="143">
          <cell r="A143" t="str">
            <v>6237</v>
          </cell>
          <cell r="B143" t="str">
            <v>Chi phÝ dÞch vô mua ngoµi</v>
          </cell>
        </row>
        <row r="144">
          <cell r="A144" t="str">
            <v>6238</v>
          </cell>
          <cell r="B144" t="str">
            <v>Chi phÝ b»ng tiÒn kh¸c</v>
          </cell>
        </row>
        <row r="145">
          <cell r="A145" t="str">
            <v>627</v>
          </cell>
          <cell r="B145" t="str">
            <v>Chi phÝ s¶n xuÊt chung ( Factory overhead costs )</v>
          </cell>
        </row>
        <row r="146">
          <cell r="A146" t="str">
            <v>6271</v>
          </cell>
          <cell r="B146" t="str">
            <v>Chi phÝ lao ®éng gi¸n tiÕp ( indirect labour  )</v>
          </cell>
        </row>
        <row r="147">
          <cell r="A147" t="str">
            <v>6272</v>
          </cell>
          <cell r="B147" t="str">
            <v>Chi phÝ nguyªn vËt liÖu ( Use of auxiliary material )</v>
          </cell>
        </row>
        <row r="148">
          <cell r="A148" t="str">
            <v>6273</v>
          </cell>
          <cell r="B148" t="str">
            <v>Chi phÝ c«ng cô , dông cô ( Use of tools &amp; supplies )</v>
          </cell>
        </row>
        <row r="149">
          <cell r="A149" t="str">
            <v>6274</v>
          </cell>
          <cell r="B149" t="str">
            <v>Chi phÝ khÊu hao ( Depreciation )</v>
          </cell>
        </row>
        <row r="150">
          <cell r="A150" t="str">
            <v>6277</v>
          </cell>
          <cell r="B150" t="str">
            <v>Chi phÝ dÞch vô thuª ngoµi ( Service rendered )</v>
          </cell>
        </row>
        <row r="151">
          <cell r="A151" t="str">
            <v>6278</v>
          </cell>
          <cell r="B151" t="str">
            <v>Chi phÝ b»ng  tiÒn kh¸c ( Sundry costs paid in cash )</v>
          </cell>
        </row>
        <row r="152">
          <cell r="A152" t="str">
            <v>631</v>
          </cell>
          <cell r="B152" t="str">
            <v>Gi¸ thµnh s¶n phÈm ( Cost of product manufactured )</v>
          </cell>
        </row>
        <row r="153">
          <cell r="A153" t="str">
            <v>632</v>
          </cell>
          <cell r="B153" t="str">
            <v>Gi¸ vèn hµng b¸n ( Cost od goods sold )</v>
          </cell>
        </row>
        <row r="154">
          <cell r="A154" t="str">
            <v>641</v>
          </cell>
          <cell r="B154" t="str">
            <v>Chi phÝ b¸n hµng ( Selling expenses )</v>
          </cell>
        </row>
        <row r="155">
          <cell r="A155" t="str">
            <v>6411</v>
          </cell>
          <cell r="B155" t="str">
            <v>Chi phÝ b¸n hµng ( Selling expenses of goods )</v>
          </cell>
        </row>
        <row r="156">
          <cell r="A156" t="str">
            <v>6412</v>
          </cell>
          <cell r="B156" t="str">
            <v>Chi phÝ b¸n m¸y mãc ( Selling expense of machine )</v>
          </cell>
        </row>
        <row r="157">
          <cell r="A157" t="str">
            <v>6413</v>
          </cell>
          <cell r="B157" t="str">
            <v xml:space="preserve">Chi phÝ cung cÊp dÞch vô </v>
          </cell>
        </row>
        <row r="158">
          <cell r="A158" t="str">
            <v>6418</v>
          </cell>
          <cell r="B158" t="str">
            <v>Chi phÝ b»ng tiÒn kh¸c ( Other expenses )</v>
          </cell>
        </row>
        <row r="159">
          <cell r="A159" t="str">
            <v>642</v>
          </cell>
          <cell r="B159" t="str">
            <v>Chi phÝ qu¶n lý doanh nghiÖp (General &amp; adminitration expense )</v>
          </cell>
        </row>
        <row r="160">
          <cell r="A160" t="str">
            <v>6421</v>
          </cell>
          <cell r="B160" t="str">
            <v>L­¬ng nh©n viªn qu¶n lý ( Operating wage )</v>
          </cell>
        </row>
        <row r="161">
          <cell r="A161" t="str">
            <v>6422</v>
          </cell>
          <cell r="B161" t="str">
            <v xml:space="preserve">Chi phÝ ®iÖn , n­íc , ®iÖn tho¹i v¨n phßng  ( Electricity , fresh water , telecommunications expense </v>
          </cell>
        </row>
        <row r="162">
          <cell r="A162" t="str">
            <v>6423</v>
          </cell>
          <cell r="B162" t="str">
            <v>Chi phÝ ®å dïng v¨n phßng</v>
          </cell>
        </row>
        <row r="163">
          <cell r="A163" t="str">
            <v>6424</v>
          </cell>
          <cell r="B163" t="str">
            <v>Chi phÝ khÊu hao TSC§ ( Depreciation )</v>
          </cell>
        </row>
        <row r="164">
          <cell r="A164" t="str">
            <v>6425</v>
          </cell>
          <cell r="B164" t="str">
            <v>ThuÕ , phÝ , lÖ phÝ  ( Fee )</v>
          </cell>
        </row>
        <row r="165">
          <cell r="A165" t="str">
            <v>6426</v>
          </cell>
          <cell r="B165" t="str">
            <v>Chi phÝ dù phßng</v>
          </cell>
        </row>
        <row r="166">
          <cell r="A166" t="str">
            <v>6427</v>
          </cell>
          <cell r="B166" t="str">
            <v>Chi phÝ dÞch vô ngoµi</v>
          </cell>
        </row>
        <row r="167">
          <cell r="A167" t="str">
            <v>6428</v>
          </cell>
          <cell r="B167" t="str">
            <v>Chi phÝ b»ng tiÒn kh¸c ( Other administration expenses )</v>
          </cell>
        </row>
        <row r="168">
          <cell r="A168" t="str">
            <v>711</v>
          </cell>
          <cell r="B168" t="str">
            <v>Thu nhËp ho¹t ®éng tµi chÝnh ( Financial income )</v>
          </cell>
        </row>
        <row r="169">
          <cell r="A169" t="str">
            <v>7111</v>
          </cell>
          <cell r="B169" t="str">
            <v>Chªnh lÖch tû gi¸ ( Foreign exchange difference )</v>
          </cell>
        </row>
        <row r="170">
          <cell r="A170" t="str">
            <v>7112</v>
          </cell>
          <cell r="B170" t="str">
            <v>L·i ng©n hµng ( interest of bank )</v>
          </cell>
        </row>
        <row r="171">
          <cell r="A171" t="str">
            <v>7118</v>
          </cell>
          <cell r="B171" t="str">
            <v>Thu nhËp ho¹t ®éng tµi chÝnh kh¸c ( Other financial income )</v>
          </cell>
        </row>
        <row r="172">
          <cell r="A172" t="str">
            <v>721</v>
          </cell>
          <cell r="B172" t="str">
            <v>Thu nhËp bÊt th­êng</v>
          </cell>
        </row>
        <row r="173">
          <cell r="A173" t="str">
            <v>811</v>
          </cell>
          <cell r="B173" t="str">
            <v>Chi phÝ ho¹t ®éng tµi chÝnh ( Financial expense )</v>
          </cell>
        </row>
        <row r="174">
          <cell r="A174" t="str">
            <v>8111</v>
          </cell>
          <cell r="B174" t="str">
            <v>Chªnh lÖch tû gi¸ ( Foreign exchange difference )</v>
          </cell>
        </row>
        <row r="175">
          <cell r="A175" t="str">
            <v>8112</v>
          </cell>
          <cell r="B175" t="str">
            <v xml:space="preserve">L·i vay ng©n hµng </v>
          </cell>
        </row>
        <row r="176">
          <cell r="A176" t="str">
            <v>8118</v>
          </cell>
          <cell r="B176" t="str">
            <v>Chi phÝ ho¹t ®éng tµi chÝnh kh¸c ( Other financial expense )</v>
          </cell>
        </row>
        <row r="177">
          <cell r="A177" t="str">
            <v>821</v>
          </cell>
          <cell r="B177" t="str">
            <v>Chi phÝ bÊt th­êng ( extraordinary expense )</v>
          </cell>
        </row>
        <row r="178">
          <cell r="A178" t="str">
            <v>911</v>
          </cell>
          <cell r="B178" t="str">
            <v>X¸c ®Þnh kÕt qu¶ kinh doanh   ( income summary )</v>
          </cell>
        </row>
        <row r="180">
          <cell r="A180" t="str">
            <v>001</v>
          </cell>
          <cell r="B180" t="str">
            <v>Tµi s¶n thuª ngoµi</v>
          </cell>
        </row>
        <row r="181">
          <cell r="A181" t="str">
            <v>002</v>
          </cell>
          <cell r="B181" t="str">
            <v>VËt t­ , hµng ho¸ nhËn gi÷ hé , nhËn gia c«ng</v>
          </cell>
        </row>
        <row r="182">
          <cell r="A182" t="str">
            <v>003</v>
          </cell>
          <cell r="B182" t="str">
            <v>Hµng ho¸ nhËn b¸n hé , nhËn ký göi</v>
          </cell>
        </row>
        <row r="183">
          <cell r="A183" t="str">
            <v>004</v>
          </cell>
          <cell r="B183" t="str">
            <v>Nî khã ®ßi ®a xö lý</v>
          </cell>
        </row>
        <row r="184">
          <cell r="A184" t="str">
            <v>007</v>
          </cell>
          <cell r="B184" t="str">
            <v>Ngo¹i tÖ c¸c lo¹i</v>
          </cell>
        </row>
        <row r="185">
          <cell r="A185" t="str">
            <v>008</v>
          </cell>
          <cell r="B185" t="str">
            <v>H¹n møc kinh phÝ</v>
          </cell>
        </row>
        <row r="186">
          <cell r="A186" t="str">
            <v>009</v>
          </cell>
          <cell r="B186" t="str">
            <v>Nguån vèn khÊu hao c¬ b¶n</v>
          </cell>
        </row>
      </sheetData>
      <sheetData sheetId="7"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승용 밋션별 &quot;1&quot;"/>
      <sheetName val="승용 밋션별 &quot;2&quot;"/>
      <sheetName val="승용 밋션별 &quot;3&quot;"/>
      <sheetName val="소상 &quot;1&quot;"/>
      <sheetName val="변경내용"/>
      <sheetName val="숙박비"/>
      <sheetName val="중식대"/>
      <sheetName val="회의비"/>
      <sheetName val="특근.간담회비"/>
      <sheetName val="접대비"/>
      <sheetName val="교통비"/>
      <sheetName val="교통비 (2)"/>
      <sheetName val="정산서"/>
      <sheetName val="사내영수증"/>
      <sheetName val="전표철"/>
      <sheetName val="전표철 (2)"/>
      <sheetName val="총지출"/>
      <sheetName val="Sheet1"/>
      <sheetName val="Sheet2"/>
      <sheetName val="Sheet3"/>
      <sheetName val="수불내수"/>
      <sheetName val="COPING"/>
      <sheetName val="96수출"/>
      <sheetName val="인원01"/>
      <sheetName val="협조전"/>
      <sheetName val="p2-1"/>
      <sheetName val="#REF"/>
      <sheetName val="내역1"/>
      <sheetName val="Key assumption"/>
      <sheetName val="품의양식"/>
      <sheetName val="정부노임단가"/>
      <sheetName val="3BL공동구 수량"/>
      <sheetName val="관람석제출"/>
      <sheetName val="남양시작동자105노65기1.3화1.2"/>
      <sheetName val="총괄표"/>
      <sheetName val="TEL"/>
      <sheetName val="정보(MCC)"/>
      <sheetName val="정보(HEI)"/>
      <sheetName val="major"/>
      <sheetName val="울산시산표"/>
      <sheetName val="0.1 KEY ASSUMPTIONS"/>
      <sheetName val="0. CONTROL"/>
      <sheetName val="자압"/>
      <sheetName val="회의비등"/>
      <sheetName val="핸드폰"/>
      <sheetName val="당숙직"/>
      <sheetName val="영수증1"/>
      <sheetName val="영수증2"/>
      <sheetName val="unit cost Bauteil 1"/>
      <sheetName val="unit cost Bauteil 2"/>
      <sheetName val="unit cost Bauteil 3"/>
      <sheetName val="unit cost Bauteil 4"/>
      <sheetName val="unit cost Bauteil 5"/>
      <sheetName val="명단"/>
      <sheetName val="TOT"/>
      <sheetName val="계열사현황종합"/>
      <sheetName val="JUCK"/>
      <sheetName val="94반성(Pnck)"/>
      <sheetName val="신1"/>
      <sheetName val="일별1"/>
      <sheetName val="MOTOR"/>
      <sheetName val="Macro2"/>
      <sheetName val="2.대외공문"/>
      <sheetName val="자압1"/>
      <sheetName val="TABLE DB"/>
      <sheetName val="쌍용 data base"/>
      <sheetName val="종기계획(월별)"/>
      <sheetName val="일반"/>
      <sheetName val="payroll"/>
      <sheetName val="VALVE"/>
      <sheetName val="매입세율"/>
      <sheetName val="공사개요"/>
      <sheetName val="Total"/>
      <sheetName val="GRACE"/>
      <sheetName val="구동"/>
      <sheetName val="1월"/>
      <sheetName val="현장지지물물량"/>
      <sheetName val="내역서"/>
      <sheetName val="구의33고"/>
      <sheetName val="공통(20-91)"/>
      <sheetName val="기안지"/>
      <sheetName val="SANTAMO"/>
      <sheetName val="Sheet4"/>
      <sheetName val="DAT(목표)"/>
      <sheetName val="출장거리"/>
      <sheetName val="본문"/>
      <sheetName val="Cost bd-&quot;A&quot;"/>
      <sheetName val="중기사용료"/>
      <sheetName val="승용_밋션별_&quot;1&quot;"/>
      <sheetName val="승용_밋션별_&quot;2&quot;"/>
      <sheetName val="승용_밋션별_&quot;3&quot;"/>
      <sheetName val="소상_&quot;1&quot;"/>
      <sheetName val="특근_간담회비"/>
      <sheetName val="교통비_(2)"/>
      <sheetName val="전표철_(2)"/>
      <sheetName val="Key_assumption"/>
      <sheetName val="3BL공동구_수량"/>
      <sheetName val="남양시작동자105노65기1_3화1_2"/>
      <sheetName val="0_1_KEY_ASSUMPTIONS"/>
      <sheetName val="0__CONTROL"/>
      <sheetName val="BID"/>
      <sheetName val="베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급여T(전환)"/>
      <sheetName val="staff2이하(final_T)"/>
      <sheetName val="new급여T(4을-운전)"/>
      <sheetName val="조정전(급여T)"/>
      <sheetName val="전환"/>
      <sheetName val="사원(기타-전환)"/>
      <sheetName val="4갑(전환)_2"/>
      <sheetName val="4갑(전환)"/>
      <sheetName val="4갑tb"/>
      <sheetName val="연봉평가"/>
      <sheetName val="ipsa_ymd"/>
      <sheetName val="1.1일입사"/>
      <sheetName val="사원(전환_확정)"/>
      <sheetName val="4갑(전환_확정)"/>
      <sheetName val="변수데이타"/>
      <sheetName val="TUAS"/>
      <sheetName val="97 사업추정(WEKI)"/>
      <sheetName val="단가비교(TOTAL)"/>
      <sheetName val="TOTAL"/>
      <sheetName val="C급보 "/>
      <sheetName val="DJ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급여T(전환)"/>
      <sheetName val="staff2이하(final_T)"/>
      <sheetName val="new급여T(4을-운전)"/>
      <sheetName val="조정전(급여T)"/>
      <sheetName val="전환"/>
      <sheetName val="사원(기타-전환)"/>
      <sheetName val="4갑(전환)_2"/>
      <sheetName val="4갑(전환)"/>
      <sheetName val="4갑tb"/>
      <sheetName val="연봉평가"/>
      <sheetName val="ipsa_ymd"/>
      <sheetName val="1.1일입사"/>
      <sheetName val="사원(전환_확정)"/>
      <sheetName val="4갑(전환_확정)"/>
      <sheetName val="AS"/>
      <sheetName val="TABLE2-2 OSBL-(SITE PREP)"/>
      <sheetName val="95년12월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세부추진"/>
      <sheetName val="목차"/>
      <sheetName val="Ⅰ표지"/>
      <sheetName val="신차보증"/>
      <sheetName val="신차수요"/>
      <sheetName val="상용수요"/>
      <sheetName val="상용능력"/>
      <sheetName val="상용보강"/>
      <sheetName val="경쟁사망"/>
      <sheetName val="부문예산"/>
      <sheetName val="부문인원"/>
      <sheetName val="부문예"/>
      <sheetName val="ﶀ문인원"/>
      <sheetName val="제안서"/>
      <sheetName val="행정표준(1)"/>
      <sheetName val="행정표준(2)"/>
      <sheetName val="2.대외공문"/>
      <sheetName val="실행철강하도"/>
      <sheetName val="협조전"/>
      <sheetName val="98지급계획"/>
      <sheetName val="선정요령"/>
      <sheetName val="항목(1)"/>
      <sheetName val="BOOK4"/>
      <sheetName val="서울AS,지공"/>
      <sheetName val="예산집계03"/>
      <sheetName val="new급여T(4을-운전)"/>
      <sheetName val="소상 &quot;1&quot;"/>
      <sheetName val="인부신상자료"/>
      <sheetName val="Sheet1"/>
      <sheetName val="수주단가"/>
      <sheetName val="상용_mp"/>
      <sheetName val="Ⅲ"/>
      <sheetName val="97사업"/>
      <sheetName val="A-A"/>
      <sheetName val="5사남"/>
      <sheetName val="2_대외공문"/>
      <sheetName val="인원01"/>
      <sheetName val="수리결과"/>
      <sheetName val="울산시산표"/>
      <sheetName val="입력"/>
      <sheetName val="계정"/>
      <sheetName val="Sheet3"/>
      <sheetName val="기본운용"/>
      <sheetName val="LB Plan 97 neu 15531 Best "/>
      <sheetName val="공문"/>
      <sheetName val="업무분장"/>
      <sheetName val="과정별"/>
      <sheetName val="항목등록"/>
      <sheetName val="영업.일1"/>
      <sheetName val="소개"/>
      <sheetName val="차량별점검"/>
      <sheetName val="차종별"/>
      <sheetName val="예산총괄"/>
      <sheetName val="월별수입"/>
      <sheetName val="경비공통"/>
      <sheetName val="관람석제출"/>
      <sheetName val="세목별"/>
      <sheetName val="일반관리비"/>
      <sheetName val="#REF"/>
      <sheetName val="9-1차이내역"/>
      <sheetName val="수입"/>
      <sheetName val="전문품의"/>
      <sheetName val="전체내역 (2)"/>
      <sheetName val="일위대가목록"/>
      <sheetName val="총괄표"/>
      <sheetName val="단가산출서"/>
      <sheetName val="ABUT수량-A1"/>
      <sheetName val="조명시설"/>
      <sheetName val="갑지"/>
      <sheetName val="직재"/>
      <sheetName val="간이연락"/>
      <sheetName val="OPTION"/>
      <sheetName val="CALENDAR"/>
      <sheetName val="sm"/>
      <sheetName val="터널조도"/>
      <sheetName val="DATE"/>
      <sheetName val="준검 내역서"/>
      <sheetName val="3.하중산정4.지지력"/>
      <sheetName val="공통가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지실적"/>
      <sheetName val="수입"/>
    </sheetNames>
    <sheetDataSet>
      <sheetData sheetId="0"/>
      <sheetData sheetId="1"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차배부(JB포함)"/>
      <sheetName val="96실적"/>
    </sheetNames>
    <sheetDataSet>
      <sheetData sheetId="0"/>
      <sheetData sheetId="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TSON4A"/>
      <sheetName val="영업소실적"/>
      <sheetName val="new급여T(4을-운전)"/>
    </sheetNames>
    <sheetDataSet>
      <sheetData sheetId="0"/>
      <sheetData sheetId="1" refreshError="1"/>
      <sheetData sheetId="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12"/>
      <sheetName val="96_12"/>
      <sheetName val="완공미토"/>
      <sheetName val="eq_data"/>
      <sheetName val="인건비"/>
      <sheetName val="sort"/>
      <sheetName val="영업소실적"/>
      <sheetName val="기준"/>
      <sheetName val="97 사업추정(WEKI)"/>
      <sheetName val="Sheet1"/>
      <sheetName val="001BA"/>
      <sheetName val="SCH"/>
      <sheetName val="예산서"/>
      <sheetName val="충주"/>
      <sheetName val="A(Rev.3)"/>
      <sheetName val="Mech CIF"/>
      <sheetName val="OUT"/>
      <sheetName val="tank list"/>
      <sheetName val="배관공사내역서"/>
      <sheetName val="투입실적"/>
      <sheetName val="TOEC"/>
      <sheetName val="내역서"/>
      <sheetName val="1월"/>
      <sheetName val="현금"/>
      <sheetName val="내역(한신APT)"/>
      <sheetName val="실행"/>
      <sheetName val="2.대외공문"/>
      <sheetName val="판"/>
      <sheetName val="입출재고현황 (2)"/>
      <sheetName val="#REF"/>
      <sheetName val="OE"/>
      <sheetName val="REDUCER"/>
      <sheetName val="WE'T"/>
      <sheetName val="BR"/>
      <sheetName val="B.Q. breakdown (0723_2) (USD)"/>
      <sheetName val="월간보고"/>
      <sheetName val="고자현황"/>
      <sheetName val="공사손익"/>
      <sheetName val="Sheet1 (2)"/>
      <sheetName val="내역"/>
      <sheetName val="골조시행"/>
      <sheetName val="직원동원계획"/>
      <sheetName val="경비 (1)"/>
      <sheetName val="환율표"/>
      <sheetName val="Cover"/>
      <sheetName val="3-구교-오리지날"/>
      <sheetName val="P.M 별"/>
      <sheetName val="태화42 "/>
      <sheetName val="2000년1차"/>
      <sheetName val="2000전체분"/>
      <sheetName val="3.바닥판설계"/>
      <sheetName val="공량산출서"/>
      <sheetName val="노무비단가"/>
      <sheetName val="주형"/>
      <sheetName val="95년12월말"/>
      <sheetName val="data_senior"/>
      <sheetName val="BT"/>
      <sheetName val="경상예산"/>
      <sheetName val="POOM_MOTO2"/>
      <sheetName val="POOM_MOTO"/>
      <sheetName val="1을"/>
      <sheetName val="Ex.Rate"/>
      <sheetName val="표지"/>
      <sheetName val="5.3 단면가정"/>
      <sheetName val="1.설계기준"/>
      <sheetName val="노임단가"/>
      <sheetName val="UnitRate"/>
      <sheetName val="세원견적서"/>
      <sheetName val="1차배부(JB포함)"/>
      <sheetName val="말뚝지지력산정"/>
      <sheetName val="건축공사"/>
      <sheetName val="지사급여"/>
      <sheetName val="공사비 내역 (가)"/>
      <sheetName val="공사집계"/>
      <sheetName val="내역서(당초변경)"/>
      <sheetName val="내역을"/>
      <sheetName val="98지급계획"/>
      <sheetName val="정산서  (2)"/>
      <sheetName val="Final(1)summary"/>
      <sheetName val="UBC(WIND)"/>
      <sheetName val="SPEC-C1A"/>
      <sheetName val="SPEC-C1U"/>
      <sheetName val="SPEC-C2A"/>
      <sheetName val="SPEC-C2U"/>
      <sheetName val="SPEC-C3A"/>
      <sheetName val="SPEC-C3U"/>
      <sheetName val="SPEC-P1A"/>
      <sheetName val="SPEC-P1U"/>
      <sheetName val="SPEC-P2A"/>
      <sheetName val="SPEC-S1A"/>
      <sheetName val="SK Engrg-Q"/>
      <sheetName val="POWER"/>
      <sheetName val="BOTM"/>
      <sheetName val="평가내역"/>
      <sheetName val="단가"/>
      <sheetName val="CALCULATION"/>
      <sheetName val="Inquiry_List"/>
      <sheetName val="현황CODE"/>
      <sheetName val="손익현황"/>
      <sheetName val="설계예산서1"/>
      <sheetName val="P-COST"/>
      <sheetName val="수입"/>
      <sheetName val="A"/>
      <sheetName val="실행내역서 "/>
      <sheetName val="명세서"/>
      <sheetName val="청산공사"/>
      <sheetName val="6호기"/>
      <sheetName val="BCPAB"/>
      <sheetName val="96배수"/>
      <sheetName val="OFFER RATE"/>
      <sheetName val="COVERSHEET PAGE"/>
      <sheetName val="본지점중"/>
      <sheetName val="TABLE2-2 OSBL-(SITE PREP)"/>
      <sheetName val="boq"/>
      <sheetName val="OSBL-TOTAL (OTHER WORK)"/>
      <sheetName val="OSBL-TOTAL (SEA WATER)"/>
      <sheetName val="OSBL-TOTAL (CIVIL WORK)"/>
      <sheetName val="DATE"/>
      <sheetName val="집계표"/>
      <sheetName val="input"/>
      <sheetName val="96_121"/>
      <sheetName val="97_사업추정(WEKI)"/>
      <sheetName val="A(Rev_3)"/>
      <sheetName val="5.세운W-A"/>
      <sheetName val="적격"/>
      <sheetName val="Summary Sheet"/>
      <sheetName val="상반기손익차2총괄"/>
      <sheetName val="PLAN_FEB97"/>
      <sheetName val="평균환율-USD"/>
      <sheetName val="직원동원SCH"/>
      <sheetName val="HDECGTY"/>
      <sheetName val="간접비(1)"/>
      <sheetName val="사업계획"/>
      <sheetName val="Ⅳ.1.KEY수입"/>
      <sheetName val="Ⅳ-4.수익총괄"/>
      <sheetName val="노무비"/>
      <sheetName val="공구"/>
      <sheetName val="청하배수"/>
      <sheetName val="가BM"/>
      <sheetName val="여찾사12월"/>
      <sheetName val="노마진12"/>
      <sheetName val="티제주12"/>
      <sheetName val="TOTAL1"/>
      <sheetName val="SUM (실행원가대비)"/>
      <sheetName val="VC2 9.98"/>
      <sheetName val="ABUT수량-A1"/>
      <sheetName val="ASME B 36.10 M"/>
      <sheetName val="CBE-VSL"/>
      <sheetName val="협조전"/>
      <sheetName val="MH rate"/>
      <sheetName val="C급보 "/>
      <sheetName val="요약"/>
      <sheetName val="포장공"/>
      <sheetName val="수안보-MBR1"/>
      <sheetName val="COPING"/>
      <sheetName val="CRUDE RE-bar"/>
      <sheetName val="하수급견적대비"/>
      <sheetName val="3.현장배치"/>
      <sheetName val="투찰판"/>
      <sheetName val="사용성검토"/>
      <sheetName val="Summary 2002"/>
      <sheetName val="조건"/>
      <sheetName val="bc"/>
      <sheetName val="업무계획1"/>
      <sheetName val="울산시산표"/>
      <sheetName val="Sales by Salesman"/>
      <sheetName val="플랜트 설치"/>
      <sheetName val="화재 탐지 설비"/>
      <sheetName val="설계조건"/>
      <sheetName val="건축내역"/>
      <sheetName val="Template"/>
      <sheetName val="Initial Input Variable"/>
      <sheetName val="Assumptions"/>
      <sheetName val="tggwan(mac)"/>
      <sheetName val="Tenants"/>
      <sheetName val="우수"/>
      <sheetName val="TABLE2-2 OSBL(total)"/>
      <sheetName val="평형공사비"/>
      <sheetName val="TC표지"/>
      <sheetName val="우각부보강"/>
      <sheetName val="토지조서"/>
      <sheetName val="Sensitivity"/>
      <sheetName val="static.cal"/>
      <sheetName val="5사남"/>
      <sheetName val="E_Rate PM"/>
      <sheetName val="IT-BAT"/>
      <sheetName val="실행철강하도"/>
      <sheetName val="V-VESSEL (WITH DEMISTER)"/>
      <sheetName val="7.경제성결과"/>
      <sheetName val="Bill No. 2 - Carpark"/>
      <sheetName val="cable"/>
      <sheetName val="SUMBER DAYA"/>
      <sheetName val="산출근거(ON-OFF) "/>
      <sheetName val="DATA"/>
      <sheetName val="Macro"/>
      <sheetName val="Taux"/>
      <sheetName val="RFP002"/>
      <sheetName val="D"/>
      <sheetName val="BM DATA SHEET"/>
      <sheetName val="SILICATE"/>
      <sheetName val="1"/>
      <sheetName val="변수"/>
      <sheetName val="Summary Sheets"/>
      <sheetName val="COA-17"/>
      <sheetName val="C-18"/>
      <sheetName val="MEXICO-C"/>
      <sheetName val="CAL"/>
      <sheetName val="부재력정리"/>
      <sheetName val="SHUTDOWN VALVE"/>
      <sheetName val="Currency"/>
      <sheetName val="마북 손익분석(CATIA)"/>
      <sheetName val="MINA BM"/>
      <sheetName val="HVAC"/>
      <sheetName val="Estimate Download"/>
      <sheetName val="hori. vessel(E-895)"/>
      <sheetName val="Resource"/>
      <sheetName val="MHR-ANLIS"/>
      <sheetName val="Mech_CIF"/>
      <sheetName val="tank_list"/>
      <sheetName val="B_Q__breakdown_(0723_2)_(USD)"/>
      <sheetName val="2_대외공문"/>
      <sheetName val="입출재고현황_(2)"/>
      <sheetName val="Sheet1_(2)"/>
      <sheetName val="P_M_별"/>
      <sheetName val="경비_(1)"/>
      <sheetName val="태화42_"/>
      <sheetName val="3_바닥판설계"/>
      <sheetName val="5_3_단면가정"/>
      <sheetName val="Ex_Rate"/>
      <sheetName val="1_설계기준"/>
      <sheetName val="NOMUBI"/>
      <sheetName val="sw1"/>
      <sheetName val="BQ_Utl_Off"/>
      <sheetName val="최민영집계25"/>
      <sheetName val="단자차입일별"/>
      <sheetName val="Regenerator  Concrete Structure"/>
      <sheetName val="조명투자및환수계획"/>
      <sheetName val="제조중간결과"/>
      <sheetName val="수력 250MW"/>
      <sheetName val="계측"/>
      <sheetName val="토공정보"/>
      <sheetName val="purpose&amp;input"/>
      <sheetName val="인원계획"/>
      <sheetName val="96_122"/>
      <sheetName val="97_사업추정(WEKI)1"/>
      <sheetName val="A(Rev_3)1"/>
      <sheetName val="Mech_CIF1"/>
      <sheetName val="tank_list1"/>
      <sheetName val="2_대외공문1"/>
      <sheetName val="입출재고현황_(2)1"/>
      <sheetName val="B_Q__breakdown_(0723_2)_(USD)1"/>
      <sheetName val="정산서__(2)1"/>
      <sheetName val="Sheet1_(2)1"/>
      <sheetName val="경비_(1)1"/>
      <sheetName val="정산서__(2)"/>
      <sheetName val="Macro1"/>
      <sheetName val="정부노임단가"/>
      <sheetName val="TYPE-B 평균H"/>
      <sheetName val="VAE264_VALVES"/>
      <sheetName val="Consumables"/>
      <sheetName val="Benchmark"/>
      <sheetName val="Piping(Methanol)"/>
      <sheetName val="Quantity"/>
      <sheetName val="MINA_BM"/>
      <sheetName val="적정분양가"/>
      <sheetName val="fs도급사업"/>
      <sheetName val="일위대가"/>
      <sheetName val="45,46"/>
      <sheetName val="DWTables"/>
      <sheetName val="손대지 마세요!"/>
      <sheetName val="직원신상"/>
      <sheetName val="Criteria"/>
      <sheetName val="ICGSIP"/>
      <sheetName val="Spread_sht"/>
      <sheetName val="RFP007"/>
      <sheetName val="RFP009"/>
      <sheetName val="BQ-375-1"/>
      <sheetName val="PCSum"/>
      <sheetName val="Project list"/>
      <sheetName val="Interior Wall TAKE OFF"/>
      <sheetName val="Schedule"/>
      <sheetName val="Sheet4"/>
      <sheetName val="Adimi bldg"/>
      <sheetName val="Pump House"/>
      <sheetName val="Fuel Regu Station"/>
      <sheetName val="광교1-1"/>
      <sheetName val="Summary"/>
      <sheetName val="DHEQSUPT"/>
      <sheetName val="Key Condition"/>
      <sheetName val="01 GTG"/>
      <sheetName val="02 STG"/>
      <sheetName val="03 HRSG"/>
      <sheetName val="04 Mech BOP"/>
      <sheetName val="04 APCS"/>
      <sheetName val="11"/>
      <sheetName val="13"/>
      <sheetName val="14"/>
      <sheetName val="20"/>
      <sheetName val="21"/>
      <sheetName val="22"/>
      <sheetName val="units"/>
      <sheetName val="Y-WORK"/>
      <sheetName val="ITEM"/>
      <sheetName val="EXPAN-1"/>
      <sheetName val="표건"/>
      <sheetName val="tienluong"/>
      <sheetName val="BSD (2)"/>
      <sheetName val="토사(PE)"/>
      <sheetName val="손익차9월2"/>
      <sheetName val="편입용지조서"/>
      <sheetName val="1.CB"/>
      <sheetName val="리스료"/>
      <sheetName val="안산기계장치"/>
      <sheetName val="ORIGN"/>
      <sheetName val="표지 (2)"/>
      <sheetName val="RE9604"/>
      <sheetName val="STANDARD (상)-참고"/>
      <sheetName val="96_123"/>
      <sheetName val="97_사업추정(WEKI)2"/>
      <sheetName val="A(Rev_3)2"/>
      <sheetName val="Mech_CIF2"/>
      <sheetName val="tank_list2"/>
      <sheetName val="2_대외공문2"/>
      <sheetName val="입출재고현황_(2)2"/>
      <sheetName val="B_Q__breakdown_(0723_2)_(USD)2"/>
      <sheetName val="Sheet1_(2)2"/>
      <sheetName val="경비_(1)2"/>
      <sheetName val="1_설계기준1"/>
      <sheetName val="P_M_별1"/>
      <sheetName val="태화42_1"/>
      <sheetName val="3_바닥판설계1"/>
      <sheetName val="Ex_Rate1"/>
      <sheetName val="5_3_단면가정1"/>
      <sheetName val="Summary_Sheet"/>
      <sheetName val="정산서__(2)2"/>
      <sheetName val="SK_Engrg-Q"/>
      <sheetName val="공사비_내역_(가)"/>
      <sheetName val="실행내역서_"/>
      <sheetName val="OFFER_RATE"/>
      <sheetName val="COVERSHEET_PAGE"/>
      <sheetName val="TABLE2-2_OSBL-(SITE_PREP)"/>
      <sheetName val="OSBL-TOTAL_(OTHER_WORK)"/>
      <sheetName val="OSBL-TOTAL_(SEA_WATER)"/>
      <sheetName val="OSBL-TOTAL_(CIVIL_WORK)"/>
      <sheetName val="5_세운W-A"/>
      <sheetName val="Ⅳ_1_KEY수입"/>
      <sheetName val="Ⅳ-4_수익총괄"/>
      <sheetName val="ASME_B_36_10_M"/>
      <sheetName val="SUM_(실행원가대비)"/>
      <sheetName val="Summary_2002"/>
      <sheetName val="MH_rate"/>
      <sheetName val="CRUDE_RE-bar"/>
      <sheetName val="C급보_"/>
      <sheetName val="Initial_Input_Variable"/>
      <sheetName val="V-VESSEL_(WITH_DEMISTER)"/>
      <sheetName val="7_경제성결과"/>
      <sheetName val="SUMBER_DAYA"/>
      <sheetName val="Bill_No__2_-_Carpark"/>
      <sheetName val="산출근거(ON-OFF)_"/>
      <sheetName val="VC2_9_98"/>
      <sheetName val="Sales_by_Salesman"/>
      <sheetName val="3_현장배치"/>
      <sheetName val="화재_탐지_설비"/>
      <sheetName val="TABLE2-2_OSBL(total)"/>
      <sheetName val="플랜트_설치"/>
      <sheetName val="E_Rate_PM"/>
      <sheetName val="static_cal"/>
      <sheetName val="마북_손익분석(CATIA)"/>
      <sheetName val="BM_DATA_SHEET"/>
      <sheetName val="Summary_Sheets"/>
      <sheetName val="SHUTDOWN_VALVE"/>
      <sheetName val="MINA_BM1"/>
      <sheetName val="Estimate_Download"/>
      <sheetName val="hori__vessel(E-895)"/>
      <sheetName val="수력_250MW"/>
      <sheetName val="Regenerator__Concrete_Structure"/>
      <sheetName val="STANDARD_(상)-참고"/>
      <sheetName val="TYPE-B_평균H"/>
      <sheetName val="Key_Condition"/>
      <sheetName val="01_GTG"/>
      <sheetName val="02_STG"/>
      <sheetName val="03_HRSG"/>
      <sheetName val="04_Mech_BOP"/>
      <sheetName val="04_APCS"/>
      <sheetName val="Para"/>
      <sheetName val="0110원본"/>
    </sheetNames>
    <sheetDataSet>
      <sheetData sheetId="0" refreshError="1"/>
      <sheetData sheetId="1">
        <row r="1">
          <cell r="A1" t="str">
            <v>完 工 工 事  未 決 現 況</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ow r="1">
          <cell r="A1">
            <v>0</v>
          </cell>
        </row>
      </sheetData>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row r="1">
          <cell r="A1">
            <v>0</v>
          </cell>
        </row>
      </sheetData>
      <sheetData sheetId="291"/>
      <sheetData sheetId="292"/>
      <sheetData sheetId="293"/>
      <sheetData sheetId="294">
        <row r="1">
          <cell r="A1">
            <v>0</v>
          </cell>
        </row>
      </sheetData>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hop"/>
      <sheetName val="cham cong VP"/>
      <sheetName val="tinh luong VP"/>
      <sheetName val="SalarysheetVP"/>
      <sheetName val="cham cong PX (2)"/>
      <sheetName val="tinh luong PX (2)"/>
      <sheetName val="Salarysheets PX"/>
      <sheetName val="cham cong PV+baove"/>
      <sheetName val="tinh luong pv+baove"/>
      <sheetName val="Salarysheets PX (2)"/>
      <sheetName val="Salarysheets PX (3)"/>
      <sheetName val="tinh luong Workshopsalary"/>
      <sheetName val="tinh luong PX _2_"/>
      <sheetName val="tinh luong pv_baove"/>
      <sheetName val="GL"/>
    </sheetNames>
    <sheetDataSet>
      <sheetData sheetId="0"/>
      <sheetData sheetId="1"/>
      <sheetData sheetId="2" refreshError="1">
        <row r="6">
          <cell r="A6">
            <v>1</v>
          </cell>
          <cell r="B6" t="str">
            <v>NguyÔn Quèc ThuËn</v>
          </cell>
          <cell r="C6">
            <v>11</v>
          </cell>
          <cell r="D6" t="str">
            <v>Director</v>
          </cell>
          <cell r="E6">
            <v>25.5</v>
          </cell>
          <cell r="F6">
            <v>2800000</v>
          </cell>
          <cell r="G6">
            <v>2746153.846153846</v>
          </cell>
          <cell r="H6" t="str">
            <v>a</v>
          </cell>
          <cell r="J6">
            <v>2746153.846153846</v>
          </cell>
          <cell r="K6">
            <v>74615.384615384624</v>
          </cell>
          <cell r="M6">
            <v>74615.384615384624</v>
          </cell>
          <cell r="N6">
            <v>107692.30769230769</v>
          </cell>
          <cell r="O6">
            <v>2671538.4615384615</v>
          </cell>
        </row>
        <row r="7">
          <cell r="A7">
            <v>2</v>
          </cell>
          <cell r="B7" t="str">
            <v>NguyÔn ThÞ BÝch HuyÒn</v>
          </cell>
          <cell r="C7">
            <v>11</v>
          </cell>
          <cell r="D7" t="str">
            <v>Accounting</v>
          </cell>
          <cell r="E7">
            <v>25.5</v>
          </cell>
          <cell r="F7">
            <v>2500000</v>
          </cell>
          <cell r="G7">
            <v>2451923.076923077</v>
          </cell>
          <cell r="H7" t="str">
            <v>A</v>
          </cell>
          <cell r="J7">
            <v>2451923.076923077</v>
          </cell>
          <cell r="K7">
            <v>45192.307692307717</v>
          </cell>
          <cell r="M7">
            <v>45192.307692307717</v>
          </cell>
          <cell r="N7">
            <v>96153.846153846156</v>
          </cell>
          <cell r="O7">
            <v>2406730.7692307695</v>
          </cell>
        </row>
        <row r="8">
          <cell r="A8">
            <v>3</v>
          </cell>
          <cell r="B8" t="str">
            <v>Cao ThÞ Hµ</v>
          </cell>
          <cell r="C8">
            <v>11</v>
          </cell>
          <cell r="D8" t="str">
            <v>Accounting</v>
          </cell>
          <cell r="E8">
            <v>25.5</v>
          </cell>
          <cell r="F8">
            <v>700000</v>
          </cell>
          <cell r="G8">
            <v>686538.4615384615</v>
          </cell>
          <cell r="H8" t="str">
            <v>A</v>
          </cell>
          <cell r="J8">
            <v>686538.4615384615</v>
          </cell>
          <cell r="M8">
            <v>0</v>
          </cell>
          <cell r="N8">
            <v>26923.076923076922</v>
          </cell>
          <cell r="O8">
            <v>686538.4615384615</v>
          </cell>
        </row>
        <row r="9">
          <cell r="A9">
            <v>4</v>
          </cell>
          <cell r="B9" t="str">
            <v>Qu¸ch ThÞ Thu Ph­¬ng</v>
          </cell>
          <cell r="C9">
            <v>11</v>
          </cell>
          <cell r="D9" t="str">
            <v>Secretary</v>
          </cell>
          <cell r="E9">
            <v>25.5</v>
          </cell>
          <cell r="F9">
            <v>800000</v>
          </cell>
          <cell r="G9">
            <v>784615.38461538462</v>
          </cell>
          <cell r="H9" t="str">
            <v>A</v>
          </cell>
          <cell r="J9">
            <v>784615.38461538462</v>
          </cell>
          <cell r="M9">
            <v>0</v>
          </cell>
          <cell r="N9">
            <v>30769.23076923077</v>
          </cell>
          <cell r="O9">
            <v>784615.38461538462</v>
          </cell>
        </row>
        <row r="10">
          <cell r="A10">
            <v>5</v>
          </cell>
          <cell r="B10" t="str">
            <v>§µm Tó Oanh</v>
          </cell>
          <cell r="C10">
            <v>11</v>
          </cell>
          <cell r="D10" t="str">
            <v>Administrative</v>
          </cell>
          <cell r="E10">
            <v>25</v>
          </cell>
          <cell r="F10">
            <v>1000000</v>
          </cell>
          <cell r="G10">
            <v>961538.4615384615</v>
          </cell>
          <cell r="H10" t="str">
            <v>A</v>
          </cell>
          <cell r="J10">
            <v>961538.4615384615</v>
          </cell>
          <cell r="M10">
            <v>0</v>
          </cell>
          <cell r="N10">
            <v>38461.538461538461</v>
          </cell>
          <cell r="O10">
            <v>961538.4615384615</v>
          </cell>
        </row>
        <row r="11">
          <cell r="A11">
            <v>6</v>
          </cell>
          <cell r="B11" t="str">
            <v>Hoµng V¨n HiÓu</v>
          </cell>
          <cell r="C11">
            <v>11</v>
          </cell>
          <cell r="D11" t="str">
            <v>Personel</v>
          </cell>
          <cell r="E11">
            <v>21.5</v>
          </cell>
          <cell r="F11">
            <v>1400000</v>
          </cell>
          <cell r="G11">
            <v>1157692.3076923077</v>
          </cell>
          <cell r="H11" t="str">
            <v>A</v>
          </cell>
          <cell r="J11">
            <v>1157692.3076923077</v>
          </cell>
          <cell r="M11">
            <v>0</v>
          </cell>
          <cell r="N11">
            <v>53846.153846153844</v>
          </cell>
          <cell r="O11">
            <v>1157692.3076923077</v>
          </cell>
        </row>
        <row r="12">
          <cell r="A12">
            <v>7</v>
          </cell>
          <cell r="B12" t="str">
            <v>NguyÔn Kh¾c Thµnh</v>
          </cell>
          <cell r="C12">
            <v>11</v>
          </cell>
          <cell r="D12" t="str">
            <v>I.ex. Manager</v>
          </cell>
          <cell r="E12">
            <v>25.5</v>
          </cell>
          <cell r="F12">
            <v>2100000</v>
          </cell>
          <cell r="G12">
            <v>2059615.3846153845</v>
          </cell>
          <cell r="H12" t="str">
            <v>A</v>
          </cell>
          <cell r="J12">
            <v>2059615.3846153845</v>
          </cell>
          <cell r="K12">
            <v>5961.5384615384683</v>
          </cell>
          <cell r="M12">
            <v>5961.5384615384683</v>
          </cell>
          <cell r="N12">
            <v>80769.230769230766</v>
          </cell>
          <cell r="O12">
            <v>2053653.846153846</v>
          </cell>
        </row>
        <row r="13">
          <cell r="A13">
            <v>8</v>
          </cell>
          <cell r="B13" t="str">
            <v>§ç Thanh Tïng</v>
          </cell>
          <cell r="C13">
            <v>11</v>
          </cell>
          <cell r="D13" t="str">
            <v>I.ex. Vice M.</v>
          </cell>
          <cell r="E13">
            <v>25.5</v>
          </cell>
          <cell r="F13">
            <v>2000000</v>
          </cell>
          <cell r="G13">
            <v>1961538.4615384615</v>
          </cell>
          <cell r="H13" t="str">
            <v>A</v>
          </cell>
          <cell r="J13">
            <v>1961538.4615384615</v>
          </cell>
          <cell r="M13">
            <v>0</v>
          </cell>
          <cell r="N13">
            <v>76923.076923076922</v>
          </cell>
          <cell r="O13">
            <v>1961538.4615384615</v>
          </cell>
        </row>
        <row r="14">
          <cell r="A14">
            <v>9</v>
          </cell>
          <cell r="B14" t="str">
            <v>Bïi V¨n Tuynh</v>
          </cell>
          <cell r="C14">
            <v>11</v>
          </cell>
          <cell r="D14" t="str">
            <v>I.ex. Staff</v>
          </cell>
          <cell r="E14">
            <v>24.5</v>
          </cell>
          <cell r="F14">
            <v>1000000</v>
          </cell>
          <cell r="G14">
            <v>942307.69230769225</v>
          </cell>
          <cell r="H14" t="str">
            <v>A</v>
          </cell>
          <cell r="J14">
            <v>942307.69230769225</v>
          </cell>
          <cell r="M14">
            <v>0</v>
          </cell>
          <cell r="N14">
            <v>38461.538461538461</v>
          </cell>
          <cell r="O14">
            <v>942307.69230769225</v>
          </cell>
        </row>
        <row r="15">
          <cell r="A15">
            <v>10</v>
          </cell>
          <cell r="B15" t="str">
            <v>TrÇn Phó Quý</v>
          </cell>
          <cell r="C15">
            <v>11</v>
          </cell>
          <cell r="D15" t="str">
            <v>I.ex. Staff</v>
          </cell>
          <cell r="E15">
            <v>24.5</v>
          </cell>
          <cell r="F15">
            <v>1200000</v>
          </cell>
          <cell r="G15">
            <v>1130769.2307692308</v>
          </cell>
          <cell r="H15" t="str">
            <v>a</v>
          </cell>
          <cell r="J15">
            <v>1130769.2307692308</v>
          </cell>
          <cell r="M15">
            <v>0</v>
          </cell>
          <cell r="N15">
            <v>46153.846153846156</v>
          </cell>
          <cell r="O15">
            <v>1130769.2307692308</v>
          </cell>
        </row>
        <row r="16">
          <cell r="A16">
            <v>11</v>
          </cell>
          <cell r="B16" t="str">
            <v>L­¬ng §øc Phong</v>
          </cell>
          <cell r="C16">
            <v>11</v>
          </cell>
          <cell r="D16" t="str">
            <v>I.ex. Staff</v>
          </cell>
          <cell r="E16">
            <v>24.5</v>
          </cell>
          <cell r="F16">
            <v>1500000</v>
          </cell>
          <cell r="G16">
            <v>1413461.5384615385</v>
          </cell>
          <cell r="H16" t="str">
            <v>a</v>
          </cell>
          <cell r="J16">
            <v>1413461.5384615385</v>
          </cell>
          <cell r="M16">
            <v>0</v>
          </cell>
          <cell r="N16">
            <v>57692.307692307695</v>
          </cell>
          <cell r="O16">
            <v>1413461.5384615385</v>
          </cell>
        </row>
        <row r="17">
          <cell r="A17">
            <v>12</v>
          </cell>
          <cell r="B17" t="str">
            <v>§ç Minh Hïng</v>
          </cell>
          <cell r="C17">
            <v>11</v>
          </cell>
          <cell r="D17" t="str">
            <v>Driver</v>
          </cell>
          <cell r="E17">
            <v>25.5</v>
          </cell>
          <cell r="F17">
            <v>1000000</v>
          </cell>
          <cell r="G17">
            <v>980769.23076923075</v>
          </cell>
          <cell r="H17" t="str">
            <v>a</v>
          </cell>
          <cell r="J17">
            <v>980769.23076923075</v>
          </cell>
          <cell r="M17">
            <v>0</v>
          </cell>
          <cell r="N17">
            <v>38461.538461538461</v>
          </cell>
          <cell r="O17">
            <v>980769.23076923075</v>
          </cell>
        </row>
      </sheetData>
      <sheetData sheetId="3"/>
      <sheetData sheetId="4"/>
      <sheetData sheetId="5" refreshError="1">
        <row r="7">
          <cell r="A7">
            <v>1</v>
          </cell>
          <cell r="B7" t="str">
            <v>NguyÔn Bïi C­êng</v>
          </cell>
          <cell r="C7">
            <v>220</v>
          </cell>
          <cell r="D7" t="str">
            <v>Chief M. Elec.</v>
          </cell>
          <cell r="E7">
            <v>25.5</v>
          </cell>
          <cell r="F7">
            <v>1400000</v>
          </cell>
          <cell r="G7">
            <v>1373076.923076923</v>
          </cell>
          <cell r="H7" t="str">
            <v>A</v>
          </cell>
          <cell r="I7">
            <v>1373076.923076923</v>
          </cell>
          <cell r="L7">
            <v>0</v>
          </cell>
          <cell r="M7">
            <v>53846.153846153844</v>
          </cell>
          <cell r="N7">
            <v>1373076.923076923</v>
          </cell>
        </row>
        <row r="8">
          <cell r="A8">
            <v>2</v>
          </cell>
          <cell r="B8" t="str">
            <v>NguyÔn Hång Hµo</v>
          </cell>
          <cell r="C8">
            <v>221</v>
          </cell>
          <cell r="D8" t="str">
            <v>M - E</v>
          </cell>
          <cell r="E8">
            <v>25.5</v>
          </cell>
          <cell r="F8">
            <v>800000</v>
          </cell>
          <cell r="G8">
            <v>784615.38461538462</v>
          </cell>
          <cell r="H8" t="str">
            <v>A</v>
          </cell>
          <cell r="I8">
            <v>784615.38461538462</v>
          </cell>
          <cell r="L8">
            <v>0</v>
          </cell>
          <cell r="M8">
            <v>30769.23076923077</v>
          </cell>
          <cell r="N8">
            <v>784615.38461538462</v>
          </cell>
        </row>
        <row r="9">
          <cell r="A9">
            <v>3</v>
          </cell>
          <cell r="B9" t="str">
            <v>NguyÔn §øc Th¨ng</v>
          </cell>
          <cell r="C9">
            <v>222</v>
          </cell>
          <cell r="D9" t="str">
            <v>M - E</v>
          </cell>
          <cell r="E9">
            <v>25.5</v>
          </cell>
          <cell r="F9">
            <v>600000</v>
          </cell>
          <cell r="G9">
            <v>588461.5384615385</v>
          </cell>
          <cell r="H9" t="str">
            <v>A</v>
          </cell>
          <cell r="I9">
            <v>588461.5384615385</v>
          </cell>
          <cell r="L9">
            <v>0</v>
          </cell>
          <cell r="M9">
            <v>23076.923076923078</v>
          </cell>
          <cell r="N9">
            <v>588461.5384615385</v>
          </cell>
        </row>
        <row r="10">
          <cell r="A10">
            <v>4</v>
          </cell>
          <cell r="B10" t="str">
            <v>Tèng Xu©n Minh</v>
          </cell>
          <cell r="C10">
            <v>223</v>
          </cell>
          <cell r="D10" t="str">
            <v>Mechanic</v>
          </cell>
          <cell r="E10">
            <v>25.5</v>
          </cell>
          <cell r="F10">
            <v>800000</v>
          </cell>
          <cell r="G10">
            <v>784615.38461538462</v>
          </cell>
          <cell r="H10" t="str">
            <v>A</v>
          </cell>
          <cell r="I10">
            <v>784615.38461538462</v>
          </cell>
          <cell r="L10">
            <v>0</v>
          </cell>
          <cell r="M10">
            <v>30769.23076923077</v>
          </cell>
          <cell r="N10">
            <v>784615.38461538462</v>
          </cell>
        </row>
        <row r="11">
          <cell r="A11">
            <v>5</v>
          </cell>
          <cell r="B11" t="str">
            <v>Vò V¨n Hîp</v>
          </cell>
          <cell r="C11">
            <v>224</v>
          </cell>
          <cell r="D11" t="str">
            <v>Mechanic</v>
          </cell>
          <cell r="E11">
            <v>25.5</v>
          </cell>
          <cell r="F11">
            <v>800000</v>
          </cell>
          <cell r="G11">
            <v>784615.38461538462</v>
          </cell>
          <cell r="H11" t="str">
            <v>A</v>
          </cell>
          <cell r="I11">
            <v>784615.38461538462</v>
          </cell>
          <cell r="L11">
            <v>0</v>
          </cell>
          <cell r="M11">
            <v>30769.23076923077</v>
          </cell>
          <cell r="N11">
            <v>784615.38461538462</v>
          </cell>
        </row>
        <row r="12">
          <cell r="A12">
            <v>6</v>
          </cell>
          <cell r="B12" t="str">
            <v>Bïi Minh H¹nh</v>
          </cell>
          <cell r="C12">
            <v>0</v>
          </cell>
          <cell r="D12" t="str">
            <v>Mechanic</v>
          </cell>
          <cell r="E12">
            <v>20</v>
          </cell>
          <cell r="F12">
            <v>600000</v>
          </cell>
          <cell r="G12">
            <v>461538.46153846156</v>
          </cell>
          <cell r="H12" t="str">
            <v>A</v>
          </cell>
          <cell r="I12">
            <v>461538.46153846156</v>
          </cell>
          <cell r="L12">
            <v>0</v>
          </cell>
          <cell r="M12">
            <v>23076.923076923078</v>
          </cell>
          <cell r="N12">
            <v>461538.46153846156</v>
          </cell>
        </row>
        <row r="13">
          <cell r="A13">
            <v>7</v>
          </cell>
          <cell r="B13" t="str">
            <v>Lý TuyÕt H»ng</v>
          </cell>
          <cell r="C13">
            <v>0</v>
          </cell>
          <cell r="D13" t="str">
            <v>Tech.dept.vice M</v>
          </cell>
          <cell r="E13">
            <v>25.5</v>
          </cell>
          <cell r="F13">
            <v>1600000</v>
          </cell>
          <cell r="G13">
            <v>1569230.7692307692</v>
          </cell>
          <cell r="H13" t="str">
            <v>A</v>
          </cell>
          <cell r="I13">
            <v>1569230.7692307692</v>
          </cell>
          <cell r="L13">
            <v>0</v>
          </cell>
          <cell r="M13">
            <v>61538.461538461539</v>
          </cell>
          <cell r="N13">
            <v>1569230.7692307692</v>
          </cell>
        </row>
        <row r="14">
          <cell r="A14">
            <v>8</v>
          </cell>
          <cell r="B14" t="str">
            <v>§ç Anh Hïng</v>
          </cell>
          <cell r="C14">
            <v>242</v>
          </cell>
          <cell r="D14" t="str">
            <v>Computer</v>
          </cell>
          <cell r="E14">
            <v>25.5</v>
          </cell>
          <cell r="F14">
            <v>700000</v>
          </cell>
          <cell r="G14">
            <v>686538.4615384615</v>
          </cell>
          <cell r="H14" t="str">
            <v>a</v>
          </cell>
          <cell r="I14">
            <v>686538.4615384615</v>
          </cell>
          <cell r="L14">
            <v>0</v>
          </cell>
          <cell r="M14">
            <v>26923.076923076922</v>
          </cell>
          <cell r="N14">
            <v>686538.4615384615</v>
          </cell>
        </row>
        <row r="15">
          <cell r="A15">
            <v>9</v>
          </cell>
          <cell r="B15" t="str">
            <v>NguyÔn V¨n B¸ch</v>
          </cell>
          <cell r="C15">
            <v>251</v>
          </cell>
          <cell r="D15" t="str">
            <v>Sample M.</v>
          </cell>
          <cell r="E15">
            <v>25.5</v>
          </cell>
          <cell r="F15">
            <v>700000</v>
          </cell>
          <cell r="G15">
            <v>686538.4615384615</v>
          </cell>
          <cell r="H15" t="str">
            <v>A</v>
          </cell>
          <cell r="I15">
            <v>686538.4615384615</v>
          </cell>
          <cell r="L15">
            <v>0</v>
          </cell>
          <cell r="M15">
            <v>26923.076923076922</v>
          </cell>
          <cell r="N15">
            <v>686538.4615384615</v>
          </cell>
        </row>
        <row r="16">
          <cell r="A16">
            <v>10</v>
          </cell>
          <cell r="B16" t="str">
            <v>Ph¹m ThÞ Thu H­¬ng</v>
          </cell>
          <cell r="C16">
            <v>252</v>
          </cell>
          <cell r="D16" t="str">
            <v>Sample M.</v>
          </cell>
          <cell r="E16">
            <v>25.5</v>
          </cell>
          <cell r="F16">
            <v>600000</v>
          </cell>
          <cell r="G16">
            <v>588461.5384615385</v>
          </cell>
          <cell r="H16" t="str">
            <v>A</v>
          </cell>
          <cell r="I16">
            <v>588461.5384615385</v>
          </cell>
          <cell r="L16">
            <v>0</v>
          </cell>
          <cell r="M16">
            <v>23076.923076923078</v>
          </cell>
          <cell r="N16">
            <v>588461.5384615385</v>
          </cell>
        </row>
        <row r="17">
          <cell r="A17">
            <v>11</v>
          </cell>
          <cell r="B17" t="str">
            <v>§ång ThÞ Thu HiÒn</v>
          </cell>
          <cell r="C17">
            <v>255</v>
          </cell>
          <cell r="D17" t="str">
            <v>Sample M.</v>
          </cell>
          <cell r="E17">
            <v>23.5</v>
          </cell>
          <cell r="F17">
            <v>600000</v>
          </cell>
          <cell r="G17">
            <v>542307.69230769237</v>
          </cell>
          <cell r="H17" t="str">
            <v>a</v>
          </cell>
          <cell r="I17">
            <v>542307.69230769237</v>
          </cell>
          <cell r="L17">
            <v>0</v>
          </cell>
          <cell r="M17">
            <v>23076.923076923078</v>
          </cell>
          <cell r="N17">
            <v>542307.69230769237</v>
          </cell>
        </row>
        <row r="18">
          <cell r="A18">
            <v>12</v>
          </cell>
          <cell r="B18" t="str">
            <v>Ng« Xu©n HiÖp</v>
          </cell>
          <cell r="C18">
            <v>0</v>
          </cell>
          <cell r="D18" t="str">
            <v>Sample M.</v>
          </cell>
          <cell r="E18">
            <v>23.5</v>
          </cell>
          <cell r="F18">
            <v>500000</v>
          </cell>
          <cell r="G18">
            <v>451923.07692307694</v>
          </cell>
          <cell r="H18" t="str">
            <v>A</v>
          </cell>
          <cell r="I18">
            <v>451923.07692307694</v>
          </cell>
          <cell r="L18">
            <v>0</v>
          </cell>
          <cell r="M18">
            <v>0</v>
          </cell>
          <cell r="N18">
            <v>451923.07692307694</v>
          </cell>
        </row>
        <row r="19">
          <cell r="A19">
            <v>13</v>
          </cell>
          <cell r="B19" t="str">
            <v>NguyÔn Duy Linh</v>
          </cell>
          <cell r="C19">
            <v>0</v>
          </cell>
          <cell r="D19" t="str">
            <v>Production M.</v>
          </cell>
          <cell r="E19">
            <v>25.5</v>
          </cell>
          <cell r="F19">
            <v>1500000</v>
          </cell>
          <cell r="G19">
            <v>1471153.8461538462</v>
          </cell>
          <cell r="H19" t="str">
            <v>A</v>
          </cell>
          <cell r="I19">
            <v>1471153.8461538462</v>
          </cell>
          <cell r="L19">
            <v>0</v>
          </cell>
          <cell r="M19">
            <v>57692.307692307695</v>
          </cell>
          <cell r="N19">
            <v>1471153.8461538462</v>
          </cell>
        </row>
        <row r="20">
          <cell r="A20">
            <v>14</v>
          </cell>
          <cell r="B20" t="str">
            <v>Ph¹m ThÞ Thuû</v>
          </cell>
          <cell r="C20">
            <v>0</v>
          </cell>
          <cell r="D20" t="str">
            <v>Statistician</v>
          </cell>
          <cell r="E20">
            <v>25.5</v>
          </cell>
          <cell r="F20">
            <v>500000</v>
          </cell>
          <cell r="G20">
            <v>490384.61538461538</v>
          </cell>
          <cell r="H20" t="str">
            <v>A</v>
          </cell>
          <cell r="I20">
            <v>490384.61538461538</v>
          </cell>
          <cell r="L20">
            <v>0</v>
          </cell>
          <cell r="M20">
            <v>19230.76923076923</v>
          </cell>
          <cell r="N20">
            <v>490384.61538461538</v>
          </cell>
        </row>
        <row r="21">
          <cell r="A21">
            <v>15</v>
          </cell>
          <cell r="B21" t="str">
            <v>L­¬ng C«ng Phßng</v>
          </cell>
          <cell r="C21">
            <v>0</v>
          </cell>
          <cell r="D21" t="str">
            <v>Q/C</v>
          </cell>
          <cell r="E21">
            <v>25.5</v>
          </cell>
          <cell r="F21">
            <v>700000</v>
          </cell>
          <cell r="G21">
            <v>686538.4615384615</v>
          </cell>
          <cell r="H21" t="str">
            <v>A</v>
          </cell>
          <cell r="I21">
            <v>686538.4615384615</v>
          </cell>
          <cell r="L21">
            <v>0</v>
          </cell>
          <cell r="M21">
            <v>26923.076923076922</v>
          </cell>
          <cell r="N21">
            <v>686538.4615384615</v>
          </cell>
        </row>
        <row r="22">
          <cell r="A22">
            <v>16</v>
          </cell>
          <cell r="B22" t="str">
            <v>NguyÔn C«ng §µi</v>
          </cell>
          <cell r="C22">
            <v>0</v>
          </cell>
          <cell r="D22" t="str">
            <v>Q/C</v>
          </cell>
          <cell r="E22">
            <v>25.5</v>
          </cell>
          <cell r="F22">
            <v>500000</v>
          </cell>
          <cell r="G22">
            <v>490384.61538461538</v>
          </cell>
          <cell r="H22" t="str">
            <v>A</v>
          </cell>
          <cell r="I22">
            <v>490384.61538461538</v>
          </cell>
          <cell r="L22">
            <v>0</v>
          </cell>
          <cell r="M22">
            <v>19230.76923076923</v>
          </cell>
          <cell r="N22">
            <v>490384.61538461538</v>
          </cell>
        </row>
        <row r="23">
          <cell r="A23">
            <v>17</v>
          </cell>
          <cell r="B23" t="str">
            <v>NguyÔn V¨n H¹ng</v>
          </cell>
          <cell r="C23">
            <v>0</v>
          </cell>
          <cell r="D23" t="str">
            <v>Q/C</v>
          </cell>
          <cell r="E23">
            <v>25.5</v>
          </cell>
          <cell r="F23">
            <v>500000</v>
          </cell>
          <cell r="G23">
            <v>490384.61538461538</v>
          </cell>
          <cell r="H23" t="str">
            <v>A</v>
          </cell>
          <cell r="I23">
            <v>490384.61538461538</v>
          </cell>
          <cell r="K23">
            <v>50000</v>
          </cell>
          <cell r="L23">
            <v>50000</v>
          </cell>
          <cell r="M23">
            <v>0</v>
          </cell>
          <cell r="N23">
            <v>440384.61538461538</v>
          </cell>
        </row>
        <row r="24">
          <cell r="A24">
            <v>18</v>
          </cell>
          <cell r="B24" t="str">
            <v>Hoµng ThÞ Lý</v>
          </cell>
          <cell r="C24">
            <v>0</v>
          </cell>
          <cell r="D24" t="str">
            <v>Line Supervisor</v>
          </cell>
          <cell r="E24">
            <v>25.5</v>
          </cell>
          <cell r="F24">
            <v>800000</v>
          </cell>
          <cell r="G24">
            <v>784615.38461538462</v>
          </cell>
          <cell r="H24" t="str">
            <v>a</v>
          </cell>
          <cell r="I24">
            <v>784615.38461538462</v>
          </cell>
          <cell r="L24">
            <v>0</v>
          </cell>
          <cell r="M24">
            <v>26923.076923076922</v>
          </cell>
          <cell r="N24">
            <v>784615.38461538462</v>
          </cell>
        </row>
        <row r="25">
          <cell r="A25">
            <v>19</v>
          </cell>
          <cell r="B25" t="str">
            <v>Ng« H¶i Thô Th¸i Ph­¬ng</v>
          </cell>
          <cell r="C25">
            <v>261</v>
          </cell>
          <cell r="D25" t="str">
            <v>Line Supervisor</v>
          </cell>
          <cell r="E25">
            <v>25.5</v>
          </cell>
          <cell r="F25">
            <v>800000</v>
          </cell>
          <cell r="G25">
            <v>784615.38461538462</v>
          </cell>
          <cell r="H25" t="str">
            <v>A</v>
          </cell>
          <cell r="I25">
            <v>784615.38461538462</v>
          </cell>
          <cell r="L25">
            <v>0</v>
          </cell>
          <cell r="M25">
            <v>23076.923076923078</v>
          </cell>
          <cell r="N25">
            <v>784615.38461538462</v>
          </cell>
        </row>
        <row r="26">
          <cell r="A26">
            <v>20</v>
          </cell>
          <cell r="B26" t="str">
            <v>§oµn Hång Qu©n</v>
          </cell>
          <cell r="C26">
            <v>241</v>
          </cell>
          <cell r="D26" t="str">
            <v>Line Supervisor</v>
          </cell>
          <cell r="E26">
            <v>25.5</v>
          </cell>
          <cell r="F26">
            <v>800000</v>
          </cell>
          <cell r="G26">
            <v>784615.38461538462</v>
          </cell>
          <cell r="H26" t="str">
            <v>A</v>
          </cell>
          <cell r="I26">
            <v>784615.38461538462</v>
          </cell>
          <cell r="L26">
            <v>0</v>
          </cell>
          <cell r="M26">
            <v>26923.076923076922</v>
          </cell>
          <cell r="N26">
            <v>784615.38461538462</v>
          </cell>
        </row>
        <row r="27">
          <cell r="A27">
            <v>21</v>
          </cell>
          <cell r="B27" t="str">
            <v>NguyÔn ThÞ Kim Hoa</v>
          </cell>
          <cell r="C27">
            <v>262</v>
          </cell>
          <cell r="D27" t="str">
            <v>Line Supervisor</v>
          </cell>
          <cell r="E27">
            <v>25.5</v>
          </cell>
          <cell r="F27">
            <v>800000</v>
          </cell>
          <cell r="G27">
            <v>784615.38461538462</v>
          </cell>
          <cell r="H27" t="str">
            <v>A</v>
          </cell>
          <cell r="I27">
            <v>784615.38461538462</v>
          </cell>
          <cell r="L27">
            <v>0</v>
          </cell>
          <cell r="M27">
            <v>23076.923076923078</v>
          </cell>
          <cell r="N27">
            <v>784615.38461538462</v>
          </cell>
        </row>
        <row r="28">
          <cell r="A28">
            <v>22</v>
          </cell>
          <cell r="B28" t="str">
            <v>NguyÔn V¨n Khoa</v>
          </cell>
          <cell r="C28">
            <v>263</v>
          </cell>
          <cell r="D28" t="str">
            <v>Line Supervisor</v>
          </cell>
          <cell r="E28">
            <v>25.5</v>
          </cell>
          <cell r="F28">
            <v>800000</v>
          </cell>
          <cell r="G28">
            <v>784615.38461538462</v>
          </cell>
          <cell r="H28" t="str">
            <v>A</v>
          </cell>
          <cell r="I28">
            <v>784615.38461538462</v>
          </cell>
          <cell r="L28">
            <v>0</v>
          </cell>
          <cell r="M28">
            <v>26923.076923076922</v>
          </cell>
          <cell r="N28">
            <v>784615.38461538462</v>
          </cell>
        </row>
        <row r="29">
          <cell r="A29">
            <v>23</v>
          </cell>
          <cell r="B29" t="str">
            <v>§µo ThÞ S¬n L©m</v>
          </cell>
          <cell r="C29">
            <v>264</v>
          </cell>
          <cell r="D29" t="str">
            <v>Line Supervisor</v>
          </cell>
          <cell r="E29">
            <v>25.5</v>
          </cell>
          <cell r="F29">
            <v>800000</v>
          </cell>
          <cell r="G29">
            <v>784615.38461538462</v>
          </cell>
          <cell r="H29" t="str">
            <v>A</v>
          </cell>
          <cell r="I29">
            <v>784615.38461538462</v>
          </cell>
          <cell r="L29">
            <v>0</v>
          </cell>
          <cell r="M29">
            <v>23076.923076923078</v>
          </cell>
          <cell r="N29">
            <v>784615.38461538462</v>
          </cell>
        </row>
        <row r="30">
          <cell r="A30">
            <v>24</v>
          </cell>
          <cell r="B30" t="str">
            <v>NguyÔn C«ng H¶i</v>
          </cell>
          <cell r="C30">
            <v>0</v>
          </cell>
          <cell r="D30" t="str">
            <v>Line Supervisor</v>
          </cell>
          <cell r="E30">
            <v>25.5</v>
          </cell>
          <cell r="F30">
            <v>800000</v>
          </cell>
          <cell r="G30">
            <v>784615.38461538462</v>
          </cell>
          <cell r="H30" t="str">
            <v>A</v>
          </cell>
          <cell r="I30">
            <v>784615.38461538462</v>
          </cell>
          <cell r="L30">
            <v>0</v>
          </cell>
          <cell r="M30">
            <v>23076.923076923078</v>
          </cell>
          <cell r="N30">
            <v>784615.38461538462</v>
          </cell>
        </row>
        <row r="31">
          <cell r="A31">
            <v>25</v>
          </cell>
          <cell r="B31" t="str">
            <v>Vò ThÞ Ngäc</v>
          </cell>
          <cell r="C31">
            <v>0</v>
          </cell>
          <cell r="D31" t="str">
            <v>Line Supervisor</v>
          </cell>
          <cell r="E31">
            <v>6</v>
          </cell>
          <cell r="F31">
            <v>800000</v>
          </cell>
          <cell r="G31">
            <v>184615.38461538462</v>
          </cell>
          <cell r="H31" t="str">
            <v>A</v>
          </cell>
          <cell r="I31">
            <v>184615.38461538462</v>
          </cell>
          <cell r="L31">
            <v>0</v>
          </cell>
          <cell r="M31">
            <v>0</v>
          </cell>
          <cell r="N31">
            <v>184615.38461538462</v>
          </cell>
        </row>
        <row r="32">
          <cell r="A32">
            <v>26</v>
          </cell>
          <cell r="B32" t="str">
            <v>Chu M¹nh ThuÇn</v>
          </cell>
          <cell r="C32">
            <v>230</v>
          </cell>
          <cell r="D32" t="str">
            <v>Cutting</v>
          </cell>
          <cell r="E32">
            <v>25.5</v>
          </cell>
          <cell r="F32">
            <v>1400000</v>
          </cell>
          <cell r="G32">
            <v>1373076.923076923</v>
          </cell>
          <cell r="H32" t="str">
            <v>A</v>
          </cell>
          <cell r="I32">
            <v>1373076.923076923</v>
          </cell>
          <cell r="L32">
            <v>0</v>
          </cell>
          <cell r="M32">
            <v>53846.153846153844</v>
          </cell>
          <cell r="N32">
            <v>1373076.923076923</v>
          </cell>
        </row>
        <row r="33">
          <cell r="A33">
            <v>27</v>
          </cell>
          <cell r="B33" t="str">
            <v>L­¬ng ThÕ Thanh</v>
          </cell>
          <cell r="C33">
            <v>0</v>
          </cell>
          <cell r="D33" t="str">
            <v>Cutting</v>
          </cell>
          <cell r="E33">
            <v>25.5</v>
          </cell>
          <cell r="F33">
            <v>600000</v>
          </cell>
          <cell r="G33">
            <v>588461.5384615385</v>
          </cell>
          <cell r="H33" t="str">
            <v>A</v>
          </cell>
          <cell r="I33">
            <v>588461.5384615385</v>
          </cell>
          <cell r="L33">
            <v>0</v>
          </cell>
          <cell r="M33">
            <v>23076.923076923078</v>
          </cell>
          <cell r="N33">
            <v>588461.5384615385</v>
          </cell>
        </row>
        <row r="34">
          <cell r="A34">
            <v>28</v>
          </cell>
          <cell r="B34" t="str">
            <v>Lª ThÞ Minh Ph­¬ng</v>
          </cell>
          <cell r="C34">
            <v>0</v>
          </cell>
          <cell r="D34" t="str">
            <v>Cutting</v>
          </cell>
          <cell r="E34">
            <v>23.5</v>
          </cell>
          <cell r="F34">
            <v>1400000</v>
          </cell>
          <cell r="G34">
            <v>1265384.6153846153</v>
          </cell>
          <cell r="H34" t="str">
            <v>A</v>
          </cell>
          <cell r="I34">
            <v>1265384.6153846153</v>
          </cell>
          <cell r="L34">
            <v>0</v>
          </cell>
          <cell r="M34">
            <v>53846.153846153844</v>
          </cell>
          <cell r="N34">
            <v>1265384.6153846153</v>
          </cell>
        </row>
        <row r="35">
          <cell r="A35">
            <v>29</v>
          </cell>
          <cell r="B35" t="str">
            <v>L­u B×nh</v>
          </cell>
          <cell r="C35">
            <v>231</v>
          </cell>
          <cell r="D35" t="str">
            <v>Cutting</v>
          </cell>
          <cell r="E35">
            <v>25.5</v>
          </cell>
          <cell r="F35">
            <v>800000</v>
          </cell>
          <cell r="G35">
            <v>784615.38461538462</v>
          </cell>
          <cell r="H35" t="str">
            <v>a</v>
          </cell>
          <cell r="I35">
            <v>784615.38461538462</v>
          </cell>
          <cell r="L35">
            <v>0</v>
          </cell>
          <cell r="M35">
            <v>30769.23076923077</v>
          </cell>
          <cell r="N35">
            <v>784615.38461538462</v>
          </cell>
        </row>
        <row r="36">
          <cell r="A36">
            <v>30</v>
          </cell>
          <cell r="B36" t="str">
            <v>NguyÔn ThÞ Hµ</v>
          </cell>
          <cell r="C36">
            <v>265</v>
          </cell>
          <cell r="D36" t="str">
            <v>Fuser</v>
          </cell>
          <cell r="E36">
            <v>25.5</v>
          </cell>
          <cell r="F36">
            <v>550000</v>
          </cell>
          <cell r="G36">
            <v>539423.07692307688</v>
          </cell>
          <cell r="H36" t="str">
            <v>a</v>
          </cell>
          <cell r="I36">
            <v>539423.07692307688</v>
          </cell>
          <cell r="L36">
            <v>0</v>
          </cell>
          <cell r="M36">
            <v>21153.846153846152</v>
          </cell>
          <cell r="N36">
            <v>539423.07692307688</v>
          </cell>
        </row>
        <row r="37">
          <cell r="A37">
            <v>31</v>
          </cell>
          <cell r="B37" t="str">
            <v>NguyÔn ThÞ  Thu Nga</v>
          </cell>
          <cell r="C37">
            <v>266</v>
          </cell>
          <cell r="D37" t="str">
            <v>Fuser</v>
          </cell>
          <cell r="E37">
            <v>25.5</v>
          </cell>
          <cell r="F37">
            <v>550000</v>
          </cell>
          <cell r="G37">
            <v>539423.07692307688</v>
          </cell>
          <cell r="H37" t="str">
            <v>a</v>
          </cell>
          <cell r="I37">
            <v>539423.07692307688</v>
          </cell>
          <cell r="L37">
            <v>0</v>
          </cell>
          <cell r="M37">
            <v>21153.846153846152</v>
          </cell>
          <cell r="N37">
            <v>539423.07692307688</v>
          </cell>
        </row>
        <row r="38">
          <cell r="A38">
            <v>32</v>
          </cell>
          <cell r="B38" t="str">
            <v>§ç ThÞ Dung</v>
          </cell>
          <cell r="C38">
            <v>0</v>
          </cell>
          <cell r="D38" t="str">
            <v>Fuser</v>
          </cell>
          <cell r="E38">
            <v>25.5</v>
          </cell>
          <cell r="F38">
            <v>500000</v>
          </cell>
          <cell r="G38">
            <v>490384.61538461538</v>
          </cell>
          <cell r="H38" t="str">
            <v>a</v>
          </cell>
          <cell r="I38">
            <v>490384.61538461538</v>
          </cell>
          <cell r="L38">
            <v>0</v>
          </cell>
          <cell r="M38">
            <v>19230.76923076923</v>
          </cell>
          <cell r="N38">
            <v>490384.61538461538</v>
          </cell>
        </row>
        <row r="39">
          <cell r="A39">
            <v>33</v>
          </cell>
          <cell r="B39" t="str">
            <v>TrÇn V¨n Lîi</v>
          </cell>
          <cell r="C39">
            <v>270</v>
          </cell>
          <cell r="D39" t="str">
            <v>Warehouse</v>
          </cell>
          <cell r="E39">
            <v>25.5</v>
          </cell>
          <cell r="F39">
            <v>800000</v>
          </cell>
          <cell r="G39">
            <v>784615.38461538462</v>
          </cell>
          <cell r="H39" t="str">
            <v>a</v>
          </cell>
          <cell r="I39">
            <v>784615.38461538462</v>
          </cell>
          <cell r="L39">
            <v>0</v>
          </cell>
          <cell r="M39">
            <v>30769.23076923077</v>
          </cell>
          <cell r="N39">
            <v>784615.38461538462</v>
          </cell>
        </row>
        <row r="40">
          <cell r="A40">
            <v>34</v>
          </cell>
          <cell r="B40" t="str">
            <v>§ång Träng Qu©n</v>
          </cell>
          <cell r="C40">
            <v>0</v>
          </cell>
          <cell r="D40" t="str">
            <v>Warehouse</v>
          </cell>
          <cell r="E40">
            <v>25.5</v>
          </cell>
          <cell r="F40">
            <v>600000</v>
          </cell>
          <cell r="G40">
            <v>588461.5384615385</v>
          </cell>
          <cell r="H40" t="str">
            <v>A</v>
          </cell>
          <cell r="I40">
            <v>588461.5384615385</v>
          </cell>
          <cell r="L40">
            <v>0</v>
          </cell>
          <cell r="M40">
            <v>19230.76923076923</v>
          </cell>
          <cell r="N40">
            <v>588461.5384615385</v>
          </cell>
        </row>
        <row r="41">
          <cell r="A41">
            <v>35</v>
          </cell>
          <cell r="B41" t="str">
            <v>NguyÔn B¶o Th¹ch</v>
          </cell>
          <cell r="C41">
            <v>0</v>
          </cell>
          <cell r="D41" t="str">
            <v>Presser Manager</v>
          </cell>
          <cell r="E41">
            <v>25.5</v>
          </cell>
          <cell r="F41">
            <v>700000</v>
          </cell>
          <cell r="G41">
            <v>686538.4615384615</v>
          </cell>
          <cell r="H41" t="str">
            <v>A</v>
          </cell>
          <cell r="I41">
            <v>686538.4615384615</v>
          </cell>
          <cell r="L41">
            <v>0</v>
          </cell>
          <cell r="M41">
            <v>26923.076923076922</v>
          </cell>
          <cell r="N41">
            <v>686538.4615384615</v>
          </cell>
        </row>
        <row r="42">
          <cell r="A42">
            <v>36</v>
          </cell>
          <cell r="B42" t="str">
            <v>TrÇn Quèc Kh¸nh</v>
          </cell>
          <cell r="C42">
            <v>0</v>
          </cell>
          <cell r="D42" t="str">
            <v>Presser</v>
          </cell>
          <cell r="E42">
            <v>25.5</v>
          </cell>
          <cell r="F42">
            <v>600000</v>
          </cell>
          <cell r="G42">
            <v>588461.5384615385</v>
          </cell>
          <cell r="H42" t="str">
            <v>A</v>
          </cell>
          <cell r="I42">
            <v>588461.5384615385</v>
          </cell>
          <cell r="L42">
            <v>0</v>
          </cell>
          <cell r="M42">
            <v>23076.923076923078</v>
          </cell>
          <cell r="N42">
            <v>588461.5384615385</v>
          </cell>
        </row>
        <row r="43">
          <cell r="A43">
            <v>37</v>
          </cell>
          <cell r="B43" t="str">
            <v>Ph¹m V¨n Khang</v>
          </cell>
          <cell r="C43">
            <v>0</v>
          </cell>
          <cell r="D43" t="str">
            <v>Presser</v>
          </cell>
          <cell r="E43">
            <v>25.5</v>
          </cell>
          <cell r="F43">
            <v>600000</v>
          </cell>
          <cell r="G43">
            <v>588461.5384615385</v>
          </cell>
          <cell r="H43" t="str">
            <v>a</v>
          </cell>
          <cell r="I43">
            <v>588461.5384615385</v>
          </cell>
          <cell r="L43">
            <v>0</v>
          </cell>
          <cell r="M43">
            <v>23076.923076923078</v>
          </cell>
          <cell r="N43">
            <v>588461.5384615385</v>
          </cell>
        </row>
        <row r="44">
          <cell r="A44">
            <v>38</v>
          </cell>
          <cell r="B44" t="str">
            <v>§inh V¨n Th¾ng</v>
          </cell>
          <cell r="C44">
            <v>290</v>
          </cell>
          <cell r="D44" t="str">
            <v>Buttonhole M.</v>
          </cell>
          <cell r="E44">
            <v>25.5</v>
          </cell>
          <cell r="F44">
            <v>500000</v>
          </cell>
          <cell r="G44">
            <v>490384.61538461538</v>
          </cell>
          <cell r="H44" t="str">
            <v>a</v>
          </cell>
          <cell r="I44">
            <v>490384.61538461538</v>
          </cell>
          <cell r="L44">
            <v>0</v>
          </cell>
          <cell r="M44">
            <v>19230.76923076923</v>
          </cell>
          <cell r="N44">
            <v>490384.61538461538</v>
          </cell>
        </row>
        <row r="45">
          <cell r="A45">
            <v>39</v>
          </cell>
          <cell r="B45" t="str">
            <v>NguyÔn V¨n Hîp</v>
          </cell>
          <cell r="C45">
            <v>0</v>
          </cell>
          <cell r="D45" t="str">
            <v>Buttonhole M.</v>
          </cell>
          <cell r="E45">
            <v>25.5</v>
          </cell>
          <cell r="F45">
            <v>500000</v>
          </cell>
          <cell r="G45">
            <v>490384.61538461538</v>
          </cell>
          <cell r="H45" t="str">
            <v>a</v>
          </cell>
          <cell r="I45">
            <v>490384.61538461538</v>
          </cell>
          <cell r="L45">
            <v>0</v>
          </cell>
          <cell r="M45">
            <v>19230.76923076923</v>
          </cell>
          <cell r="N45">
            <v>490384.61538461538</v>
          </cell>
        </row>
        <row r="46">
          <cell r="A46">
            <v>40</v>
          </cell>
          <cell r="B46" t="str">
            <v>§ång ThÞ S¸u</v>
          </cell>
          <cell r="C46">
            <v>0</v>
          </cell>
          <cell r="D46" t="str">
            <v>Machinist</v>
          </cell>
          <cell r="E46">
            <v>25.5</v>
          </cell>
          <cell r="F46">
            <v>500000</v>
          </cell>
          <cell r="G46">
            <v>490384.61538461538</v>
          </cell>
          <cell r="H46" t="str">
            <v>a</v>
          </cell>
          <cell r="I46">
            <v>490384.61538461538</v>
          </cell>
          <cell r="L46">
            <v>0</v>
          </cell>
          <cell r="M46">
            <v>19230.76923076923</v>
          </cell>
          <cell r="N46">
            <v>490384.61538461538</v>
          </cell>
        </row>
        <row r="47">
          <cell r="A47">
            <v>41</v>
          </cell>
          <cell r="B47" t="str">
            <v>Mai ThÞ M­êi</v>
          </cell>
          <cell r="C47">
            <v>0</v>
          </cell>
          <cell r="D47" t="str">
            <v>Machinist</v>
          </cell>
          <cell r="E47">
            <v>25.5</v>
          </cell>
          <cell r="F47">
            <v>500000</v>
          </cell>
          <cell r="G47">
            <v>490384.61538461538</v>
          </cell>
          <cell r="H47" t="str">
            <v>a</v>
          </cell>
          <cell r="I47">
            <v>490384.61538461538</v>
          </cell>
          <cell r="L47">
            <v>0</v>
          </cell>
          <cell r="M47">
            <v>19230.76923076923</v>
          </cell>
          <cell r="N47">
            <v>490384.61538461538</v>
          </cell>
        </row>
        <row r="48">
          <cell r="A48">
            <v>42</v>
          </cell>
          <cell r="B48" t="str">
            <v>Ph¹m Thuý Hµ</v>
          </cell>
          <cell r="C48">
            <v>0</v>
          </cell>
          <cell r="D48" t="str">
            <v>Machinist</v>
          </cell>
          <cell r="E48">
            <v>25.5</v>
          </cell>
          <cell r="F48">
            <v>500000</v>
          </cell>
          <cell r="G48">
            <v>490384.61538461538</v>
          </cell>
          <cell r="H48" t="str">
            <v>a</v>
          </cell>
          <cell r="I48">
            <v>490384.61538461538</v>
          </cell>
          <cell r="L48">
            <v>0</v>
          </cell>
          <cell r="M48">
            <v>19230.76923076923</v>
          </cell>
          <cell r="N48">
            <v>490384.61538461538</v>
          </cell>
        </row>
        <row r="49">
          <cell r="A49">
            <v>43</v>
          </cell>
          <cell r="B49" t="str">
            <v>Hµ ThÞ Ngäc Oanh</v>
          </cell>
          <cell r="C49">
            <v>0</v>
          </cell>
          <cell r="D49" t="str">
            <v>Machinist</v>
          </cell>
          <cell r="E49">
            <v>25.5</v>
          </cell>
          <cell r="F49">
            <v>500000</v>
          </cell>
          <cell r="G49">
            <v>490384.61538461538</v>
          </cell>
          <cell r="H49" t="str">
            <v>a</v>
          </cell>
          <cell r="I49">
            <v>490384.61538461538</v>
          </cell>
          <cell r="L49">
            <v>0</v>
          </cell>
          <cell r="M49">
            <v>19230.76923076923</v>
          </cell>
          <cell r="N49">
            <v>490384.61538461538</v>
          </cell>
        </row>
        <row r="50">
          <cell r="A50">
            <v>44</v>
          </cell>
          <cell r="B50" t="str">
            <v>NguyÔn ThÞ Thanh Th¶o</v>
          </cell>
          <cell r="C50">
            <v>0</v>
          </cell>
          <cell r="D50" t="str">
            <v>Machinist</v>
          </cell>
          <cell r="E50">
            <v>25.5</v>
          </cell>
          <cell r="F50">
            <v>500000</v>
          </cell>
          <cell r="G50">
            <v>490384.61538461538</v>
          </cell>
          <cell r="H50" t="str">
            <v>a</v>
          </cell>
          <cell r="I50">
            <v>490384.61538461538</v>
          </cell>
          <cell r="L50">
            <v>0</v>
          </cell>
          <cell r="M50">
            <v>19230.76923076923</v>
          </cell>
          <cell r="N50">
            <v>490384.61538461538</v>
          </cell>
        </row>
        <row r="51">
          <cell r="A51">
            <v>45</v>
          </cell>
          <cell r="B51" t="str">
            <v>Lª ThÞ H­¬ng</v>
          </cell>
          <cell r="C51">
            <v>0</v>
          </cell>
          <cell r="D51" t="str">
            <v>Machinist</v>
          </cell>
          <cell r="E51">
            <v>25.5</v>
          </cell>
          <cell r="F51">
            <v>500000</v>
          </cell>
          <cell r="G51">
            <v>490384.61538461538</v>
          </cell>
          <cell r="H51" t="str">
            <v>a</v>
          </cell>
          <cell r="I51">
            <v>490384.61538461538</v>
          </cell>
          <cell r="L51">
            <v>0</v>
          </cell>
          <cell r="M51">
            <v>19230.76923076923</v>
          </cell>
          <cell r="N51">
            <v>490384.61538461538</v>
          </cell>
        </row>
        <row r="52">
          <cell r="A52">
            <v>46</v>
          </cell>
          <cell r="B52" t="str">
            <v>NguyÔn ThÞ NguyÖt</v>
          </cell>
          <cell r="C52">
            <v>0</v>
          </cell>
          <cell r="D52" t="str">
            <v>Machinist</v>
          </cell>
          <cell r="E52">
            <v>25.5</v>
          </cell>
          <cell r="F52">
            <v>500000</v>
          </cell>
          <cell r="G52">
            <v>490384.61538461538</v>
          </cell>
          <cell r="H52" t="str">
            <v>a</v>
          </cell>
          <cell r="I52">
            <v>490384.61538461538</v>
          </cell>
          <cell r="L52">
            <v>0</v>
          </cell>
          <cell r="M52">
            <v>19230.76923076923</v>
          </cell>
          <cell r="N52">
            <v>490384.61538461538</v>
          </cell>
        </row>
        <row r="53">
          <cell r="A53">
            <v>47</v>
          </cell>
          <cell r="B53" t="str">
            <v>Hoµng ThÞ Toan</v>
          </cell>
          <cell r="C53">
            <v>0</v>
          </cell>
          <cell r="D53" t="str">
            <v>Machinist</v>
          </cell>
          <cell r="E53">
            <v>25.5</v>
          </cell>
          <cell r="F53">
            <v>500000</v>
          </cell>
          <cell r="G53">
            <v>490384.61538461538</v>
          </cell>
          <cell r="H53" t="str">
            <v>a</v>
          </cell>
          <cell r="I53">
            <v>490384.61538461538</v>
          </cell>
          <cell r="L53">
            <v>0</v>
          </cell>
          <cell r="M53">
            <v>19230.76923076923</v>
          </cell>
          <cell r="N53">
            <v>490384.61538461538</v>
          </cell>
        </row>
        <row r="54">
          <cell r="A54">
            <v>48</v>
          </cell>
          <cell r="B54" t="str">
            <v>NguyÔn ThÞ H­¬ng</v>
          </cell>
          <cell r="C54">
            <v>0</v>
          </cell>
          <cell r="D54" t="str">
            <v>Machinist</v>
          </cell>
          <cell r="E54">
            <v>25.5</v>
          </cell>
          <cell r="F54">
            <v>500000</v>
          </cell>
          <cell r="G54">
            <v>490384.61538461538</v>
          </cell>
          <cell r="H54" t="str">
            <v>a</v>
          </cell>
          <cell r="I54">
            <v>490384.61538461538</v>
          </cell>
          <cell r="L54">
            <v>0</v>
          </cell>
          <cell r="M54">
            <v>19230.76923076923</v>
          </cell>
          <cell r="N54">
            <v>490384.61538461538</v>
          </cell>
        </row>
        <row r="55">
          <cell r="A55">
            <v>49</v>
          </cell>
          <cell r="B55" t="str">
            <v>NguyÔn Thµnh Huy</v>
          </cell>
          <cell r="C55">
            <v>0</v>
          </cell>
          <cell r="D55" t="str">
            <v>Machinist</v>
          </cell>
          <cell r="E55">
            <v>16.5</v>
          </cell>
          <cell r="F55">
            <v>600000</v>
          </cell>
          <cell r="G55">
            <v>380769.23076923081</v>
          </cell>
          <cell r="H55" t="str">
            <v>a</v>
          </cell>
          <cell r="I55">
            <v>380769.23076923081</v>
          </cell>
          <cell r="L55">
            <v>0</v>
          </cell>
          <cell r="M55">
            <v>23076.923076923078</v>
          </cell>
          <cell r="N55">
            <v>380769.23076923081</v>
          </cell>
        </row>
        <row r="56">
          <cell r="A56">
            <v>50</v>
          </cell>
          <cell r="B56" t="str">
            <v>TrÇn ThÞ Mai</v>
          </cell>
          <cell r="D56" t="str">
            <v>Crochet</v>
          </cell>
          <cell r="E56">
            <v>25.5</v>
          </cell>
          <cell r="F56">
            <v>600000</v>
          </cell>
          <cell r="G56">
            <v>588461.5384615385</v>
          </cell>
          <cell r="H56" t="str">
            <v>a</v>
          </cell>
          <cell r="I56">
            <v>588461.5384615385</v>
          </cell>
          <cell r="L56">
            <v>0</v>
          </cell>
          <cell r="M56">
            <v>23076.923076923078</v>
          </cell>
          <cell r="N56">
            <v>588461.5384615385</v>
          </cell>
        </row>
        <row r="57">
          <cell r="A57">
            <v>51</v>
          </cell>
          <cell r="B57" t="str">
            <v xml:space="preserve">Chu ThÞ Mïi </v>
          </cell>
          <cell r="D57" t="str">
            <v>Crochet</v>
          </cell>
          <cell r="E57">
            <v>25.5</v>
          </cell>
          <cell r="F57">
            <v>600000</v>
          </cell>
          <cell r="G57">
            <v>588461.5384615385</v>
          </cell>
          <cell r="H57" t="str">
            <v>a</v>
          </cell>
          <cell r="I57">
            <v>588461.5384615385</v>
          </cell>
          <cell r="L57">
            <v>0</v>
          </cell>
          <cell r="M57">
            <v>23076.923076923078</v>
          </cell>
          <cell r="N57">
            <v>588461.5384615385</v>
          </cell>
        </row>
        <row r="58">
          <cell r="A58">
            <v>52</v>
          </cell>
          <cell r="B58" t="str">
            <v>TrÇn ThÞ MInh NguyÖt</v>
          </cell>
          <cell r="D58" t="str">
            <v>Crochet</v>
          </cell>
          <cell r="E58">
            <v>25.5</v>
          </cell>
          <cell r="F58">
            <v>600000</v>
          </cell>
          <cell r="G58">
            <v>588461.5384615385</v>
          </cell>
          <cell r="H58" t="str">
            <v>a</v>
          </cell>
          <cell r="I58">
            <v>588461.5384615385</v>
          </cell>
          <cell r="L58">
            <v>0</v>
          </cell>
          <cell r="M58">
            <v>23076.923076923078</v>
          </cell>
          <cell r="N58">
            <v>588461.5384615385</v>
          </cell>
        </row>
        <row r="61">
          <cell r="B61" t="str">
            <v>SubTotal workshop:</v>
          </cell>
          <cell r="F61">
            <v>36800000</v>
          </cell>
          <cell r="G61">
            <v>34965384.615384616</v>
          </cell>
          <cell r="I61">
            <v>34965384.615384616</v>
          </cell>
          <cell r="J61">
            <v>0</v>
          </cell>
          <cell r="K61">
            <v>50000</v>
          </cell>
          <cell r="L61">
            <v>50000</v>
          </cell>
          <cell r="M61">
            <v>1300000</v>
          </cell>
          <cell r="N61">
            <v>34915384.615384616</v>
          </cell>
        </row>
      </sheetData>
      <sheetData sheetId="6"/>
      <sheetData sheetId="7"/>
      <sheetData sheetId="8" refreshError="1">
        <row r="6">
          <cell r="A6">
            <v>1</v>
          </cell>
          <cell r="B6" t="str">
            <v>TrÞnh Xu©n HiÓu</v>
          </cell>
          <cell r="D6" t="str">
            <v>Guard</v>
          </cell>
          <cell r="E6">
            <v>26</v>
          </cell>
          <cell r="F6">
            <v>700000</v>
          </cell>
          <cell r="G6">
            <v>700000</v>
          </cell>
          <cell r="H6" t="str">
            <v>A</v>
          </cell>
          <cell r="J6">
            <v>700000</v>
          </cell>
          <cell r="M6">
            <v>0</v>
          </cell>
          <cell r="N6">
            <v>26923.076923076922</v>
          </cell>
          <cell r="O6">
            <v>700000</v>
          </cell>
        </row>
        <row r="7">
          <cell r="A7">
            <v>2</v>
          </cell>
          <cell r="B7" t="str">
            <v>NguyÔn V¨n Chung</v>
          </cell>
          <cell r="C7">
            <v>18</v>
          </cell>
          <cell r="D7" t="str">
            <v>Guard</v>
          </cell>
          <cell r="E7">
            <v>25</v>
          </cell>
          <cell r="F7">
            <v>650000</v>
          </cell>
          <cell r="G7">
            <v>625000</v>
          </cell>
          <cell r="H7" t="str">
            <v>A</v>
          </cell>
          <cell r="J7">
            <v>625000</v>
          </cell>
          <cell r="M7">
            <v>0</v>
          </cell>
          <cell r="N7">
            <v>25000</v>
          </cell>
          <cell r="O7">
            <v>625000</v>
          </cell>
        </row>
        <row r="8">
          <cell r="A8">
            <v>3</v>
          </cell>
          <cell r="B8" t="str">
            <v>Ph¹m V¨n T¹c</v>
          </cell>
          <cell r="C8">
            <v>18</v>
          </cell>
          <cell r="D8" t="str">
            <v>Guard</v>
          </cell>
          <cell r="E8">
            <v>26</v>
          </cell>
          <cell r="F8">
            <v>650000</v>
          </cell>
          <cell r="G8">
            <v>650000</v>
          </cell>
          <cell r="H8" t="str">
            <v>A</v>
          </cell>
          <cell r="J8">
            <v>650000</v>
          </cell>
          <cell r="M8">
            <v>0</v>
          </cell>
          <cell r="N8">
            <v>25000</v>
          </cell>
          <cell r="O8">
            <v>650000</v>
          </cell>
        </row>
        <row r="9">
          <cell r="A9">
            <v>4</v>
          </cell>
          <cell r="B9" t="str">
            <v>NguyÔn Minh Léc</v>
          </cell>
          <cell r="D9" t="str">
            <v>Guard</v>
          </cell>
          <cell r="E9">
            <v>7</v>
          </cell>
          <cell r="F9">
            <v>650000</v>
          </cell>
          <cell r="G9">
            <v>175000</v>
          </cell>
          <cell r="H9" t="str">
            <v>A</v>
          </cell>
          <cell r="J9">
            <v>175000</v>
          </cell>
          <cell r="M9">
            <v>0</v>
          </cell>
          <cell r="O9">
            <v>175000</v>
          </cell>
        </row>
        <row r="10">
          <cell r="A10">
            <v>5</v>
          </cell>
          <cell r="B10" t="str">
            <v>Ng« ThÞ Xiªm</v>
          </cell>
          <cell r="D10" t="str">
            <v>Cook</v>
          </cell>
          <cell r="E10">
            <v>26</v>
          </cell>
          <cell r="F10">
            <v>500000</v>
          </cell>
          <cell r="G10">
            <v>500000</v>
          </cell>
          <cell r="H10" t="str">
            <v>A</v>
          </cell>
          <cell r="J10">
            <v>500000</v>
          </cell>
          <cell r="M10">
            <v>0</v>
          </cell>
          <cell r="N10">
            <v>19230.76923076923</v>
          </cell>
          <cell r="O10">
            <v>500000</v>
          </cell>
        </row>
        <row r="11">
          <cell r="A11">
            <v>6</v>
          </cell>
          <cell r="B11" t="str">
            <v>Ng« ThÞ Th¾m</v>
          </cell>
          <cell r="D11" t="str">
            <v>Cleaner</v>
          </cell>
          <cell r="E11">
            <v>26</v>
          </cell>
          <cell r="F11">
            <v>500000</v>
          </cell>
          <cell r="G11">
            <v>500000</v>
          </cell>
          <cell r="H11" t="str">
            <v>A</v>
          </cell>
          <cell r="J11">
            <v>500000</v>
          </cell>
          <cell r="M11">
            <v>0</v>
          </cell>
          <cell r="N11">
            <v>19230.76923076923</v>
          </cell>
          <cell r="O11">
            <v>500000</v>
          </cell>
        </row>
      </sheetData>
      <sheetData sheetId="9"/>
      <sheetData sheetId="10"/>
      <sheetData sheetId="11" refreshError="1"/>
      <sheetData sheetId="12"/>
      <sheetData sheetId="13"/>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2.대외공문"/>
      <sheetName val="지사"/>
      <sheetName val="제안서"/>
      <sheetName val="행정표준(1)"/>
      <sheetName val="행정표준(2)"/>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EC"/>
      <sheetName val="기준-중기 revised"/>
      <sheetName val="장비운반비"/>
      <sheetName val="Project Schedule"/>
      <sheetName val="Project Sch."/>
      <sheetName val="OUAIS"/>
      <sheetName val="CEC"/>
      <sheetName val="HEC"/>
      <sheetName val="직원동원계획"/>
      <sheetName val="A"/>
      <sheetName val="Proposal"/>
      <sheetName val="Cover"/>
      <sheetName val="TB-내역서"/>
      <sheetName val="CAL."/>
      <sheetName val="SOURCE"/>
      <sheetName val="SILICATE"/>
      <sheetName val="본지점중"/>
      <sheetName val="M_B"/>
      <sheetName val="보온자재단가표"/>
      <sheetName val="비교"/>
      <sheetName val="사업계획"/>
      <sheetName val="투입실적"/>
      <sheetName val="Mech CIF"/>
      <sheetName val="96.12"/>
      <sheetName val="Indirect Cost"/>
      <sheetName val="HDECGTY"/>
      <sheetName val="COVERSHEET PAGE"/>
      <sheetName val="인건비"/>
      <sheetName val="영업소실적"/>
      <sheetName val="model master"/>
      <sheetName val="HVAC"/>
      <sheetName val="CAL"/>
      <sheetName val="eq_data"/>
      <sheetName val="수입"/>
      <sheetName val="OUT"/>
      <sheetName val="VC2 9.98"/>
      <sheetName val="B. Erec_BOQ(Filed)"/>
      <sheetName val="Sheet1 (2)"/>
      <sheetName val="Dywidaq"/>
      <sheetName val="Final(1)summary"/>
      <sheetName val="ASME B 36.10 M"/>
      <sheetName val="NEWDRAW"/>
      <sheetName val="Sheet1"/>
      <sheetName val="간접인원 급료산출"/>
      <sheetName val="공사비 내역 (가)"/>
      <sheetName val="Form 0"/>
      <sheetName val="work"/>
      <sheetName val="h-013211-2"/>
      <sheetName val="PUMP"/>
      <sheetName val="TEMP"/>
      <sheetName val="REINF."/>
      <sheetName val="SKETCH"/>
      <sheetName val="LOADS"/>
      <sheetName val="MEXICO-C"/>
      <sheetName val="estm_mech"/>
      <sheetName val="회사99"/>
      <sheetName val="POWER"/>
      <sheetName val="내역(한신APT)"/>
      <sheetName val="ITB COST"/>
      <sheetName val="hori. vessel(E-895)"/>
      <sheetName val="개시전표"/>
      <sheetName val="INSTR"/>
      <sheetName val="최민영집계25"/>
      <sheetName val="충주"/>
      <sheetName val="노임"/>
      <sheetName val="공구"/>
      <sheetName val="IBASE"/>
      <sheetName val="BOM ESD &amp; F&amp;G"/>
      <sheetName val="NEW-PANEL"/>
      <sheetName val="Input"/>
      <sheetName val="BW"/>
      <sheetName val="DATA"/>
      <sheetName val="ANALYSER"/>
      <sheetName val="FWBS7000,8000"/>
      <sheetName val="BOQ for HRSG &amp; BOP-mech."/>
      <sheetName val="견적"/>
      <sheetName val="Bill 100 Preliminaries"/>
      <sheetName val="손익분석"/>
      <sheetName val="dongia (2)"/>
      <sheetName val="기준"/>
      <sheetName val="RFP002"/>
      <sheetName val="RFP003E"/>
      <sheetName val="Macro"/>
      <sheetName val="Taux"/>
      <sheetName val="General Data"/>
      <sheetName val="기준-중기_revised"/>
      <sheetName val="Project_Schedule"/>
      <sheetName val="Project_Sch_"/>
      <sheetName val="산출기준(파견전산실)"/>
      <sheetName val="as boq list up"/>
      <sheetName val="CABLE BM"/>
      <sheetName val="부문손익"/>
      <sheetName val="MixBed"/>
      <sheetName val="CondPol"/>
      <sheetName val="CODE"/>
      <sheetName val="合成単価作成表-BLDG"/>
      <sheetName val="A(Rev.3)"/>
      <sheetName val="산출근거#2-4(MONORAIL)"/>
      <sheetName val="BQ_Utl_Off"/>
      <sheetName val="Summary Sheets"/>
      <sheetName val="costing_CV"/>
      <sheetName val="costing_ESDV"/>
      <sheetName val="costing_FE"/>
      <sheetName val="costing_MOV"/>
      <sheetName val="costing_Press"/>
      <sheetName val="COST SUMM"/>
      <sheetName val="name"/>
      <sheetName val="Sheet3"/>
      <sheetName val="IT-BAT"/>
      <sheetName val="Profil"/>
      <sheetName val="Rkp"/>
      <sheetName val="% Prog"/>
      <sheetName val="BLR 1"/>
      <sheetName val="GEN"/>
      <sheetName val="GAS"/>
      <sheetName val="DEAE"/>
      <sheetName val="BLR2"/>
      <sheetName val="BLR3"/>
      <sheetName val="BLR4"/>
      <sheetName val="BLR5"/>
      <sheetName val="DEM"/>
      <sheetName val="SAM"/>
      <sheetName val="CHEM"/>
      <sheetName val="COP"/>
      <sheetName val="PIPE MATERIALS for TEMP HT  _2_"/>
      <sheetName val="HOT TAP WORK"/>
      <sheetName val="special item 양진규 작성"/>
      <sheetName val="Diainch"/>
      <sheetName val="단가"/>
      <sheetName val="집계표"/>
      <sheetName val="개시대사 (2)"/>
      <sheetName val="기계,전기 공종별 집행원가 _201108 rev.2.xl"/>
      <sheetName val="Quantity"/>
      <sheetName val="ancillary"/>
      <sheetName val="Raw Data"/>
      <sheetName val="Option"/>
      <sheetName val="FORM7"/>
      <sheetName val="Basement Budget"/>
      <sheetName val="CIF COST ITE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T"/>
      <sheetName val="Viaduct"/>
      <sheetName val="progress"/>
      <sheetName val="Sch_WGT"/>
      <sheetName val="Act_Perform"/>
      <sheetName val="Sch_Qty"/>
      <sheetName val="Basic_Inform"/>
      <sheetName val="Q'ty_CNF"/>
      <sheetName val="CNF_Base"/>
      <sheetName val="Q'ty_BT"/>
      <sheetName val="Q'ty_CNCT"/>
      <sheetName val="Q'ty_Viaduct"/>
      <sheetName val="Viaduct_Base"/>
      <sheetName val="Chainage"/>
      <sheetName val="range1"/>
      <sheetName val="OFFER RATE"/>
      <sheetName val="TOEC"/>
      <sheetName val="산출기준(파견전산실)"/>
    </sheetNames>
    <sheetDataSet>
      <sheetData sheetId="0">
        <row r="3">
          <cell r="B3">
            <v>37250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산표"/>
      <sheetName val="년말집계"/>
      <sheetName val="본지사 (2)"/>
      <sheetName val="공사손익"/>
      <sheetName val="잔공사현황"/>
      <sheetName val="잔공사"/>
      <sheetName val="지점대사"/>
      <sheetName val="DK고자"/>
      <sheetName val="고자현황"/>
      <sheetName val="상반기손익차2총괄"/>
      <sheetName val="공사비_NDE"/>
      <sheetName val="세금자료"/>
      <sheetName val="구천"/>
      <sheetName val="Sheet1"/>
      <sheetName val="DATE"/>
      <sheetName val="공사비내역서"/>
      <sheetName val="산출기준(파견전산실)"/>
      <sheetName val="개시전표"/>
      <sheetName val="공사집계"/>
      <sheetName val="95년12월말"/>
      <sheetName val="공사비PK5월"/>
      <sheetName val="range1"/>
      <sheetName val="Act_Perform"/>
      <sheetName val="OUT"/>
      <sheetName val="예산서"/>
      <sheetName val="여찾사12월"/>
      <sheetName val="노마진12"/>
      <sheetName val="티제주12"/>
      <sheetName val="OFFER RATE"/>
      <sheetName val="1차배부(JB포함)"/>
      <sheetName val="전문품의"/>
      <sheetName val="영업소실적"/>
      <sheetName val="수리결과"/>
      <sheetName val="TOEC"/>
      <sheetName val="RE960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운영방안"/>
      <sheetName val="승진시행안"/>
      <sheetName val="년도별승진인원"/>
      <sheetName val="그룹사 97년승진률"/>
      <sheetName val="년도별승진인원 (2)"/>
      <sheetName val="년도별승진인원 (3)"/>
      <sheetName val="TO운영안변경"/>
      <sheetName val="TO운영안변경 (2)"/>
      <sheetName val="그룹현황"/>
      <sheetName val="승진대상표지"/>
      <sheetName val="부대"/>
      <sheetName val="차장"/>
      <sheetName val="과장"/>
      <sheetName val="대리"/>
      <sheetName val="4사"/>
      <sheetName val="5사남"/>
      <sheetName val="N101-lead"/>
      <sheetName val="H-PILE수량집계"/>
      <sheetName val="고정자산"/>
      <sheetName val="매출원가추정"/>
      <sheetName val="매출추정"/>
      <sheetName val="공문"/>
      <sheetName val="#REF"/>
      <sheetName val="승진대상"/>
      <sheetName val="수입"/>
      <sheetName val="노임이"/>
      <sheetName val="POOM_MOTO"/>
      <sheetName val="POOM_MOTO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LCB Thi truong"/>
      <sheetName val="Thang Luo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Sheet1"/>
      <sheetName val="Sheet1 (2)"/>
      <sheetName val="BM"/>
      <sheetName val="Sheet2"/>
      <sheetName val="B-N BM"/>
      <sheetName val="b-n"/>
      <sheetName val="WE'T"/>
      <sheetName val="REDUCER"/>
      <sheetName val="AWWA FLG"/>
    </sheetNames>
    <sheetDataSet>
      <sheetData sheetId="0"/>
      <sheetData sheetId="1"/>
      <sheetData sheetId="2"/>
      <sheetData sheetId="3"/>
      <sheetData sheetId="4"/>
      <sheetData sheetId="5"/>
      <sheetData sheetId="6"/>
      <sheetData sheetId="7">
        <row r="1">
          <cell r="B1">
            <v>15</v>
          </cell>
          <cell r="C1">
            <v>20</v>
          </cell>
          <cell r="D1">
            <v>25</v>
          </cell>
          <cell r="E1">
            <v>40</v>
          </cell>
          <cell r="F1">
            <v>50</v>
          </cell>
          <cell r="G1">
            <v>65</v>
          </cell>
          <cell r="H1">
            <v>80</v>
          </cell>
          <cell r="I1">
            <v>100</v>
          </cell>
          <cell r="J1">
            <v>125</v>
          </cell>
          <cell r="K1">
            <v>150</v>
          </cell>
          <cell r="L1">
            <v>200</v>
          </cell>
          <cell r="M1">
            <v>250</v>
          </cell>
          <cell r="N1">
            <v>300</v>
          </cell>
          <cell r="O1">
            <v>350</v>
          </cell>
          <cell r="P1">
            <v>400</v>
          </cell>
          <cell r="Q1">
            <v>450</v>
          </cell>
          <cell r="R1">
            <v>500</v>
          </cell>
          <cell r="S1">
            <v>550</v>
          </cell>
          <cell r="T1">
            <v>600</v>
          </cell>
          <cell r="U1">
            <v>650</v>
          </cell>
          <cell r="V1">
            <v>700</v>
          </cell>
          <cell r="W1">
            <v>750</v>
          </cell>
          <cell r="X1">
            <v>800</v>
          </cell>
          <cell r="Y1">
            <v>850</v>
          </cell>
          <cell r="Z1">
            <v>900</v>
          </cell>
          <cell r="AA1">
            <v>950</v>
          </cell>
          <cell r="AB1">
            <v>1000</v>
          </cell>
          <cell r="AC1">
            <v>1050</v>
          </cell>
          <cell r="AD1">
            <v>1100</v>
          </cell>
          <cell r="AE1">
            <v>1150</v>
          </cell>
          <cell r="AF1">
            <v>1200</v>
          </cell>
          <cell r="AG1">
            <v>1250</v>
          </cell>
          <cell r="AH1">
            <v>1300</v>
          </cell>
          <cell r="AI1">
            <v>1350</v>
          </cell>
          <cell r="AJ1">
            <v>1400</v>
          </cell>
          <cell r="AK1">
            <v>1450</v>
          </cell>
          <cell r="AL1">
            <v>1500</v>
          </cell>
          <cell r="AM1">
            <v>1550</v>
          </cell>
          <cell r="AN1">
            <v>1600</v>
          </cell>
          <cell r="AO1">
            <v>1650</v>
          </cell>
          <cell r="AP1">
            <v>1700</v>
          </cell>
          <cell r="AQ1">
            <v>1750</v>
          </cell>
          <cell r="AR1">
            <v>1800</v>
          </cell>
          <cell r="AS1">
            <v>1850</v>
          </cell>
          <cell r="AT1">
            <v>1900</v>
          </cell>
          <cell r="AU1">
            <v>1950</v>
          </cell>
          <cell r="AV1">
            <v>2000</v>
          </cell>
          <cell r="AW1">
            <v>2050</v>
          </cell>
          <cell r="AX1">
            <v>2100</v>
          </cell>
          <cell r="AY1">
            <v>2150</v>
          </cell>
          <cell r="AZ1">
            <v>2200</v>
          </cell>
          <cell r="BA1">
            <v>2250</v>
          </cell>
          <cell r="BB1">
            <v>2300</v>
          </cell>
          <cell r="BC1">
            <v>2350</v>
          </cell>
          <cell r="BD1">
            <v>2400</v>
          </cell>
          <cell r="BE1">
            <v>2450</v>
          </cell>
          <cell r="BF1">
            <v>2500</v>
          </cell>
          <cell r="BG1">
            <v>2550</v>
          </cell>
          <cell r="BH1">
            <v>2600</v>
          </cell>
          <cell r="BI1">
            <v>2650</v>
          </cell>
          <cell r="BJ1">
            <v>2700</v>
          </cell>
          <cell r="BK1">
            <v>2750</v>
          </cell>
          <cell r="BL1">
            <v>2800</v>
          </cell>
          <cell r="BM1">
            <v>2850</v>
          </cell>
          <cell r="BN1">
            <v>2900</v>
          </cell>
          <cell r="BO1">
            <v>2950</v>
          </cell>
          <cell r="BP1">
            <v>3000</v>
          </cell>
          <cell r="BQ1">
            <v>3050</v>
          </cell>
          <cell r="BR1">
            <v>3100</v>
          </cell>
        </row>
        <row r="2">
          <cell r="B2">
            <v>0.5</v>
          </cell>
          <cell r="C2">
            <v>0.75</v>
          </cell>
          <cell r="D2">
            <v>1</v>
          </cell>
          <cell r="E2">
            <v>1.5</v>
          </cell>
          <cell r="F2">
            <v>2</v>
          </cell>
          <cell r="G2">
            <v>2.5</v>
          </cell>
          <cell r="H2">
            <v>3</v>
          </cell>
          <cell r="I2">
            <v>4</v>
          </cell>
          <cell r="J2">
            <v>5</v>
          </cell>
          <cell r="K2">
            <v>6</v>
          </cell>
          <cell r="L2">
            <v>8</v>
          </cell>
          <cell r="M2">
            <v>10</v>
          </cell>
          <cell r="N2">
            <v>12</v>
          </cell>
          <cell r="O2">
            <v>14</v>
          </cell>
          <cell r="P2">
            <v>16</v>
          </cell>
          <cell r="Q2">
            <v>18</v>
          </cell>
          <cell r="R2">
            <v>20</v>
          </cell>
          <cell r="S2">
            <v>22</v>
          </cell>
          <cell r="T2">
            <v>24</v>
          </cell>
          <cell r="U2">
            <v>26</v>
          </cell>
          <cell r="V2">
            <v>28</v>
          </cell>
          <cell r="W2">
            <v>30</v>
          </cell>
          <cell r="X2">
            <v>32</v>
          </cell>
          <cell r="Y2">
            <v>34</v>
          </cell>
          <cell r="Z2">
            <v>36</v>
          </cell>
          <cell r="AA2">
            <v>38</v>
          </cell>
          <cell r="AB2">
            <v>40</v>
          </cell>
          <cell r="AC2">
            <v>42</v>
          </cell>
          <cell r="AD2">
            <v>44</v>
          </cell>
          <cell r="AE2">
            <v>46</v>
          </cell>
          <cell r="AF2">
            <v>48</v>
          </cell>
          <cell r="AG2">
            <v>50</v>
          </cell>
          <cell r="AH2">
            <v>52</v>
          </cell>
          <cell r="AI2">
            <v>54</v>
          </cell>
          <cell r="AJ2">
            <v>56</v>
          </cell>
          <cell r="AK2">
            <v>58</v>
          </cell>
          <cell r="AL2">
            <v>60</v>
          </cell>
          <cell r="AM2">
            <v>62</v>
          </cell>
          <cell r="AN2">
            <v>64</v>
          </cell>
          <cell r="AO2">
            <v>66</v>
          </cell>
          <cell r="AP2">
            <v>68</v>
          </cell>
          <cell r="AQ2">
            <v>70</v>
          </cell>
          <cell r="AR2">
            <v>72</v>
          </cell>
          <cell r="AS2">
            <v>74</v>
          </cell>
          <cell r="AT2">
            <v>76</v>
          </cell>
          <cell r="AU2">
            <v>78</v>
          </cell>
          <cell r="AV2">
            <v>80</v>
          </cell>
          <cell r="AW2">
            <v>82</v>
          </cell>
          <cell r="AX2">
            <v>84</v>
          </cell>
          <cell r="AY2">
            <v>86</v>
          </cell>
          <cell r="AZ2">
            <v>88</v>
          </cell>
          <cell r="BA2">
            <v>90</v>
          </cell>
          <cell r="BB2">
            <v>92</v>
          </cell>
          <cell r="BC2">
            <v>94</v>
          </cell>
          <cell r="BD2">
            <v>96</v>
          </cell>
          <cell r="BE2">
            <v>98</v>
          </cell>
          <cell r="BF2">
            <v>100</v>
          </cell>
          <cell r="BG2">
            <v>102</v>
          </cell>
          <cell r="BH2">
            <v>104</v>
          </cell>
          <cell r="BI2">
            <v>106</v>
          </cell>
          <cell r="BJ2">
            <v>108</v>
          </cell>
          <cell r="BK2">
            <v>110</v>
          </cell>
          <cell r="BL2">
            <v>112</v>
          </cell>
          <cell r="BM2">
            <v>114</v>
          </cell>
          <cell r="BN2">
            <v>116</v>
          </cell>
          <cell r="BO2">
            <v>118</v>
          </cell>
          <cell r="BP2">
            <v>120</v>
          </cell>
          <cell r="BQ2">
            <v>122</v>
          </cell>
          <cell r="BR2">
            <v>124</v>
          </cell>
        </row>
        <row r="3">
          <cell r="G3">
            <v>99</v>
          </cell>
          <cell r="H3">
            <v>93</v>
          </cell>
          <cell r="I3">
            <v>86</v>
          </cell>
          <cell r="J3">
            <v>99</v>
          </cell>
          <cell r="K3">
            <v>99</v>
          </cell>
          <cell r="L3">
            <v>93</v>
          </cell>
          <cell r="M3">
            <v>86</v>
          </cell>
          <cell r="N3">
            <v>82</v>
          </cell>
          <cell r="O3">
            <v>76</v>
          </cell>
          <cell r="P3">
            <v>69</v>
          </cell>
          <cell r="Q3">
            <v>63</v>
          </cell>
          <cell r="R3">
            <v>62</v>
          </cell>
          <cell r="S3">
            <v>62</v>
          </cell>
          <cell r="T3">
            <v>55</v>
          </cell>
          <cell r="U3">
            <v>52</v>
          </cell>
          <cell r="V3">
            <v>48</v>
          </cell>
          <cell r="W3">
            <v>44</v>
          </cell>
          <cell r="X3">
            <v>41</v>
          </cell>
          <cell r="Y3">
            <v>40</v>
          </cell>
          <cell r="Z3">
            <v>39</v>
          </cell>
          <cell r="AA3">
            <v>37</v>
          </cell>
          <cell r="AB3">
            <v>36</v>
          </cell>
          <cell r="AC3">
            <v>35</v>
          </cell>
          <cell r="AD3">
            <v>32</v>
          </cell>
          <cell r="AE3">
            <v>30</v>
          </cell>
          <cell r="AF3">
            <v>30</v>
          </cell>
          <cell r="AG3">
            <v>30</v>
          </cell>
          <cell r="AH3">
            <v>30</v>
          </cell>
          <cell r="AI3">
            <v>30</v>
          </cell>
          <cell r="AJ3">
            <v>30</v>
          </cell>
          <cell r="AK3">
            <v>30</v>
          </cell>
          <cell r="AL3">
            <v>30</v>
          </cell>
          <cell r="AM3">
            <v>30</v>
          </cell>
          <cell r="AN3">
            <v>30</v>
          </cell>
          <cell r="AO3">
            <v>30</v>
          </cell>
          <cell r="AP3">
            <v>30</v>
          </cell>
          <cell r="AQ3">
            <v>30</v>
          </cell>
          <cell r="AR3">
            <v>30</v>
          </cell>
          <cell r="AS3">
            <v>30</v>
          </cell>
          <cell r="AT3">
            <v>30</v>
          </cell>
          <cell r="AU3">
            <v>30</v>
          </cell>
          <cell r="AV3">
            <v>30</v>
          </cell>
          <cell r="AW3">
            <v>30</v>
          </cell>
          <cell r="AX3">
            <v>30</v>
          </cell>
          <cell r="AY3">
            <v>30</v>
          </cell>
          <cell r="AZ3">
            <v>30</v>
          </cell>
          <cell r="BA3">
            <v>30</v>
          </cell>
          <cell r="BB3">
            <v>30</v>
          </cell>
          <cell r="BC3">
            <v>30</v>
          </cell>
          <cell r="BD3">
            <v>30</v>
          </cell>
          <cell r="BE3">
            <v>30</v>
          </cell>
          <cell r="BF3">
            <v>30</v>
          </cell>
          <cell r="BG3">
            <v>30</v>
          </cell>
          <cell r="BH3">
            <v>30</v>
          </cell>
          <cell r="BI3">
            <v>30</v>
          </cell>
          <cell r="BJ3">
            <v>30</v>
          </cell>
          <cell r="BK3">
            <v>30</v>
          </cell>
          <cell r="BL3">
            <v>30</v>
          </cell>
          <cell r="BM3">
            <v>30</v>
          </cell>
          <cell r="BN3">
            <v>30</v>
          </cell>
          <cell r="BO3">
            <v>30</v>
          </cell>
          <cell r="BP3">
            <v>30</v>
          </cell>
          <cell r="BQ3">
            <v>30</v>
          </cell>
          <cell r="BR3">
            <v>30</v>
          </cell>
        </row>
        <row r="4">
          <cell r="G4">
            <v>3</v>
          </cell>
          <cell r="H4">
            <v>3</v>
          </cell>
          <cell r="I4">
            <v>4</v>
          </cell>
          <cell r="J4">
            <v>4</v>
          </cell>
          <cell r="K4">
            <v>4</v>
          </cell>
          <cell r="L4">
            <v>4</v>
          </cell>
          <cell r="M4">
            <v>4</v>
          </cell>
          <cell r="N4">
            <v>5</v>
          </cell>
          <cell r="O4">
            <v>5</v>
          </cell>
          <cell r="P4">
            <v>6</v>
          </cell>
          <cell r="Q4">
            <v>6</v>
          </cell>
          <cell r="R4">
            <v>7</v>
          </cell>
          <cell r="S4">
            <v>7</v>
          </cell>
          <cell r="T4">
            <v>8</v>
          </cell>
          <cell r="U4">
            <v>9</v>
          </cell>
          <cell r="V4">
            <v>9</v>
          </cell>
          <cell r="W4">
            <v>10</v>
          </cell>
          <cell r="X4">
            <v>10</v>
          </cell>
          <cell r="Y4">
            <v>11</v>
          </cell>
          <cell r="Z4">
            <v>12</v>
          </cell>
          <cell r="AA4">
            <v>12</v>
          </cell>
          <cell r="AB4">
            <v>13</v>
          </cell>
          <cell r="AC4">
            <v>14</v>
          </cell>
          <cell r="AD4">
            <v>14</v>
          </cell>
          <cell r="AE4">
            <v>15</v>
          </cell>
          <cell r="AF4">
            <v>16</v>
          </cell>
          <cell r="AG4">
            <v>16</v>
          </cell>
          <cell r="AH4">
            <v>17</v>
          </cell>
          <cell r="AI4">
            <v>18</v>
          </cell>
          <cell r="AJ4">
            <v>18</v>
          </cell>
          <cell r="AK4">
            <v>19</v>
          </cell>
          <cell r="AL4">
            <v>20</v>
          </cell>
          <cell r="AM4">
            <v>20</v>
          </cell>
          <cell r="AN4">
            <v>21</v>
          </cell>
          <cell r="AO4">
            <v>22</v>
          </cell>
          <cell r="AP4">
            <v>22</v>
          </cell>
          <cell r="AQ4">
            <v>23</v>
          </cell>
          <cell r="AR4">
            <v>24</v>
          </cell>
          <cell r="AS4">
            <v>24</v>
          </cell>
          <cell r="AT4">
            <v>25</v>
          </cell>
          <cell r="AU4">
            <v>26</v>
          </cell>
          <cell r="AV4">
            <v>26</v>
          </cell>
          <cell r="AW4">
            <v>27</v>
          </cell>
          <cell r="AX4">
            <v>27</v>
          </cell>
          <cell r="AY4">
            <v>28</v>
          </cell>
          <cell r="AZ4">
            <v>29</v>
          </cell>
          <cell r="BA4">
            <v>29</v>
          </cell>
          <cell r="BB4">
            <v>30</v>
          </cell>
          <cell r="BC4">
            <v>31</v>
          </cell>
          <cell r="BD4">
            <v>31</v>
          </cell>
          <cell r="BE4">
            <v>32</v>
          </cell>
          <cell r="BF4">
            <v>33</v>
          </cell>
          <cell r="BG4">
            <v>33</v>
          </cell>
          <cell r="BH4">
            <v>34</v>
          </cell>
          <cell r="BI4">
            <v>35</v>
          </cell>
          <cell r="BJ4">
            <v>35</v>
          </cell>
          <cell r="BK4">
            <v>36</v>
          </cell>
          <cell r="BL4">
            <v>37</v>
          </cell>
          <cell r="BM4">
            <v>37</v>
          </cell>
          <cell r="BN4">
            <v>38</v>
          </cell>
          <cell r="BO4">
            <v>39</v>
          </cell>
          <cell r="BP4">
            <v>39</v>
          </cell>
          <cell r="BQ4">
            <v>40</v>
          </cell>
          <cell r="BR4">
            <v>41</v>
          </cell>
        </row>
        <row r="15">
          <cell r="B15">
            <v>0.5</v>
          </cell>
          <cell r="C15">
            <v>0.75</v>
          </cell>
          <cell r="D15">
            <v>1</v>
          </cell>
          <cell r="E15">
            <v>1.5</v>
          </cell>
          <cell r="F15">
            <v>2</v>
          </cell>
          <cell r="G15">
            <v>2.5</v>
          </cell>
          <cell r="H15">
            <v>3</v>
          </cell>
          <cell r="I15">
            <v>4</v>
          </cell>
          <cell r="J15">
            <v>5</v>
          </cell>
          <cell r="K15">
            <v>6</v>
          </cell>
          <cell r="L15">
            <v>8</v>
          </cell>
          <cell r="M15">
            <v>10</v>
          </cell>
          <cell r="N15">
            <v>12</v>
          </cell>
          <cell r="O15">
            <v>14</v>
          </cell>
          <cell r="P15">
            <v>16</v>
          </cell>
          <cell r="Q15">
            <v>18</v>
          </cell>
          <cell r="R15">
            <v>20</v>
          </cell>
          <cell r="S15">
            <v>22</v>
          </cell>
          <cell r="T15">
            <v>24</v>
          </cell>
          <cell r="U15">
            <v>26</v>
          </cell>
          <cell r="V15">
            <v>28</v>
          </cell>
          <cell r="W15">
            <v>30</v>
          </cell>
          <cell r="X15">
            <v>32</v>
          </cell>
          <cell r="Y15">
            <v>34</v>
          </cell>
          <cell r="Z15">
            <v>36</v>
          </cell>
          <cell r="AA15">
            <v>38</v>
          </cell>
          <cell r="AB15">
            <v>40</v>
          </cell>
          <cell r="AC15">
            <v>42</v>
          </cell>
          <cell r="AD15">
            <v>44</v>
          </cell>
          <cell r="AE15">
            <v>46</v>
          </cell>
          <cell r="AF15">
            <v>48</v>
          </cell>
          <cell r="AG15">
            <v>50</v>
          </cell>
          <cell r="AH15">
            <v>52</v>
          </cell>
          <cell r="AI15">
            <v>54</v>
          </cell>
          <cell r="AJ15">
            <v>56</v>
          </cell>
          <cell r="AK15">
            <v>58</v>
          </cell>
          <cell r="AL15">
            <v>60</v>
          </cell>
          <cell r="AM15">
            <v>62</v>
          </cell>
          <cell r="AN15">
            <v>64</v>
          </cell>
          <cell r="AO15">
            <v>66</v>
          </cell>
          <cell r="AP15">
            <v>68</v>
          </cell>
          <cell r="AQ15">
            <v>70</v>
          </cell>
          <cell r="AR15">
            <v>72</v>
          </cell>
          <cell r="AS15">
            <v>74</v>
          </cell>
          <cell r="AT15">
            <v>76</v>
          </cell>
          <cell r="AU15">
            <v>78</v>
          </cell>
          <cell r="AV15">
            <v>80</v>
          </cell>
          <cell r="AW15">
            <v>82</v>
          </cell>
          <cell r="AX15">
            <v>84</v>
          </cell>
          <cell r="AY15">
            <v>86</v>
          </cell>
          <cell r="AZ15">
            <v>88</v>
          </cell>
          <cell r="BA15">
            <v>90</v>
          </cell>
          <cell r="BB15">
            <v>92</v>
          </cell>
          <cell r="BC15">
            <v>94</v>
          </cell>
          <cell r="BD15">
            <v>96</v>
          </cell>
          <cell r="BE15">
            <v>98</v>
          </cell>
          <cell r="BF15">
            <v>100</v>
          </cell>
          <cell r="BG15">
            <v>102</v>
          </cell>
          <cell r="BH15">
            <v>104</v>
          </cell>
          <cell r="BI15">
            <v>106</v>
          </cell>
          <cell r="BJ15">
            <v>108</v>
          </cell>
          <cell r="BK15">
            <v>110</v>
          </cell>
          <cell r="BL15">
            <v>112</v>
          </cell>
          <cell r="BM15">
            <v>114</v>
          </cell>
          <cell r="BN15">
            <v>116</v>
          </cell>
          <cell r="BO15">
            <v>118</v>
          </cell>
          <cell r="BP15">
            <v>120</v>
          </cell>
          <cell r="BQ15">
            <v>122</v>
          </cell>
          <cell r="BR15">
            <v>124</v>
          </cell>
        </row>
        <row r="16">
          <cell r="B16">
            <v>1</v>
          </cell>
          <cell r="C16">
            <v>2</v>
          </cell>
          <cell r="D16">
            <v>3</v>
          </cell>
          <cell r="E16">
            <v>4</v>
          </cell>
          <cell r="F16">
            <v>5</v>
          </cell>
          <cell r="G16">
            <v>6</v>
          </cell>
          <cell r="H16">
            <v>7</v>
          </cell>
          <cell r="I16">
            <v>8</v>
          </cell>
          <cell r="J16">
            <v>9</v>
          </cell>
          <cell r="K16">
            <v>10</v>
          </cell>
          <cell r="L16">
            <v>11</v>
          </cell>
          <cell r="M16">
            <v>12</v>
          </cell>
          <cell r="N16">
            <v>13</v>
          </cell>
          <cell r="O16">
            <v>14</v>
          </cell>
          <cell r="P16">
            <v>15</v>
          </cell>
          <cell r="Q16">
            <v>16</v>
          </cell>
          <cell r="R16">
            <v>17</v>
          </cell>
          <cell r="S16">
            <v>18</v>
          </cell>
          <cell r="T16">
            <v>19</v>
          </cell>
          <cell r="U16">
            <v>20</v>
          </cell>
          <cell r="V16">
            <v>21</v>
          </cell>
          <cell r="W16">
            <v>22</v>
          </cell>
          <cell r="X16">
            <v>23</v>
          </cell>
          <cell r="Y16">
            <v>24</v>
          </cell>
          <cell r="Z16">
            <v>25</v>
          </cell>
          <cell r="AA16">
            <v>26</v>
          </cell>
          <cell r="AB16">
            <v>27</v>
          </cell>
          <cell r="AC16">
            <v>28</v>
          </cell>
          <cell r="AD16">
            <v>29</v>
          </cell>
          <cell r="AE16">
            <v>30</v>
          </cell>
          <cell r="AF16">
            <v>31</v>
          </cell>
          <cell r="AG16">
            <v>32</v>
          </cell>
          <cell r="AH16">
            <v>33</v>
          </cell>
          <cell r="AI16">
            <v>34</v>
          </cell>
          <cell r="AJ16">
            <v>35</v>
          </cell>
          <cell r="AK16">
            <v>36</v>
          </cell>
          <cell r="AL16">
            <v>37</v>
          </cell>
          <cell r="AM16">
            <v>38</v>
          </cell>
          <cell r="AN16">
            <v>39</v>
          </cell>
          <cell r="AO16">
            <v>40</v>
          </cell>
          <cell r="AP16">
            <v>41</v>
          </cell>
          <cell r="AQ16">
            <v>42</v>
          </cell>
          <cell r="AR16">
            <v>43</v>
          </cell>
          <cell r="AS16">
            <v>44</v>
          </cell>
          <cell r="AT16">
            <v>45</v>
          </cell>
          <cell r="AU16">
            <v>46</v>
          </cell>
          <cell r="AV16">
            <v>47</v>
          </cell>
          <cell r="AW16">
            <v>48</v>
          </cell>
          <cell r="AX16">
            <v>49</v>
          </cell>
          <cell r="AY16">
            <v>50</v>
          </cell>
          <cell r="AZ16">
            <v>51</v>
          </cell>
          <cell r="BA16">
            <v>52</v>
          </cell>
          <cell r="BB16">
            <v>53</v>
          </cell>
          <cell r="BC16">
            <v>54</v>
          </cell>
          <cell r="BD16">
            <v>55</v>
          </cell>
          <cell r="BE16">
            <v>56</v>
          </cell>
          <cell r="BF16">
            <v>57</v>
          </cell>
          <cell r="BG16">
            <v>58</v>
          </cell>
          <cell r="BH16">
            <v>59</v>
          </cell>
          <cell r="BI16">
            <v>60</v>
          </cell>
          <cell r="BJ16">
            <v>61</v>
          </cell>
          <cell r="BK16">
            <v>62</v>
          </cell>
          <cell r="BL16">
            <v>63</v>
          </cell>
          <cell r="BM16">
            <v>64</v>
          </cell>
          <cell r="BN16">
            <v>65</v>
          </cell>
          <cell r="BO16">
            <v>66</v>
          </cell>
          <cell r="BP16">
            <v>67</v>
          </cell>
          <cell r="BQ16">
            <v>68</v>
          </cell>
          <cell r="BR16">
            <v>69</v>
          </cell>
        </row>
      </sheetData>
      <sheetData sheetId="8">
        <row r="12">
          <cell r="J12">
            <v>26</v>
          </cell>
          <cell r="K12">
            <v>28</v>
          </cell>
          <cell r="L12">
            <v>30</v>
          </cell>
          <cell r="M12">
            <v>32</v>
          </cell>
          <cell r="N12">
            <v>34</v>
          </cell>
          <cell r="O12">
            <v>36</v>
          </cell>
          <cell r="P12">
            <v>38</v>
          </cell>
          <cell r="Q12">
            <v>40</v>
          </cell>
          <cell r="R12">
            <v>42</v>
          </cell>
          <cell r="S12">
            <v>44</v>
          </cell>
          <cell r="T12">
            <v>46</v>
          </cell>
          <cell r="U12">
            <v>48</v>
          </cell>
          <cell r="V12">
            <v>50</v>
          </cell>
          <cell r="W12">
            <v>52</v>
          </cell>
          <cell r="X12">
            <v>54</v>
          </cell>
          <cell r="Y12">
            <v>56</v>
          </cell>
          <cell r="Z12">
            <v>58</v>
          </cell>
          <cell r="AA12">
            <v>60</v>
          </cell>
          <cell r="AB12">
            <v>62</v>
          </cell>
          <cell r="AC12">
            <v>64</v>
          </cell>
          <cell r="AD12">
            <v>66</v>
          </cell>
          <cell r="AE12">
            <v>68</v>
          </cell>
          <cell r="AF12">
            <v>70</v>
          </cell>
          <cell r="AG12">
            <v>72</v>
          </cell>
          <cell r="AH12">
            <v>74</v>
          </cell>
          <cell r="AI12">
            <v>76</v>
          </cell>
          <cell r="AJ12">
            <v>78</v>
          </cell>
          <cell r="AK12">
            <v>80</v>
          </cell>
          <cell r="AL12">
            <v>82</v>
          </cell>
          <cell r="AM12">
            <v>84</v>
          </cell>
          <cell r="AN12">
            <v>86</v>
          </cell>
          <cell r="AO12">
            <v>88</v>
          </cell>
          <cell r="AP12">
            <v>90</v>
          </cell>
          <cell r="AQ12">
            <v>92</v>
          </cell>
          <cell r="AR12">
            <v>94</v>
          </cell>
          <cell r="AS12">
            <v>96</v>
          </cell>
          <cell r="AT12">
            <v>98</v>
          </cell>
          <cell r="AU12">
            <v>100</v>
          </cell>
          <cell r="AV12">
            <v>102</v>
          </cell>
          <cell r="AW12">
            <v>104</v>
          </cell>
          <cell r="AX12">
            <v>106</v>
          </cell>
          <cell r="AY12">
            <v>108</v>
          </cell>
          <cell r="AZ12">
            <v>110</v>
          </cell>
          <cell r="BA12">
            <v>112</v>
          </cell>
          <cell r="BB12">
            <v>114</v>
          </cell>
        </row>
        <row r="13">
          <cell r="J13" t="str">
            <v>RE26</v>
          </cell>
          <cell r="K13" t="str">
            <v>RE28</v>
          </cell>
          <cell r="L13" t="str">
            <v>RE30</v>
          </cell>
          <cell r="M13" t="str">
            <v>RE32</v>
          </cell>
          <cell r="N13" t="str">
            <v>RE34</v>
          </cell>
          <cell r="O13" t="str">
            <v>RE36</v>
          </cell>
          <cell r="P13" t="str">
            <v>RE38</v>
          </cell>
          <cell r="Q13" t="str">
            <v>RE40</v>
          </cell>
          <cell r="R13" t="str">
            <v>RE42</v>
          </cell>
          <cell r="S13" t="str">
            <v>RE44</v>
          </cell>
          <cell r="T13" t="str">
            <v>RE46</v>
          </cell>
          <cell r="U13" t="str">
            <v>RE48</v>
          </cell>
          <cell r="V13" t="str">
            <v>RE50</v>
          </cell>
          <cell r="W13" t="str">
            <v>RE52</v>
          </cell>
          <cell r="X13" t="str">
            <v>RE54</v>
          </cell>
          <cell r="Y13" t="str">
            <v>RE56</v>
          </cell>
          <cell r="Z13" t="str">
            <v>RE58</v>
          </cell>
          <cell r="AA13" t="str">
            <v>RE60</v>
          </cell>
          <cell r="AB13" t="str">
            <v>RE62</v>
          </cell>
          <cell r="AC13" t="str">
            <v>RE64</v>
          </cell>
          <cell r="AD13" t="str">
            <v>RE66</v>
          </cell>
          <cell r="AE13" t="str">
            <v>RE68</v>
          </cell>
          <cell r="AF13" t="str">
            <v>RE70</v>
          </cell>
          <cell r="AG13" t="str">
            <v>RE72</v>
          </cell>
          <cell r="AH13" t="str">
            <v>RE74</v>
          </cell>
          <cell r="AI13" t="str">
            <v>RE76</v>
          </cell>
          <cell r="AJ13" t="str">
            <v>RE78</v>
          </cell>
          <cell r="AK13" t="str">
            <v>RE80</v>
          </cell>
          <cell r="AL13" t="str">
            <v>RE82</v>
          </cell>
          <cell r="AM13" t="str">
            <v>RE84</v>
          </cell>
          <cell r="AN13" t="str">
            <v>RE86</v>
          </cell>
          <cell r="AO13" t="str">
            <v>RE88</v>
          </cell>
          <cell r="AP13" t="str">
            <v>RE90</v>
          </cell>
          <cell r="AQ13" t="str">
            <v>RE92</v>
          </cell>
          <cell r="AR13" t="str">
            <v>RE94</v>
          </cell>
          <cell r="AS13" t="str">
            <v>RE96</v>
          </cell>
          <cell r="AT13" t="str">
            <v>RE98</v>
          </cell>
          <cell r="AU13" t="str">
            <v>RE100</v>
          </cell>
          <cell r="AV13" t="str">
            <v>RE102</v>
          </cell>
          <cell r="AW13" t="str">
            <v>RE104</v>
          </cell>
          <cell r="AX13" t="str">
            <v>RE106</v>
          </cell>
          <cell r="AY13" t="str">
            <v>RE108</v>
          </cell>
          <cell r="AZ13" t="str">
            <v>RE110</v>
          </cell>
          <cell r="BA13" t="str">
            <v>RE112</v>
          </cell>
          <cell r="BB13" t="str">
            <v>RE114</v>
          </cell>
        </row>
        <row r="17">
          <cell r="J17">
            <v>5</v>
          </cell>
          <cell r="K17">
            <v>6</v>
          </cell>
          <cell r="L17">
            <v>7</v>
          </cell>
          <cell r="M17">
            <v>8</v>
          </cell>
          <cell r="N17">
            <v>9</v>
          </cell>
          <cell r="O17">
            <v>10</v>
          </cell>
          <cell r="P17">
            <v>11</v>
          </cell>
          <cell r="Q17">
            <v>12</v>
          </cell>
          <cell r="R17">
            <v>13</v>
          </cell>
          <cell r="S17">
            <v>14</v>
          </cell>
          <cell r="T17">
            <v>15</v>
          </cell>
          <cell r="U17">
            <v>16</v>
          </cell>
          <cell r="V17">
            <v>17</v>
          </cell>
          <cell r="W17">
            <v>18</v>
          </cell>
          <cell r="X17">
            <v>19</v>
          </cell>
          <cell r="Y17">
            <v>20</v>
          </cell>
          <cell r="Z17">
            <v>21</v>
          </cell>
          <cell r="AA17">
            <v>22</v>
          </cell>
          <cell r="AB17">
            <v>23</v>
          </cell>
          <cell r="AC17">
            <v>24</v>
          </cell>
          <cell r="AD17">
            <v>25</v>
          </cell>
          <cell r="AE17">
            <v>26</v>
          </cell>
          <cell r="AF17">
            <v>27</v>
          </cell>
          <cell r="AG17">
            <v>28</v>
          </cell>
          <cell r="AH17">
            <v>29</v>
          </cell>
          <cell r="AI17">
            <v>30</v>
          </cell>
          <cell r="AJ17">
            <v>31</v>
          </cell>
          <cell r="AK17">
            <v>32</v>
          </cell>
          <cell r="AL17">
            <v>33</v>
          </cell>
          <cell r="AM17">
            <v>34</v>
          </cell>
          <cell r="AN17">
            <v>35</v>
          </cell>
          <cell r="AO17">
            <v>36</v>
          </cell>
          <cell r="AP17">
            <v>37</v>
          </cell>
          <cell r="AQ17">
            <v>38</v>
          </cell>
          <cell r="AR17">
            <v>39</v>
          </cell>
          <cell r="AS17">
            <v>40</v>
          </cell>
          <cell r="AT17">
            <v>41</v>
          </cell>
          <cell r="AU17">
            <v>42</v>
          </cell>
          <cell r="AV17">
            <v>43</v>
          </cell>
          <cell r="AW17">
            <v>44</v>
          </cell>
          <cell r="AX17">
            <v>45</v>
          </cell>
          <cell r="AY17">
            <v>46</v>
          </cell>
          <cell r="AZ17">
            <v>47</v>
          </cell>
          <cell r="BA17">
            <v>48</v>
          </cell>
          <cell r="BB17">
            <v>49</v>
          </cell>
          <cell r="BC17">
            <v>50</v>
          </cell>
        </row>
      </sheetData>
      <sheetData sheetId="9"/>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2_대외공문"/>
      <sheetName val="95하U$가격"/>
      <sheetName val="Sheet1"/>
      <sheetName val="Code"/>
      <sheetName val="외화금융(97-03)"/>
      <sheetName val="tggwan(mac)"/>
      <sheetName val="손익계산서(분기별)"/>
      <sheetName val="BM_NEW2"/>
      <sheetName val="대외공문"/>
      <sheetName val="계실5-1"/>
      <sheetName val="전문품의"/>
      <sheetName val="세피아판매"/>
      <sheetName val="64164"/>
      <sheetName val="내수1.8GL"/>
      <sheetName val="프로젝트"/>
      <sheetName val="구동"/>
      <sheetName val="Car Costs"/>
      <sheetName val="TD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IA용견적서1"/>
      <sheetName val="CATIA용견적서2"/>
      <sheetName val="ALIAS견적서"/>
      <sheetName val="해석용견적서"/>
      <sheetName val="OPTION견적서"/>
      <sheetName val="CATIA견적"/>
      <sheetName val="계약서"/>
      <sheetName val="시스템공급내역서"/>
      <sheetName val="마북 손익분석(SG1+OPTION)"/>
      <sheetName val="마북 손익분석(CATIA)"/>
      <sheetName val="Sheet1"/>
      <sheetName val="Sheet2"/>
      <sheetName val="Sheet3"/>
      <sheetName val="마북 통합 손익분석"/>
      <sheetName val="Cover"/>
      <sheetName val="고자현황"/>
      <sheetName val="공사손익"/>
      <sheetName val="1차배부(JB포함)"/>
      <sheetName val="REDUCER"/>
      <sheetName val="WE'T"/>
      <sheetName val="영업소실적"/>
    </sheetNames>
    <sheetDataSet>
      <sheetData sheetId="0"/>
      <sheetData sheetId="1"/>
      <sheetData sheetId="2"/>
      <sheetData sheetId="3"/>
      <sheetData sheetId="4"/>
      <sheetData sheetId="5"/>
      <sheetData sheetId="6"/>
      <sheetData sheetId="7"/>
      <sheetData sheetId="8"/>
      <sheetData sheetId="9">
        <row r="6">
          <cell r="E6">
            <v>2370000</v>
          </cell>
        </row>
        <row r="9">
          <cell r="E9">
            <v>280000</v>
          </cell>
        </row>
        <row r="12">
          <cell r="E12">
            <v>1148000</v>
          </cell>
        </row>
        <row r="15">
          <cell r="E15">
            <v>2262000</v>
          </cell>
        </row>
        <row r="18">
          <cell r="E18">
            <v>1056000</v>
          </cell>
        </row>
        <row r="19">
          <cell r="E19">
            <v>980000</v>
          </cell>
        </row>
        <row r="22">
          <cell r="E22">
            <v>1207000</v>
          </cell>
        </row>
        <row r="25">
          <cell r="E25">
            <v>927000</v>
          </cell>
        </row>
        <row r="28">
          <cell r="E28">
            <v>5128000</v>
          </cell>
        </row>
      </sheetData>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리누락자"/>
      <sheetName val="Sheet1 (2)"/>
      <sheetName val="Sheet1"/>
      <sheetName val="Sheet3"/>
      <sheetName val="Sheet4"/>
      <sheetName val="Sheet5"/>
      <sheetName val="Sheet6"/>
      <sheetName val="Sheet7"/>
      <sheetName val="고자현황"/>
      <sheetName val="공사손익"/>
      <sheetName val="공사비 내역 (가)"/>
      <sheetName val="마북 손익분석(CATIA)"/>
      <sheetName val="REDUCER"/>
      <sheetName val="WE'T"/>
    </sheetNames>
    <sheetDataSet>
      <sheetData sheetId="0" refreshError="1"/>
      <sheetData sheetId="1">
        <row r="2">
          <cell r="A2" t="str">
            <v>8912365</v>
          </cell>
          <cell r="B2" t="str">
            <v>장혜연</v>
          </cell>
          <cell r="C2" t="str">
            <v>701120-2047312</v>
          </cell>
          <cell r="D2">
            <v>32.1</v>
          </cell>
          <cell r="E2" t="str">
            <v>5급사원</v>
          </cell>
          <cell r="F2" t="str">
            <v>51+01</v>
          </cell>
          <cell r="G2">
            <v>13.904109589041095</v>
          </cell>
          <cell r="H2" t="str">
            <v>4갑사원</v>
          </cell>
          <cell r="I2" t="str">
            <v>사무</v>
          </cell>
          <cell r="J2" t="str">
            <v>4갑사원</v>
          </cell>
          <cell r="K2" t="str">
            <v>40+10</v>
          </cell>
          <cell r="L2" t="str">
            <v>정직원</v>
          </cell>
          <cell r="M2" t="str">
            <v>1999.01.01</v>
          </cell>
          <cell r="N2" t="str">
            <v>1989.02.01</v>
          </cell>
        </row>
        <row r="3">
          <cell r="A3" t="str">
            <v>8918314</v>
          </cell>
          <cell r="B3" t="str">
            <v>신은</v>
          </cell>
          <cell r="C3" t="str">
            <v>710917-2379718</v>
          </cell>
          <cell r="D3">
            <v>31.3</v>
          </cell>
          <cell r="E3" t="str">
            <v>5급사원</v>
          </cell>
          <cell r="F3" t="str">
            <v>51+01</v>
          </cell>
          <cell r="G3">
            <v>13.383561643835616</v>
          </cell>
          <cell r="H3" t="str">
            <v>4갑사원</v>
          </cell>
          <cell r="I3" t="str">
            <v>사무</v>
          </cell>
          <cell r="J3" t="str">
            <v>4갑사원</v>
          </cell>
          <cell r="K3" t="str">
            <v>40+06</v>
          </cell>
          <cell r="L3" t="str">
            <v>정직원</v>
          </cell>
          <cell r="M3" t="str">
            <v>2001.01.01</v>
          </cell>
          <cell r="N3" t="str">
            <v>1989.08.11</v>
          </cell>
        </row>
        <row r="4">
          <cell r="A4" t="str">
            <v>9007090</v>
          </cell>
          <cell r="B4" t="str">
            <v>전미영</v>
          </cell>
          <cell r="C4" t="str">
            <v>710610-2068117</v>
          </cell>
          <cell r="D4">
            <v>31.6</v>
          </cell>
          <cell r="E4" t="str">
            <v>5급사원</v>
          </cell>
          <cell r="F4" t="str">
            <v>51+01</v>
          </cell>
          <cell r="G4">
            <v>12.75068493150685</v>
          </cell>
          <cell r="H4" t="str">
            <v>4갑사원</v>
          </cell>
          <cell r="I4" t="str">
            <v>사무</v>
          </cell>
          <cell r="J4" t="str">
            <v>4갑사원</v>
          </cell>
          <cell r="K4" t="str">
            <v>40+10</v>
          </cell>
          <cell r="L4" t="str">
            <v>정직원</v>
          </cell>
          <cell r="M4" t="str">
            <v>1999.01.01</v>
          </cell>
          <cell r="N4" t="str">
            <v>1990.03.27</v>
          </cell>
        </row>
        <row r="5">
          <cell r="A5" t="str">
            <v>9008744</v>
          </cell>
          <cell r="B5" t="str">
            <v>이승민</v>
          </cell>
          <cell r="C5" t="str">
            <v>720818-2037817</v>
          </cell>
          <cell r="D5">
            <v>30.4</v>
          </cell>
          <cell r="E5" t="str">
            <v>5급사원</v>
          </cell>
          <cell r="F5" t="str">
            <v>51+01</v>
          </cell>
          <cell r="G5">
            <v>12.101369863013698</v>
          </cell>
          <cell r="H5" t="str">
            <v>4갑사원</v>
          </cell>
          <cell r="I5" t="str">
            <v>사무</v>
          </cell>
          <cell r="J5" t="str">
            <v>4갑사원</v>
          </cell>
          <cell r="K5" t="str">
            <v>40+06</v>
          </cell>
          <cell r="L5" t="str">
            <v>정직원</v>
          </cell>
          <cell r="M5" t="str">
            <v>2001.01.01</v>
          </cell>
          <cell r="N5" t="str">
            <v>1990.11.24</v>
          </cell>
        </row>
        <row r="6">
          <cell r="A6" t="str">
            <v>9008756</v>
          </cell>
          <cell r="B6" t="str">
            <v>강정숙</v>
          </cell>
          <cell r="C6" t="str">
            <v>721117-2168217</v>
          </cell>
          <cell r="D6">
            <v>30.1</v>
          </cell>
          <cell r="E6" t="str">
            <v>5급사원</v>
          </cell>
          <cell r="F6" t="str">
            <v>51+01</v>
          </cell>
          <cell r="G6">
            <v>12.101369863013698</v>
          </cell>
          <cell r="H6" t="str">
            <v>4갑사원</v>
          </cell>
          <cell r="I6" t="str">
            <v>사무</v>
          </cell>
          <cell r="J6" t="str">
            <v>4갑사원</v>
          </cell>
          <cell r="K6" t="str">
            <v>40+10</v>
          </cell>
          <cell r="L6" t="str">
            <v>정직원</v>
          </cell>
          <cell r="M6" t="str">
            <v>1999.01.01</v>
          </cell>
          <cell r="N6" t="str">
            <v>1990.11.24</v>
          </cell>
        </row>
        <row r="7">
          <cell r="A7" t="str">
            <v>9008866</v>
          </cell>
          <cell r="B7" t="str">
            <v>이선용</v>
          </cell>
          <cell r="C7" t="str">
            <v>711020-2460120</v>
          </cell>
          <cell r="D7">
            <v>31.2</v>
          </cell>
          <cell r="E7" t="str">
            <v>5급사원</v>
          </cell>
          <cell r="F7" t="str">
            <v>51+01</v>
          </cell>
          <cell r="G7">
            <v>12.101369863013698</v>
          </cell>
          <cell r="H7" t="str">
            <v>4갑사원</v>
          </cell>
          <cell r="I7" t="str">
            <v>사무</v>
          </cell>
          <cell r="J7" t="str">
            <v>4갑사원</v>
          </cell>
          <cell r="K7" t="str">
            <v>40+10</v>
          </cell>
          <cell r="L7" t="str">
            <v>정직원</v>
          </cell>
          <cell r="M7" t="str">
            <v>1999.01.01</v>
          </cell>
          <cell r="N7" t="str">
            <v>1990.11.24</v>
          </cell>
        </row>
        <row r="8">
          <cell r="A8" t="str">
            <v>9103085</v>
          </cell>
          <cell r="B8" t="str">
            <v>유금희</v>
          </cell>
          <cell r="C8" t="str">
            <v>720722-2351118</v>
          </cell>
          <cell r="D8">
            <v>30.4</v>
          </cell>
          <cell r="E8" t="str">
            <v>5급사원</v>
          </cell>
          <cell r="F8" t="str">
            <v>51+01</v>
          </cell>
          <cell r="G8">
            <v>11.904109589041095</v>
          </cell>
          <cell r="H8" t="str">
            <v>4갑사원</v>
          </cell>
          <cell r="I8" t="str">
            <v>사무</v>
          </cell>
          <cell r="J8" t="str">
            <v>4갑사원</v>
          </cell>
          <cell r="K8" t="str">
            <v>40+10</v>
          </cell>
          <cell r="L8" t="str">
            <v>정직원</v>
          </cell>
          <cell r="M8" t="str">
            <v>1999.01.01</v>
          </cell>
          <cell r="N8" t="str">
            <v>1991.02.01</v>
          </cell>
        </row>
        <row r="9">
          <cell r="A9" t="str">
            <v>9103464</v>
          </cell>
          <cell r="B9" t="str">
            <v>노영란</v>
          </cell>
          <cell r="C9" t="str">
            <v>721001-2460415</v>
          </cell>
          <cell r="D9">
            <v>30.3</v>
          </cell>
          <cell r="E9" t="str">
            <v>5급사원</v>
          </cell>
          <cell r="F9" t="str">
            <v>51+01</v>
          </cell>
          <cell r="G9">
            <v>11.904109589041095</v>
          </cell>
          <cell r="H9" t="str">
            <v>4갑사원</v>
          </cell>
          <cell r="I9" t="str">
            <v>사무</v>
          </cell>
          <cell r="J9" t="str">
            <v>4갑사원</v>
          </cell>
          <cell r="K9" t="str">
            <v>40+10</v>
          </cell>
          <cell r="L9" t="str">
            <v>정직원</v>
          </cell>
          <cell r="M9" t="str">
            <v>1999.01.01</v>
          </cell>
          <cell r="N9" t="str">
            <v>1991.02.01</v>
          </cell>
        </row>
        <row r="10">
          <cell r="A10" t="str">
            <v>9104068</v>
          </cell>
          <cell r="B10" t="str">
            <v>장소연</v>
          </cell>
          <cell r="C10" t="str">
            <v>720905-2018231</v>
          </cell>
          <cell r="D10">
            <v>30.3</v>
          </cell>
          <cell r="E10" t="str">
            <v>5급사원</v>
          </cell>
          <cell r="F10" t="str">
            <v>51+01</v>
          </cell>
          <cell r="G10">
            <v>11.775342465753425</v>
          </cell>
          <cell r="H10" t="str">
            <v>4갑사원</v>
          </cell>
          <cell r="I10" t="str">
            <v>사무</v>
          </cell>
          <cell r="J10" t="str">
            <v>4갑사원</v>
          </cell>
          <cell r="K10" t="str">
            <v>40+10</v>
          </cell>
          <cell r="L10" t="str">
            <v>정직원</v>
          </cell>
          <cell r="M10" t="str">
            <v>1999.01.01</v>
          </cell>
          <cell r="N10" t="str">
            <v>1991.03.18</v>
          </cell>
        </row>
        <row r="11">
          <cell r="A11" t="str">
            <v>9110911</v>
          </cell>
          <cell r="B11" t="str">
            <v>황혜진</v>
          </cell>
          <cell r="C11" t="str">
            <v>720831-2067410</v>
          </cell>
          <cell r="D11">
            <v>30.3</v>
          </cell>
          <cell r="E11" t="str">
            <v>5급사원</v>
          </cell>
          <cell r="F11" t="str">
            <v>51+01</v>
          </cell>
          <cell r="G11">
            <v>11.53972602739726</v>
          </cell>
          <cell r="H11" t="str">
            <v>4갑사원</v>
          </cell>
          <cell r="I11" t="str">
            <v>사무</v>
          </cell>
          <cell r="J11" t="str">
            <v>4갑사원</v>
          </cell>
          <cell r="K11" t="str">
            <v>40+10</v>
          </cell>
          <cell r="L11" t="str">
            <v>정직원</v>
          </cell>
          <cell r="M11" t="str">
            <v>1999.01.01</v>
          </cell>
          <cell r="N11" t="str">
            <v>1991.06.14</v>
          </cell>
        </row>
        <row r="12">
          <cell r="A12" t="str">
            <v>9108136</v>
          </cell>
          <cell r="B12" t="str">
            <v>김미선</v>
          </cell>
          <cell r="C12" t="str">
            <v>710406-2010211</v>
          </cell>
          <cell r="D12">
            <v>31.7</v>
          </cell>
          <cell r="E12" t="str">
            <v>5급사원</v>
          </cell>
          <cell r="F12" t="str">
            <v>51+01</v>
          </cell>
          <cell r="G12">
            <v>11.230136986301369</v>
          </cell>
          <cell r="H12" t="str">
            <v>4갑사원</v>
          </cell>
          <cell r="I12" t="str">
            <v>사무</v>
          </cell>
          <cell r="J12" t="str">
            <v>4갑사원</v>
          </cell>
          <cell r="K12" t="str">
            <v>40+07</v>
          </cell>
          <cell r="L12" t="str">
            <v>정직원</v>
          </cell>
          <cell r="M12" t="str">
            <v>2001.01.01</v>
          </cell>
          <cell r="N12" t="str">
            <v>1991.10.07</v>
          </cell>
        </row>
        <row r="13">
          <cell r="A13" t="str">
            <v>9206588</v>
          </cell>
          <cell r="B13" t="str">
            <v>황경하</v>
          </cell>
          <cell r="C13" t="str">
            <v>730328-2458214</v>
          </cell>
          <cell r="D13">
            <v>29.8</v>
          </cell>
          <cell r="E13" t="str">
            <v>5급사원</v>
          </cell>
          <cell r="F13" t="str">
            <v>51+01</v>
          </cell>
          <cell r="G13">
            <v>10.934246575342465</v>
          </cell>
          <cell r="H13" t="str">
            <v>4갑사원</v>
          </cell>
          <cell r="I13" t="str">
            <v>사무</v>
          </cell>
          <cell r="J13" t="str">
            <v>4갑사원</v>
          </cell>
          <cell r="K13" t="str">
            <v>40+10</v>
          </cell>
          <cell r="L13" t="str">
            <v>정직원</v>
          </cell>
          <cell r="M13" t="str">
            <v>1999.01.01</v>
          </cell>
          <cell r="N13" t="str">
            <v>1992.01.20</v>
          </cell>
        </row>
        <row r="14">
          <cell r="A14" t="str">
            <v>9207450</v>
          </cell>
          <cell r="B14" t="str">
            <v>이정미</v>
          </cell>
          <cell r="C14" t="str">
            <v>740221-2057911</v>
          </cell>
          <cell r="D14">
            <v>28.9</v>
          </cell>
          <cell r="E14" t="str">
            <v>5급사원</v>
          </cell>
          <cell r="F14" t="str">
            <v>51+01</v>
          </cell>
          <cell r="G14">
            <v>10.726027397260275</v>
          </cell>
          <cell r="H14" t="str">
            <v>4갑사원</v>
          </cell>
          <cell r="I14" t="str">
            <v>사무</v>
          </cell>
          <cell r="J14" t="str">
            <v>4갑사원</v>
          </cell>
          <cell r="K14" t="str">
            <v>40+08</v>
          </cell>
          <cell r="L14" t="str">
            <v>정직원</v>
          </cell>
          <cell r="M14" t="str">
            <v>2000.01.01</v>
          </cell>
          <cell r="N14" t="str">
            <v>1992.04.06</v>
          </cell>
        </row>
        <row r="15">
          <cell r="A15" t="str">
            <v>9208042</v>
          </cell>
          <cell r="B15" t="str">
            <v>박희선</v>
          </cell>
          <cell r="C15" t="str">
            <v>740924-2558318</v>
          </cell>
          <cell r="D15">
            <v>28.3</v>
          </cell>
          <cell r="E15" t="str">
            <v>5급사원</v>
          </cell>
          <cell r="F15" t="str">
            <v>51+01</v>
          </cell>
          <cell r="G15">
            <v>10.704109589041096</v>
          </cell>
          <cell r="H15" t="str">
            <v>4갑사원</v>
          </cell>
          <cell r="I15" t="str">
            <v>사무</v>
          </cell>
          <cell r="J15" t="str">
            <v>4갑사원</v>
          </cell>
          <cell r="K15" t="str">
            <v>40+11</v>
          </cell>
          <cell r="L15" t="str">
            <v>정직원</v>
          </cell>
          <cell r="M15" t="str">
            <v>1999.01.01</v>
          </cell>
          <cell r="N15" t="str">
            <v>1992.04.14</v>
          </cell>
        </row>
        <row r="16">
          <cell r="A16" t="str">
            <v>9208567</v>
          </cell>
          <cell r="B16" t="str">
            <v>임수영</v>
          </cell>
          <cell r="C16" t="str">
            <v>720815-2023510</v>
          </cell>
          <cell r="D16">
            <v>30.4</v>
          </cell>
          <cell r="E16" t="str">
            <v>5급사원</v>
          </cell>
          <cell r="F16" t="str">
            <v>51+01</v>
          </cell>
          <cell r="G16">
            <v>10.61917808219178</v>
          </cell>
          <cell r="H16" t="str">
            <v>4을사원</v>
          </cell>
          <cell r="I16" t="str">
            <v>사무</v>
          </cell>
          <cell r="J16" t="str">
            <v>4갑사원</v>
          </cell>
          <cell r="K16" t="str">
            <v>41+14</v>
          </cell>
          <cell r="L16" t="str">
            <v>정직원</v>
          </cell>
          <cell r="M16" t="str">
            <v>2003.01.01</v>
          </cell>
          <cell r="N16" t="str">
            <v>1992.05.15</v>
          </cell>
        </row>
        <row r="17">
          <cell r="A17" t="str">
            <v>9304356</v>
          </cell>
          <cell r="B17" t="str">
            <v>신영숙</v>
          </cell>
          <cell r="C17" t="str">
            <v>740315-2037717</v>
          </cell>
          <cell r="D17">
            <v>28.8</v>
          </cell>
          <cell r="E17" t="str">
            <v>5급사원</v>
          </cell>
          <cell r="F17" t="str">
            <v>51+01</v>
          </cell>
          <cell r="G17">
            <v>9.8657534246575338</v>
          </cell>
          <cell r="H17" t="str">
            <v>4갑사원</v>
          </cell>
          <cell r="I17" t="str">
            <v>사무</v>
          </cell>
          <cell r="J17" t="str">
            <v>4갑사원</v>
          </cell>
          <cell r="K17" t="str">
            <v>40+06</v>
          </cell>
          <cell r="L17" t="str">
            <v>정직원</v>
          </cell>
          <cell r="M17" t="str">
            <v>2001.01.01</v>
          </cell>
          <cell r="N17" t="str">
            <v>1993.02.15</v>
          </cell>
        </row>
        <row r="18">
          <cell r="A18" t="str">
            <v>9304344</v>
          </cell>
          <cell r="B18" t="str">
            <v>김혜경</v>
          </cell>
          <cell r="C18" t="str">
            <v>741210-2030612</v>
          </cell>
          <cell r="D18">
            <v>28.1</v>
          </cell>
          <cell r="E18" t="str">
            <v>5급사원</v>
          </cell>
          <cell r="F18" t="str">
            <v>51+01</v>
          </cell>
          <cell r="G18">
            <v>9.8657534246575338</v>
          </cell>
          <cell r="H18" t="str">
            <v>4을사원</v>
          </cell>
          <cell r="I18" t="str">
            <v>사무</v>
          </cell>
          <cell r="J18" t="str">
            <v>4을사원</v>
          </cell>
          <cell r="K18" t="str">
            <v>41+12</v>
          </cell>
          <cell r="L18" t="str">
            <v>정직원</v>
          </cell>
          <cell r="M18" t="str">
            <v>2000.01.01</v>
          </cell>
          <cell r="N18" t="str">
            <v>1993.02.15</v>
          </cell>
        </row>
        <row r="19">
          <cell r="A19" t="str">
            <v>9312030</v>
          </cell>
          <cell r="B19" t="str">
            <v>구혜영</v>
          </cell>
          <cell r="C19" t="str">
            <v>750427-2460510</v>
          </cell>
          <cell r="D19">
            <v>27.7</v>
          </cell>
          <cell r="E19" t="str">
            <v>5급사원</v>
          </cell>
          <cell r="F19" t="str">
            <v>51+01</v>
          </cell>
          <cell r="G19">
            <v>9.1205479452054803</v>
          </cell>
          <cell r="H19" t="str">
            <v>4을사원</v>
          </cell>
          <cell r="I19" t="str">
            <v>사무</v>
          </cell>
          <cell r="J19" t="str">
            <v>4을사원</v>
          </cell>
          <cell r="K19" t="str">
            <v>41+14</v>
          </cell>
          <cell r="L19" t="str">
            <v>정직원</v>
          </cell>
          <cell r="M19" t="str">
            <v>1999.01.01</v>
          </cell>
          <cell r="N19" t="str">
            <v>1993.11.17</v>
          </cell>
        </row>
        <row r="20">
          <cell r="A20" t="str">
            <v>9312041</v>
          </cell>
          <cell r="B20" t="str">
            <v>이병숙</v>
          </cell>
          <cell r="C20" t="str">
            <v>750628-2460418</v>
          </cell>
          <cell r="D20">
            <v>27.5</v>
          </cell>
          <cell r="E20" t="str">
            <v>5급사원</v>
          </cell>
          <cell r="F20" t="str">
            <v>51+01</v>
          </cell>
          <cell r="G20">
            <v>9.1205479452054803</v>
          </cell>
          <cell r="H20" t="str">
            <v>4을사원</v>
          </cell>
          <cell r="I20" t="str">
            <v>사무</v>
          </cell>
          <cell r="J20" t="str">
            <v>4갑사원</v>
          </cell>
          <cell r="K20" t="str">
            <v>41+15</v>
          </cell>
          <cell r="L20" t="str">
            <v>정직원</v>
          </cell>
          <cell r="M20" t="str">
            <v>2003.01.01</v>
          </cell>
          <cell r="N20" t="str">
            <v>1993.11.17</v>
          </cell>
        </row>
        <row r="21">
          <cell r="A21" t="str">
            <v>9312065</v>
          </cell>
          <cell r="B21" t="str">
            <v>나은미</v>
          </cell>
          <cell r="C21" t="str">
            <v>750511-2460412</v>
          </cell>
          <cell r="D21">
            <v>27.6</v>
          </cell>
          <cell r="E21" t="str">
            <v>5급사원</v>
          </cell>
          <cell r="F21" t="str">
            <v>51+01</v>
          </cell>
          <cell r="G21">
            <v>9.1205479452054803</v>
          </cell>
          <cell r="H21" t="str">
            <v>4을사원</v>
          </cell>
          <cell r="I21" t="str">
            <v>사무</v>
          </cell>
          <cell r="J21" t="str">
            <v>4갑사원</v>
          </cell>
          <cell r="K21" t="str">
            <v>41+14</v>
          </cell>
          <cell r="L21" t="str">
            <v>정직원</v>
          </cell>
          <cell r="M21" t="str">
            <v>2003.01.01</v>
          </cell>
          <cell r="N21" t="str">
            <v>1993.11.17</v>
          </cell>
        </row>
        <row r="22">
          <cell r="A22" t="str">
            <v>9421323</v>
          </cell>
          <cell r="B22" t="str">
            <v>황경화</v>
          </cell>
          <cell r="C22" t="str">
            <v>750414-2006811</v>
          </cell>
          <cell r="D22">
            <v>27.7</v>
          </cell>
          <cell r="E22" t="str">
            <v>5급사원</v>
          </cell>
          <cell r="F22" t="str">
            <v>51+01</v>
          </cell>
          <cell r="G22">
            <v>8.9041095890410951</v>
          </cell>
          <cell r="H22" t="str">
            <v>4을사원</v>
          </cell>
          <cell r="I22" t="str">
            <v>사무</v>
          </cell>
          <cell r="J22" t="str">
            <v>4갑사원</v>
          </cell>
          <cell r="K22" t="str">
            <v>41+15</v>
          </cell>
          <cell r="L22" t="str">
            <v>정직원</v>
          </cell>
          <cell r="M22" t="str">
            <v>2003.01.01</v>
          </cell>
          <cell r="N22" t="str">
            <v>1994.02.01</v>
          </cell>
        </row>
        <row r="23">
          <cell r="A23" t="str">
            <v>9421347</v>
          </cell>
          <cell r="B23" t="str">
            <v>이지연</v>
          </cell>
          <cell r="C23" t="str">
            <v>751122-2058124</v>
          </cell>
          <cell r="D23">
            <v>27.1</v>
          </cell>
          <cell r="E23" t="str">
            <v>5급사원</v>
          </cell>
          <cell r="F23" t="str">
            <v>51+01</v>
          </cell>
          <cell r="G23">
            <v>8.9041095890410951</v>
          </cell>
          <cell r="H23" t="str">
            <v>4을사원</v>
          </cell>
          <cell r="I23" t="str">
            <v>사무</v>
          </cell>
          <cell r="J23" t="str">
            <v>4갑사원</v>
          </cell>
          <cell r="K23" t="str">
            <v>41+14</v>
          </cell>
          <cell r="L23" t="str">
            <v>정직원</v>
          </cell>
          <cell r="M23" t="str">
            <v>2003.01.01</v>
          </cell>
          <cell r="N23" t="str">
            <v>1994.02.01</v>
          </cell>
        </row>
        <row r="24">
          <cell r="A24" t="str">
            <v>9421359</v>
          </cell>
          <cell r="B24" t="str">
            <v>장선희</v>
          </cell>
          <cell r="C24" t="str">
            <v>750302-2010113</v>
          </cell>
          <cell r="D24">
            <v>27.8</v>
          </cell>
          <cell r="E24" t="str">
            <v>5급사원</v>
          </cell>
          <cell r="F24" t="str">
            <v>51+01</v>
          </cell>
          <cell r="G24">
            <v>8.9041095890410951</v>
          </cell>
          <cell r="H24" t="str">
            <v>4을사원</v>
          </cell>
          <cell r="I24" t="str">
            <v>사무</v>
          </cell>
          <cell r="J24" t="str">
            <v>4갑사원</v>
          </cell>
          <cell r="K24" t="str">
            <v>41+14</v>
          </cell>
          <cell r="L24" t="str">
            <v>정직원</v>
          </cell>
          <cell r="M24" t="str">
            <v>2003.01.01</v>
          </cell>
          <cell r="N24" t="str">
            <v>1994.02.01</v>
          </cell>
        </row>
        <row r="25">
          <cell r="A25" t="str">
            <v>9421360</v>
          </cell>
          <cell r="B25" t="str">
            <v>김예진</v>
          </cell>
          <cell r="C25" t="str">
            <v>750707-2010711</v>
          </cell>
          <cell r="D25">
            <v>27.5</v>
          </cell>
          <cell r="E25" t="str">
            <v>5급사원</v>
          </cell>
          <cell r="F25" t="str">
            <v>51+01</v>
          </cell>
          <cell r="G25">
            <v>8.9041095890410951</v>
          </cell>
          <cell r="H25" t="str">
            <v>4을사원</v>
          </cell>
          <cell r="I25" t="str">
            <v>사무</v>
          </cell>
          <cell r="J25" t="str">
            <v>4을사원</v>
          </cell>
          <cell r="K25" t="str">
            <v>41+14</v>
          </cell>
          <cell r="L25" t="str">
            <v>정직원</v>
          </cell>
          <cell r="M25" t="str">
            <v>1999.01.01</v>
          </cell>
          <cell r="N25" t="str">
            <v>1994.02.01</v>
          </cell>
        </row>
        <row r="26">
          <cell r="A26" t="str">
            <v>9422820</v>
          </cell>
          <cell r="B26" t="str">
            <v>최향희</v>
          </cell>
          <cell r="C26" t="str">
            <v>740619-2823011</v>
          </cell>
          <cell r="D26">
            <v>28.5</v>
          </cell>
          <cell r="E26" t="str">
            <v>5급사원</v>
          </cell>
          <cell r="F26" t="str">
            <v>51+01</v>
          </cell>
          <cell r="G26">
            <v>8.7671232876712324</v>
          </cell>
          <cell r="H26" t="str">
            <v>4을사원</v>
          </cell>
          <cell r="I26" t="str">
            <v>사무</v>
          </cell>
          <cell r="J26" t="str">
            <v>4갑사원</v>
          </cell>
          <cell r="K26" t="str">
            <v>41+14</v>
          </cell>
          <cell r="L26" t="str">
            <v>정직원</v>
          </cell>
          <cell r="M26" t="str">
            <v>2003.01.01</v>
          </cell>
          <cell r="N26" t="str">
            <v>1994.03.21</v>
          </cell>
        </row>
        <row r="27">
          <cell r="A27" t="str">
            <v>9422844</v>
          </cell>
          <cell r="B27" t="str">
            <v>이미정</v>
          </cell>
          <cell r="C27" t="str">
            <v>741219-2069337</v>
          </cell>
          <cell r="D27">
            <v>28</v>
          </cell>
          <cell r="E27" t="str">
            <v>5급사원</v>
          </cell>
          <cell r="F27" t="str">
            <v>51+01</v>
          </cell>
          <cell r="G27">
            <v>8.7671232876712324</v>
          </cell>
          <cell r="H27" t="str">
            <v>4을사원</v>
          </cell>
          <cell r="I27" t="str">
            <v>사무</v>
          </cell>
          <cell r="J27" t="str">
            <v>4갑사원</v>
          </cell>
          <cell r="K27" t="str">
            <v>41+14</v>
          </cell>
          <cell r="L27" t="str">
            <v>정직원</v>
          </cell>
          <cell r="M27" t="str">
            <v>2003.01.01</v>
          </cell>
          <cell r="N27" t="str">
            <v>1994.03.21</v>
          </cell>
        </row>
        <row r="28">
          <cell r="A28" t="str">
            <v>9422929</v>
          </cell>
          <cell r="B28" t="str">
            <v>최정은</v>
          </cell>
          <cell r="C28" t="str">
            <v>750208-2056415</v>
          </cell>
          <cell r="D28">
            <v>27.9</v>
          </cell>
          <cell r="E28" t="str">
            <v>5급사원</v>
          </cell>
          <cell r="F28" t="str">
            <v>51+01</v>
          </cell>
          <cell r="G28">
            <v>8.7397260273972606</v>
          </cell>
          <cell r="H28" t="str">
            <v>4을사원</v>
          </cell>
          <cell r="I28" t="str">
            <v>사무</v>
          </cell>
          <cell r="J28" t="str">
            <v>4갑사원</v>
          </cell>
          <cell r="K28" t="str">
            <v>41+14</v>
          </cell>
          <cell r="L28" t="str">
            <v>정직원</v>
          </cell>
          <cell r="M28" t="str">
            <v>2003.01.01</v>
          </cell>
          <cell r="N28" t="str">
            <v>1994.04.01</v>
          </cell>
        </row>
        <row r="29">
          <cell r="A29" t="str">
            <v>9424175</v>
          </cell>
          <cell r="B29" t="str">
            <v>현숙원</v>
          </cell>
          <cell r="C29" t="str">
            <v>730613-2029416</v>
          </cell>
          <cell r="D29">
            <v>29.6</v>
          </cell>
          <cell r="E29" t="str">
            <v>4을사원</v>
          </cell>
          <cell r="F29" t="str">
            <v>41+04</v>
          </cell>
          <cell r="G29">
            <v>8.4109589041095898</v>
          </cell>
          <cell r="H29" t="str">
            <v>4갑사원</v>
          </cell>
          <cell r="I29" t="str">
            <v>건축</v>
          </cell>
          <cell r="J29" t="str">
            <v>4갑사원</v>
          </cell>
          <cell r="K29" t="str">
            <v>40+12</v>
          </cell>
          <cell r="L29" t="str">
            <v>정직원</v>
          </cell>
          <cell r="M29" t="str">
            <v>1999.01.01</v>
          </cell>
          <cell r="N29" t="str">
            <v>1994.08.01</v>
          </cell>
        </row>
        <row r="30">
          <cell r="A30" t="str">
            <v>9424493</v>
          </cell>
          <cell r="B30" t="str">
            <v>우은주</v>
          </cell>
          <cell r="C30" t="str">
            <v>761125-2063717</v>
          </cell>
          <cell r="D30">
            <v>26.1</v>
          </cell>
          <cell r="E30" t="str">
            <v>5급사원</v>
          </cell>
          <cell r="F30" t="str">
            <v>51+01</v>
          </cell>
          <cell r="G30">
            <v>8.1643835616438363</v>
          </cell>
          <cell r="H30" t="str">
            <v>4을사원</v>
          </cell>
          <cell r="I30" t="str">
            <v>사무</v>
          </cell>
          <cell r="J30" t="str">
            <v>4갑사원</v>
          </cell>
          <cell r="K30" t="str">
            <v>41+15</v>
          </cell>
          <cell r="L30" t="str">
            <v>정직원</v>
          </cell>
          <cell r="M30" t="str">
            <v>2003.01.01</v>
          </cell>
          <cell r="N30" t="str">
            <v>1994.11.01</v>
          </cell>
        </row>
        <row r="31">
          <cell r="A31" t="str">
            <v>9424529</v>
          </cell>
          <cell r="B31" t="str">
            <v>신희진</v>
          </cell>
          <cell r="C31" t="str">
            <v>760402-2058331</v>
          </cell>
          <cell r="D31">
            <v>26.7</v>
          </cell>
          <cell r="E31" t="str">
            <v>5급사원</v>
          </cell>
          <cell r="F31" t="str">
            <v>51+01</v>
          </cell>
          <cell r="G31">
            <v>8.1643835616438363</v>
          </cell>
          <cell r="H31" t="str">
            <v>4을사원</v>
          </cell>
          <cell r="I31" t="str">
            <v>사무</v>
          </cell>
          <cell r="J31" t="str">
            <v>4갑사원</v>
          </cell>
          <cell r="K31" t="str">
            <v>41+12</v>
          </cell>
          <cell r="L31" t="str">
            <v>정직원</v>
          </cell>
          <cell r="M31" t="str">
            <v>2003.01.01</v>
          </cell>
          <cell r="N31" t="str">
            <v>1994.11.01</v>
          </cell>
        </row>
        <row r="32">
          <cell r="A32" t="str">
            <v>9522346</v>
          </cell>
          <cell r="B32" t="str">
            <v>정미라</v>
          </cell>
          <cell r="C32" t="str">
            <v>760407-2567511</v>
          </cell>
          <cell r="D32">
            <v>26.7</v>
          </cell>
          <cell r="E32" t="str">
            <v>5급사원</v>
          </cell>
          <cell r="F32" t="str">
            <v>51+01</v>
          </cell>
          <cell r="G32">
            <v>7.9260273972602739</v>
          </cell>
          <cell r="H32" t="str">
            <v>4을사원</v>
          </cell>
          <cell r="I32" t="str">
            <v>사무</v>
          </cell>
          <cell r="J32" t="str">
            <v>4갑사원</v>
          </cell>
          <cell r="K32" t="str">
            <v>41+12</v>
          </cell>
          <cell r="L32" t="str">
            <v>정직원</v>
          </cell>
          <cell r="M32" t="str">
            <v>2003.01.01</v>
          </cell>
          <cell r="N32" t="str">
            <v>1995.01.23</v>
          </cell>
        </row>
        <row r="33">
          <cell r="A33" t="str">
            <v>9522360</v>
          </cell>
          <cell r="B33" t="str">
            <v>장연경</v>
          </cell>
          <cell r="C33" t="str">
            <v>760617-2024416</v>
          </cell>
          <cell r="D33">
            <v>26.5</v>
          </cell>
          <cell r="E33" t="str">
            <v>5급사원</v>
          </cell>
          <cell r="F33" t="str">
            <v>51+01</v>
          </cell>
          <cell r="G33">
            <v>7.9260273972602739</v>
          </cell>
          <cell r="H33" t="str">
            <v>4을사원</v>
          </cell>
          <cell r="I33" t="str">
            <v>사무</v>
          </cell>
          <cell r="J33" t="str">
            <v>4갑사원</v>
          </cell>
          <cell r="K33" t="str">
            <v>41+12</v>
          </cell>
          <cell r="L33" t="str">
            <v>정직원</v>
          </cell>
          <cell r="M33" t="str">
            <v>2003.01.01</v>
          </cell>
          <cell r="N33" t="str">
            <v>1995.01.23</v>
          </cell>
        </row>
        <row r="34">
          <cell r="A34" t="str">
            <v>9522371</v>
          </cell>
          <cell r="B34" t="str">
            <v>임정희</v>
          </cell>
          <cell r="C34" t="str">
            <v>761008-2018911</v>
          </cell>
          <cell r="D34">
            <v>26.2</v>
          </cell>
          <cell r="E34" t="str">
            <v>5급사원</v>
          </cell>
          <cell r="F34" t="str">
            <v>51+01</v>
          </cell>
          <cell r="G34">
            <v>7.9260273972602739</v>
          </cell>
          <cell r="H34" t="str">
            <v>4을사원</v>
          </cell>
          <cell r="I34" t="str">
            <v>사무</v>
          </cell>
          <cell r="J34" t="str">
            <v>4갑사원</v>
          </cell>
          <cell r="K34" t="str">
            <v>41+14</v>
          </cell>
          <cell r="L34" t="str">
            <v>정직원</v>
          </cell>
          <cell r="M34" t="str">
            <v>2003.01.01</v>
          </cell>
          <cell r="N34" t="str">
            <v>1995.01.23</v>
          </cell>
        </row>
        <row r="35">
          <cell r="A35" t="str">
            <v>9522725</v>
          </cell>
          <cell r="B35" t="str">
            <v>권용숙</v>
          </cell>
          <cell r="C35" t="str">
            <v>760808-2031129</v>
          </cell>
          <cell r="D35">
            <v>26.4</v>
          </cell>
          <cell r="E35" t="str">
            <v>5급사원</v>
          </cell>
          <cell r="F35" t="str">
            <v>51+01</v>
          </cell>
          <cell r="G35">
            <v>7.7863013698630139</v>
          </cell>
          <cell r="H35" t="str">
            <v>4을사원</v>
          </cell>
          <cell r="I35" t="str">
            <v>사무</v>
          </cell>
          <cell r="J35" t="str">
            <v>4갑사원</v>
          </cell>
          <cell r="K35" t="str">
            <v>41+12</v>
          </cell>
          <cell r="L35" t="str">
            <v>정직원</v>
          </cell>
          <cell r="M35" t="str">
            <v>2003.01.01</v>
          </cell>
          <cell r="N35" t="str">
            <v>1995.03.14</v>
          </cell>
        </row>
        <row r="36">
          <cell r="A36" t="str">
            <v>9522737</v>
          </cell>
          <cell r="B36" t="str">
            <v>모영란</v>
          </cell>
          <cell r="C36" t="str">
            <v>760408-2657016</v>
          </cell>
          <cell r="D36">
            <v>26.7</v>
          </cell>
          <cell r="E36" t="str">
            <v>5급사원</v>
          </cell>
          <cell r="F36" t="str">
            <v>51+01</v>
          </cell>
          <cell r="G36">
            <v>7.7863013698630139</v>
          </cell>
          <cell r="H36" t="str">
            <v>4을사원</v>
          </cell>
          <cell r="I36" t="str">
            <v>사무</v>
          </cell>
          <cell r="J36" t="str">
            <v>4갑사원</v>
          </cell>
          <cell r="K36" t="str">
            <v>41+12</v>
          </cell>
          <cell r="L36" t="str">
            <v>정직원</v>
          </cell>
          <cell r="M36" t="str">
            <v>2003.01.01</v>
          </cell>
          <cell r="N36" t="str">
            <v>1995.03.14</v>
          </cell>
        </row>
        <row r="37">
          <cell r="A37" t="str">
            <v>9522774</v>
          </cell>
          <cell r="B37" t="str">
            <v>이상미</v>
          </cell>
          <cell r="C37" t="str">
            <v>760527-2235121</v>
          </cell>
          <cell r="D37">
            <v>26.6</v>
          </cell>
          <cell r="E37" t="str">
            <v>5급사원</v>
          </cell>
          <cell r="F37" t="str">
            <v>51+01</v>
          </cell>
          <cell r="G37">
            <v>7.7863013698630139</v>
          </cell>
          <cell r="H37" t="str">
            <v>4을사원</v>
          </cell>
          <cell r="I37" t="str">
            <v>사무</v>
          </cell>
          <cell r="J37" t="str">
            <v>4갑사원</v>
          </cell>
          <cell r="K37" t="str">
            <v>41+12</v>
          </cell>
          <cell r="L37" t="str">
            <v>정직원</v>
          </cell>
          <cell r="M37" t="str">
            <v>2003.01.01</v>
          </cell>
          <cell r="N37" t="str">
            <v>1995.03.14</v>
          </cell>
        </row>
        <row r="38">
          <cell r="A38" t="str">
            <v>9522811</v>
          </cell>
          <cell r="B38" t="str">
            <v>임명선</v>
          </cell>
          <cell r="C38" t="str">
            <v>760808-2025317</v>
          </cell>
          <cell r="D38">
            <v>26.4</v>
          </cell>
          <cell r="E38" t="str">
            <v>5급사원</v>
          </cell>
          <cell r="F38" t="str">
            <v>51+01</v>
          </cell>
          <cell r="G38">
            <v>7.7863013698630139</v>
          </cell>
          <cell r="H38" t="str">
            <v>4을사원</v>
          </cell>
          <cell r="I38" t="str">
            <v>사무</v>
          </cell>
          <cell r="J38" t="str">
            <v>4을사원</v>
          </cell>
          <cell r="K38" t="str">
            <v>41+12</v>
          </cell>
          <cell r="L38" t="str">
            <v>정직원</v>
          </cell>
          <cell r="M38" t="str">
            <v>2000.01.01</v>
          </cell>
          <cell r="N38" t="str">
            <v>1995.03.14</v>
          </cell>
        </row>
        <row r="39">
          <cell r="A39" t="str">
            <v>9523490</v>
          </cell>
          <cell r="B39" t="str">
            <v>정영심</v>
          </cell>
          <cell r="C39" t="str">
            <v>761226-2231614</v>
          </cell>
          <cell r="D39">
            <v>26</v>
          </cell>
          <cell r="E39" t="str">
            <v>5급사원</v>
          </cell>
          <cell r="F39" t="str">
            <v>51+01</v>
          </cell>
          <cell r="G39">
            <v>7.7260273972602738</v>
          </cell>
          <cell r="H39" t="str">
            <v>4을사원</v>
          </cell>
          <cell r="I39" t="str">
            <v>사무</v>
          </cell>
          <cell r="J39" t="str">
            <v>4을사원</v>
          </cell>
          <cell r="K39" t="str">
            <v>41+13</v>
          </cell>
          <cell r="L39" t="str">
            <v>정직원</v>
          </cell>
          <cell r="M39" t="str">
            <v>2000.01.01</v>
          </cell>
          <cell r="N39" t="str">
            <v>1995.04.06</v>
          </cell>
        </row>
        <row r="40">
          <cell r="A40" t="str">
            <v>9523501</v>
          </cell>
          <cell r="B40" t="str">
            <v>박은주</v>
          </cell>
          <cell r="C40" t="str">
            <v>740713-2009412</v>
          </cell>
          <cell r="D40">
            <v>28.5</v>
          </cell>
          <cell r="E40" t="str">
            <v>5급사원</v>
          </cell>
          <cell r="F40" t="str">
            <v>51+03</v>
          </cell>
          <cell r="G40">
            <v>7.7260273972602738</v>
          </cell>
          <cell r="H40" t="str">
            <v>4을사원</v>
          </cell>
          <cell r="I40" t="str">
            <v>사무</v>
          </cell>
          <cell r="J40" t="str">
            <v>4갑사원</v>
          </cell>
          <cell r="K40" t="str">
            <v>41+14</v>
          </cell>
          <cell r="L40" t="str">
            <v>정직원</v>
          </cell>
          <cell r="M40" t="str">
            <v>2003.01.01</v>
          </cell>
          <cell r="N40" t="str">
            <v>1995.04.06</v>
          </cell>
        </row>
        <row r="41">
          <cell r="A41" t="str">
            <v>9523525</v>
          </cell>
          <cell r="B41" t="str">
            <v>정현정</v>
          </cell>
          <cell r="C41" t="str">
            <v>740405-2551912</v>
          </cell>
          <cell r="D41">
            <v>28.7</v>
          </cell>
          <cell r="E41" t="str">
            <v>5급사원</v>
          </cell>
          <cell r="F41" t="str">
            <v>51+01</v>
          </cell>
          <cell r="G41">
            <v>7.7260273972602738</v>
          </cell>
          <cell r="H41" t="str">
            <v>4을사원</v>
          </cell>
          <cell r="I41" t="str">
            <v>사무</v>
          </cell>
          <cell r="J41" t="str">
            <v>4을사원</v>
          </cell>
          <cell r="K41" t="str">
            <v>41+10</v>
          </cell>
          <cell r="L41" t="str">
            <v>정직원</v>
          </cell>
          <cell r="M41" t="str">
            <v>2001.01.01</v>
          </cell>
          <cell r="N41" t="str">
            <v>1995.04.06</v>
          </cell>
        </row>
        <row r="42">
          <cell r="A42" t="str">
            <v>9523549</v>
          </cell>
          <cell r="B42" t="str">
            <v>정은미</v>
          </cell>
          <cell r="C42" t="str">
            <v>740109-2047511</v>
          </cell>
          <cell r="D42">
            <v>29</v>
          </cell>
          <cell r="E42" t="str">
            <v>5급사원</v>
          </cell>
          <cell r="F42" t="str">
            <v>51+04</v>
          </cell>
          <cell r="G42">
            <v>7.7260273972602738</v>
          </cell>
          <cell r="H42" t="str">
            <v>4을사원</v>
          </cell>
          <cell r="I42" t="str">
            <v>사무</v>
          </cell>
          <cell r="J42" t="str">
            <v>4갑사원</v>
          </cell>
          <cell r="K42" t="str">
            <v>41+12</v>
          </cell>
          <cell r="L42" t="str">
            <v>정직원</v>
          </cell>
          <cell r="M42" t="str">
            <v>2003.01.01</v>
          </cell>
          <cell r="N42" t="str">
            <v>1995.04.06</v>
          </cell>
        </row>
        <row r="43">
          <cell r="A43" t="str">
            <v>9621207</v>
          </cell>
          <cell r="B43" t="str">
            <v>송주현</v>
          </cell>
          <cell r="C43" t="str">
            <v>730411-1673830</v>
          </cell>
          <cell r="D43">
            <v>29.7</v>
          </cell>
          <cell r="E43" t="str">
            <v>4갑사원</v>
          </cell>
          <cell r="F43" t="str">
            <v>40+01</v>
          </cell>
          <cell r="G43">
            <v>6.9863013698630141</v>
          </cell>
          <cell r="H43" t="str">
            <v>4갑사원</v>
          </cell>
          <cell r="I43" t="str">
            <v>토목</v>
          </cell>
          <cell r="J43" t="str">
            <v>4갑사원</v>
          </cell>
          <cell r="K43" t="str">
            <v>40+10</v>
          </cell>
          <cell r="L43" t="str">
            <v>정직원</v>
          </cell>
          <cell r="M43" t="str">
            <v>1996.01.01</v>
          </cell>
          <cell r="N43" t="str">
            <v>1996.01.01</v>
          </cell>
        </row>
        <row r="44">
          <cell r="A44" t="str">
            <v>9622349</v>
          </cell>
          <cell r="B44" t="str">
            <v>문선영</v>
          </cell>
          <cell r="C44" t="str">
            <v>731025-2019728</v>
          </cell>
          <cell r="D44">
            <v>29.2</v>
          </cell>
          <cell r="E44" t="str">
            <v>4을사원</v>
          </cell>
          <cell r="F44" t="str">
            <v>41+06</v>
          </cell>
          <cell r="G44">
            <v>6.8931506849315065</v>
          </cell>
          <cell r="H44" t="str">
            <v>4갑사원</v>
          </cell>
          <cell r="I44" t="str">
            <v>사무</v>
          </cell>
          <cell r="J44" t="str">
            <v>4갑사원</v>
          </cell>
          <cell r="K44" t="str">
            <v>40+08</v>
          </cell>
          <cell r="L44" t="str">
            <v>정직원</v>
          </cell>
          <cell r="M44" t="str">
            <v>2000.01.01</v>
          </cell>
          <cell r="N44" t="str">
            <v>1996.02.05</v>
          </cell>
        </row>
        <row r="45">
          <cell r="A45" t="str">
            <v>9622594</v>
          </cell>
          <cell r="B45" t="str">
            <v>진연현</v>
          </cell>
          <cell r="C45" t="str">
            <v>740919-2472029</v>
          </cell>
          <cell r="D45">
            <v>28.3</v>
          </cell>
          <cell r="E45" t="str">
            <v>5급사원</v>
          </cell>
          <cell r="F45" t="str">
            <v>51+05</v>
          </cell>
          <cell r="G45">
            <v>6.8027397260273972</v>
          </cell>
          <cell r="H45" t="str">
            <v>4을사원</v>
          </cell>
          <cell r="I45" t="str">
            <v>사무</v>
          </cell>
          <cell r="J45" t="str">
            <v>4갑사원</v>
          </cell>
          <cell r="K45" t="str">
            <v>41+12</v>
          </cell>
          <cell r="L45" t="str">
            <v>정직원</v>
          </cell>
          <cell r="M45" t="str">
            <v>2003.01.01</v>
          </cell>
          <cell r="N45" t="str">
            <v>1996.03.08</v>
          </cell>
        </row>
        <row r="46">
          <cell r="A46" t="str">
            <v>9622631</v>
          </cell>
          <cell r="B46" t="str">
            <v>장소영</v>
          </cell>
          <cell r="C46" t="str">
            <v>740406-2163014</v>
          </cell>
          <cell r="D46">
            <v>28.7</v>
          </cell>
          <cell r="E46" t="str">
            <v>5급사원</v>
          </cell>
          <cell r="F46" t="str">
            <v>51+03</v>
          </cell>
          <cell r="G46">
            <v>6.7945205479452051</v>
          </cell>
          <cell r="H46" t="str">
            <v>4을사원</v>
          </cell>
          <cell r="I46" t="str">
            <v>사무</v>
          </cell>
          <cell r="J46" t="str">
            <v>4갑사원</v>
          </cell>
          <cell r="K46" t="str">
            <v>41+12</v>
          </cell>
          <cell r="L46" t="str">
            <v>정직원</v>
          </cell>
          <cell r="M46" t="str">
            <v>2003.01.01</v>
          </cell>
          <cell r="N46" t="str">
            <v>1996.03.11</v>
          </cell>
        </row>
        <row r="47">
          <cell r="A47" t="str">
            <v>9623027</v>
          </cell>
          <cell r="B47" t="str">
            <v>이기동</v>
          </cell>
          <cell r="C47" t="str">
            <v>701007-1691010</v>
          </cell>
          <cell r="D47">
            <v>32.200000000000003</v>
          </cell>
          <cell r="E47" t="str">
            <v>4을사원</v>
          </cell>
          <cell r="F47" t="str">
            <v>41+07</v>
          </cell>
          <cell r="G47">
            <v>6.493150684931507</v>
          </cell>
          <cell r="H47" t="str">
            <v>4갑사원</v>
          </cell>
          <cell r="I47" t="str">
            <v>사무</v>
          </cell>
          <cell r="J47" t="str">
            <v>4갑사원</v>
          </cell>
          <cell r="K47" t="str">
            <v>40+08</v>
          </cell>
          <cell r="L47" t="str">
            <v>정직원</v>
          </cell>
          <cell r="M47" t="str">
            <v>2000.01.01</v>
          </cell>
          <cell r="N47" t="str">
            <v>1996.07.01</v>
          </cell>
        </row>
        <row r="48">
          <cell r="A48" t="str">
            <v>9624610</v>
          </cell>
          <cell r="B48" t="str">
            <v>곽만영</v>
          </cell>
          <cell r="C48" t="str">
            <v>790129-2654418</v>
          </cell>
          <cell r="D48">
            <v>23.9</v>
          </cell>
          <cell r="E48" t="str">
            <v>5급사원</v>
          </cell>
          <cell r="F48" t="str">
            <v>51+01</v>
          </cell>
          <cell r="G48">
            <v>6.117808219178082</v>
          </cell>
          <cell r="H48" t="str">
            <v>4을사원</v>
          </cell>
          <cell r="I48" t="str">
            <v>사무</v>
          </cell>
          <cell r="J48" t="str">
            <v>4을사원</v>
          </cell>
          <cell r="K48" t="str">
            <v>41+08</v>
          </cell>
          <cell r="L48" t="str">
            <v>정직원</v>
          </cell>
          <cell r="M48" t="str">
            <v>2002.01.01</v>
          </cell>
          <cell r="N48" t="str">
            <v>1996.11.18</v>
          </cell>
        </row>
        <row r="49">
          <cell r="A49" t="str">
            <v>9624622</v>
          </cell>
          <cell r="B49" t="str">
            <v>김주연</v>
          </cell>
          <cell r="C49" t="str">
            <v>780808-2030911</v>
          </cell>
          <cell r="D49">
            <v>24.4</v>
          </cell>
          <cell r="E49" t="str">
            <v>5급사원</v>
          </cell>
          <cell r="F49" t="str">
            <v>51+01</v>
          </cell>
          <cell r="G49">
            <v>6.117808219178082</v>
          </cell>
          <cell r="H49" t="str">
            <v>5급사원</v>
          </cell>
          <cell r="I49" t="str">
            <v>사무</v>
          </cell>
          <cell r="J49" t="str">
            <v>4을사원</v>
          </cell>
          <cell r="K49" t="str">
            <v>51+11</v>
          </cell>
          <cell r="L49" t="str">
            <v>정직원</v>
          </cell>
          <cell r="M49" t="str">
            <v>2003.01.01</v>
          </cell>
          <cell r="N49" t="str">
            <v>1996.11.18</v>
          </cell>
        </row>
        <row r="50">
          <cell r="A50" t="str">
            <v>9624660</v>
          </cell>
          <cell r="B50" t="str">
            <v>곽진애</v>
          </cell>
          <cell r="C50" t="str">
            <v>780606-2182718</v>
          </cell>
          <cell r="D50">
            <v>24.6</v>
          </cell>
          <cell r="E50" t="str">
            <v>5급사원</v>
          </cell>
          <cell r="F50" t="str">
            <v>51+01</v>
          </cell>
          <cell r="G50">
            <v>6.117808219178082</v>
          </cell>
          <cell r="H50" t="str">
            <v>5급사원</v>
          </cell>
          <cell r="I50" t="str">
            <v>사무</v>
          </cell>
          <cell r="J50" t="str">
            <v>4을사원</v>
          </cell>
          <cell r="K50" t="str">
            <v>51+11</v>
          </cell>
          <cell r="L50" t="str">
            <v>정직원</v>
          </cell>
          <cell r="M50" t="str">
            <v>2003.01.01</v>
          </cell>
          <cell r="N50" t="str">
            <v>1996.11.18</v>
          </cell>
        </row>
        <row r="51">
          <cell r="A51" t="str">
            <v>9624915</v>
          </cell>
          <cell r="B51" t="str">
            <v>전지형</v>
          </cell>
          <cell r="C51" t="str">
            <v>790208-2025017</v>
          </cell>
          <cell r="D51">
            <v>23.9</v>
          </cell>
          <cell r="E51" t="str">
            <v>5급사원</v>
          </cell>
          <cell r="F51" t="str">
            <v>51+01</v>
          </cell>
          <cell r="G51">
            <v>6.0383561643835613</v>
          </cell>
          <cell r="H51" t="str">
            <v>4을사원</v>
          </cell>
          <cell r="I51" t="str">
            <v>사무</v>
          </cell>
          <cell r="J51" t="str">
            <v>4을사원</v>
          </cell>
          <cell r="K51" t="str">
            <v>41+08</v>
          </cell>
          <cell r="L51" t="str">
            <v>정직원</v>
          </cell>
          <cell r="M51" t="str">
            <v>2002.01.01</v>
          </cell>
          <cell r="N51" t="str">
            <v>1996.12.17</v>
          </cell>
        </row>
        <row r="52">
          <cell r="A52" t="str">
            <v>9720313</v>
          </cell>
          <cell r="B52" t="str">
            <v>이병철</v>
          </cell>
          <cell r="C52" t="str">
            <v>741112-1482614</v>
          </cell>
          <cell r="D52">
            <v>28.1</v>
          </cell>
          <cell r="E52" t="str">
            <v>4을사원</v>
          </cell>
          <cell r="F52" t="str">
            <v>41+04</v>
          </cell>
          <cell r="G52">
            <v>5.9863013698630141</v>
          </cell>
          <cell r="H52" t="str">
            <v>4을사원</v>
          </cell>
          <cell r="I52" t="str">
            <v>사무</v>
          </cell>
          <cell r="J52" t="str">
            <v>4갑사원</v>
          </cell>
          <cell r="K52" t="str">
            <v>41+15</v>
          </cell>
          <cell r="L52" t="str">
            <v>정직원</v>
          </cell>
          <cell r="M52" t="str">
            <v>2003.01.01</v>
          </cell>
          <cell r="N52" t="str">
            <v>1997.01.01</v>
          </cell>
        </row>
        <row r="53">
          <cell r="A53" t="str">
            <v>9720093</v>
          </cell>
          <cell r="B53" t="str">
            <v>조미옥</v>
          </cell>
          <cell r="C53" t="str">
            <v>781002-2018711</v>
          </cell>
          <cell r="D53">
            <v>24.2</v>
          </cell>
          <cell r="E53" t="str">
            <v>5급사원</v>
          </cell>
          <cell r="F53" t="str">
            <v>51+01</v>
          </cell>
          <cell r="G53">
            <v>5.8575342465753426</v>
          </cell>
          <cell r="H53" t="str">
            <v>5급사원</v>
          </cell>
          <cell r="I53" t="str">
            <v>사무</v>
          </cell>
          <cell r="J53" t="str">
            <v>4을사원</v>
          </cell>
          <cell r="K53" t="str">
            <v>51+11</v>
          </cell>
          <cell r="L53" t="str">
            <v>정직원</v>
          </cell>
          <cell r="M53" t="str">
            <v>2003.01.01</v>
          </cell>
          <cell r="N53" t="str">
            <v>1997.02.18</v>
          </cell>
        </row>
        <row r="54">
          <cell r="A54" t="str">
            <v>9720081</v>
          </cell>
          <cell r="B54" t="str">
            <v>양은정</v>
          </cell>
          <cell r="C54" t="str">
            <v>780307-2041115</v>
          </cell>
          <cell r="D54">
            <v>24.8</v>
          </cell>
          <cell r="E54" t="str">
            <v>5급사원</v>
          </cell>
          <cell r="F54" t="str">
            <v>51+01</v>
          </cell>
          <cell r="G54">
            <v>5.8547945205479452</v>
          </cell>
          <cell r="H54" t="str">
            <v>4을사원</v>
          </cell>
          <cell r="I54" t="str">
            <v>사무</v>
          </cell>
          <cell r="J54" t="str">
            <v>4을사원</v>
          </cell>
          <cell r="K54" t="str">
            <v>41+08</v>
          </cell>
          <cell r="L54" t="str">
            <v>정직원</v>
          </cell>
          <cell r="M54" t="str">
            <v>2002.01.01</v>
          </cell>
          <cell r="N54" t="str">
            <v>1997.02.19</v>
          </cell>
        </row>
        <row r="55">
          <cell r="A55" t="str">
            <v>9720105</v>
          </cell>
          <cell r="B55" t="str">
            <v>이윤미</v>
          </cell>
          <cell r="C55" t="str">
            <v>790204-2052021</v>
          </cell>
          <cell r="D55">
            <v>23.9</v>
          </cell>
          <cell r="E55" t="str">
            <v>5급사원</v>
          </cell>
          <cell r="F55" t="str">
            <v>51+01</v>
          </cell>
          <cell r="G55">
            <v>5.8547945205479452</v>
          </cell>
          <cell r="H55" t="str">
            <v>5급사원</v>
          </cell>
          <cell r="I55" t="str">
            <v>사무</v>
          </cell>
          <cell r="J55" t="str">
            <v>4을사원</v>
          </cell>
          <cell r="K55" t="str">
            <v>51+11</v>
          </cell>
          <cell r="L55" t="str">
            <v>정직원</v>
          </cell>
          <cell r="M55" t="str">
            <v>2003.01.01</v>
          </cell>
          <cell r="N55" t="str">
            <v>1997.02.19</v>
          </cell>
        </row>
        <row r="56">
          <cell r="A56" t="str">
            <v>9722732</v>
          </cell>
          <cell r="B56" t="str">
            <v>정영훈</v>
          </cell>
          <cell r="C56" t="str">
            <v>710311-1109015</v>
          </cell>
          <cell r="D56">
            <v>31.8</v>
          </cell>
          <cell r="E56" t="str">
            <v>4을사원</v>
          </cell>
          <cell r="F56" t="str">
            <v>41+04</v>
          </cell>
          <cell r="G56">
            <v>5.8410958904109584</v>
          </cell>
          <cell r="H56" t="str">
            <v>4을사원</v>
          </cell>
          <cell r="I56" t="str">
            <v>사무</v>
          </cell>
          <cell r="J56" t="str">
            <v>4갑사원</v>
          </cell>
          <cell r="K56" t="str">
            <v>41+14</v>
          </cell>
          <cell r="L56" t="str">
            <v>정직원</v>
          </cell>
          <cell r="M56" t="str">
            <v>2003.01.01</v>
          </cell>
          <cell r="N56" t="str">
            <v>1997.02.24</v>
          </cell>
        </row>
        <row r="57">
          <cell r="A57" t="str">
            <v>9724992</v>
          </cell>
          <cell r="B57" t="str">
            <v>김능환</v>
          </cell>
          <cell r="C57" t="str">
            <v>720223-1162615</v>
          </cell>
          <cell r="D57">
            <v>30.9</v>
          </cell>
          <cell r="E57" t="str">
            <v>4을사원</v>
          </cell>
          <cell r="F57" t="str">
            <v>41+08</v>
          </cell>
          <cell r="G57">
            <v>5.3205479452054796</v>
          </cell>
          <cell r="H57" t="str">
            <v>4갑사원</v>
          </cell>
          <cell r="I57" t="str">
            <v>전기</v>
          </cell>
          <cell r="J57" t="str">
            <v>4갑사원</v>
          </cell>
          <cell r="K57" t="str">
            <v>40+04</v>
          </cell>
          <cell r="L57" t="str">
            <v>정직원</v>
          </cell>
          <cell r="M57" t="str">
            <v>2002.01.01</v>
          </cell>
          <cell r="N57" t="str">
            <v>1997.09.04</v>
          </cell>
        </row>
        <row r="58">
          <cell r="A58" t="str">
            <v>9822014</v>
          </cell>
          <cell r="B58" t="str">
            <v>황소현</v>
          </cell>
          <cell r="C58" t="str">
            <v>790409-2011719</v>
          </cell>
          <cell r="D58">
            <v>23.7</v>
          </cell>
          <cell r="E58" t="str">
            <v>5급사원</v>
          </cell>
          <cell r="F58" t="str">
            <v>51+01</v>
          </cell>
          <cell r="G58">
            <v>4.8</v>
          </cell>
          <cell r="H58" t="str">
            <v>5급사원</v>
          </cell>
          <cell r="I58" t="str">
            <v>사무</v>
          </cell>
          <cell r="J58" t="str">
            <v>4을사원</v>
          </cell>
          <cell r="K58" t="str">
            <v>51+10</v>
          </cell>
          <cell r="L58" t="str">
            <v>정직원</v>
          </cell>
          <cell r="M58" t="str">
            <v>1998.03.09</v>
          </cell>
          <cell r="N58" t="str">
            <v>1998.03.09</v>
          </cell>
        </row>
        <row r="59">
          <cell r="A59" t="str">
            <v>9822026</v>
          </cell>
          <cell r="B59" t="str">
            <v>김연옥</v>
          </cell>
          <cell r="C59" t="str">
            <v>800103-2067221</v>
          </cell>
          <cell r="D59">
            <v>23</v>
          </cell>
          <cell r="E59" t="str">
            <v>5급사원</v>
          </cell>
          <cell r="F59" t="str">
            <v>51+01</v>
          </cell>
          <cell r="G59">
            <v>4.7945205479452051</v>
          </cell>
          <cell r="H59" t="str">
            <v>5급사원</v>
          </cell>
          <cell r="I59" t="str">
            <v>사무</v>
          </cell>
          <cell r="J59" t="str">
            <v>4을사원</v>
          </cell>
          <cell r="K59" t="str">
            <v>51+09</v>
          </cell>
          <cell r="L59" t="str">
            <v>정직원</v>
          </cell>
          <cell r="M59" t="str">
            <v>1998.03.11</v>
          </cell>
          <cell r="N59" t="str">
            <v>1998.03.11</v>
          </cell>
        </row>
        <row r="60">
          <cell r="A60" t="str">
            <v>0000684</v>
          </cell>
          <cell r="B60" t="str">
            <v>김이한</v>
          </cell>
          <cell r="C60" t="str">
            <v>720626-1386318</v>
          </cell>
          <cell r="D60">
            <v>30.5</v>
          </cell>
          <cell r="E60" t="str">
            <v>4갑사원</v>
          </cell>
          <cell r="F60" t="str">
            <v>40+05</v>
          </cell>
          <cell r="G60">
            <v>2.9863013698630136</v>
          </cell>
          <cell r="H60" t="str">
            <v>4갑사원</v>
          </cell>
          <cell r="I60" t="str">
            <v>건축</v>
          </cell>
          <cell r="J60" t="str">
            <v>4갑사원</v>
          </cell>
          <cell r="K60" t="str">
            <v>40+10</v>
          </cell>
          <cell r="L60" t="str">
            <v>정직원</v>
          </cell>
          <cell r="M60" t="str">
            <v>2000.01.01</v>
          </cell>
          <cell r="N60" t="str">
            <v>2000.01.01</v>
          </cell>
        </row>
        <row r="61">
          <cell r="A61" t="str">
            <v>0000696</v>
          </cell>
          <cell r="B61" t="str">
            <v>김진욱</v>
          </cell>
          <cell r="C61" t="str">
            <v>710203-1674012</v>
          </cell>
          <cell r="D61">
            <v>31.9</v>
          </cell>
          <cell r="E61" t="str">
            <v>4갑사원</v>
          </cell>
          <cell r="F61" t="str">
            <v>40+05</v>
          </cell>
          <cell r="G61">
            <v>2.9863013698630136</v>
          </cell>
          <cell r="H61" t="str">
            <v>4갑사원</v>
          </cell>
          <cell r="I61" t="str">
            <v>건축</v>
          </cell>
          <cell r="J61" t="str">
            <v>4갑사원</v>
          </cell>
          <cell r="K61" t="str">
            <v>40+09</v>
          </cell>
          <cell r="L61" t="str">
            <v>정직원</v>
          </cell>
          <cell r="M61" t="str">
            <v>2000.01.01</v>
          </cell>
          <cell r="N61" t="str">
            <v>2000.01.01</v>
          </cell>
        </row>
        <row r="62">
          <cell r="A62" t="str">
            <v>0000708</v>
          </cell>
          <cell r="B62" t="str">
            <v>김한진</v>
          </cell>
          <cell r="C62" t="str">
            <v>721012-1812336</v>
          </cell>
          <cell r="D62">
            <v>30.2</v>
          </cell>
          <cell r="E62" t="str">
            <v>4갑사원</v>
          </cell>
          <cell r="F62" t="str">
            <v>40+05</v>
          </cell>
          <cell r="G62">
            <v>2.9863013698630136</v>
          </cell>
          <cell r="H62" t="str">
            <v>4갑사원</v>
          </cell>
          <cell r="I62" t="str">
            <v>사무</v>
          </cell>
          <cell r="J62" t="str">
            <v>4갑사원</v>
          </cell>
          <cell r="K62" t="str">
            <v>40+09</v>
          </cell>
          <cell r="L62" t="str">
            <v>정직원</v>
          </cell>
          <cell r="M62" t="str">
            <v>2000.01.01</v>
          </cell>
          <cell r="N62" t="str">
            <v>2000.01.01</v>
          </cell>
        </row>
        <row r="63">
          <cell r="A63" t="str">
            <v>0000721</v>
          </cell>
          <cell r="B63" t="str">
            <v>박일</v>
          </cell>
          <cell r="C63" t="str">
            <v>720505-1559118</v>
          </cell>
          <cell r="D63">
            <v>30.7</v>
          </cell>
          <cell r="E63" t="str">
            <v>4갑사원</v>
          </cell>
          <cell r="F63" t="str">
            <v>40+05</v>
          </cell>
          <cell r="G63">
            <v>2.9863013698630136</v>
          </cell>
          <cell r="H63" t="str">
            <v>4갑사원</v>
          </cell>
          <cell r="I63" t="str">
            <v>건축</v>
          </cell>
          <cell r="J63" t="str">
            <v>4갑사원</v>
          </cell>
          <cell r="K63" t="str">
            <v>40+09</v>
          </cell>
          <cell r="L63" t="str">
            <v>정직원</v>
          </cell>
          <cell r="M63" t="str">
            <v>2000.01.01</v>
          </cell>
          <cell r="N63" t="str">
            <v>2000.01.01</v>
          </cell>
        </row>
        <row r="64">
          <cell r="A64" t="str">
            <v>0000733</v>
          </cell>
          <cell r="B64" t="str">
            <v>서석하</v>
          </cell>
          <cell r="C64" t="str">
            <v>721206-1148717</v>
          </cell>
          <cell r="D64">
            <v>30.1</v>
          </cell>
          <cell r="E64" t="str">
            <v>4갑사원</v>
          </cell>
          <cell r="F64" t="str">
            <v>40+05</v>
          </cell>
          <cell r="G64">
            <v>2.9863013698630136</v>
          </cell>
          <cell r="H64" t="str">
            <v>4갑사원</v>
          </cell>
          <cell r="I64" t="str">
            <v>전기</v>
          </cell>
          <cell r="J64" t="str">
            <v>4갑사원</v>
          </cell>
          <cell r="K64" t="str">
            <v>40+09</v>
          </cell>
          <cell r="L64" t="str">
            <v>정직원</v>
          </cell>
          <cell r="M64" t="str">
            <v>2000.01.01</v>
          </cell>
          <cell r="N64" t="str">
            <v>2000.01.01</v>
          </cell>
        </row>
        <row r="65">
          <cell r="A65" t="str">
            <v>0000757</v>
          </cell>
          <cell r="B65" t="str">
            <v>오화진</v>
          </cell>
          <cell r="C65" t="str">
            <v>720619-1321116</v>
          </cell>
          <cell r="D65">
            <v>30.5</v>
          </cell>
          <cell r="E65" t="str">
            <v>4갑사원</v>
          </cell>
          <cell r="F65" t="str">
            <v>40+05</v>
          </cell>
          <cell r="G65">
            <v>2.9863013698630136</v>
          </cell>
          <cell r="H65" t="str">
            <v>4갑사원</v>
          </cell>
          <cell r="I65" t="str">
            <v>건축</v>
          </cell>
          <cell r="J65" t="str">
            <v>4갑사원</v>
          </cell>
          <cell r="K65" t="str">
            <v>40+09</v>
          </cell>
          <cell r="L65" t="str">
            <v>정직원</v>
          </cell>
          <cell r="M65" t="str">
            <v>2000.01.01</v>
          </cell>
          <cell r="N65" t="str">
            <v>2000.01.01</v>
          </cell>
        </row>
        <row r="66">
          <cell r="A66" t="str">
            <v>0000769</v>
          </cell>
          <cell r="B66" t="str">
            <v>유재석</v>
          </cell>
          <cell r="C66" t="str">
            <v>711007-1235010</v>
          </cell>
          <cell r="D66">
            <v>31.2</v>
          </cell>
          <cell r="E66" t="str">
            <v>4갑사원</v>
          </cell>
          <cell r="F66" t="str">
            <v>40+02</v>
          </cell>
          <cell r="G66">
            <v>2.9863013698630136</v>
          </cell>
          <cell r="H66" t="str">
            <v>4갑사원</v>
          </cell>
          <cell r="I66" t="str">
            <v>사무</v>
          </cell>
          <cell r="J66" t="str">
            <v>4갑사원</v>
          </cell>
          <cell r="K66" t="str">
            <v>40+06</v>
          </cell>
          <cell r="L66" t="str">
            <v>정직원</v>
          </cell>
          <cell r="M66" t="str">
            <v>2000.01.01</v>
          </cell>
          <cell r="N66" t="str">
            <v>2000.01.01</v>
          </cell>
        </row>
        <row r="67">
          <cell r="A67" t="str">
            <v>0000782</v>
          </cell>
          <cell r="B67" t="str">
            <v>장승근</v>
          </cell>
          <cell r="C67" t="str">
            <v>730916-1069211</v>
          </cell>
          <cell r="D67">
            <v>29.3</v>
          </cell>
          <cell r="E67" t="str">
            <v>4갑사원</v>
          </cell>
          <cell r="F67" t="str">
            <v>40+04</v>
          </cell>
          <cell r="G67">
            <v>2.9863013698630136</v>
          </cell>
          <cell r="H67" t="str">
            <v>4갑사원</v>
          </cell>
          <cell r="I67" t="str">
            <v>토목</v>
          </cell>
          <cell r="J67" t="str">
            <v>4갑사원</v>
          </cell>
          <cell r="K67" t="str">
            <v>40+09</v>
          </cell>
          <cell r="L67" t="str">
            <v>정직원</v>
          </cell>
          <cell r="M67" t="str">
            <v>2000.01.01</v>
          </cell>
          <cell r="N67" t="str">
            <v>2000.01.01</v>
          </cell>
        </row>
        <row r="68">
          <cell r="A68" t="str">
            <v>0000806</v>
          </cell>
          <cell r="B68" t="str">
            <v>황철환</v>
          </cell>
          <cell r="C68" t="str">
            <v>730828-1063630</v>
          </cell>
          <cell r="D68">
            <v>29.3</v>
          </cell>
          <cell r="E68" t="str">
            <v>4갑사원</v>
          </cell>
          <cell r="F68" t="str">
            <v>40+04</v>
          </cell>
          <cell r="G68">
            <v>2.9863013698630136</v>
          </cell>
          <cell r="H68" t="str">
            <v>4갑사원</v>
          </cell>
          <cell r="I68" t="str">
            <v>토목</v>
          </cell>
          <cell r="J68" t="str">
            <v>4갑사원</v>
          </cell>
          <cell r="K68" t="str">
            <v>40+08</v>
          </cell>
          <cell r="L68" t="str">
            <v>정직원</v>
          </cell>
          <cell r="M68" t="str">
            <v>2000.01.01</v>
          </cell>
          <cell r="N68" t="str">
            <v>2000.01.01</v>
          </cell>
        </row>
        <row r="69">
          <cell r="A69" t="str">
            <v>0000818</v>
          </cell>
          <cell r="B69" t="str">
            <v>강재구</v>
          </cell>
          <cell r="C69" t="str">
            <v>740423-1780731</v>
          </cell>
          <cell r="D69">
            <v>28.7</v>
          </cell>
          <cell r="E69" t="str">
            <v>4갑사원</v>
          </cell>
          <cell r="F69" t="str">
            <v>40+04</v>
          </cell>
          <cell r="G69">
            <v>2.9863013698630136</v>
          </cell>
          <cell r="H69" t="str">
            <v>4갑사원</v>
          </cell>
          <cell r="I69" t="str">
            <v>토목</v>
          </cell>
          <cell r="J69" t="str">
            <v>4갑사원</v>
          </cell>
          <cell r="K69" t="str">
            <v>40+08</v>
          </cell>
          <cell r="L69" t="str">
            <v>정직원</v>
          </cell>
          <cell r="M69" t="str">
            <v>2000.01.01</v>
          </cell>
          <cell r="N69" t="str">
            <v>2000.01.01</v>
          </cell>
        </row>
        <row r="70">
          <cell r="A70" t="str">
            <v>0000820</v>
          </cell>
          <cell r="B70" t="str">
            <v>권명준</v>
          </cell>
          <cell r="C70" t="str">
            <v>740517-1231211</v>
          </cell>
          <cell r="D70">
            <v>28.6</v>
          </cell>
          <cell r="E70" t="str">
            <v>4갑사원</v>
          </cell>
          <cell r="F70" t="str">
            <v>40+05</v>
          </cell>
          <cell r="G70">
            <v>2.9863013698630136</v>
          </cell>
          <cell r="H70" t="str">
            <v>4갑사원</v>
          </cell>
          <cell r="I70" t="str">
            <v>토목</v>
          </cell>
          <cell r="J70" t="str">
            <v>4갑사원</v>
          </cell>
          <cell r="K70" t="str">
            <v>40+09</v>
          </cell>
          <cell r="L70" t="str">
            <v>정직원</v>
          </cell>
          <cell r="M70" t="str">
            <v>2000.01.01</v>
          </cell>
          <cell r="N70" t="str">
            <v>2000.01.01</v>
          </cell>
        </row>
        <row r="71">
          <cell r="A71" t="str">
            <v>0000843</v>
          </cell>
          <cell r="B71" t="str">
            <v>권혁원</v>
          </cell>
          <cell r="C71" t="str">
            <v>720615-1325815</v>
          </cell>
          <cell r="D71">
            <v>30.5</v>
          </cell>
          <cell r="E71" t="str">
            <v>4갑사원</v>
          </cell>
          <cell r="F71" t="str">
            <v>40+07</v>
          </cell>
          <cell r="G71">
            <v>2.9863013698630136</v>
          </cell>
          <cell r="H71" t="str">
            <v>4갑사원</v>
          </cell>
          <cell r="I71" t="str">
            <v>토목</v>
          </cell>
          <cell r="J71" t="str">
            <v>4갑사원</v>
          </cell>
          <cell r="K71" t="str">
            <v>40+11</v>
          </cell>
          <cell r="L71" t="str">
            <v>정직원</v>
          </cell>
          <cell r="M71" t="str">
            <v>2000.01.01</v>
          </cell>
          <cell r="N71" t="str">
            <v>2000.01.01</v>
          </cell>
        </row>
        <row r="72">
          <cell r="A72" t="str">
            <v>0000855</v>
          </cell>
          <cell r="B72" t="str">
            <v>김경오</v>
          </cell>
          <cell r="C72" t="str">
            <v>710816-1347514</v>
          </cell>
          <cell r="D72">
            <v>31.4</v>
          </cell>
          <cell r="E72" t="str">
            <v>4갑사원</v>
          </cell>
          <cell r="F72" t="str">
            <v>40+06</v>
          </cell>
          <cell r="G72">
            <v>2.9863013698630136</v>
          </cell>
          <cell r="H72" t="str">
            <v>4갑사원</v>
          </cell>
          <cell r="I72" t="str">
            <v>토목</v>
          </cell>
          <cell r="J72" t="str">
            <v>4갑사원</v>
          </cell>
          <cell r="K72" t="str">
            <v>40+10</v>
          </cell>
          <cell r="L72" t="str">
            <v>정직원</v>
          </cell>
          <cell r="M72" t="str">
            <v>2000.01.01</v>
          </cell>
          <cell r="N72" t="str">
            <v>2000.01.01</v>
          </cell>
        </row>
        <row r="73">
          <cell r="A73" t="str">
            <v>0000867</v>
          </cell>
          <cell r="B73" t="str">
            <v>김민우</v>
          </cell>
          <cell r="C73" t="str">
            <v>740413-1120122</v>
          </cell>
          <cell r="D73">
            <v>28.7</v>
          </cell>
          <cell r="E73" t="str">
            <v>4갑사원</v>
          </cell>
          <cell r="F73" t="str">
            <v>40+04</v>
          </cell>
          <cell r="G73">
            <v>2.9863013698630136</v>
          </cell>
          <cell r="H73" t="str">
            <v>4갑사원</v>
          </cell>
          <cell r="I73" t="str">
            <v>토목</v>
          </cell>
          <cell r="J73" t="str">
            <v>4갑사원</v>
          </cell>
          <cell r="K73" t="str">
            <v>40+08</v>
          </cell>
          <cell r="L73" t="str">
            <v>정직원</v>
          </cell>
          <cell r="M73" t="str">
            <v>2000.01.01</v>
          </cell>
          <cell r="N73" t="str">
            <v>2000.01.01</v>
          </cell>
        </row>
        <row r="74">
          <cell r="A74" t="str">
            <v>0000879</v>
          </cell>
          <cell r="B74" t="str">
            <v>김부일</v>
          </cell>
          <cell r="C74" t="str">
            <v>710630-1338616</v>
          </cell>
          <cell r="D74">
            <v>31.5</v>
          </cell>
          <cell r="E74" t="str">
            <v>4갑사원</v>
          </cell>
          <cell r="F74" t="str">
            <v>40+07</v>
          </cell>
          <cell r="G74">
            <v>2.9863013698630136</v>
          </cell>
          <cell r="H74" t="str">
            <v>4갑사원</v>
          </cell>
          <cell r="I74" t="str">
            <v>토목</v>
          </cell>
          <cell r="J74" t="str">
            <v>4갑사원</v>
          </cell>
          <cell r="K74" t="str">
            <v>40+12</v>
          </cell>
          <cell r="L74" t="str">
            <v>정직원</v>
          </cell>
          <cell r="M74" t="str">
            <v>2000.01.01</v>
          </cell>
          <cell r="N74" t="str">
            <v>2000.01.01</v>
          </cell>
        </row>
        <row r="75">
          <cell r="A75" t="str">
            <v>0000892</v>
          </cell>
          <cell r="B75" t="str">
            <v>김성훈</v>
          </cell>
          <cell r="C75" t="str">
            <v>750224-1550914</v>
          </cell>
          <cell r="D75">
            <v>27.9</v>
          </cell>
          <cell r="E75" t="str">
            <v>4갑사원</v>
          </cell>
          <cell r="F75" t="str">
            <v>40+04</v>
          </cell>
          <cell r="G75">
            <v>2.9863013698630136</v>
          </cell>
          <cell r="H75" t="str">
            <v>4갑사원</v>
          </cell>
          <cell r="I75" t="str">
            <v>토목</v>
          </cell>
          <cell r="J75" t="str">
            <v>4갑사원</v>
          </cell>
          <cell r="K75" t="str">
            <v>40+08</v>
          </cell>
          <cell r="L75" t="str">
            <v>정직원</v>
          </cell>
          <cell r="M75" t="str">
            <v>2000.01.01</v>
          </cell>
          <cell r="N75" t="str">
            <v>2000.01.01</v>
          </cell>
        </row>
        <row r="76">
          <cell r="A76" t="str">
            <v>0000928</v>
          </cell>
          <cell r="B76" t="str">
            <v>김현호</v>
          </cell>
          <cell r="C76" t="str">
            <v>750304-1387111</v>
          </cell>
          <cell r="D76">
            <v>27.8</v>
          </cell>
          <cell r="E76" t="str">
            <v>4갑사원</v>
          </cell>
          <cell r="F76" t="str">
            <v>40+04</v>
          </cell>
          <cell r="G76">
            <v>2.9863013698630136</v>
          </cell>
          <cell r="H76" t="str">
            <v>4갑사원</v>
          </cell>
          <cell r="I76" t="str">
            <v>토목</v>
          </cell>
          <cell r="J76" t="str">
            <v>4갑사원</v>
          </cell>
          <cell r="K76" t="str">
            <v>40+08</v>
          </cell>
          <cell r="L76" t="str">
            <v>정직원</v>
          </cell>
          <cell r="M76" t="str">
            <v>2000.01.01</v>
          </cell>
          <cell r="N76" t="str">
            <v>2000.01.01</v>
          </cell>
        </row>
        <row r="77">
          <cell r="A77" t="str">
            <v>0000930</v>
          </cell>
          <cell r="B77" t="str">
            <v>김흥석</v>
          </cell>
          <cell r="C77" t="str">
            <v>700626-1018726</v>
          </cell>
          <cell r="D77">
            <v>32.5</v>
          </cell>
          <cell r="E77" t="str">
            <v>4갑사원</v>
          </cell>
          <cell r="F77" t="str">
            <v>40+07</v>
          </cell>
          <cell r="G77">
            <v>2.9863013698630136</v>
          </cell>
          <cell r="H77" t="str">
            <v>4갑사원</v>
          </cell>
          <cell r="I77" t="str">
            <v>토목</v>
          </cell>
          <cell r="J77" t="str">
            <v>4갑사원</v>
          </cell>
          <cell r="K77" t="str">
            <v>40+11</v>
          </cell>
          <cell r="L77" t="str">
            <v>정직원</v>
          </cell>
          <cell r="M77" t="str">
            <v>2000.01.01</v>
          </cell>
          <cell r="N77" t="str">
            <v>2000.01.01</v>
          </cell>
        </row>
        <row r="78">
          <cell r="A78" t="str">
            <v>0000941</v>
          </cell>
          <cell r="B78" t="str">
            <v>노성용</v>
          </cell>
          <cell r="C78" t="str">
            <v>720321-1091026</v>
          </cell>
          <cell r="D78">
            <v>30.8</v>
          </cell>
          <cell r="E78" t="str">
            <v>4갑사원</v>
          </cell>
          <cell r="F78" t="str">
            <v>40+04</v>
          </cell>
          <cell r="G78">
            <v>2.9863013698630136</v>
          </cell>
          <cell r="H78" t="str">
            <v>4갑사원</v>
          </cell>
          <cell r="I78" t="str">
            <v>토목</v>
          </cell>
          <cell r="J78" t="str">
            <v>4갑사원</v>
          </cell>
          <cell r="K78" t="str">
            <v>40+08</v>
          </cell>
          <cell r="L78" t="str">
            <v>정직원</v>
          </cell>
          <cell r="M78" t="str">
            <v>2000.01.01</v>
          </cell>
          <cell r="N78" t="str">
            <v>2000.01.01</v>
          </cell>
        </row>
        <row r="79">
          <cell r="A79" t="str">
            <v>0000953</v>
          </cell>
          <cell r="B79" t="str">
            <v>박강배</v>
          </cell>
          <cell r="C79" t="str">
            <v>750228-1057110</v>
          </cell>
          <cell r="D79">
            <v>27.8</v>
          </cell>
          <cell r="E79" t="str">
            <v>4갑사원</v>
          </cell>
          <cell r="F79" t="str">
            <v>40+04</v>
          </cell>
          <cell r="G79">
            <v>2.9863013698630136</v>
          </cell>
          <cell r="H79" t="str">
            <v>4갑사원</v>
          </cell>
          <cell r="I79" t="str">
            <v>토목</v>
          </cell>
          <cell r="J79" t="str">
            <v>4갑사원</v>
          </cell>
          <cell r="K79" t="str">
            <v>40+08</v>
          </cell>
          <cell r="L79" t="str">
            <v>정직원</v>
          </cell>
          <cell r="M79" t="str">
            <v>2000.01.01</v>
          </cell>
          <cell r="N79" t="str">
            <v>2000.01.01</v>
          </cell>
        </row>
        <row r="80">
          <cell r="A80" t="str">
            <v>0000965</v>
          </cell>
          <cell r="B80" t="str">
            <v>박상균</v>
          </cell>
          <cell r="C80" t="str">
            <v>730228-1649037</v>
          </cell>
          <cell r="D80">
            <v>29.8</v>
          </cell>
          <cell r="E80" t="str">
            <v>4갑사원</v>
          </cell>
          <cell r="F80" t="str">
            <v>40+07</v>
          </cell>
          <cell r="G80">
            <v>2.9863013698630136</v>
          </cell>
          <cell r="H80" t="str">
            <v>4갑사원</v>
          </cell>
          <cell r="I80" t="str">
            <v>토목</v>
          </cell>
          <cell r="J80" t="str">
            <v>4갑사원</v>
          </cell>
          <cell r="K80" t="str">
            <v>40+11</v>
          </cell>
          <cell r="L80" t="str">
            <v>정직원</v>
          </cell>
          <cell r="M80" t="str">
            <v>2000.01.01</v>
          </cell>
          <cell r="N80" t="str">
            <v>2000.01.01</v>
          </cell>
        </row>
        <row r="81">
          <cell r="A81" t="str">
            <v>0000977</v>
          </cell>
          <cell r="B81" t="str">
            <v>박정훈</v>
          </cell>
          <cell r="C81" t="str">
            <v>710404-1030410</v>
          </cell>
          <cell r="D81">
            <v>31.7</v>
          </cell>
          <cell r="E81" t="str">
            <v>4갑사원</v>
          </cell>
          <cell r="F81" t="str">
            <v>40+07</v>
          </cell>
          <cell r="G81">
            <v>2.9863013698630136</v>
          </cell>
          <cell r="H81" t="str">
            <v>4갑사원</v>
          </cell>
          <cell r="I81" t="str">
            <v>토목</v>
          </cell>
          <cell r="J81" t="str">
            <v>4갑사원</v>
          </cell>
          <cell r="K81" t="str">
            <v>40+11</v>
          </cell>
          <cell r="L81" t="str">
            <v>정직원</v>
          </cell>
          <cell r="M81" t="str">
            <v>2000.01.01</v>
          </cell>
          <cell r="N81" t="str">
            <v>2000.01.01</v>
          </cell>
        </row>
        <row r="82">
          <cell r="A82" t="str">
            <v>0000989</v>
          </cell>
          <cell r="B82" t="str">
            <v>박종훈</v>
          </cell>
          <cell r="C82" t="str">
            <v>731004-1901717</v>
          </cell>
          <cell r="D82">
            <v>29.2</v>
          </cell>
          <cell r="E82" t="str">
            <v>4갑사원</v>
          </cell>
          <cell r="F82" t="str">
            <v>40+04</v>
          </cell>
          <cell r="G82">
            <v>2.9863013698630136</v>
          </cell>
          <cell r="H82" t="str">
            <v>4갑사원</v>
          </cell>
          <cell r="I82" t="str">
            <v>토목</v>
          </cell>
          <cell r="J82" t="str">
            <v>4갑사원</v>
          </cell>
          <cell r="K82" t="str">
            <v>40+08</v>
          </cell>
          <cell r="L82" t="str">
            <v>정직원</v>
          </cell>
          <cell r="M82" t="str">
            <v>2000.01.01</v>
          </cell>
          <cell r="N82" t="str">
            <v>2000.01.01</v>
          </cell>
        </row>
        <row r="83">
          <cell r="A83" t="str">
            <v>0000990</v>
          </cell>
          <cell r="B83" t="str">
            <v>박효진</v>
          </cell>
          <cell r="C83" t="str">
            <v>740720-1154927</v>
          </cell>
          <cell r="D83">
            <v>28.4</v>
          </cell>
          <cell r="E83" t="str">
            <v>4갑사원</v>
          </cell>
          <cell r="F83" t="str">
            <v>40+04</v>
          </cell>
          <cell r="G83">
            <v>2.9863013698630136</v>
          </cell>
          <cell r="H83" t="str">
            <v>4갑사원</v>
          </cell>
          <cell r="I83" t="str">
            <v>토목</v>
          </cell>
          <cell r="J83" t="str">
            <v>4갑사원</v>
          </cell>
          <cell r="K83" t="str">
            <v>40+08</v>
          </cell>
          <cell r="L83" t="str">
            <v>정직원</v>
          </cell>
          <cell r="M83" t="str">
            <v>2000.01.01</v>
          </cell>
          <cell r="N83" t="str">
            <v>2000.01.01</v>
          </cell>
        </row>
        <row r="84">
          <cell r="A84" t="str">
            <v>0001007</v>
          </cell>
          <cell r="B84" t="str">
            <v>서지봉</v>
          </cell>
          <cell r="C84" t="str">
            <v>741101-1696617</v>
          </cell>
          <cell r="D84">
            <v>28.2</v>
          </cell>
          <cell r="E84" t="str">
            <v>4갑사원</v>
          </cell>
          <cell r="F84" t="str">
            <v>40+04</v>
          </cell>
          <cell r="G84">
            <v>2.9863013698630136</v>
          </cell>
          <cell r="H84" t="str">
            <v>4갑사원</v>
          </cell>
          <cell r="I84" t="str">
            <v>토목</v>
          </cell>
          <cell r="J84" t="str">
            <v>4갑사원</v>
          </cell>
          <cell r="K84" t="str">
            <v>40+08</v>
          </cell>
          <cell r="L84" t="str">
            <v>정직원</v>
          </cell>
          <cell r="M84" t="str">
            <v>2000.01.01</v>
          </cell>
          <cell r="N84" t="str">
            <v>2000.01.01</v>
          </cell>
        </row>
        <row r="85">
          <cell r="A85" t="str">
            <v>0001019</v>
          </cell>
          <cell r="B85" t="str">
            <v>서현교</v>
          </cell>
          <cell r="C85" t="str">
            <v>740923-1691016</v>
          </cell>
          <cell r="D85">
            <v>28.3</v>
          </cell>
          <cell r="E85" t="str">
            <v>4갑사원</v>
          </cell>
          <cell r="F85" t="str">
            <v>40+04</v>
          </cell>
          <cell r="G85">
            <v>2.9863013698630136</v>
          </cell>
          <cell r="H85" t="str">
            <v>4갑사원</v>
          </cell>
          <cell r="I85" t="str">
            <v>토목</v>
          </cell>
          <cell r="J85" t="str">
            <v>4갑사원</v>
          </cell>
          <cell r="K85" t="str">
            <v>40+08</v>
          </cell>
          <cell r="L85" t="str">
            <v>정직원</v>
          </cell>
          <cell r="M85" t="str">
            <v>2000.01.01</v>
          </cell>
          <cell r="N85" t="str">
            <v>2000.01.01</v>
          </cell>
        </row>
        <row r="86">
          <cell r="A86" t="str">
            <v>0001020</v>
          </cell>
          <cell r="B86" t="str">
            <v>송영도</v>
          </cell>
          <cell r="C86" t="str">
            <v>751229-1813518</v>
          </cell>
          <cell r="D86">
            <v>27</v>
          </cell>
          <cell r="E86" t="str">
            <v>4갑사원</v>
          </cell>
          <cell r="F86" t="str">
            <v>40+04</v>
          </cell>
          <cell r="G86">
            <v>2.9863013698630136</v>
          </cell>
          <cell r="H86" t="str">
            <v>4갑사원</v>
          </cell>
          <cell r="I86" t="str">
            <v>토목</v>
          </cell>
          <cell r="J86" t="str">
            <v>4갑사원</v>
          </cell>
          <cell r="K86" t="str">
            <v>40+08</v>
          </cell>
          <cell r="L86" t="str">
            <v>정직원</v>
          </cell>
          <cell r="M86" t="str">
            <v>2000.01.01</v>
          </cell>
          <cell r="N86" t="str">
            <v>2000.01.01</v>
          </cell>
        </row>
        <row r="87">
          <cell r="A87" t="str">
            <v>0001032</v>
          </cell>
          <cell r="B87" t="str">
            <v>신영진</v>
          </cell>
          <cell r="C87" t="str">
            <v>720321-1069628</v>
          </cell>
          <cell r="D87">
            <v>30.8</v>
          </cell>
          <cell r="E87" t="str">
            <v>4갑사원</v>
          </cell>
          <cell r="F87" t="str">
            <v>40+07</v>
          </cell>
          <cell r="G87">
            <v>2.9863013698630136</v>
          </cell>
          <cell r="H87" t="str">
            <v>4갑사원</v>
          </cell>
          <cell r="I87" t="str">
            <v>토목</v>
          </cell>
          <cell r="J87" t="str">
            <v>4갑사원</v>
          </cell>
          <cell r="K87" t="str">
            <v>40+11</v>
          </cell>
          <cell r="L87" t="str">
            <v>정직원</v>
          </cell>
          <cell r="M87" t="str">
            <v>2000.01.01</v>
          </cell>
          <cell r="N87" t="str">
            <v>2000.01.01</v>
          </cell>
        </row>
        <row r="88">
          <cell r="A88" t="str">
            <v>0001044</v>
          </cell>
          <cell r="B88" t="str">
            <v>오석태</v>
          </cell>
          <cell r="C88" t="str">
            <v>720412-1402913</v>
          </cell>
          <cell r="D88">
            <v>30.7</v>
          </cell>
          <cell r="E88" t="str">
            <v>4갑사원</v>
          </cell>
          <cell r="F88" t="str">
            <v>40+07</v>
          </cell>
          <cell r="G88">
            <v>2.9863013698630136</v>
          </cell>
          <cell r="H88" t="str">
            <v>4갑사원</v>
          </cell>
          <cell r="I88" t="str">
            <v>토목</v>
          </cell>
          <cell r="J88" t="str">
            <v>4갑사원</v>
          </cell>
          <cell r="K88" t="str">
            <v>40+12</v>
          </cell>
          <cell r="L88" t="str">
            <v>정직원</v>
          </cell>
          <cell r="M88" t="str">
            <v>2000.01.01</v>
          </cell>
          <cell r="N88" t="str">
            <v>2000.01.01</v>
          </cell>
        </row>
        <row r="89">
          <cell r="A89" t="str">
            <v>0001056</v>
          </cell>
          <cell r="B89" t="str">
            <v>오세진</v>
          </cell>
          <cell r="C89" t="str">
            <v>740604-1037114</v>
          </cell>
          <cell r="D89">
            <v>28.6</v>
          </cell>
          <cell r="E89" t="str">
            <v>4갑사원</v>
          </cell>
          <cell r="F89" t="str">
            <v>40+03</v>
          </cell>
          <cell r="G89">
            <v>2.9863013698630136</v>
          </cell>
          <cell r="H89" t="str">
            <v>4갑사원</v>
          </cell>
          <cell r="I89" t="str">
            <v>토목</v>
          </cell>
          <cell r="J89" t="str">
            <v>4갑사원</v>
          </cell>
          <cell r="K89" t="str">
            <v>40+07</v>
          </cell>
          <cell r="L89" t="str">
            <v>정직원</v>
          </cell>
          <cell r="M89" t="str">
            <v>2000.01.01</v>
          </cell>
          <cell r="N89" t="str">
            <v>2000.01.01</v>
          </cell>
        </row>
        <row r="90">
          <cell r="A90" t="str">
            <v>0001070</v>
          </cell>
          <cell r="B90" t="str">
            <v>유형석</v>
          </cell>
          <cell r="C90" t="str">
            <v>700511-1067721</v>
          </cell>
          <cell r="D90">
            <v>32.6</v>
          </cell>
          <cell r="E90" t="str">
            <v>4갑사원</v>
          </cell>
          <cell r="F90" t="str">
            <v>40+07</v>
          </cell>
          <cell r="G90">
            <v>2.9863013698630136</v>
          </cell>
          <cell r="H90" t="str">
            <v>4갑사원</v>
          </cell>
          <cell r="I90" t="str">
            <v>토목</v>
          </cell>
          <cell r="J90" t="str">
            <v>4갑사원</v>
          </cell>
          <cell r="K90" t="str">
            <v>40+11</v>
          </cell>
          <cell r="L90" t="str">
            <v>정직원</v>
          </cell>
          <cell r="M90" t="str">
            <v>2000.01.01</v>
          </cell>
          <cell r="N90" t="str">
            <v>2000.01.01</v>
          </cell>
        </row>
        <row r="91">
          <cell r="A91" t="str">
            <v>0001081</v>
          </cell>
          <cell r="B91" t="str">
            <v>이원기</v>
          </cell>
          <cell r="C91" t="str">
            <v>710506-1850525</v>
          </cell>
          <cell r="D91">
            <v>31.7</v>
          </cell>
          <cell r="E91" t="str">
            <v>4갑사원</v>
          </cell>
          <cell r="F91" t="str">
            <v>40+07</v>
          </cell>
          <cell r="G91">
            <v>2.9863013698630136</v>
          </cell>
          <cell r="H91" t="str">
            <v>4갑사원</v>
          </cell>
          <cell r="I91" t="str">
            <v>토목</v>
          </cell>
          <cell r="J91" t="str">
            <v>4갑사원</v>
          </cell>
          <cell r="K91" t="str">
            <v>40+12</v>
          </cell>
          <cell r="L91" t="str">
            <v>정직원</v>
          </cell>
          <cell r="M91" t="str">
            <v>2000.01.01</v>
          </cell>
          <cell r="N91" t="str">
            <v>2000.01.01</v>
          </cell>
        </row>
        <row r="92">
          <cell r="A92" t="str">
            <v>0001093</v>
          </cell>
          <cell r="B92" t="str">
            <v>이휘웅</v>
          </cell>
          <cell r="C92" t="str">
            <v>721117-1121114</v>
          </cell>
          <cell r="D92">
            <v>30.1</v>
          </cell>
          <cell r="E92" t="str">
            <v>4갑사원</v>
          </cell>
          <cell r="F92" t="str">
            <v>40+04</v>
          </cell>
          <cell r="G92">
            <v>2.9863013698630136</v>
          </cell>
          <cell r="H92" t="str">
            <v>4갑사원</v>
          </cell>
          <cell r="I92" t="str">
            <v>토목</v>
          </cell>
          <cell r="J92" t="str">
            <v>4갑사원</v>
          </cell>
          <cell r="K92" t="str">
            <v>40+08</v>
          </cell>
          <cell r="L92" t="str">
            <v>정직원</v>
          </cell>
          <cell r="M92" t="str">
            <v>2000.01.01</v>
          </cell>
          <cell r="N92" t="str">
            <v>2000.01.01</v>
          </cell>
        </row>
        <row r="93">
          <cell r="A93" t="str">
            <v>0001105</v>
          </cell>
          <cell r="B93" t="str">
            <v>임종윤</v>
          </cell>
          <cell r="C93" t="str">
            <v>710701-1081114</v>
          </cell>
          <cell r="D93">
            <v>31.5</v>
          </cell>
          <cell r="E93" t="str">
            <v>4갑사원</v>
          </cell>
          <cell r="F93" t="str">
            <v>40+07</v>
          </cell>
          <cell r="G93">
            <v>2.9863013698630136</v>
          </cell>
          <cell r="H93" t="str">
            <v>4갑사원</v>
          </cell>
          <cell r="I93" t="str">
            <v>토목</v>
          </cell>
          <cell r="J93" t="str">
            <v>4갑사원</v>
          </cell>
          <cell r="K93" t="str">
            <v>40+12</v>
          </cell>
          <cell r="L93" t="str">
            <v>정직원</v>
          </cell>
          <cell r="M93" t="str">
            <v>2000.01.01</v>
          </cell>
          <cell r="N93" t="str">
            <v>2000.01.01</v>
          </cell>
        </row>
        <row r="94">
          <cell r="A94" t="str">
            <v>0001129</v>
          </cell>
          <cell r="B94" t="str">
            <v>장용식</v>
          </cell>
          <cell r="C94" t="str">
            <v>740527-1340218</v>
          </cell>
          <cell r="D94">
            <v>28.6</v>
          </cell>
          <cell r="E94" t="str">
            <v>4갑사원</v>
          </cell>
          <cell r="F94" t="str">
            <v>40+04</v>
          </cell>
          <cell r="G94">
            <v>2.9863013698630136</v>
          </cell>
          <cell r="H94" t="str">
            <v>4갑사원</v>
          </cell>
          <cell r="I94" t="str">
            <v>토목</v>
          </cell>
          <cell r="J94" t="str">
            <v>4갑사원</v>
          </cell>
          <cell r="K94" t="str">
            <v>40+08</v>
          </cell>
          <cell r="L94" t="str">
            <v>정직원</v>
          </cell>
          <cell r="M94" t="str">
            <v>2000.01.01</v>
          </cell>
          <cell r="N94" t="str">
            <v>2000.01.01</v>
          </cell>
        </row>
        <row r="95">
          <cell r="A95" t="str">
            <v>0001130</v>
          </cell>
          <cell r="B95" t="str">
            <v>조진영</v>
          </cell>
          <cell r="C95" t="str">
            <v>741101-1546112</v>
          </cell>
          <cell r="D95">
            <v>28.2</v>
          </cell>
          <cell r="E95" t="str">
            <v>4갑사원</v>
          </cell>
          <cell r="F95" t="str">
            <v>40+04</v>
          </cell>
          <cell r="G95">
            <v>2.9863013698630136</v>
          </cell>
          <cell r="H95" t="str">
            <v>4갑사원</v>
          </cell>
          <cell r="I95" t="str">
            <v>토목</v>
          </cell>
          <cell r="J95" t="str">
            <v>4갑사원</v>
          </cell>
          <cell r="K95" t="str">
            <v>40+09</v>
          </cell>
          <cell r="L95" t="str">
            <v>정직원</v>
          </cell>
          <cell r="M95" t="str">
            <v>2000.01.01</v>
          </cell>
          <cell r="N95" t="str">
            <v>2000.01.01</v>
          </cell>
        </row>
        <row r="96">
          <cell r="A96" t="str">
            <v>0001166</v>
          </cell>
          <cell r="B96" t="str">
            <v>최해국</v>
          </cell>
          <cell r="C96" t="str">
            <v>740908-1709513</v>
          </cell>
          <cell r="D96">
            <v>28.3</v>
          </cell>
          <cell r="E96" t="str">
            <v>4갑사원</v>
          </cell>
          <cell r="F96" t="str">
            <v>40+05</v>
          </cell>
          <cell r="G96">
            <v>2.9863013698630136</v>
          </cell>
          <cell r="H96" t="str">
            <v>4갑사원</v>
          </cell>
          <cell r="I96" t="str">
            <v>토목</v>
          </cell>
          <cell r="J96" t="str">
            <v>4갑사원</v>
          </cell>
          <cell r="K96" t="str">
            <v>40+09</v>
          </cell>
          <cell r="L96" t="str">
            <v>정직원</v>
          </cell>
          <cell r="M96" t="str">
            <v>2000.01.01</v>
          </cell>
          <cell r="N96" t="str">
            <v>2000.01.01</v>
          </cell>
        </row>
        <row r="97">
          <cell r="A97" t="str">
            <v>0001178</v>
          </cell>
          <cell r="B97" t="str">
            <v>한소연</v>
          </cell>
          <cell r="C97" t="str">
            <v>770512-2254311</v>
          </cell>
          <cell r="D97">
            <v>25.6</v>
          </cell>
          <cell r="E97" t="str">
            <v>4갑사원</v>
          </cell>
          <cell r="F97" t="str">
            <v>40+01</v>
          </cell>
          <cell r="G97">
            <v>2.9863013698630136</v>
          </cell>
          <cell r="H97" t="str">
            <v>4갑사원</v>
          </cell>
          <cell r="I97" t="str">
            <v>사무</v>
          </cell>
          <cell r="J97" t="str">
            <v>4갑사원</v>
          </cell>
          <cell r="K97" t="str">
            <v>40+05</v>
          </cell>
          <cell r="L97" t="str">
            <v>정직원</v>
          </cell>
          <cell r="M97" t="str">
            <v>2000.01.01</v>
          </cell>
          <cell r="N97" t="str">
            <v>2000.01.01</v>
          </cell>
        </row>
        <row r="98">
          <cell r="A98" t="str">
            <v>0001180</v>
          </cell>
          <cell r="B98" t="str">
            <v>허완</v>
          </cell>
          <cell r="C98" t="str">
            <v>730627-1063427</v>
          </cell>
          <cell r="D98">
            <v>29.5</v>
          </cell>
          <cell r="E98" t="str">
            <v>4갑사원</v>
          </cell>
          <cell r="F98" t="str">
            <v>40+03</v>
          </cell>
          <cell r="G98">
            <v>2.9863013698630136</v>
          </cell>
          <cell r="H98" t="str">
            <v>4갑사원</v>
          </cell>
          <cell r="I98" t="str">
            <v>토목</v>
          </cell>
          <cell r="J98" t="str">
            <v>4갑사원</v>
          </cell>
          <cell r="K98" t="str">
            <v>40+07</v>
          </cell>
          <cell r="L98" t="str">
            <v>정직원</v>
          </cell>
          <cell r="M98" t="str">
            <v>2000.01.01</v>
          </cell>
          <cell r="N98" t="str">
            <v>2000.01.01</v>
          </cell>
        </row>
        <row r="99">
          <cell r="A99" t="str">
            <v>0001191</v>
          </cell>
          <cell r="B99" t="str">
            <v>황은석</v>
          </cell>
          <cell r="C99" t="str">
            <v>730213-1389918</v>
          </cell>
          <cell r="D99">
            <v>29.9</v>
          </cell>
          <cell r="E99" t="str">
            <v>4갑사원</v>
          </cell>
          <cell r="F99" t="str">
            <v>40+07</v>
          </cell>
          <cell r="G99">
            <v>2.9863013698630136</v>
          </cell>
          <cell r="H99" t="str">
            <v>4갑사원</v>
          </cell>
          <cell r="I99" t="str">
            <v>토목</v>
          </cell>
          <cell r="J99" t="str">
            <v>4갑사원</v>
          </cell>
          <cell r="K99" t="str">
            <v>40+11</v>
          </cell>
          <cell r="L99" t="str">
            <v>정직원</v>
          </cell>
          <cell r="M99" t="str">
            <v>2000.01.01</v>
          </cell>
          <cell r="N99" t="str">
            <v>2000.01.01</v>
          </cell>
        </row>
        <row r="100">
          <cell r="A100" t="str">
            <v>0200031</v>
          </cell>
          <cell r="B100" t="str">
            <v>박성우</v>
          </cell>
          <cell r="C100" t="str">
            <v>720826-1109311</v>
          </cell>
          <cell r="D100">
            <v>30.3</v>
          </cell>
          <cell r="E100" t="str">
            <v>4갑사원</v>
          </cell>
          <cell r="F100" t="str">
            <v>40+08</v>
          </cell>
          <cell r="G100">
            <v>0.98630136986301364</v>
          </cell>
          <cell r="H100" t="str">
            <v>4갑사원</v>
          </cell>
          <cell r="I100" t="str">
            <v>사무</v>
          </cell>
          <cell r="J100" t="str">
            <v>4갑사원</v>
          </cell>
          <cell r="K100" t="str">
            <v>40+08</v>
          </cell>
          <cell r="L100" t="str">
            <v>정직원</v>
          </cell>
          <cell r="M100" t="str">
            <v>2002.01.01</v>
          </cell>
          <cell r="N100" t="str">
            <v>2002.01.01</v>
          </cell>
        </row>
        <row r="101">
          <cell r="A101" t="str">
            <v>0200104</v>
          </cell>
          <cell r="B101" t="str">
            <v>강민규</v>
          </cell>
          <cell r="C101" t="str">
            <v>751206-1830310</v>
          </cell>
          <cell r="D101">
            <v>27.1</v>
          </cell>
          <cell r="E101" t="str">
            <v>4갑사원</v>
          </cell>
          <cell r="F101" t="str">
            <v>40+05</v>
          </cell>
          <cell r="G101">
            <v>0.98630136986301364</v>
          </cell>
          <cell r="H101" t="str">
            <v>4갑사원</v>
          </cell>
          <cell r="I101" t="str">
            <v>건축</v>
          </cell>
          <cell r="J101" t="str">
            <v>4갑사원</v>
          </cell>
          <cell r="K101" t="str">
            <v>40+05</v>
          </cell>
          <cell r="L101" t="str">
            <v>정직원</v>
          </cell>
          <cell r="M101" t="str">
            <v>2002.01.01</v>
          </cell>
          <cell r="N101" t="str">
            <v>2002.01.01</v>
          </cell>
        </row>
        <row r="102">
          <cell r="A102" t="str">
            <v>0200116</v>
          </cell>
          <cell r="B102" t="str">
            <v>강민성</v>
          </cell>
          <cell r="C102" t="str">
            <v>790626-2901716</v>
          </cell>
          <cell r="D102">
            <v>23.5</v>
          </cell>
          <cell r="E102" t="str">
            <v>4갑사원</v>
          </cell>
          <cell r="F102" t="str">
            <v>40+01</v>
          </cell>
          <cell r="G102">
            <v>0.98630136986301364</v>
          </cell>
          <cell r="H102" t="str">
            <v>4갑사원</v>
          </cell>
          <cell r="I102" t="str">
            <v>기계</v>
          </cell>
          <cell r="J102" t="str">
            <v>4갑사원</v>
          </cell>
          <cell r="K102" t="str">
            <v>40+01</v>
          </cell>
          <cell r="L102" t="str">
            <v>정직원</v>
          </cell>
          <cell r="M102" t="str">
            <v>2002.01.01</v>
          </cell>
          <cell r="N102" t="str">
            <v>2002.01.01</v>
          </cell>
        </row>
        <row r="103">
          <cell r="A103" t="str">
            <v>0200128</v>
          </cell>
          <cell r="B103" t="str">
            <v>강상희</v>
          </cell>
          <cell r="C103" t="str">
            <v>760317-1768219</v>
          </cell>
          <cell r="D103">
            <v>26.8</v>
          </cell>
          <cell r="E103" t="str">
            <v>4갑사원</v>
          </cell>
          <cell r="F103" t="str">
            <v>40+04</v>
          </cell>
          <cell r="G103">
            <v>0.98630136986301364</v>
          </cell>
          <cell r="H103" t="str">
            <v>4갑사원</v>
          </cell>
          <cell r="I103" t="str">
            <v>기계</v>
          </cell>
          <cell r="J103" t="str">
            <v>4갑사원</v>
          </cell>
          <cell r="K103" t="str">
            <v>40+04</v>
          </cell>
          <cell r="L103" t="str">
            <v>정직원</v>
          </cell>
          <cell r="M103" t="str">
            <v>2002.01.01</v>
          </cell>
          <cell r="N103" t="str">
            <v>2002.01.01</v>
          </cell>
        </row>
        <row r="104">
          <cell r="A104" t="str">
            <v>0200141</v>
          </cell>
          <cell r="B104" t="str">
            <v>강택기</v>
          </cell>
          <cell r="C104" t="str">
            <v>750102-1524324</v>
          </cell>
          <cell r="D104">
            <v>28</v>
          </cell>
          <cell r="E104" t="str">
            <v>4갑사원</v>
          </cell>
          <cell r="F104" t="str">
            <v>40+05</v>
          </cell>
          <cell r="G104">
            <v>0.98630136986301364</v>
          </cell>
          <cell r="H104" t="str">
            <v>4갑사원</v>
          </cell>
          <cell r="I104" t="str">
            <v>토목</v>
          </cell>
          <cell r="J104" t="str">
            <v>4갑사원</v>
          </cell>
          <cell r="K104" t="str">
            <v>40+05</v>
          </cell>
          <cell r="L104" t="str">
            <v>정직원</v>
          </cell>
          <cell r="M104" t="str">
            <v>2002.01.01</v>
          </cell>
          <cell r="N104" t="str">
            <v>2002.01.01</v>
          </cell>
        </row>
        <row r="105">
          <cell r="A105" t="str">
            <v>0200153</v>
          </cell>
          <cell r="B105" t="str">
            <v>강혜종</v>
          </cell>
          <cell r="C105" t="str">
            <v>771103-2069412</v>
          </cell>
          <cell r="D105">
            <v>25.2</v>
          </cell>
          <cell r="E105" t="str">
            <v>4갑사원</v>
          </cell>
          <cell r="F105" t="str">
            <v>40+02</v>
          </cell>
          <cell r="G105">
            <v>0.98630136986301364</v>
          </cell>
          <cell r="H105" t="str">
            <v>4갑사원</v>
          </cell>
          <cell r="I105" t="str">
            <v>사무</v>
          </cell>
          <cell r="J105" t="str">
            <v>4갑사원</v>
          </cell>
          <cell r="K105" t="str">
            <v>40+02</v>
          </cell>
          <cell r="L105" t="str">
            <v>정직원</v>
          </cell>
          <cell r="M105" t="str">
            <v>2002.01.01</v>
          </cell>
          <cell r="N105" t="str">
            <v>2002.01.01</v>
          </cell>
        </row>
        <row r="106">
          <cell r="A106" t="str">
            <v>0200165</v>
          </cell>
          <cell r="B106" t="str">
            <v>고부현</v>
          </cell>
          <cell r="C106" t="str">
            <v>730310-1471026</v>
          </cell>
          <cell r="D106">
            <v>29.8</v>
          </cell>
          <cell r="E106" t="str">
            <v>4갑사원</v>
          </cell>
          <cell r="F106" t="str">
            <v>40+07</v>
          </cell>
          <cell r="G106">
            <v>0.98630136986301364</v>
          </cell>
          <cell r="H106" t="str">
            <v>4갑사원</v>
          </cell>
          <cell r="I106" t="str">
            <v>토목</v>
          </cell>
          <cell r="J106" t="str">
            <v>4갑사원</v>
          </cell>
          <cell r="K106" t="str">
            <v>40+07</v>
          </cell>
          <cell r="L106" t="str">
            <v>정직원</v>
          </cell>
          <cell r="M106" t="str">
            <v>2002.01.01</v>
          </cell>
          <cell r="N106" t="str">
            <v>2002.01.01</v>
          </cell>
        </row>
        <row r="107">
          <cell r="A107" t="str">
            <v>0200177</v>
          </cell>
          <cell r="B107" t="str">
            <v>구국회</v>
          </cell>
          <cell r="C107" t="str">
            <v>720610-1896511</v>
          </cell>
          <cell r="D107">
            <v>30.6</v>
          </cell>
          <cell r="E107" t="str">
            <v>4갑사원</v>
          </cell>
          <cell r="F107" t="str">
            <v>40+08</v>
          </cell>
          <cell r="G107">
            <v>0.98630136986301364</v>
          </cell>
          <cell r="H107" t="str">
            <v>4갑사원</v>
          </cell>
          <cell r="I107" t="str">
            <v>기계</v>
          </cell>
          <cell r="J107" t="str">
            <v>4갑사원</v>
          </cell>
          <cell r="K107" t="str">
            <v>40+08</v>
          </cell>
          <cell r="L107" t="str">
            <v>정직원</v>
          </cell>
          <cell r="M107" t="str">
            <v>2002.01.01</v>
          </cell>
          <cell r="N107" t="str">
            <v>2002.01.01</v>
          </cell>
        </row>
        <row r="108">
          <cell r="A108" t="str">
            <v>0200189</v>
          </cell>
          <cell r="B108" t="str">
            <v>구본철</v>
          </cell>
          <cell r="C108" t="str">
            <v>740408-1802431</v>
          </cell>
          <cell r="D108">
            <v>28.7</v>
          </cell>
          <cell r="E108" t="str">
            <v>4갑사원</v>
          </cell>
          <cell r="F108" t="str">
            <v>40+06</v>
          </cell>
          <cell r="G108">
            <v>0.98630136986301364</v>
          </cell>
          <cell r="H108" t="str">
            <v>4갑사원</v>
          </cell>
          <cell r="I108" t="str">
            <v>건축</v>
          </cell>
          <cell r="J108" t="str">
            <v>4갑사원</v>
          </cell>
          <cell r="K108" t="str">
            <v>40+06</v>
          </cell>
          <cell r="L108" t="str">
            <v>정직원</v>
          </cell>
          <cell r="M108" t="str">
            <v>2002.01.01</v>
          </cell>
          <cell r="N108" t="str">
            <v>2002.01.01</v>
          </cell>
        </row>
        <row r="109">
          <cell r="A109" t="str">
            <v>0200190</v>
          </cell>
          <cell r="B109" t="str">
            <v>권강오</v>
          </cell>
          <cell r="C109" t="str">
            <v>721121-1042012</v>
          </cell>
          <cell r="D109">
            <v>30.1</v>
          </cell>
          <cell r="E109" t="str">
            <v>4갑사원</v>
          </cell>
          <cell r="F109" t="str">
            <v>40+08</v>
          </cell>
          <cell r="G109">
            <v>0.98630136986301364</v>
          </cell>
          <cell r="H109" t="str">
            <v>4갑사원</v>
          </cell>
          <cell r="I109" t="str">
            <v>토목</v>
          </cell>
          <cell r="J109" t="str">
            <v>4갑사원</v>
          </cell>
          <cell r="K109" t="str">
            <v>40+08</v>
          </cell>
          <cell r="L109" t="str">
            <v>정직원</v>
          </cell>
          <cell r="M109" t="str">
            <v>2002.01.01</v>
          </cell>
          <cell r="N109" t="str">
            <v>2002.01.01</v>
          </cell>
        </row>
        <row r="110">
          <cell r="A110" t="str">
            <v>0200202</v>
          </cell>
          <cell r="B110" t="str">
            <v>권오균</v>
          </cell>
          <cell r="C110" t="str">
            <v>760307-1533914</v>
          </cell>
          <cell r="D110">
            <v>26.8</v>
          </cell>
          <cell r="E110" t="str">
            <v>4갑사원</v>
          </cell>
          <cell r="F110" t="str">
            <v>40+04</v>
          </cell>
          <cell r="G110">
            <v>0.98630136986301364</v>
          </cell>
          <cell r="H110" t="str">
            <v>4갑사원</v>
          </cell>
          <cell r="I110" t="str">
            <v>사무</v>
          </cell>
          <cell r="J110" t="str">
            <v>4갑사원</v>
          </cell>
          <cell r="K110" t="str">
            <v>40+04</v>
          </cell>
          <cell r="L110" t="str">
            <v>정직원</v>
          </cell>
          <cell r="M110" t="str">
            <v>2002.01.01</v>
          </cell>
          <cell r="N110" t="str">
            <v>2002.01.01</v>
          </cell>
        </row>
        <row r="111">
          <cell r="A111" t="str">
            <v>0200214</v>
          </cell>
          <cell r="B111" t="str">
            <v>김경민</v>
          </cell>
          <cell r="C111" t="str">
            <v>750725-1168316</v>
          </cell>
          <cell r="D111">
            <v>27.4</v>
          </cell>
          <cell r="E111" t="str">
            <v>4갑사원</v>
          </cell>
          <cell r="F111" t="str">
            <v>40+06</v>
          </cell>
          <cell r="G111">
            <v>0.98630136986301364</v>
          </cell>
          <cell r="H111" t="str">
            <v>4갑사원</v>
          </cell>
          <cell r="I111" t="str">
            <v>건축</v>
          </cell>
          <cell r="J111" t="str">
            <v>4갑사원</v>
          </cell>
          <cell r="K111" t="str">
            <v>40+06</v>
          </cell>
          <cell r="L111" t="str">
            <v>정직원</v>
          </cell>
          <cell r="M111" t="str">
            <v>2002.01.01</v>
          </cell>
          <cell r="N111" t="str">
            <v>2002.01.01</v>
          </cell>
        </row>
        <row r="112">
          <cell r="A112" t="str">
            <v>0200226</v>
          </cell>
          <cell r="B112" t="str">
            <v>김국진</v>
          </cell>
          <cell r="C112" t="str">
            <v>760604-1830315</v>
          </cell>
          <cell r="D112">
            <v>26.6</v>
          </cell>
          <cell r="E112" t="str">
            <v>4갑사원</v>
          </cell>
          <cell r="F112" t="str">
            <v>40+05</v>
          </cell>
          <cell r="G112">
            <v>0.98630136986301364</v>
          </cell>
          <cell r="H112" t="str">
            <v>4갑사원</v>
          </cell>
          <cell r="I112" t="str">
            <v>토목</v>
          </cell>
          <cell r="J112" t="str">
            <v>4갑사원</v>
          </cell>
          <cell r="K112" t="str">
            <v>40+05</v>
          </cell>
          <cell r="L112" t="str">
            <v>정직원</v>
          </cell>
          <cell r="M112" t="str">
            <v>2002.01.01</v>
          </cell>
          <cell r="N112" t="str">
            <v>2002.01.01</v>
          </cell>
        </row>
        <row r="113">
          <cell r="A113" t="str">
            <v>0200238</v>
          </cell>
          <cell r="B113" t="str">
            <v>김기철</v>
          </cell>
          <cell r="C113" t="str">
            <v>760301-1781223</v>
          </cell>
          <cell r="D113">
            <v>26.8</v>
          </cell>
          <cell r="E113" t="str">
            <v>4갑사원</v>
          </cell>
          <cell r="F113" t="str">
            <v>40+05</v>
          </cell>
          <cell r="G113">
            <v>0.98630136986301364</v>
          </cell>
          <cell r="H113" t="str">
            <v>4갑사원</v>
          </cell>
          <cell r="I113" t="str">
            <v>토목</v>
          </cell>
          <cell r="J113" t="str">
            <v>4갑사원</v>
          </cell>
          <cell r="K113" t="str">
            <v>40+05</v>
          </cell>
          <cell r="L113" t="str">
            <v>정직원</v>
          </cell>
          <cell r="M113" t="str">
            <v>2002.01.01</v>
          </cell>
          <cell r="N113" t="str">
            <v>2002.01.01</v>
          </cell>
        </row>
        <row r="114">
          <cell r="A114" t="str">
            <v>0200240</v>
          </cell>
          <cell r="B114" t="str">
            <v>김동근</v>
          </cell>
          <cell r="C114" t="str">
            <v>710910-1011311</v>
          </cell>
          <cell r="D114">
            <v>31.3</v>
          </cell>
          <cell r="E114" t="str">
            <v>4갑사원</v>
          </cell>
          <cell r="F114" t="str">
            <v>40+08</v>
          </cell>
          <cell r="G114">
            <v>0.98630136986301364</v>
          </cell>
          <cell r="H114" t="str">
            <v>4갑사원</v>
          </cell>
          <cell r="I114" t="str">
            <v>토목</v>
          </cell>
          <cell r="J114" t="str">
            <v>4갑사원</v>
          </cell>
          <cell r="K114" t="str">
            <v>40+08</v>
          </cell>
          <cell r="L114" t="str">
            <v>정직원</v>
          </cell>
          <cell r="M114" t="str">
            <v>2002.01.01</v>
          </cell>
          <cell r="N114" t="str">
            <v>2002.01.01</v>
          </cell>
        </row>
        <row r="115">
          <cell r="A115" t="str">
            <v>0200251</v>
          </cell>
          <cell r="B115" t="str">
            <v>김득우</v>
          </cell>
          <cell r="C115" t="str">
            <v>730711-1901317</v>
          </cell>
          <cell r="D115">
            <v>29.5</v>
          </cell>
          <cell r="E115" t="str">
            <v>4갑사원</v>
          </cell>
          <cell r="F115" t="str">
            <v>40+06</v>
          </cell>
          <cell r="G115">
            <v>0.98630136986301364</v>
          </cell>
          <cell r="H115" t="str">
            <v>4갑사원</v>
          </cell>
          <cell r="I115" t="str">
            <v>토목</v>
          </cell>
          <cell r="J115" t="str">
            <v>4갑사원</v>
          </cell>
          <cell r="K115" t="str">
            <v>40+06</v>
          </cell>
          <cell r="L115" t="str">
            <v>정직원</v>
          </cell>
          <cell r="M115" t="str">
            <v>2002.01.01</v>
          </cell>
          <cell r="N115" t="str">
            <v>2002.01.01</v>
          </cell>
        </row>
        <row r="116">
          <cell r="A116" t="str">
            <v>0200263</v>
          </cell>
          <cell r="B116" t="str">
            <v>김명진</v>
          </cell>
          <cell r="C116" t="str">
            <v>761204-1523019</v>
          </cell>
          <cell r="D116">
            <v>26.1</v>
          </cell>
          <cell r="E116" t="str">
            <v>4갑사원</v>
          </cell>
          <cell r="F116" t="str">
            <v>40+04</v>
          </cell>
          <cell r="G116">
            <v>0.98630136986301364</v>
          </cell>
          <cell r="H116" t="str">
            <v>4갑사원</v>
          </cell>
          <cell r="I116" t="str">
            <v>기계</v>
          </cell>
          <cell r="J116" t="str">
            <v>4갑사원</v>
          </cell>
          <cell r="K116" t="str">
            <v>40+04</v>
          </cell>
          <cell r="L116" t="str">
            <v>정직원</v>
          </cell>
          <cell r="M116" t="str">
            <v>2002.01.01</v>
          </cell>
          <cell r="N116" t="str">
            <v>2002.01.01</v>
          </cell>
        </row>
        <row r="117">
          <cell r="A117" t="str">
            <v>0200275</v>
          </cell>
          <cell r="B117" t="str">
            <v>김민용</v>
          </cell>
          <cell r="C117" t="str">
            <v>770220-1155219</v>
          </cell>
          <cell r="D117">
            <v>25.9</v>
          </cell>
          <cell r="E117" t="str">
            <v>4갑사원</v>
          </cell>
          <cell r="F117" t="str">
            <v>40+04</v>
          </cell>
          <cell r="G117">
            <v>0.98630136986301364</v>
          </cell>
          <cell r="H117" t="str">
            <v>4갑사원</v>
          </cell>
          <cell r="I117" t="str">
            <v>전기</v>
          </cell>
          <cell r="J117" t="str">
            <v>4갑사원</v>
          </cell>
          <cell r="K117" t="str">
            <v>40+04</v>
          </cell>
          <cell r="L117" t="str">
            <v>정직원</v>
          </cell>
          <cell r="M117" t="str">
            <v>2002.01.01</v>
          </cell>
          <cell r="N117" t="str">
            <v>2002.01.01</v>
          </cell>
        </row>
        <row r="118">
          <cell r="A118" t="str">
            <v>0200287</v>
          </cell>
          <cell r="B118" t="str">
            <v>김백중</v>
          </cell>
          <cell r="C118" t="str">
            <v>760327-1490311</v>
          </cell>
          <cell r="D118">
            <v>26.8</v>
          </cell>
          <cell r="E118" t="str">
            <v>4갑사원</v>
          </cell>
          <cell r="F118" t="str">
            <v>40+04</v>
          </cell>
          <cell r="G118">
            <v>0.98630136986301364</v>
          </cell>
          <cell r="H118" t="str">
            <v>4갑사원</v>
          </cell>
          <cell r="I118" t="str">
            <v>사무</v>
          </cell>
          <cell r="J118" t="str">
            <v>4갑사원</v>
          </cell>
          <cell r="K118" t="str">
            <v>40+04</v>
          </cell>
          <cell r="L118" t="str">
            <v>정직원</v>
          </cell>
          <cell r="M118" t="str">
            <v>2002.01.01</v>
          </cell>
          <cell r="N118" t="str">
            <v>2002.01.01</v>
          </cell>
        </row>
        <row r="119">
          <cell r="A119" t="str">
            <v>0200299</v>
          </cell>
          <cell r="B119" t="str">
            <v>김병진</v>
          </cell>
          <cell r="C119" t="str">
            <v>751117-1041730</v>
          </cell>
          <cell r="D119">
            <v>27.1</v>
          </cell>
          <cell r="E119" t="str">
            <v>4갑사원</v>
          </cell>
          <cell r="F119" t="str">
            <v>40+06</v>
          </cell>
          <cell r="G119">
            <v>0.98630136986301364</v>
          </cell>
          <cell r="H119" t="str">
            <v>4갑사원</v>
          </cell>
          <cell r="I119" t="str">
            <v>건축</v>
          </cell>
          <cell r="J119" t="str">
            <v>4갑사원</v>
          </cell>
          <cell r="K119" t="str">
            <v>40+06</v>
          </cell>
          <cell r="L119" t="str">
            <v>정직원</v>
          </cell>
          <cell r="M119" t="str">
            <v>2002.01.01</v>
          </cell>
          <cell r="N119" t="str">
            <v>2002.01.01</v>
          </cell>
        </row>
        <row r="120">
          <cell r="A120" t="str">
            <v>0200300</v>
          </cell>
          <cell r="B120" t="str">
            <v>김병철</v>
          </cell>
          <cell r="C120" t="str">
            <v>741125-1005512</v>
          </cell>
          <cell r="D120">
            <v>28.1</v>
          </cell>
          <cell r="E120" t="str">
            <v>4갑사원</v>
          </cell>
          <cell r="F120" t="str">
            <v>40+05</v>
          </cell>
          <cell r="G120">
            <v>0.98630136986301364</v>
          </cell>
          <cell r="H120" t="str">
            <v>4갑사원</v>
          </cell>
          <cell r="I120" t="str">
            <v>건축</v>
          </cell>
          <cell r="J120" t="str">
            <v>4갑사원</v>
          </cell>
          <cell r="K120" t="str">
            <v>40+05</v>
          </cell>
          <cell r="L120" t="str">
            <v>정직원</v>
          </cell>
          <cell r="M120" t="str">
            <v>2002.01.01</v>
          </cell>
          <cell r="N120" t="str">
            <v>2002.01.01</v>
          </cell>
        </row>
        <row r="121">
          <cell r="A121" t="str">
            <v>0200312</v>
          </cell>
          <cell r="B121" t="str">
            <v>김성택</v>
          </cell>
          <cell r="C121" t="str">
            <v>740707-1538213</v>
          </cell>
          <cell r="D121">
            <v>28.5</v>
          </cell>
          <cell r="E121" t="str">
            <v>4갑사원</v>
          </cell>
          <cell r="F121" t="str">
            <v>40+05</v>
          </cell>
          <cell r="G121">
            <v>0.98630136986301364</v>
          </cell>
          <cell r="H121" t="str">
            <v>4갑사원</v>
          </cell>
          <cell r="I121" t="str">
            <v>건축</v>
          </cell>
          <cell r="J121" t="str">
            <v>4갑사원</v>
          </cell>
          <cell r="K121" t="str">
            <v>40+05</v>
          </cell>
          <cell r="L121" t="str">
            <v>정직원</v>
          </cell>
          <cell r="M121" t="str">
            <v>2002.01.01</v>
          </cell>
          <cell r="N121" t="str">
            <v>2002.01.01</v>
          </cell>
        </row>
        <row r="122">
          <cell r="A122" t="str">
            <v>0200336</v>
          </cell>
          <cell r="B122" t="str">
            <v>김영훈</v>
          </cell>
          <cell r="C122" t="str">
            <v>750412-1396511</v>
          </cell>
          <cell r="D122">
            <v>27.7</v>
          </cell>
          <cell r="E122" t="str">
            <v>4갑사원</v>
          </cell>
          <cell r="F122" t="str">
            <v>40+05</v>
          </cell>
          <cell r="G122">
            <v>0.98630136986301364</v>
          </cell>
          <cell r="H122" t="str">
            <v>4갑사원</v>
          </cell>
          <cell r="I122" t="str">
            <v>토목</v>
          </cell>
          <cell r="J122" t="str">
            <v>4갑사원</v>
          </cell>
          <cell r="K122" t="str">
            <v>40+05</v>
          </cell>
          <cell r="L122" t="str">
            <v>정직원</v>
          </cell>
          <cell r="M122" t="str">
            <v>2002.01.01</v>
          </cell>
          <cell r="N122" t="str">
            <v>2002.01.01</v>
          </cell>
        </row>
        <row r="123">
          <cell r="A123" t="str">
            <v>0200348</v>
          </cell>
          <cell r="B123" t="str">
            <v>김유철</v>
          </cell>
          <cell r="C123" t="str">
            <v>750721-1525015</v>
          </cell>
          <cell r="D123">
            <v>27.4</v>
          </cell>
          <cell r="E123" t="str">
            <v>4갑사원</v>
          </cell>
          <cell r="F123" t="str">
            <v>40+05</v>
          </cell>
          <cell r="G123">
            <v>0.98630136986301364</v>
          </cell>
          <cell r="H123" t="str">
            <v>4갑사원</v>
          </cell>
          <cell r="I123" t="str">
            <v>토목</v>
          </cell>
          <cell r="J123" t="str">
            <v>4갑사원</v>
          </cell>
          <cell r="K123" t="str">
            <v>40+05</v>
          </cell>
          <cell r="L123" t="str">
            <v>정직원</v>
          </cell>
          <cell r="M123" t="str">
            <v>2002.01.01</v>
          </cell>
          <cell r="N123" t="str">
            <v>2002.01.01</v>
          </cell>
        </row>
        <row r="124">
          <cell r="A124" t="str">
            <v>0200350</v>
          </cell>
          <cell r="B124" t="str">
            <v>김일수</v>
          </cell>
          <cell r="C124" t="str">
            <v>740702-1041512</v>
          </cell>
          <cell r="D124">
            <v>28.5</v>
          </cell>
          <cell r="E124" t="str">
            <v>4갑사원</v>
          </cell>
          <cell r="F124" t="str">
            <v>40+05</v>
          </cell>
          <cell r="G124">
            <v>0.98630136986301364</v>
          </cell>
          <cell r="H124" t="str">
            <v>4갑사원</v>
          </cell>
          <cell r="I124" t="str">
            <v>토목</v>
          </cell>
          <cell r="J124" t="str">
            <v>4갑사원</v>
          </cell>
          <cell r="K124" t="str">
            <v>40+05</v>
          </cell>
          <cell r="L124" t="str">
            <v>정직원</v>
          </cell>
          <cell r="M124" t="str">
            <v>2002.01.01</v>
          </cell>
          <cell r="N124" t="str">
            <v>2002.01.01</v>
          </cell>
        </row>
        <row r="125">
          <cell r="A125" t="str">
            <v>0200361</v>
          </cell>
          <cell r="B125" t="str">
            <v>김정섭</v>
          </cell>
          <cell r="C125" t="str">
            <v>741125-1149425</v>
          </cell>
          <cell r="D125">
            <v>28.1</v>
          </cell>
          <cell r="E125" t="str">
            <v>4갑사원</v>
          </cell>
          <cell r="F125" t="str">
            <v>40+02</v>
          </cell>
          <cell r="G125">
            <v>0.98630136986301364</v>
          </cell>
          <cell r="H125" t="str">
            <v>4갑사원</v>
          </cell>
          <cell r="I125" t="str">
            <v>사무</v>
          </cell>
          <cell r="J125" t="str">
            <v>4갑사원</v>
          </cell>
          <cell r="K125" t="str">
            <v>40+02</v>
          </cell>
          <cell r="L125" t="str">
            <v>정직원</v>
          </cell>
          <cell r="M125" t="str">
            <v>2002.01.01</v>
          </cell>
          <cell r="N125" t="str">
            <v>2002.01.01</v>
          </cell>
        </row>
        <row r="126">
          <cell r="A126" t="str">
            <v>0200385</v>
          </cell>
          <cell r="B126" t="str">
            <v>김태훈</v>
          </cell>
          <cell r="C126" t="str">
            <v>751207-1468415</v>
          </cell>
          <cell r="D126">
            <v>27.1</v>
          </cell>
          <cell r="E126" t="str">
            <v>4갑사원</v>
          </cell>
          <cell r="F126" t="str">
            <v>40+06</v>
          </cell>
          <cell r="G126">
            <v>0.98630136986301364</v>
          </cell>
          <cell r="H126" t="str">
            <v>4갑사원</v>
          </cell>
          <cell r="I126" t="str">
            <v>건축</v>
          </cell>
          <cell r="J126" t="str">
            <v>4갑사원</v>
          </cell>
          <cell r="K126" t="str">
            <v>40+06</v>
          </cell>
          <cell r="L126" t="str">
            <v>정직원</v>
          </cell>
          <cell r="M126" t="str">
            <v>2002.01.01</v>
          </cell>
          <cell r="N126" t="str">
            <v>2002.01.01</v>
          </cell>
        </row>
        <row r="127">
          <cell r="A127" t="str">
            <v>0200397</v>
          </cell>
          <cell r="B127" t="str">
            <v>김현수</v>
          </cell>
          <cell r="C127" t="str">
            <v>750202-1047911</v>
          </cell>
          <cell r="D127">
            <v>27.9</v>
          </cell>
          <cell r="E127" t="str">
            <v>4갑사원</v>
          </cell>
          <cell r="F127" t="str">
            <v>40+05</v>
          </cell>
          <cell r="G127">
            <v>0.98630136986301364</v>
          </cell>
          <cell r="H127" t="str">
            <v>4갑사원</v>
          </cell>
          <cell r="I127" t="str">
            <v>사무</v>
          </cell>
          <cell r="J127" t="str">
            <v>4갑사원</v>
          </cell>
          <cell r="K127" t="str">
            <v>40+05</v>
          </cell>
          <cell r="L127" t="str">
            <v>정직원</v>
          </cell>
          <cell r="M127" t="str">
            <v>2002.01.01</v>
          </cell>
          <cell r="N127" t="str">
            <v>2002.01.01</v>
          </cell>
        </row>
        <row r="128">
          <cell r="A128" t="str">
            <v>0200409</v>
          </cell>
          <cell r="B128" t="str">
            <v>남동원</v>
          </cell>
          <cell r="C128" t="str">
            <v>770108-1710423</v>
          </cell>
          <cell r="D128">
            <v>26</v>
          </cell>
          <cell r="E128" t="str">
            <v>4갑사원</v>
          </cell>
          <cell r="F128" t="str">
            <v>40+04</v>
          </cell>
          <cell r="G128">
            <v>0.98630136986301364</v>
          </cell>
          <cell r="H128" t="str">
            <v>4갑사원</v>
          </cell>
          <cell r="I128" t="str">
            <v>사무</v>
          </cell>
          <cell r="J128" t="str">
            <v>4갑사원</v>
          </cell>
          <cell r="K128" t="str">
            <v>40+04</v>
          </cell>
          <cell r="L128" t="str">
            <v>정직원</v>
          </cell>
          <cell r="M128" t="str">
            <v>2002.01.01</v>
          </cell>
          <cell r="N128" t="str">
            <v>2002.01.01</v>
          </cell>
        </row>
        <row r="129">
          <cell r="A129" t="str">
            <v>0200410</v>
          </cell>
          <cell r="B129" t="str">
            <v>류명기</v>
          </cell>
          <cell r="C129" t="str">
            <v>710519-1919317</v>
          </cell>
          <cell r="D129">
            <v>31.6</v>
          </cell>
          <cell r="E129" t="str">
            <v>4갑사원</v>
          </cell>
          <cell r="F129" t="str">
            <v>40+08</v>
          </cell>
          <cell r="G129">
            <v>0.98630136986301364</v>
          </cell>
          <cell r="H129" t="str">
            <v>4갑사원</v>
          </cell>
          <cell r="I129" t="str">
            <v>토목</v>
          </cell>
          <cell r="J129" t="str">
            <v>4갑사원</v>
          </cell>
          <cell r="K129" t="str">
            <v>40+08</v>
          </cell>
          <cell r="L129" t="str">
            <v>정직원</v>
          </cell>
          <cell r="M129" t="str">
            <v>2002.01.01</v>
          </cell>
          <cell r="N129" t="str">
            <v>2002.01.01</v>
          </cell>
        </row>
        <row r="130">
          <cell r="A130" t="str">
            <v>0200422</v>
          </cell>
          <cell r="B130" t="str">
            <v>모종호</v>
          </cell>
          <cell r="C130" t="str">
            <v>740801-1075219</v>
          </cell>
          <cell r="D130">
            <v>28.4</v>
          </cell>
          <cell r="E130" t="str">
            <v>4갑사원</v>
          </cell>
          <cell r="F130" t="str">
            <v>40+04</v>
          </cell>
          <cell r="G130">
            <v>0.98630136986301364</v>
          </cell>
          <cell r="H130" t="str">
            <v>4갑사원</v>
          </cell>
          <cell r="I130" t="str">
            <v>토목</v>
          </cell>
          <cell r="J130" t="str">
            <v>4갑사원</v>
          </cell>
          <cell r="K130" t="str">
            <v>40+04</v>
          </cell>
          <cell r="L130" t="str">
            <v>정직원</v>
          </cell>
          <cell r="M130" t="str">
            <v>2002.01.01</v>
          </cell>
          <cell r="N130" t="str">
            <v>2002.01.01</v>
          </cell>
        </row>
        <row r="131">
          <cell r="A131" t="str">
            <v>0200434</v>
          </cell>
          <cell r="B131" t="str">
            <v>문세일</v>
          </cell>
          <cell r="C131" t="str">
            <v>751021-1552411</v>
          </cell>
          <cell r="D131">
            <v>27.2</v>
          </cell>
          <cell r="E131" t="str">
            <v>4갑사원</v>
          </cell>
          <cell r="F131" t="str">
            <v>40+02</v>
          </cell>
          <cell r="G131">
            <v>0.98630136986301364</v>
          </cell>
          <cell r="H131" t="str">
            <v>4갑사원</v>
          </cell>
          <cell r="I131" t="str">
            <v>사무</v>
          </cell>
          <cell r="J131" t="str">
            <v>4갑사원</v>
          </cell>
          <cell r="K131" t="str">
            <v>40+02</v>
          </cell>
          <cell r="L131" t="str">
            <v>정직원</v>
          </cell>
          <cell r="M131" t="str">
            <v>2002.01.01</v>
          </cell>
          <cell r="N131" t="str">
            <v>2002.01.01</v>
          </cell>
        </row>
        <row r="132">
          <cell r="A132" t="str">
            <v>0200446</v>
          </cell>
          <cell r="B132" t="str">
            <v>문창원</v>
          </cell>
          <cell r="C132" t="str">
            <v>751120-1683422</v>
          </cell>
          <cell r="D132">
            <v>27.1</v>
          </cell>
          <cell r="E132" t="str">
            <v>4갑사원</v>
          </cell>
          <cell r="F132" t="str">
            <v>40+05</v>
          </cell>
          <cell r="G132">
            <v>0.98630136986301364</v>
          </cell>
          <cell r="H132" t="str">
            <v>4갑사원</v>
          </cell>
          <cell r="I132" t="str">
            <v>토목</v>
          </cell>
          <cell r="J132" t="str">
            <v>4갑사원</v>
          </cell>
          <cell r="K132" t="str">
            <v>40+05</v>
          </cell>
          <cell r="L132" t="str">
            <v>정직원</v>
          </cell>
          <cell r="M132" t="str">
            <v>2002.01.01</v>
          </cell>
          <cell r="N132" t="str">
            <v>2002.01.01</v>
          </cell>
        </row>
        <row r="133">
          <cell r="A133" t="str">
            <v>0200458</v>
          </cell>
          <cell r="B133" t="str">
            <v>민경천</v>
          </cell>
          <cell r="C133" t="str">
            <v>750820-1148211</v>
          </cell>
          <cell r="D133">
            <v>27.4</v>
          </cell>
          <cell r="E133" t="str">
            <v>4갑사원</v>
          </cell>
          <cell r="F133" t="str">
            <v>40+04</v>
          </cell>
          <cell r="G133">
            <v>0.98630136986301364</v>
          </cell>
          <cell r="H133" t="str">
            <v>4갑사원</v>
          </cell>
          <cell r="I133" t="str">
            <v>기계</v>
          </cell>
          <cell r="J133" t="str">
            <v>4갑사원</v>
          </cell>
          <cell r="K133" t="str">
            <v>40+04</v>
          </cell>
          <cell r="L133" t="str">
            <v>정직원</v>
          </cell>
          <cell r="M133" t="str">
            <v>2002.01.01</v>
          </cell>
          <cell r="N133" t="str">
            <v>2002.01.01</v>
          </cell>
        </row>
        <row r="134">
          <cell r="A134" t="str">
            <v>0200460</v>
          </cell>
          <cell r="B134" t="str">
            <v>민병선</v>
          </cell>
          <cell r="C134" t="str">
            <v>720819-1074317</v>
          </cell>
          <cell r="D134">
            <v>30.4</v>
          </cell>
          <cell r="E134" t="str">
            <v>4갑사원</v>
          </cell>
          <cell r="F134" t="str">
            <v>40+08</v>
          </cell>
          <cell r="G134">
            <v>0.98630136986301364</v>
          </cell>
          <cell r="H134" t="str">
            <v>4갑사원</v>
          </cell>
          <cell r="I134" t="str">
            <v>토목</v>
          </cell>
          <cell r="J134" t="str">
            <v>4갑사원</v>
          </cell>
          <cell r="K134" t="str">
            <v>40+08</v>
          </cell>
          <cell r="L134" t="str">
            <v>정직원</v>
          </cell>
          <cell r="M134" t="str">
            <v>2002.01.01</v>
          </cell>
          <cell r="N134" t="str">
            <v>2002.01.01</v>
          </cell>
        </row>
        <row r="135">
          <cell r="A135" t="str">
            <v>0200471</v>
          </cell>
          <cell r="B135" t="str">
            <v>민성환</v>
          </cell>
          <cell r="C135" t="str">
            <v>750318-1261119</v>
          </cell>
          <cell r="D135">
            <v>27.8</v>
          </cell>
          <cell r="E135" t="str">
            <v>4갑사원</v>
          </cell>
          <cell r="F135" t="str">
            <v>40+06</v>
          </cell>
          <cell r="G135">
            <v>0.98630136986301364</v>
          </cell>
          <cell r="H135" t="str">
            <v>4갑사원</v>
          </cell>
          <cell r="I135" t="str">
            <v>건축</v>
          </cell>
          <cell r="J135" t="str">
            <v>4갑사원</v>
          </cell>
          <cell r="K135" t="str">
            <v>40+06</v>
          </cell>
          <cell r="L135" t="str">
            <v>정직원</v>
          </cell>
          <cell r="M135" t="str">
            <v>2002.01.01</v>
          </cell>
          <cell r="N135" t="str">
            <v>2002.01.01</v>
          </cell>
        </row>
        <row r="136">
          <cell r="A136" t="str">
            <v>0200483</v>
          </cell>
          <cell r="B136" t="str">
            <v>민연기</v>
          </cell>
          <cell r="C136" t="str">
            <v>720917-1382111</v>
          </cell>
          <cell r="D136">
            <v>30.3</v>
          </cell>
          <cell r="E136" t="str">
            <v>4갑사원</v>
          </cell>
          <cell r="F136" t="str">
            <v>40+08</v>
          </cell>
          <cell r="G136">
            <v>0.98630136986301364</v>
          </cell>
          <cell r="H136" t="str">
            <v>4갑사원</v>
          </cell>
          <cell r="I136" t="str">
            <v>건축</v>
          </cell>
          <cell r="J136" t="str">
            <v>4갑사원</v>
          </cell>
          <cell r="K136" t="str">
            <v>40+08</v>
          </cell>
          <cell r="L136" t="str">
            <v>정직원</v>
          </cell>
          <cell r="M136" t="str">
            <v>2002.01.01</v>
          </cell>
          <cell r="N136" t="str">
            <v>2002.01.01</v>
          </cell>
        </row>
        <row r="137">
          <cell r="A137" t="str">
            <v>0200495</v>
          </cell>
          <cell r="B137" t="str">
            <v>박광훈</v>
          </cell>
          <cell r="C137" t="str">
            <v>741209-1574213</v>
          </cell>
          <cell r="D137">
            <v>28.1</v>
          </cell>
          <cell r="E137" t="str">
            <v>4갑사원</v>
          </cell>
          <cell r="F137" t="str">
            <v>40+05</v>
          </cell>
          <cell r="G137">
            <v>0.98630136986301364</v>
          </cell>
          <cell r="H137" t="str">
            <v>4갑사원</v>
          </cell>
          <cell r="I137" t="str">
            <v>토목</v>
          </cell>
          <cell r="J137" t="str">
            <v>4갑사원</v>
          </cell>
          <cell r="K137" t="str">
            <v>40+05</v>
          </cell>
          <cell r="L137" t="str">
            <v>정직원</v>
          </cell>
          <cell r="M137" t="str">
            <v>2002.01.01</v>
          </cell>
          <cell r="N137" t="str">
            <v>2002.01.01</v>
          </cell>
        </row>
        <row r="138">
          <cell r="A138" t="str">
            <v>0200507</v>
          </cell>
          <cell r="B138" t="str">
            <v>박선영</v>
          </cell>
          <cell r="C138" t="str">
            <v>740619-1320920</v>
          </cell>
          <cell r="D138">
            <v>28.5</v>
          </cell>
          <cell r="E138" t="str">
            <v>4갑사원</v>
          </cell>
          <cell r="F138" t="str">
            <v>40+05</v>
          </cell>
          <cell r="G138">
            <v>0.98630136986301364</v>
          </cell>
          <cell r="H138" t="str">
            <v>4갑사원</v>
          </cell>
          <cell r="I138" t="str">
            <v>건축</v>
          </cell>
          <cell r="J138" t="str">
            <v>4갑사원</v>
          </cell>
          <cell r="K138" t="str">
            <v>40+05</v>
          </cell>
          <cell r="L138" t="str">
            <v>정직원</v>
          </cell>
          <cell r="M138" t="str">
            <v>2002.01.01</v>
          </cell>
          <cell r="N138" t="str">
            <v>2002.01.01</v>
          </cell>
        </row>
        <row r="139">
          <cell r="A139" t="str">
            <v>0200519</v>
          </cell>
          <cell r="B139" t="str">
            <v>박세진</v>
          </cell>
          <cell r="C139" t="str">
            <v>740227-1042120</v>
          </cell>
          <cell r="D139">
            <v>28.8</v>
          </cell>
          <cell r="E139" t="str">
            <v>4갑사원</v>
          </cell>
          <cell r="F139" t="str">
            <v>40+07</v>
          </cell>
          <cell r="G139">
            <v>0.98630136986301364</v>
          </cell>
          <cell r="H139" t="str">
            <v>4갑사원</v>
          </cell>
          <cell r="I139" t="str">
            <v>토목</v>
          </cell>
          <cell r="J139" t="str">
            <v>4갑사원</v>
          </cell>
          <cell r="K139" t="str">
            <v>40+07</v>
          </cell>
          <cell r="L139" t="str">
            <v>정직원</v>
          </cell>
          <cell r="M139" t="str">
            <v>2002.01.01</v>
          </cell>
          <cell r="N139" t="str">
            <v>2002.01.01</v>
          </cell>
        </row>
        <row r="140">
          <cell r="A140" t="str">
            <v>0200520</v>
          </cell>
          <cell r="B140" t="str">
            <v>박수관</v>
          </cell>
          <cell r="C140" t="str">
            <v>740201-1792117</v>
          </cell>
          <cell r="D140">
            <v>28.9</v>
          </cell>
          <cell r="E140" t="str">
            <v>4갑사원</v>
          </cell>
          <cell r="F140" t="str">
            <v>40+07</v>
          </cell>
          <cell r="G140">
            <v>0.98630136986301364</v>
          </cell>
          <cell r="H140" t="str">
            <v>4갑사원</v>
          </cell>
          <cell r="I140" t="str">
            <v>토목</v>
          </cell>
          <cell r="J140" t="str">
            <v>4갑사원</v>
          </cell>
          <cell r="K140" t="str">
            <v>40+07</v>
          </cell>
          <cell r="L140" t="str">
            <v>정직원</v>
          </cell>
          <cell r="M140" t="str">
            <v>2002.01.01</v>
          </cell>
          <cell r="N140" t="str">
            <v>2002.01.01</v>
          </cell>
        </row>
        <row r="141">
          <cell r="A141" t="str">
            <v>0200532</v>
          </cell>
          <cell r="B141" t="str">
            <v>박정수</v>
          </cell>
          <cell r="C141" t="str">
            <v>740404-1063722</v>
          </cell>
          <cell r="D141">
            <v>28.7</v>
          </cell>
          <cell r="E141" t="str">
            <v>4갑사원</v>
          </cell>
          <cell r="F141" t="str">
            <v>40+05</v>
          </cell>
          <cell r="G141">
            <v>0.98630136986301364</v>
          </cell>
          <cell r="H141" t="str">
            <v>4갑사원</v>
          </cell>
          <cell r="I141" t="str">
            <v>사무</v>
          </cell>
          <cell r="J141" t="str">
            <v>4갑사원</v>
          </cell>
          <cell r="K141" t="str">
            <v>40+05</v>
          </cell>
          <cell r="L141" t="str">
            <v>정직원</v>
          </cell>
          <cell r="M141" t="str">
            <v>2002.01.01</v>
          </cell>
          <cell r="N141" t="str">
            <v>2002.01.01</v>
          </cell>
        </row>
        <row r="142">
          <cell r="A142" t="str">
            <v>0200544</v>
          </cell>
          <cell r="B142" t="str">
            <v>박정호</v>
          </cell>
          <cell r="C142" t="str">
            <v>740321-1402913</v>
          </cell>
          <cell r="D142">
            <v>28.8</v>
          </cell>
          <cell r="E142" t="str">
            <v>4갑사원</v>
          </cell>
          <cell r="F142" t="str">
            <v>40+05</v>
          </cell>
          <cell r="G142">
            <v>0.98630136986301364</v>
          </cell>
          <cell r="H142" t="str">
            <v>4갑사원</v>
          </cell>
          <cell r="I142" t="str">
            <v>토목</v>
          </cell>
          <cell r="J142" t="str">
            <v>4갑사원</v>
          </cell>
          <cell r="K142" t="str">
            <v>40+05</v>
          </cell>
          <cell r="L142" t="str">
            <v>정직원</v>
          </cell>
          <cell r="M142" t="str">
            <v>2002.01.01</v>
          </cell>
          <cell r="N142" t="str">
            <v>2002.01.01</v>
          </cell>
        </row>
        <row r="143">
          <cell r="A143" t="str">
            <v>0200556</v>
          </cell>
          <cell r="B143" t="str">
            <v>박홍철</v>
          </cell>
          <cell r="C143" t="str">
            <v>731016-1105511</v>
          </cell>
          <cell r="D143">
            <v>29.2</v>
          </cell>
          <cell r="E143" t="str">
            <v>4갑사원</v>
          </cell>
          <cell r="F143" t="str">
            <v>40+05</v>
          </cell>
          <cell r="G143">
            <v>0.98630136986301364</v>
          </cell>
          <cell r="H143" t="str">
            <v>4갑사원</v>
          </cell>
          <cell r="I143" t="str">
            <v>사무</v>
          </cell>
          <cell r="J143" t="str">
            <v>4갑사원</v>
          </cell>
          <cell r="K143" t="str">
            <v>40+05</v>
          </cell>
          <cell r="L143" t="str">
            <v>정직원</v>
          </cell>
          <cell r="M143" t="str">
            <v>2002.01.01</v>
          </cell>
          <cell r="N143" t="str">
            <v>2002.01.01</v>
          </cell>
        </row>
        <row r="144">
          <cell r="A144" t="str">
            <v>0200568</v>
          </cell>
          <cell r="B144" t="str">
            <v>배석한</v>
          </cell>
          <cell r="C144" t="str">
            <v>750408-1908114</v>
          </cell>
          <cell r="D144">
            <v>27.7</v>
          </cell>
          <cell r="E144" t="str">
            <v>4갑사원</v>
          </cell>
          <cell r="F144" t="str">
            <v>40+05</v>
          </cell>
          <cell r="G144">
            <v>0.98630136986301364</v>
          </cell>
          <cell r="H144" t="str">
            <v>4갑사원</v>
          </cell>
          <cell r="I144" t="str">
            <v>토목</v>
          </cell>
          <cell r="J144" t="str">
            <v>4갑사원</v>
          </cell>
          <cell r="K144" t="str">
            <v>40+05</v>
          </cell>
          <cell r="L144" t="str">
            <v>정직원</v>
          </cell>
          <cell r="M144" t="str">
            <v>2002.01.01</v>
          </cell>
          <cell r="N144" t="str">
            <v>2002.01.01</v>
          </cell>
        </row>
        <row r="145">
          <cell r="A145" t="str">
            <v>0200570</v>
          </cell>
          <cell r="B145" t="str">
            <v>봉진균</v>
          </cell>
          <cell r="C145" t="str">
            <v>760202-1388711</v>
          </cell>
          <cell r="D145">
            <v>26.9</v>
          </cell>
          <cell r="E145" t="str">
            <v>4갑사원</v>
          </cell>
          <cell r="F145" t="str">
            <v>40+04</v>
          </cell>
          <cell r="G145">
            <v>0.98630136986301364</v>
          </cell>
          <cell r="H145" t="str">
            <v>4갑사원</v>
          </cell>
          <cell r="I145" t="str">
            <v>사무</v>
          </cell>
          <cell r="J145" t="str">
            <v>4갑사원</v>
          </cell>
          <cell r="K145" t="str">
            <v>40+04</v>
          </cell>
          <cell r="L145" t="str">
            <v>정직원</v>
          </cell>
          <cell r="M145" t="str">
            <v>2002.01.01</v>
          </cell>
          <cell r="N145" t="str">
            <v>2002.01.01</v>
          </cell>
        </row>
        <row r="146">
          <cell r="A146" t="str">
            <v>0200581</v>
          </cell>
          <cell r="B146" t="str">
            <v>서재웅</v>
          </cell>
          <cell r="C146" t="str">
            <v>711116-1120826</v>
          </cell>
          <cell r="D146">
            <v>31.1</v>
          </cell>
          <cell r="E146" t="str">
            <v>4갑사원</v>
          </cell>
          <cell r="F146" t="str">
            <v>40+07</v>
          </cell>
          <cell r="G146">
            <v>0.98630136986301364</v>
          </cell>
          <cell r="H146" t="str">
            <v>4갑사원</v>
          </cell>
          <cell r="I146" t="str">
            <v>건축</v>
          </cell>
          <cell r="J146" t="str">
            <v>4갑사원</v>
          </cell>
          <cell r="K146" t="str">
            <v>40+07</v>
          </cell>
          <cell r="L146" t="str">
            <v>정직원</v>
          </cell>
          <cell r="M146" t="str">
            <v>2002.01.01</v>
          </cell>
          <cell r="N146" t="str">
            <v>2002.01.01</v>
          </cell>
        </row>
        <row r="147">
          <cell r="A147" t="str">
            <v>0200593</v>
          </cell>
          <cell r="B147" t="str">
            <v>소미정</v>
          </cell>
          <cell r="C147" t="str">
            <v>770903-2457211</v>
          </cell>
          <cell r="D147">
            <v>25.3</v>
          </cell>
          <cell r="E147" t="str">
            <v>4갑사원</v>
          </cell>
          <cell r="F147" t="str">
            <v>40+02</v>
          </cell>
          <cell r="G147">
            <v>0.98630136986301364</v>
          </cell>
          <cell r="H147" t="str">
            <v>4갑사원</v>
          </cell>
          <cell r="I147" t="str">
            <v>기계</v>
          </cell>
          <cell r="J147" t="str">
            <v>4갑사원</v>
          </cell>
          <cell r="K147" t="str">
            <v>40+02</v>
          </cell>
          <cell r="L147" t="str">
            <v>정직원</v>
          </cell>
          <cell r="M147" t="str">
            <v>2002.01.01</v>
          </cell>
          <cell r="N147" t="str">
            <v>2002.01.01</v>
          </cell>
        </row>
        <row r="148">
          <cell r="A148" t="str">
            <v>0200605</v>
          </cell>
          <cell r="B148" t="str">
            <v>손영일</v>
          </cell>
          <cell r="C148" t="str">
            <v>750817-1177711</v>
          </cell>
          <cell r="D148">
            <v>27.4</v>
          </cell>
          <cell r="E148" t="str">
            <v>4갑사원</v>
          </cell>
          <cell r="F148" t="str">
            <v>40+05</v>
          </cell>
          <cell r="G148">
            <v>0.98630136986301364</v>
          </cell>
          <cell r="H148" t="str">
            <v>4갑사원</v>
          </cell>
          <cell r="I148" t="str">
            <v>건축</v>
          </cell>
          <cell r="J148" t="str">
            <v>4갑사원</v>
          </cell>
          <cell r="K148" t="str">
            <v>40+05</v>
          </cell>
          <cell r="L148" t="str">
            <v>정직원</v>
          </cell>
          <cell r="M148" t="str">
            <v>2002.01.01</v>
          </cell>
          <cell r="N148" t="str">
            <v>2002.01.01</v>
          </cell>
        </row>
        <row r="149">
          <cell r="A149" t="str">
            <v>0200617</v>
          </cell>
          <cell r="B149" t="str">
            <v>송남규</v>
          </cell>
          <cell r="C149" t="str">
            <v>761008-1243419</v>
          </cell>
          <cell r="D149">
            <v>26.2</v>
          </cell>
          <cell r="E149" t="str">
            <v>4갑사원</v>
          </cell>
          <cell r="F149" t="str">
            <v>40+05</v>
          </cell>
          <cell r="G149">
            <v>0.98630136986301364</v>
          </cell>
          <cell r="H149" t="str">
            <v>4갑사원</v>
          </cell>
          <cell r="I149" t="str">
            <v>토목</v>
          </cell>
          <cell r="J149" t="str">
            <v>4갑사원</v>
          </cell>
          <cell r="K149" t="str">
            <v>40+05</v>
          </cell>
          <cell r="L149" t="str">
            <v>정직원</v>
          </cell>
          <cell r="M149" t="str">
            <v>2002.01.01</v>
          </cell>
          <cell r="N149" t="str">
            <v>2002.01.01</v>
          </cell>
        </row>
        <row r="150">
          <cell r="A150" t="str">
            <v>0200629</v>
          </cell>
          <cell r="B150" t="str">
            <v>심진선</v>
          </cell>
          <cell r="C150" t="str">
            <v>750707-1550817</v>
          </cell>
          <cell r="D150">
            <v>27.5</v>
          </cell>
          <cell r="E150" t="str">
            <v>4갑사원</v>
          </cell>
          <cell r="F150" t="str">
            <v>40+05</v>
          </cell>
          <cell r="G150">
            <v>0.98630136986301364</v>
          </cell>
          <cell r="H150" t="str">
            <v>4갑사원</v>
          </cell>
          <cell r="I150" t="str">
            <v>토목</v>
          </cell>
          <cell r="J150" t="str">
            <v>4갑사원</v>
          </cell>
          <cell r="K150" t="str">
            <v>40+05</v>
          </cell>
          <cell r="L150" t="str">
            <v>정직원</v>
          </cell>
          <cell r="M150" t="str">
            <v>2002.01.01</v>
          </cell>
          <cell r="N150" t="str">
            <v>2002.01.01</v>
          </cell>
        </row>
        <row r="151">
          <cell r="A151" t="str">
            <v>0200642</v>
          </cell>
          <cell r="B151" t="str">
            <v>안재우</v>
          </cell>
          <cell r="C151" t="str">
            <v>741023-1350824</v>
          </cell>
          <cell r="D151">
            <v>28.2</v>
          </cell>
          <cell r="E151" t="str">
            <v>4갑사원</v>
          </cell>
          <cell r="F151" t="str">
            <v>40+05</v>
          </cell>
          <cell r="G151">
            <v>0.98630136986301364</v>
          </cell>
          <cell r="H151" t="str">
            <v>4갑사원</v>
          </cell>
          <cell r="I151" t="str">
            <v>토목</v>
          </cell>
          <cell r="J151" t="str">
            <v>4갑사원</v>
          </cell>
          <cell r="K151" t="str">
            <v>40+05</v>
          </cell>
          <cell r="L151" t="str">
            <v>정직원</v>
          </cell>
          <cell r="M151" t="str">
            <v>2002.01.01</v>
          </cell>
          <cell r="N151" t="str">
            <v>2002.01.01</v>
          </cell>
        </row>
        <row r="152">
          <cell r="A152" t="str">
            <v>0200654</v>
          </cell>
          <cell r="B152" t="str">
            <v>오승준</v>
          </cell>
          <cell r="C152" t="str">
            <v>740330-1026127</v>
          </cell>
          <cell r="D152">
            <v>28.8</v>
          </cell>
          <cell r="E152" t="str">
            <v>4갑사원</v>
          </cell>
          <cell r="F152" t="str">
            <v>40+05</v>
          </cell>
          <cell r="G152">
            <v>0.98630136986301364</v>
          </cell>
          <cell r="H152" t="str">
            <v>4갑사원</v>
          </cell>
          <cell r="I152" t="str">
            <v>토목</v>
          </cell>
          <cell r="J152" t="str">
            <v>4갑사원</v>
          </cell>
          <cell r="K152" t="str">
            <v>40+05</v>
          </cell>
          <cell r="L152" t="str">
            <v>정직원</v>
          </cell>
          <cell r="M152" t="str">
            <v>2002.01.01</v>
          </cell>
          <cell r="N152" t="str">
            <v>2002.01.01</v>
          </cell>
        </row>
        <row r="153">
          <cell r="A153" t="str">
            <v>0200666</v>
          </cell>
          <cell r="B153" t="str">
            <v>오현철</v>
          </cell>
          <cell r="C153" t="str">
            <v>730816-1661015</v>
          </cell>
          <cell r="D153">
            <v>29.4</v>
          </cell>
          <cell r="E153" t="str">
            <v>4갑사원</v>
          </cell>
          <cell r="F153" t="str">
            <v>40+07</v>
          </cell>
          <cell r="G153">
            <v>0.98630136986301364</v>
          </cell>
          <cell r="H153" t="str">
            <v>4갑사원</v>
          </cell>
          <cell r="I153" t="str">
            <v>토목</v>
          </cell>
          <cell r="J153" t="str">
            <v>4갑사원</v>
          </cell>
          <cell r="K153" t="str">
            <v>40+07</v>
          </cell>
          <cell r="L153" t="str">
            <v>정직원</v>
          </cell>
          <cell r="M153" t="str">
            <v>2002.01.01</v>
          </cell>
          <cell r="N153" t="str">
            <v>2002.01.01</v>
          </cell>
        </row>
        <row r="154">
          <cell r="A154" t="str">
            <v>0200678</v>
          </cell>
          <cell r="B154" t="str">
            <v>우경범</v>
          </cell>
          <cell r="C154" t="str">
            <v>730521-1009216</v>
          </cell>
          <cell r="D154">
            <v>29.6</v>
          </cell>
          <cell r="E154" t="str">
            <v>4갑사원</v>
          </cell>
          <cell r="F154" t="str">
            <v>40+07</v>
          </cell>
          <cell r="G154">
            <v>0.98630136986301364</v>
          </cell>
          <cell r="H154" t="str">
            <v>4갑사원</v>
          </cell>
          <cell r="I154" t="str">
            <v>기계</v>
          </cell>
          <cell r="J154" t="str">
            <v>4갑사원</v>
          </cell>
          <cell r="K154" t="str">
            <v>40+07</v>
          </cell>
          <cell r="L154" t="str">
            <v>정직원</v>
          </cell>
          <cell r="M154" t="str">
            <v>2002.01.01</v>
          </cell>
          <cell r="N154" t="str">
            <v>2002.01.01</v>
          </cell>
        </row>
        <row r="155">
          <cell r="A155" t="str">
            <v>0200680</v>
          </cell>
          <cell r="B155" t="str">
            <v>이근형</v>
          </cell>
          <cell r="C155" t="str">
            <v>750414-1074811</v>
          </cell>
          <cell r="D155">
            <v>27.7</v>
          </cell>
          <cell r="E155" t="str">
            <v>4갑사원</v>
          </cell>
          <cell r="F155" t="str">
            <v>40+04</v>
          </cell>
          <cell r="G155">
            <v>0.98630136986301364</v>
          </cell>
          <cell r="H155" t="str">
            <v>4갑사원</v>
          </cell>
          <cell r="I155" t="str">
            <v>건축</v>
          </cell>
          <cell r="J155" t="str">
            <v>4갑사원</v>
          </cell>
          <cell r="K155" t="str">
            <v>40+04</v>
          </cell>
          <cell r="L155" t="str">
            <v>정직원</v>
          </cell>
          <cell r="M155" t="str">
            <v>2002.01.01</v>
          </cell>
          <cell r="N155" t="str">
            <v>2002.01.01</v>
          </cell>
        </row>
        <row r="156">
          <cell r="A156" t="str">
            <v>0200691</v>
          </cell>
          <cell r="B156" t="str">
            <v>이기연</v>
          </cell>
          <cell r="C156" t="str">
            <v>770110-1011119</v>
          </cell>
          <cell r="D156">
            <v>26</v>
          </cell>
          <cell r="E156" t="str">
            <v>4갑사원</v>
          </cell>
          <cell r="F156" t="str">
            <v>40+04</v>
          </cell>
          <cell r="G156">
            <v>0.98630136986301364</v>
          </cell>
          <cell r="H156" t="str">
            <v>4갑사원</v>
          </cell>
          <cell r="I156" t="str">
            <v>사무</v>
          </cell>
          <cell r="J156" t="str">
            <v>4갑사원</v>
          </cell>
          <cell r="K156" t="str">
            <v>40+04</v>
          </cell>
          <cell r="L156" t="str">
            <v>정직원</v>
          </cell>
          <cell r="M156" t="str">
            <v>2002.01.01</v>
          </cell>
          <cell r="N156" t="str">
            <v>2002.01.01</v>
          </cell>
        </row>
        <row r="157">
          <cell r="A157" t="str">
            <v>0200703</v>
          </cell>
          <cell r="B157" t="str">
            <v>이덕규</v>
          </cell>
          <cell r="C157" t="str">
            <v>750413-1161616</v>
          </cell>
          <cell r="D157">
            <v>27.7</v>
          </cell>
          <cell r="E157" t="str">
            <v>4갑사원</v>
          </cell>
          <cell r="F157" t="str">
            <v>40+05</v>
          </cell>
          <cell r="G157">
            <v>0.98630136986301364</v>
          </cell>
          <cell r="H157" t="str">
            <v>4갑사원</v>
          </cell>
          <cell r="I157" t="str">
            <v>사무</v>
          </cell>
          <cell r="J157" t="str">
            <v>4갑사원</v>
          </cell>
          <cell r="K157" t="str">
            <v>40+05</v>
          </cell>
          <cell r="L157" t="str">
            <v>정직원</v>
          </cell>
          <cell r="M157" t="str">
            <v>2002.01.01</v>
          </cell>
          <cell r="N157" t="str">
            <v>2002.01.01</v>
          </cell>
        </row>
        <row r="158">
          <cell r="A158" t="str">
            <v>0200715</v>
          </cell>
          <cell r="B158" t="str">
            <v>이동환</v>
          </cell>
          <cell r="C158" t="str">
            <v>710426-1701614</v>
          </cell>
          <cell r="D158">
            <v>31.7</v>
          </cell>
          <cell r="E158" t="str">
            <v>4갑사원</v>
          </cell>
          <cell r="F158" t="str">
            <v>40+08</v>
          </cell>
          <cell r="G158">
            <v>0.98630136986301364</v>
          </cell>
          <cell r="H158" t="str">
            <v>4갑사원</v>
          </cell>
          <cell r="I158" t="str">
            <v>토목</v>
          </cell>
          <cell r="J158" t="str">
            <v>4갑사원</v>
          </cell>
          <cell r="K158" t="str">
            <v>40+08</v>
          </cell>
          <cell r="L158" t="str">
            <v>정직원</v>
          </cell>
          <cell r="M158" t="str">
            <v>2002.01.01</v>
          </cell>
          <cell r="N158" t="str">
            <v>2002.01.01</v>
          </cell>
        </row>
        <row r="159">
          <cell r="A159" t="str">
            <v>0200727</v>
          </cell>
          <cell r="B159" t="str">
            <v>이성호</v>
          </cell>
          <cell r="C159" t="str">
            <v>740722-1006419</v>
          </cell>
          <cell r="D159">
            <v>28.4</v>
          </cell>
          <cell r="E159" t="str">
            <v>4갑사원</v>
          </cell>
          <cell r="F159" t="str">
            <v>40+07</v>
          </cell>
          <cell r="G159">
            <v>0.98630136986301364</v>
          </cell>
          <cell r="H159" t="str">
            <v>4갑사원</v>
          </cell>
          <cell r="I159" t="str">
            <v>건축</v>
          </cell>
          <cell r="J159" t="str">
            <v>4갑사원</v>
          </cell>
          <cell r="K159" t="str">
            <v>40+07</v>
          </cell>
          <cell r="L159" t="str">
            <v>정직원</v>
          </cell>
          <cell r="M159" t="str">
            <v>2002.01.01</v>
          </cell>
          <cell r="N159" t="str">
            <v>2002.01.01</v>
          </cell>
        </row>
        <row r="160">
          <cell r="A160" t="str">
            <v>0200739</v>
          </cell>
          <cell r="B160" t="str">
            <v>이수동</v>
          </cell>
          <cell r="C160" t="str">
            <v>760830-1772513</v>
          </cell>
          <cell r="D160">
            <v>26.3</v>
          </cell>
          <cell r="E160" t="str">
            <v>4갑사원</v>
          </cell>
          <cell r="F160" t="str">
            <v>40+02</v>
          </cell>
          <cell r="G160">
            <v>0.98630136986301364</v>
          </cell>
          <cell r="H160" t="str">
            <v>4갑사원</v>
          </cell>
          <cell r="I160" t="str">
            <v>사무</v>
          </cell>
          <cell r="J160" t="str">
            <v>4갑사원</v>
          </cell>
          <cell r="K160" t="str">
            <v>40+02</v>
          </cell>
          <cell r="L160" t="str">
            <v>정직원</v>
          </cell>
          <cell r="M160" t="str">
            <v>2002.01.01</v>
          </cell>
          <cell r="N160" t="str">
            <v>2002.01.01</v>
          </cell>
        </row>
        <row r="161">
          <cell r="A161" t="str">
            <v>0200740</v>
          </cell>
          <cell r="B161" t="str">
            <v>이윤석</v>
          </cell>
          <cell r="C161" t="str">
            <v>730626-1696618</v>
          </cell>
          <cell r="D161">
            <v>29.5</v>
          </cell>
          <cell r="E161" t="str">
            <v>4갑사원</v>
          </cell>
          <cell r="F161" t="str">
            <v>40+04</v>
          </cell>
          <cell r="G161">
            <v>0.98630136986301364</v>
          </cell>
          <cell r="H161" t="str">
            <v>4갑사원</v>
          </cell>
          <cell r="I161" t="str">
            <v>사무</v>
          </cell>
          <cell r="J161" t="str">
            <v>4갑사원</v>
          </cell>
          <cell r="K161" t="str">
            <v>40+04</v>
          </cell>
          <cell r="L161" t="str">
            <v>정직원</v>
          </cell>
          <cell r="M161" t="str">
            <v>2002.01.01</v>
          </cell>
          <cell r="N161" t="str">
            <v>2002.01.01</v>
          </cell>
        </row>
        <row r="162">
          <cell r="A162" t="str">
            <v>0200752</v>
          </cell>
          <cell r="B162" t="str">
            <v>이재균</v>
          </cell>
          <cell r="C162" t="str">
            <v>751123-1637213</v>
          </cell>
          <cell r="D162">
            <v>27.1</v>
          </cell>
          <cell r="E162" t="str">
            <v>4갑사원</v>
          </cell>
          <cell r="F162" t="str">
            <v>40+05</v>
          </cell>
          <cell r="G162">
            <v>0.98630136986301364</v>
          </cell>
          <cell r="H162" t="str">
            <v>4갑사원</v>
          </cell>
          <cell r="I162" t="str">
            <v>기계</v>
          </cell>
          <cell r="J162" t="str">
            <v>4갑사원</v>
          </cell>
          <cell r="K162" t="str">
            <v>40+05</v>
          </cell>
          <cell r="L162" t="str">
            <v>정직원</v>
          </cell>
          <cell r="M162" t="str">
            <v>2002.01.01</v>
          </cell>
          <cell r="N162" t="str">
            <v>2002.01.01</v>
          </cell>
        </row>
        <row r="163">
          <cell r="A163" t="str">
            <v>0200764</v>
          </cell>
          <cell r="B163" t="str">
            <v>이정우</v>
          </cell>
          <cell r="C163" t="str">
            <v>760202-1068111</v>
          </cell>
          <cell r="D163">
            <v>26.9</v>
          </cell>
          <cell r="E163" t="str">
            <v>4갑사원</v>
          </cell>
          <cell r="F163" t="str">
            <v>40+05</v>
          </cell>
          <cell r="G163">
            <v>0.98630136986301364</v>
          </cell>
          <cell r="H163" t="str">
            <v>4갑사원</v>
          </cell>
          <cell r="I163" t="str">
            <v>건축</v>
          </cell>
          <cell r="J163" t="str">
            <v>4갑사원</v>
          </cell>
          <cell r="K163" t="str">
            <v>40+05</v>
          </cell>
          <cell r="L163" t="str">
            <v>정직원</v>
          </cell>
          <cell r="M163" t="str">
            <v>2002.01.01</v>
          </cell>
          <cell r="N163" t="str">
            <v>2002.01.01</v>
          </cell>
        </row>
        <row r="164">
          <cell r="A164" t="str">
            <v>0200776</v>
          </cell>
          <cell r="B164" t="str">
            <v>이제석</v>
          </cell>
          <cell r="C164" t="str">
            <v>720301-1357413</v>
          </cell>
          <cell r="D164">
            <v>30.8</v>
          </cell>
          <cell r="E164" t="str">
            <v>4갑사원</v>
          </cell>
          <cell r="F164" t="str">
            <v>40+04</v>
          </cell>
          <cell r="G164">
            <v>0.98630136986301364</v>
          </cell>
          <cell r="H164" t="str">
            <v>4갑사원</v>
          </cell>
          <cell r="I164" t="str">
            <v>토목</v>
          </cell>
          <cell r="J164" t="str">
            <v>4갑사원</v>
          </cell>
          <cell r="K164" t="str">
            <v>40+04</v>
          </cell>
          <cell r="L164" t="str">
            <v>정직원</v>
          </cell>
          <cell r="M164" t="str">
            <v>2002.01.01</v>
          </cell>
          <cell r="N164" t="str">
            <v>2002.01.01</v>
          </cell>
        </row>
        <row r="165">
          <cell r="A165" t="str">
            <v>0200788</v>
          </cell>
          <cell r="B165" t="str">
            <v>이종근</v>
          </cell>
          <cell r="C165" t="str">
            <v>750104-1149418</v>
          </cell>
          <cell r="D165">
            <v>28</v>
          </cell>
          <cell r="E165" t="str">
            <v>4갑사원</v>
          </cell>
          <cell r="F165" t="str">
            <v>40+05</v>
          </cell>
          <cell r="G165">
            <v>0.98630136986301364</v>
          </cell>
          <cell r="H165" t="str">
            <v>4갑사원</v>
          </cell>
          <cell r="I165" t="str">
            <v>토목</v>
          </cell>
          <cell r="J165" t="str">
            <v>4갑사원</v>
          </cell>
          <cell r="K165" t="str">
            <v>40+05</v>
          </cell>
          <cell r="L165" t="str">
            <v>정직원</v>
          </cell>
          <cell r="M165" t="str">
            <v>2002.01.01</v>
          </cell>
          <cell r="N165" t="str">
            <v>2002.01.01</v>
          </cell>
        </row>
        <row r="166">
          <cell r="A166" t="str">
            <v>0200790</v>
          </cell>
          <cell r="B166" t="str">
            <v>이준영</v>
          </cell>
          <cell r="C166" t="str">
            <v>750326-1079611</v>
          </cell>
          <cell r="D166">
            <v>27.8</v>
          </cell>
          <cell r="E166" t="str">
            <v>4갑사원</v>
          </cell>
          <cell r="F166" t="str">
            <v>40+05</v>
          </cell>
          <cell r="G166">
            <v>0.98630136986301364</v>
          </cell>
          <cell r="H166" t="str">
            <v>4갑사원</v>
          </cell>
          <cell r="I166" t="str">
            <v>건축</v>
          </cell>
          <cell r="J166" t="str">
            <v>4갑사원</v>
          </cell>
          <cell r="K166" t="str">
            <v>40+05</v>
          </cell>
          <cell r="L166" t="str">
            <v>정직원</v>
          </cell>
          <cell r="M166" t="str">
            <v>2002.01.01</v>
          </cell>
          <cell r="N166" t="str">
            <v>2002.01.01</v>
          </cell>
        </row>
        <row r="167">
          <cell r="A167" t="str">
            <v>0200813</v>
          </cell>
          <cell r="B167" t="str">
            <v>이효창</v>
          </cell>
          <cell r="C167" t="str">
            <v>751220-1901717</v>
          </cell>
          <cell r="D167">
            <v>27</v>
          </cell>
          <cell r="E167" t="str">
            <v>4갑사원</v>
          </cell>
          <cell r="F167" t="str">
            <v>40+05</v>
          </cell>
          <cell r="G167">
            <v>0.98630136986301364</v>
          </cell>
          <cell r="H167" t="str">
            <v>4갑사원</v>
          </cell>
          <cell r="I167" t="str">
            <v>건축</v>
          </cell>
          <cell r="J167" t="str">
            <v>4갑사원</v>
          </cell>
          <cell r="K167" t="str">
            <v>40+05</v>
          </cell>
          <cell r="L167" t="str">
            <v>정직원</v>
          </cell>
          <cell r="M167" t="str">
            <v>2002.01.01</v>
          </cell>
          <cell r="N167" t="str">
            <v>2002.01.01</v>
          </cell>
        </row>
        <row r="168">
          <cell r="A168" t="str">
            <v>0200825</v>
          </cell>
          <cell r="B168" t="str">
            <v>장영</v>
          </cell>
          <cell r="C168" t="str">
            <v>731113-1531614</v>
          </cell>
          <cell r="D168">
            <v>29.1</v>
          </cell>
          <cell r="E168" t="str">
            <v>4갑사원</v>
          </cell>
          <cell r="F168" t="str">
            <v>40+08</v>
          </cell>
          <cell r="G168">
            <v>0.98630136986301364</v>
          </cell>
          <cell r="H168" t="str">
            <v>4갑사원</v>
          </cell>
          <cell r="I168" t="str">
            <v>토목</v>
          </cell>
          <cell r="J168" t="str">
            <v>4갑사원</v>
          </cell>
          <cell r="K168" t="str">
            <v>40+08</v>
          </cell>
          <cell r="L168" t="str">
            <v>정직원</v>
          </cell>
          <cell r="M168" t="str">
            <v>2002.01.01</v>
          </cell>
          <cell r="N168" t="str">
            <v>2002.01.01</v>
          </cell>
        </row>
        <row r="169">
          <cell r="A169" t="str">
            <v>0200837</v>
          </cell>
          <cell r="B169" t="str">
            <v>전대원</v>
          </cell>
          <cell r="C169" t="str">
            <v>740907-1674113</v>
          </cell>
          <cell r="D169">
            <v>28.3</v>
          </cell>
          <cell r="E169" t="str">
            <v>4갑사원</v>
          </cell>
          <cell r="F169" t="str">
            <v>40+06</v>
          </cell>
          <cell r="G169">
            <v>0.98630136986301364</v>
          </cell>
          <cell r="H169" t="str">
            <v>4갑사원</v>
          </cell>
          <cell r="I169" t="str">
            <v>토목</v>
          </cell>
          <cell r="J169" t="str">
            <v>4갑사원</v>
          </cell>
          <cell r="K169" t="str">
            <v>40+06</v>
          </cell>
          <cell r="L169" t="str">
            <v>정직원</v>
          </cell>
          <cell r="M169" t="str">
            <v>2002.01.01</v>
          </cell>
          <cell r="N169" t="str">
            <v>2002.01.01</v>
          </cell>
        </row>
        <row r="170">
          <cell r="A170" t="str">
            <v>0200849</v>
          </cell>
          <cell r="B170" t="str">
            <v>전미라</v>
          </cell>
          <cell r="C170" t="str">
            <v>740823-2691013</v>
          </cell>
          <cell r="D170">
            <v>28.4</v>
          </cell>
          <cell r="E170" t="str">
            <v>4갑사원</v>
          </cell>
          <cell r="F170" t="str">
            <v>40+06</v>
          </cell>
          <cell r="G170">
            <v>0.98630136986301364</v>
          </cell>
          <cell r="H170" t="str">
            <v>4갑사원</v>
          </cell>
          <cell r="I170" t="str">
            <v>건축</v>
          </cell>
          <cell r="J170" t="str">
            <v>4갑사원</v>
          </cell>
          <cell r="K170" t="str">
            <v>40+06</v>
          </cell>
          <cell r="L170" t="str">
            <v>정직원</v>
          </cell>
          <cell r="M170" t="str">
            <v>2002.01.01</v>
          </cell>
          <cell r="N170" t="str">
            <v>2002.01.01</v>
          </cell>
        </row>
        <row r="171">
          <cell r="A171" t="str">
            <v>0200850</v>
          </cell>
          <cell r="B171" t="str">
            <v>전진호</v>
          </cell>
          <cell r="C171" t="str">
            <v>741108-1066713</v>
          </cell>
          <cell r="D171">
            <v>28.1</v>
          </cell>
          <cell r="E171" t="str">
            <v>4갑사원</v>
          </cell>
          <cell r="F171" t="str">
            <v>40+05</v>
          </cell>
          <cell r="G171">
            <v>0.98630136986301364</v>
          </cell>
          <cell r="H171" t="str">
            <v>4갑사원</v>
          </cell>
          <cell r="I171" t="str">
            <v>토목</v>
          </cell>
          <cell r="J171" t="str">
            <v>4갑사원</v>
          </cell>
          <cell r="K171" t="str">
            <v>40+05</v>
          </cell>
          <cell r="L171" t="str">
            <v>정직원</v>
          </cell>
          <cell r="M171" t="str">
            <v>2002.01.01</v>
          </cell>
          <cell r="N171" t="str">
            <v>2002.01.01</v>
          </cell>
        </row>
        <row r="172">
          <cell r="A172" t="str">
            <v>0200862</v>
          </cell>
          <cell r="B172" t="str">
            <v>전찬길</v>
          </cell>
          <cell r="C172" t="str">
            <v>741101-1348022</v>
          </cell>
          <cell r="D172">
            <v>28.2</v>
          </cell>
          <cell r="E172" t="str">
            <v>4갑사원</v>
          </cell>
          <cell r="F172" t="str">
            <v>40+06</v>
          </cell>
          <cell r="G172">
            <v>0.98630136986301364</v>
          </cell>
          <cell r="H172" t="str">
            <v>4갑사원</v>
          </cell>
          <cell r="I172" t="str">
            <v>토목</v>
          </cell>
          <cell r="J172" t="str">
            <v>4갑사원</v>
          </cell>
          <cell r="K172" t="str">
            <v>40+06</v>
          </cell>
          <cell r="L172" t="str">
            <v>정직원</v>
          </cell>
          <cell r="M172" t="str">
            <v>2002.01.01</v>
          </cell>
          <cell r="N172" t="str">
            <v>2002.01.01</v>
          </cell>
        </row>
        <row r="173">
          <cell r="A173" t="str">
            <v>0200874</v>
          </cell>
          <cell r="B173" t="str">
            <v>정민철</v>
          </cell>
          <cell r="C173" t="str">
            <v>760627-1019026</v>
          </cell>
          <cell r="D173">
            <v>26.5</v>
          </cell>
          <cell r="E173" t="str">
            <v>4갑사원</v>
          </cell>
          <cell r="F173" t="str">
            <v>40+04</v>
          </cell>
          <cell r="G173">
            <v>0.98630136986301364</v>
          </cell>
          <cell r="H173" t="str">
            <v>4갑사원</v>
          </cell>
          <cell r="I173" t="str">
            <v>전기</v>
          </cell>
          <cell r="J173" t="str">
            <v>4갑사원</v>
          </cell>
          <cell r="K173" t="str">
            <v>40+04</v>
          </cell>
          <cell r="L173" t="str">
            <v>정직원</v>
          </cell>
          <cell r="M173" t="str">
            <v>2002.01.01</v>
          </cell>
          <cell r="N173" t="str">
            <v>2002.01.01</v>
          </cell>
        </row>
        <row r="174">
          <cell r="A174" t="str">
            <v>0200886</v>
          </cell>
          <cell r="B174" t="str">
            <v>정연섭</v>
          </cell>
          <cell r="C174" t="str">
            <v>750524-1120812</v>
          </cell>
          <cell r="D174">
            <v>27.6</v>
          </cell>
          <cell r="E174" t="str">
            <v>4갑사원</v>
          </cell>
          <cell r="F174" t="str">
            <v>40+04</v>
          </cell>
          <cell r="G174">
            <v>0.98630136986301364</v>
          </cell>
          <cell r="H174" t="str">
            <v>4갑사원</v>
          </cell>
          <cell r="I174" t="str">
            <v>사무</v>
          </cell>
          <cell r="J174" t="str">
            <v>4갑사원</v>
          </cell>
          <cell r="K174" t="str">
            <v>40+04</v>
          </cell>
          <cell r="L174" t="str">
            <v>정직원</v>
          </cell>
          <cell r="M174" t="str">
            <v>2002.01.01</v>
          </cell>
          <cell r="N174" t="str">
            <v>2002.01.01</v>
          </cell>
        </row>
        <row r="175">
          <cell r="A175" t="str">
            <v>0200898</v>
          </cell>
          <cell r="B175" t="str">
            <v>정의송</v>
          </cell>
          <cell r="C175" t="str">
            <v>730813-1347518</v>
          </cell>
          <cell r="D175">
            <v>29.4</v>
          </cell>
          <cell r="E175" t="str">
            <v>4갑사원</v>
          </cell>
          <cell r="F175" t="str">
            <v>40+08</v>
          </cell>
          <cell r="G175">
            <v>0.98630136986301364</v>
          </cell>
          <cell r="H175" t="str">
            <v>4갑사원</v>
          </cell>
          <cell r="I175" t="str">
            <v>토목</v>
          </cell>
          <cell r="J175" t="str">
            <v>4갑사원</v>
          </cell>
          <cell r="K175" t="str">
            <v>40+08</v>
          </cell>
          <cell r="L175" t="str">
            <v>정직원</v>
          </cell>
          <cell r="M175" t="str">
            <v>2002.01.01</v>
          </cell>
          <cell r="N175" t="str">
            <v>2002.01.01</v>
          </cell>
        </row>
        <row r="176">
          <cell r="A176" t="str">
            <v>0200900</v>
          </cell>
          <cell r="B176" t="str">
            <v>조용진</v>
          </cell>
          <cell r="C176" t="str">
            <v>740906-1644511</v>
          </cell>
          <cell r="D176">
            <v>28.3</v>
          </cell>
          <cell r="E176" t="str">
            <v>4갑사원</v>
          </cell>
          <cell r="F176" t="str">
            <v>40+05</v>
          </cell>
          <cell r="G176">
            <v>0.98630136986301364</v>
          </cell>
          <cell r="H176" t="str">
            <v>4갑사원</v>
          </cell>
          <cell r="I176" t="str">
            <v>사무</v>
          </cell>
          <cell r="J176" t="str">
            <v>4갑사원</v>
          </cell>
          <cell r="K176" t="str">
            <v>40+05</v>
          </cell>
          <cell r="L176" t="str">
            <v>정직원</v>
          </cell>
          <cell r="M176" t="str">
            <v>2002.01.01</v>
          </cell>
          <cell r="N176" t="str">
            <v>2002.01.01</v>
          </cell>
        </row>
        <row r="177">
          <cell r="A177" t="str">
            <v>0200911</v>
          </cell>
          <cell r="B177" t="str">
            <v>조일훈</v>
          </cell>
          <cell r="C177" t="str">
            <v>731127-1820821</v>
          </cell>
          <cell r="D177">
            <v>29.1</v>
          </cell>
          <cell r="E177" t="str">
            <v>4갑사원</v>
          </cell>
          <cell r="F177" t="str">
            <v>40+08</v>
          </cell>
          <cell r="G177">
            <v>0.98630136986301364</v>
          </cell>
          <cell r="H177" t="str">
            <v>4갑사원</v>
          </cell>
          <cell r="I177" t="str">
            <v>토목</v>
          </cell>
          <cell r="J177" t="str">
            <v>4갑사원</v>
          </cell>
          <cell r="K177" t="str">
            <v>40+08</v>
          </cell>
          <cell r="L177" t="str">
            <v>정직원</v>
          </cell>
          <cell r="M177" t="str">
            <v>2002.01.01</v>
          </cell>
          <cell r="N177" t="str">
            <v>2002.01.01</v>
          </cell>
        </row>
        <row r="178">
          <cell r="A178" t="str">
            <v>0200923</v>
          </cell>
          <cell r="B178" t="str">
            <v>주근식</v>
          </cell>
          <cell r="C178" t="str">
            <v>740516-1026318</v>
          </cell>
          <cell r="D178">
            <v>28.6</v>
          </cell>
          <cell r="E178" t="str">
            <v>4갑사원</v>
          </cell>
          <cell r="F178" t="str">
            <v>40+05</v>
          </cell>
          <cell r="G178">
            <v>0.98630136986301364</v>
          </cell>
          <cell r="H178" t="str">
            <v>4갑사원</v>
          </cell>
          <cell r="I178" t="str">
            <v>토목</v>
          </cell>
          <cell r="J178" t="str">
            <v>4갑사원</v>
          </cell>
          <cell r="K178" t="str">
            <v>40+05</v>
          </cell>
          <cell r="L178" t="str">
            <v>정직원</v>
          </cell>
          <cell r="M178" t="str">
            <v>2002.01.01</v>
          </cell>
          <cell r="N178" t="str">
            <v>2002.01.01</v>
          </cell>
        </row>
        <row r="179">
          <cell r="A179" t="str">
            <v>0200935</v>
          </cell>
          <cell r="B179" t="str">
            <v>주남규</v>
          </cell>
          <cell r="C179" t="str">
            <v>750601-1012311</v>
          </cell>
          <cell r="D179">
            <v>27.6</v>
          </cell>
          <cell r="E179" t="str">
            <v>4갑사원</v>
          </cell>
          <cell r="F179" t="str">
            <v>40+05</v>
          </cell>
          <cell r="G179">
            <v>0.98630136986301364</v>
          </cell>
          <cell r="H179" t="str">
            <v>4갑사원</v>
          </cell>
          <cell r="I179" t="str">
            <v>토목</v>
          </cell>
          <cell r="J179" t="str">
            <v>4갑사원</v>
          </cell>
          <cell r="K179" t="str">
            <v>40+05</v>
          </cell>
          <cell r="L179" t="str">
            <v>정직원</v>
          </cell>
          <cell r="M179" t="str">
            <v>2002.01.01</v>
          </cell>
          <cell r="N179" t="str">
            <v>2002.01.01</v>
          </cell>
        </row>
        <row r="180">
          <cell r="A180" t="str">
            <v>0200947</v>
          </cell>
          <cell r="B180" t="str">
            <v>주부권</v>
          </cell>
          <cell r="C180" t="str">
            <v>750423-1466313</v>
          </cell>
          <cell r="D180">
            <v>27.7</v>
          </cell>
          <cell r="E180" t="str">
            <v>4갑사원</v>
          </cell>
          <cell r="F180" t="str">
            <v>40+05</v>
          </cell>
          <cell r="G180">
            <v>0.98630136986301364</v>
          </cell>
          <cell r="H180" t="str">
            <v>4갑사원</v>
          </cell>
          <cell r="I180" t="str">
            <v>토목</v>
          </cell>
          <cell r="J180" t="str">
            <v>4갑사원</v>
          </cell>
          <cell r="K180" t="str">
            <v>40+05</v>
          </cell>
          <cell r="L180" t="str">
            <v>정직원</v>
          </cell>
          <cell r="M180" t="str">
            <v>2002.01.01</v>
          </cell>
          <cell r="N180" t="str">
            <v>2002.01.01</v>
          </cell>
        </row>
        <row r="181">
          <cell r="A181" t="str">
            <v>0200959</v>
          </cell>
          <cell r="B181" t="str">
            <v>차성조</v>
          </cell>
          <cell r="C181" t="str">
            <v>750930-1917011</v>
          </cell>
          <cell r="D181">
            <v>27.3</v>
          </cell>
          <cell r="E181" t="str">
            <v>4갑사원</v>
          </cell>
          <cell r="F181" t="str">
            <v>40+05</v>
          </cell>
          <cell r="G181">
            <v>0.98630136986301364</v>
          </cell>
          <cell r="H181" t="str">
            <v>4갑사원</v>
          </cell>
          <cell r="I181" t="str">
            <v>토목</v>
          </cell>
          <cell r="J181" t="str">
            <v>4갑사원</v>
          </cell>
          <cell r="K181" t="str">
            <v>40+05</v>
          </cell>
          <cell r="L181" t="str">
            <v>정직원</v>
          </cell>
          <cell r="M181" t="str">
            <v>2002.01.01</v>
          </cell>
          <cell r="N181" t="str">
            <v>2002.01.01</v>
          </cell>
        </row>
        <row r="182">
          <cell r="A182" t="str">
            <v>0200960</v>
          </cell>
          <cell r="B182" t="str">
            <v>채석준</v>
          </cell>
          <cell r="C182" t="str">
            <v>700613-1037527</v>
          </cell>
          <cell r="D182">
            <v>32.6</v>
          </cell>
          <cell r="E182" t="str">
            <v>4갑사원</v>
          </cell>
          <cell r="F182" t="str">
            <v>40+07</v>
          </cell>
          <cell r="G182">
            <v>0.98630136986301364</v>
          </cell>
          <cell r="H182" t="str">
            <v>4갑사원</v>
          </cell>
          <cell r="I182" t="str">
            <v>토목</v>
          </cell>
          <cell r="J182" t="str">
            <v>4갑사원</v>
          </cell>
          <cell r="K182" t="str">
            <v>40+07</v>
          </cell>
          <cell r="L182" t="str">
            <v>정직원</v>
          </cell>
          <cell r="M182" t="str">
            <v>2002.01.01</v>
          </cell>
          <cell r="N182" t="str">
            <v>2002.01.01</v>
          </cell>
        </row>
        <row r="183">
          <cell r="A183" t="str">
            <v>0200972</v>
          </cell>
          <cell r="B183" t="str">
            <v>최균효</v>
          </cell>
          <cell r="C183" t="str">
            <v>741202-1055210</v>
          </cell>
          <cell r="D183">
            <v>28.1</v>
          </cell>
          <cell r="E183" t="str">
            <v>4갑사원</v>
          </cell>
          <cell r="F183" t="str">
            <v>40+07</v>
          </cell>
          <cell r="G183">
            <v>0.98630136986301364</v>
          </cell>
          <cell r="H183" t="str">
            <v>4갑사원</v>
          </cell>
          <cell r="I183" t="str">
            <v>건축</v>
          </cell>
          <cell r="J183" t="str">
            <v>4갑사원</v>
          </cell>
          <cell r="K183" t="str">
            <v>40+07</v>
          </cell>
          <cell r="L183" t="str">
            <v>정직원</v>
          </cell>
          <cell r="M183" t="str">
            <v>2002.01.01</v>
          </cell>
          <cell r="N183" t="str">
            <v>2002.01.01</v>
          </cell>
        </row>
        <row r="184">
          <cell r="A184" t="str">
            <v>0200984</v>
          </cell>
          <cell r="B184" t="str">
            <v>최영태</v>
          </cell>
          <cell r="C184" t="str">
            <v>760216-1530512</v>
          </cell>
          <cell r="D184">
            <v>26.9</v>
          </cell>
          <cell r="E184" t="str">
            <v>4갑사원</v>
          </cell>
          <cell r="F184" t="str">
            <v>40+04</v>
          </cell>
          <cell r="G184">
            <v>0.98630136986301364</v>
          </cell>
          <cell r="H184" t="str">
            <v>4갑사원</v>
          </cell>
          <cell r="I184" t="str">
            <v>건축</v>
          </cell>
          <cell r="J184" t="str">
            <v>4갑사원</v>
          </cell>
          <cell r="K184" t="str">
            <v>40+04</v>
          </cell>
          <cell r="L184" t="str">
            <v>정직원</v>
          </cell>
          <cell r="M184" t="str">
            <v>2002.01.01</v>
          </cell>
          <cell r="N184" t="str">
            <v>2002.01.01</v>
          </cell>
        </row>
        <row r="185">
          <cell r="A185" t="str">
            <v>0200996</v>
          </cell>
          <cell r="B185" t="str">
            <v>최재천</v>
          </cell>
          <cell r="C185" t="str">
            <v>720507-1108820</v>
          </cell>
          <cell r="D185">
            <v>30.7</v>
          </cell>
          <cell r="E185" t="str">
            <v>4갑사원</v>
          </cell>
          <cell r="F185" t="str">
            <v>40+08</v>
          </cell>
          <cell r="G185">
            <v>0.98630136986301364</v>
          </cell>
          <cell r="H185" t="str">
            <v>4갑사원</v>
          </cell>
          <cell r="I185" t="str">
            <v>토목</v>
          </cell>
          <cell r="J185" t="str">
            <v>4갑사원</v>
          </cell>
          <cell r="K185" t="str">
            <v>40+08</v>
          </cell>
          <cell r="L185" t="str">
            <v>정직원</v>
          </cell>
          <cell r="M185" t="str">
            <v>2002.01.01</v>
          </cell>
          <cell r="N185" t="str">
            <v>2002.01.01</v>
          </cell>
        </row>
        <row r="186">
          <cell r="A186" t="str">
            <v>0201002</v>
          </cell>
          <cell r="B186" t="str">
            <v>최택진</v>
          </cell>
          <cell r="C186" t="str">
            <v>751018-1019518</v>
          </cell>
          <cell r="D186">
            <v>27.2</v>
          </cell>
          <cell r="E186" t="str">
            <v>4갑사원</v>
          </cell>
          <cell r="F186" t="str">
            <v>40+05</v>
          </cell>
          <cell r="G186">
            <v>0.98630136986301364</v>
          </cell>
          <cell r="H186" t="str">
            <v>4갑사원</v>
          </cell>
          <cell r="I186" t="str">
            <v>토목</v>
          </cell>
          <cell r="J186" t="str">
            <v>4갑사원</v>
          </cell>
          <cell r="K186" t="str">
            <v>40+05</v>
          </cell>
          <cell r="L186" t="str">
            <v>정직원</v>
          </cell>
          <cell r="M186" t="str">
            <v>2002.01.01</v>
          </cell>
          <cell r="N186" t="str">
            <v>2002.01.01</v>
          </cell>
        </row>
        <row r="187">
          <cell r="A187" t="str">
            <v>0201014</v>
          </cell>
          <cell r="B187" t="str">
            <v>한지연</v>
          </cell>
          <cell r="C187" t="str">
            <v>760208-2122517</v>
          </cell>
          <cell r="D187">
            <v>26.9</v>
          </cell>
          <cell r="E187" t="str">
            <v>4갑사원</v>
          </cell>
          <cell r="F187" t="str">
            <v>40+02</v>
          </cell>
          <cell r="G187">
            <v>0.98630136986301364</v>
          </cell>
          <cell r="H187" t="str">
            <v>4갑사원</v>
          </cell>
          <cell r="I187" t="str">
            <v>사무</v>
          </cell>
          <cell r="J187" t="str">
            <v>4갑사원</v>
          </cell>
          <cell r="K187" t="str">
            <v>40+02</v>
          </cell>
          <cell r="L187" t="str">
            <v>정직원</v>
          </cell>
          <cell r="M187" t="str">
            <v>2002.01.01</v>
          </cell>
          <cell r="N187" t="str">
            <v>2002.01.01</v>
          </cell>
        </row>
        <row r="188">
          <cell r="A188" t="str">
            <v>0201026</v>
          </cell>
          <cell r="B188" t="str">
            <v>허영준</v>
          </cell>
          <cell r="C188" t="str">
            <v>710814-1820818</v>
          </cell>
          <cell r="D188">
            <v>31.4</v>
          </cell>
          <cell r="E188" t="str">
            <v>4갑사원</v>
          </cell>
          <cell r="F188" t="str">
            <v>40+04</v>
          </cell>
          <cell r="G188">
            <v>0.98630136986301364</v>
          </cell>
          <cell r="H188" t="str">
            <v>4갑사원</v>
          </cell>
          <cell r="I188" t="str">
            <v>사무</v>
          </cell>
          <cell r="J188" t="str">
            <v>4갑사원</v>
          </cell>
          <cell r="K188" t="str">
            <v>40+04</v>
          </cell>
          <cell r="L188" t="str">
            <v>정직원</v>
          </cell>
          <cell r="M188" t="str">
            <v>2002.01.01</v>
          </cell>
          <cell r="N188" t="str">
            <v>2002.01.01</v>
          </cell>
        </row>
        <row r="189">
          <cell r="A189" t="str">
            <v>0201038</v>
          </cell>
          <cell r="B189" t="str">
            <v>허현</v>
          </cell>
          <cell r="C189" t="str">
            <v>760115-1113618</v>
          </cell>
          <cell r="D189">
            <v>27</v>
          </cell>
          <cell r="E189" t="str">
            <v>4갑사원</v>
          </cell>
          <cell r="F189" t="str">
            <v>40+04</v>
          </cell>
          <cell r="G189">
            <v>0.98630136986301364</v>
          </cell>
          <cell r="H189" t="str">
            <v>4갑사원</v>
          </cell>
          <cell r="I189" t="str">
            <v>사무</v>
          </cell>
          <cell r="J189" t="str">
            <v>4갑사원</v>
          </cell>
          <cell r="K189" t="str">
            <v>40+04</v>
          </cell>
          <cell r="L189" t="str">
            <v>정직원</v>
          </cell>
          <cell r="M189" t="str">
            <v>2002.01.01</v>
          </cell>
          <cell r="N189" t="str">
            <v>2002.01.01</v>
          </cell>
        </row>
        <row r="190">
          <cell r="A190" t="str">
            <v>0201040</v>
          </cell>
          <cell r="B190" t="str">
            <v>홍기태</v>
          </cell>
          <cell r="C190" t="str">
            <v>750102-1031615</v>
          </cell>
          <cell r="D190">
            <v>28</v>
          </cell>
          <cell r="E190" t="str">
            <v>4갑사원</v>
          </cell>
          <cell r="F190" t="str">
            <v>40+05</v>
          </cell>
          <cell r="G190">
            <v>0.98630136986301364</v>
          </cell>
          <cell r="H190" t="str">
            <v>4갑사원</v>
          </cell>
          <cell r="I190" t="str">
            <v>사무</v>
          </cell>
          <cell r="J190" t="str">
            <v>4갑사원</v>
          </cell>
          <cell r="K190" t="str">
            <v>40+05</v>
          </cell>
          <cell r="L190" t="str">
            <v>정직원</v>
          </cell>
          <cell r="M190" t="str">
            <v>2002.01.01</v>
          </cell>
          <cell r="N190" t="str">
            <v>2002.01.01</v>
          </cell>
        </row>
        <row r="191">
          <cell r="A191" t="str">
            <v>0201051</v>
          </cell>
          <cell r="B191" t="str">
            <v>황순욱</v>
          </cell>
          <cell r="C191" t="str">
            <v>711211-1051914</v>
          </cell>
          <cell r="D191">
            <v>31.1</v>
          </cell>
          <cell r="E191" t="str">
            <v>4갑사원</v>
          </cell>
          <cell r="F191" t="str">
            <v>40+03</v>
          </cell>
          <cell r="G191">
            <v>0.98630136986301364</v>
          </cell>
          <cell r="H191" t="str">
            <v>4갑사원</v>
          </cell>
          <cell r="I191" t="str">
            <v>토목</v>
          </cell>
          <cell r="J191" t="str">
            <v>4갑사원</v>
          </cell>
          <cell r="K191" t="str">
            <v>40+03</v>
          </cell>
          <cell r="L191" t="str">
            <v>정직원</v>
          </cell>
          <cell r="M191" t="str">
            <v>2002.01.01</v>
          </cell>
          <cell r="N191" t="str">
            <v>2002.01.01</v>
          </cell>
        </row>
        <row r="192">
          <cell r="A192" t="str">
            <v>0201271</v>
          </cell>
          <cell r="B192" t="str">
            <v>김준한</v>
          </cell>
          <cell r="C192" t="str">
            <v>741023-1047710</v>
          </cell>
          <cell r="D192">
            <v>28.2</v>
          </cell>
          <cell r="E192" t="str">
            <v>4갑사원</v>
          </cell>
          <cell r="F192" t="str">
            <v>40+04</v>
          </cell>
          <cell r="G192">
            <v>0.77534246575342469</v>
          </cell>
          <cell r="H192" t="str">
            <v>4갑사원</v>
          </cell>
          <cell r="I192" t="str">
            <v>사무</v>
          </cell>
          <cell r="J192" t="str">
            <v>4갑사원</v>
          </cell>
          <cell r="K192" t="str">
            <v>40+04</v>
          </cell>
          <cell r="L192" t="str">
            <v>정직원</v>
          </cell>
          <cell r="M192" t="str">
            <v>2002.03.18</v>
          </cell>
          <cell r="N192" t="str">
            <v>2002.03.18</v>
          </cell>
        </row>
        <row r="193">
          <cell r="A193" t="str">
            <v>0202425</v>
          </cell>
          <cell r="B193" t="str">
            <v>김창수</v>
          </cell>
          <cell r="C193" t="str">
            <v>760422-1095510</v>
          </cell>
          <cell r="D193">
            <v>26.7</v>
          </cell>
          <cell r="E193" t="str">
            <v>4갑사원</v>
          </cell>
          <cell r="F193" t="str">
            <v>40+01</v>
          </cell>
          <cell r="G193">
            <v>0.24657534246575341</v>
          </cell>
          <cell r="H193" t="str">
            <v>4갑사원</v>
          </cell>
          <cell r="I193" t="str">
            <v>사무</v>
          </cell>
          <cell r="J193" t="str">
            <v>4갑사원</v>
          </cell>
          <cell r="K193" t="str">
            <v>40+01</v>
          </cell>
          <cell r="L193" t="str">
            <v>정직원</v>
          </cell>
          <cell r="M193" t="str">
            <v>2002.10.01</v>
          </cell>
          <cell r="N193" t="str">
            <v>2002.10.01</v>
          </cell>
        </row>
        <row r="194">
          <cell r="A194" t="str">
            <v>0202437</v>
          </cell>
          <cell r="B194" t="str">
            <v>권순재</v>
          </cell>
          <cell r="C194" t="str">
            <v>760521-1025418</v>
          </cell>
          <cell r="D194">
            <v>26.6</v>
          </cell>
          <cell r="E194" t="str">
            <v>4갑사원</v>
          </cell>
          <cell r="F194" t="str">
            <v>40+04</v>
          </cell>
          <cell r="G194">
            <v>0.24657534246575341</v>
          </cell>
          <cell r="H194" t="str">
            <v>4갑사원</v>
          </cell>
          <cell r="I194" t="str">
            <v>건축</v>
          </cell>
          <cell r="J194" t="str">
            <v>4갑사원</v>
          </cell>
          <cell r="K194" t="str">
            <v>40+04</v>
          </cell>
          <cell r="L194" t="str">
            <v>정직원</v>
          </cell>
          <cell r="M194" t="str">
            <v>2002.10.01</v>
          </cell>
          <cell r="N194" t="str">
            <v>2002.10.01</v>
          </cell>
        </row>
        <row r="195">
          <cell r="A195" t="str">
            <v>0202449</v>
          </cell>
          <cell r="B195" t="str">
            <v>김민구</v>
          </cell>
          <cell r="C195" t="str">
            <v>740405-1696627</v>
          </cell>
          <cell r="D195">
            <v>28.7</v>
          </cell>
          <cell r="E195" t="str">
            <v>4갑사원</v>
          </cell>
          <cell r="F195" t="str">
            <v>40+07</v>
          </cell>
          <cell r="G195">
            <v>0.24657534246575341</v>
          </cell>
          <cell r="H195" t="str">
            <v>4갑사원</v>
          </cell>
          <cell r="I195" t="str">
            <v>토목</v>
          </cell>
          <cell r="J195" t="str">
            <v>4갑사원</v>
          </cell>
          <cell r="K195" t="str">
            <v>40+07</v>
          </cell>
          <cell r="L195" t="str">
            <v>정직원</v>
          </cell>
          <cell r="M195" t="str">
            <v>2002.10.01</v>
          </cell>
          <cell r="N195" t="str">
            <v>2002.10.01</v>
          </cell>
        </row>
        <row r="196">
          <cell r="A196" t="str">
            <v>0202450</v>
          </cell>
          <cell r="B196" t="str">
            <v>장동진</v>
          </cell>
          <cell r="C196" t="str">
            <v>760220-1650610</v>
          </cell>
          <cell r="D196">
            <v>26.9</v>
          </cell>
          <cell r="E196" t="str">
            <v>4갑사원</v>
          </cell>
          <cell r="F196" t="str">
            <v>40+04</v>
          </cell>
          <cell r="G196">
            <v>0.24657534246575341</v>
          </cell>
          <cell r="H196" t="str">
            <v>4갑사원</v>
          </cell>
          <cell r="I196" t="str">
            <v>건축</v>
          </cell>
          <cell r="J196" t="str">
            <v>4갑사원</v>
          </cell>
          <cell r="K196" t="str">
            <v>40+04</v>
          </cell>
          <cell r="L196" t="str">
            <v>정직원</v>
          </cell>
          <cell r="M196" t="str">
            <v>2002.10.01</v>
          </cell>
          <cell r="N196" t="str">
            <v>2002.10.01</v>
          </cell>
        </row>
        <row r="197">
          <cell r="A197" t="str">
            <v>0202462</v>
          </cell>
          <cell r="B197" t="str">
            <v>권용상</v>
          </cell>
          <cell r="C197" t="str">
            <v>730612-1477915</v>
          </cell>
          <cell r="D197">
            <v>29.6</v>
          </cell>
          <cell r="E197" t="str">
            <v>4갑사원</v>
          </cell>
          <cell r="F197" t="str">
            <v>40+07</v>
          </cell>
          <cell r="G197">
            <v>0.24657534246575341</v>
          </cell>
          <cell r="H197" t="str">
            <v>4갑사원</v>
          </cell>
          <cell r="I197" t="str">
            <v>건축</v>
          </cell>
          <cell r="J197" t="str">
            <v>4갑사원</v>
          </cell>
          <cell r="K197" t="str">
            <v>40+07</v>
          </cell>
          <cell r="L197" t="str">
            <v>정직원</v>
          </cell>
          <cell r="M197" t="str">
            <v>2002.10.01</v>
          </cell>
          <cell r="N197" t="str">
            <v>2002.10.01</v>
          </cell>
        </row>
        <row r="198">
          <cell r="A198" t="str">
            <v>0202468</v>
          </cell>
          <cell r="B198" t="str">
            <v>이승호</v>
          </cell>
          <cell r="C198" t="str">
            <v>760730-1018824</v>
          </cell>
          <cell r="D198">
            <v>26.4</v>
          </cell>
          <cell r="E198" t="str">
            <v>4갑사원</v>
          </cell>
          <cell r="F198" t="str">
            <v>40+04</v>
          </cell>
          <cell r="G198">
            <v>0.24657534246575341</v>
          </cell>
          <cell r="H198" t="str">
            <v>4갑사원</v>
          </cell>
          <cell r="I198" t="str">
            <v>토목</v>
          </cell>
          <cell r="J198" t="str">
            <v>4갑사원</v>
          </cell>
          <cell r="K198" t="str">
            <v>40+04</v>
          </cell>
          <cell r="L198" t="str">
            <v>정직원</v>
          </cell>
          <cell r="M198" t="str">
            <v>2002.10.01</v>
          </cell>
          <cell r="N198" t="str">
            <v>2002.10.01</v>
          </cell>
        </row>
        <row r="199">
          <cell r="A199" t="str">
            <v>0202474</v>
          </cell>
          <cell r="B199" t="str">
            <v>김해정</v>
          </cell>
          <cell r="C199" t="str">
            <v>761117-2951713</v>
          </cell>
          <cell r="D199">
            <v>26.1</v>
          </cell>
          <cell r="E199" t="str">
            <v>4갑사원</v>
          </cell>
          <cell r="F199" t="str">
            <v>40+05</v>
          </cell>
          <cell r="G199">
            <v>0.24657534246575341</v>
          </cell>
          <cell r="H199" t="str">
            <v>4갑사원</v>
          </cell>
          <cell r="I199" t="str">
            <v>건축</v>
          </cell>
          <cell r="J199" t="str">
            <v>4갑사원</v>
          </cell>
          <cell r="K199" t="str">
            <v>40+05</v>
          </cell>
          <cell r="L199" t="str">
            <v>정직원</v>
          </cell>
          <cell r="M199" t="str">
            <v>2002.10.01</v>
          </cell>
          <cell r="N199" t="str">
            <v>2002.10.01</v>
          </cell>
        </row>
        <row r="200">
          <cell r="A200" t="str">
            <v>0202498</v>
          </cell>
          <cell r="B200" t="str">
            <v>전승환</v>
          </cell>
          <cell r="C200" t="str">
            <v>760603-1025518</v>
          </cell>
          <cell r="D200">
            <v>26.6</v>
          </cell>
          <cell r="E200" t="str">
            <v>4갑사원</v>
          </cell>
          <cell r="F200" t="str">
            <v>40+04</v>
          </cell>
          <cell r="G200">
            <v>0.24657534246575341</v>
          </cell>
          <cell r="H200" t="str">
            <v>4갑사원</v>
          </cell>
          <cell r="I200" t="str">
            <v>토목</v>
          </cell>
          <cell r="J200" t="str">
            <v>4갑사원</v>
          </cell>
          <cell r="K200" t="str">
            <v>40+04</v>
          </cell>
          <cell r="L200" t="str">
            <v>정직원</v>
          </cell>
          <cell r="M200" t="str">
            <v>2002.10.01</v>
          </cell>
          <cell r="N200" t="str">
            <v>2002.10.01</v>
          </cell>
        </row>
        <row r="201">
          <cell r="A201" t="str">
            <v>0202500</v>
          </cell>
          <cell r="B201" t="str">
            <v>강동창</v>
          </cell>
          <cell r="C201" t="str">
            <v>761017-1953613</v>
          </cell>
          <cell r="D201">
            <v>26.2</v>
          </cell>
          <cell r="E201" t="str">
            <v>4갑사원</v>
          </cell>
          <cell r="F201" t="str">
            <v>40+04</v>
          </cell>
          <cell r="G201">
            <v>0.24657534246575341</v>
          </cell>
          <cell r="H201" t="str">
            <v>4갑사원</v>
          </cell>
          <cell r="I201" t="str">
            <v>건축</v>
          </cell>
          <cell r="J201" t="str">
            <v>4갑사원</v>
          </cell>
          <cell r="K201" t="str">
            <v>40+04</v>
          </cell>
          <cell r="L201" t="str">
            <v>정직원</v>
          </cell>
          <cell r="M201" t="str">
            <v>2002.10.01</v>
          </cell>
          <cell r="N201" t="str">
            <v>2002.10.01</v>
          </cell>
        </row>
        <row r="202">
          <cell r="A202" t="str">
            <v>0202511</v>
          </cell>
          <cell r="B202" t="str">
            <v>김윤정</v>
          </cell>
          <cell r="C202" t="str">
            <v>790725-2247711</v>
          </cell>
          <cell r="D202">
            <v>23.4</v>
          </cell>
          <cell r="E202" t="str">
            <v>4갑사원</v>
          </cell>
          <cell r="F202" t="str">
            <v>40+01</v>
          </cell>
          <cell r="G202">
            <v>0.24657534246575341</v>
          </cell>
          <cell r="H202" t="str">
            <v>4갑사원</v>
          </cell>
          <cell r="I202" t="str">
            <v>토목</v>
          </cell>
          <cell r="J202" t="str">
            <v>4갑사원</v>
          </cell>
          <cell r="K202" t="str">
            <v>40+01</v>
          </cell>
          <cell r="L202" t="str">
            <v>정직원</v>
          </cell>
          <cell r="M202" t="str">
            <v>2002.10.01</v>
          </cell>
          <cell r="N202" t="str">
            <v>2002.10.01</v>
          </cell>
        </row>
        <row r="203">
          <cell r="A203" t="str">
            <v>0202523</v>
          </cell>
          <cell r="B203" t="str">
            <v>김호철</v>
          </cell>
          <cell r="C203" t="str">
            <v>730105-1953715</v>
          </cell>
          <cell r="D203">
            <v>30</v>
          </cell>
          <cell r="E203" t="str">
            <v>4갑사원</v>
          </cell>
          <cell r="F203" t="str">
            <v>40+04</v>
          </cell>
          <cell r="G203">
            <v>0.24657534246575341</v>
          </cell>
          <cell r="H203" t="str">
            <v>4갑사원</v>
          </cell>
          <cell r="I203" t="str">
            <v>토목</v>
          </cell>
          <cell r="J203" t="str">
            <v>4갑사원</v>
          </cell>
          <cell r="K203" t="str">
            <v>40+04</v>
          </cell>
          <cell r="L203" t="str">
            <v>정직원</v>
          </cell>
          <cell r="M203" t="str">
            <v>2002.10.01</v>
          </cell>
          <cell r="N203" t="str">
            <v>2002.10.01</v>
          </cell>
        </row>
        <row r="204">
          <cell r="A204" t="str">
            <v>0202535</v>
          </cell>
          <cell r="B204" t="str">
            <v>윤정훈</v>
          </cell>
          <cell r="C204" t="str">
            <v>710601-1716410</v>
          </cell>
          <cell r="D204">
            <v>31.6</v>
          </cell>
          <cell r="E204" t="str">
            <v>4갑사원</v>
          </cell>
          <cell r="F204" t="str">
            <v>40+08</v>
          </cell>
          <cell r="G204">
            <v>0.24657534246575341</v>
          </cell>
          <cell r="H204" t="str">
            <v>4갑사원</v>
          </cell>
          <cell r="I204" t="str">
            <v>건축</v>
          </cell>
          <cell r="J204" t="str">
            <v>4갑사원</v>
          </cell>
          <cell r="K204" t="str">
            <v>40+08</v>
          </cell>
          <cell r="L204" t="str">
            <v>정직원</v>
          </cell>
          <cell r="M204" t="str">
            <v>2002.10.01</v>
          </cell>
          <cell r="N204" t="str">
            <v>2002.10.01</v>
          </cell>
        </row>
        <row r="205">
          <cell r="A205" t="str">
            <v>0202547</v>
          </cell>
          <cell r="B205" t="str">
            <v>송해룡</v>
          </cell>
          <cell r="C205" t="str">
            <v>740113-1519916</v>
          </cell>
          <cell r="D205">
            <v>29</v>
          </cell>
          <cell r="E205" t="str">
            <v>4갑사원</v>
          </cell>
          <cell r="F205" t="str">
            <v>40+04</v>
          </cell>
          <cell r="G205">
            <v>0.24657534246575341</v>
          </cell>
          <cell r="H205" t="str">
            <v>4갑사원</v>
          </cell>
          <cell r="I205" t="str">
            <v>건축</v>
          </cell>
          <cell r="J205" t="str">
            <v>4갑사원</v>
          </cell>
          <cell r="K205" t="str">
            <v>40+04</v>
          </cell>
          <cell r="L205" t="str">
            <v>정직원</v>
          </cell>
          <cell r="M205" t="str">
            <v>2002.10.01</v>
          </cell>
          <cell r="N205" t="str">
            <v>2002.10.01</v>
          </cell>
        </row>
        <row r="206">
          <cell r="A206" t="str">
            <v>0202559</v>
          </cell>
          <cell r="B206" t="str">
            <v>최성균</v>
          </cell>
          <cell r="C206" t="str">
            <v>750916-1244911</v>
          </cell>
          <cell r="D206">
            <v>27.3</v>
          </cell>
          <cell r="E206" t="str">
            <v>4갑사원</v>
          </cell>
          <cell r="F206" t="str">
            <v>40+04</v>
          </cell>
          <cell r="G206">
            <v>0.24657534246575341</v>
          </cell>
          <cell r="H206" t="str">
            <v>4갑사원</v>
          </cell>
          <cell r="I206" t="str">
            <v>건축</v>
          </cell>
          <cell r="J206" t="str">
            <v>4갑사원</v>
          </cell>
          <cell r="K206" t="str">
            <v>40+04</v>
          </cell>
          <cell r="L206" t="str">
            <v>정직원</v>
          </cell>
          <cell r="M206" t="str">
            <v>2002.10.01</v>
          </cell>
          <cell r="N206" t="str">
            <v>2002.10.01</v>
          </cell>
        </row>
        <row r="207">
          <cell r="A207" t="str">
            <v>0202560</v>
          </cell>
          <cell r="B207" t="str">
            <v>안철호</v>
          </cell>
          <cell r="C207" t="str">
            <v>770223-1148325</v>
          </cell>
          <cell r="D207">
            <v>25.9</v>
          </cell>
          <cell r="E207" t="str">
            <v>4갑사원</v>
          </cell>
          <cell r="F207" t="str">
            <v>40+04</v>
          </cell>
          <cell r="G207">
            <v>0.24657534246575341</v>
          </cell>
          <cell r="H207" t="str">
            <v>4갑사원</v>
          </cell>
          <cell r="I207" t="str">
            <v>건축</v>
          </cell>
          <cell r="J207" t="str">
            <v>4갑사원</v>
          </cell>
          <cell r="K207" t="str">
            <v>40+04</v>
          </cell>
          <cell r="L207" t="str">
            <v>정직원</v>
          </cell>
          <cell r="M207" t="str">
            <v>2002.10.01</v>
          </cell>
          <cell r="N207" t="str">
            <v>2002.10.01</v>
          </cell>
        </row>
        <row r="208">
          <cell r="A208" t="str">
            <v>0202572</v>
          </cell>
          <cell r="B208" t="str">
            <v>정경주</v>
          </cell>
          <cell r="C208" t="str">
            <v>750907-1558837</v>
          </cell>
          <cell r="D208">
            <v>27.3</v>
          </cell>
          <cell r="E208" t="str">
            <v>4갑사원</v>
          </cell>
          <cell r="F208" t="str">
            <v>40+07</v>
          </cell>
          <cell r="G208">
            <v>0.24657534246575341</v>
          </cell>
          <cell r="H208" t="str">
            <v>4갑사원</v>
          </cell>
          <cell r="I208" t="str">
            <v>토목</v>
          </cell>
          <cell r="J208" t="str">
            <v>4갑사원</v>
          </cell>
          <cell r="K208" t="str">
            <v>40+07</v>
          </cell>
          <cell r="L208" t="str">
            <v>정직원</v>
          </cell>
          <cell r="M208" t="str">
            <v>2002.10.01</v>
          </cell>
          <cell r="N208" t="str">
            <v>2002.10.01</v>
          </cell>
        </row>
        <row r="209">
          <cell r="A209" t="str">
            <v>0202584</v>
          </cell>
          <cell r="B209" t="str">
            <v>김영준</v>
          </cell>
          <cell r="C209" t="str">
            <v>761226-1696614</v>
          </cell>
          <cell r="D209">
            <v>26</v>
          </cell>
          <cell r="E209" t="str">
            <v>4갑사원</v>
          </cell>
          <cell r="F209" t="str">
            <v>40+04</v>
          </cell>
          <cell r="G209">
            <v>0.24657534246575341</v>
          </cell>
          <cell r="H209" t="str">
            <v>4갑사원</v>
          </cell>
          <cell r="I209" t="str">
            <v>토목</v>
          </cell>
          <cell r="J209" t="str">
            <v>4갑사원</v>
          </cell>
          <cell r="K209" t="str">
            <v>40+04</v>
          </cell>
          <cell r="L209" t="str">
            <v>정직원</v>
          </cell>
          <cell r="M209" t="str">
            <v>2002.10.01</v>
          </cell>
          <cell r="N209" t="str">
            <v>2002.10.01</v>
          </cell>
        </row>
        <row r="210">
          <cell r="A210" t="str">
            <v>0202596</v>
          </cell>
          <cell r="B210" t="str">
            <v>안강수</v>
          </cell>
          <cell r="C210" t="str">
            <v>750604-1064135</v>
          </cell>
          <cell r="D210">
            <v>27.6</v>
          </cell>
          <cell r="E210" t="str">
            <v>4갑사원</v>
          </cell>
          <cell r="F210" t="str">
            <v>40+04</v>
          </cell>
          <cell r="G210">
            <v>0.24657534246575341</v>
          </cell>
          <cell r="H210" t="str">
            <v>4갑사원</v>
          </cell>
          <cell r="I210" t="str">
            <v>토목</v>
          </cell>
          <cell r="J210" t="str">
            <v>4갑사원</v>
          </cell>
          <cell r="K210" t="str">
            <v>40+04</v>
          </cell>
          <cell r="L210" t="str">
            <v>정직원</v>
          </cell>
          <cell r="M210" t="str">
            <v>2002.10.01</v>
          </cell>
          <cell r="N210" t="str">
            <v>2002.10.01</v>
          </cell>
        </row>
        <row r="211">
          <cell r="A211" t="str">
            <v>0202608</v>
          </cell>
          <cell r="B211" t="str">
            <v>오세웅</v>
          </cell>
          <cell r="C211" t="str">
            <v>720826-1252329</v>
          </cell>
          <cell r="D211">
            <v>30.3</v>
          </cell>
          <cell r="E211" t="str">
            <v>4갑사원</v>
          </cell>
          <cell r="F211" t="str">
            <v>40+06</v>
          </cell>
          <cell r="G211">
            <v>0.24657534246575341</v>
          </cell>
          <cell r="H211" t="str">
            <v>4갑사원</v>
          </cell>
          <cell r="I211" t="str">
            <v>토목</v>
          </cell>
          <cell r="J211" t="str">
            <v>4갑사원</v>
          </cell>
          <cell r="K211" t="str">
            <v>40+06</v>
          </cell>
          <cell r="L211" t="str">
            <v>정직원</v>
          </cell>
          <cell r="M211" t="str">
            <v>2002.10.01</v>
          </cell>
          <cell r="N211" t="str">
            <v>2002.10.01</v>
          </cell>
        </row>
        <row r="212">
          <cell r="A212" t="str">
            <v>0202610</v>
          </cell>
          <cell r="B212" t="str">
            <v>이정수</v>
          </cell>
          <cell r="C212" t="str">
            <v>731023-1018715</v>
          </cell>
          <cell r="D212">
            <v>29.2</v>
          </cell>
          <cell r="E212" t="str">
            <v>4갑사원</v>
          </cell>
          <cell r="F212" t="str">
            <v>40+03</v>
          </cell>
          <cell r="G212">
            <v>0.24657534246575341</v>
          </cell>
          <cell r="H212" t="str">
            <v>4갑사원</v>
          </cell>
          <cell r="I212" t="str">
            <v>토목</v>
          </cell>
          <cell r="J212" t="str">
            <v>4갑사원</v>
          </cell>
          <cell r="K212" t="str">
            <v>40+03</v>
          </cell>
          <cell r="L212" t="str">
            <v>정직원</v>
          </cell>
          <cell r="M212" t="str">
            <v>2002.10.01</v>
          </cell>
          <cell r="N212" t="str">
            <v>2002.10.01</v>
          </cell>
        </row>
        <row r="213">
          <cell r="A213" t="str">
            <v>0202621</v>
          </cell>
          <cell r="B213" t="str">
            <v>최승희</v>
          </cell>
          <cell r="C213" t="str">
            <v>750326-1010413</v>
          </cell>
          <cell r="D213">
            <v>27.8</v>
          </cell>
          <cell r="E213" t="str">
            <v>4갑사원</v>
          </cell>
          <cell r="F213" t="str">
            <v>40+04</v>
          </cell>
          <cell r="G213">
            <v>0.24657534246575341</v>
          </cell>
          <cell r="H213" t="str">
            <v>4갑사원</v>
          </cell>
          <cell r="I213" t="str">
            <v>기계</v>
          </cell>
          <cell r="J213" t="str">
            <v>4갑사원</v>
          </cell>
          <cell r="K213" t="str">
            <v>40+04</v>
          </cell>
          <cell r="L213" t="str">
            <v>정직원</v>
          </cell>
          <cell r="M213" t="str">
            <v>2002.10.01</v>
          </cell>
          <cell r="N213" t="str">
            <v>2002.10.01</v>
          </cell>
        </row>
        <row r="214">
          <cell r="A214" t="str">
            <v>0202633</v>
          </cell>
          <cell r="B214" t="str">
            <v>안제상</v>
          </cell>
          <cell r="C214" t="str">
            <v>740411-1029914</v>
          </cell>
          <cell r="D214">
            <v>28.7</v>
          </cell>
          <cell r="E214" t="str">
            <v>4갑사원</v>
          </cell>
          <cell r="F214" t="str">
            <v>40+07</v>
          </cell>
          <cell r="G214">
            <v>0.24657534246575341</v>
          </cell>
          <cell r="H214" t="str">
            <v>4갑사원</v>
          </cell>
          <cell r="I214" t="str">
            <v>토목</v>
          </cell>
          <cell r="J214" t="str">
            <v>4갑사원</v>
          </cell>
          <cell r="K214" t="str">
            <v>40+07</v>
          </cell>
          <cell r="L214" t="str">
            <v>정직원</v>
          </cell>
          <cell r="M214" t="str">
            <v>2002.10.01</v>
          </cell>
          <cell r="N214" t="str">
            <v>2002.10.01</v>
          </cell>
        </row>
        <row r="215">
          <cell r="A215" t="str">
            <v>0202645</v>
          </cell>
          <cell r="B215" t="str">
            <v>조현석</v>
          </cell>
          <cell r="C215" t="str">
            <v>750927-1789917</v>
          </cell>
          <cell r="D215">
            <v>27.3</v>
          </cell>
          <cell r="E215" t="str">
            <v>4갑사원</v>
          </cell>
          <cell r="F215" t="str">
            <v>40+04</v>
          </cell>
          <cell r="G215">
            <v>0.24657534246575341</v>
          </cell>
          <cell r="H215" t="str">
            <v>4갑사원</v>
          </cell>
          <cell r="I215" t="str">
            <v>사무</v>
          </cell>
          <cell r="J215" t="str">
            <v>4갑사원</v>
          </cell>
          <cell r="K215" t="str">
            <v>40+04</v>
          </cell>
          <cell r="L215" t="str">
            <v>정직원</v>
          </cell>
          <cell r="M215" t="str">
            <v>2002.10.01</v>
          </cell>
          <cell r="N215" t="str">
            <v>2002.10.01</v>
          </cell>
        </row>
        <row r="216">
          <cell r="A216" t="str">
            <v>0202657</v>
          </cell>
          <cell r="B216" t="str">
            <v>김진희</v>
          </cell>
          <cell r="C216" t="str">
            <v>770227-1235113</v>
          </cell>
          <cell r="D216">
            <v>25.8</v>
          </cell>
          <cell r="E216" t="str">
            <v>4갑사원</v>
          </cell>
          <cell r="F216" t="str">
            <v>40+04</v>
          </cell>
          <cell r="G216">
            <v>0.24657534246575341</v>
          </cell>
          <cell r="H216" t="str">
            <v>4갑사원</v>
          </cell>
          <cell r="I216" t="str">
            <v>토목</v>
          </cell>
          <cell r="J216" t="str">
            <v>4갑사원</v>
          </cell>
          <cell r="K216" t="str">
            <v>40+04</v>
          </cell>
          <cell r="L216" t="str">
            <v>정직원</v>
          </cell>
          <cell r="M216" t="str">
            <v>2002.10.01</v>
          </cell>
          <cell r="N216" t="str">
            <v>2002.10.01</v>
          </cell>
        </row>
        <row r="217">
          <cell r="A217" t="str">
            <v>0202669</v>
          </cell>
          <cell r="B217" t="str">
            <v>류상열</v>
          </cell>
          <cell r="C217" t="str">
            <v>751101-1058321</v>
          </cell>
          <cell r="D217">
            <v>27.2</v>
          </cell>
          <cell r="E217" t="str">
            <v>4갑사원</v>
          </cell>
          <cell r="F217" t="str">
            <v>40+04</v>
          </cell>
          <cell r="G217">
            <v>0.24657534246575341</v>
          </cell>
          <cell r="H217" t="str">
            <v>4갑사원</v>
          </cell>
          <cell r="I217" t="str">
            <v>사무</v>
          </cell>
          <cell r="J217" t="str">
            <v>4갑사원</v>
          </cell>
          <cell r="K217" t="str">
            <v>40+04</v>
          </cell>
          <cell r="L217" t="str">
            <v>정직원</v>
          </cell>
          <cell r="M217" t="str">
            <v>2002.10.01</v>
          </cell>
          <cell r="N217" t="str">
            <v>2002.10.01</v>
          </cell>
        </row>
        <row r="218">
          <cell r="A218" t="str">
            <v>0202670</v>
          </cell>
          <cell r="B218" t="str">
            <v>박정근</v>
          </cell>
          <cell r="C218" t="str">
            <v>760101-1550916</v>
          </cell>
          <cell r="D218">
            <v>27</v>
          </cell>
          <cell r="E218" t="str">
            <v>4갑사원</v>
          </cell>
          <cell r="F218" t="str">
            <v>40+04</v>
          </cell>
          <cell r="G218">
            <v>0.24657534246575341</v>
          </cell>
          <cell r="H218" t="str">
            <v>4갑사원</v>
          </cell>
          <cell r="I218" t="str">
            <v>토목</v>
          </cell>
          <cell r="J218" t="str">
            <v>4갑사원</v>
          </cell>
          <cell r="K218" t="str">
            <v>40+04</v>
          </cell>
          <cell r="L218" t="str">
            <v>정직원</v>
          </cell>
          <cell r="M218" t="str">
            <v>2002.10.01</v>
          </cell>
          <cell r="N218" t="str">
            <v>2002.10.01</v>
          </cell>
        </row>
        <row r="219">
          <cell r="A219" t="str">
            <v>0202682</v>
          </cell>
          <cell r="B219" t="str">
            <v>안정대</v>
          </cell>
          <cell r="C219" t="str">
            <v>751003-1117421</v>
          </cell>
          <cell r="D219">
            <v>27.2</v>
          </cell>
          <cell r="E219" t="str">
            <v>4갑사원</v>
          </cell>
          <cell r="F219" t="str">
            <v>40+04</v>
          </cell>
          <cell r="G219">
            <v>0.24657534246575341</v>
          </cell>
          <cell r="H219" t="str">
            <v>4갑사원</v>
          </cell>
          <cell r="I219" t="str">
            <v>토목</v>
          </cell>
          <cell r="J219" t="str">
            <v>4갑사원</v>
          </cell>
          <cell r="K219" t="str">
            <v>40+04</v>
          </cell>
          <cell r="L219" t="str">
            <v>정직원</v>
          </cell>
          <cell r="M219" t="str">
            <v>2002.10.01</v>
          </cell>
          <cell r="N219" t="str">
            <v>2002.10.01</v>
          </cell>
        </row>
        <row r="220">
          <cell r="A220" t="str">
            <v>0202694</v>
          </cell>
          <cell r="B220" t="str">
            <v>김홍석</v>
          </cell>
          <cell r="C220" t="str">
            <v>761206-1559911</v>
          </cell>
          <cell r="D220">
            <v>26.1</v>
          </cell>
          <cell r="E220" t="str">
            <v>4갑사원</v>
          </cell>
          <cell r="F220" t="str">
            <v>40+04</v>
          </cell>
          <cell r="G220">
            <v>0.24657534246575341</v>
          </cell>
          <cell r="H220" t="str">
            <v>4갑사원</v>
          </cell>
          <cell r="I220" t="str">
            <v>토목</v>
          </cell>
          <cell r="J220" t="str">
            <v>4갑사원</v>
          </cell>
          <cell r="K220" t="str">
            <v>40+04</v>
          </cell>
          <cell r="L220" t="str">
            <v>정직원</v>
          </cell>
          <cell r="M220" t="str">
            <v>2002.10.01</v>
          </cell>
          <cell r="N220" t="str">
            <v>2002.10.01</v>
          </cell>
        </row>
        <row r="221">
          <cell r="A221" t="str">
            <v>0202706</v>
          </cell>
          <cell r="B221" t="str">
            <v>엄준원</v>
          </cell>
          <cell r="C221" t="str">
            <v>750801-1041826</v>
          </cell>
          <cell r="D221">
            <v>27.4</v>
          </cell>
          <cell r="E221" t="str">
            <v>4갑사원</v>
          </cell>
          <cell r="F221" t="str">
            <v>40+04</v>
          </cell>
          <cell r="G221">
            <v>0.24657534246575341</v>
          </cell>
          <cell r="H221" t="str">
            <v>4갑사원</v>
          </cell>
          <cell r="I221" t="str">
            <v>토목</v>
          </cell>
          <cell r="J221" t="str">
            <v>4갑사원</v>
          </cell>
          <cell r="K221" t="str">
            <v>40+04</v>
          </cell>
          <cell r="L221" t="str">
            <v>정직원</v>
          </cell>
          <cell r="M221" t="str">
            <v>2002.10.01</v>
          </cell>
          <cell r="N221" t="str">
            <v>2002.10.01</v>
          </cell>
        </row>
        <row r="222">
          <cell r="A222" t="str">
            <v>0202718</v>
          </cell>
          <cell r="B222" t="str">
            <v>유재강</v>
          </cell>
          <cell r="C222" t="str">
            <v>731122-1406316</v>
          </cell>
          <cell r="D222">
            <v>29.1</v>
          </cell>
          <cell r="E222" t="str">
            <v>4갑사원</v>
          </cell>
          <cell r="F222" t="str">
            <v>40+07</v>
          </cell>
          <cell r="G222">
            <v>0.24657534246575341</v>
          </cell>
          <cell r="H222" t="str">
            <v>4갑사원</v>
          </cell>
          <cell r="I222" t="str">
            <v>건축</v>
          </cell>
          <cell r="J222" t="str">
            <v>4갑사원</v>
          </cell>
          <cell r="K222" t="str">
            <v>40+07</v>
          </cell>
          <cell r="L222" t="str">
            <v>정직원</v>
          </cell>
          <cell r="M222" t="str">
            <v>2002.10.01</v>
          </cell>
          <cell r="N222" t="str">
            <v>2002.10.01</v>
          </cell>
        </row>
        <row r="223">
          <cell r="A223" t="str">
            <v>0202720</v>
          </cell>
          <cell r="B223" t="str">
            <v>이정엽</v>
          </cell>
          <cell r="C223" t="str">
            <v>770113-1030311</v>
          </cell>
          <cell r="D223">
            <v>26</v>
          </cell>
          <cell r="E223" t="str">
            <v>4갑사원</v>
          </cell>
          <cell r="F223" t="str">
            <v>40+04</v>
          </cell>
          <cell r="G223">
            <v>0.24657534246575341</v>
          </cell>
          <cell r="H223" t="str">
            <v>4갑사원</v>
          </cell>
          <cell r="I223" t="str">
            <v>토목</v>
          </cell>
          <cell r="J223" t="str">
            <v>4갑사원</v>
          </cell>
          <cell r="K223" t="str">
            <v>40+04</v>
          </cell>
          <cell r="L223" t="str">
            <v>정직원</v>
          </cell>
          <cell r="M223" t="str">
            <v>2002.10.01</v>
          </cell>
          <cell r="N223" t="str">
            <v>2002.10.01</v>
          </cell>
        </row>
        <row r="224">
          <cell r="A224" t="str">
            <v>0202731</v>
          </cell>
          <cell r="B224" t="str">
            <v>이형주</v>
          </cell>
          <cell r="C224" t="str">
            <v>760818-1056812</v>
          </cell>
          <cell r="D224">
            <v>26.4</v>
          </cell>
          <cell r="E224" t="str">
            <v>4갑사원</v>
          </cell>
          <cell r="F224" t="str">
            <v>40+04</v>
          </cell>
          <cell r="G224">
            <v>0.24657534246575341</v>
          </cell>
          <cell r="H224" t="str">
            <v>4갑사원</v>
          </cell>
          <cell r="I224" t="str">
            <v>건축</v>
          </cell>
          <cell r="J224" t="str">
            <v>4갑사원</v>
          </cell>
          <cell r="K224" t="str">
            <v>40+04</v>
          </cell>
          <cell r="L224" t="str">
            <v>정직원</v>
          </cell>
          <cell r="M224" t="str">
            <v>2002.10.01</v>
          </cell>
          <cell r="N224" t="str">
            <v>2002.10.01</v>
          </cell>
        </row>
        <row r="225">
          <cell r="A225" t="str">
            <v>0202743</v>
          </cell>
          <cell r="B225" t="str">
            <v>차기성</v>
          </cell>
          <cell r="C225" t="str">
            <v>761102-1079631</v>
          </cell>
          <cell r="D225">
            <v>26.2</v>
          </cell>
          <cell r="E225" t="str">
            <v>4갑사원</v>
          </cell>
          <cell r="F225" t="str">
            <v>40+04</v>
          </cell>
          <cell r="G225">
            <v>0.24657534246575341</v>
          </cell>
          <cell r="H225" t="str">
            <v>4갑사원</v>
          </cell>
          <cell r="I225" t="str">
            <v>건축</v>
          </cell>
          <cell r="J225" t="str">
            <v>4갑사원</v>
          </cell>
          <cell r="K225" t="str">
            <v>40+04</v>
          </cell>
          <cell r="L225" t="str">
            <v>정직원</v>
          </cell>
          <cell r="M225" t="str">
            <v>2002.10.01</v>
          </cell>
          <cell r="N225" t="str">
            <v>2002.10.01</v>
          </cell>
        </row>
        <row r="226">
          <cell r="A226" t="str">
            <v>0202755</v>
          </cell>
          <cell r="B226" t="str">
            <v>박정일</v>
          </cell>
          <cell r="C226" t="str">
            <v>760709-1408411</v>
          </cell>
          <cell r="D226">
            <v>26.5</v>
          </cell>
          <cell r="E226" t="str">
            <v>4갑사원</v>
          </cell>
          <cell r="F226" t="str">
            <v>40+04</v>
          </cell>
          <cell r="G226">
            <v>0.24657534246575341</v>
          </cell>
          <cell r="H226" t="str">
            <v>4갑사원</v>
          </cell>
          <cell r="I226" t="str">
            <v>사무</v>
          </cell>
          <cell r="J226" t="str">
            <v>4갑사원</v>
          </cell>
          <cell r="K226" t="str">
            <v>40+04</v>
          </cell>
          <cell r="L226" t="str">
            <v>정직원</v>
          </cell>
          <cell r="M226" t="str">
            <v>2002.10.01</v>
          </cell>
          <cell r="N226" t="str">
            <v>2002.10.01</v>
          </cell>
        </row>
        <row r="227">
          <cell r="A227" t="str">
            <v>0202767</v>
          </cell>
          <cell r="B227" t="str">
            <v>조영석</v>
          </cell>
          <cell r="C227" t="str">
            <v>760704-1909014</v>
          </cell>
          <cell r="D227">
            <v>26.5</v>
          </cell>
          <cell r="E227" t="str">
            <v>4갑사원</v>
          </cell>
          <cell r="F227" t="str">
            <v>40+04</v>
          </cell>
          <cell r="G227">
            <v>0.24657534246575341</v>
          </cell>
          <cell r="H227" t="str">
            <v>4갑사원</v>
          </cell>
          <cell r="I227" t="str">
            <v>토목</v>
          </cell>
          <cell r="J227" t="str">
            <v>4갑사원</v>
          </cell>
          <cell r="K227" t="str">
            <v>40+04</v>
          </cell>
          <cell r="L227" t="str">
            <v>정직원</v>
          </cell>
          <cell r="M227" t="str">
            <v>2002.10.01</v>
          </cell>
          <cell r="N227" t="str">
            <v>2002.10.01</v>
          </cell>
        </row>
        <row r="228">
          <cell r="A228" t="str">
            <v>0202779</v>
          </cell>
          <cell r="B228" t="str">
            <v>윤준현</v>
          </cell>
          <cell r="C228" t="str">
            <v>760419-1046127</v>
          </cell>
          <cell r="D228">
            <v>26.7</v>
          </cell>
          <cell r="E228" t="str">
            <v>4갑사원</v>
          </cell>
          <cell r="F228" t="str">
            <v>40+04</v>
          </cell>
          <cell r="G228">
            <v>0.24657534246575341</v>
          </cell>
          <cell r="H228" t="str">
            <v>4갑사원</v>
          </cell>
          <cell r="I228" t="str">
            <v>토목</v>
          </cell>
          <cell r="J228" t="str">
            <v>4갑사원</v>
          </cell>
          <cell r="K228" t="str">
            <v>40+04</v>
          </cell>
          <cell r="L228" t="str">
            <v>정직원</v>
          </cell>
          <cell r="M228" t="str">
            <v>2002.10.01</v>
          </cell>
          <cell r="N228" t="str">
            <v>2002.10.01</v>
          </cell>
        </row>
        <row r="229">
          <cell r="A229" t="str">
            <v>0202780</v>
          </cell>
          <cell r="B229" t="str">
            <v>김희진</v>
          </cell>
          <cell r="C229" t="str">
            <v>730827-1920511</v>
          </cell>
          <cell r="D229">
            <v>29.3</v>
          </cell>
          <cell r="E229" t="str">
            <v>4갑사원</v>
          </cell>
          <cell r="F229" t="str">
            <v>40+06</v>
          </cell>
          <cell r="G229">
            <v>0.24657534246575341</v>
          </cell>
          <cell r="H229" t="str">
            <v>4갑사원</v>
          </cell>
          <cell r="I229" t="str">
            <v>토목</v>
          </cell>
          <cell r="J229" t="str">
            <v>4갑사원</v>
          </cell>
          <cell r="K229" t="str">
            <v>40+06</v>
          </cell>
          <cell r="L229" t="str">
            <v>정직원</v>
          </cell>
          <cell r="M229" t="str">
            <v>2002.10.01</v>
          </cell>
          <cell r="N229" t="str">
            <v>2002.10.01</v>
          </cell>
        </row>
        <row r="230">
          <cell r="A230" t="str">
            <v>0202792</v>
          </cell>
          <cell r="B230" t="str">
            <v>이영삼</v>
          </cell>
          <cell r="C230" t="str">
            <v>760501-1332912</v>
          </cell>
          <cell r="D230">
            <v>26.7</v>
          </cell>
          <cell r="E230" t="str">
            <v>4갑사원</v>
          </cell>
          <cell r="F230" t="str">
            <v>40+04</v>
          </cell>
          <cell r="G230">
            <v>0.24657534246575341</v>
          </cell>
          <cell r="H230" t="str">
            <v>4갑사원</v>
          </cell>
          <cell r="I230" t="str">
            <v>토목</v>
          </cell>
          <cell r="J230" t="str">
            <v>4갑사원</v>
          </cell>
          <cell r="K230" t="str">
            <v>40+04</v>
          </cell>
          <cell r="L230" t="str">
            <v>정직원</v>
          </cell>
          <cell r="M230" t="str">
            <v>2002.10.01</v>
          </cell>
          <cell r="N230" t="str">
            <v>2002.10.01</v>
          </cell>
        </row>
        <row r="231">
          <cell r="A231" t="str">
            <v>0202804</v>
          </cell>
          <cell r="B231" t="str">
            <v>조충현</v>
          </cell>
          <cell r="C231" t="str">
            <v>750327-1631711</v>
          </cell>
          <cell r="D231">
            <v>27.8</v>
          </cell>
          <cell r="E231" t="str">
            <v>4갑사원</v>
          </cell>
          <cell r="F231" t="str">
            <v>40+04</v>
          </cell>
          <cell r="G231">
            <v>0.24657534246575341</v>
          </cell>
          <cell r="H231" t="str">
            <v>4갑사원</v>
          </cell>
          <cell r="I231" t="str">
            <v>토목</v>
          </cell>
          <cell r="J231" t="str">
            <v>4갑사원</v>
          </cell>
          <cell r="K231" t="str">
            <v>40+04</v>
          </cell>
          <cell r="L231" t="str">
            <v>정직원</v>
          </cell>
          <cell r="M231" t="str">
            <v>2002.10.01</v>
          </cell>
          <cell r="N231" t="str">
            <v>2002.10.01</v>
          </cell>
        </row>
        <row r="232">
          <cell r="A232" t="str">
            <v>0202816</v>
          </cell>
          <cell r="B232" t="str">
            <v>김광배</v>
          </cell>
          <cell r="C232" t="str">
            <v>760819-1255513</v>
          </cell>
          <cell r="D232">
            <v>26.4</v>
          </cell>
          <cell r="E232" t="str">
            <v>4갑사원</v>
          </cell>
          <cell r="F232" t="str">
            <v>40+04</v>
          </cell>
          <cell r="G232">
            <v>0.24657534246575341</v>
          </cell>
          <cell r="H232" t="str">
            <v>4갑사원</v>
          </cell>
          <cell r="I232" t="str">
            <v>전기</v>
          </cell>
          <cell r="J232" t="str">
            <v>4갑사원</v>
          </cell>
          <cell r="K232" t="str">
            <v>40+04</v>
          </cell>
          <cell r="L232" t="str">
            <v>정직원</v>
          </cell>
          <cell r="M232" t="str">
            <v>2002.10.01</v>
          </cell>
          <cell r="N232" t="str">
            <v>2002.10.01</v>
          </cell>
        </row>
        <row r="233">
          <cell r="A233" t="str">
            <v>0202828</v>
          </cell>
          <cell r="B233" t="str">
            <v>김윤옥</v>
          </cell>
          <cell r="C233" t="str">
            <v>760422-1041211</v>
          </cell>
          <cell r="D233">
            <v>26.7</v>
          </cell>
          <cell r="E233" t="str">
            <v>4갑사원</v>
          </cell>
          <cell r="F233" t="str">
            <v>40+04</v>
          </cell>
          <cell r="G233">
            <v>0.24657534246575341</v>
          </cell>
          <cell r="H233" t="str">
            <v>4갑사원</v>
          </cell>
          <cell r="I233" t="str">
            <v>토목</v>
          </cell>
          <cell r="J233" t="str">
            <v>4갑사원</v>
          </cell>
          <cell r="K233" t="str">
            <v>40+04</v>
          </cell>
          <cell r="L233" t="str">
            <v>정직원</v>
          </cell>
          <cell r="M233" t="str">
            <v>2002.10.01</v>
          </cell>
          <cell r="N233" t="str">
            <v>2002.10.01</v>
          </cell>
        </row>
        <row r="234">
          <cell r="A234" t="str">
            <v>0202830</v>
          </cell>
          <cell r="B234" t="str">
            <v>박민호</v>
          </cell>
          <cell r="C234" t="str">
            <v>740922-1010713</v>
          </cell>
          <cell r="D234">
            <v>28.3</v>
          </cell>
          <cell r="E234" t="str">
            <v>4갑사원</v>
          </cell>
          <cell r="F234" t="str">
            <v>40+07</v>
          </cell>
          <cell r="G234">
            <v>0.24657534246575341</v>
          </cell>
          <cell r="H234" t="str">
            <v>4갑사원</v>
          </cell>
          <cell r="I234" t="str">
            <v>토목</v>
          </cell>
          <cell r="J234" t="str">
            <v>4갑사원</v>
          </cell>
          <cell r="K234" t="str">
            <v>40+07</v>
          </cell>
          <cell r="L234" t="str">
            <v>정직원</v>
          </cell>
          <cell r="M234" t="str">
            <v>2002.10.01</v>
          </cell>
          <cell r="N234" t="str">
            <v>2002.10.01</v>
          </cell>
        </row>
        <row r="235">
          <cell r="A235" t="str">
            <v>0202841</v>
          </cell>
          <cell r="B235" t="str">
            <v>신지선</v>
          </cell>
          <cell r="C235" t="str">
            <v>781126-2156219</v>
          </cell>
          <cell r="D235">
            <v>24.1</v>
          </cell>
          <cell r="E235" t="str">
            <v>4갑사원</v>
          </cell>
          <cell r="F235" t="str">
            <v>40+01</v>
          </cell>
          <cell r="G235">
            <v>0.24657534246575341</v>
          </cell>
          <cell r="H235" t="str">
            <v>4갑사원</v>
          </cell>
          <cell r="I235" t="str">
            <v>사무</v>
          </cell>
          <cell r="J235" t="str">
            <v>4갑사원</v>
          </cell>
          <cell r="K235" t="str">
            <v>40+01</v>
          </cell>
          <cell r="L235" t="str">
            <v>정직원</v>
          </cell>
          <cell r="M235" t="str">
            <v>2002.10.01</v>
          </cell>
          <cell r="N235" t="str">
            <v>2002.10.01</v>
          </cell>
        </row>
        <row r="236">
          <cell r="A236" t="str">
            <v>0202853</v>
          </cell>
          <cell r="B236" t="str">
            <v>김귀식</v>
          </cell>
          <cell r="C236" t="str">
            <v>761123-1384118</v>
          </cell>
          <cell r="D236">
            <v>26.1</v>
          </cell>
          <cell r="E236" t="str">
            <v>4갑사원</v>
          </cell>
          <cell r="F236" t="str">
            <v>40+04</v>
          </cell>
          <cell r="G236">
            <v>0.24657534246575341</v>
          </cell>
          <cell r="H236" t="str">
            <v>4갑사원</v>
          </cell>
          <cell r="I236" t="str">
            <v>사무</v>
          </cell>
          <cell r="J236" t="str">
            <v>4갑사원</v>
          </cell>
          <cell r="K236" t="str">
            <v>40+04</v>
          </cell>
          <cell r="L236" t="str">
            <v>정직원</v>
          </cell>
          <cell r="M236" t="str">
            <v>2002.10.01</v>
          </cell>
          <cell r="N236" t="str">
            <v>2002.10.01</v>
          </cell>
        </row>
        <row r="237">
          <cell r="A237" t="str">
            <v>0202865</v>
          </cell>
          <cell r="B237" t="str">
            <v>문익수</v>
          </cell>
          <cell r="C237" t="str">
            <v>760918-1068116</v>
          </cell>
          <cell r="D237">
            <v>26.3</v>
          </cell>
          <cell r="E237" t="str">
            <v>4갑사원</v>
          </cell>
          <cell r="F237" t="str">
            <v>40+04</v>
          </cell>
          <cell r="G237">
            <v>0.24657534246575341</v>
          </cell>
          <cell r="H237" t="str">
            <v>4갑사원</v>
          </cell>
          <cell r="I237" t="str">
            <v>건축</v>
          </cell>
          <cell r="J237" t="str">
            <v>4갑사원</v>
          </cell>
          <cell r="K237" t="str">
            <v>40+04</v>
          </cell>
          <cell r="L237" t="str">
            <v>정직원</v>
          </cell>
          <cell r="M237" t="str">
            <v>2002.10.01</v>
          </cell>
          <cell r="N237" t="str">
            <v>2002.10.01</v>
          </cell>
        </row>
        <row r="238">
          <cell r="A238" t="str">
            <v>0202877</v>
          </cell>
          <cell r="B238" t="str">
            <v>하지만</v>
          </cell>
          <cell r="C238" t="str">
            <v>750524-1347514</v>
          </cell>
          <cell r="D238">
            <v>27.6</v>
          </cell>
          <cell r="E238" t="str">
            <v>4갑사원</v>
          </cell>
          <cell r="F238" t="str">
            <v>40+04</v>
          </cell>
          <cell r="G238">
            <v>0.24657534246575341</v>
          </cell>
          <cell r="H238" t="str">
            <v>4갑사원</v>
          </cell>
          <cell r="I238" t="str">
            <v>토목</v>
          </cell>
          <cell r="J238" t="str">
            <v>4갑사원</v>
          </cell>
          <cell r="K238" t="str">
            <v>40+04</v>
          </cell>
          <cell r="L238" t="str">
            <v>정직원</v>
          </cell>
          <cell r="M238" t="str">
            <v>2002.10.01</v>
          </cell>
          <cell r="N238" t="str">
            <v>2002.10.01</v>
          </cell>
        </row>
        <row r="239">
          <cell r="A239" t="str">
            <v>0202889</v>
          </cell>
          <cell r="B239" t="str">
            <v>김정곤</v>
          </cell>
          <cell r="C239" t="str">
            <v>751226-1785517</v>
          </cell>
          <cell r="D239">
            <v>27</v>
          </cell>
          <cell r="E239" t="str">
            <v>4갑사원</v>
          </cell>
          <cell r="F239" t="str">
            <v>40+04</v>
          </cell>
          <cell r="G239">
            <v>0.24657534246575341</v>
          </cell>
          <cell r="H239" t="str">
            <v>4갑사원</v>
          </cell>
          <cell r="I239" t="str">
            <v>토목</v>
          </cell>
          <cell r="J239" t="str">
            <v>4갑사원</v>
          </cell>
          <cell r="K239" t="str">
            <v>40+04</v>
          </cell>
          <cell r="L239" t="str">
            <v>정직원</v>
          </cell>
          <cell r="M239" t="str">
            <v>2002.10.01</v>
          </cell>
          <cell r="N239" t="str">
            <v>2002.10.01</v>
          </cell>
        </row>
        <row r="240">
          <cell r="A240" t="str">
            <v>0202890</v>
          </cell>
          <cell r="B240" t="str">
            <v>문태곤</v>
          </cell>
          <cell r="C240" t="str">
            <v>750404-1231719</v>
          </cell>
          <cell r="D240">
            <v>27.7</v>
          </cell>
          <cell r="E240" t="str">
            <v>4갑사원</v>
          </cell>
          <cell r="F240" t="str">
            <v>40+07</v>
          </cell>
          <cell r="G240">
            <v>0.24657534246575341</v>
          </cell>
          <cell r="H240" t="str">
            <v>4갑사원</v>
          </cell>
          <cell r="I240" t="str">
            <v>토목</v>
          </cell>
          <cell r="J240" t="str">
            <v>4갑사원</v>
          </cell>
          <cell r="K240" t="str">
            <v>40+07</v>
          </cell>
          <cell r="L240" t="str">
            <v>정직원</v>
          </cell>
          <cell r="M240" t="str">
            <v>2002.10.01</v>
          </cell>
          <cell r="N240" t="str">
            <v>2002.10.01</v>
          </cell>
        </row>
        <row r="241">
          <cell r="A241" t="str">
            <v>0202902</v>
          </cell>
          <cell r="B241" t="str">
            <v>손지욱</v>
          </cell>
          <cell r="C241" t="str">
            <v>750615-1029811</v>
          </cell>
          <cell r="D241">
            <v>27.5</v>
          </cell>
          <cell r="E241" t="str">
            <v>4갑사원</v>
          </cell>
          <cell r="F241" t="str">
            <v>40+04</v>
          </cell>
          <cell r="G241">
            <v>0.24657534246575341</v>
          </cell>
          <cell r="H241" t="str">
            <v>4갑사원</v>
          </cell>
          <cell r="I241" t="str">
            <v>토목</v>
          </cell>
          <cell r="J241" t="str">
            <v>4갑사원</v>
          </cell>
          <cell r="K241" t="str">
            <v>40+04</v>
          </cell>
          <cell r="L241" t="str">
            <v>정직원</v>
          </cell>
          <cell r="M241" t="str">
            <v>2002.10.01</v>
          </cell>
          <cell r="N241" t="str">
            <v>2002.10.01</v>
          </cell>
        </row>
        <row r="242">
          <cell r="A242" t="str">
            <v>0202914</v>
          </cell>
          <cell r="B242" t="str">
            <v>이동훈</v>
          </cell>
          <cell r="C242" t="str">
            <v>751110-1849812</v>
          </cell>
          <cell r="D242">
            <v>27.1</v>
          </cell>
          <cell r="E242" t="str">
            <v>4갑사원</v>
          </cell>
          <cell r="F242" t="str">
            <v>40+04</v>
          </cell>
          <cell r="G242">
            <v>0.24657534246575341</v>
          </cell>
          <cell r="H242" t="str">
            <v>4갑사원</v>
          </cell>
          <cell r="I242" t="str">
            <v>토목</v>
          </cell>
          <cell r="J242" t="str">
            <v>4갑사원</v>
          </cell>
          <cell r="K242" t="str">
            <v>40+04</v>
          </cell>
          <cell r="L242" t="str">
            <v>정직원</v>
          </cell>
          <cell r="M242" t="str">
            <v>2002.10.01</v>
          </cell>
          <cell r="N242" t="str">
            <v>2002.10.01</v>
          </cell>
        </row>
        <row r="243">
          <cell r="A243" t="str">
            <v>0202926</v>
          </cell>
          <cell r="B243" t="str">
            <v>나효신</v>
          </cell>
          <cell r="C243" t="str">
            <v>730727-1122237</v>
          </cell>
          <cell r="D243">
            <v>29.4</v>
          </cell>
          <cell r="E243" t="str">
            <v>4갑사원</v>
          </cell>
          <cell r="F243" t="str">
            <v>40+06</v>
          </cell>
          <cell r="G243">
            <v>0.24657534246575341</v>
          </cell>
          <cell r="H243" t="str">
            <v>4갑사원</v>
          </cell>
          <cell r="I243" t="str">
            <v>건축</v>
          </cell>
          <cell r="J243" t="str">
            <v>4갑사원</v>
          </cell>
          <cell r="K243" t="str">
            <v>40+06</v>
          </cell>
          <cell r="L243" t="str">
            <v>정직원</v>
          </cell>
          <cell r="M243" t="str">
            <v>2002.10.01</v>
          </cell>
          <cell r="N243" t="str">
            <v>2002.10.01</v>
          </cell>
        </row>
        <row r="244">
          <cell r="A244" t="str">
            <v>0202938</v>
          </cell>
          <cell r="B244" t="str">
            <v>박준원</v>
          </cell>
          <cell r="C244" t="str">
            <v>761229-1914514</v>
          </cell>
          <cell r="D244">
            <v>26</v>
          </cell>
          <cell r="E244" t="str">
            <v>4갑사원</v>
          </cell>
          <cell r="F244" t="str">
            <v>40+04</v>
          </cell>
          <cell r="G244">
            <v>0.24657534246575341</v>
          </cell>
          <cell r="H244" t="str">
            <v>4갑사원</v>
          </cell>
          <cell r="I244" t="str">
            <v>토목</v>
          </cell>
          <cell r="J244" t="str">
            <v>4갑사원</v>
          </cell>
          <cell r="K244" t="str">
            <v>40+04</v>
          </cell>
          <cell r="L244" t="str">
            <v>정직원</v>
          </cell>
          <cell r="M244" t="str">
            <v>2002.10.01</v>
          </cell>
          <cell r="N244" t="str">
            <v>2002.10.01</v>
          </cell>
        </row>
        <row r="245">
          <cell r="A245" t="str">
            <v>0202940</v>
          </cell>
          <cell r="B245" t="str">
            <v>한봉수</v>
          </cell>
          <cell r="C245" t="str">
            <v>741012-1496018</v>
          </cell>
          <cell r="D245">
            <v>28.2</v>
          </cell>
          <cell r="E245" t="str">
            <v>4갑사원</v>
          </cell>
          <cell r="F245" t="str">
            <v>40+06</v>
          </cell>
          <cell r="G245">
            <v>0.24657534246575341</v>
          </cell>
          <cell r="H245" t="str">
            <v>4갑사원</v>
          </cell>
          <cell r="I245" t="str">
            <v>건축</v>
          </cell>
          <cell r="J245" t="str">
            <v>4갑사원</v>
          </cell>
          <cell r="K245" t="str">
            <v>40+06</v>
          </cell>
          <cell r="L245" t="str">
            <v>정직원</v>
          </cell>
          <cell r="M245" t="str">
            <v>2002.10.01</v>
          </cell>
          <cell r="N245" t="str">
            <v>2002.10.01</v>
          </cell>
        </row>
        <row r="246">
          <cell r="A246" t="str">
            <v>0202951</v>
          </cell>
          <cell r="B246" t="str">
            <v>허성일</v>
          </cell>
          <cell r="C246" t="str">
            <v>760115-1814714</v>
          </cell>
          <cell r="D246">
            <v>27</v>
          </cell>
          <cell r="E246" t="str">
            <v>4갑사원</v>
          </cell>
          <cell r="F246" t="str">
            <v>40+04</v>
          </cell>
          <cell r="G246">
            <v>0.24657534246575341</v>
          </cell>
          <cell r="H246" t="str">
            <v>4갑사원</v>
          </cell>
          <cell r="I246" t="str">
            <v>토목</v>
          </cell>
          <cell r="J246" t="str">
            <v>4갑사원</v>
          </cell>
          <cell r="K246" t="str">
            <v>40+04</v>
          </cell>
          <cell r="L246" t="str">
            <v>정직원</v>
          </cell>
          <cell r="M246" t="str">
            <v>2002.10.01</v>
          </cell>
          <cell r="N246" t="str">
            <v>2002.10.01</v>
          </cell>
        </row>
        <row r="247">
          <cell r="A247" t="str">
            <v>0202963</v>
          </cell>
          <cell r="B247" t="str">
            <v>조재한</v>
          </cell>
          <cell r="C247" t="str">
            <v>750302-1691510</v>
          </cell>
          <cell r="D247">
            <v>27.8</v>
          </cell>
          <cell r="E247" t="str">
            <v>4갑사원</v>
          </cell>
          <cell r="F247" t="str">
            <v>40+04</v>
          </cell>
          <cell r="G247">
            <v>0.24657534246575341</v>
          </cell>
          <cell r="H247" t="str">
            <v>4갑사원</v>
          </cell>
          <cell r="I247" t="str">
            <v>건축</v>
          </cell>
          <cell r="J247" t="str">
            <v>4갑사원</v>
          </cell>
          <cell r="K247" t="str">
            <v>40+04</v>
          </cell>
          <cell r="L247" t="str">
            <v>정직원</v>
          </cell>
          <cell r="M247" t="str">
            <v>2002.10.01</v>
          </cell>
          <cell r="N247" t="str">
            <v>2002.10.01</v>
          </cell>
        </row>
        <row r="248">
          <cell r="A248" t="str">
            <v>0202975</v>
          </cell>
          <cell r="B248" t="str">
            <v>배성수</v>
          </cell>
          <cell r="C248" t="str">
            <v>750329-1682716</v>
          </cell>
          <cell r="D248">
            <v>27.8</v>
          </cell>
          <cell r="E248" t="str">
            <v>4갑사원</v>
          </cell>
          <cell r="F248" t="str">
            <v>40+04</v>
          </cell>
          <cell r="G248">
            <v>0.24657534246575341</v>
          </cell>
          <cell r="H248" t="str">
            <v>4갑사원</v>
          </cell>
          <cell r="I248" t="str">
            <v>토목</v>
          </cell>
          <cell r="J248" t="str">
            <v>4갑사원</v>
          </cell>
          <cell r="K248" t="str">
            <v>40+04</v>
          </cell>
          <cell r="L248" t="str">
            <v>정직원</v>
          </cell>
          <cell r="M248" t="str">
            <v>2002.10.01</v>
          </cell>
          <cell r="N248" t="str">
            <v>2002.10.01</v>
          </cell>
        </row>
        <row r="249">
          <cell r="A249" t="str">
            <v>0202987</v>
          </cell>
          <cell r="B249" t="str">
            <v>박진석</v>
          </cell>
          <cell r="C249" t="str">
            <v>761223-1696613</v>
          </cell>
          <cell r="D249">
            <v>26</v>
          </cell>
          <cell r="E249" t="str">
            <v>4갑사원</v>
          </cell>
          <cell r="F249" t="str">
            <v>40+04</v>
          </cell>
          <cell r="G249">
            <v>0.24657534246575341</v>
          </cell>
          <cell r="H249" t="str">
            <v>4갑사원</v>
          </cell>
          <cell r="I249" t="str">
            <v>건축</v>
          </cell>
          <cell r="J249" t="str">
            <v>4갑사원</v>
          </cell>
          <cell r="K249" t="str">
            <v>40+04</v>
          </cell>
          <cell r="L249" t="str">
            <v>정직원</v>
          </cell>
          <cell r="M249" t="str">
            <v>2002.10.01</v>
          </cell>
          <cell r="N249" t="str">
            <v>2002.10.01</v>
          </cell>
        </row>
        <row r="250">
          <cell r="A250" t="str">
            <v>0202999</v>
          </cell>
          <cell r="B250" t="str">
            <v>구성민</v>
          </cell>
          <cell r="C250" t="str">
            <v>770614-1260513</v>
          </cell>
          <cell r="D250">
            <v>25.5</v>
          </cell>
          <cell r="E250" t="str">
            <v>4갑사원</v>
          </cell>
          <cell r="F250" t="str">
            <v>40+04</v>
          </cell>
          <cell r="G250">
            <v>0.24657534246575341</v>
          </cell>
          <cell r="H250" t="str">
            <v>4갑사원</v>
          </cell>
          <cell r="I250" t="str">
            <v>토목</v>
          </cell>
          <cell r="J250" t="str">
            <v>4갑사원</v>
          </cell>
          <cell r="K250" t="str">
            <v>40+04</v>
          </cell>
          <cell r="L250" t="str">
            <v>정직원</v>
          </cell>
          <cell r="M250" t="str">
            <v>2002.10.01</v>
          </cell>
          <cell r="N250" t="str">
            <v>2002.10.01</v>
          </cell>
        </row>
        <row r="251">
          <cell r="A251" t="str">
            <v>0203005</v>
          </cell>
          <cell r="B251" t="str">
            <v>김상구</v>
          </cell>
          <cell r="C251" t="str">
            <v>751110-1466318</v>
          </cell>
          <cell r="D251">
            <v>27.1</v>
          </cell>
          <cell r="E251" t="str">
            <v>4갑사원</v>
          </cell>
          <cell r="F251" t="str">
            <v>40+04</v>
          </cell>
          <cell r="G251">
            <v>0.24657534246575341</v>
          </cell>
          <cell r="H251" t="str">
            <v>4갑사원</v>
          </cell>
          <cell r="I251" t="str">
            <v>토목</v>
          </cell>
          <cell r="J251" t="str">
            <v>4갑사원</v>
          </cell>
          <cell r="K251" t="str">
            <v>40+04</v>
          </cell>
          <cell r="L251" t="str">
            <v>정직원</v>
          </cell>
          <cell r="M251" t="str">
            <v>2002.10.01</v>
          </cell>
          <cell r="N251" t="str">
            <v>2002.10.01</v>
          </cell>
        </row>
        <row r="252">
          <cell r="A252" t="str">
            <v>0203017</v>
          </cell>
          <cell r="B252" t="str">
            <v>김영대</v>
          </cell>
          <cell r="C252" t="str">
            <v>770513-1657717</v>
          </cell>
          <cell r="D252">
            <v>25.6</v>
          </cell>
          <cell r="E252" t="str">
            <v>4갑사원</v>
          </cell>
          <cell r="F252" t="str">
            <v>40+04</v>
          </cell>
          <cell r="G252">
            <v>0.24657534246575341</v>
          </cell>
          <cell r="H252" t="str">
            <v>4갑사원</v>
          </cell>
          <cell r="I252" t="str">
            <v>건축</v>
          </cell>
          <cell r="J252" t="str">
            <v>4갑사원</v>
          </cell>
          <cell r="K252" t="str">
            <v>40+04</v>
          </cell>
          <cell r="L252" t="str">
            <v>정직원</v>
          </cell>
          <cell r="M252" t="str">
            <v>2002.10.01</v>
          </cell>
          <cell r="N252" t="str">
            <v>2002.10.01</v>
          </cell>
        </row>
        <row r="253">
          <cell r="A253" t="str">
            <v>0203029</v>
          </cell>
          <cell r="B253" t="str">
            <v>남시준</v>
          </cell>
          <cell r="C253" t="str">
            <v>760224-1820613</v>
          </cell>
          <cell r="D253">
            <v>26.9</v>
          </cell>
          <cell r="E253" t="str">
            <v>4갑사원</v>
          </cell>
          <cell r="F253" t="str">
            <v>40+04</v>
          </cell>
          <cell r="G253">
            <v>0.24657534246575341</v>
          </cell>
          <cell r="H253" t="str">
            <v>4갑사원</v>
          </cell>
          <cell r="I253" t="str">
            <v>건축</v>
          </cell>
          <cell r="J253" t="str">
            <v>4갑사원</v>
          </cell>
          <cell r="K253" t="str">
            <v>40+04</v>
          </cell>
          <cell r="L253" t="str">
            <v>정직원</v>
          </cell>
          <cell r="M253" t="str">
            <v>2002.10.01</v>
          </cell>
          <cell r="N253" t="str">
            <v>2002.10.01</v>
          </cell>
        </row>
        <row r="254">
          <cell r="A254" t="str">
            <v>0203030</v>
          </cell>
          <cell r="B254" t="str">
            <v>이은영</v>
          </cell>
          <cell r="C254" t="str">
            <v>761115-2057030</v>
          </cell>
          <cell r="D254">
            <v>26.1</v>
          </cell>
          <cell r="E254" t="str">
            <v>4갑사원</v>
          </cell>
          <cell r="F254" t="str">
            <v>40+05</v>
          </cell>
          <cell r="G254">
            <v>0.24657534246575341</v>
          </cell>
          <cell r="H254" t="str">
            <v>4갑사원</v>
          </cell>
          <cell r="I254" t="str">
            <v>사무</v>
          </cell>
          <cell r="J254" t="str">
            <v>4갑사원</v>
          </cell>
          <cell r="K254" t="str">
            <v>40+05</v>
          </cell>
          <cell r="L254" t="str">
            <v>정직원</v>
          </cell>
          <cell r="M254" t="str">
            <v>2002.10.01</v>
          </cell>
          <cell r="N254" t="str">
            <v>2002.10.01</v>
          </cell>
        </row>
        <row r="255">
          <cell r="A255" t="str">
            <v>0203042</v>
          </cell>
          <cell r="B255" t="str">
            <v>백석민</v>
          </cell>
          <cell r="C255" t="str">
            <v>750922-1644011</v>
          </cell>
          <cell r="D255">
            <v>27.3</v>
          </cell>
          <cell r="E255" t="str">
            <v>4갑사원</v>
          </cell>
          <cell r="F255" t="str">
            <v>40+04</v>
          </cell>
          <cell r="G255">
            <v>0.24657534246575341</v>
          </cell>
          <cell r="H255" t="str">
            <v>4갑사원</v>
          </cell>
          <cell r="I255" t="str">
            <v>토목</v>
          </cell>
          <cell r="J255" t="str">
            <v>4갑사원</v>
          </cell>
          <cell r="K255" t="str">
            <v>40+04</v>
          </cell>
          <cell r="L255" t="str">
            <v>정직원</v>
          </cell>
          <cell r="M255" t="str">
            <v>2002.10.01</v>
          </cell>
          <cell r="N255" t="str">
            <v>2002.10.01</v>
          </cell>
        </row>
        <row r="256">
          <cell r="A256" t="str">
            <v>0203054</v>
          </cell>
          <cell r="B256" t="str">
            <v>김남진</v>
          </cell>
          <cell r="C256" t="str">
            <v>751010-1345317</v>
          </cell>
          <cell r="D256">
            <v>27.2</v>
          </cell>
          <cell r="E256" t="str">
            <v>4갑사원</v>
          </cell>
          <cell r="F256" t="str">
            <v>40+04</v>
          </cell>
          <cell r="G256">
            <v>0.24657534246575341</v>
          </cell>
          <cell r="H256" t="str">
            <v>4갑사원</v>
          </cell>
          <cell r="I256" t="str">
            <v>토목</v>
          </cell>
          <cell r="J256" t="str">
            <v>4갑사원</v>
          </cell>
          <cell r="K256" t="str">
            <v>40+04</v>
          </cell>
          <cell r="L256" t="str">
            <v>정직원</v>
          </cell>
          <cell r="M256" t="str">
            <v>2002.10.01</v>
          </cell>
          <cell r="N256" t="str">
            <v>2002.10.01</v>
          </cell>
        </row>
        <row r="257">
          <cell r="A257" t="str">
            <v>0203066</v>
          </cell>
          <cell r="B257" t="str">
            <v>강덕규</v>
          </cell>
          <cell r="C257" t="str">
            <v>770228-1545516</v>
          </cell>
          <cell r="D257">
            <v>25.8</v>
          </cell>
          <cell r="E257" t="str">
            <v>4갑사원</v>
          </cell>
          <cell r="F257" t="str">
            <v>40+04</v>
          </cell>
          <cell r="G257">
            <v>0.24657534246575341</v>
          </cell>
          <cell r="H257" t="str">
            <v>4갑사원</v>
          </cell>
          <cell r="I257" t="str">
            <v>토목</v>
          </cell>
          <cell r="J257" t="str">
            <v>4갑사원</v>
          </cell>
          <cell r="K257" t="str">
            <v>40+04</v>
          </cell>
          <cell r="L257" t="str">
            <v>정직원</v>
          </cell>
          <cell r="M257" t="str">
            <v>2002.10.01</v>
          </cell>
          <cell r="N257" t="str">
            <v>2002.10.01</v>
          </cell>
        </row>
        <row r="258">
          <cell r="A258" t="str">
            <v>0203078</v>
          </cell>
          <cell r="B258" t="str">
            <v>김석현</v>
          </cell>
          <cell r="C258" t="str">
            <v>750216-1042727</v>
          </cell>
          <cell r="D258">
            <v>27.9</v>
          </cell>
          <cell r="E258" t="str">
            <v>4갑사원</v>
          </cell>
          <cell r="F258" t="str">
            <v>40+04</v>
          </cell>
          <cell r="G258">
            <v>0.24657534246575341</v>
          </cell>
          <cell r="H258" t="str">
            <v>4갑사원</v>
          </cell>
          <cell r="I258" t="str">
            <v>토목</v>
          </cell>
          <cell r="J258" t="str">
            <v>4갑사원</v>
          </cell>
          <cell r="K258" t="str">
            <v>40+04</v>
          </cell>
          <cell r="L258" t="str">
            <v>정직원</v>
          </cell>
          <cell r="M258" t="str">
            <v>2002.10.01</v>
          </cell>
          <cell r="N258" t="str">
            <v>2002.10.01</v>
          </cell>
        </row>
        <row r="259">
          <cell r="A259" t="str">
            <v>0203080</v>
          </cell>
          <cell r="B259" t="str">
            <v>박동원</v>
          </cell>
          <cell r="C259" t="str">
            <v>750505-1067044</v>
          </cell>
          <cell r="D259">
            <v>27.7</v>
          </cell>
          <cell r="E259" t="str">
            <v>4갑사원</v>
          </cell>
          <cell r="F259" t="str">
            <v>40+07</v>
          </cell>
          <cell r="G259">
            <v>0.24657534246575341</v>
          </cell>
          <cell r="H259" t="str">
            <v>4갑사원</v>
          </cell>
          <cell r="I259" t="str">
            <v>토목</v>
          </cell>
          <cell r="J259" t="str">
            <v>4갑사원</v>
          </cell>
          <cell r="K259" t="str">
            <v>40+07</v>
          </cell>
          <cell r="L259" t="str">
            <v>정직원</v>
          </cell>
          <cell r="M259" t="str">
            <v>2002.10.01</v>
          </cell>
          <cell r="N259" t="str">
            <v>2002.10.01</v>
          </cell>
        </row>
        <row r="260">
          <cell r="A260" t="str">
            <v>0203091</v>
          </cell>
          <cell r="B260" t="str">
            <v>박성우</v>
          </cell>
          <cell r="C260" t="str">
            <v>771231-1110220</v>
          </cell>
          <cell r="D260">
            <v>25</v>
          </cell>
          <cell r="E260" t="str">
            <v>4갑사원</v>
          </cell>
          <cell r="F260" t="str">
            <v>40+04</v>
          </cell>
          <cell r="G260">
            <v>0.24657534246575341</v>
          </cell>
          <cell r="H260" t="str">
            <v>4갑사원</v>
          </cell>
          <cell r="I260" t="str">
            <v>토목</v>
          </cell>
          <cell r="J260" t="str">
            <v>4갑사원</v>
          </cell>
          <cell r="K260" t="str">
            <v>40+04</v>
          </cell>
          <cell r="L260" t="str">
            <v>정직원</v>
          </cell>
          <cell r="M260" t="str">
            <v>2002.10.01</v>
          </cell>
          <cell r="N260" t="str">
            <v>2002.10.01</v>
          </cell>
        </row>
        <row r="261">
          <cell r="A261" t="str">
            <v>0203103</v>
          </cell>
          <cell r="B261" t="str">
            <v>안상준</v>
          </cell>
          <cell r="C261" t="str">
            <v>750326-1036819</v>
          </cell>
          <cell r="D261">
            <v>27.8</v>
          </cell>
          <cell r="E261" t="str">
            <v>4갑사원</v>
          </cell>
          <cell r="F261" t="str">
            <v>40+05</v>
          </cell>
          <cell r="G261">
            <v>0.24657534246575341</v>
          </cell>
          <cell r="H261" t="str">
            <v>4갑사원</v>
          </cell>
          <cell r="I261" t="str">
            <v>건축</v>
          </cell>
          <cell r="J261" t="str">
            <v>4갑사원</v>
          </cell>
          <cell r="K261" t="str">
            <v>40+05</v>
          </cell>
          <cell r="L261" t="str">
            <v>정직원</v>
          </cell>
          <cell r="M261" t="str">
            <v>2002.10.01</v>
          </cell>
          <cell r="N261" t="str">
            <v>2002.10.01</v>
          </cell>
        </row>
        <row r="262">
          <cell r="A262" t="str">
            <v>0203115</v>
          </cell>
          <cell r="B262" t="str">
            <v>곽창현</v>
          </cell>
          <cell r="C262" t="str">
            <v>741001-1347537</v>
          </cell>
          <cell r="D262">
            <v>28.3</v>
          </cell>
          <cell r="E262" t="str">
            <v>4갑사원</v>
          </cell>
          <cell r="F262" t="str">
            <v>40+07</v>
          </cell>
          <cell r="G262">
            <v>0.24657534246575341</v>
          </cell>
          <cell r="H262" t="str">
            <v>4갑사원</v>
          </cell>
          <cell r="I262" t="str">
            <v>토목</v>
          </cell>
          <cell r="J262" t="str">
            <v>4갑사원</v>
          </cell>
          <cell r="K262" t="str">
            <v>40+07</v>
          </cell>
          <cell r="L262" t="str">
            <v>정직원</v>
          </cell>
          <cell r="M262" t="str">
            <v>2002.10.01</v>
          </cell>
          <cell r="N262" t="str">
            <v>2002.10.01</v>
          </cell>
        </row>
        <row r="263">
          <cell r="A263" t="str">
            <v>0203127</v>
          </cell>
          <cell r="B263" t="str">
            <v>김상훈</v>
          </cell>
          <cell r="C263" t="str">
            <v>750429-1652717</v>
          </cell>
          <cell r="D263">
            <v>27.7</v>
          </cell>
          <cell r="E263" t="str">
            <v>4갑사원</v>
          </cell>
          <cell r="F263" t="str">
            <v>40+07</v>
          </cell>
          <cell r="G263">
            <v>0.24657534246575341</v>
          </cell>
          <cell r="H263" t="str">
            <v>4갑사원</v>
          </cell>
          <cell r="I263" t="str">
            <v>기계</v>
          </cell>
          <cell r="J263" t="str">
            <v>4갑사원</v>
          </cell>
          <cell r="K263" t="str">
            <v>40+07</v>
          </cell>
          <cell r="L263" t="str">
            <v>정직원</v>
          </cell>
          <cell r="M263" t="str">
            <v>2002.10.01</v>
          </cell>
          <cell r="N263" t="str">
            <v>2002.10.01</v>
          </cell>
        </row>
        <row r="264">
          <cell r="A264" t="str">
            <v>0203139</v>
          </cell>
          <cell r="B264" t="str">
            <v>방대성</v>
          </cell>
          <cell r="C264" t="str">
            <v>760720-1010132</v>
          </cell>
          <cell r="D264">
            <v>26.4</v>
          </cell>
          <cell r="E264" t="str">
            <v>4갑사원</v>
          </cell>
          <cell r="F264" t="str">
            <v>40+02</v>
          </cell>
          <cell r="G264">
            <v>0.24657534246575341</v>
          </cell>
          <cell r="H264" t="str">
            <v>4갑사원</v>
          </cell>
          <cell r="I264" t="str">
            <v>토목</v>
          </cell>
          <cell r="J264" t="str">
            <v>4갑사원</v>
          </cell>
          <cell r="K264" t="str">
            <v>40+02</v>
          </cell>
          <cell r="L264" t="str">
            <v>정직원</v>
          </cell>
          <cell r="M264" t="str">
            <v>2002.10.01</v>
          </cell>
          <cell r="N264" t="str">
            <v>2002.10.01</v>
          </cell>
        </row>
        <row r="265">
          <cell r="A265" t="str">
            <v>0203140</v>
          </cell>
          <cell r="B265" t="str">
            <v>오준호</v>
          </cell>
          <cell r="C265" t="str">
            <v>750128-1090623</v>
          </cell>
          <cell r="D265">
            <v>27.9</v>
          </cell>
          <cell r="E265" t="str">
            <v>4갑사원</v>
          </cell>
          <cell r="F265" t="str">
            <v>40+07</v>
          </cell>
          <cell r="G265">
            <v>0.24657534246575341</v>
          </cell>
          <cell r="H265" t="str">
            <v>4갑사원</v>
          </cell>
          <cell r="I265" t="str">
            <v>사무</v>
          </cell>
          <cell r="J265" t="str">
            <v>4갑사원</v>
          </cell>
          <cell r="K265" t="str">
            <v>40+07</v>
          </cell>
          <cell r="L265" t="str">
            <v>정직원</v>
          </cell>
          <cell r="M265" t="str">
            <v>2002.10.01</v>
          </cell>
          <cell r="N265" t="str">
            <v>2002.10.01</v>
          </cell>
        </row>
        <row r="266">
          <cell r="A266" t="str">
            <v>0203152</v>
          </cell>
          <cell r="B266" t="str">
            <v>김현민</v>
          </cell>
          <cell r="C266" t="str">
            <v>750322-1042514</v>
          </cell>
          <cell r="D266">
            <v>27.8</v>
          </cell>
          <cell r="E266" t="str">
            <v>4갑사원</v>
          </cell>
          <cell r="F266" t="str">
            <v>40+04</v>
          </cell>
          <cell r="G266">
            <v>0.24657534246575341</v>
          </cell>
          <cell r="H266" t="str">
            <v>4갑사원</v>
          </cell>
          <cell r="I266" t="str">
            <v>사무</v>
          </cell>
          <cell r="J266" t="str">
            <v>4갑사원</v>
          </cell>
          <cell r="K266" t="str">
            <v>40+04</v>
          </cell>
          <cell r="L266" t="str">
            <v>정직원</v>
          </cell>
          <cell r="M266" t="str">
            <v>2002.10.01</v>
          </cell>
          <cell r="N266" t="str">
            <v>2002.10.01</v>
          </cell>
        </row>
        <row r="267">
          <cell r="A267" t="str">
            <v>0203164</v>
          </cell>
          <cell r="B267" t="str">
            <v>신명섭</v>
          </cell>
          <cell r="C267" t="str">
            <v>740127-1401116</v>
          </cell>
          <cell r="D267">
            <v>28.9</v>
          </cell>
          <cell r="E267" t="str">
            <v>4갑사원</v>
          </cell>
          <cell r="F267" t="str">
            <v>40+04</v>
          </cell>
          <cell r="G267">
            <v>0.24657534246575341</v>
          </cell>
          <cell r="H267" t="str">
            <v>4갑사원</v>
          </cell>
          <cell r="I267" t="str">
            <v>전기</v>
          </cell>
          <cell r="J267" t="str">
            <v>4갑사원</v>
          </cell>
          <cell r="K267" t="str">
            <v>40+04</v>
          </cell>
          <cell r="L267" t="str">
            <v>정직원</v>
          </cell>
          <cell r="M267" t="str">
            <v>2002.10.01</v>
          </cell>
          <cell r="N267" t="str">
            <v>2002.10.01</v>
          </cell>
        </row>
        <row r="268">
          <cell r="A268" t="str">
            <v>0203176</v>
          </cell>
          <cell r="B268" t="str">
            <v>석화열</v>
          </cell>
          <cell r="C268" t="str">
            <v>751011-1792317</v>
          </cell>
          <cell r="D268">
            <v>27.2</v>
          </cell>
          <cell r="E268" t="str">
            <v>4갑사원</v>
          </cell>
          <cell r="F268" t="str">
            <v>40+04</v>
          </cell>
          <cell r="G268">
            <v>0.24657534246575341</v>
          </cell>
          <cell r="H268" t="str">
            <v>4갑사원</v>
          </cell>
          <cell r="I268" t="str">
            <v>기계</v>
          </cell>
          <cell r="J268" t="str">
            <v>4갑사원</v>
          </cell>
          <cell r="K268" t="str">
            <v>40+04</v>
          </cell>
          <cell r="L268" t="str">
            <v>정직원</v>
          </cell>
          <cell r="M268" t="str">
            <v>2002.10.01</v>
          </cell>
          <cell r="N268" t="str">
            <v>2002.10.01</v>
          </cell>
        </row>
        <row r="269">
          <cell r="A269" t="str">
            <v>0203188</v>
          </cell>
          <cell r="B269" t="str">
            <v>권대건</v>
          </cell>
          <cell r="C269" t="str">
            <v>760102-1908914</v>
          </cell>
          <cell r="D269">
            <v>27</v>
          </cell>
          <cell r="E269" t="str">
            <v>4갑사원</v>
          </cell>
          <cell r="F269" t="str">
            <v>40+04</v>
          </cell>
          <cell r="G269">
            <v>0.24657534246575341</v>
          </cell>
          <cell r="H269" t="str">
            <v>4갑사원</v>
          </cell>
          <cell r="I269" t="str">
            <v>건축</v>
          </cell>
          <cell r="J269" t="str">
            <v>4갑사원</v>
          </cell>
          <cell r="K269" t="str">
            <v>40+04</v>
          </cell>
          <cell r="L269" t="str">
            <v>정직원</v>
          </cell>
          <cell r="M269" t="str">
            <v>2002.10.01</v>
          </cell>
          <cell r="N269" t="str">
            <v>2002.10.01</v>
          </cell>
        </row>
        <row r="270">
          <cell r="A270" t="str">
            <v>0203190</v>
          </cell>
          <cell r="B270" t="str">
            <v>전병기</v>
          </cell>
          <cell r="C270" t="str">
            <v>780119-1852428</v>
          </cell>
          <cell r="D270">
            <v>25</v>
          </cell>
          <cell r="E270" t="str">
            <v>4갑사원</v>
          </cell>
          <cell r="F270" t="str">
            <v>40+04</v>
          </cell>
          <cell r="G270">
            <v>0.24657534246575341</v>
          </cell>
          <cell r="H270" t="str">
            <v>4갑사원</v>
          </cell>
          <cell r="I270" t="str">
            <v>건축</v>
          </cell>
          <cell r="J270" t="str">
            <v>4갑사원</v>
          </cell>
          <cell r="K270" t="str">
            <v>40+04</v>
          </cell>
          <cell r="L270" t="str">
            <v>정직원</v>
          </cell>
          <cell r="M270" t="str">
            <v>2002.10.01</v>
          </cell>
          <cell r="N270" t="str">
            <v>2002.10.01</v>
          </cell>
        </row>
        <row r="271">
          <cell r="A271" t="str">
            <v>0203201</v>
          </cell>
          <cell r="B271" t="str">
            <v>박경섭</v>
          </cell>
          <cell r="C271" t="str">
            <v>750910-1919321</v>
          </cell>
          <cell r="D271">
            <v>27.3</v>
          </cell>
          <cell r="E271" t="str">
            <v>4갑사원</v>
          </cell>
          <cell r="F271" t="str">
            <v>40+04</v>
          </cell>
          <cell r="G271">
            <v>0.24657534246575341</v>
          </cell>
          <cell r="H271" t="str">
            <v>4갑사원</v>
          </cell>
          <cell r="I271" t="str">
            <v>사무</v>
          </cell>
          <cell r="J271" t="str">
            <v>4갑사원</v>
          </cell>
          <cell r="K271" t="str">
            <v>40+04</v>
          </cell>
          <cell r="L271" t="str">
            <v>정직원</v>
          </cell>
          <cell r="M271" t="str">
            <v>2002.10.01</v>
          </cell>
          <cell r="N271" t="str">
            <v>2002.10.01</v>
          </cell>
        </row>
        <row r="272">
          <cell r="A272" t="str">
            <v>0203506</v>
          </cell>
          <cell r="B272" t="str">
            <v>김병욱</v>
          </cell>
          <cell r="C272" t="str">
            <v>750331-1690310</v>
          </cell>
          <cell r="D272">
            <v>27.8</v>
          </cell>
          <cell r="E272" t="str">
            <v>4갑사원</v>
          </cell>
          <cell r="F272" t="str">
            <v>40+04</v>
          </cell>
          <cell r="G272">
            <v>0.16438356164383561</v>
          </cell>
          <cell r="H272" t="str">
            <v>4갑사원</v>
          </cell>
          <cell r="I272" t="str">
            <v>건축</v>
          </cell>
          <cell r="J272" t="str">
            <v>4갑사원</v>
          </cell>
          <cell r="K272" t="str">
            <v>40+04</v>
          </cell>
          <cell r="L272" t="str">
            <v>정직원</v>
          </cell>
          <cell r="M272" t="str">
            <v>2002.11.01</v>
          </cell>
          <cell r="N272" t="str">
            <v>2002.11.01</v>
          </cell>
        </row>
        <row r="273">
          <cell r="A273" t="str">
            <v>0203518</v>
          </cell>
          <cell r="B273" t="str">
            <v>김유현</v>
          </cell>
          <cell r="C273" t="str">
            <v>740405-1030212</v>
          </cell>
          <cell r="D273">
            <v>28.7</v>
          </cell>
          <cell r="E273" t="str">
            <v>4갑사원</v>
          </cell>
          <cell r="F273" t="str">
            <v>40+04</v>
          </cell>
          <cell r="G273">
            <v>0.16438356164383561</v>
          </cell>
          <cell r="H273" t="str">
            <v>4갑사원</v>
          </cell>
          <cell r="I273" t="str">
            <v>건축</v>
          </cell>
          <cell r="J273" t="str">
            <v>4갑사원</v>
          </cell>
          <cell r="K273" t="str">
            <v>40+04</v>
          </cell>
          <cell r="L273" t="str">
            <v>정직원</v>
          </cell>
          <cell r="M273" t="str">
            <v>2002.11.01</v>
          </cell>
          <cell r="N273" t="str">
            <v>2002.11.01</v>
          </cell>
        </row>
        <row r="274">
          <cell r="A274" t="str">
            <v>0203520</v>
          </cell>
          <cell r="B274" t="str">
            <v>김영배</v>
          </cell>
          <cell r="C274" t="str">
            <v>741111-1795915</v>
          </cell>
          <cell r="D274">
            <v>28.1</v>
          </cell>
          <cell r="E274" t="str">
            <v>4갑사원</v>
          </cell>
          <cell r="F274" t="str">
            <v>40+07</v>
          </cell>
          <cell r="G274">
            <v>0.16438356164383561</v>
          </cell>
          <cell r="H274" t="str">
            <v>4갑사원</v>
          </cell>
          <cell r="I274" t="str">
            <v>토목</v>
          </cell>
          <cell r="J274" t="str">
            <v>4갑사원</v>
          </cell>
          <cell r="K274" t="str">
            <v>40+07</v>
          </cell>
          <cell r="L274" t="str">
            <v>정직원</v>
          </cell>
          <cell r="M274" t="str">
            <v>2002.11.01</v>
          </cell>
          <cell r="N274" t="str">
            <v>2002.11.01</v>
          </cell>
        </row>
        <row r="275">
          <cell r="A275" t="str">
            <v>0203531</v>
          </cell>
          <cell r="B275" t="str">
            <v>김정헌</v>
          </cell>
          <cell r="C275" t="str">
            <v>750529-1106210</v>
          </cell>
          <cell r="D275">
            <v>27.6</v>
          </cell>
          <cell r="E275" t="str">
            <v>4갑사원</v>
          </cell>
          <cell r="F275" t="str">
            <v>40+04</v>
          </cell>
          <cell r="G275">
            <v>0.16438356164383561</v>
          </cell>
          <cell r="H275" t="str">
            <v>4갑사원</v>
          </cell>
          <cell r="I275" t="str">
            <v>토목</v>
          </cell>
          <cell r="J275" t="str">
            <v>4갑사원</v>
          </cell>
          <cell r="K275" t="str">
            <v>40+04</v>
          </cell>
          <cell r="L275" t="str">
            <v>정직원</v>
          </cell>
          <cell r="M275" t="str">
            <v>2002.11.01</v>
          </cell>
          <cell r="N275" t="str">
            <v>2002.11.01</v>
          </cell>
        </row>
        <row r="276">
          <cell r="A276" t="str">
            <v>0203543</v>
          </cell>
          <cell r="B276" t="str">
            <v>노승창</v>
          </cell>
          <cell r="C276" t="str">
            <v>760101-1154918</v>
          </cell>
          <cell r="D276">
            <v>27</v>
          </cell>
          <cell r="E276" t="str">
            <v>4갑사원</v>
          </cell>
          <cell r="F276" t="str">
            <v>40+04</v>
          </cell>
          <cell r="G276">
            <v>0.16438356164383561</v>
          </cell>
          <cell r="H276" t="str">
            <v>4갑사원</v>
          </cell>
          <cell r="I276" t="str">
            <v>전기</v>
          </cell>
          <cell r="J276" t="str">
            <v>4갑사원</v>
          </cell>
          <cell r="K276" t="str">
            <v>40+04</v>
          </cell>
          <cell r="L276" t="str">
            <v>정직원</v>
          </cell>
          <cell r="M276" t="str">
            <v>2002.11.01</v>
          </cell>
          <cell r="N276" t="str">
            <v>2002.11.01</v>
          </cell>
        </row>
        <row r="277">
          <cell r="A277" t="str">
            <v>0203555</v>
          </cell>
          <cell r="B277" t="str">
            <v>문봉현</v>
          </cell>
          <cell r="C277" t="str">
            <v>750624-1069611</v>
          </cell>
          <cell r="D277">
            <v>27.5</v>
          </cell>
          <cell r="E277" t="str">
            <v>4갑사원</v>
          </cell>
          <cell r="F277" t="str">
            <v>40+04</v>
          </cell>
          <cell r="G277">
            <v>0.16438356164383561</v>
          </cell>
          <cell r="H277" t="str">
            <v>4갑사원</v>
          </cell>
          <cell r="I277" t="str">
            <v>사무</v>
          </cell>
          <cell r="J277" t="str">
            <v>4갑사원</v>
          </cell>
          <cell r="K277" t="str">
            <v>40+04</v>
          </cell>
          <cell r="L277" t="str">
            <v>정직원</v>
          </cell>
          <cell r="M277" t="str">
            <v>2002.11.01</v>
          </cell>
          <cell r="N277" t="str">
            <v>2002.11.01</v>
          </cell>
        </row>
        <row r="278">
          <cell r="A278" t="str">
            <v>0203567</v>
          </cell>
          <cell r="B278" t="str">
            <v>박성훈</v>
          </cell>
          <cell r="C278" t="str">
            <v>741212-1671511</v>
          </cell>
          <cell r="D278">
            <v>28.1</v>
          </cell>
          <cell r="E278" t="str">
            <v>4갑사원</v>
          </cell>
          <cell r="F278" t="str">
            <v>40+07</v>
          </cell>
          <cell r="G278">
            <v>0.16438356164383561</v>
          </cell>
          <cell r="H278" t="str">
            <v>4갑사원</v>
          </cell>
          <cell r="I278" t="str">
            <v>건축</v>
          </cell>
          <cell r="J278" t="str">
            <v>4갑사원</v>
          </cell>
          <cell r="K278" t="str">
            <v>40+07</v>
          </cell>
          <cell r="L278" t="str">
            <v>정직원</v>
          </cell>
          <cell r="M278" t="str">
            <v>2002.11.01</v>
          </cell>
          <cell r="N278" t="str">
            <v>2002.11.01</v>
          </cell>
        </row>
        <row r="279">
          <cell r="A279" t="str">
            <v>0203579</v>
          </cell>
          <cell r="B279" t="str">
            <v>박재성</v>
          </cell>
          <cell r="C279" t="str">
            <v>720803-1350214</v>
          </cell>
          <cell r="D279">
            <v>30.4</v>
          </cell>
          <cell r="E279" t="str">
            <v>4갑사원</v>
          </cell>
          <cell r="F279" t="str">
            <v>40+06</v>
          </cell>
          <cell r="G279">
            <v>0.16438356164383561</v>
          </cell>
          <cell r="H279" t="str">
            <v>4갑사원</v>
          </cell>
          <cell r="I279" t="str">
            <v>토목</v>
          </cell>
          <cell r="J279" t="str">
            <v>4갑사원</v>
          </cell>
          <cell r="K279" t="str">
            <v>40+06</v>
          </cell>
          <cell r="L279" t="str">
            <v>정직원</v>
          </cell>
          <cell r="M279" t="str">
            <v>2002.11.01</v>
          </cell>
          <cell r="N279" t="str">
            <v>2002.11.01</v>
          </cell>
        </row>
        <row r="280">
          <cell r="A280" t="str">
            <v>0203580</v>
          </cell>
          <cell r="B280" t="str">
            <v>박현문</v>
          </cell>
          <cell r="C280" t="str">
            <v>740727-1148213</v>
          </cell>
          <cell r="D280">
            <v>28.4</v>
          </cell>
          <cell r="E280" t="str">
            <v>4갑사원</v>
          </cell>
          <cell r="F280" t="str">
            <v>40+04</v>
          </cell>
          <cell r="G280">
            <v>0.16438356164383561</v>
          </cell>
          <cell r="H280" t="str">
            <v>4갑사원</v>
          </cell>
          <cell r="I280" t="str">
            <v>토목</v>
          </cell>
          <cell r="J280" t="str">
            <v>4갑사원</v>
          </cell>
          <cell r="K280" t="str">
            <v>40+04</v>
          </cell>
          <cell r="L280" t="str">
            <v>정직원</v>
          </cell>
          <cell r="M280" t="str">
            <v>2002.11.01</v>
          </cell>
          <cell r="N280" t="str">
            <v>2002.11.01</v>
          </cell>
        </row>
        <row r="281">
          <cell r="A281" t="str">
            <v>0203592</v>
          </cell>
          <cell r="B281" t="str">
            <v>서종민</v>
          </cell>
          <cell r="C281" t="str">
            <v>750406-1063711</v>
          </cell>
          <cell r="D281">
            <v>27.7</v>
          </cell>
          <cell r="E281" t="str">
            <v>4갑사원</v>
          </cell>
          <cell r="F281" t="str">
            <v>40+04</v>
          </cell>
          <cell r="G281">
            <v>0.16438356164383561</v>
          </cell>
          <cell r="H281" t="str">
            <v>4갑사원</v>
          </cell>
          <cell r="I281" t="str">
            <v>기계</v>
          </cell>
          <cell r="J281" t="str">
            <v>4갑사원</v>
          </cell>
          <cell r="K281" t="str">
            <v>40+04</v>
          </cell>
          <cell r="L281" t="str">
            <v>정직원</v>
          </cell>
          <cell r="M281" t="str">
            <v>2002.11.01</v>
          </cell>
          <cell r="N281" t="str">
            <v>2002.11.01</v>
          </cell>
        </row>
        <row r="282">
          <cell r="A282" t="str">
            <v>0203604</v>
          </cell>
          <cell r="B282" t="str">
            <v>송기옥</v>
          </cell>
          <cell r="C282" t="str">
            <v>781123-2009815</v>
          </cell>
          <cell r="D282">
            <v>24.1</v>
          </cell>
          <cell r="E282" t="str">
            <v>4갑사원</v>
          </cell>
          <cell r="F282" t="str">
            <v>40+01</v>
          </cell>
          <cell r="G282">
            <v>0.16438356164383561</v>
          </cell>
          <cell r="H282" t="str">
            <v>4갑사원</v>
          </cell>
          <cell r="I282" t="str">
            <v>사무</v>
          </cell>
          <cell r="J282" t="str">
            <v>4갑사원</v>
          </cell>
          <cell r="K282" t="str">
            <v>40+01</v>
          </cell>
          <cell r="L282" t="str">
            <v>정직원</v>
          </cell>
          <cell r="M282" t="str">
            <v>2002.11.01</v>
          </cell>
          <cell r="N282" t="str">
            <v>2002.11.01</v>
          </cell>
        </row>
        <row r="283">
          <cell r="A283" t="str">
            <v>0203616</v>
          </cell>
          <cell r="B283" t="str">
            <v>안태선</v>
          </cell>
          <cell r="C283" t="str">
            <v>730501-1544212</v>
          </cell>
          <cell r="D283">
            <v>29.7</v>
          </cell>
          <cell r="E283" t="str">
            <v>4갑사원</v>
          </cell>
          <cell r="F283" t="str">
            <v>40+07</v>
          </cell>
          <cell r="G283">
            <v>0.16438356164383561</v>
          </cell>
          <cell r="H283" t="str">
            <v>4갑사원</v>
          </cell>
          <cell r="I283" t="str">
            <v>건축</v>
          </cell>
          <cell r="J283" t="str">
            <v>4갑사원</v>
          </cell>
          <cell r="K283" t="str">
            <v>40+07</v>
          </cell>
          <cell r="L283" t="str">
            <v>정직원</v>
          </cell>
          <cell r="M283" t="str">
            <v>2002.11.01</v>
          </cell>
          <cell r="N283" t="str">
            <v>2002.11.01</v>
          </cell>
        </row>
        <row r="284">
          <cell r="A284" t="str">
            <v>0203628</v>
          </cell>
          <cell r="B284" t="str">
            <v>윤경민</v>
          </cell>
          <cell r="C284" t="str">
            <v>771006-1841116</v>
          </cell>
          <cell r="D284">
            <v>25.2</v>
          </cell>
          <cell r="E284" t="str">
            <v>4갑사원</v>
          </cell>
          <cell r="F284" t="str">
            <v>40+04</v>
          </cell>
          <cell r="G284">
            <v>0.16438356164383561</v>
          </cell>
          <cell r="H284" t="str">
            <v>4갑사원</v>
          </cell>
          <cell r="I284" t="str">
            <v>건축</v>
          </cell>
          <cell r="J284" t="str">
            <v>4갑사원</v>
          </cell>
          <cell r="K284" t="str">
            <v>40+04</v>
          </cell>
          <cell r="L284" t="str">
            <v>정직원</v>
          </cell>
          <cell r="M284" t="str">
            <v>2002.11.01</v>
          </cell>
          <cell r="N284" t="str">
            <v>2002.11.01</v>
          </cell>
        </row>
        <row r="285">
          <cell r="A285" t="str">
            <v>0203630</v>
          </cell>
          <cell r="B285" t="str">
            <v>이동재</v>
          </cell>
          <cell r="C285" t="str">
            <v>740609-1017415</v>
          </cell>
          <cell r="D285">
            <v>28.6</v>
          </cell>
          <cell r="E285" t="str">
            <v>4갑사원</v>
          </cell>
          <cell r="F285" t="str">
            <v>40+04</v>
          </cell>
          <cell r="G285">
            <v>0.16438356164383561</v>
          </cell>
          <cell r="H285" t="str">
            <v>4갑사원</v>
          </cell>
          <cell r="I285" t="str">
            <v>건축</v>
          </cell>
          <cell r="J285" t="str">
            <v>4갑사원</v>
          </cell>
          <cell r="K285" t="str">
            <v>40+04</v>
          </cell>
          <cell r="L285" t="str">
            <v>정직원</v>
          </cell>
          <cell r="M285" t="str">
            <v>2002.11.01</v>
          </cell>
          <cell r="N285" t="str">
            <v>2002.11.01</v>
          </cell>
        </row>
        <row r="286">
          <cell r="A286" t="str">
            <v>0203641</v>
          </cell>
          <cell r="B286" t="str">
            <v>이상욱</v>
          </cell>
          <cell r="C286" t="str">
            <v>770828-1830413</v>
          </cell>
          <cell r="D286">
            <v>25.3</v>
          </cell>
          <cell r="E286" t="str">
            <v>4갑사원</v>
          </cell>
          <cell r="F286" t="str">
            <v>40+04</v>
          </cell>
          <cell r="G286">
            <v>0.16438356164383561</v>
          </cell>
          <cell r="H286" t="str">
            <v>4갑사원</v>
          </cell>
          <cell r="I286" t="str">
            <v>기계</v>
          </cell>
          <cell r="J286" t="str">
            <v>4갑사원</v>
          </cell>
          <cell r="K286" t="str">
            <v>40+04</v>
          </cell>
          <cell r="L286" t="str">
            <v>정직원</v>
          </cell>
          <cell r="M286" t="str">
            <v>2002.11.01</v>
          </cell>
          <cell r="N286" t="str">
            <v>2002.11.01</v>
          </cell>
        </row>
        <row r="287">
          <cell r="A287" t="str">
            <v>0203653</v>
          </cell>
          <cell r="B287" t="str">
            <v>이태경</v>
          </cell>
          <cell r="C287" t="str">
            <v>760118-1691026</v>
          </cell>
          <cell r="D287">
            <v>27</v>
          </cell>
          <cell r="E287" t="str">
            <v>4갑사원</v>
          </cell>
          <cell r="F287" t="str">
            <v>40+04</v>
          </cell>
          <cell r="G287">
            <v>0.16438356164383561</v>
          </cell>
          <cell r="H287" t="str">
            <v>4갑사원</v>
          </cell>
          <cell r="I287" t="str">
            <v>기계</v>
          </cell>
          <cell r="J287" t="str">
            <v>4갑사원</v>
          </cell>
          <cell r="K287" t="str">
            <v>40+04</v>
          </cell>
          <cell r="L287" t="str">
            <v>정직원</v>
          </cell>
          <cell r="M287" t="str">
            <v>2002.11.01</v>
          </cell>
          <cell r="N287" t="str">
            <v>2002.11.01</v>
          </cell>
        </row>
        <row r="288">
          <cell r="A288" t="str">
            <v>0203665</v>
          </cell>
          <cell r="B288" t="str">
            <v>임상재</v>
          </cell>
          <cell r="C288" t="str">
            <v>771022-1108714</v>
          </cell>
          <cell r="D288">
            <v>25.2</v>
          </cell>
          <cell r="E288" t="str">
            <v>4갑사원</v>
          </cell>
          <cell r="F288" t="str">
            <v>40+04</v>
          </cell>
          <cell r="G288">
            <v>0.16438356164383561</v>
          </cell>
          <cell r="H288" t="str">
            <v>4갑사원</v>
          </cell>
          <cell r="I288" t="str">
            <v>토목</v>
          </cell>
          <cell r="J288" t="str">
            <v>4갑사원</v>
          </cell>
          <cell r="K288" t="str">
            <v>40+04</v>
          </cell>
          <cell r="L288" t="str">
            <v>정직원</v>
          </cell>
          <cell r="M288" t="str">
            <v>2002.11.01</v>
          </cell>
          <cell r="N288" t="str">
            <v>2002.11.01</v>
          </cell>
        </row>
        <row r="289">
          <cell r="A289" t="str">
            <v>0203677</v>
          </cell>
          <cell r="B289" t="str">
            <v>임영택</v>
          </cell>
          <cell r="C289" t="str">
            <v>760725-1481015</v>
          </cell>
          <cell r="D289">
            <v>26.4</v>
          </cell>
          <cell r="E289" t="str">
            <v>4갑사원</v>
          </cell>
          <cell r="F289" t="str">
            <v>40+04</v>
          </cell>
          <cell r="G289">
            <v>0.16438356164383561</v>
          </cell>
          <cell r="H289" t="str">
            <v>4갑사원</v>
          </cell>
          <cell r="I289" t="str">
            <v>사무</v>
          </cell>
          <cell r="J289" t="str">
            <v>4갑사원</v>
          </cell>
          <cell r="K289" t="str">
            <v>40+04</v>
          </cell>
          <cell r="L289" t="str">
            <v>정직원</v>
          </cell>
          <cell r="M289" t="str">
            <v>2002.11.01</v>
          </cell>
          <cell r="N289" t="str">
            <v>2002.11.01</v>
          </cell>
        </row>
        <row r="290">
          <cell r="A290" t="str">
            <v>0203689</v>
          </cell>
          <cell r="B290" t="str">
            <v>장일휘</v>
          </cell>
          <cell r="C290" t="str">
            <v>750419-1910411</v>
          </cell>
          <cell r="D290">
            <v>27.7</v>
          </cell>
          <cell r="E290" t="str">
            <v>4갑사원</v>
          </cell>
          <cell r="F290" t="str">
            <v>40+04</v>
          </cell>
          <cell r="G290">
            <v>0.16438356164383561</v>
          </cell>
          <cell r="H290" t="str">
            <v>4갑사원</v>
          </cell>
          <cell r="I290" t="str">
            <v>기계</v>
          </cell>
          <cell r="J290" t="str">
            <v>4갑사원</v>
          </cell>
          <cell r="K290" t="str">
            <v>40+04</v>
          </cell>
          <cell r="L290" t="str">
            <v>정직원</v>
          </cell>
          <cell r="M290" t="str">
            <v>2002.11.01</v>
          </cell>
          <cell r="N290" t="str">
            <v>2002.11.01</v>
          </cell>
        </row>
        <row r="291">
          <cell r="A291" t="str">
            <v>0203690</v>
          </cell>
          <cell r="B291" t="str">
            <v>장재혁</v>
          </cell>
          <cell r="C291" t="str">
            <v>770715-1813910</v>
          </cell>
          <cell r="D291">
            <v>25.5</v>
          </cell>
          <cell r="E291" t="str">
            <v>4갑사원</v>
          </cell>
          <cell r="F291" t="str">
            <v>40+04</v>
          </cell>
          <cell r="G291">
            <v>0.16438356164383561</v>
          </cell>
          <cell r="H291" t="str">
            <v>4갑사원</v>
          </cell>
          <cell r="I291" t="str">
            <v>토목</v>
          </cell>
          <cell r="J291" t="str">
            <v>4갑사원</v>
          </cell>
          <cell r="K291" t="str">
            <v>40+04</v>
          </cell>
          <cell r="L291" t="str">
            <v>정직원</v>
          </cell>
          <cell r="M291" t="str">
            <v>2002.11.01</v>
          </cell>
          <cell r="N291" t="str">
            <v>2002.11.01</v>
          </cell>
        </row>
        <row r="292">
          <cell r="A292" t="str">
            <v>0203702</v>
          </cell>
          <cell r="B292" t="str">
            <v>정동혁</v>
          </cell>
          <cell r="C292" t="str">
            <v>750314-1807611</v>
          </cell>
          <cell r="D292">
            <v>27.8</v>
          </cell>
          <cell r="E292" t="str">
            <v>4갑사원</v>
          </cell>
          <cell r="F292" t="str">
            <v>40+04</v>
          </cell>
          <cell r="G292">
            <v>0.16438356164383561</v>
          </cell>
          <cell r="H292" t="str">
            <v>4갑사원</v>
          </cell>
          <cell r="I292" t="str">
            <v>기계</v>
          </cell>
          <cell r="J292" t="str">
            <v>4갑사원</v>
          </cell>
          <cell r="K292" t="str">
            <v>40+04</v>
          </cell>
          <cell r="L292" t="str">
            <v>정직원</v>
          </cell>
          <cell r="M292" t="str">
            <v>2002.11.01</v>
          </cell>
          <cell r="N292" t="str">
            <v>2002.11.01</v>
          </cell>
        </row>
        <row r="293">
          <cell r="A293" t="str">
            <v>0203714</v>
          </cell>
          <cell r="B293" t="str">
            <v>정은주</v>
          </cell>
          <cell r="C293" t="str">
            <v>781128-2026017</v>
          </cell>
          <cell r="D293">
            <v>24.1</v>
          </cell>
          <cell r="E293" t="str">
            <v>4갑사원</v>
          </cell>
          <cell r="F293" t="str">
            <v>40+01</v>
          </cell>
          <cell r="G293">
            <v>0.16438356164383561</v>
          </cell>
          <cell r="H293" t="str">
            <v>4갑사원</v>
          </cell>
          <cell r="I293" t="str">
            <v>사무</v>
          </cell>
          <cell r="J293" t="str">
            <v>4갑사원</v>
          </cell>
          <cell r="K293" t="str">
            <v>40+01</v>
          </cell>
          <cell r="L293" t="str">
            <v>정직원</v>
          </cell>
          <cell r="M293" t="str">
            <v>2002.11.01</v>
          </cell>
          <cell r="N293" t="str">
            <v>2002.11.01</v>
          </cell>
        </row>
        <row r="294">
          <cell r="A294" t="str">
            <v>0203726</v>
          </cell>
          <cell r="B294" t="str">
            <v>조유현</v>
          </cell>
          <cell r="C294" t="str">
            <v>791217-2067919</v>
          </cell>
          <cell r="D294">
            <v>23</v>
          </cell>
          <cell r="E294" t="str">
            <v>4갑사원</v>
          </cell>
          <cell r="F294" t="str">
            <v>40+01</v>
          </cell>
          <cell r="G294">
            <v>0.16438356164383561</v>
          </cell>
          <cell r="H294" t="str">
            <v>4갑사원</v>
          </cell>
          <cell r="I294" t="str">
            <v>사무</v>
          </cell>
          <cell r="J294" t="str">
            <v>4갑사원</v>
          </cell>
          <cell r="K294" t="str">
            <v>40+01</v>
          </cell>
          <cell r="L294" t="str">
            <v>정직원</v>
          </cell>
          <cell r="M294" t="str">
            <v>2002.11.01</v>
          </cell>
          <cell r="N294" t="str">
            <v>2002.11.01</v>
          </cell>
        </row>
        <row r="295">
          <cell r="A295" t="str">
            <v>0203738</v>
          </cell>
          <cell r="B295" t="str">
            <v>채창윤</v>
          </cell>
          <cell r="C295" t="str">
            <v>760504-1009732</v>
          </cell>
          <cell r="D295">
            <v>26.7</v>
          </cell>
          <cell r="E295" t="str">
            <v>4갑사원</v>
          </cell>
          <cell r="F295" t="str">
            <v>40+04</v>
          </cell>
          <cell r="G295">
            <v>0.16438356164383561</v>
          </cell>
          <cell r="H295" t="str">
            <v>4갑사원</v>
          </cell>
          <cell r="I295" t="str">
            <v>사무</v>
          </cell>
          <cell r="J295" t="str">
            <v>4갑사원</v>
          </cell>
          <cell r="K295" t="str">
            <v>40+04</v>
          </cell>
          <cell r="L295" t="str">
            <v>정직원</v>
          </cell>
          <cell r="M295" t="str">
            <v>2002.11.01</v>
          </cell>
          <cell r="N295" t="str">
            <v>2002.11.01</v>
          </cell>
        </row>
        <row r="296">
          <cell r="A296" t="str">
            <v>0203740</v>
          </cell>
          <cell r="B296" t="str">
            <v>최승만</v>
          </cell>
          <cell r="C296" t="str">
            <v>731024-1328317</v>
          </cell>
          <cell r="D296">
            <v>29.2</v>
          </cell>
          <cell r="E296" t="str">
            <v>4갑사원</v>
          </cell>
          <cell r="F296" t="str">
            <v>40+04</v>
          </cell>
          <cell r="G296">
            <v>0.16438356164383561</v>
          </cell>
          <cell r="H296" t="str">
            <v>4갑사원</v>
          </cell>
          <cell r="I296" t="str">
            <v>토목</v>
          </cell>
          <cell r="J296" t="str">
            <v>4갑사원</v>
          </cell>
          <cell r="K296" t="str">
            <v>40+04</v>
          </cell>
          <cell r="L296" t="str">
            <v>정직원</v>
          </cell>
          <cell r="M296" t="str">
            <v>2002.11.01</v>
          </cell>
          <cell r="N296" t="str">
            <v>2002.11.01</v>
          </cell>
        </row>
        <row r="297">
          <cell r="A297" t="str">
            <v>0203751</v>
          </cell>
          <cell r="B297" t="str">
            <v>최재웅</v>
          </cell>
          <cell r="C297" t="str">
            <v>760119-1058118</v>
          </cell>
          <cell r="D297">
            <v>27</v>
          </cell>
          <cell r="E297" t="str">
            <v>4갑사원</v>
          </cell>
          <cell r="F297" t="str">
            <v>40+04</v>
          </cell>
          <cell r="G297">
            <v>0.16438356164383561</v>
          </cell>
          <cell r="H297" t="str">
            <v>4갑사원</v>
          </cell>
          <cell r="I297" t="str">
            <v>건축</v>
          </cell>
          <cell r="J297" t="str">
            <v>4갑사원</v>
          </cell>
          <cell r="K297" t="str">
            <v>40+04</v>
          </cell>
          <cell r="L297" t="str">
            <v>정직원</v>
          </cell>
          <cell r="M297" t="str">
            <v>2002.11.01</v>
          </cell>
          <cell r="N297" t="str">
            <v>2002.11.01</v>
          </cell>
        </row>
        <row r="298">
          <cell r="A298" t="str">
            <v>0203763</v>
          </cell>
          <cell r="B298" t="str">
            <v>최창선</v>
          </cell>
          <cell r="C298" t="str">
            <v>760810-1249212</v>
          </cell>
          <cell r="D298">
            <v>26.4</v>
          </cell>
          <cell r="E298" t="str">
            <v>4갑사원</v>
          </cell>
          <cell r="F298" t="str">
            <v>40+05</v>
          </cell>
          <cell r="G298">
            <v>0.16438356164383561</v>
          </cell>
          <cell r="H298" t="str">
            <v>4갑사원</v>
          </cell>
          <cell r="I298" t="str">
            <v>기계</v>
          </cell>
          <cell r="J298" t="str">
            <v>4갑사원</v>
          </cell>
          <cell r="K298" t="str">
            <v>40+05</v>
          </cell>
          <cell r="L298" t="str">
            <v>정직원</v>
          </cell>
          <cell r="M298" t="str">
            <v>2002.11.01</v>
          </cell>
          <cell r="N298" t="str">
            <v>2002.11.01</v>
          </cell>
        </row>
        <row r="299">
          <cell r="A299" t="str">
            <v>0203775</v>
          </cell>
          <cell r="B299" t="str">
            <v>한동준</v>
          </cell>
          <cell r="C299" t="str">
            <v>760301-1011431</v>
          </cell>
          <cell r="D299">
            <v>26.8</v>
          </cell>
          <cell r="E299" t="str">
            <v>4갑사원</v>
          </cell>
          <cell r="F299" t="str">
            <v>40+04</v>
          </cell>
          <cell r="G299">
            <v>0.16438356164383561</v>
          </cell>
          <cell r="H299" t="str">
            <v>4갑사원</v>
          </cell>
          <cell r="I299" t="str">
            <v>건축</v>
          </cell>
          <cell r="J299" t="str">
            <v>4갑사원</v>
          </cell>
          <cell r="K299" t="str">
            <v>40+04</v>
          </cell>
          <cell r="L299" t="str">
            <v>정직원</v>
          </cell>
          <cell r="M299" t="str">
            <v>2002.11.01</v>
          </cell>
          <cell r="N299" t="str">
            <v>2002.11.01</v>
          </cell>
        </row>
        <row r="300">
          <cell r="A300" t="str">
            <v>0203787</v>
          </cell>
          <cell r="B300" t="str">
            <v>한재정</v>
          </cell>
          <cell r="C300" t="str">
            <v>750825-1068512</v>
          </cell>
          <cell r="D300">
            <v>27.4</v>
          </cell>
          <cell r="E300" t="str">
            <v>4갑사원</v>
          </cell>
          <cell r="F300" t="str">
            <v>40+04</v>
          </cell>
          <cell r="G300">
            <v>0.16438356164383561</v>
          </cell>
          <cell r="H300" t="str">
            <v>4갑사원</v>
          </cell>
          <cell r="I300" t="str">
            <v>건축</v>
          </cell>
          <cell r="J300" t="str">
            <v>4갑사원</v>
          </cell>
          <cell r="K300" t="str">
            <v>40+04</v>
          </cell>
          <cell r="L300" t="str">
            <v>정직원</v>
          </cell>
          <cell r="M300" t="str">
            <v>2002.11.01</v>
          </cell>
          <cell r="N300" t="str">
            <v>2002.11.01</v>
          </cell>
        </row>
        <row r="301">
          <cell r="A301" t="str">
            <v>0203799</v>
          </cell>
          <cell r="B301" t="str">
            <v>한창민</v>
          </cell>
          <cell r="C301" t="str">
            <v>761117-1070115</v>
          </cell>
          <cell r="D301">
            <v>26.1</v>
          </cell>
          <cell r="E301" t="str">
            <v>4갑사원</v>
          </cell>
          <cell r="F301" t="str">
            <v>40+04</v>
          </cell>
          <cell r="G301">
            <v>0.16438356164383561</v>
          </cell>
          <cell r="H301" t="str">
            <v>4갑사원</v>
          </cell>
          <cell r="I301" t="str">
            <v>사무</v>
          </cell>
          <cell r="J301" t="str">
            <v>4갑사원</v>
          </cell>
          <cell r="K301" t="str">
            <v>40+04</v>
          </cell>
          <cell r="L301" t="str">
            <v>정직원</v>
          </cell>
          <cell r="M301" t="str">
            <v>2002.11.01</v>
          </cell>
          <cell r="N301" t="str">
            <v>2002.11.01</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ACO"/>
      <sheetName val="97년 SEACO예산"/>
      <sheetName val="95WBS"/>
      <sheetName val="공통"/>
      <sheetName val="96.12"/>
      <sheetName val="MEED"/>
      <sheetName val="OU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STAND98"/>
      <sheetName val="월별예산"/>
      <sheetName val="예산내역"/>
      <sheetName val="지점예산"/>
      <sheetName val="예산실행분석"/>
      <sheetName val="한국직원수급"/>
      <sheetName val="현지인수급"/>
      <sheetName val="간접직원수급"/>
      <sheetName val="한국직원현황"/>
      <sheetName val="현지인현황"/>
      <sheetName val="간접직원현황"/>
      <sheetName val="사무임차현황"/>
      <sheetName val="차량현황"/>
      <sheetName val="비품임차현황"/>
      <sheetName val="그룹사현황"/>
      <sheetName val="KOR"/>
      <sheetName val="LOC"/>
      <sheetName val="고자현황"/>
      <sheetName val="97년 SEACO예산"/>
      <sheetName val="96.12"/>
      <sheetName val="YOEMAGUM"/>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STAND98"/>
      <sheetName val="월별예산"/>
      <sheetName val="예산내역"/>
      <sheetName val="지점예산"/>
      <sheetName val="예산실행분석"/>
      <sheetName val="한국직원수급"/>
      <sheetName val="현지인수급"/>
      <sheetName val="간접직원수급"/>
      <sheetName val="한국직원현황"/>
      <sheetName val="현지인현황"/>
      <sheetName val="간접직원현황"/>
      <sheetName val="사무임차현황"/>
      <sheetName val="차량현황"/>
      <sheetName val="비품임차현황"/>
      <sheetName val="그룹사현황"/>
      <sheetName val="KOR"/>
      <sheetName val="LOC"/>
      <sheetName val="96.12"/>
      <sheetName val="97년 SEACO예산"/>
      <sheetName val="STAND20"/>
      <sheetName val="P.M 별"/>
      <sheetName val="C701ACT"/>
      <sheetName val="어음配分"/>
      <sheetName val="BUDGET FY 98"/>
      <sheetName val="Sheet1"/>
      <sheetName val="B.Q. breakdown (0723_2) (USD)"/>
      <sheetName val="REDUCER"/>
      <sheetName val="WE'T"/>
      <sheetName val="상품입고집계"/>
      <sheetName val="Final(1)summary"/>
      <sheetName val="영업소실적"/>
      <sheetName val="상반기손익차2총괄"/>
      <sheetName val="Sheet2"/>
      <sheetName val="Sheet1 (2)"/>
      <sheetName val="환율"/>
      <sheetName val="eq_data"/>
      <sheetName val="예산서"/>
      <sheetName val="간접인원 급료산출"/>
      <sheetName val="OFFER RATE"/>
      <sheetName val="하수급견적대비"/>
      <sheetName val="Report"/>
      <sheetName val="총괄표"/>
      <sheetName val="업무계획1"/>
      <sheetName val="#REF"/>
      <sheetName val="현장"/>
      <sheetName val="차액보증"/>
      <sheetName val="을지"/>
      <sheetName val="간접비 총괄표"/>
      <sheetName val="전체내역 (2)"/>
      <sheetName val="공통비총괄표"/>
      <sheetName val="OUT"/>
      <sheetName val="Testing"/>
      <sheetName val="2.대외공문"/>
      <sheetName val="eq. mobilization"/>
      <sheetName val="DI-ESTI"/>
      <sheetName val="Mech CIF"/>
      <sheetName val="COMPARISON TABLE"/>
      <sheetName val="기계내역서"/>
    </sheetNames>
    <sheetDataSet>
      <sheetData sheetId="0"/>
      <sheetData sheetId="1" refreshError="1">
        <row r="1">
          <cell r="A1" t="str">
            <v>GUIDELINES ON MAKING-UP OF '98 BUDGET</v>
          </cell>
          <cell r="G1" t="str">
            <v>/PPRAA~AG</v>
          </cell>
        </row>
        <row r="3">
          <cell r="G3" t="str">
            <v>RBB~AG</v>
          </cell>
        </row>
        <row r="4">
          <cell r="A4" t="str">
            <v xml:space="preserve"> A. FIXED EXPENSE</v>
          </cell>
          <cell r="G4" t="str">
            <v>RCC~AG</v>
          </cell>
        </row>
        <row r="5">
          <cell r="G5" t="str">
            <v>RDD~AG</v>
          </cell>
        </row>
        <row r="6">
          <cell r="A6" t="str">
            <v>I T E M</v>
          </cell>
          <cell r="B6" t="str">
            <v>S U B  -  I T E M</v>
          </cell>
          <cell r="C6" t="str">
            <v xml:space="preserve">              G U I D E L I N E S      I N        D E T A I L S</v>
          </cell>
          <cell r="F6" t="str">
            <v>R E M A R K S</v>
          </cell>
          <cell r="G6" t="str">
            <v>REE~AG</v>
          </cell>
        </row>
        <row r="8">
          <cell r="A8" t="str">
            <v xml:space="preserve"> 1. SALARY &amp;</v>
          </cell>
          <cell r="B8" t="str">
            <v xml:space="preserve"> 1. KOREAN STAFF SALARY</v>
          </cell>
          <cell r="C8" t="str">
            <v xml:space="preserve"> - DRAFTED BY PERSON ACCORDING TO MONTHLY DEMAND-SUPPLY SCH.</v>
          </cell>
        </row>
        <row r="9">
          <cell r="A9" t="str">
            <v xml:space="preserve">    WAGE</v>
          </cell>
          <cell r="B9" t="str">
            <v xml:space="preserve">  1) SALARY</v>
          </cell>
          <cell r="C9" t="str">
            <v xml:space="preserve"> - JAN-FEB H/O-PAID SALARY (BASIC SALARY + ALLOWANCE FOR THE POST ATTACHED +</v>
          </cell>
        </row>
        <row r="10">
          <cell r="C10" t="str">
            <v xml:space="preserve">   OVERTIME PAY + LONG-SERVICE ALLOWANCE + ANNUAL ALLOWANCE + OTHER ALLOWANCE)</v>
          </cell>
        </row>
        <row r="11">
          <cell r="C11" t="str">
            <v xml:space="preserve">   FOLLOW CURRENT SALARY &amp; AFTER MARCH REFLECTS A 5% INCREASE.</v>
          </cell>
        </row>
        <row r="12">
          <cell r="B12" t="str">
            <v xml:space="preserve">  2) H/O PAID OVERSEAS</v>
          </cell>
          <cell r="C12" t="str">
            <v xml:space="preserve"> - H/O-PAID OVERSEAS ALLOWANCE BY GRADE BASED ON </v>
          </cell>
        </row>
        <row r="13">
          <cell r="B13" t="str">
            <v xml:space="preserve">     ALLOWANCE</v>
          </cell>
          <cell r="C13" t="str">
            <v xml:space="preserve">   OVERSEAS ALLOWANCE PAYMENT REGULATIONS.</v>
          </cell>
        </row>
        <row r="14">
          <cell r="B14" t="str">
            <v xml:space="preserve">  3) LOCAL-PAID ALLOWANCE</v>
          </cell>
          <cell r="C14" t="str">
            <v xml:space="preserve"> ① LOCAL-PAID OVERSEAS ALLOWANCE BY GRADE, CASHIER ALLOWANCE BASED ON</v>
          </cell>
        </row>
        <row r="15">
          <cell r="C15" t="str">
            <v xml:space="preserve">    OVERSEAS ALLOWANCE PAYMENT REGULATIONS.</v>
          </cell>
        </row>
        <row r="16">
          <cell r="C16" t="str">
            <v xml:space="preserve"> ② PURCHASING BRANCH : LOCAL-PAID ALLOWANCE &amp; HOUSING ALLOWANCE INC.</v>
          </cell>
        </row>
        <row r="17">
          <cell r="C17" t="str">
            <v xml:space="preserve">                        FOOD STUFFS, TAXES.</v>
          </cell>
        </row>
        <row r="18">
          <cell r="C18" t="str">
            <v xml:space="preserve"> ③ EXTENSION-SERVICE ALLOWANCE FOR EXTENTION-SERVICE STAFF.</v>
          </cell>
        </row>
        <row r="19">
          <cell r="C19" t="str">
            <v xml:space="preserve"> ④ HOUSING ALLOWANCE &amp; SINGLE POST ALLOWANCE</v>
          </cell>
        </row>
        <row r="20">
          <cell r="C20" t="str">
            <v xml:space="preserve"> ⑤ SINGLE POSTED ALLOWANCE</v>
          </cell>
        </row>
        <row r="21">
          <cell r="B21" t="str">
            <v xml:space="preserve">  4) BONUS</v>
          </cell>
          <cell r="C21" t="str">
            <v xml:space="preserve"> - (BASIC SALARY + POST ALLOWANCE(WELFARE) + O/T + EXTENSION + </v>
          </cell>
        </row>
        <row r="22">
          <cell r="C22" t="str">
            <v xml:space="preserve">   SELF DEVELOPMENT ALLOWANCE) X 800%</v>
          </cell>
        </row>
        <row r="23">
          <cell r="B23" t="str">
            <v xml:space="preserve"> 2. LOCAL STAFF SALARY</v>
          </cell>
          <cell r="C23" t="str">
            <v xml:space="preserve"> - DRAFTED BY PERSON ACCORDING TO MONTHLY DEMAND-SUPPLY SCH.</v>
          </cell>
          <cell r="F23" t="str">
            <v xml:space="preserve"> - TO ATTACH ONE COPY OF EMPLOYMENT </v>
          </cell>
        </row>
        <row r="24">
          <cell r="B24" t="str">
            <v xml:space="preserve">  1) SALARY</v>
          </cell>
          <cell r="C24" t="str">
            <v xml:space="preserve"> - APPROPRIATE TOTAL MONTHLY-FIXED SALARY ON CONTRACT</v>
          </cell>
          <cell r="F24" t="str">
            <v xml:space="preserve">   CONTRACT AGREEMENT FOR LOCAL STAFF.</v>
          </cell>
        </row>
        <row r="25">
          <cell r="C25" t="str">
            <v xml:space="preserve"> - APPLY SALARY INCREASE IN ACCORADANCE WITH CONTRACT</v>
          </cell>
        </row>
        <row r="26">
          <cell r="B26" t="str">
            <v xml:space="preserve">  2) OVERTIME PAY</v>
          </cell>
          <cell r="C26" t="str">
            <v xml:space="preserve"> - SPECIFY OVERTIME WORK DETAILS, TIME &amp; PAYMENT STANDARDS</v>
          </cell>
        </row>
        <row r="27">
          <cell r="B27" t="str">
            <v xml:space="preserve">  3) BONUS</v>
          </cell>
          <cell r="C27" t="str">
            <v xml:space="preserve"> - CALCULATE BY PAYMENT TERMS SPECIFIED ON CONTRACT</v>
          </cell>
        </row>
        <row r="28">
          <cell r="C28" t="str">
            <v xml:space="preserve">   (PAYMENT TIME &amp; AMOUNT SPECIFIED)</v>
          </cell>
        </row>
        <row r="29">
          <cell r="B29" t="str">
            <v xml:space="preserve"> 3. INDIRECT LABOUR'S WAGE</v>
          </cell>
          <cell r="C29" t="str">
            <v xml:space="preserve"> - DRAFTED BY PERSON ACCORDING TO MONTHLY DEMAND-SUPPLY SCH.</v>
          </cell>
        </row>
        <row r="30">
          <cell r="B30" t="str">
            <v xml:space="preserve">  1) KOREAN</v>
          </cell>
          <cell r="C30" t="str">
            <v xml:space="preserve"> - APPROPRIATE KOREAN LABOUR'S TOTAL WAGE</v>
          </cell>
        </row>
        <row r="31">
          <cell r="B31" t="str">
            <v xml:space="preserve">  2) FOREIGNER</v>
          </cell>
          <cell r="C31" t="str">
            <v xml:space="preserve"> - APPROPRIATE LOCAL &amp; FOREIGN LABOUR'S TOTAL WAGE</v>
          </cell>
        </row>
        <row r="33">
          <cell r="B33" t="str">
            <v xml:space="preserve"> 4. RETIREMENT GRANTS</v>
          </cell>
          <cell r="C33" t="str">
            <v xml:space="preserve"> ① KOREAN STAFF RETIREMENT GRANTS : APPROPRIATE 20% OF TOTAL AMOUNTS FOR </v>
          </cell>
          <cell r="F33" t="str">
            <v xml:space="preserve"> - EXCEPT LOCAL ALLOWANCE</v>
          </cell>
        </row>
        <row r="34">
          <cell r="D34" t="str">
            <v xml:space="preserve">     SALARY, ALLOWANCE(H/O-PAID) AND BONUS.</v>
          </cell>
        </row>
        <row r="35">
          <cell r="C35" t="str">
            <v xml:space="preserve"> ② LOCAL STAFF RETIREMENT GRANTS  : APPROPRIATE AMOUNT OF RELEVANT YEAR</v>
          </cell>
          <cell r="F35" t="str">
            <v xml:space="preserve"> - SPECIFY CALCULATION DETAILS.</v>
          </cell>
        </row>
        <row r="36">
          <cell r="D36" t="str">
            <v xml:space="preserve">     ACCORDING TO LOCAL LAW.</v>
          </cell>
        </row>
        <row r="37">
          <cell r="C37" t="str">
            <v xml:space="preserve"> ③ KOREAN INDIRECT LABOURS' RETIREMENT GRANTS : APPROPRIATE 1/12 OF EACH </v>
          </cell>
          <cell r="F37" t="str">
            <v xml:space="preserve"> -              〃</v>
          </cell>
        </row>
        <row r="38">
          <cell r="D38" t="str">
            <v xml:space="preserve">                 ACTUAL (MONTH) WAGE</v>
          </cell>
        </row>
        <row r="39">
          <cell r="C39" t="str">
            <v xml:space="preserve"> ④ FOREIGN INDIRECT LABOURS' RETIREMENT GRANTS : APPROPRIATE AMOUNT OF</v>
          </cell>
          <cell r="F39" t="str">
            <v xml:space="preserve"> -              〃</v>
          </cell>
        </row>
        <row r="40">
          <cell r="D40" t="str">
            <v xml:space="preserve">         RELEVANT YEAR ACCORDING TO LOCAL LAW.</v>
          </cell>
        </row>
        <row r="42">
          <cell r="A42" t="str">
            <v xml:space="preserve"> 2. RENTAL CHARGE</v>
          </cell>
          <cell r="B42" t="str">
            <v xml:space="preserve"> 1. OFFICE RENTAL CHARGE</v>
          </cell>
          <cell r="C42" t="str">
            <v xml:space="preserve"> ① REFLECT YEARLY RENTAL CHARGE (SPECIFY SIZE, RENTAL CHARGE, RENTAL PERIOD,</v>
          </cell>
          <cell r="F42" t="str">
            <v xml:space="preserve"> - TO ATTACH ONE COPY OF LEASE CONTRACT </v>
          </cell>
        </row>
        <row r="43">
          <cell r="C43" t="str">
            <v xml:space="preserve">    DEPOSITS, PAYMENT TERMS ETC.)</v>
          </cell>
          <cell r="F43" t="str">
            <v xml:space="preserve">   AGREEMENT</v>
          </cell>
        </row>
        <row r="44">
          <cell r="C44" t="str">
            <v xml:space="preserve"> ② ON JOINT USE WITH GROUP CO. SPECIFY ALLOTED DETAILS &amp; STANDARD AND</v>
          </cell>
        </row>
        <row r="45">
          <cell r="C45" t="str">
            <v xml:space="preserve">    APPROPRIATE AMOUNT OF OUR CO.(HDEC) ONLY.</v>
          </cell>
        </row>
        <row r="46">
          <cell r="C46" t="str">
            <v xml:space="preserve"> ③ ADMISTRATIVE EXPENSE OCCURED FLUCTUATELY EVERY MONTH BESIDES RENTAL CHARGE </v>
          </cell>
        </row>
        <row r="47">
          <cell r="C47" t="str">
            <v xml:space="preserve">    (ELECTRICITY, WATER RATE, CLEANING EXPENSE, OTHER ADMISTRATIVE EXPENSE)  </v>
          </cell>
        </row>
        <row r="48">
          <cell r="C48" t="str">
            <v xml:space="preserve">    SHOULD BE REFLECTED IN WATER &amp; ELEC.(ITEM NO : B-7)  OR  QUARTER </v>
          </cell>
        </row>
        <row r="49">
          <cell r="C49" t="str">
            <v xml:space="preserve">   MAINTENANCE EXP. (ITEM NO : B-1-2)</v>
          </cell>
        </row>
        <row r="53">
          <cell r="A53" t="str">
            <v>I T E M</v>
          </cell>
          <cell r="B53" t="str">
            <v>S U B  -  I T E M</v>
          </cell>
          <cell r="C53" t="str">
            <v xml:space="preserve">              G U I D E L I N E S      I N        D E T A I L S</v>
          </cell>
          <cell r="F53" t="str">
            <v>R E M A R K S</v>
          </cell>
        </row>
        <row r="55">
          <cell r="B55" t="str">
            <v xml:space="preserve"> 2. QUARTER RENTAL CHARGE</v>
          </cell>
          <cell r="C55" t="str">
            <v xml:space="preserve"> ① COMPANION QUARTER : APPROPRIATE YEARLY RENTAL CHARGE (SPECIFY AREA, RENTAL </v>
          </cell>
          <cell r="F55" t="str">
            <v xml:space="preserve"> - TO ATTACH ONE COPY OF LEASE CONTRACT </v>
          </cell>
        </row>
        <row r="56">
          <cell r="C56" t="str">
            <v xml:space="preserve">                        CHARGE, RENTAL PERIOD, DEPOSITS, PAYMENT TERMS ETC.)</v>
          </cell>
          <cell r="F56" t="str">
            <v xml:space="preserve">   AGREEMENT</v>
          </cell>
        </row>
        <row r="57">
          <cell r="C57" t="str">
            <v xml:space="preserve"> ② SINGLE    QUARTER : (SPECIFY AREA, RENTAL CHARGE, RENTAL PERIOD, DEPOSITS,</v>
          </cell>
        </row>
        <row r="58">
          <cell r="C58" t="str">
            <v xml:space="preserve">                        PAYMENT TERMS ETC.)</v>
          </cell>
        </row>
        <row r="60">
          <cell r="B60" t="str">
            <v xml:space="preserve"> 3. COMMUNICATION </v>
          </cell>
          <cell r="C60" t="str">
            <v xml:space="preserve"> - COMMUNICATION EQUIPMENTS (TLX M/C, TELEPHONE EXCHANGE) RENTAL CHARGE</v>
          </cell>
          <cell r="F60" t="str">
            <v xml:space="preserve"> - TO ATTACH ONE COPY OF LEASE CONTRACT </v>
          </cell>
        </row>
        <row r="61">
          <cell r="B61" t="str">
            <v xml:space="preserve">  FACILITIES RENTAL CHARGE</v>
          </cell>
          <cell r="C61" t="str">
            <v xml:space="preserve">   (SPECIFY RENTAL TERMS)</v>
          </cell>
          <cell r="F61" t="str">
            <v xml:space="preserve">   AGREEMENT.</v>
          </cell>
        </row>
        <row r="63">
          <cell r="B63" t="str">
            <v xml:space="preserve"> 4. OFFICE FIXTURES RENTAL</v>
          </cell>
          <cell r="C63" t="str">
            <v xml:space="preserve"> - APPROPRIATE OFFICE FIXTURES RENTAL CHARGE (SPECIFY RENTAL TERMS)</v>
          </cell>
          <cell r="F63" t="str">
            <v xml:space="preserve"> -              〃</v>
          </cell>
        </row>
        <row r="64">
          <cell r="B64" t="str">
            <v xml:space="preserve">    CHARGE</v>
          </cell>
        </row>
        <row r="66">
          <cell r="B66" t="str">
            <v xml:space="preserve"> 5. AREA RENTAL CHARGE</v>
          </cell>
          <cell r="C66" t="str">
            <v xml:space="preserve"> - APPROPRIATE YEARLY RENTAL CHARGE (SPECIFY AREA, RENTAL CHARGE, RENTAL PERIOD,</v>
          </cell>
          <cell r="F66" t="str">
            <v xml:space="preserve"> -              〃</v>
          </cell>
        </row>
        <row r="67">
          <cell r="C67" t="str">
            <v xml:space="preserve">                                     DEPOSITS, PAYMENT TERMS ETC.)</v>
          </cell>
        </row>
        <row r="68">
          <cell r="B68" t="str">
            <v xml:space="preserve"> 6. OTHERS</v>
          </cell>
        </row>
        <row r="70">
          <cell r="A70" t="str">
            <v xml:space="preserve"> 3. AIR-FARE</v>
          </cell>
          <cell r="B70" t="str">
            <v xml:space="preserve"> 1. NEW POST AIR-FARE</v>
          </cell>
          <cell r="C70" t="str">
            <v xml:space="preserve"> ① APPROPRIATE NEW POST PERSON'S AIR-FARE ACCORDING TO STAFF &amp; WORKER'S</v>
          </cell>
        </row>
        <row r="71">
          <cell r="C71" t="str">
            <v xml:space="preserve">    DEMAND-SUPPLY SCH.</v>
          </cell>
        </row>
        <row r="72">
          <cell r="C72" t="str">
            <v xml:space="preserve"> ② APPRORIATE PREP. EXP. FOR DEPARTURE (PREP. EXP. FOR PASSPORT, PHYSICAL</v>
          </cell>
        </row>
        <row r="73">
          <cell r="C73" t="str">
            <v xml:space="preserve">    CHECK-UP EXP., AIRPORT RENTAL FEE, VISA FEE ETC.)</v>
          </cell>
        </row>
        <row r="74">
          <cell r="C74" t="str">
            <v xml:space="preserve"> ③ EXCLUDE NEW POST TCN'S AIR-FARE(CHARGE IN PERSON OR BY AGENT)</v>
          </cell>
        </row>
        <row r="75">
          <cell r="B75" t="str">
            <v xml:space="preserve"> 2. VACATION AIR-FARE</v>
          </cell>
          <cell r="C75" t="str">
            <v xml:space="preserve"> - APPROPRIATE SINGLE POST STAFF'S VACATION AIR FARE</v>
          </cell>
        </row>
        <row r="77">
          <cell r="B77" t="str">
            <v xml:space="preserve"> 3. RETURN AIR-FARE</v>
          </cell>
          <cell r="C77" t="str">
            <v xml:space="preserve"> ① APPROPRIATE AIR-FARE ACCORDING TO STAFF &amp; LABOUR RETURN</v>
          </cell>
        </row>
        <row r="78">
          <cell r="C78" t="str">
            <v xml:space="preserve"> ② APPROPRIATE TCN'S RETURN AIR-FARE ACCORDING TO CONTRACT TERMS WITH AGENT</v>
          </cell>
        </row>
        <row r="79">
          <cell r="C79" t="str">
            <v xml:space="preserve">    BY COUNTRY.</v>
          </cell>
        </row>
        <row r="81">
          <cell r="B81" t="str">
            <v xml:space="preserve"> 4. FAMILY AIR-FARE</v>
          </cell>
          <cell r="C81" t="str">
            <v xml:space="preserve"> ① DESPATCHING &amp; RETURN AIR-FARE OF STAFF FAMILY &amp; RETURN-RELATED EXPENSES.</v>
          </cell>
        </row>
        <row r="82">
          <cell r="C82" t="str">
            <v xml:space="preserve"> ② APPROPRIATE FAMILY IMMIGRATION EXPENSES ACCORDING TO CO'S REGULATION.</v>
          </cell>
        </row>
        <row r="83">
          <cell r="C83" t="str">
            <v xml:space="preserve">                          </v>
          </cell>
        </row>
        <row r="84">
          <cell r="A84" t="str">
            <v xml:space="preserve"> 4. TAXES</v>
          </cell>
          <cell r="C84" t="str">
            <v xml:space="preserve">  SPECIFY RELEVANT CLAUSE(TAX AMOUNT &amp; CALCULATION METHOD, PAYMENT PERIOD ETC.)</v>
          </cell>
        </row>
        <row r="85">
          <cell r="C85" t="str">
            <v xml:space="preserve">   ACCORDING TO LOCAL LAW BY COUNTRY.</v>
          </cell>
        </row>
        <row r="86">
          <cell r="B86" t="str">
            <v xml:space="preserve"> 1. INCOME TAX</v>
          </cell>
          <cell r="C86" t="str">
            <v xml:space="preserve"> - INDICATE SUBJECT, TAXATION STANDARD, TAX RATES ETC.</v>
          </cell>
          <cell r="F86" t="str">
            <v xml:space="preserve"> - EXCEPT PURCHASING BRANCH.</v>
          </cell>
        </row>
        <row r="87">
          <cell r="B87" t="str">
            <v xml:space="preserve"> 2. SOCIAL SECURITY TAX</v>
          </cell>
          <cell r="C87" t="str">
            <v xml:space="preserve"> - INDICATE SUBJECT, TAXATION STANDARD, TAX RATES ETC.</v>
          </cell>
        </row>
        <row r="88">
          <cell r="B88" t="str">
            <v xml:space="preserve"> 3. OTHER</v>
          </cell>
          <cell r="C88" t="str">
            <v xml:space="preserve"> - TAXES OTHER THAN ABOVE 1,2 CLAUSE.</v>
          </cell>
        </row>
        <row r="90">
          <cell r="A90" t="str">
            <v xml:space="preserve"> 5. INSURANCE </v>
          </cell>
          <cell r="B90" t="str">
            <v xml:space="preserve"> 1. WORKMAN'S COMPENSATION</v>
          </cell>
          <cell r="C90" t="str">
            <v xml:space="preserve"> ⑴ SAUDI ARABIA</v>
          </cell>
        </row>
        <row r="91">
          <cell r="A91" t="str">
            <v xml:space="preserve">    PREMIUMS</v>
          </cell>
          <cell r="B91" t="str">
            <v xml:space="preserve">    INSURANCE</v>
          </cell>
          <cell r="C91" t="str">
            <v xml:space="preserve">  ① KOREAN STAFF : TOTAL STAFF'S U$ 500 MONTHLY PER PERSON X 4.1922% = MONTHLY </v>
          </cell>
        </row>
        <row r="92">
          <cell r="C92" t="str">
            <v xml:space="preserve">                    INSURANCE PREMIUM.</v>
          </cell>
        </row>
        <row r="93">
          <cell r="C93" t="str">
            <v xml:space="preserve">  ② KOREAN WORKER : TATAL MONTHLY WAGE X 4.04% = MONTHLY INSURANCE PREMIUM.</v>
          </cell>
        </row>
        <row r="94">
          <cell r="C94" t="str">
            <v xml:space="preserve"> ⑵ OTHER AREAS (EXC. SAUDI ARABIA)</v>
          </cell>
        </row>
        <row r="95">
          <cell r="C95" t="str">
            <v xml:space="preserve">  ① KOREAN STAFF : TOTAL STAFF'S U$500 MONTHLY PER PERSON X 4.63675% = MONTHLY</v>
          </cell>
        </row>
        <row r="96">
          <cell r="C96" t="str">
            <v xml:space="preserve">                    INSURANCE PREMIUM.</v>
          </cell>
        </row>
        <row r="97">
          <cell r="C97" t="str">
            <v xml:space="preserve">  ② KOREAN WORKER : TOTAL MONTHLY WAGE X 4.46% = MONTHLY INSURANCE PREMIUM.</v>
          </cell>
        </row>
        <row r="98">
          <cell r="C98" t="str">
            <v xml:space="preserve"> ⑶ INDICATE LOCAL INSURANCE PREMIUM DETAILS IF ANY.</v>
          </cell>
        </row>
        <row r="99">
          <cell r="C99" t="str">
            <v xml:space="preserve"> ⑷ THOUGH LOCAL STAFF/ TCN PAYS PREMIUMS AT HIS OWN EXPENSE IN PRINCIPLE,</v>
          </cell>
        </row>
        <row r="100">
          <cell r="C100" t="str">
            <v xml:space="preserve">    APPROPRIATE IF CONTRACT CONTAINS COMPANY PAY TERMS.</v>
          </cell>
        </row>
        <row r="104">
          <cell r="A104" t="str">
            <v>I T E M</v>
          </cell>
          <cell r="B104" t="str">
            <v>S U B  -  I T E M</v>
          </cell>
          <cell r="C104" t="str">
            <v xml:space="preserve">              G U I D E L I N E S      I N        D E T A I L S</v>
          </cell>
          <cell r="F104" t="str">
            <v>R E M A R K S</v>
          </cell>
        </row>
        <row r="106">
          <cell r="B106" t="str">
            <v xml:space="preserve"> 2. MEDICAL INSURANCE </v>
          </cell>
          <cell r="C106" t="str">
            <v xml:space="preserve"> ① SUBJECT : KOREAN STAFF/WORKER</v>
          </cell>
        </row>
        <row r="107">
          <cell r="B107" t="str">
            <v xml:space="preserve">    PREMIUM</v>
          </cell>
          <cell r="C107" t="str">
            <v xml:space="preserve"> ② INSURANCE PREMIUM : TOTAL MONTHLY SALARY (BONUS EXCLUDED) X 1.5% (CO'S EXP)</v>
          </cell>
        </row>
        <row r="108">
          <cell r="C108" t="str">
            <v xml:space="preserve">  ※ TOTAL MONTHLY SALARY MEANS GROSS SALARY PAID BY HEAD OFFICE</v>
          </cell>
        </row>
        <row r="109">
          <cell r="C109" t="str">
            <v xml:space="preserve">     EXCLUDING BONUS AND LOCAL ALLOWANCE.</v>
          </cell>
        </row>
        <row r="110">
          <cell r="B110" t="str">
            <v xml:space="preserve"> 3. NATIONAL PENSION</v>
          </cell>
          <cell r="C110" t="str">
            <v xml:space="preserve"> ① SUBJECT : KOREAN STAFF/WORKER</v>
          </cell>
        </row>
        <row r="111">
          <cell r="C111" t="str">
            <v xml:space="preserve"> ② PENSION : TOTAL MONTHLY SALARY (BONUS INCLUDED) X 2.0% (CO'S EXPENSE)</v>
          </cell>
        </row>
        <row r="113">
          <cell r="B113" t="str">
            <v xml:space="preserve"> 4. EMPLOYMENT INSURANCE</v>
          </cell>
          <cell r="C113" t="str">
            <v xml:space="preserve"> ① SUBJECT : KOREAN STAFF</v>
          </cell>
        </row>
        <row r="114">
          <cell r="C114" t="str">
            <v xml:space="preserve"> ② INSURANCE PREMIUM : TOTAL MONTHLY SALARY  X 0.55% </v>
          </cell>
        </row>
        <row r="115">
          <cell r="C115" t="str">
            <v xml:space="preserve">  ※ TOTAL MONTHLY SALARY MEANS GROSS SALARY PAID BY HEAD OFFICE</v>
          </cell>
        </row>
        <row r="116">
          <cell r="C116" t="str">
            <v xml:space="preserve">     EXCLUDING LOCAL ALLOWANCE ONLY.</v>
          </cell>
        </row>
        <row r="117">
          <cell r="B117" t="str">
            <v xml:space="preserve"> 5. VEHICLE INSURANCE </v>
          </cell>
          <cell r="C117" t="str">
            <v xml:space="preserve"> - INSURANCE PREMIUM BY VEHICLE TYPE AND NUMBERS.</v>
          </cell>
        </row>
        <row r="118">
          <cell r="B118" t="str">
            <v xml:space="preserve">    PREMIUM</v>
          </cell>
        </row>
        <row r="119">
          <cell r="B119" t="str">
            <v xml:space="preserve"> 6. FIRE INSURANCE PREMIUM</v>
          </cell>
          <cell r="C119" t="str">
            <v xml:space="preserve"> - INSURANCE PREMIUM INSURED AGAINST FIRE.</v>
          </cell>
          <cell r="F119" t="str">
            <v xml:space="preserve"> - TO ATTACH ONE COPY OF INSURANCE</v>
          </cell>
        </row>
        <row r="121">
          <cell r="A121" t="str">
            <v xml:space="preserve"> 6. DEPRECIATIONS</v>
          </cell>
          <cell r="B121" t="str">
            <v xml:space="preserve">    DEPRECIATIONS FOR </v>
          </cell>
          <cell r="C121" t="str">
            <v xml:space="preserve"> - APPROPRIATE EXP. BASED ON YEARLY DEPRECIATIONS RATE</v>
          </cell>
          <cell r="F121" t="str">
            <v xml:space="preserve"> - TO INCLUDE DEPRECIATION FOR TOOLS &amp; FUR-</v>
          </cell>
        </row>
        <row r="122">
          <cell r="B122" t="str">
            <v xml:space="preserve">    BUILDING AND VEHICLES</v>
          </cell>
          <cell r="C122" t="str">
            <v xml:space="preserve">   (SPECIFIED DERECIATION METHOD)</v>
          </cell>
          <cell r="F122" t="str">
            <v xml:space="preserve">   NITURE TO BE PURCHASED NEWLY IN FY 98</v>
          </cell>
        </row>
        <row r="124">
          <cell r="A124" t="str">
            <v xml:space="preserve"> 7. OTHERS</v>
          </cell>
          <cell r="B124" t="str">
            <v xml:space="preserve">    EQUIPMENT MAINTENANCE</v>
          </cell>
          <cell r="C124" t="str">
            <v xml:space="preserve"> - SET UP MONTHLY OPERATION PLAN AND REFLECT THE AMOUNTS SPECIFIED ITEM BY ITEM</v>
          </cell>
          <cell r="F124" t="str">
            <v xml:space="preserve"> - FOR BATAM-YARD, JOR-YARD, BAH-YARD</v>
          </cell>
        </row>
        <row r="125">
          <cell r="B125" t="str">
            <v xml:space="preserve">    EXP.</v>
          </cell>
          <cell r="C125" t="str">
            <v xml:space="preserve">   IN DETAILS.</v>
          </cell>
          <cell r="F125" t="str">
            <v xml:space="preserve">   ONLY</v>
          </cell>
        </row>
        <row r="126">
          <cell r="C126" t="str">
            <v xml:space="preserve">  (REPAIRING/MAINTENANCE FOR EQUIPMENT AND FACILITIES, FUELS, CUSTOM CLEARANCE,</v>
          </cell>
        </row>
        <row r="127">
          <cell r="C127" t="str">
            <v xml:space="preserve">   TRANSPORTATION, SPARE PARTS AND OTHERS)</v>
          </cell>
        </row>
        <row r="130">
          <cell r="A130" t="str">
            <v xml:space="preserve"> B. VARIABLE EXPENSE</v>
          </cell>
        </row>
        <row r="132">
          <cell r="A132" t="str">
            <v>I T E M</v>
          </cell>
          <cell r="B132" t="str">
            <v>S U B  -  I T E M</v>
          </cell>
          <cell r="C132" t="str">
            <v xml:space="preserve">              G U I D E L I N E S      I N        D E T A I L S</v>
          </cell>
          <cell r="F132" t="str">
            <v>R E M A R K S</v>
          </cell>
        </row>
        <row r="134">
          <cell r="A134" t="str">
            <v xml:space="preserve"> 1. WELFARE </v>
          </cell>
          <cell r="B134" t="str">
            <v xml:space="preserve"> 1. MEAL CHARGE</v>
          </cell>
          <cell r="C134" t="str">
            <v xml:space="preserve"> ① BRANCH : REFLECT UNIT PRICE BASED ON ACTUAL MEAL CHARGE.</v>
          </cell>
          <cell r="F134" t="str">
            <v xml:space="preserve"> - EXCEPT PURCHASING BRANCH.</v>
          </cell>
        </row>
        <row r="135">
          <cell r="A135" t="str">
            <v xml:space="preserve">    EXPENSES</v>
          </cell>
          <cell r="C135" t="str">
            <v xml:space="preserve"> ② CATERING BRANCH : APPLY CATERING UNIT PRICE UNDER CONTRACT.</v>
          </cell>
        </row>
        <row r="136">
          <cell r="C136" t="str">
            <v xml:space="preserve"> ③ NUMBERS OF PERSON TAKING MEALS COINCIDE WITH TOTAL M/M OF PERSONNEL</v>
          </cell>
        </row>
        <row r="137">
          <cell r="C137" t="str">
            <v xml:space="preserve">    DEMAND-SUPPLY SCH.</v>
          </cell>
        </row>
        <row r="138">
          <cell r="C138" t="str">
            <v xml:space="preserve"> ④  APPROPRIATE LUNCH COST INSOFAR AS STAFF ACCOMPANIES FAMILY.</v>
          </cell>
        </row>
        <row r="140">
          <cell r="B140" t="str">
            <v xml:space="preserve"> 2. QUARTER MAINTENANCE</v>
          </cell>
          <cell r="C140" t="str">
            <v xml:space="preserve"> - QUARTER &amp; OFFICE MAINTENANCE/REPAIR EXPENSE.</v>
          </cell>
        </row>
        <row r="141">
          <cell r="B141" t="str">
            <v xml:space="preserve">    EXPENSE</v>
          </cell>
        </row>
        <row r="142">
          <cell r="B142" t="str">
            <v xml:space="preserve"> 3. MEDICAL EXP</v>
          </cell>
          <cell r="C142" t="str">
            <v xml:space="preserve"> ① MEDICAL, DISPOSABLE SUPPLIES EXP.</v>
          </cell>
        </row>
        <row r="143">
          <cell r="C143" t="str">
            <v xml:space="preserve"> ② MEDICAL FEE UNCOVERED BY INSURANCE.</v>
          </cell>
        </row>
        <row r="144">
          <cell r="C144" t="str">
            <v xml:space="preserve"> ③ IN CASE STAFF ACOMPANIES FAMILY, APPROPRIATE 60% OF LOCAL HOSPITAL CHARGES</v>
          </cell>
        </row>
        <row r="145">
          <cell r="C145" t="str">
            <v xml:space="preserve">    AND 50% OF OUTPATIENT FEE.</v>
          </cell>
        </row>
        <row r="146">
          <cell r="B146" t="str">
            <v xml:space="preserve"> 4. EDUCATION TRAINING EXP</v>
          </cell>
          <cell r="C146" t="str">
            <v xml:space="preserve"> - APPROPRIATE EDUCATION EXPENSES SUCH AS LANGUAGE TUTORING.</v>
          </cell>
        </row>
        <row r="148">
          <cell r="B148" t="str">
            <v xml:space="preserve"> 5. SPORTS AND RECREATION</v>
          </cell>
          <cell r="C148" t="str">
            <v xml:space="preserve"> ① EVENT &amp; SPORTS COMPETITION EXPENSES (YEAR-END, KOREAN THANKSGIVING HOLIDAY,</v>
          </cell>
        </row>
        <row r="149">
          <cell r="B149" t="str">
            <v xml:space="preserve">    EXP</v>
          </cell>
          <cell r="D149" t="str">
            <v xml:space="preserve">         LABOR DAY ETC.)</v>
          </cell>
        </row>
        <row r="150">
          <cell r="C150" t="str">
            <v xml:space="preserve"> ② APPROPRIATE PURCHASING EXP. FOR SPORTS/RECREATION FACILITIES AND VIDEO TAPE</v>
          </cell>
        </row>
        <row r="151">
          <cell r="C151" t="str">
            <v xml:space="preserve">    RENTAL FEES ETC.</v>
          </cell>
        </row>
        <row r="157">
          <cell r="A157" t="str">
            <v>I T E M</v>
          </cell>
          <cell r="B157" t="str">
            <v>S U B  -  I T E M</v>
          </cell>
          <cell r="C157" t="str">
            <v xml:space="preserve">              G U I D E L I N E S      I N        D E T A I L S</v>
          </cell>
          <cell r="F157" t="str">
            <v>R E M A R K S</v>
          </cell>
        </row>
        <row r="159">
          <cell r="B159" t="str">
            <v xml:space="preserve"> 6. OTHER WELFARE EXP</v>
          </cell>
          <cell r="C159" t="str">
            <v xml:space="preserve"> ① CLOTHING EXP : CLOTHING EXP. SUPPLIED TO STAFF, INDIRECT WORKER BY</v>
          </cell>
        </row>
        <row r="160">
          <cell r="C160" t="str">
            <v xml:space="preserve">                   CLOTHING SUPPLY REGULATIONS.</v>
          </cell>
        </row>
        <row r="161">
          <cell r="C161" t="str">
            <v xml:space="preserve"> ② NIGHT DUTY ALLOWANCE : WEEKDAY - U$ 5 PER DAY. (HOLIDAY - U$ 10 PER DAY.)</v>
          </cell>
          <cell r="F161" t="str">
            <v xml:space="preserve"> - REFER TO INSA LTR 91-646(91.5.31)</v>
          </cell>
        </row>
        <row r="162">
          <cell r="C162" t="str">
            <v xml:space="preserve"> ③ CHILDREN SCHOOLING EXP : SCHOOLING EXP. FOR CHILDREN ACCOMPANIED BY FAMILY.</v>
          </cell>
          <cell r="F162" t="str">
            <v xml:space="preserve">   AND 92-1041 (92.9.24)</v>
          </cell>
        </row>
        <row r="163">
          <cell r="C163" t="str">
            <v xml:space="preserve"> ④ TRAVELING SUBSIDY FOR SIGLE POSTED STAFF</v>
          </cell>
          <cell r="F163" t="str">
            <v xml:space="preserve"> - REFER TO INSA LTR 97-3072(97.9.2)</v>
          </cell>
        </row>
        <row r="165">
          <cell r="A165" t="str">
            <v xml:space="preserve"> 2. STATIONERY </v>
          </cell>
          <cell r="B165" t="str">
            <v xml:space="preserve"> 1. STATIONERY EXP.</v>
          </cell>
          <cell r="C165" t="str">
            <v xml:space="preserve"> - STATIONERY PURCHASING EXP. (ITEM NAME, QUANTITY, UNIT PRICE SPECIFIED)</v>
          </cell>
        </row>
        <row r="166">
          <cell r="A166" t="str">
            <v xml:space="preserve">    EXPENSES</v>
          </cell>
        </row>
        <row r="167">
          <cell r="B167" t="str">
            <v xml:space="preserve"> 2. PRINTING EXP.</v>
          </cell>
          <cell r="C167" t="str">
            <v xml:space="preserve"> - PRINTING EXP., ZEROX CHARGE, PAPER CHARGE.</v>
          </cell>
        </row>
        <row r="169">
          <cell r="B169" t="str">
            <v xml:space="preserve"> 3. PERIODICALS PURCHASING</v>
          </cell>
          <cell r="C169" t="str">
            <v xml:space="preserve"> - NEWSPAPER, MAGAZINE SUBSCRIPTION RATE &amp; REFERENCE BOOK PURCHASING EXP.</v>
          </cell>
        </row>
        <row r="170">
          <cell r="B170" t="str">
            <v xml:space="preserve">    EXP.</v>
          </cell>
          <cell r="C170" t="str">
            <v xml:space="preserve">   (SPECIFY TYPE &amp; MONTHLY SUBSCRIPTION RATE)</v>
          </cell>
        </row>
        <row r="172">
          <cell r="B172" t="str">
            <v xml:space="preserve"> 4. COMPUTER OPERATING </v>
          </cell>
          <cell r="C172" t="str">
            <v xml:space="preserve"> - COMPUTER REPAIR EXP., PAPER CHARGE, PGM DEVELOPMENT EXP., SERVICE EXP. ETC.</v>
          </cell>
          <cell r="F172" t="str">
            <v xml:space="preserve"> - TO APPROPRIATE COMPUTER PURCHASING </v>
          </cell>
        </row>
        <row r="173">
          <cell r="B173" t="str">
            <v xml:space="preserve">    EXP.</v>
          </cell>
          <cell r="F173" t="str">
            <v xml:space="preserve">   AMOUNT AT OFFICE FIXTURES BUDGET.</v>
          </cell>
        </row>
        <row r="175">
          <cell r="A175" t="str">
            <v xml:space="preserve"> 3. COMMUNICATION</v>
          </cell>
          <cell r="B175" t="str">
            <v xml:space="preserve"> 1. POSTAL CHARGES</v>
          </cell>
          <cell r="C175" t="str">
            <v xml:space="preserve"> - STAMP CHARGE, DHL CHARGE.</v>
          </cell>
        </row>
        <row r="176">
          <cell r="A176" t="str">
            <v xml:space="preserve">    EXPENSES</v>
          </cell>
        </row>
        <row r="177">
          <cell r="B177" t="str">
            <v xml:space="preserve"> 2. TLX CHARGE </v>
          </cell>
          <cell r="C177" t="str">
            <v xml:space="preserve"> - CIRCUIT USAGE CHARGE, REPAIR EXP., PAPER CHARGE.</v>
          </cell>
          <cell r="F177" t="str">
            <v xml:space="preserve"> - TO APPROPRIATE TLX M/C LEASE CHARGE</v>
          </cell>
        </row>
        <row r="178">
          <cell r="F178" t="str">
            <v xml:space="preserve">   AT COMMUNICATION FACILITIES RENTAL </v>
          </cell>
        </row>
        <row r="179">
          <cell r="B179" t="str">
            <v xml:space="preserve"> 3. TELEPHONE CHARGE</v>
          </cell>
          <cell r="C179" t="str">
            <v xml:space="preserve"> - INDICATE DIVIDING TELEPHONE &amp; FAX USAGE EXP. INTO USAGE FREQUENCY, AMT.</v>
          </cell>
          <cell r="F179" t="str">
            <v xml:space="preserve">   CHARGE.</v>
          </cell>
        </row>
        <row r="180">
          <cell r="C180" t="str">
            <v xml:space="preserve">   CHARGED PER MINUTE BY COUNTRY.</v>
          </cell>
        </row>
        <row r="181">
          <cell r="B181" t="str">
            <v xml:space="preserve"> ① DOMESTIC TEL. EXP.</v>
          </cell>
          <cell r="C181" t="str">
            <v xml:space="preserve"> - INDICATE MONTHLY AVERAGE USAGE FREQUENCY, USAGE AREA, AMOUNT ETC.</v>
          </cell>
        </row>
        <row r="182">
          <cell r="B182" t="str">
            <v xml:space="preserve"> ② INTERNATIONAL TEL. EXP.</v>
          </cell>
          <cell r="C182" t="str">
            <v xml:space="preserve"> - INDICATE MONTHLY AVERAGE USAGE AREA, AMOUNT ETC.</v>
          </cell>
        </row>
        <row r="184">
          <cell r="A184" t="str">
            <v xml:space="preserve"> 4. FIXTURE </v>
          </cell>
          <cell r="B184" t="str">
            <v xml:space="preserve"> 1. OFFICE FIXTURES</v>
          </cell>
          <cell r="C184" t="str">
            <v xml:space="preserve"> - REPAIR EXP. FOR OFFICE FIXTURES</v>
          </cell>
        </row>
        <row r="185">
          <cell r="A185" t="str">
            <v xml:space="preserve">    REPAIR EXP.</v>
          </cell>
        </row>
        <row r="186">
          <cell r="B186" t="str">
            <v xml:space="preserve"> 2. QUARTER FIXTURES</v>
          </cell>
          <cell r="C186" t="str">
            <v xml:space="preserve"> - REPAIR EXP. FOR QUARTER FIXTURES (EXC. PURCHASING BRANCH)</v>
          </cell>
        </row>
        <row r="188">
          <cell r="B188" t="str">
            <v xml:space="preserve"> 3. KITCHEN FIXTURES</v>
          </cell>
          <cell r="C188" t="str">
            <v xml:space="preserve"> - REPAIR EXP. FOR KITCHEN AND MESS HALL FIXTURES</v>
          </cell>
        </row>
        <row r="189">
          <cell r="C189" t="str">
            <v xml:space="preserve">   (EXC. PURCHASING BRANCH)</v>
          </cell>
        </row>
        <row r="191">
          <cell r="A191" t="str">
            <v xml:space="preserve"> 5. TRAVELLING </v>
          </cell>
          <cell r="B191" t="str">
            <v xml:space="preserve"> 1. OVERSEAS BUSINESS TRIP</v>
          </cell>
          <cell r="C191" t="str">
            <v xml:space="preserve"> - APPROPRIATE AIR-FARE AND VISIT EXP. DURING BUSINESS TRIP SPECIFIED OVERSEAS</v>
          </cell>
        </row>
        <row r="192">
          <cell r="A192" t="str">
            <v xml:space="preserve">    EXPENSES</v>
          </cell>
          <cell r="B192" t="str">
            <v xml:space="preserve">    EXP.</v>
          </cell>
          <cell r="C192" t="str">
            <v xml:space="preserve">   BUSINESS TRIP AREA INC. H/O, NUMBER OF TIMES AND PERIOD.</v>
          </cell>
        </row>
        <row r="193">
          <cell r="B193" t="str">
            <v xml:space="preserve"> 2. DOMESTIC BUSINESS TRIP</v>
          </cell>
          <cell r="C193" t="str">
            <v xml:space="preserve"> - SPECIFY DOMESTIC BUSINESS TRIP AREA, FREQUENCY, PERIOD, VISIT EXP.,</v>
          </cell>
        </row>
        <row r="194">
          <cell r="B194" t="str">
            <v xml:space="preserve">    EXP.</v>
          </cell>
          <cell r="C194" t="str">
            <v xml:space="preserve">   TRANSPORTATION EXP. ETC.</v>
          </cell>
        </row>
        <row r="195">
          <cell r="B195" t="str">
            <v xml:space="preserve"> 3. CITY TRANSPORTATION</v>
          </cell>
          <cell r="C195" t="str">
            <v xml:space="preserve"> - TAXI FARE, PARKING &amp; PASSAGE FEE ETC.</v>
          </cell>
        </row>
        <row r="196">
          <cell r="B196" t="str">
            <v xml:space="preserve">    EXP.</v>
          </cell>
        </row>
        <row r="198">
          <cell r="A198" t="str">
            <v xml:space="preserve"> 6. VEHICLE</v>
          </cell>
          <cell r="B198" t="str">
            <v xml:space="preserve"> 1. FUEL COST</v>
          </cell>
          <cell r="C198" t="str">
            <v xml:space="preserve"> - MONTHLY USAGE STANDARD BY VEHICLE NUMBER, TYPE (BY NUMBER, FUEL EXHAUSTION</v>
          </cell>
        </row>
        <row r="199">
          <cell r="A199" t="str">
            <v xml:space="preserve">    OPERATION </v>
          </cell>
          <cell r="C199" t="str">
            <v xml:space="preserve">   RATE/DAY, FUEL UNIT PRICE, 26 DAYS PER MONTH.)</v>
          </cell>
        </row>
        <row r="200">
          <cell r="A200" t="str">
            <v xml:space="preserve">    EXP.</v>
          </cell>
          <cell r="B200" t="str">
            <v xml:space="preserve"> 2. REPAIR EXP</v>
          </cell>
          <cell r="C200" t="str">
            <v xml:space="preserve"> - VEHICLE REPAIR EXP.</v>
          </cell>
        </row>
        <row r="201">
          <cell r="B201" t="str">
            <v xml:space="preserve"> 3. RENTAL CHARGE</v>
          </cell>
          <cell r="C201" t="str">
            <v xml:space="preserve"> - SPECIFY PURPOSE &amp; USAGE USED AS VEHICLE RENTAL CHARGE</v>
          </cell>
        </row>
        <row r="202">
          <cell r="B202" t="str">
            <v xml:space="preserve"> 4. REGISTRATION &amp;</v>
          </cell>
          <cell r="C202" t="str">
            <v xml:space="preserve"> - COST SPENT ON VEHICLE REGISTRATION &amp; LICENSE ISSUANCE.</v>
          </cell>
        </row>
        <row r="203">
          <cell r="B203" t="str">
            <v xml:space="preserve">    LICENSE ISSUANCE</v>
          </cell>
          <cell r="C203" t="str">
            <v xml:space="preserve"> - ROAD TAX &amp; OTHERS</v>
          </cell>
        </row>
        <row r="208">
          <cell r="A208" t="str">
            <v>I T E M</v>
          </cell>
          <cell r="B208" t="str">
            <v>S U B  -  I T E M</v>
          </cell>
          <cell r="C208" t="str">
            <v xml:space="preserve">              G U I D E L I N E S      I N        D E T A I L S</v>
          </cell>
          <cell r="F208" t="str">
            <v>R E M A R K S</v>
          </cell>
        </row>
        <row r="210">
          <cell r="A210" t="str">
            <v xml:space="preserve"> 7. WATER &amp; ELEC.</v>
          </cell>
          <cell r="B210" t="str">
            <v xml:space="preserve"> 1. ELECTRICITY EXP</v>
          </cell>
          <cell r="C210" t="str">
            <v xml:space="preserve"> - POWER GENERATION EXP., ELECTRICITY EXP., FUEL CHARGE FOR HEATING.</v>
          </cell>
          <cell r="F210" t="str">
            <v xml:space="preserve"> - TO SPECIFY QUANTITY, UNIT PRICE AND</v>
          </cell>
        </row>
        <row r="211">
          <cell r="A211" t="str">
            <v xml:space="preserve">    EXPENSES</v>
          </cell>
          <cell r="F211" t="str">
            <v xml:space="preserve">   CALCULATION DETAILS.</v>
          </cell>
        </row>
        <row r="212">
          <cell r="B212" t="str">
            <v xml:space="preserve"> 2. WATER EXP.</v>
          </cell>
          <cell r="C212" t="str">
            <v xml:space="preserve"> - WATER USAGE EXP.</v>
          </cell>
        </row>
        <row r="215">
          <cell r="A215" t="str">
            <v xml:space="preserve"> 8. ENTERTAINMENT</v>
          </cell>
          <cell r="B215" t="str">
            <v xml:space="preserve"> 1. CLIENT</v>
          </cell>
          <cell r="C215" t="str">
            <v xml:space="preserve"> - ENTERTAINMENT EXP. FOR CLIENT AND CONSULTANT CO.</v>
          </cell>
          <cell r="F215" t="str">
            <v xml:space="preserve"> - EXCLUDE SOO JOO HWALDONG BEE</v>
          </cell>
        </row>
        <row r="216">
          <cell r="A216" t="str">
            <v xml:space="preserve">    EXP.</v>
          </cell>
        </row>
        <row r="217">
          <cell r="B217" t="str">
            <v xml:space="preserve"> 2. GOVERNMENT &amp; PUBLIC</v>
          </cell>
          <cell r="C217" t="str">
            <v xml:space="preserve"> - ENTERTAINMENT EXP. FOR GOVERNMENT, AUTHORITIES CONCERNED, BANK AND CUSTOMER.</v>
          </cell>
        </row>
        <row r="218">
          <cell r="B218" t="str">
            <v xml:space="preserve">    OFFICES, OTHERS</v>
          </cell>
        </row>
        <row r="221">
          <cell r="A221" t="str">
            <v xml:space="preserve"> 9. FEES &amp; </v>
          </cell>
          <cell r="B221" t="str">
            <v xml:space="preserve"> 1. CPA, LEGAL SERVICES</v>
          </cell>
          <cell r="C221" t="str">
            <v xml:space="preserve"> - CPA &amp; LEGAL SERVICES</v>
          </cell>
          <cell r="F221" t="str">
            <v xml:space="preserve"> - TO ATTACH CONTRACT AGREEMENT.</v>
          </cell>
        </row>
        <row r="222">
          <cell r="A222" t="str">
            <v xml:space="preserve">    CHARGES</v>
          </cell>
        </row>
        <row r="223">
          <cell r="B223" t="str">
            <v xml:space="preserve"> 2. STAMP CHARGE </v>
          </cell>
          <cell r="C223" t="str">
            <v xml:space="preserve"> - FEES &amp; CHARGES GENERATED AT LOCAL GOVERNMENT &amp; PUBLIC OFFICES SUCH AS</v>
          </cell>
          <cell r="F223" t="str">
            <v xml:space="preserve"> - TO REFLECT VISA FEE AT AIR-FARE</v>
          </cell>
        </row>
        <row r="224">
          <cell r="C224" t="str">
            <v xml:space="preserve">   R/P, W/P.</v>
          </cell>
        </row>
        <row r="226">
          <cell r="B226" t="str">
            <v xml:space="preserve"> 3. TRANSLATION FEES</v>
          </cell>
          <cell r="C226" t="str">
            <v xml:space="preserve"> - DOCUMENT TRANSLATION FEES &amp; CHARGES.</v>
          </cell>
        </row>
        <row r="228">
          <cell r="B228" t="str">
            <v xml:space="preserve"> 4. CONSULATE-VERIFICATION</v>
          </cell>
          <cell r="C228" t="str">
            <v xml:space="preserve"> - EMBASSY, CONSULATE-VERIFICATION FEES &amp; CHARGES.</v>
          </cell>
        </row>
        <row r="229">
          <cell r="B229" t="str">
            <v xml:space="preserve">    FEES &amp; CHARGE</v>
          </cell>
        </row>
        <row r="231">
          <cell r="B231" t="str">
            <v xml:space="preserve"> 5. BANK REMITTANCE FEES</v>
          </cell>
          <cell r="C231" t="str">
            <v xml:space="preserve"> - P/P &amp; FUND REMITTANCE FEES &amp; CHARGES.</v>
          </cell>
        </row>
        <row r="232">
          <cell r="B232" t="str">
            <v xml:space="preserve">    &amp; CHARGE</v>
          </cell>
        </row>
        <row r="234">
          <cell r="B234" t="str">
            <v xml:space="preserve"> 6. OTHERS</v>
          </cell>
          <cell r="C234" t="str">
            <v xml:space="preserve"> - OTHER FEES &amp; CHARGES.</v>
          </cell>
          <cell r="F234" t="str">
            <v xml:space="preserve"> - TO SPECIFY CALCULATION DETAILS</v>
          </cell>
        </row>
        <row r="235">
          <cell r="F235" t="str">
            <v xml:space="preserve">   BY ITEM.</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내역-1"/>
      <sheetName val="SCHE-STF"/>
      <sheetName val="STAND98"/>
    </sheetNames>
    <sheetDataSet>
      <sheetData sheetId="0"/>
      <sheetData sheetId="1"/>
      <sheetData sheetId="2"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
      <sheetName val="MATK"/>
      <sheetName val="General journal for DEC.03"/>
      <sheetName val="TK 1111 (2)"/>
      <sheetName val="TK 1111"/>
      <sheetName val="TK1111 (2)"/>
      <sheetName val="TK 141- detail"/>
      <sheetName val="TK112- ledger"/>
      <sheetName val="TK 1121- detail"/>
      <sheetName val="TK 1122- detail"/>
      <sheetName val="TK1122 (2)"/>
      <sheetName val="TK 133 detail"/>
      <sheetName val="TK133(2)"/>
      <sheetName val="TK 13682 detail "/>
      <sheetName val="TK13682-ledger"/>
      <sheetName val="TK811 (2)"/>
      <sheetName val="TK131 "/>
      <sheetName val="TK141"/>
      <sheetName val="TK 14221- detail "/>
      <sheetName val="TK14221- Ledger"/>
      <sheetName val="TK 1522- detail"/>
      <sheetName val="TK1522- Ledger"/>
      <sheetName val="TK 153- detail "/>
      <sheetName val="TK153- Ledger"/>
      <sheetName val="TK154- Ledger "/>
      <sheetName val="TK 211 detail"/>
      <sheetName val="TK211"/>
      <sheetName val="TK 24121-2 detail"/>
      <sheetName val="TK241"/>
      <sheetName val="TK24121 (2)"/>
      <sheetName val="TK24122 (2)"/>
      <sheetName val="TK311"/>
      <sheetName val="TK 331- detail "/>
      <sheetName val="TK 331- Ledger"/>
      <sheetName val="TK 336- detail"/>
      <sheetName val="TK336 - Ledger"/>
      <sheetName val="TK3388- Ledger"/>
      <sheetName val="TK338"/>
      <sheetName val="TK 411- detail"/>
      <sheetName val="411- ledger"/>
      <sheetName val="511- ledger "/>
      <sheetName val="621- ledger "/>
      <sheetName val="622- ledger "/>
      <sheetName val="632- ledger"/>
      <sheetName val="TK711"/>
      <sheetName val="TK811"/>
      <sheetName val="TK911 "/>
      <sheetName val="So chi tiet TK 153 "/>
      <sheetName val="So chi tiet tai khoan 1532"/>
      <sheetName val="TK 1532 (ducanh)"/>
      <sheetName val="General journal for DEC.03 (2)"/>
      <sheetName val="XL4Poppy"/>
    </sheetNames>
    <sheetDataSet>
      <sheetData sheetId="0" refreshError="1"/>
      <sheetData sheetId="1" refreshError="1"/>
      <sheetData sheetId="2" refreshError="1">
        <row r="2">
          <cell r="H2" t="str">
            <v>1531</v>
          </cell>
          <cell r="J2">
            <v>300000</v>
          </cell>
        </row>
        <row r="3">
          <cell r="J3">
            <v>220000</v>
          </cell>
        </row>
        <row r="4">
          <cell r="J4">
            <v>2800000</v>
          </cell>
        </row>
        <row r="5">
          <cell r="J5">
            <v>2900000</v>
          </cell>
        </row>
        <row r="6">
          <cell r="J6">
            <v>600000</v>
          </cell>
        </row>
        <row r="7">
          <cell r="J7">
            <v>1000000</v>
          </cell>
        </row>
        <row r="8">
          <cell r="J8">
            <v>589000</v>
          </cell>
        </row>
        <row r="9">
          <cell r="J9">
            <v>1000000</v>
          </cell>
        </row>
        <row r="10">
          <cell r="J10">
            <v>156000</v>
          </cell>
        </row>
        <row r="11">
          <cell r="J11">
            <v>15790000</v>
          </cell>
        </row>
        <row r="12">
          <cell r="J12">
            <v>382511</v>
          </cell>
        </row>
        <row r="13">
          <cell r="J13">
            <v>17489</v>
          </cell>
        </row>
        <row r="14">
          <cell r="J14">
            <v>3200</v>
          </cell>
        </row>
        <row r="15">
          <cell r="J15">
            <v>2000000</v>
          </cell>
        </row>
        <row r="16">
          <cell r="J16">
            <v>600000</v>
          </cell>
        </row>
        <row r="17">
          <cell r="J17">
            <v>250000</v>
          </cell>
        </row>
        <row r="18">
          <cell r="J18">
            <v>260000</v>
          </cell>
        </row>
        <row r="19">
          <cell r="J19">
            <v>250000</v>
          </cell>
        </row>
        <row r="20">
          <cell r="J20">
            <v>272727</v>
          </cell>
        </row>
        <row r="21">
          <cell r="J21">
            <v>27273</v>
          </cell>
        </row>
        <row r="22">
          <cell r="J22">
            <v>500000</v>
          </cell>
        </row>
        <row r="23">
          <cell r="J23">
            <v>267850</v>
          </cell>
        </row>
        <row r="24">
          <cell r="J24">
            <v>53570</v>
          </cell>
        </row>
        <row r="25">
          <cell r="J25">
            <v>350000</v>
          </cell>
        </row>
        <row r="26">
          <cell r="J26">
            <v>75000</v>
          </cell>
        </row>
        <row r="27">
          <cell r="J27">
            <v>130000</v>
          </cell>
        </row>
        <row r="28">
          <cell r="J28">
            <v>1208000</v>
          </cell>
        </row>
        <row r="29">
          <cell r="J29">
            <v>46802</v>
          </cell>
        </row>
        <row r="30">
          <cell r="J30">
            <v>1020789239</v>
          </cell>
        </row>
        <row r="31">
          <cell r="J31">
            <v>1000000000</v>
          </cell>
        </row>
        <row r="32">
          <cell r="J32">
            <v>150000</v>
          </cell>
        </row>
        <row r="33">
          <cell r="J33">
            <v>532000</v>
          </cell>
        </row>
        <row r="34">
          <cell r="J34">
            <v>272727</v>
          </cell>
        </row>
        <row r="35">
          <cell r="J35">
            <v>27273</v>
          </cell>
        </row>
        <row r="36">
          <cell r="J36">
            <v>120000</v>
          </cell>
        </row>
        <row r="37">
          <cell r="J37">
            <v>17500000</v>
          </cell>
        </row>
        <row r="38">
          <cell r="J38">
            <v>48000</v>
          </cell>
        </row>
        <row r="39">
          <cell r="J39">
            <v>1000000</v>
          </cell>
        </row>
        <row r="40">
          <cell r="J40">
            <v>305000</v>
          </cell>
        </row>
        <row r="41">
          <cell r="J41">
            <v>195000</v>
          </cell>
        </row>
        <row r="42">
          <cell r="J42">
            <v>1097000</v>
          </cell>
        </row>
        <row r="43">
          <cell r="J43">
            <v>2129000</v>
          </cell>
        </row>
        <row r="44">
          <cell r="J44">
            <v>2600000</v>
          </cell>
        </row>
        <row r="45">
          <cell r="J45">
            <v>70000</v>
          </cell>
        </row>
        <row r="46">
          <cell r="J46">
            <v>30000</v>
          </cell>
        </row>
        <row r="47">
          <cell r="J47">
            <v>75000</v>
          </cell>
        </row>
        <row r="48">
          <cell r="J48">
            <v>215000</v>
          </cell>
        </row>
        <row r="49">
          <cell r="J49">
            <v>541000</v>
          </cell>
        </row>
        <row r="50">
          <cell r="J50">
            <v>6944500</v>
          </cell>
        </row>
        <row r="51">
          <cell r="J51">
            <v>330000</v>
          </cell>
        </row>
        <row r="52">
          <cell r="J52">
            <v>2200000</v>
          </cell>
        </row>
        <row r="53">
          <cell r="J53">
            <v>20000</v>
          </cell>
        </row>
        <row r="54">
          <cell r="J54">
            <v>500000</v>
          </cell>
        </row>
        <row r="55">
          <cell r="J55">
            <v>483400</v>
          </cell>
        </row>
        <row r="56">
          <cell r="J56">
            <v>24200</v>
          </cell>
        </row>
        <row r="57">
          <cell r="J57">
            <v>82228000</v>
          </cell>
        </row>
        <row r="58">
          <cell r="J58">
            <v>122727</v>
          </cell>
        </row>
        <row r="59">
          <cell r="J59">
            <v>27273</v>
          </cell>
        </row>
        <row r="60">
          <cell r="J60">
            <v>272727</v>
          </cell>
        </row>
        <row r="61">
          <cell r="J61">
            <v>27273</v>
          </cell>
        </row>
        <row r="62">
          <cell r="J62">
            <v>18000000</v>
          </cell>
        </row>
        <row r="63">
          <cell r="J63">
            <v>500000</v>
          </cell>
        </row>
        <row r="64">
          <cell r="J64">
            <v>4500000</v>
          </cell>
        </row>
        <row r="65">
          <cell r="J65">
            <v>300000</v>
          </cell>
        </row>
        <row r="66">
          <cell r="J66">
            <v>148000</v>
          </cell>
        </row>
        <row r="67">
          <cell r="J67">
            <v>1620248</v>
          </cell>
        </row>
        <row r="68">
          <cell r="J68">
            <v>162025</v>
          </cell>
        </row>
        <row r="69">
          <cell r="J69">
            <v>295000</v>
          </cell>
        </row>
        <row r="70">
          <cell r="J70">
            <v>24000</v>
          </cell>
        </row>
        <row r="71">
          <cell r="J71">
            <v>140000</v>
          </cell>
        </row>
        <row r="72">
          <cell r="J72">
            <v>7200000</v>
          </cell>
        </row>
        <row r="73">
          <cell r="J73">
            <v>3780000</v>
          </cell>
        </row>
        <row r="74">
          <cell r="J74">
            <v>184000</v>
          </cell>
        </row>
        <row r="75">
          <cell r="J75">
            <v>13400000</v>
          </cell>
        </row>
        <row r="76">
          <cell r="J76">
            <v>11000000</v>
          </cell>
        </row>
        <row r="77">
          <cell r="J77">
            <v>200000</v>
          </cell>
        </row>
        <row r="78">
          <cell r="J78">
            <v>272727</v>
          </cell>
        </row>
        <row r="79">
          <cell r="J79">
            <v>27273</v>
          </cell>
        </row>
        <row r="80">
          <cell r="J80">
            <v>2800000</v>
          </cell>
        </row>
        <row r="81">
          <cell r="J81">
            <v>3960550</v>
          </cell>
        </row>
        <row r="82">
          <cell r="J82">
            <v>396055</v>
          </cell>
        </row>
        <row r="83">
          <cell r="J83">
            <v>45455</v>
          </cell>
        </row>
        <row r="84">
          <cell r="J84">
            <v>158973301</v>
          </cell>
        </row>
        <row r="85">
          <cell r="J85">
            <v>684997998</v>
          </cell>
        </row>
        <row r="86">
          <cell r="J86">
            <v>2200000</v>
          </cell>
        </row>
        <row r="87">
          <cell r="J87">
            <v>700000</v>
          </cell>
        </row>
        <row r="88">
          <cell r="J88">
            <v>28250000</v>
          </cell>
        </row>
        <row r="89">
          <cell r="J89">
            <v>134500</v>
          </cell>
        </row>
        <row r="90">
          <cell r="J90">
            <v>140000</v>
          </cell>
        </row>
        <row r="91">
          <cell r="J91">
            <v>1000000</v>
          </cell>
        </row>
        <row r="92">
          <cell r="J92">
            <v>70500</v>
          </cell>
        </row>
        <row r="93">
          <cell r="J93">
            <v>60000</v>
          </cell>
        </row>
        <row r="94">
          <cell r="J94">
            <v>295000</v>
          </cell>
        </row>
        <row r="95">
          <cell r="J95">
            <v>450000</v>
          </cell>
        </row>
        <row r="96">
          <cell r="J96">
            <v>311000</v>
          </cell>
        </row>
        <row r="97">
          <cell r="J97">
            <v>724000</v>
          </cell>
        </row>
        <row r="98">
          <cell r="J98">
            <v>6000</v>
          </cell>
        </row>
        <row r="99">
          <cell r="J99">
            <v>300000</v>
          </cell>
        </row>
        <row r="100">
          <cell r="J100">
            <v>15000</v>
          </cell>
        </row>
        <row r="101">
          <cell r="J101">
            <v>435000</v>
          </cell>
        </row>
        <row r="102">
          <cell r="J102">
            <v>150000</v>
          </cell>
        </row>
        <row r="103">
          <cell r="J103">
            <v>272727</v>
          </cell>
        </row>
        <row r="104">
          <cell r="J104">
            <v>27273</v>
          </cell>
        </row>
        <row r="105">
          <cell r="J105">
            <v>1000000</v>
          </cell>
        </row>
        <row r="106">
          <cell r="J106">
            <v>2165454</v>
          </cell>
        </row>
        <row r="107">
          <cell r="J107">
            <v>206546</v>
          </cell>
        </row>
        <row r="108">
          <cell r="J108">
            <v>140000</v>
          </cell>
        </row>
        <row r="109">
          <cell r="J109">
            <v>272727</v>
          </cell>
        </row>
        <row r="110">
          <cell r="J110">
            <v>27273</v>
          </cell>
        </row>
        <row r="111">
          <cell r="J111">
            <v>4000000</v>
          </cell>
        </row>
        <row r="112">
          <cell r="J112">
            <v>132000</v>
          </cell>
        </row>
        <row r="113">
          <cell r="J113">
            <v>200000</v>
          </cell>
        </row>
        <row r="114">
          <cell r="J114">
            <v>26000</v>
          </cell>
        </row>
        <row r="115">
          <cell r="J115">
            <v>1158000</v>
          </cell>
        </row>
        <row r="116">
          <cell r="J116">
            <v>100000000</v>
          </cell>
        </row>
        <row r="117">
          <cell r="J117">
            <v>3000000</v>
          </cell>
        </row>
        <row r="118">
          <cell r="J118">
            <v>800000</v>
          </cell>
        </row>
        <row r="119">
          <cell r="J119">
            <v>551014152</v>
          </cell>
        </row>
        <row r="120">
          <cell r="J120">
            <v>129749642</v>
          </cell>
        </row>
        <row r="121">
          <cell r="J121">
            <v>476875</v>
          </cell>
        </row>
        <row r="122">
          <cell r="J122">
            <v>51460000</v>
          </cell>
        </row>
        <row r="123">
          <cell r="J123">
            <v>25055529</v>
          </cell>
        </row>
        <row r="124">
          <cell r="J124">
            <v>11957000</v>
          </cell>
        </row>
        <row r="125">
          <cell r="J125">
            <v>2447550</v>
          </cell>
        </row>
        <row r="126">
          <cell r="J126">
            <v>6157260</v>
          </cell>
        </row>
        <row r="127">
          <cell r="J127">
            <v>947985</v>
          </cell>
        </row>
        <row r="128">
          <cell r="J128">
            <v>11783600</v>
          </cell>
        </row>
        <row r="129">
          <cell r="J129">
            <v>530000</v>
          </cell>
        </row>
        <row r="130">
          <cell r="J130">
            <v>80000</v>
          </cell>
        </row>
        <row r="131">
          <cell r="J131">
            <v>180000</v>
          </cell>
        </row>
        <row r="132">
          <cell r="J132">
            <v>30000</v>
          </cell>
        </row>
        <row r="133">
          <cell r="J133">
            <v>66000</v>
          </cell>
        </row>
        <row r="134">
          <cell r="J134">
            <v>220000</v>
          </cell>
        </row>
        <row r="135">
          <cell r="J135">
            <v>6998000</v>
          </cell>
        </row>
        <row r="136">
          <cell r="J136">
            <v>1436000</v>
          </cell>
        </row>
        <row r="137">
          <cell r="J137">
            <v>26275000</v>
          </cell>
        </row>
        <row r="138">
          <cell r="J138">
            <v>248000</v>
          </cell>
        </row>
        <row r="139">
          <cell r="J139">
            <v>680000</v>
          </cell>
        </row>
        <row r="140">
          <cell r="J140">
            <v>7042000</v>
          </cell>
        </row>
        <row r="141">
          <cell r="J141">
            <v>12000000</v>
          </cell>
        </row>
        <row r="142">
          <cell r="J142">
            <v>700000</v>
          </cell>
        </row>
        <row r="143">
          <cell r="J143">
            <v>400000</v>
          </cell>
        </row>
        <row r="144">
          <cell r="J144">
            <v>3240000</v>
          </cell>
        </row>
        <row r="145">
          <cell r="J145">
            <v>760000</v>
          </cell>
        </row>
        <row r="146">
          <cell r="J146">
            <v>280000</v>
          </cell>
        </row>
        <row r="147">
          <cell r="J147">
            <v>13250</v>
          </cell>
        </row>
        <row r="148">
          <cell r="J148">
            <v>2000000</v>
          </cell>
        </row>
        <row r="149">
          <cell r="J149">
            <v>30000000</v>
          </cell>
        </row>
        <row r="150">
          <cell r="J150">
            <v>35000000</v>
          </cell>
        </row>
        <row r="151">
          <cell r="J151">
            <v>1000000</v>
          </cell>
        </row>
        <row r="152">
          <cell r="J152">
            <v>4950000</v>
          </cell>
        </row>
        <row r="153">
          <cell r="J153">
            <v>478600</v>
          </cell>
        </row>
        <row r="154">
          <cell r="J154">
            <v>136000</v>
          </cell>
        </row>
        <row r="155">
          <cell r="J155">
            <v>994500</v>
          </cell>
        </row>
        <row r="156">
          <cell r="J156">
            <v>15700</v>
          </cell>
        </row>
        <row r="157">
          <cell r="J157">
            <v>189800</v>
          </cell>
        </row>
        <row r="158">
          <cell r="J158">
            <v>274000</v>
          </cell>
        </row>
        <row r="159">
          <cell r="J159">
            <v>226000</v>
          </cell>
        </row>
        <row r="160">
          <cell r="J160">
            <v>686400</v>
          </cell>
        </row>
        <row r="161">
          <cell r="J161">
            <v>1000000</v>
          </cell>
        </row>
        <row r="162">
          <cell r="J162">
            <v>50000</v>
          </cell>
        </row>
        <row r="163">
          <cell r="J163">
            <v>706000</v>
          </cell>
        </row>
        <row r="164">
          <cell r="J164">
            <v>60000</v>
          </cell>
        </row>
        <row r="165">
          <cell r="J165">
            <v>4600000</v>
          </cell>
        </row>
        <row r="166">
          <cell r="J166">
            <v>112000</v>
          </cell>
        </row>
        <row r="167">
          <cell r="J167">
            <v>32000</v>
          </cell>
        </row>
        <row r="168">
          <cell r="J168">
            <v>90000</v>
          </cell>
        </row>
        <row r="169">
          <cell r="J169">
            <v>2262909</v>
          </cell>
        </row>
        <row r="170">
          <cell r="J170">
            <v>1150000</v>
          </cell>
        </row>
        <row r="171">
          <cell r="J171">
            <v>3000000</v>
          </cell>
        </row>
        <row r="172">
          <cell r="J172">
            <v>2800000</v>
          </cell>
        </row>
        <row r="173">
          <cell r="J173">
            <v>280000</v>
          </cell>
        </row>
        <row r="174">
          <cell r="J174">
            <v>350000</v>
          </cell>
        </row>
        <row r="175">
          <cell r="J175">
            <v>20000</v>
          </cell>
        </row>
        <row r="176">
          <cell r="J176">
            <v>200000</v>
          </cell>
        </row>
        <row r="177">
          <cell r="J177">
            <v>10000</v>
          </cell>
        </row>
        <row r="178">
          <cell r="J178">
            <v>1600000</v>
          </cell>
        </row>
        <row r="179">
          <cell r="J179">
            <v>1150000</v>
          </cell>
        </row>
        <row r="180">
          <cell r="J180">
            <v>565000</v>
          </cell>
        </row>
        <row r="181">
          <cell r="J181">
            <v>572725</v>
          </cell>
        </row>
        <row r="182">
          <cell r="J182">
            <v>120000</v>
          </cell>
        </row>
        <row r="183">
          <cell r="J183">
            <v>132000</v>
          </cell>
        </row>
        <row r="184">
          <cell r="J184">
            <v>320000</v>
          </cell>
        </row>
        <row r="185">
          <cell r="J185">
            <v>800000</v>
          </cell>
        </row>
        <row r="186">
          <cell r="J186">
            <v>2560000</v>
          </cell>
        </row>
        <row r="187">
          <cell r="J187">
            <v>128000</v>
          </cell>
        </row>
        <row r="188">
          <cell r="J188">
            <v>172000</v>
          </cell>
        </row>
        <row r="189">
          <cell r="J189">
            <v>106637</v>
          </cell>
        </row>
        <row r="190">
          <cell r="J190">
            <v>45000</v>
          </cell>
        </row>
        <row r="191">
          <cell r="J191">
            <v>80000</v>
          </cell>
        </row>
        <row r="192">
          <cell r="J192">
            <v>272727</v>
          </cell>
        </row>
        <row r="193">
          <cell r="J193">
            <v>27273</v>
          </cell>
        </row>
        <row r="194">
          <cell r="J194">
            <v>85000</v>
          </cell>
        </row>
        <row r="195">
          <cell r="J195">
            <v>1633000</v>
          </cell>
        </row>
        <row r="196">
          <cell r="J196">
            <v>1947000</v>
          </cell>
        </row>
        <row r="197">
          <cell r="J197">
            <v>253000</v>
          </cell>
        </row>
        <row r="198">
          <cell r="J198">
            <v>190000</v>
          </cell>
        </row>
        <row r="199">
          <cell r="J199">
            <v>10000</v>
          </cell>
        </row>
        <row r="200">
          <cell r="J200">
            <v>2064000</v>
          </cell>
        </row>
        <row r="201">
          <cell r="J201">
            <v>100000</v>
          </cell>
        </row>
        <row r="202">
          <cell r="J202">
            <v>132000</v>
          </cell>
        </row>
        <row r="203">
          <cell r="J203">
            <v>4000</v>
          </cell>
        </row>
        <row r="204">
          <cell r="J204">
            <v>510000</v>
          </cell>
        </row>
        <row r="205">
          <cell r="J205">
            <v>5700000</v>
          </cell>
        </row>
        <row r="206">
          <cell r="J206">
            <v>4000000</v>
          </cell>
        </row>
        <row r="207">
          <cell r="J207">
            <v>48000</v>
          </cell>
        </row>
        <row r="208">
          <cell r="J208">
            <v>220000</v>
          </cell>
        </row>
        <row r="209">
          <cell r="J209">
            <v>1013312</v>
          </cell>
        </row>
        <row r="210">
          <cell r="J210">
            <v>300000</v>
          </cell>
        </row>
        <row r="211">
          <cell r="J211">
            <v>600000</v>
          </cell>
        </row>
        <row r="212">
          <cell r="J212">
            <v>890000</v>
          </cell>
        </row>
        <row r="213">
          <cell r="J213">
            <v>1500000</v>
          </cell>
        </row>
        <row r="214">
          <cell r="J214">
            <v>13000000</v>
          </cell>
        </row>
        <row r="215">
          <cell r="J215">
            <v>963000</v>
          </cell>
        </row>
        <row r="216">
          <cell r="J216">
            <v>4000000</v>
          </cell>
        </row>
        <row r="217">
          <cell r="J217">
            <v>120000</v>
          </cell>
        </row>
        <row r="218">
          <cell r="J218">
            <v>400000</v>
          </cell>
        </row>
        <row r="219">
          <cell r="J219">
            <v>160000</v>
          </cell>
        </row>
        <row r="220">
          <cell r="J220">
            <v>677091</v>
          </cell>
        </row>
        <row r="221">
          <cell r="J221">
            <v>67709</v>
          </cell>
        </row>
        <row r="222">
          <cell r="J222">
            <v>20000000</v>
          </cell>
        </row>
        <row r="223">
          <cell r="J223">
            <v>80000</v>
          </cell>
        </row>
        <row r="224">
          <cell r="J224">
            <v>8000</v>
          </cell>
        </row>
        <row r="225">
          <cell r="J225">
            <v>16100000</v>
          </cell>
        </row>
        <row r="226">
          <cell r="J226">
            <v>261000</v>
          </cell>
        </row>
        <row r="227">
          <cell r="J227">
            <v>100000</v>
          </cell>
        </row>
        <row r="228">
          <cell r="J228">
            <v>1123500</v>
          </cell>
        </row>
        <row r="229">
          <cell r="J229">
            <v>450000</v>
          </cell>
        </row>
        <row r="230">
          <cell r="J230">
            <v>3200000</v>
          </cell>
        </row>
        <row r="231">
          <cell r="J231">
            <v>786272</v>
          </cell>
        </row>
        <row r="232">
          <cell r="J232">
            <v>12728</v>
          </cell>
        </row>
        <row r="233">
          <cell r="J233">
            <v>1000000000</v>
          </cell>
        </row>
        <row r="234">
          <cell r="J234">
            <v>143531200</v>
          </cell>
        </row>
        <row r="235">
          <cell r="J235">
            <v>14353120</v>
          </cell>
        </row>
        <row r="236">
          <cell r="J236">
            <v>10339875</v>
          </cell>
        </row>
        <row r="237">
          <cell r="J237">
            <v>517625</v>
          </cell>
        </row>
        <row r="238">
          <cell r="J238">
            <v>31015176</v>
          </cell>
        </row>
        <row r="239">
          <cell r="J239">
            <v>3101518</v>
          </cell>
        </row>
        <row r="240">
          <cell r="J240">
            <v>1500000</v>
          </cell>
        </row>
        <row r="241">
          <cell r="J241">
            <v>460000</v>
          </cell>
        </row>
        <row r="242">
          <cell r="J242">
            <v>3781820</v>
          </cell>
        </row>
        <row r="243">
          <cell r="J243">
            <v>378182</v>
          </cell>
        </row>
        <row r="244">
          <cell r="J244">
            <v>178125740</v>
          </cell>
        </row>
        <row r="245">
          <cell r="J245">
            <v>134870516</v>
          </cell>
        </row>
        <row r="246">
          <cell r="J246">
            <v>165216</v>
          </cell>
        </row>
        <row r="247">
          <cell r="J247">
            <v>68473600</v>
          </cell>
        </row>
        <row r="248">
          <cell r="J248">
            <v>156955003</v>
          </cell>
        </row>
        <row r="249">
          <cell r="J249">
            <v>3137534382</v>
          </cell>
        </row>
        <row r="250">
          <cell r="J250">
            <v>371937384</v>
          </cell>
        </row>
        <row r="251">
          <cell r="J251">
            <v>15230500</v>
          </cell>
        </row>
        <row r="252">
          <cell r="J252">
            <v>696500</v>
          </cell>
        </row>
        <row r="253">
          <cell r="J253">
            <v>846000</v>
          </cell>
        </row>
        <row r="254">
          <cell r="J254">
            <v>44000</v>
          </cell>
        </row>
        <row r="255">
          <cell r="J255">
            <v>39000</v>
          </cell>
        </row>
        <row r="256">
          <cell r="J256">
            <v>508000</v>
          </cell>
        </row>
        <row r="257">
          <cell r="J257">
            <v>100000</v>
          </cell>
        </row>
        <row r="258">
          <cell r="J258">
            <v>307904</v>
          </cell>
        </row>
        <row r="259">
          <cell r="J259">
            <v>192096</v>
          </cell>
        </row>
        <row r="260">
          <cell r="J260">
            <v>158000</v>
          </cell>
        </row>
        <row r="261">
          <cell r="J261">
            <v>272727</v>
          </cell>
        </row>
        <row r="262">
          <cell r="J262">
            <v>27273</v>
          </cell>
        </row>
        <row r="263">
          <cell r="J263">
            <v>500000</v>
          </cell>
        </row>
        <row r="264">
          <cell r="J264">
            <v>1829000</v>
          </cell>
        </row>
        <row r="265">
          <cell r="J265">
            <v>182900</v>
          </cell>
        </row>
        <row r="266">
          <cell r="J266">
            <v>100000</v>
          </cell>
        </row>
        <row r="267">
          <cell r="J267">
            <v>25000</v>
          </cell>
        </row>
        <row r="268">
          <cell r="J268">
            <v>830000</v>
          </cell>
        </row>
        <row r="269">
          <cell r="J269">
            <v>500000</v>
          </cell>
        </row>
        <row r="270">
          <cell r="J270">
            <v>315000</v>
          </cell>
        </row>
        <row r="271">
          <cell r="J271">
            <v>883921</v>
          </cell>
        </row>
        <row r="272">
          <cell r="J272">
            <v>88392</v>
          </cell>
        </row>
        <row r="273">
          <cell r="J273">
            <v>272727</v>
          </cell>
        </row>
        <row r="274">
          <cell r="J274">
            <v>27273</v>
          </cell>
        </row>
        <row r="275">
          <cell r="J275">
            <v>2500000</v>
          </cell>
        </row>
        <row r="276">
          <cell r="J276">
            <v>140000</v>
          </cell>
        </row>
        <row r="277">
          <cell r="J277">
            <v>230000</v>
          </cell>
        </row>
        <row r="278">
          <cell r="J278">
            <v>180000</v>
          </cell>
        </row>
        <row r="279">
          <cell r="J279">
            <v>90000</v>
          </cell>
        </row>
        <row r="280">
          <cell r="J280">
            <v>155000</v>
          </cell>
        </row>
        <row r="281">
          <cell r="J281">
            <v>1200454</v>
          </cell>
        </row>
        <row r="282">
          <cell r="J282">
            <v>54546</v>
          </cell>
        </row>
        <row r="283">
          <cell r="J283">
            <v>800000</v>
          </cell>
        </row>
        <row r="284">
          <cell r="J284">
            <v>1050000</v>
          </cell>
        </row>
        <row r="285">
          <cell r="J285">
            <v>1150000</v>
          </cell>
        </row>
        <row r="286">
          <cell r="J286">
            <v>450000</v>
          </cell>
        </row>
        <row r="287">
          <cell r="J287">
            <v>1800000</v>
          </cell>
        </row>
        <row r="288">
          <cell r="J288">
            <v>1000000</v>
          </cell>
        </row>
        <row r="289">
          <cell r="J289">
            <v>1261818</v>
          </cell>
        </row>
        <row r="290">
          <cell r="J290">
            <v>272727</v>
          </cell>
        </row>
        <row r="291">
          <cell r="J291">
            <v>25000</v>
          </cell>
        </row>
        <row r="292">
          <cell r="J292">
            <v>153454</v>
          </cell>
        </row>
        <row r="293">
          <cell r="J293">
            <v>100000</v>
          </cell>
        </row>
        <row r="294">
          <cell r="J294">
            <v>2700000</v>
          </cell>
        </row>
        <row r="295">
          <cell r="J295">
            <v>42500</v>
          </cell>
        </row>
        <row r="296">
          <cell r="J296">
            <v>271000</v>
          </cell>
        </row>
        <row r="297">
          <cell r="J297">
            <v>29000</v>
          </cell>
        </row>
        <row r="298">
          <cell r="J298">
            <v>300000</v>
          </cell>
        </row>
        <row r="299">
          <cell r="J299">
            <v>10000000</v>
          </cell>
        </row>
        <row r="300">
          <cell r="J300">
            <v>8685000</v>
          </cell>
        </row>
        <row r="301">
          <cell r="J301">
            <v>122000</v>
          </cell>
        </row>
        <row r="302">
          <cell r="J302">
            <v>1185000</v>
          </cell>
        </row>
        <row r="303">
          <cell r="J303">
            <v>4288870</v>
          </cell>
        </row>
        <row r="304">
          <cell r="J304">
            <v>1680000</v>
          </cell>
        </row>
        <row r="305">
          <cell r="J305">
            <v>273000</v>
          </cell>
        </row>
        <row r="306">
          <cell r="J306">
            <v>1000000</v>
          </cell>
        </row>
        <row r="307">
          <cell r="J307">
            <v>2200000</v>
          </cell>
        </row>
        <row r="308">
          <cell r="J308">
            <v>2500000</v>
          </cell>
        </row>
        <row r="309">
          <cell r="J309">
            <v>3000000</v>
          </cell>
        </row>
        <row r="310">
          <cell r="J310">
            <v>518140</v>
          </cell>
        </row>
        <row r="311">
          <cell r="J311">
            <v>4860</v>
          </cell>
        </row>
        <row r="312">
          <cell r="J312">
            <v>850000</v>
          </cell>
        </row>
        <row r="313">
          <cell r="J313">
            <v>1790000</v>
          </cell>
        </row>
        <row r="314">
          <cell r="J314">
            <v>122727</v>
          </cell>
        </row>
        <row r="315">
          <cell r="J315">
            <v>27273</v>
          </cell>
        </row>
        <row r="316">
          <cell r="J316">
            <v>100000</v>
          </cell>
        </row>
        <row r="317">
          <cell r="J317">
            <v>1484000</v>
          </cell>
        </row>
        <row r="318">
          <cell r="J318">
            <v>31272000</v>
          </cell>
        </row>
        <row r="319">
          <cell r="J319">
            <v>272727</v>
          </cell>
        </row>
        <row r="320">
          <cell r="J320">
            <v>27273</v>
          </cell>
        </row>
        <row r="321">
          <cell r="J321">
            <v>682144825</v>
          </cell>
        </row>
        <row r="322">
          <cell r="J322">
            <v>9961884</v>
          </cell>
        </row>
        <row r="323">
          <cell r="J323">
            <v>1997627</v>
          </cell>
        </row>
        <row r="324">
          <cell r="J324">
            <v>11066371</v>
          </cell>
        </row>
        <row r="325">
          <cell r="J325">
            <v>500000</v>
          </cell>
        </row>
        <row r="326">
          <cell r="J326">
            <v>3058877</v>
          </cell>
        </row>
        <row r="327">
          <cell r="J327">
            <v>3989276</v>
          </cell>
        </row>
        <row r="328">
          <cell r="J328">
            <v>22837500</v>
          </cell>
        </row>
        <row r="329">
          <cell r="J329">
            <v>407850</v>
          </cell>
        </row>
        <row r="330">
          <cell r="J330">
            <v>531903</v>
          </cell>
        </row>
        <row r="331">
          <cell r="J331">
            <v>3045000</v>
          </cell>
        </row>
        <row r="332">
          <cell r="J332">
            <v>61448634</v>
          </cell>
        </row>
        <row r="333">
          <cell r="J333">
            <v>91890999</v>
          </cell>
        </row>
        <row r="334">
          <cell r="J334">
            <v>552331074</v>
          </cell>
        </row>
        <row r="335">
          <cell r="J335">
            <v>143370653</v>
          </cell>
        </row>
        <row r="336">
          <cell r="J336">
            <v>132719</v>
          </cell>
        </row>
        <row r="337">
          <cell r="J337">
            <v>139401</v>
          </cell>
        </row>
        <row r="338">
          <cell r="J338">
            <v>27880</v>
          </cell>
        </row>
        <row r="339">
          <cell r="J339">
            <v>143029409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Approve"/>
      <sheetName val="Vou"/>
      <sheetName val="Oct"/>
      <sheetName val="Nov"/>
      <sheetName val="Dec"/>
      <sheetName val="1"/>
      <sheetName val="2"/>
      <sheetName val="3"/>
      <sheetName val="4"/>
      <sheetName val="5"/>
      <sheetName val="6"/>
      <sheetName val="7"/>
      <sheetName val="All for 2001+2002"/>
      <sheetName val="General journal for DEC.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A4">
            <v>1</v>
          </cell>
          <cell r="B4" t="str">
            <v>17-05</v>
          </cell>
          <cell r="C4">
            <v>37181</v>
          </cell>
          <cell r="D4" t="str">
            <v>xn2</v>
          </cell>
          <cell r="E4" t="str">
            <v>Mr. Tuynh (Ex.Im dept)</v>
          </cell>
          <cell r="F4" t="str">
            <v>T¹m øng xuÊt hµng Dot KT97 + nhËp v¶i HD120</v>
          </cell>
          <cell r="G4" t="str">
            <v>Adavnce to Mr. Tuynh (Ex.Im dept) the import - export expenses</v>
          </cell>
          <cell r="H4">
            <v>141</v>
          </cell>
          <cell r="I4">
            <v>400000</v>
          </cell>
          <cell r="P4">
            <v>400000</v>
          </cell>
          <cell r="Q4">
            <v>1111</v>
          </cell>
          <cell r="R4">
            <v>400000</v>
          </cell>
          <cell r="Y4">
            <v>400000</v>
          </cell>
        </row>
        <row r="5">
          <cell r="A5">
            <v>2</v>
          </cell>
          <cell r="B5" t="str">
            <v>17-02</v>
          </cell>
          <cell r="C5">
            <v>37181</v>
          </cell>
          <cell r="D5" t="str">
            <v>cd1</v>
          </cell>
          <cell r="E5" t="str">
            <v>Mr. Hµo (Mechanic)</v>
          </cell>
          <cell r="F5" t="str">
            <v>T¹m øng mua vËt t­ + dÇu b«i tr¬n m¸y nÐn khÝ</v>
          </cell>
          <cell r="G5" t="str">
            <v>Advance to Mr. Hao (Mechanic) to buy materials</v>
          </cell>
          <cell r="H5">
            <v>141</v>
          </cell>
          <cell r="I5">
            <v>1200000</v>
          </cell>
          <cell r="P5">
            <v>1200000</v>
          </cell>
          <cell r="Q5">
            <v>1111</v>
          </cell>
          <cell r="R5">
            <v>1200000</v>
          </cell>
          <cell r="Y5">
            <v>1200000</v>
          </cell>
        </row>
        <row r="6">
          <cell r="A6">
            <v>3</v>
          </cell>
          <cell r="B6" t="str">
            <v>17-01</v>
          </cell>
          <cell r="C6">
            <v>37181</v>
          </cell>
          <cell r="D6" t="str">
            <v>bank</v>
          </cell>
          <cell r="E6" t="str">
            <v>Cong Thuong Bank</v>
          </cell>
          <cell r="F6" t="str">
            <v>Rót tiÒn tõ TK VND vÒ quü tiÒn mÆt</v>
          </cell>
          <cell r="G6" t="str">
            <v>Cash exchange from cash in bank (VND) to cash on hand</v>
          </cell>
          <cell r="H6">
            <v>1111</v>
          </cell>
          <cell r="I6">
            <v>60000000</v>
          </cell>
          <cell r="P6">
            <v>60000000</v>
          </cell>
          <cell r="Q6">
            <v>1121</v>
          </cell>
          <cell r="R6">
            <v>60000000</v>
          </cell>
          <cell r="Y6">
            <v>60000000</v>
          </cell>
        </row>
        <row r="7">
          <cell r="A7">
            <v>4</v>
          </cell>
          <cell r="B7" t="str">
            <v>17-04</v>
          </cell>
          <cell r="C7">
            <v>37181</v>
          </cell>
          <cell r="D7" t="str">
            <v>xn2</v>
          </cell>
          <cell r="E7" t="str">
            <v>Mr. Tuynh (Ex.Im dept)</v>
          </cell>
          <cell r="F7" t="str">
            <v>Tr¶ t¹m øng xuÊt nhËp khÈu</v>
          </cell>
          <cell r="G7" t="str">
            <v>Refund the advance of import - export expenses from Mr. Tuynh (Ex.Im dept)</v>
          </cell>
          <cell r="H7">
            <v>1111</v>
          </cell>
          <cell r="I7">
            <v>2000000</v>
          </cell>
          <cell r="P7">
            <v>2000000</v>
          </cell>
          <cell r="Q7">
            <v>141</v>
          </cell>
          <cell r="R7">
            <v>2000000</v>
          </cell>
          <cell r="Y7">
            <v>2000000</v>
          </cell>
        </row>
        <row r="8">
          <cell r="A8">
            <v>5</v>
          </cell>
          <cell r="B8" t="str">
            <v>30-30</v>
          </cell>
          <cell r="C8">
            <v>37164</v>
          </cell>
          <cell r="E8" t="str">
            <v>Cty vËt t­ vµ XNK - 46 Ng« QuyÒn HN</v>
          </cell>
          <cell r="F8" t="str">
            <v>Mua sîi cho hµng mãc tay (Hîp ®ång mua b¸n sîi sè 06-2001/DT)</v>
          </cell>
          <cell r="G8" t="str">
            <v>Purchasing yarn for crochet by hand (Contract No. 06-2001/DT)</v>
          </cell>
          <cell r="H8">
            <v>1521</v>
          </cell>
          <cell r="I8">
            <v>159646700</v>
          </cell>
          <cell r="J8">
            <v>1331</v>
          </cell>
          <cell r="K8">
            <v>10102300</v>
          </cell>
          <cell r="P8">
            <v>169749000</v>
          </cell>
          <cell r="Q8">
            <v>331</v>
          </cell>
          <cell r="R8">
            <v>169749000</v>
          </cell>
          <cell r="Y8">
            <v>169749000</v>
          </cell>
        </row>
        <row r="9">
          <cell r="A9">
            <v>6</v>
          </cell>
          <cell r="B9" t="str">
            <v>17-14</v>
          </cell>
          <cell r="C9">
            <v>37181</v>
          </cell>
          <cell r="D9" t="str">
            <v>cat1</v>
          </cell>
          <cell r="E9" t="str">
            <v>Mrs. Ph­¬ng (Cutting)</v>
          </cell>
          <cell r="F9" t="str">
            <v>Thanh to¸n t¹m øng mua vËt t­ cho phßng c¾t</v>
          </cell>
          <cell r="G9" t="str">
            <v>Advance payment of buying tool for cutting dept. from Mrs. Phuong (Cutting)</v>
          </cell>
          <cell r="H9">
            <v>1531</v>
          </cell>
          <cell r="I9">
            <v>47000</v>
          </cell>
          <cell r="J9">
            <v>1111</v>
          </cell>
          <cell r="K9">
            <v>53000</v>
          </cell>
          <cell r="P9">
            <v>100000</v>
          </cell>
          <cell r="Q9">
            <v>141</v>
          </cell>
          <cell r="R9">
            <v>100000</v>
          </cell>
          <cell r="Y9">
            <v>100000</v>
          </cell>
        </row>
        <row r="10">
          <cell r="A10">
            <v>7</v>
          </cell>
          <cell r="B10" t="str">
            <v>18-01</v>
          </cell>
          <cell r="C10">
            <v>37182</v>
          </cell>
          <cell r="D10" t="str">
            <v>lx2</v>
          </cell>
          <cell r="E10" t="str">
            <v>Mr. Léc (Diver)</v>
          </cell>
          <cell r="F10" t="str">
            <v>T¹m øng ®i nhËn hµng t¹i Hµ Néi</v>
          </cell>
          <cell r="G10" t="str">
            <v>Advance to Mr. Loc (Driver) to go receiving trimming at Ha Noi railway station</v>
          </cell>
          <cell r="H10">
            <v>141</v>
          </cell>
          <cell r="I10">
            <v>200000</v>
          </cell>
          <cell r="P10">
            <v>200000</v>
          </cell>
          <cell r="Q10">
            <v>1111</v>
          </cell>
          <cell r="R10">
            <v>200000</v>
          </cell>
          <cell r="Y10">
            <v>200000</v>
          </cell>
        </row>
        <row r="11">
          <cell r="A11">
            <v>8</v>
          </cell>
          <cell r="B11" t="str">
            <v>18-02</v>
          </cell>
          <cell r="C11">
            <v>37182</v>
          </cell>
          <cell r="D11" t="str">
            <v>kd1</v>
          </cell>
          <cell r="E11" t="str">
            <v>Mr. HiÖp (Sales)</v>
          </cell>
          <cell r="F11" t="str">
            <v>T¹m øng mua Mobicard tõ 18/10 - 18/11/2001 vµ 01 æ c¾m d©y 3M cho m¸y tÝnh</v>
          </cell>
          <cell r="G11" t="str">
            <v>Advance to Mr. Hiep (Sales) the Mobiphone fee from 18/10 - 18/11 and socket for computer</v>
          </cell>
          <cell r="H11">
            <v>141</v>
          </cell>
          <cell r="I11">
            <v>350000</v>
          </cell>
          <cell r="P11">
            <v>350000</v>
          </cell>
          <cell r="Q11">
            <v>1111</v>
          </cell>
          <cell r="R11">
            <v>350000</v>
          </cell>
          <cell r="Y11">
            <v>350000</v>
          </cell>
        </row>
        <row r="12">
          <cell r="A12">
            <v>9</v>
          </cell>
          <cell r="B12" t="str">
            <v>18-06</v>
          </cell>
          <cell r="C12">
            <v>37182</v>
          </cell>
          <cell r="D12" t="str">
            <v>xn2</v>
          </cell>
          <cell r="E12" t="str">
            <v>Mr. Tuynh (Ex.Im dept)</v>
          </cell>
          <cell r="F12" t="str">
            <v>T¹m øng nhËp v¶i Dot HD121</v>
          </cell>
          <cell r="G12" t="str">
            <v>Advance the import expenses for Dot HD121</v>
          </cell>
          <cell r="H12">
            <v>141</v>
          </cell>
          <cell r="I12">
            <v>300000</v>
          </cell>
          <cell r="P12">
            <v>300000</v>
          </cell>
          <cell r="Q12">
            <v>1111</v>
          </cell>
          <cell r="R12">
            <v>300000</v>
          </cell>
          <cell r="Y12">
            <v>300000</v>
          </cell>
        </row>
        <row r="13">
          <cell r="A13">
            <v>10</v>
          </cell>
          <cell r="B13" t="str">
            <v>18-08</v>
          </cell>
          <cell r="C13">
            <v>37182</v>
          </cell>
          <cell r="D13" t="str">
            <v>kh1</v>
          </cell>
          <cell r="E13" t="str">
            <v>Mr. Quý (Planning dept)</v>
          </cell>
          <cell r="F13" t="str">
            <v>Båi d­ìng CBNV ®ãng hµng xuÊt Dot KT 97 (02 cont)</v>
          </cell>
          <cell r="G13" t="str">
            <v>Bonus to employees took in part of loading for exporting Dot KT97 (02 conts)</v>
          </cell>
          <cell r="H13">
            <v>6278</v>
          </cell>
          <cell r="I13">
            <v>100000</v>
          </cell>
          <cell r="P13">
            <v>100000</v>
          </cell>
          <cell r="Q13">
            <v>1111</v>
          </cell>
          <cell r="R13">
            <v>100000</v>
          </cell>
          <cell r="Y13">
            <v>100000</v>
          </cell>
        </row>
        <row r="14">
          <cell r="A14">
            <v>11</v>
          </cell>
          <cell r="B14" t="str">
            <v>18-09</v>
          </cell>
          <cell r="C14">
            <v>37182</v>
          </cell>
          <cell r="D14" t="str">
            <v>kh1</v>
          </cell>
          <cell r="E14" t="str">
            <v>Mr. Quý (Planning dept)</v>
          </cell>
          <cell r="F14" t="str">
            <v>Thanh to¸n chi phÝ ®i kiÓm hµng t¹i H¶i Phßng ngµy 17/10/2001</v>
          </cell>
          <cell r="G14" t="str">
            <v>The business expenses to Hai Phong to check cont for for exporting Dot KT97 (02 conts)</v>
          </cell>
          <cell r="H14">
            <v>6278</v>
          </cell>
          <cell r="I14">
            <v>25000</v>
          </cell>
          <cell r="P14">
            <v>25000</v>
          </cell>
          <cell r="Q14">
            <v>1111</v>
          </cell>
          <cell r="R14">
            <v>25000</v>
          </cell>
          <cell r="Y14">
            <v>25000</v>
          </cell>
        </row>
        <row r="15">
          <cell r="A15">
            <v>12</v>
          </cell>
          <cell r="B15" t="str">
            <v>19-01</v>
          </cell>
          <cell r="C15">
            <v>37183</v>
          </cell>
          <cell r="E15" t="str">
            <v>Mrs. Lan (Workshop technician)</v>
          </cell>
          <cell r="F15" t="str">
            <v>Hoµn l¹i sè tiÒn BHXH (5%) ®· trÝch nép tõ th¸ng 1 - 8/2001</v>
          </cell>
          <cell r="G15" t="str">
            <v>Refund the social insurance amount had subtracted (5%) from Jan to Aug.2001 for Mrs. Lan (Workshop technician)</v>
          </cell>
          <cell r="H15">
            <v>33841</v>
          </cell>
          <cell r="I15">
            <v>255000</v>
          </cell>
          <cell r="P15">
            <v>255000</v>
          </cell>
          <cell r="Q15">
            <v>1111</v>
          </cell>
          <cell r="R15">
            <v>255000</v>
          </cell>
          <cell r="Y15">
            <v>255000</v>
          </cell>
        </row>
        <row r="16">
          <cell r="A16">
            <v>13</v>
          </cell>
          <cell r="B16" t="str">
            <v>19-02</v>
          </cell>
          <cell r="C16">
            <v>37183</v>
          </cell>
          <cell r="D16" t="str">
            <v>cd1</v>
          </cell>
          <cell r="E16" t="str">
            <v>Mr. Hµo (Mechanic)</v>
          </cell>
          <cell r="F16" t="str">
            <v xml:space="preserve">T¹m øng mua phin läc nhít m¸y nÐn khÝ </v>
          </cell>
          <cell r="G16" t="str">
            <v>Advance to Mr. Hao (Mechanic) to buy tool for workshop</v>
          </cell>
          <cell r="H16">
            <v>141</v>
          </cell>
          <cell r="I16">
            <v>500000</v>
          </cell>
          <cell r="P16">
            <v>500000</v>
          </cell>
          <cell r="Q16">
            <v>1111</v>
          </cell>
          <cell r="R16">
            <v>500000</v>
          </cell>
          <cell r="Y16">
            <v>500000</v>
          </cell>
        </row>
        <row r="17">
          <cell r="A17">
            <v>14</v>
          </cell>
          <cell r="B17" t="str">
            <v>19-03</v>
          </cell>
          <cell r="C17">
            <v>37183</v>
          </cell>
          <cell r="D17" t="str">
            <v>E</v>
          </cell>
          <cell r="E17" t="str">
            <v>Ms. Thñy (Embroidery)</v>
          </cell>
          <cell r="F17" t="str">
            <v>T¹m øng mua h¹t sequin ®Ýnh hµng may (M· D550)</v>
          </cell>
          <cell r="G17" t="str">
            <v>Advance to Ms. Thuy (Embroidery) to buy sequin for Style D550</v>
          </cell>
          <cell r="H17">
            <v>141</v>
          </cell>
          <cell r="I17">
            <v>550000</v>
          </cell>
          <cell r="P17">
            <v>550000</v>
          </cell>
          <cell r="Q17">
            <v>1111</v>
          </cell>
          <cell r="R17">
            <v>550000</v>
          </cell>
          <cell r="Y17">
            <v>550000</v>
          </cell>
        </row>
        <row r="18">
          <cell r="A18">
            <v>15</v>
          </cell>
          <cell r="D18" t="str">
            <v>lx1</v>
          </cell>
          <cell r="E18" t="str">
            <v>Mr. Hïng (Driver)</v>
          </cell>
          <cell r="F18" t="str">
            <v>Chi phÝ cho xe 34LD - 0108 tõ 15 - 18/10/2001</v>
          </cell>
          <cell r="G18" t="str">
            <v>Toll for car 34LD - 0108 from Oct 15 to Oct 18, 2001</v>
          </cell>
          <cell r="H18">
            <v>6428</v>
          </cell>
          <cell r="I18">
            <v>282000</v>
          </cell>
          <cell r="P18">
            <v>282000</v>
          </cell>
          <cell r="Q18">
            <v>1111</v>
          </cell>
          <cell r="R18">
            <v>282000</v>
          </cell>
          <cell r="Y18">
            <v>282000</v>
          </cell>
        </row>
        <row r="19">
          <cell r="A19">
            <v>16</v>
          </cell>
          <cell r="D19" t="str">
            <v>lx2</v>
          </cell>
          <cell r="E19" t="str">
            <v>Mr. Léc (Diver)</v>
          </cell>
          <cell r="F19" t="str">
            <v>Chi phÝ cho xe 34LD - 0099 tõ 5 - 18/10/2001 + chi phÝ nhËn hµng, göi hµng t¹i ga Hµ Néi</v>
          </cell>
          <cell r="G19" t="str">
            <v>Toll for car 34LD - 0099 from Oct 5 to Oct 18, 2001 and expenses of receiving, sending trimming at Ha Noi railway station</v>
          </cell>
          <cell r="H19">
            <v>6428</v>
          </cell>
          <cell r="I19">
            <v>895000</v>
          </cell>
          <cell r="J19">
            <v>6278</v>
          </cell>
          <cell r="K19">
            <v>420000</v>
          </cell>
          <cell r="P19">
            <v>1315000</v>
          </cell>
          <cell r="Q19">
            <v>1111</v>
          </cell>
          <cell r="R19">
            <v>1315000</v>
          </cell>
          <cell r="Y19">
            <v>1315000</v>
          </cell>
        </row>
        <row r="20">
          <cell r="A20">
            <v>17</v>
          </cell>
          <cell r="B20" t="str">
            <v>20-01</v>
          </cell>
          <cell r="C20">
            <v>37184</v>
          </cell>
          <cell r="D20" t="str">
            <v>kt3</v>
          </cell>
          <cell r="E20" t="str">
            <v>Ms. Hµ (Accountant)</v>
          </cell>
          <cell r="F20" t="str">
            <v>Thanh to¸n c­íc taxi chë Mr. Nam tõ Kh¸ch s¹n Tray tíi nhµ m¸y</v>
          </cell>
          <cell r="G20" t="str">
            <v>Taxi fare for Mr. Nam (Chairman) from Tray Hotel to Dong Tai Hai Duong</v>
          </cell>
          <cell r="H20">
            <v>6428</v>
          </cell>
          <cell r="I20">
            <v>169000</v>
          </cell>
          <cell r="P20">
            <v>169000</v>
          </cell>
          <cell r="Q20">
            <v>1111</v>
          </cell>
          <cell r="R20">
            <v>169000</v>
          </cell>
          <cell r="Y20">
            <v>169000</v>
          </cell>
        </row>
        <row r="21">
          <cell r="A21">
            <v>18</v>
          </cell>
          <cell r="E21" t="str">
            <v>Mr. David (Expert)</v>
          </cell>
          <cell r="F21" t="str">
            <v>Thanh to¸n chi phÝ ¨n uèng tiÕp kh¸ch (Mr and Mrs. Holmberg, Mr. David, Mrs. Mei shin, Ms. LisaThesa, Mr. NghÜa) ngµy 19/10/201</v>
          </cell>
          <cell r="G21" t="str">
            <v>The expenses of treating guests on Oct 19, 2001 for (Mr. David, Mr and Mrs. Holmberg, Mrs. Mei shin, Ms. Lisa Thesa, Mr. Nghia)</v>
          </cell>
          <cell r="H21">
            <v>6428</v>
          </cell>
          <cell r="I21">
            <v>710000</v>
          </cell>
          <cell r="P21">
            <v>710000</v>
          </cell>
          <cell r="Q21">
            <v>1111</v>
          </cell>
          <cell r="R21">
            <v>710000</v>
          </cell>
          <cell r="Y21">
            <v>710000</v>
          </cell>
        </row>
        <row r="22">
          <cell r="A22">
            <v>19</v>
          </cell>
          <cell r="B22" t="str">
            <v>22-01</v>
          </cell>
          <cell r="C22">
            <v>37186</v>
          </cell>
          <cell r="D22" t="str">
            <v>tgd</v>
          </cell>
          <cell r="E22" t="str">
            <v>Mr. ThuËn (General director)</v>
          </cell>
          <cell r="F22" t="str">
            <v>Thuª 01 xe ngoµi (12 chç) chë CBCNV Phó Tµi vÒ H¶i Phßng ngµy 20/10/2001 + mua 01 cuén phim Kodak, mua giÊy d¸n cöa kÝnh</v>
          </cell>
          <cell r="G22" t="str">
            <v>Bus fare taking Phu Tai staffs to Hai Phong on Oct 20, 2001 and buying materials, 01 roll of film (Kodak)</v>
          </cell>
          <cell r="H22">
            <v>6428</v>
          </cell>
          <cell r="I22">
            <v>685381</v>
          </cell>
          <cell r="J22">
            <v>1331</v>
          </cell>
          <cell r="K22">
            <v>9619</v>
          </cell>
          <cell r="P22">
            <v>695000</v>
          </cell>
          <cell r="Q22">
            <v>1111</v>
          </cell>
          <cell r="R22">
            <v>695000</v>
          </cell>
          <cell r="Y22">
            <v>695000</v>
          </cell>
        </row>
        <row r="23">
          <cell r="A23">
            <v>20</v>
          </cell>
          <cell r="B23" t="str">
            <v>22-02</v>
          </cell>
          <cell r="C23">
            <v>37186</v>
          </cell>
          <cell r="D23" t="str">
            <v>moc1</v>
          </cell>
          <cell r="E23" t="str">
            <v>Ms. HuyÒn (Crochet)</v>
          </cell>
          <cell r="F23" t="str">
            <v xml:space="preserve">C­íc ®iÖn tho¹i ®i ®éng th¸ng 9/2001 </v>
          </cell>
          <cell r="G23" t="str">
            <v xml:space="preserve">Mobifone fee of Sep. 2001 for Ms. Huyen (Crochet) </v>
          </cell>
          <cell r="H23">
            <v>6422</v>
          </cell>
          <cell r="I23">
            <v>272728</v>
          </cell>
          <cell r="J23">
            <v>1331</v>
          </cell>
          <cell r="K23">
            <v>27272</v>
          </cell>
          <cell r="P23">
            <v>300000</v>
          </cell>
          <cell r="Q23">
            <v>1111</v>
          </cell>
          <cell r="R23">
            <v>300000</v>
          </cell>
          <cell r="Y23">
            <v>300000</v>
          </cell>
        </row>
        <row r="24">
          <cell r="A24">
            <v>21</v>
          </cell>
          <cell r="B24" t="str">
            <v>22-03</v>
          </cell>
          <cell r="C24">
            <v>37186</v>
          </cell>
          <cell r="D24" t="str">
            <v>lx2</v>
          </cell>
          <cell r="E24" t="str">
            <v>Mr. Léc (Diver)</v>
          </cell>
          <cell r="F24" t="str">
            <v>Tr¶ t¹m øng ®i nhËn hµng t¹i Hµ Néi {Vouchers No : 22-01(T9), 3-01, 11-03, 13-01, (T10)}</v>
          </cell>
          <cell r="G24" t="str">
            <v>Refund the advance of receiving trimming at Ha Noi from Mr. Loc (Driver)</v>
          </cell>
          <cell r="H24">
            <v>1111</v>
          </cell>
          <cell r="I24">
            <v>900000</v>
          </cell>
          <cell r="P24">
            <v>900000</v>
          </cell>
          <cell r="Q24">
            <v>141</v>
          </cell>
          <cell r="R24">
            <v>900000</v>
          </cell>
          <cell r="Y24">
            <v>900000</v>
          </cell>
        </row>
        <row r="25">
          <cell r="A25">
            <v>22</v>
          </cell>
          <cell r="D25" t="str">
            <v>moc2</v>
          </cell>
          <cell r="E25" t="str">
            <v>Ms. Mai (Crochet)</v>
          </cell>
          <cell r="F25" t="str">
            <v>Mua h¹t sequin trang trÝ cho hµng may</v>
          </cell>
          <cell r="G25" t="str">
            <v>Buying sequin to decorate clothes</v>
          </cell>
          <cell r="H25">
            <v>1522</v>
          </cell>
          <cell r="I25">
            <v>60000</v>
          </cell>
          <cell r="P25">
            <v>60000</v>
          </cell>
          <cell r="Q25">
            <v>1111</v>
          </cell>
          <cell r="R25">
            <v>60000</v>
          </cell>
          <cell r="Y25">
            <v>60000</v>
          </cell>
        </row>
        <row r="26">
          <cell r="A26">
            <v>23</v>
          </cell>
          <cell r="D26" t="str">
            <v>moc2</v>
          </cell>
          <cell r="E26" t="str">
            <v>Ms. Mai (Crochet)</v>
          </cell>
          <cell r="F26" t="str">
            <v>Thanh to¸n t¹m øng mua sequin trang trÝ hµng may (Styles D557, D550)</v>
          </cell>
          <cell r="G26" t="str">
            <v>Advance payment of buying sequin to decorate clothes (Styles D557, D550) from Ms. Mai (Crochet)</v>
          </cell>
          <cell r="H26">
            <v>1522</v>
          </cell>
          <cell r="I26">
            <v>800000</v>
          </cell>
          <cell r="J26">
            <v>1111</v>
          </cell>
          <cell r="K26">
            <v>200000</v>
          </cell>
          <cell r="P26">
            <v>1000000</v>
          </cell>
          <cell r="Q26">
            <v>141</v>
          </cell>
          <cell r="R26">
            <v>1000000</v>
          </cell>
          <cell r="Y26">
            <v>1000000</v>
          </cell>
        </row>
        <row r="27">
          <cell r="A27">
            <v>24</v>
          </cell>
          <cell r="D27" t="str">
            <v>E</v>
          </cell>
          <cell r="E27" t="str">
            <v>Ms. Thñy (Embroidery)</v>
          </cell>
          <cell r="F27" t="str">
            <v>Mua h¹t trang trÝ lµm mÉu hµng may (m· J1035, B1731)</v>
          </cell>
          <cell r="G27" t="str">
            <v>Buying sequin to decorate clothes (Styles J1035, B1731)</v>
          </cell>
          <cell r="H27">
            <v>1522</v>
          </cell>
          <cell r="I27">
            <v>107000</v>
          </cell>
          <cell r="P27">
            <v>107000</v>
          </cell>
          <cell r="Q27">
            <v>1111</v>
          </cell>
          <cell r="R27">
            <v>107000</v>
          </cell>
          <cell r="Y27">
            <v>107000</v>
          </cell>
        </row>
        <row r="28">
          <cell r="A28">
            <v>25</v>
          </cell>
          <cell r="D28" t="str">
            <v>E</v>
          </cell>
          <cell r="E28" t="str">
            <v>Ms. Thñy (Embroidery)</v>
          </cell>
          <cell r="F28" t="str">
            <v>Thanh to¸n t¹m øng mua sequin trang trÝ hµng may (Style D550)</v>
          </cell>
          <cell r="G28" t="str">
            <v>Advance payment of buying sequin to decorate clothes (Style D550) from Ms. Thuy (Embroidery)</v>
          </cell>
          <cell r="H28">
            <v>1522</v>
          </cell>
          <cell r="I28">
            <v>597000</v>
          </cell>
          <cell r="P28">
            <v>597000</v>
          </cell>
          <cell r="Q28">
            <v>141</v>
          </cell>
          <cell r="R28">
            <v>550000</v>
          </cell>
          <cell r="S28">
            <v>1111</v>
          </cell>
          <cell r="T28">
            <v>47000</v>
          </cell>
          <cell r="Y28">
            <v>597000</v>
          </cell>
        </row>
        <row r="29">
          <cell r="A29">
            <v>26</v>
          </cell>
          <cell r="D29" t="str">
            <v>tk</v>
          </cell>
          <cell r="E29" t="str">
            <v>Ms. Ph­¬ng (Secretary)</v>
          </cell>
          <cell r="F29" t="str">
            <v xml:space="preserve">Chi phÝ lµm Visa cho Mr. Julio Pazo (Investronica) </v>
          </cell>
          <cell r="G29" t="str">
            <v>The expenses of Visa entry for Mr. Julio Pazo (Investronica)</v>
          </cell>
          <cell r="H29">
            <v>6428</v>
          </cell>
          <cell r="I29">
            <v>200000</v>
          </cell>
          <cell r="P29">
            <v>200000</v>
          </cell>
          <cell r="Q29">
            <v>1111</v>
          </cell>
          <cell r="R29">
            <v>200000</v>
          </cell>
          <cell r="Y29">
            <v>200000</v>
          </cell>
        </row>
        <row r="30">
          <cell r="A30">
            <v>27</v>
          </cell>
          <cell r="D30" t="str">
            <v>tk</v>
          </cell>
          <cell r="E30" t="str">
            <v>Ms. Ph­¬ng (Secretary)</v>
          </cell>
          <cell r="F30" t="str">
            <v>Thanh to¸n t¹m øng mua vËt t­ cho PX, KCS, phßng c¾t, kü thuËt</v>
          </cell>
          <cell r="G30" t="str">
            <v>Advance payment of buying tools from Ms. Phuong (Secretary)</v>
          </cell>
          <cell r="H30">
            <v>1531</v>
          </cell>
          <cell r="I30">
            <v>672500</v>
          </cell>
          <cell r="J30">
            <v>1111</v>
          </cell>
          <cell r="K30">
            <v>27500</v>
          </cell>
          <cell r="P30">
            <v>700000</v>
          </cell>
          <cell r="Q30">
            <v>141</v>
          </cell>
          <cell r="R30">
            <v>700000</v>
          </cell>
          <cell r="Y30">
            <v>700000</v>
          </cell>
        </row>
        <row r="31">
          <cell r="A31">
            <v>28</v>
          </cell>
          <cell r="D31" t="str">
            <v>bv1</v>
          </cell>
          <cell r="E31" t="str">
            <v>Mr. HiÓu (Security guard)</v>
          </cell>
          <cell r="F31" t="str">
            <v>Thanh to¸n t¹m øng mua b¹t nhùa tr¶i nÒn cho KCS</v>
          </cell>
          <cell r="G31" t="str">
            <v>Advance payment of buying plastic - canvas for Q/C section from Mr. Hieu (Security guard)</v>
          </cell>
          <cell r="H31">
            <v>1531</v>
          </cell>
          <cell r="I31">
            <v>2386200</v>
          </cell>
          <cell r="J31">
            <v>1331</v>
          </cell>
          <cell r="K31">
            <v>73800</v>
          </cell>
          <cell r="P31">
            <v>2460000</v>
          </cell>
          <cell r="Q31">
            <v>141</v>
          </cell>
          <cell r="R31">
            <v>2000000</v>
          </cell>
          <cell r="S31">
            <v>1111</v>
          </cell>
          <cell r="T31">
            <v>460000</v>
          </cell>
          <cell r="Y31">
            <v>2460000</v>
          </cell>
        </row>
        <row r="32">
          <cell r="A32">
            <v>29</v>
          </cell>
          <cell r="D32" t="str">
            <v>pv</v>
          </cell>
          <cell r="E32" t="str">
            <v>Mrs. NguyÖt (Server)</v>
          </cell>
          <cell r="F32" t="str">
            <v xml:space="preserve">Thanh to¸n t¹m øng mua hoa qu¶, ®å uèng tiÕp kh¸ch cho v¨n phßng </v>
          </cell>
          <cell r="G32" t="str">
            <v>Advance payment of buying fruit and drink for office from Mrs. Nguyet (Server)</v>
          </cell>
          <cell r="H32">
            <v>6428</v>
          </cell>
          <cell r="I32">
            <v>1451000</v>
          </cell>
          <cell r="P32">
            <v>1451000</v>
          </cell>
          <cell r="Q32">
            <v>141</v>
          </cell>
          <cell r="R32">
            <v>1380000</v>
          </cell>
          <cell r="S32">
            <v>1111</v>
          </cell>
          <cell r="T32">
            <v>71000</v>
          </cell>
          <cell r="Y32">
            <v>1451000</v>
          </cell>
        </row>
        <row r="33">
          <cell r="A33">
            <v>30</v>
          </cell>
          <cell r="D33" t="str">
            <v>yt</v>
          </cell>
          <cell r="E33" t="str">
            <v>Mrs. H­¬ng (Nurse)</v>
          </cell>
          <cell r="F33" t="str">
            <v xml:space="preserve">Thanh to¸n t¹m øng mua thuèc s¬ cøu cho c«ng nh©n </v>
          </cell>
          <cell r="G33" t="str">
            <v>Advance payment of buying medicine for health dept. from Mrs. Huong (Nurse)</v>
          </cell>
          <cell r="H33">
            <v>6428</v>
          </cell>
          <cell r="I33">
            <v>455975</v>
          </cell>
          <cell r="P33">
            <v>455975</v>
          </cell>
          <cell r="Q33">
            <v>141</v>
          </cell>
          <cell r="R33">
            <v>400000</v>
          </cell>
          <cell r="S33">
            <v>1111</v>
          </cell>
          <cell r="T33">
            <v>55975</v>
          </cell>
          <cell r="Y33">
            <v>455975</v>
          </cell>
        </row>
        <row r="34">
          <cell r="A34">
            <v>31</v>
          </cell>
          <cell r="D34" t="str">
            <v>kh3</v>
          </cell>
          <cell r="E34" t="str">
            <v>Ms. My (Planning dept)</v>
          </cell>
          <cell r="F34" t="str">
            <v>Thanh to¸n t¹m øng mua phÊn tr¾ng, bót s¸p, giÊy r¸p cho PX may</v>
          </cell>
          <cell r="G34" t="str">
            <v>Advance payment of buying tools for sewingshop from Ms. My (Planning)</v>
          </cell>
          <cell r="H34">
            <v>1531</v>
          </cell>
          <cell r="I34">
            <v>863500</v>
          </cell>
          <cell r="J34">
            <v>6273</v>
          </cell>
          <cell r="K34">
            <v>10000</v>
          </cell>
          <cell r="L34">
            <v>1331</v>
          </cell>
          <cell r="M34">
            <v>16500</v>
          </cell>
          <cell r="P34">
            <v>890000</v>
          </cell>
          <cell r="Q34">
            <v>141</v>
          </cell>
          <cell r="R34">
            <v>800000</v>
          </cell>
          <cell r="S34">
            <v>1111</v>
          </cell>
          <cell r="T34">
            <v>90000</v>
          </cell>
          <cell r="Y34">
            <v>890000</v>
          </cell>
        </row>
        <row r="35">
          <cell r="A35">
            <v>32</v>
          </cell>
          <cell r="D35" t="str">
            <v>cd1</v>
          </cell>
          <cell r="E35" t="str">
            <v>Mr. Hµo (Mechanic)</v>
          </cell>
          <cell r="F35" t="str">
            <v>Thanh to¸n t¹m øng mua vËt t­ cho PX</v>
          </cell>
          <cell r="G35" t="str">
            <v>Advance payment of buying materials for sewingshop from Mr. Hao (Mechanic)</v>
          </cell>
          <cell r="H35">
            <v>1531</v>
          </cell>
          <cell r="I35">
            <v>1348891</v>
          </cell>
          <cell r="J35">
            <v>1331</v>
          </cell>
          <cell r="K35">
            <v>112812</v>
          </cell>
          <cell r="P35">
            <v>1461703</v>
          </cell>
          <cell r="Q35">
            <v>141</v>
          </cell>
          <cell r="R35">
            <v>1400000</v>
          </cell>
          <cell r="S35">
            <v>1111</v>
          </cell>
          <cell r="T35">
            <v>61703</v>
          </cell>
          <cell r="Y35">
            <v>1461703</v>
          </cell>
        </row>
        <row r="36">
          <cell r="A36">
            <v>33</v>
          </cell>
          <cell r="D36" t="str">
            <v>cd1</v>
          </cell>
          <cell r="E36" t="str">
            <v>Mr. Hµo (Mechanic)</v>
          </cell>
          <cell r="F36" t="str">
            <v>Thanh to¸n t¹m øng mua vËt t­ söa ch÷a m¸y cho PX vµ phßng kü thuËt</v>
          </cell>
          <cell r="G36" t="str">
            <v>Advance payment of buying materials to repairthe machines of sewingshop and technical dept. from Mr. Hao (Mechanic)</v>
          </cell>
          <cell r="H36">
            <v>1531</v>
          </cell>
          <cell r="I36">
            <v>792700</v>
          </cell>
          <cell r="J36">
            <v>1331</v>
          </cell>
          <cell r="K36">
            <v>18300</v>
          </cell>
          <cell r="P36">
            <v>811000</v>
          </cell>
          <cell r="Q36">
            <v>141</v>
          </cell>
          <cell r="R36">
            <v>700000</v>
          </cell>
          <cell r="S36">
            <v>1111</v>
          </cell>
          <cell r="T36">
            <v>111000</v>
          </cell>
          <cell r="Y36">
            <v>811000</v>
          </cell>
        </row>
        <row r="37">
          <cell r="A37">
            <v>34</v>
          </cell>
          <cell r="D37" t="str">
            <v>cd1</v>
          </cell>
          <cell r="E37" t="str">
            <v>Mr. Hµo (Mechanic)</v>
          </cell>
          <cell r="F37" t="str">
            <v>Thanh to¸n t¹m øng mua vËt t­ + dÇu b«i tr¬n m¸y nÐn khÝ</v>
          </cell>
          <cell r="G37" t="str">
            <v>Advance of buying materials for workshop from Mr. Hao (Mechanic)</v>
          </cell>
          <cell r="H37">
            <v>1531</v>
          </cell>
          <cell r="I37">
            <v>1052000</v>
          </cell>
          <cell r="J37">
            <v>1331</v>
          </cell>
          <cell r="K37">
            <v>97200</v>
          </cell>
          <cell r="L37">
            <v>1111</v>
          </cell>
          <cell r="M37">
            <v>50800</v>
          </cell>
          <cell r="P37">
            <v>1200000</v>
          </cell>
          <cell r="Q37">
            <v>141</v>
          </cell>
          <cell r="R37">
            <v>1200000</v>
          </cell>
          <cell r="Y37">
            <v>1200000</v>
          </cell>
        </row>
        <row r="38">
          <cell r="A38">
            <v>35</v>
          </cell>
          <cell r="D38" t="str">
            <v>cd1</v>
          </cell>
          <cell r="E38" t="str">
            <v>Mr. Hµo (Mechanic)</v>
          </cell>
          <cell r="F38" t="str">
            <v>Thanh to¸n t¹m øng mua acetone + cån tÈy hµng cho KCS</v>
          </cell>
          <cell r="G38" t="str">
            <v>Advance payment of buying materials for Q/C section from Mr. Hao (Mechanic)</v>
          </cell>
          <cell r="H38">
            <v>1531</v>
          </cell>
          <cell r="I38">
            <v>155000</v>
          </cell>
          <cell r="J38">
            <v>1111</v>
          </cell>
          <cell r="K38">
            <v>5000</v>
          </cell>
          <cell r="P38">
            <v>160000</v>
          </cell>
          <cell r="Q38">
            <v>141</v>
          </cell>
          <cell r="R38">
            <v>160000</v>
          </cell>
          <cell r="Y38">
            <v>160000</v>
          </cell>
        </row>
        <row r="39">
          <cell r="A39">
            <v>36</v>
          </cell>
          <cell r="D39" t="str">
            <v>pv</v>
          </cell>
          <cell r="E39" t="str">
            <v>Mrs. NguyÖt (Server)</v>
          </cell>
          <cell r="F39" t="str">
            <v xml:space="preserve">Mua ®å dïng phôc vô n­íc m¸t cho c«ng nh©n </v>
          </cell>
          <cell r="G39" t="str">
            <v>Buying tool for sewingshop</v>
          </cell>
          <cell r="H39">
            <v>1531</v>
          </cell>
          <cell r="I39">
            <v>136500</v>
          </cell>
          <cell r="P39">
            <v>136500</v>
          </cell>
          <cell r="Q39">
            <v>1111</v>
          </cell>
          <cell r="R39">
            <v>136500</v>
          </cell>
          <cell r="Y39">
            <v>136500</v>
          </cell>
        </row>
        <row r="40">
          <cell r="A40">
            <v>37</v>
          </cell>
          <cell r="D40" t="str">
            <v>moc3</v>
          </cell>
          <cell r="E40" t="str">
            <v>Mrs. NguyÖt (Crochet)</v>
          </cell>
          <cell r="F40" t="str">
            <v>Thanh to¸n t¹m øng mua d©y buéc hµng cho tæ mãc</v>
          </cell>
          <cell r="G40" t="str">
            <v>Advance payment of buying rope for crochet section from Mrs. Nguyet (Crochet)</v>
          </cell>
          <cell r="H40">
            <v>1531</v>
          </cell>
          <cell r="I40">
            <v>39000</v>
          </cell>
          <cell r="J40">
            <v>1111</v>
          </cell>
          <cell r="K40">
            <v>11000</v>
          </cell>
          <cell r="P40">
            <v>50000</v>
          </cell>
          <cell r="Q40">
            <v>141</v>
          </cell>
          <cell r="R40">
            <v>50000</v>
          </cell>
          <cell r="Y40">
            <v>50000</v>
          </cell>
        </row>
        <row r="41">
          <cell r="A41">
            <v>38</v>
          </cell>
          <cell r="B41" t="str">
            <v>23-03</v>
          </cell>
          <cell r="C41">
            <v>37187</v>
          </cell>
          <cell r="D41" t="str">
            <v>bv2</v>
          </cell>
          <cell r="E41" t="str">
            <v>Mr. ViÖt (Security guard)</v>
          </cell>
          <cell r="F41" t="str">
            <v>Thanh to¸n tiÒn mua philm chôp ¶nh, röa ¶nh chôp c«ng tr×nh §«ng Tµi 02</v>
          </cell>
          <cell r="G41" t="str">
            <v>Buying film to take photograph of Dong Tai HD project No. 02</v>
          </cell>
          <cell r="H41">
            <v>6428</v>
          </cell>
          <cell r="I41">
            <v>80000</v>
          </cell>
          <cell r="P41">
            <v>80000</v>
          </cell>
          <cell r="Q41">
            <v>1111</v>
          </cell>
          <cell r="R41">
            <v>80000</v>
          </cell>
          <cell r="Y41">
            <v>80000</v>
          </cell>
        </row>
        <row r="42">
          <cell r="A42">
            <v>39</v>
          </cell>
          <cell r="B42" t="str">
            <v>23-01</v>
          </cell>
          <cell r="C42">
            <v>37187</v>
          </cell>
          <cell r="D42" t="str">
            <v>xn1</v>
          </cell>
          <cell r="E42" t="str">
            <v>Mr. Phong (Ex.Im dept)</v>
          </cell>
          <cell r="F42" t="str">
            <v xml:space="preserve">T¹m øng nhËp hµng </v>
          </cell>
          <cell r="G42" t="str">
            <v>Advance to Mr. Phong (Ex.Im dept) the import expenses</v>
          </cell>
          <cell r="H42">
            <v>141</v>
          </cell>
          <cell r="I42">
            <v>5000000</v>
          </cell>
          <cell r="P42">
            <v>5000000</v>
          </cell>
          <cell r="Q42">
            <v>1111</v>
          </cell>
          <cell r="R42">
            <v>5000000</v>
          </cell>
          <cell r="Y42">
            <v>5000000</v>
          </cell>
        </row>
        <row r="43">
          <cell r="A43">
            <v>40</v>
          </cell>
          <cell r="B43" t="str">
            <v>23-02</v>
          </cell>
          <cell r="C43">
            <v>37187</v>
          </cell>
          <cell r="E43" t="str">
            <v>Héi ch÷ thËp ®á ThÞ trÊn Phó Th¸i</v>
          </cell>
          <cell r="F43" t="str">
            <v>Ung hé quü ho¹t ®éng tõ thiÖn cña Héi chò thËp ®á ThÞ trÊn Phó Th¸i</v>
          </cell>
          <cell r="G43" t="str">
            <v>Fund drive to Red cross association of Phu Thai (Hai Duong)</v>
          </cell>
          <cell r="H43">
            <v>33882</v>
          </cell>
          <cell r="I43">
            <v>500000</v>
          </cell>
          <cell r="P43">
            <v>500000</v>
          </cell>
          <cell r="Q43">
            <v>1111</v>
          </cell>
          <cell r="R43">
            <v>500000</v>
          </cell>
          <cell r="Y43">
            <v>500000</v>
          </cell>
        </row>
        <row r="44">
          <cell r="A44">
            <v>41</v>
          </cell>
          <cell r="B44" t="str">
            <v>22-08</v>
          </cell>
          <cell r="C44">
            <v>37186</v>
          </cell>
          <cell r="D44" t="str">
            <v>bank</v>
          </cell>
          <cell r="E44" t="str">
            <v>Cong Thuong Bank</v>
          </cell>
          <cell r="F44" t="str">
            <v>Rót tiÒn tõ TK VND vÒ quü tiÒn mÆt</v>
          </cell>
          <cell r="G44" t="str">
            <v>Cash exchange from cash in bank (VND) to cash on hand</v>
          </cell>
          <cell r="H44">
            <v>1111</v>
          </cell>
          <cell r="I44">
            <v>50000000</v>
          </cell>
          <cell r="P44">
            <v>50000000</v>
          </cell>
          <cell r="Q44">
            <v>1121</v>
          </cell>
          <cell r="R44">
            <v>50000000</v>
          </cell>
          <cell r="Y44">
            <v>50000000</v>
          </cell>
        </row>
        <row r="45">
          <cell r="A45">
            <v>42</v>
          </cell>
          <cell r="D45" t="str">
            <v>lc</v>
          </cell>
          <cell r="E45" t="str">
            <v>Mrs. Loan (Cleaner)</v>
          </cell>
          <cell r="F45" t="str">
            <v>Mua ®å dïng vÖ sinh cho ph©n x­ëng</v>
          </cell>
          <cell r="G45" t="str">
            <v>Buying utensil for workshop</v>
          </cell>
          <cell r="H45">
            <v>6278</v>
          </cell>
          <cell r="I45">
            <v>453000</v>
          </cell>
          <cell r="P45">
            <v>453000</v>
          </cell>
          <cell r="Q45">
            <v>1111</v>
          </cell>
          <cell r="R45">
            <v>453000</v>
          </cell>
          <cell r="Y45">
            <v>453000</v>
          </cell>
        </row>
        <row r="46">
          <cell r="A46">
            <v>43</v>
          </cell>
          <cell r="B46" t="str">
            <v>23-05</v>
          </cell>
          <cell r="C46">
            <v>37187</v>
          </cell>
          <cell r="D46" t="str">
            <v>bv4</v>
          </cell>
          <cell r="E46" t="str">
            <v>Mr. TÆng (Security guard)</v>
          </cell>
          <cell r="F46" t="str">
            <v>Thanh to¸n tiÒn ®i Hµ Néi chuyÓn tµi liÖu cho Mrs. Mei shin</v>
          </cell>
          <cell r="G46" t="str">
            <v xml:space="preserve">Business expenses to Ha Noi </v>
          </cell>
          <cell r="H46">
            <v>6428</v>
          </cell>
          <cell r="I46">
            <v>60000</v>
          </cell>
          <cell r="P46">
            <v>60000</v>
          </cell>
          <cell r="Q46">
            <v>1111</v>
          </cell>
          <cell r="R46">
            <v>60000</v>
          </cell>
          <cell r="Y46">
            <v>60000</v>
          </cell>
        </row>
        <row r="47">
          <cell r="A47">
            <v>44</v>
          </cell>
          <cell r="B47" t="str">
            <v>23-06</v>
          </cell>
          <cell r="C47">
            <v>37187</v>
          </cell>
          <cell r="E47" t="str">
            <v>Mrs. Lý (Line 4 chief)</v>
          </cell>
          <cell r="F47" t="str">
            <v>Th­ëng c«ng nh©n ph©n x­ëng lµm thªm giê tèi 22/10/2001</v>
          </cell>
          <cell r="G47" t="str">
            <v>Working bonus to workers worked overtime on Oct 22, 2001</v>
          </cell>
          <cell r="H47">
            <v>33882</v>
          </cell>
          <cell r="I47">
            <v>300000</v>
          </cell>
          <cell r="P47">
            <v>300000</v>
          </cell>
          <cell r="Q47">
            <v>1111</v>
          </cell>
          <cell r="R47">
            <v>300000</v>
          </cell>
          <cell r="Y47">
            <v>300000</v>
          </cell>
        </row>
        <row r="48">
          <cell r="A48">
            <v>45</v>
          </cell>
          <cell r="D48" t="str">
            <v>tk</v>
          </cell>
          <cell r="E48" t="str">
            <v>Ms. Ph­¬ng (Secretary)</v>
          </cell>
          <cell r="F48" t="str">
            <v>Mua ®å ¨n tiÕp kh¸ch hµng Matalan ngµy 23/10/2001</v>
          </cell>
          <cell r="G48" t="str">
            <v>The expenses for treating guests (MATALAN)</v>
          </cell>
          <cell r="H48">
            <v>6428</v>
          </cell>
          <cell r="I48">
            <v>272000</v>
          </cell>
          <cell r="P48">
            <v>272000</v>
          </cell>
          <cell r="Q48">
            <v>1111</v>
          </cell>
          <cell r="R48">
            <v>272000</v>
          </cell>
          <cell r="Y48">
            <v>272000</v>
          </cell>
        </row>
        <row r="49">
          <cell r="A49">
            <v>46</v>
          </cell>
          <cell r="D49" t="str">
            <v>tk</v>
          </cell>
          <cell r="E49" t="str">
            <v>Ms. Ph­¬ng (Secretary)</v>
          </cell>
          <cell r="F49" t="str">
            <v>Chi phÝ lµm Visa cho Mr. Soterakis (Sewing machine group)</v>
          </cell>
          <cell r="G49" t="str">
            <v>The expenses of Visa entry for Mr. Soterakis (Sewing machine group)</v>
          </cell>
          <cell r="H49">
            <v>6428</v>
          </cell>
          <cell r="I49">
            <v>167000</v>
          </cell>
          <cell r="P49">
            <v>167000</v>
          </cell>
          <cell r="Q49">
            <v>1111</v>
          </cell>
          <cell r="R49">
            <v>167000</v>
          </cell>
          <cell r="Y49">
            <v>167000</v>
          </cell>
        </row>
        <row r="50">
          <cell r="A50">
            <v>47</v>
          </cell>
          <cell r="B50" t="str">
            <v>24-01</v>
          </cell>
          <cell r="C50">
            <v>37188</v>
          </cell>
          <cell r="D50" t="str">
            <v>dt8</v>
          </cell>
          <cell r="E50" t="str">
            <v>Dong Tai HCM</v>
          </cell>
          <cell r="F50" t="str">
            <v xml:space="preserve">Thanh to¸n cho C¬ së Thu HiÒn HCM (Mua d©y treo th¸ng 9/2001) </v>
          </cell>
          <cell r="G50" t="str">
            <v>Pay to Thu Hien HCM (Purchasing hanging loop for Sep. 2001)</v>
          </cell>
          <cell r="H50">
            <v>331</v>
          </cell>
          <cell r="I50">
            <v>7616000</v>
          </cell>
          <cell r="P50">
            <v>7616000</v>
          </cell>
          <cell r="Q50">
            <v>33682</v>
          </cell>
          <cell r="R50">
            <v>7616000</v>
          </cell>
          <cell r="Y50">
            <v>7616000</v>
          </cell>
        </row>
        <row r="51">
          <cell r="A51">
            <v>48</v>
          </cell>
          <cell r="B51" t="str">
            <v>24-02</v>
          </cell>
          <cell r="C51">
            <v>37188</v>
          </cell>
          <cell r="D51" t="str">
            <v>dt8</v>
          </cell>
          <cell r="E51" t="str">
            <v>Dong Tai HCM</v>
          </cell>
          <cell r="F51" t="str">
            <v>Thanh to¸n cho Cty TrÇn HiÖp Thµnh - Mua v¶i lãt th¸ng 9/2001 (15,637.05USD)</v>
          </cell>
          <cell r="G51" t="str">
            <v>Pay to Tran Hiep Thanh HCM Co. (Purchasing lining for Sep. 2001) 15,637.05USD</v>
          </cell>
          <cell r="H51">
            <v>331</v>
          </cell>
          <cell r="I51">
            <v>234538863</v>
          </cell>
          <cell r="P51">
            <v>234538863</v>
          </cell>
          <cell r="Q51">
            <v>33682</v>
          </cell>
          <cell r="R51">
            <v>234538863</v>
          </cell>
          <cell r="Y51">
            <v>234538863</v>
          </cell>
        </row>
        <row r="52">
          <cell r="A52">
            <v>49</v>
          </cell>
          <cell r="B52" t="str">
            <v>24-03</v>
          </cell>
          <cell r="C52">
            <v>37188</v>
          </cell>
          <cell r="D52" t="str">
            <v>dt8</v>
          </cell>
          <cell r="E52" t="str">
            <v>Dong Tai HCM</v>
          </cell>
          <cell r="F52" t="str">
            <v>Thanh to¸n cho Cty YKK - Mua khãa kÐo th¸ng 9/2001 vµ c­íc göi hµng (77.57USD + 74,250VND)</v>
          </cell>
          <cell r="G52" t="str">
            <v>Pay to YKK Co. - Purchasing zipper and transport fee for zipper from YKK for Sep. 2001 (77.57USD + 74,250VND)</v>
          </cell>
          <cell r="H52">
            <v>331</v>
          </cell>
          <cell r="I52">
            <v>1236557</v>
          </cell>
          <cell r="P52">
            <v>1236557</v>
          </cell>
          <cell r="Q52">
            <v>33682</v>
          </cell>
          <cell r="R52">
            <v>1236557</v>
          </cell>
          <cell r="Y52">
            <v>1236557</v>
          </cell>
        </row>
        <row r="53">
          <cell r="A53">
            <v>50</v>
          </cell>
          <cell r="B53" t="str">
            <v>24-04</v>
          </cell>
          <cell r="C53">
            <v>37188</v>
          </cell>
          <cell r="D53" t="str">
            <v>dt8</v>
          </cell>
          <cell r="E53" t="str">
            <v>Dong Tai HCM</v>
          </cell>
          <cell r="F53" t="str">
            <v>Thanh to¸n cho Cty Kim An §«ng HCM - Mua thÎ bµi th¸ng 9/2001</v>
          </cell>
          <cell r="G53" t="str">
            <v>Pay to Kim An Dong Co. - Purchasing swing ticket for Sep. 2001</v>
          </cell>
          <cell r="H53">
            <v>331</v>
          </cell>
          <cell r="I53">
            <v>50645665</v>
          </cell>
          <cell r="P53">
            <v>50645665</v>
          </cell>
          <cell r="Q53">
            <v>33682</v>
          </cell>
          <cell r="R53">
            <v>50645665</v>
          </cell>
          <cell r="Y53">
            <v>50645665</v>
          </cell>
        </row>
        <row r="54">
          <cell r="A54">
            <v>51</v>
          </cell>
          <cell r="B54" t="str">
            <v>24-05</v>
          </cell>
          <cell r="C54">
            <v>37188</v>
          </cell>
          <cell r="D54" t="str">
            <v>dt8</v>
          </cell>
          <cell r="E54" t="str">
            <v>Dong Tai HCM</v>
          </cell>
          <cell r="F54" t="str">
            <v>Thanh to¸n cho Cty LEGAMEX - Mua nh·n chÝnh th¸ng 9/2001 (2,058.89USD)</v>
          </cell>
          <cell r="G54" t="str">
            <v>Pay to LEGAMEX Co. - Purchasing main label for Sep. 2001 (2,058.89USD)</v>
          </cell>
          <cell r="H54">
            <v>331</v>
          </cell>
          <cell r="I54">
            <v>30883313</v>
          </cell>
          <cell r="P54">
            <v>30883313</v>
          </cell>
          <cell r="Q54">
            <v>33682</v>
          </cell>
          <cell r="R54">
            <v>30883313</v>
          </cell>
          <cell r="Y54">
            <v>30883313</v>
          </cell>
        </row>
        <row r="55">
          <cell r="A55">
            <v>52</v>
          </cell>
          <cell r="B55" t="str">
            <v>24-06</v>
          </cell>
          <cell r="C55">
            <v>37188</v>
          </cell>
          <cell r="D55" t="str">
            <v>dt8</v>
          </cell>
          <cell r="E55" t="str">
            <v>Dong Tai HCM</v>
          </cell>
          <cell r="F55" t="str">
            <v>Thanh to¸n cho Cty Anh TuÊn - VÐ m¸y bay cho Mr. Bob, Mr. Khoa, Mr. Hiep, Mrs. Lisa Tang ®i thµnh phè HCM</v>
          </cell>
          <cell r="G55" t="str">
            <v>Pay to Anh Tuan Co. - Airline ticket for Mr. Bob, Mr. Khoa, Mr. Hiep, Mrs. Lisa Tang fly to HCMC</v>
          </cell>
          <cell r="H55">
            <v>331</v>
          </cell>
          <cell r="I55">
            <v>7800000</v>
          </cell>
          <cell r="P55">
            <v>7800000</v>
          </cell>
          <cell r="Q55">
            <v>33682</v>
          </cell>
          <cell r="R55">
            <v>7800000</v>
          </cell>
          <cell r="Y55">
            <v>7800000</v>
          </cell>
        </row>
        <row r="56">
          <cell r="A56">
            <v>53</v>
          </cell>
          <cell r="B56" t="str">
            <v>24-07</v>
          </cell>
          <cell r="C56">
            <v>37188</v>
          </cell>
          <cell r="D56" t="str">
            <v>dt8</v>
          </cell>
          <cell r="E56" t="str">
            <v>Dong Tai HCM</v>
          </cell>
          <cell r="F56" t="str">
            <v>Thanh to¸n cho Kh¸ch s¹n H÷u NghÞ (PhÝ kh¸ch s¹n th¸ng 9/2001 cho Mr. David, Mrs. Hai)</v>
          </cell>
          <cell r="G56" t="str">
            <v>Pay to Huu Nghi Hotel - Hotel charge in Sep. 2001 for Mr. David, Mrs. Hai</v>
          </cell>
          <cell r="H56">
            <v>331</v>
          </cell>
          <cell r="I56">
            <v>9479000</v>
          </cell>
          <cell r="P56">
            <v>9479000</v>
          </cell>
          <cell r="Q56">
            <v>33682</v>
          </cell>
          <cell r="R56">
            <v>9479000</v>
          </cell>
          <cell r="Y56">
            <v>9479000</v>
          </cell>
        </row>
        <row r="57">
          <cell r="A57">
            <v>54</v>
          </cell>
          <cell r="B57" t="str">
            <v>24-08</v>
          </cell>
          <cell r="C57">
            <v>37188</v>
          </cell>
          <cell r="D57" t="str">
            <v>dt8</v>
          </cell>
          <cell r="E57" t="str">
            <v>Dong Tai HCM</v>
          </cell>
          <cell r="F57" t="str">
            <v>Thanh to¸n cho Cty B2B - Mua khãa kÐo th¸ng 9/2001 (429.92USD)</v>
          </cell>
          <cell r="G57" t="str">
            <v>Pay to B2B Co. - Purchasing zippers for Sep. 2001 (429.92USD)</v>
          </cell>
          <cell r="H57">
            <v>331</v>
          </cell>
          <cell r="I57">
            <v>6442411</v>
          </cell>
          <cell r="P57">
            <v>6442411</v>
          </cell>
          <cell r="Q57">
            <v>33682</v>
          </cell>
          <cell r="R57">
            <v>6442411</v>
          </cell>
          <cell r="Y57">
            <v>6442411</v>
          </cell>
        </row>
        <row r="58">
          <cell r="A58">
            <v>55</v>
          </cell>
          <cell r="B58" t="str">
            <v>24-09</v>
          </cell>
          <cell r="C58">
            <v>37188</v>
          </cell>
          <cell r="D58" t="str">
            <v>dt8</v>
          </cell>
          <cell r="E58" t="str">
            <v>Dong Tai HCM</v>
          </cell>
          <cell r="F58" t="str">
            <v>Thanh to¸n cho Cty Bao Quang - Mua khãa kÐo th¸ng 9/2001 (5,619.31USD)</v>
          </cell>
          <cell r="G58" t="str">
            <v>Pay to Bao Quang Co. - Purchasing zippers for Sep. 2001 (5,619.31USD)</v>
          </cell>
          <cell r="H58">
            <v>331</v>
          </cell>
          <cell r="I58">
            <v>84283227</v>
          </cell>
          <cell r="P58">
            <v>84283227</v>
          </cell>
          <cell r="Q58">
            <v>33682</v>
          </cell>
          <cell r="R58">
            <v>84283227</v>
          </cell>
          <cell r="Y58">
            <v>84283227</v>
          </cell>
        </row>
        <row r="59">
          <cell r="A59">
            <v>56</v>
          </cell>
          <cell r="B59" t="str">
            <v>24-10</v>
          </cell>
          <cell r="C59">
            <v>37188</v>
          </cell>
          <cell r="D59" t="str">
            <v>dt8</v>
          </cell>
          <cell r="E59" t="str">
            <v>Dong Tai HCM</v>
          </cell>
          <cell r="F59" t="str">
            <v>Thanh to¸n cho Cty Vinh ®¹t HCM - Mua nót th¸ng 9/2001 (1,757.88USD)</v>
          </cell>
          <cell r="G59" t="str">
            <v>Pay to Vinh Dat HCM Co. - Purchasing button for Sep. 2001 (1,757.88USD)</v>
          </cell>
          <cell r="H59">
            <v>331</v>
          </cell>
          <cell r="I59">
            <v>26373224</v>
          </cell>
          <cell r="P59">
            <v>26373224</v>
          </cell>
          <cell r="Q59">
            <v>33682</v>
          </cell>
          <cell r="R59">
            <v>26373224</v>
          </cell>
          <cell r="Y59">
            <v>26373224</v>
          </cell>
        </row>
        <row r="60">
          <cell r="A60">
            <v>57</v>
          </cell>
          <cell r="B60" t="str">
            <v>24-11</v>
          </cell>
          <cell r="C60">
            <v>37188</v>
          </cell>
          <cell r="D60" t="str">
            <v>dt8</v>
          </cell>
          <cell r="E60" t="str">
            <v>Dong Tai HCM</v>
          </cell>
          <cell r="F60" t="str">
            <v>Thanh to¸n cho Cty VIKO GLOWIN - Mua b«ng gßn th¸ng 9/2001 (148.50USD)</v>
          </cell>
          <cell r="G60" t="str">
            <v>Pay to VIKOGLOWIN Co. - Purchasing silk - cotton for Sep. 2001 (148.50USD)</v>
          </cell>
          <cell r="H60">
            <v>331</v>
          </cell>
          <cell r="I60">
            <v>2224530</v>
          </cell>
          <cell r="P60">
            <v>2224530</v>
          </cell>
          <cell r="Q60">
            <v>33682</v>
          </cell>
          <cell r="R60">
            <v>2224530</v>
          </cell>
          <cell r="Y60">
            <v>2224530</v>
          </cell>
        </row>
        <row r="61">
          <cell r="A61">
            <v>58</v>
          </cell>
          <cell r="B61" t="str">
            <v>24-12</v>
          </cell>
          <cell r="C61">
            <v>37188</v>
          </cell>
          <cell r="D61" t="str">
            <v>dt8</v>
          </cell>
          <cell r="E61" t="str">
            <v>Dong Tai HCM</v>
          </cell>
          <cell r="F61" t="str">
            <v>Thanh to¸n cho Cty H÷u NghÞ HN - Mua nh·n sö dông th¸ng 9/2001 (1,301.37USD)</v>
          </cell>
          <cell r="G61" t="str">
            <v>Pay to Huu Nghi HN Co. - Purchasing care label for Sep. 2001 (1,301.37USD)</v>
          </cell>
          <cell r="H61">
            <v>331</v>
          </cell>
          <cell r="I61">
            <v>19510109</v>
          </cell>
          <cell r="P61">
            <v>19510109</v>
          </cell>
          <cell r="Q61">
            <v>33682</v>
          </cell>
          <cell r="R61">
            <v>19510109</v>
          </cell>
          <cell r="Y61">
            <v>19510109</v>
          </cell>
        </row>
        <row r="62">
          <cell r="A62">
            <v>59</v>
          </cell>
          <cell r="B62" t="str">
            <v>24-13</v>
          </cell>
          <cell r="C62">
            <v>37188</v>
          </cell>
          <cell r="D62" t="str">
            <v>dt8</v>
          </cell>
          <cell r="E62" t="str">
            <v>Dong Tai HCM</v>
          </cell>
          <cell r="F62" t="str">
            <v>Thanh to¸n  hÕt phÇn cßn l¹i cho Mr. D­¬ng (Chi phÝ san lÊp, lµm mÆt b»ng cho Dù ¸n §«ng Tµi HD 02 (11,099.29USD)</v>
          </cell>
          <cell r="G62" t="str">
            <v>Pay to Mr. Duong (Last payment for Dong Tai project No. 02</v>
          </cell>
          <cell r="H62">
            <v>2412</v>
          </cell>
          <cell r="I62">
            <v>166800119</v>
          </cell>
          <cell r="P62">
            <v>166800119</v>
          </cell>
          <cell r="Q62">
            <v>33682</v>
          </cell>
          <cell r="R62">
            <v>166800119</v>
          </cell>
          <cell r="Y62">
            <v>166800119</v>
          </cell>
        </row>
        <row r="63">
          <cell r="A63">
            <v>60</v>
          </cell>
          <cell r="B63" t="str">
            <v>24-14</v>
          </cell>
          <cell r="C63">
            <v>37188</v>
          </cell>
          <cell r="D63" t="str">
            <v>dt8</v>
          </cell>
          <cell r="E63" t="str">
            <v>Dong Tai HCM</v>
          </cell>
          <cell r="F63" t="str">
            <v>Thanh to¸n cho Cty VIETCO - C­íc vËn t¶i xuÊt khÈu th¸ng 9/2001 (43,827.61)</v>
          </cell>
          <cell r="G63" t="str">
            <v>Pay to VIETCO - Freight charge for Sep. 2001 (43,827.61USD)</v>
          </cell>
          <cell r="H63">
            <v>13681</v>
          </cell>
          <cell r="I63">
            <v>657414150</v>
          </cell>
          <cell r="P63">
            <v>657414150</v>
          </cell>
          <cell r="Q63">
            <v>33682</v>
          </cell>
          <cell r="R63">
            <v>657414150</v>
          </cell>
          <cell r="Y63">
            <v>657414150</v>
          </cell>
        </row>
        <row r="64">
          <cell r="A64">
            <v>61</v>
          </cell>
          <cell r="B64" t="str">
            <v>24-15</v>
          </cell>
          <cell r="C64">
            <v>37188</v>
          </cell>
          <cell r="D64" t="str">
            <v>bank</v>
          </cell>
          <cell r="E64" t="str">
            <v>Cong Thuong Bank</v>
          </cell>
          <cell r="F64" t="str">
            <v>NhËn tiÒn tõ §«ng Tµi London th¸ng 10/2001 (57,980.79USD)</v>
          </cell>
          <cell r="G64" t="str">
            <v>Receiving CM from Dong Tai London for Oct. 2001 (57,980.79USD)</v>
          </cell>
          <cell r="H64">
            <v>1121</v>
          </cell>
          <cell r="I64">
            <v>870957596</v>
          </cell>
          <cell r="J64">
            <v>811</v>
          </cell>
          <cell r="K64">
            <v>435697</v>
          </cell>
          <cell r="P64">
            <v>871393293</v>
          </cell>
          <cell r="Q64">
            <v>131</v>
          </cell>
          <cell r="R64">
            <v>840721455</v>
          </cell>
          <cell r="S64">
            <v>413</v>
          </cell>
          <cell r="T64">
            <v>30671838</v>
          </cell>
          <cell r="Y64">
            <v>871393293</v>
          </cell>
        </row>
        <row r="65">
          <cell r="A65">
            <v>62</v>
          </cell>
          <cell r="B65" t="str">
            <v>24-16</v>
          </cell>
          <cell r="C65">
            <v>37188</v>
          </cell>
          <cell r="D65" t="str">
            <v>kh3</v>
          </cell>
          <cell r="E65" t="str">
            <v>Ms. My (Planning dept)</v>
          </cell>
          <cell r="F65" t="str">
            <v>T¹m øng mua phÊn nÕn + phÊn tr¾ng dïng ®Ó kÎ vÏ cho ph©n x­ëng</v>
          </cell>
          <cell r="G65" t="str">
            <v>Advance to Ms. My (Planning) to buy tool for sewingshop</v>
          </cell>
          <cell r="H65">
            <v>141</v>
          </cell>
          <cell r="I65">
            <v>1120000</v>
          </cell>
          <cell r="P65">
            <v>1120000</v>
          </cell>
          <cell r="Q65">
            <v>1111</v>
          </cell>
          <cell r="R65">
            <v>1120000</v>
          </cell>
          <cell r="Y65">
            <v>1120000</v>
          </cell>
        </row>
        <row r="66">
          <cell r="A66">
            <v>63</v>
          </cell>
          <cell r="B66" t="str">
            <v>24-17</v>
          </cell>
          <cell r="C66">
            <v>37188</v>
          </cell>
          <cell r="D66" t="str">
            <v>lx2</v>
          </cell>
          <cell r="E66" t="str">
            <v>Mr. Léc (Diver)</v>
          </cell>
          <cell r="F66" t="str">
            <v>Chi phÝ cho xe 34LD - 0099 tõ 19 - 23/10/2001, thay d©y curoa m¸y ph¸t ®iÖn xe, chi phÝ nhËn hµng (11 kiÖn), göi hµng (130kg)</v>
          </cell>
          <cell r="G66" t="str">
            <v xml:space="preserve">Toll for car 34LD - 0099 from Oct 19 to Oct 23, 2001 and expenses for receiving, sending trimming </v>
          </cell>
          <cell r="H66">
            <v>6428</v>
          </cell>
          <cell r="I66">
            <v>1022000</v>
          </cell>
          <cell r="P66">
            <v>1022000</v>
          </cell>
          <cell r="Q66">
            <v>1111</v>
          </cell>
          <cell r="R66">
            <v>1022000</v>
          </cell>
          <cell r="Y66">
            <v>1022000</v>
          </cell>
        </row>
        <row r="67">
          <cell r="A67">
            <v>64</v>
          </cell>
          <cell r="B67" t="str">
            <v>24-18</v>
          </cell>
          <cell r="C67">
            <v>37188</v>
          </cell>
          <cell r="D67" t="str">
            <v>lx2</v>
          </cell>
          <cell r="E67" t="str">
            <v>Mr. Léc (Diver)</v>
          </cell>
          <cell r="F67" t="str">
            <v>Tr¶ t¹m øng nhËn hµng t¹i Hµ Néi {Voucher No. 15-01(T10)}</v>
          </cell>
          <cell r="G67" t="str">
            <v>Refund the advance of going receive trimming at Ha Noi from Mr. Loc (Driver)</v>
          </cell>
          <cell r="H67">
            <v>1111</v>
          </cell>
          <cell r="I67">
            <v>250000</v>
          </cell>
          <cell r="P67">
            <v>250000</v>
          </cell>
          <cell r="Q67">
            <v>141</v>
          </cell>
          <cell r="R67">
            <v>250000</v>
          </cell>
          <cell r="Y67">
            <v>250000</v>
          </cell>
        </row>
        <row r="68">
          <cell r="A68">
            <v>65</v>
          </cell>
          <cell r="D68" t="str">
            <v>xn2</v>
          </cell>
          <cell r="E68" t="str">
            <v>Mr. Tuynh (Ex.Im dept)</v>
          </cell>
          <cell r="F68" t="str">
            <v>Chi phÝ nhËp 01 container (40') hµng ®Çu t­</v>
          </cell>
          <cell r="G68" t="str">
            <v>The import expenses for 01 container (40') of invested-equipments</v>
          </cell>
          <cell r="H68">
            <v>6278</v>
          </cell>
          <cell r="I68">
            <v>3660000</v>
          </cell>
          <cell r="J68">
            <v>1331</v>
          </cell>
          <cell r="K68">
            <v>93000</v>
          </cell>
          <cell r="P68">
            <v>3753000</v>
          </cell>
          <cell r="Q68">
            <v>1111</v>
          </cell>
          <cell r="R68">
            <v>3753000</v>
          </cell>
          <cell r="Y68">
            <v>3753000</v>
          </cell>
        </row>
        <row r="69">
          <cell r="A69">
            <v>66</v>
          </cell>
          <cell r="B69" t="str">
            <v>24-19</v>
          </cell>
          <cell r="C69">
            <v>37188</v>
          </cell>
          <cell r="E69" t="str">
            <v>§iÖn lùc H¶i D­¬ng</v>
          </cell>
          <cell r="F69" t="str">
            <v>Thanh to¸n tiÒn ®iÖn th¸ng 10/2001 cho §«ng Tµi HD</v>
          </cell>
          <cell r="G69" t="str">
            <v>Electrical power of Sep. 2001 for Phu Tai factory</v>
          </cell>
          <cell r="H69">
            <v>6278</v>
          </cell>
          <cell r="I69">
            <v>78770152</v>
          </cell>
          <cell r="J69">
            <v>2412</v>
          </cell>
          <cell r="K69">
            <v>521424</v>
          </cell>
          <cell r="L69">
            <v>1388</v>
          </cell>
          <cell r="M69">
            <v>521424</v>
          </cell>
          <cell r="N69">
            <v>1331</v>
          </cell>
          <cell r="O69">
            <v>7981300</v>
          </cell>
          <cell r="P69">
            <v>87794300</v>
          </cell>
          <cell r="Q69">
            <v>1121</v>
          </cell>
          <cell r="R69">
            <v>87794300</v>
          </cell>
          <cell r="Y69">
            <v>87794300</v>
          </cell>
        </row>
        <row r="70">
          <cell r="A70">
            <v>67</v>
          </cell>
          <cell r="B70" t="str">
            <v>24-20</v>
          </cell>
          <cell r="C70">
            <v>37188</v>
          </cell>
          <cell r="E70" t="str">
            <v>TNT</v>
          </cell>
          <cell r="F70" t="str">
            <v>Thanh to¸n c­íc göi hµng mÉu th¸ng 9/2001 (177.77USD)</v>
          </cell>
          <cell r="G70" t="str">
            <v>TNT charge of sending sample to London (177.77USD)</v>
          </cell>
          <cell r="H70">
            <v>331</v>
          </cell>
          <cell r="I70">
            <v>2657662</v>
          </cell>
          <cell r="J70">
            <v>413</v>
          </cell>
          <cell r="K70">
            <v>11376</v>
          </cell>
          <cell r="P70">
            <v>2669038</v>
          </cell>
          <cell r="Q70">
            <v>1121</v>
          </cell>
          <cell r="R70">
            <v>2669038</v>
          </cell>
          <cell r="Y70">
            <v>2669038</v>
          </cell>
        </row>
        <row r="71">
          <cell r="A71">
            <v>68</v>
          </cell>
          <cell r="B71" t="str">
            <v>24-21</v>
          </cell>
          <cell r="C71">
            <v>37188</v>
          </cell>
          <cell r="E71" t="str">
            <v>CN Cty may ViÖt TiÕn t¹i HP</v>
          </cell>
          <cell r="F71" t="str">
            <v>Thanh to¸n cho Cty may ViÖt TiÕn HP - Mua dông cô th¸ng 9/2001 (145.40USD)</v>
          </cell>
          <cell r="G71" t="str">
            <v>Pay to Viet Tien garment HP - Purchasing tools for Sep. 2001 (145.40USD)</v>
          </cell>
          <cell r="H71">
            <v>331</v>
          </cell>
          <cell r="I71">
            <v>2174373</v>
          </cell>
          <cell r="J71">
            <v>413</v>
          </cell>
          <cell r="K71">
            <v>9113</v>
          </cell>
          <cell r="P71">
            <v>2183486</v>
          </cell>
          <cell r="Q71">
            <v>1121</v>
          </cell>
          <cell r="R71">
            <v>2183486</v>
          </cell>
          <cell r="Y71">
            <v>2183486</v>
          </cell>
        </row>
        <row r="72">
          <cell r="A72">
            <v>69</v>
          </cell>
          <cell r="B72" t="str">
            <v>24-22</v>
          </cell>
          <cell r="C72">
            <v>37188</v>
          </cell>
          <cell r="E72" t="str">
            <v>Cty Coats Phong Phó HN</v>
          </cell>
          <cell r="F72" t="str">
            <v>Thanh to¸n cho Cty Coats Phong Phó HN - Mua chØ may th¸ng 9/2001 (9,095.49USD)</v>
          </cell>
          <cell r="G72" t="str">
            <v>Pay to Coats Phong Phu HN - Purchasing cotton - thread for Sep. 2001 (9,095.49USD)</v>
          </cell>
          <cell r="H72">
            <v>331</v>
          </cell>
          <cell r="I72">
            <v>136421171</v>
          </cell>
          <cell r="J72">
            <v>413</v>
          </cell>
          <cell r="K72">
            <v>138515</v>
          </cell>
          <cell r="P72">
            <v>136559686</v>
          </cell>
          <cell r="Q72">
            <v>1121</v>
          </cell>
          <cell r="R72">
            <v>136559686</v>
          </cell>
          <cell r="Y72">
            <v>136559686</v>
          </cell>
        </row>
        <row r="73">
          <cell r="A73">
            <v>70</v>
          </cell>
          <cell r="B73" t="str">
            <v>24-23</v>
          </cell>
          <cell r="C73">
            <v>37188</v>
          </cell>
          <cell r="E73" t="str">
            <v>Cty TNHH §øc Anh HP</v>
          </cell>
          <cell r="F73" t="str">
            <v>Thanh to¸n cho Cty §øc Anh HP - Mua tói P.E ®ãng hµng th¸ng 9/2001</v>
          </cell>
          <cell r="G73" t="str">
            <v xml:space="preserve">Pay to Duc Anh HP Co. - Purchasing P.E bags to package for Sep. 2001 </v>
          </cell>
          <cell r="H73">
            <v>331</v>
          </cell>
          <cell r="I73">
            <v>23381554</v>
          </cell>
          <cell r="P73">
            <v>23381554</v>
          </cell>
          <cell r="Q73">
            <v>1121</v>
          </cell>
          <cell r="R73">
            <v>23381554</v>
          </cell>
          <cell r="Y73">
            <v>23381554</v>
          </cell>
        </row>
        <row r="74">
          <cell r="A74">
            <v>71</v>
          </cell>
          <cell r="B74" t="str">
            <v>24-24</v>
          </cell>
          <cell r="C74">
            <v>37188</v>
          </cell>
          <cell r="E74" t="str">
            <v>Cöa hµng Hoµng Linh HP</v>
          </cell>
          <cell r="F74" t="str">
            <v>Thanh to¸n chi phÝ mua v¨n phßng phÈm th¸ng 9/2001</v>
          </cell>
          <cell r="G74" t="str">
            <v>Purchasing stationery for Sep. 2001</v>
          </cell>
          <cell r="H74">
            <v>331</v>
          </cell>
          <cell r="I74">
            <v>5279000</v>
          </cell>
          <cell r="P74">
            <v>5279000</v>
          </cell>
          <cell r="Q74">
            <v>1121</v>
          </cell>
          <cell r="R74">
            <v>5279000</v>
          </cell>
          <cell r="Y74">
            <v>5279000</v>
          </cell>
        </row>
        <row r="75">
          <cell r="A75">
            <v>72</v>
          </cell>
          <cell r="B75" t="str">
            <v>24-25</v>
          </cell>
          <cell r="C75">
            <v>37188</v>
          </cell>
          <cell r="E75" t="str">
            <v>Cty TNHH An ThÞnh HP</v>
          </cell>
          <cell r="F75" t="str">
            <v>Thanh to¸n cho Cty TNHH An ThÞnh HP - Mua hép carton ®ãng hµng th¸ng 9/2001</v>
          </cell>
          <cell r="G75" t="str">
            <v>Pay to An Thinh HP Co. - Purchasing carton box for packaging in Sep. 2001</v>
          </cell>
          <cell r="H75">
            <v>331</v>
          </cell>
          <cell r="I75">
            <v>9565661</v>
          </cell>
          <cell r="P75">
            <v>9565661</v>
          </cell>
          <cell r="Q75">
            <v>1121</v>
          </cell>
          <cell r="R75">
            <v>9565661</v>
          </cell>
          <cell r="Y75">
            <v>9565661</v>
          </cell>
        </row>
        <row r="76">
          <cell r="A76">
            <v>73</v>
          </cell>
          <cell r="B76" t="str">
            <v>24-26</v>
          </cell>
          <cell r="C76">
            <v>37188</v>
          </cell>
          <cell r="E76" t="str">
            <v>DHL</v>
          </cell>
          <cell r="F76" t="str">
            <v xml:space="preserve">ThuÕ GTGT c­íc vËn chuyÓn DHL th¸ng 9/2001 </v>
          </cell>
          <cell r="G76" t="str">
            <v>DHL charge (V.A.T tax) for Sep. 2001</v>
          </cell>
          <cell r="H76">
            <v>1331</v>
          </cell>
          <cell r="I76">
            <v>817773</v>
          </cell>
          <cell r="P76">
            <v>817773</v>
          </cell>
          <cell r="Q76">
            <v>331</v>
          </cell>
          <cell r="R76">
            <v>817773</v>
          </cell>
          <cell r="Y76">
            <v>817773</v>
          </cell>
        </row>
        <row r="77">
          <cell r="A77">
            <v>74</v>
          </cell>
          <cell r="B77" t="str">
            <v>24-27</v>
          </cell>
          <cell r="C77">
            <v>37188</v>
          </cell>
          <cell r="E77" t="str">
            <v>DHL</v>
          </cell>
          <cell r="F77" t="str">
            <v>Thanh to¸n c­íc DHL göi hµng mÉu th¸ng 9/2001</v>
          </cell>
          <cell r="G77" t="str">
            <v>DHL charge of sending sample to London (599.45USD)</v>
          </cell>
          <cell r="H77">
            <v>331</v>
          </cell>
          <cell r="I77">
            <v>8992023</v>
          </cell>
          <cell r="J77">
            <v>413</v>
          </cell>
          <cell r="K77">
            <v>2724</v>
          </cell>
          <cell r="P77">
            <v>8994747</v>
          </cell>
          <cell r="Q77">
            <v>1121</v>
          </cell>
          <cell r="R77">
            <v>8994747</v>
          </cell>
          <cell r="Y77">
            <v>8994747</v>
          </cell>
        </row>
        <row r="78">
          <cell r="A78">
            <v>75</v>
          </cell>
          <cell r="D78" t="str">
            <v>lx1</v>
          </cell>
          <cell r="E78" t="str">
            <v>Mr. Hïng (Driver)</v>
          </cell>
          <cell r="F78" t="str">
            <v>Chi phÝ cho xe 34LD - 0108 tõ 19 - 23/10/2001</v>
          </cell>
          <cell r="G78" t="str">
            <v>Toll for car 34LD - 0108 from Oct 19 to Oct 23, 2001</v>
          </cell>
          <cell r="H78">
            <v>6428</v>
          </cell>
          <cell r="I78">
            <v>658429</v>
          </cell>
          <cell r="J78">
            <v>1331</v>
          </cell>
          <cell r="K78">
            <v>4571</v>
          </cell>
          <cell r="P78">
            <v>663000</v>
          </cell>
          <cell r="Q78">
            <v>1111</v>
          </cell>
          <cell r="R78">
            <v>663000</v>
          </cell>
          <cell r="Y78">
            <v>663000</v>
          </cell>
        </row>
        <row r="79">
          <cell r="A79">
            <v>76</v>
          </cell>
          <cell r="D79" t="str">
            <v>cd4</v>
          </cell>
          <cell r="E79" t="str">
            <v>Mr. H¹nh (Boiler)</v>
          </cell>
          <cell r="F79" t="str">
            <v>Thanh to¸n t¹m øng mua s¬n + muèi phôc vô SX</v>
          </cell>
          <cell r="G79" t="str">
            <v>Advance payment of buying paint and salt for production</v>
          </cell>
          <cell r="H79">
            <v>1531</v>
          </cell>
          <cell r="I79">
            <v>211000</v>
          </cell>
          <cell r="J79">
            <v>1111</v>
          </cell>
          <cell r="K79">
            <v>89000</v>
          </cell>
          <cell r="P79">
            <v>300000</v>
          </cell>
          <cell r="Q79">
            <v>141</v>
          </cell>
          <cell r="R79">
            <v>300000</v>
          </cell>
          <cell r="Y79">
            <v>300000</v>
          </cell>
        </row>
        <row r="80">
          <cell r="A80">
            <v>77</v>
          </cell>
          <cell r="D80" t="str">
            <v>bv1</v>
          </cell>
          <cell r="E80" t="str">
            <v>Mr. HiÓu (Security guard)</v>
          </cell>
          <cell r="F80" t="str">
            <v xml:space="preserve">Mua vËt t­ phôc vô c«ng ty </v>
          </cell>
          <cell r="G80" t="str">
            <v xml:space="preserve">Buying materials for company </v>
          </cell>
          <cell r="H80">
            <v>1531</v>
          </cell>
          <cell r="I80">
            <v>668000</v>
          </cell>
          <cell r="P80">
            <v>668000</v>
          </cell>
          <cell r="Q80">
            <v>1111</v>
          </cell>
          <cell r="R80">
            <v>668000</v>
          </cell>
          <cell r="Y80">
            <v>668000</v>
          </cell>
        </row>
        <row r="81">
          <cell r="A81">
            <v>78</v>
          </cell>
          <cell r="D81" t="str">
            <v>cat1</v>
          </cell>
          <cell r="E81" t="str">
            <v>Mrs. Ph­¬ng (Cutting)</v>
          </cell>
          <cell r="F81" t="str">
            <v>Thanh to¸n chi phÝ ®i xe ngoµi vÒ H¶i Phßng (06 lÇn) cho Mr. Tµi + Mr. Th¾ng (Phßng c¾t)</v>
          </cell>
          <cell r="G81" t="str">
            <v>Bus ticket to Hai Phong for 02 cutting workers worked overtime</v>
          </cell>
          <cell r="H81">
            <v>6278</v>
          </cell>
          <cell r="I81">
            <v>120000</v>
          </cell>
          <cell r="P81">
            <v>120000</v>
          </cell>
          <cell r="Q81">
            <v>1111</v>
          </cell>
          <cell r="R81">
            <v>120000</v>
          </cell>
          <cell r="Y81">
            <v>120000</v>
          </cell>
        </row>
        <row r="82">
          <cell r="A82">
            <v>79</v>
          </cell>
          <cell r="B82" t="str">
            <v>24-28</v>
          </cell>
          <cell r="C82">
            <v>37188</v>
          </cell>
          <cell r="D82" t="str">
            <v>lx4</v>
          </cell>
          <cell r="E82" t="str">
            <v>Mr. S¬n (Driver from HP service - tourism Co.)</v>
          </cell>
          <cell r="F82" t="str">
            <v>Thanh to¸n tiÒn thuª xe chë CBCNV th¸ng 9/2001</v>
          </cell>
          <cell r="G82" t="str">
            <v>Pay to HP service - tourism union Co. - Bus renting to take staffs to go to work in Sep. 2001</v>
          </cell>
          <cell r="H82">
            <v>331</v>
          </cell>
          <cell r="I82">
            <v>9000000</v>
          </cell>
          <cell r="P82">
            <v>9000000</v>
          </cell>
          <cell r="Q82">
            <v>1111</v>
          </cell>
          <cell r="R82">
            <v>9000000</v>
          </cell>
          <cell r="Y82">
            <v>9000000</v>
          </cell>
        </row>
        <row r="83">
          <cell r="A83">
            <v>80</v>
          </cell>
          <cell r="B83" t="str">
            <v>24-35</v>
          </cell>
          <cell r="C83">
            <v>37188</v>
          </cell>
          <cell r="D83" t="str">
            <v>bank</v>
          </cell>
          <cell r="E83" t="str">
            <v>Cong Thuong Bank</v>
          </cell>
          <cell r="F83" t="str">
            <v>NhËn l¹i tiÒn ®· tr¶ cho Cty TNHH An ThÞnh HP (Do nhÇm sè TK)</v>
          </cell>
          <cell r="G83" t="str">
            <v>Receive the money had paid to An Thinh HP Co. (Because wrong bank A/C No.)</v>
          </cell>
          <cell r="H83">
            <v>1121</v>
          </cell>
          <cell r="I83">
            <v>11655667</v>
          </cell>
          <cell r="P83">
            <v>11655667</v>
          </cell>
          <cell r="Q83">
            <v>331</v>
          </cell>
          <cell r="R83">
            <v>11655667</v>
          </cell>
          <cell r="Y83">
            <v>11655667</v>
          </cell>
        </row>
        <row r="84">
          <cell r="A84">
            <v>81</v>
          </cell>
          <cell r="B84" t="str">
            <v>24-36</v>
          </cell>
          <cell r="C84">
            <v>37188</v>
          </cell>
          <cell r="D84" t="str">
            <v>bv3</v>
          </cell>
          <cell r="E84" t="str">
            <v>Mr. T¹c (Security guard)</v>
          </cell>
          <cell r="F84" t="str">
            <v>T¹m øng l­¬ng th¸ng 10/2001</v>
          </cell>
          <cell r="G84" t="str">
            <v>Advance to Mr. Tac (Security guard) the salary of Oct. 2001</v>
          </cell>
          <cell r="H84">
            <v>141</v>
          </cell>
          <cell r="I84">
            <v>500000</v>
          </cell>
          <cell r="P84">
            <v>500000</v>
          </cell>
          <cell r="Q84">
            <v>1111</v>
          </cell>
          <cell r="R84">
            <v>500000</v>
          </cell>
          <cell r="Y84">
            <v>500000</v>
          </cell>
        </row>
        <row r="85">
          <cell r="A85">
            <v>82</v>
          </cell>
          <cell r="B85" t="str">
            <v>25-01</v>
          </cell>
          <cell r="C85">
            <v>37189</v>
          </cell>
          <cell r="D85" t="str">
            <v>th</v>
          </cell>
          <cell r="E85" t="str">
            <v>Mrs. Xiªm (Cook)</v>
          </cell>
          <cell r="F85" t="str">
            <v>T¹m øng chi phÝ c¬m tr­a th¸ng 10/2001 cho c«ng nh©n</v>
          </cell>
          <cell r="G85" t="str">
            <v>Advance to Mrs. Xiem (Cook) the lunch expenses of Oct 2001 for workers</v>
          </cell>
          <cell r="H85">
            <v>141</v>
          </cell>
          <cell r="I85">
            <v>15000000</v>
          </cell>
          <cell r="P85">
            <v>15000000</v>
          </cell>
          <cell r="Q85">
            <v>1111</v>
          </cell>
          <cell r="R85">
            <v>15000000</v>
          </cell>
          <cell r="Y85">
            <v>15000000</v>
          </cell>
        </row>
        <row r="86">
          <cell r="A86">
            <v>83</v>
          </cell>
          <cell r="B86" t="str">
            <v>24-37</v>
          </cell>
          <cell r="C86">
            <v>37188</v>
          </cell>
          <cell r="D86" t="str">
            <v>bank</v>
          </cell>
          <cell r="E86" t="str">
            <v>Cong Thuong Bank</v>
          </cell>
          <cell r="F86" t="str">
            <v>Rót tiÒn tõ TK VND vÒ quü tiÒn mÆt</v>
          </cell>
          <cell r="G86" t="str">
            <v>Cash exchange from cash in bank (VND) to cash on hand</v>
          </cell>
          <cell r="H86">
            <v>1111</v>
          </cell>
          <cell r="I86">
            <v>20000000</v>
          </cell>
          <cell r="P86">
            <v>20000000</v>
          </cell>
          <cell r="Q86">
            <v>1121</v>
          </cell>
          <cell r="R86">
            <v>20000000</v>
          </cell>
          <cell r="Y86">
            <v>20000000</v>
          </cell>
        </row>
        <row r="87">
          <cell r="A87">
            <v>84</v>
          </cell>
          <cell r="E87" t="str">
            <v>Mr. David (Expert)</v>
          </cell>
          <cell r="F87" t="str">
            <v>Chi phÝ tiÕp kh¸ch hµng Matalan</v>
          </cell>
          <cell r="G87" t="str">
            <v>The expenses for treating guests (MATALAN)</v>
          </cell>
          <cell r="H87">
            <v>6428</v>
          </cell>
          <cell r="I87">
            <v>588000</v>
          </cell>
          <cell r="P87">
            <v>588000</v>
          </cell>
          <cell r="Q87">
            <v>1111</v>
          </cell>
          <cell r="R87">
            <v>588000</v>
          </cell>
          <cell r="Y87">
            <v>588000</v>
          </cell>
        </row>
        <row r="88">
          <cell r="A88">
            <v>85</v>
          </cell>
          <cell r="B88" t="str">
            <v>25-07</v>
          </cell>
          <cell r="C88">
            <v>37189</v>
          </cell>
          <cell r="D88" t="str">
            <v>kh1</v>
          </cell>
          <cell r="E88" t="str">
            <v>Mr. Quý (Planning dept)</v>
          </cell>
          <cell r="F88" t="str">
            <v>Thanh toan chi phÝ ®i H¶i Phßng kiÓm tra container</v>
          </cell>
          <cell r="G88" t="str">
            <v>The business expenses to Hai Phong to check container for exporting</v>
          </cell>
          <cell r="H88">
            <v>6278</v>
          </cell>
          <cell r="I88">
            <v>25000</v>
          </cell>
          <cell r="P88">
            <v>25000</v>
          </cell>
          <cell r="Q88">
            <v>1111</v>
          </cell>
          <cell r="R88">
            <v>25000</v>
          </cell>
          <cell r="Y88">
            <v>25000</v>
          </cell>
        </row>
        <row r="89">
          <cell r="A89">
            <v>86</v>
          </cell>
          <cell r="B89" t="str">
            <v>25-08</v>
          </cell>
          <cell r="C89">
            <v>37189</v>
          </cell>
          <cell r="D89" t="str">
            <v>kh1</v>
          </cell>
          <cell r="E89" t="str">
            <v>Mr. Quý (Planning dept)</v>
          </cell>
          <cell r="F89" t="str">
            <v>Båi d­ìng CBCNV bèc hµng xuÊt Dot KT100 (01 cont)</v>
          </cell>
          <cell r="G89" t="str">
            <v>Bonus to employees took in part of loading for exporting (Dot KT100)</v>
          </cell>
          <cell r="H89">
            <v>33882</v>
          </cell>
          <cell r="I89">
            <v>50000</v>
          </cell>
          <cell r="P89">
            <v>50000</v>
          </cell>
          <cell r="Q89">
            <v>1111</v>
          </cell>
          <cell r="R89">
            <v>50000</v>
          </cell>
          <cell r="Y89">
            <v>50000</v>
          </cell>
        </row>
        <row r="90">
          <cell r="A90">
            <v>87</v>
          </cell>
          <cell r="B90" t="str">
            <v>25-15</v>
          </cell>
          <cell r="C90">
            <v>37189</v>
          </cell>
          <cell r="D90" t="str">
            <v>xn2</v>
          </cell>
          <cell r="E90" t="str">
            <v>Mr. Tuynh (Ex.Im dept)</v>
          </cell>
          <cell r="F90" t="str">
            <v>Tr¶ t¹m øng XNK {Vouchers No. 7-04(T8), 13-04, 27-03(T9)}</v>
          </cell>
          <cell r="G90" t="str">
            <v>Refund the advance of import - export expenses from Mr. Tuynh (Ex.Im dept)</v>
          </cell>
          <cell r="H90">
            <v>1111</v>
          </cell>
          <cell r="I90">
            <v>3600000</v>
          </cell>
          <cell r="P90">
            <v>3600000</v>
          </cell>
          <cell r="Q90">
            <v>141</v>
          </cell>
          <cell r="R90">
            <v>3600000</v>
          </cell>
          <cell r="Y90">
            <v>3600000</v>
          </cell>
        </row>
        <row r="91">
          <cell r="A91">
            <v>88</v>
          </cell>
          <cell r="B91" t="str">
            <v>25-19</v>
          </cell>
          <cell r="C91">
            <v>37189</v>
          </cell>
          <cell r="D91" t="str">
            <v>bv1</v>
          </cell>
          <cell r="E91" t="str">
            <v>Mr. HiÓu (Security guard)</v>
          </cell>
          <cell r="F91" t="str">
            <v xml:space="preserve">Tr¶ t¹m øng mua vËt t­ s¬n l¹i t­êng c«ng ty </v>
          </cell>
          <cell r="G91" t="str">
            <v>Refund the advance of buying paint from Mr. Hieu (Personel)</v>
          </cell>
          <cell r="H91">
            <v>1111</v>
          </cell>
          <cell r="I91">
            <v>200000</v>
          </cell>
          <cell r="P91">
            <v>200000</v>
          </cell>
          <cell r="Q91">
            <v>141</v>
          </cell>
          <cell r="R91">
            <v>200000</v>
          </cell>
          <cell r="Y91">
            <v>200000</v>
          </cell>
        </row>
        <row r="92">
          <cell r="A92">
            <v>89</v>
          </cell>
          <cell r="B92" t="str">
            <v>26-01</v>
          </cell>
          <cell r="C92">
            <v>37190</v>
          </cell>
          <cell r="E92" t="str">
            <v>Mrs. H­¬ng (Tech. Dept)</v>
          </cell>
          <cell r="F92" t="str">
            <v>T¹m øng ®i c«ng t¸c thµnh phè HCM</v>
          </cell>
          <cell r="G92" t="str">
            <v>Advance to Mrs. Huong (Tech. Dept) to go to HCMC</v>
          </cell>
          <cell r="H92">
            <v>141</v>
          </cell>
          <cell r="I92">
            <v>1000000</v>
          </cell>
          <cell r="P92">
            <v>1000000</v>
          </cell>
          <cell r="Q92">
            <v>1111</v>
          </cell>
          <cell r="R92">
            <v>1000000</v>
          </cell>
          <cell r="Y92">
            <v>1000000</v>
          </cell>
        </row>
        <row r="93">
          <cell r="A93">
            <v>90</v>
          </cell>
          <cell r="B93" t="str">
            <v>26-02</v>
          </cell>
          <cell r="C93">
            <v>37190</v>
          </cell>
          <cell r="D93" t="str">
            <v>bank</v>
          </cell>
          <cell r="E93" t="str">
            <v>Cong Thuong Bank</v>
          </cell>
          <cell r="F93" t="str">
            <v>Rót tiÒn tõ TK VND vÒ quü tiÒn mÆt</v>
          </cell>
          <cell r="G93" t="str">
            <v>Cash exchange from cash in bank (VND) to cash on hand</v>
          </cell>
          <cell r="H93">
            <v>1111</v>
          </cell>
          <cell r="I93">
            <v>380000000</v>
          </cell>
          <cell r="P93">
            <v>380000000</v>
          </cell>
          <cell r="Q93">
            <v>1121</v>
          </cell>
          <cell r="R93">
            <v>380000000</v>
          </cell>
          <cell r="Y93">
            <v>380000000</v>
          </cell>
        </row>
        <row r="94">
          <cell r="A94">
            <v>91</v>
          </cell>
          <cell r="B94" t="str">
            <v>26-03</v>
          </cell>
          <cell r="C94">
            <v>37190</v>
          </cell>
          <cell r="D94" t="str">
            <v>bank</v>
          </cell>
          <cell r="E94" t="str">
            <v>Cong Thuong Bank</v>
          </cell>
          <cell r="F94" t="str">
            <v xml:space="preserve">PhÝ ng©n hµng </v>
          </cell>
          <cell r="G94" t="str">
            <v>Bank fee</v>
          </cell>
          <cell r="H94">
            <v>811</v>
          </cell>
          <cell r="I94">
            <v>193347</v>
          </cell>
          <cell r="J94">
            <v>1331</v>
          </cell>
          <cell r="K94">
            <v>19333</v>
          </cell>
          <cell r="P94">
            <v>212680</v>
          </cell>
          <cell r="Q94">
            <v>1121</v>
          </cell>
          <cell r="R94">
            <v>212680</v>
          </cell>
          <cell r="Y94">
            <v>212680</v>
          </cell>
        </row>
        <row r="95">
          <cell r="A95">
            <v>92</v>
          </cell>
          <cell r="B95" t="str">
            <v>26-04</v>
          </cell>
          <cell r="C95">
            <v>37190</v>
          </cell>
          <cell r="D95" t="str">
            <v>kd1</v>
          </cell>
          <cell r="E95" t="str">
            <v>Mr. HiÖp (Sales)</v>
          </cell>
          <cell r="F95" t="str">
            <v>T¹m øng mua vËt t­ cho m¸y Ðp mex Meyer</v>
          </cell>
          <cell r="G95" t="str">
            <v>Advance to Mr. Hiep (Sales) to buy materials for cutting dept.</v>
          </cell>
          <cell r="H95">
            <v>141</v>
          </cell>
          <cell r="I95">
            <v>500000</v>
          </cell>
          <cell r="P95">
            <v>500000</v>
          </cell>
          <cell r="Q95">
            <v>1111</v>
          </cell>
          <cell r="R95">
            <v>500000</v>
          </cell>
          <cell r="Y95">
            <v>500000</v>
          </cell>
        </row>
        <row r="96">
          <cell r="A96">
            <v>93</v>
          </cell>
          <cell r="B96" t="str">
            <v>26-10</v>
          </cell>
          <cell r="C96">
            <v>37190</v>
          </cell>
          <cell r="D96" t="str">
            <v>cat1</v>
          </cell>
          <cell r="E96" t="str">
            <v>Mrs. Ph­¬ng (Cutting)</v>
          </cell>
          <cell r="F96" t="str">
            <v>Th­ëng Sao ®á cho CBCNV tæ c¾t m¸y, c¾t tay, tr¶i v¶i (07 ng­êi)</v>
          </cell>
          <cell r="G96" t="str">
            <v>Working bonus "red star" to workers of cutting dept.</v>
          </cell>
          <cell r="H96">
            <v>33882</v>
          </cell>
          <cell r="I96">
            <v>105000</v>
          </cell>
          <cell r="P96">
            <v>105000</v>
          </cell>
          <cell r="Q96">
            <v>1111</v>
          </cell>
          <cell r="R96">
            <v>105000</v>
          </cell>
          <cell r="Y96">
            <v>105000</v>
          </cell>
        </row>
        <row r="97">
          <cell r="A97">
            <v>94</v>
          </cell>
          <cell r="B97" t="str">
            <v>26-11</v>
          </cell>
          <cell r="C97">
            <v>37190</v>
          </cell>
          <cell r="E97" t="str">
            <v>Mrs. Ngoan (Crochet supplier)</v>
          </cell>
          <cell r="F97" t="str">
            <v>Thanh to¸n chi phÝ gia c«ng hµng mãc tay (Dockets tõ PT0505 ®Õn PT0514)</v>
          </cell>
          <cell r="G97" t="str">
            <v>Pay to Mrs. Ngoan (Crochet supplier) the CM for crochet by hand (Dockets tõ PT0505 ®Õn PT0514)</v>
          </cell>
          <cell r="H97">
            <v>331</v>
          </cell>
          <cell r="I97">
            <v>30903000</v>
          </cell>
          <cell r="P97">
            <v>30903000</v>
          </cell>
          <cell r="Q97">
            <v>1111</v>
          </cell>
          <cell r="R97">
            <v>30903000</v>
          </cell>
          <cell r="Y97">
            <v>30903000</v>
          </cell>
        </row>
        <row r="98">
          <cell r="A98">
            <v>95</v>
          </cell>
          <cell r="E98" t="str">
            <v>Mrs. Ngoan (Crochet supplier)</v>
          </cell>
          <cell r="F98" t="str">
            <v>Chi phÝ gia c«ng hµng mãc tay (Dockets tõ PT0505 ®Õn PT0514)</v>
          </cell>
          <cell r="G98" t="str">
            <v>The CM for crochet by hand (Dockets tõ PT0505 ®Õn PT0514)</v>
          </cell>
          <cell r="H98">
            <v>6278</v>
          </cell>
          <cell r="I98">
            <v>90903000</v>
          </cell>
          <cell r="P98">
            <v>90903000</v>
          </cell>
          <cell r="Q98">
            <v>331</v>
          </cell>
          <cell r="R98">
            <v>90903000</v>
          </cell>
          <cell r="Y98">
            <v>90903000</v>
          </cell>
        </row>
        <row r="99">
          <cell r="A99">
            <v>96</v>
          </cell>
          <cell r="B99" t="str">
            <v>27-01</v>
          </cell>
          <cell r="C99">
            <v>37191</v>
          </cell>
          <cell r="D99" t="str">
            <v>lx2</v>
          </cell>
          <cell r="E99" t="str">
            <v>Mr. Léc (Diver)</v>
          </cell>
          <cell r="F99" t="str">
            <v>Chi phÝ cho xe 34LD - 0099 tõ 24 - 26/2001</v>
          </cell>
          <cell r="G99" t="str">
            <v>Toll for car 34LD - 0099 from Oct. 24 to Oct. 26, 2001</v>
          </cell>
          <cell r="H99">
            <v>6428</v>
          </cell>
          <cell r="I99">
            <v>630000</v>
          </cell>
          <cell r="P99">
            <v>630000</v>
          </cell>
          <cell r="Q99">
            <v>1111</v>
          </cell>
          <cell r="R99">
            <v>630000</v>
          </cell>
          <cell r="Y99">
            <v>630000</v>
          </cell>
        </row>
        <row r="100">
          <cell r="A100">
            <v>97</v>
          </cell>
          <cell r="B100" t="str">
            <v>27-04</v>
          </cell>
          <cell r="C100">
            <v>37191</v>
          </cell>
          <cell r="D100" t="str">
            <v>pv</v>
          </cell>
          <cell r="E100" t="str">
            <v>Mrs. NguyÖt (Server)</v>
          </cell>
          <cell r="F100" t="str">
            <v>T¹m øng mua hoa qu¶, ®å uèng phôc vô chuyªn gia + tiÕp kh¸ch v¨n phßng</v>
          </cell>
          <cell r="G100" t="str">
            <v>Advance to Mrs. Nguyet (Server) to buy fruit and drink for office</v>
          </cell>
          <cell r="H100">
            <v>141</v>
          </cell>
          <cell r="I100">
            <v>560000</v>
          </cell>
          <cell r="P100">
            <v>560000</v>
          </cell>
          <cell r="Q100">
            <v>1111</v>
          </cell>
          <cell r="R100">
            <v>560000</v>
          </cell>
          <cell r="Y100">
            <v>560000</v>
          </cell>
        </row>
        <row r="101">
          <cell r="A101">
            <v>98</v>
          </cell>
          <cell r="B101" t="str">
            <v>27-03</v>
          </cell>
          <cell r="C101">
            <v>37191</v>
          </cell>
          <cell r="D101" t="str">
            <v>xn2</v>
          </cell>
          <cell r="E101" t="str">
            <v>Mr. Tuynh (Ex.Im dept)</v>
          </cell>
          <cell r="F101" t="str">
            <v>T¹m øng nhËp Dot HD122, 123, mãc treo</v>
          </cell>
          <cell r="G101" t="str">
            <v>Advance to Mr. Tuynh (Ex.Im dept) the import expenses for Dot HD122, 123, hangers</v>
          </cell>
          <cell r="H101">
            <v>141</v>
          </cell>
          <cell r="I101">
            <v>3000000</v>
          </cell>
          <cell r="P101">
            <v>3000000</v>
          </cell>
          <cell r="Q101">
            <v>1111</v>
          </cell>
          <cell r="R101">
            <v>3000000</v>
          </cell>
          <cell r="Y101">
            <v>3000000</v>
          </cell>
        </row>
        <row r="102">
          <cell r="A102">
            <v>99</v>
          </cell>
          <cell r="B102" t="str">
            <v>27-05</v>
          </cell>
          <cell r="C102">
            <v>37191</v>
          </cell>
          <cell r="D102" t="str">
            <v>pv</v>
          </cell>
          <cell r="E102" t="str">
            <v>Mrs. NguyÖt (Server)</v>
          </cell>
          <cell r="F102" t="str">
            <v>Thanh to¸n t¹m øng mua hoa qu¶, ®å uèng phôc vô chuyªn gia + tiÕp kh¸ch v¨n phßng</v>
          </cell>
          <cell r="G102" t="str">
            <v>Advance payment of buying fruit and drink for office from Mrs. Nguyet (Server)</v>
          </cell>
          <cell r="H102">
            <v>6428</v>
          </cell>
          <cell r="I102">
            <v>1240000</v>
          </cell>
          <cell r="P102">
            <v>1240000</v>
          </cell>
          <cell r="Q102">
            <v>141</v>
          </cell>
          <cell r="R102">
            <v>641000</v>
          </cell>
          <cell r="S102">
            <v>1111</v>
          </cell>
          <cell r="T102">
            <v>599000</v>
          </cell>
          <cell r="Y102">
            <v>1240000</v>
          </cell>
        </row>
        <row r="103">
          <cell r="A103">
            <v>100</v>
          </cell>
          <cell r="C103">
            <v>37194</v>
          </cell>
          <cell r="D103" t="str">
            <v>kh3</v>
          </cell>
          <cell r="E103" t="str">
            <v>Ms. My (Planning dept)</v>
          </cell>
          <cell r="F103" t="str">
            <v>T¹m øng mua bót s¸p dïng ®Ó kÎ vÏ cho ph©n x­ëng may</v>
          </cell>
          <cell r="G103" t="str">
            <v>Advance to Ms. My (Planning) to buy tool for sewingshop</v>
          </cell>
          <cell r="H103">
            <v>141</v>
          </cell>
          <cell r="I103">
            <v>200000</v>
          </cell>
          <cell r="P103">
            <v>200000</v>
          </cell>
          <cell r="Q103">
            <v>1111</v>
          </cell>
          <cell r="R103">
            <v>200000</v>
          </cell>
          <cell r="Y103">
            <v>200000</v>
          </cell>
        </row>
        <row r="104">
          <cell r="A104">
            <v>101</v>
          </cell>
          <cell r="D104" t="str">
            <v>lx1</v>
          </cell>
          <cell r="E104" t="str">
            <v>Mr. Hïng (Driver)</v>
          </cell>
          <cell r="F104" t="str">
            <v>Chi phÝ cho xe 34LD - 0108 tõ 24 - 29/10/2001</v>
          </cell>
          <cell r="G104" t="str">
            <v>Toll for car 34LD - 0108 from Oct 24 to Oct 29, 2001</v>
          </cell>
          <cell r="H104">
            <v>6428</v>
          </cell>
          <cell r="I104">
            <v>292000</v>
          </cell>
          <cell r="P104">
            <v>292000</v>
          </cell>
          <cell r="Q104">
            <v>1111</v>
          </cell>
          <cell r="R104">
            <v>292000</v>
          </cell>
          <cell r="Y104">
            <v>292000</v>
          </cell>
        </row>
        <row r="105">
          <cell r="A105">
            <v>102</v>
          </cell>
          <cell r="D105" t="str">
            <v>mn2</v>
          </cell>
          <cell r="E105" t="str">
            <v>Mr. Tó (Tech. Dept)</v>
          </cell>
          <cell r="F105" t="str">
            <v>Thanh to¸n tiÒn thuª nhµ th¸ng 11/2001 cho Mr. Linh, Mr. Tó (Kü thuËt)</v>
          </cell>
          <cell r="G105" t="str">
            <v>Renting house in Nov. 2001 for Mr. Linh and Mr. Tu (Tech. Dept)</v>
          </cell>
          <cell r="H105">
            <v>6428</v>
          </cell>
          <cell r="I105">
            <v>1000000</v>
          </cell>
          <cell r="P105">
            <v>1000000</v>
          </cell>
          <cell r="Q105">
            <v>1111</v>
          </cell>
          <cell r="R105">
            <v>1000000</v>
          </cell>
          <cell r="Y105">
            <v>1000000</v>
          </cell>
        </row>
        <row r="106">
          <cell r="A106">
            <v>103</v>
          </cell>
          <cell r="D106" t="str">
            <v>mn2</v>
          </cell>
          <cell r="E106" t="str">
            <v>Mr. Tó (Tech. Dept)</v>
          </cell>
          <cell r="F106" t="str">
            <v>T¹m øng mua Mobicard th¸ng 11/2001</v>
          </cell>
          <cell r="G106" t="str">
            <v>Advance to Mr. Tu (Tech. Dept) the Mobifone fee in Nov. 2001</v>
          </cell>
          <cell r="H106">
            <v>141</v>
          </cell>
          <cell r="I106">
            <v>300000</v>
          </cell>
          <cell r="P106">
            <v>300000</v>
          </cell>
          <cell r="Q106">
            <v>1111</v>
          </cell>
          <cell r="R106">
            <v>300000</v>
          </cell>
          <cell r="Y106">
            <v>300000</v>
          </cell>
        </row>
        <row r="107">
          <cell r="A107">
            <v>104</v>
          </cell>
          <cell r="C107">
            <v>37194</v>
          </cell>
          <cell r="D107" t="str">
            <v>kcs2</v>
          </cell>
          <cell r="E107" t="str">
            <v>Mr. §ång (Q/C)</v>
          </cell>
          <cell r="F107" t="str">
            <v>Tr¶ t¹m øng l­¬ng th¸ng 10/2001</v>
          </cell>
          <cell r="G107" t="str">
            <v>Refund the salary advance of Oct. 2001 from Mr. Dong (Q/C)</v>
          </cell>
          <cell r="H107">
            <v>1111</v>
          </cell>
          <cell r="I107">
            <v>300000</v>
          </cell>
          <cell r="P107">
            <v>300000</v>
          </cell>
          <cell r="Q107">
            <v>141</v>
          </cell>
          <cell r="R107">
            <v>300000</v>
          </cell>
          <cell r="Y107">
            <v>300000</v>
          </cell>
        </row>
        <row r="108">
          <cell r="A108">
            <v>105</v>
          </cell>
          <cell r="C108">
            <v>37194</v>
          </cell>
          <cell r="D108" t="str">
            <v>kh3</v>
          </cell>
          <cell r="E108" t="str">
            <v>Ms. My (Planning dept)</v>
          </cell>
          <cell r="F108" t="str">
            <v>Tr¶ t¹m øng l­¬ng th¸ng 09/2001</v>
          </cell>
          <cell r="G108" t="str">
            <v>Refund the salary advance of Sep. 2001 from Ms. My (Q/C)</v>
          </cell>
          <cell r="H108">
            <v>1111</v>
          </cell>
          <cell r="I108">
            <v>500000</v>
          </cell>
          <cell r="P108">
            <v>500000</v>
          </cell>
          <cell r="Q108">
            <v>141</v>
          </cell>
          <cell r="R108">
            <v>500000</v>
          </cell>
          <cell r="Y108">
            <v>500000</v>
          </cell>
        </row>
        <row r="109">
          <cell r="A109">
            <v>106</v>
          </cell>
          <cell r="E109" t="str">
            <v xml:space="preserve"> </v>
          </cell>
          <cell r="P109">
            <v>0</v>
          </cell>
          <cell r="R109">
            <v>0</v>
          </cell>
          <cell r="Y109">
            <v>0</v>
          </cell>
        </row>
        <row r="110">
          <cell r="A110">
            <v>107</v>
          </cell>
          <cell r="C110">
            <v>37194</v>
          </cell>
          <cell r="D110" t="str">
            <v>mn2</v>
          </cell>
          <cell r="E110" t="str">
            <v>Mr. Tó (Tech. Dept)</v>
          </cell>
          <cell r="F110" t="str">
            <v>Tr¶ t¹m øng vÒ Tp. HCM</v>
          </cell>
          <cell r="G110" t="str">
            <v>Refund the advance from Mr. Tu (Tech. dept)</v>
          </cell>
          <cell r="H110">
            <v>1111</v>
          </cell>
          <cell r="I110">
            <v>1500000</v>
          </cell>
          <cell r="P110">
            <v>1500000</v>
          </cell>
          <cell r="Q110">
            <v>141</v>
          </cell>
          <cell r="R110">
            <v>1500000</v>
          </cell>
          <cell r="Y110">
            <v>1500000</v>
          </cell>
        </row>
        <row r="111">
          <cell r="A111">
            <v>108</v>
          </cell>
          <cell r="C111">
            <v>37194</v>
          </cell>
          <cell r="E111" t="str">
            <v>Mrs. NguyÔn Kim Hoa (Line 01 chief)</v>
          </cell>
          <cell r="F111" t="str">
            <v xml:space="preserve">Tr¶ t¹m øng </v>
          </cell>
          <cell r="G111" t="str">
            <v>Refund the advance from Mrs. Hoa (Line 01 chief)</v>
          </cell>
          <cell r="H111">
            <v>1111</v>
          </cell>
          <cell r="I111">
            <v>200000</v>
          </cell>
          <cell r="P111">
            <v>200000</v>
          </cell>
          <cell r="Q111">
            <v>141</v>
          </cell>
          <cell r="R111">
            <v>200000</v>
          </cell>
          <cell r="Y111">
            <v>200000</v>
          </cell>
        </row>
        <row r="112">
          <cell r="A112">
            <v>109</v>
          </cell>
          <cell r="C112">
            <v>37194</v>
          </cell>
          <cell r="D112" t="str">
            <v>lx2</v>
          </cell>
          <cell r="E112" t="str">
            <v>Mr. Léc (Diver)</v>
          </cell>
          <cell r="F112" t="str">
            <v xml:space="preserve">Tr¶ t¹m øng mua ®iÖn tho¹i di ®éng </v>
          </cell>
          <cell r="G112" t="str">
            <v>Refund the advance of buying Mobifone from Mr. Loc (Driver)</v>
          </cell>
          <cell r="H112">
            <v>1111</v>
          </cell>
          <cell r="I112">
            <v>200000</v>
          </cell>
          <cell r="P112">
            <v>200000</v>
          </cell>
          <cell r="Q112">
            <v>141</v>
          </cell>
          <cell r="R112">
            <v>200000</v>
          </cell>
          <cell r="Y112">
            <v>200000</v>
          </cell>
        </row>
        <row r="113">
          <cell r="A113">
            <v>110</v>
          </cell>
          <cell r="D113" t="str">
            <v>kd1</v>
          </cell>
          <cell r="E113" t="str">
            <v>Mr. HiÖp (Sales)</v>
          </cell>
          <cell r="F113" t="str">
            <v>Thanh to¸n t¹m øng mua Mobicard + 01 æ c¾m d©y cho m¸y tÝnh cña phßng KD + mua vËt t­ cho m¸y Ðp mex Meyer</v>
          </cell>
          <cell r="G113" t="str">
            <v>Advance payment for Mobiphone fee, buying materials for cutting dept. and buying socket for computer of sales dept. from Mr. Hiep (Sales)</v>
          </cell>
          <cell r="H113">
            <v>6428</v>
          </cell>
          <cell r="I113">
            <v>347727</v>
          </cell>
          <cell r="J113">
            <v>1331</v>
          </cell>
          <cell r="K113">
            <v>30873</v>
          </cell>
          <cell r="L113">
            <v>1531</v>
          </cell>
          <cell r="M113">
            <v>131400</v>
          </cell>
          <cell r="N113">
            <v>1111</v>
          </cell>
          <cell r="O113">
            <v>340000</v>
          </cell>
          <cell r="P113">
            <v>850000</v>
          </cell>
          <cell r="Q113">
            <v>141</v>
          </cell>
          <cell r="R113">
            <v>850000</v>
          </cell>
          <cell r="Y113">
            <v>850000</v>
          </cell>
        </row>
        <row r="114">
          <cell r="A114">
            <v>111</v>
          </cell>
          <cell r="E114" t="str">
            <v>Mr. Ch­¬ng (Sample)</v>
          </cell>
          <cell r="F114" t="str">
            <v>Th­ëng hoµn thµnh tèt c«ng viÖc ®­îc giao cho Mr. Ch­¬ng, Mr. Anh (Tæ mÉu)</v>
          </cell>
          <cell r="G114" t="str">
            <v>Working bonus to Mr. Chuong, Mr. Anh (Tech. Dept)</v>
          </cell>
          <cell r="H114">
            <v>33882</v>
          </cell>
          <cell r="I114">
            <v>400000</v>
          </cell>
          <cell r="P114">
            <v>400000</v>
          </cell>
          <cell r="Q114">
            <v>1111</v>
          </cell>
          <cell r="R114">
            <v>400000</v>
          </cell>
          <cell r="Y114">
            <v>400000</v>
          </cell>
        </row>
        <row r="115">
          <cell r="A115">
            <v>112</v>
          </cell>
          <cell r="D115" t="str">
            <v>ns</v>
          </cell>
          <cell r="E115" t="str">
            <v>Mr. H¶i (Personnel)</v>
          </cell>
          <cell r="F115" t="str">
            <v>Th­ëng sao ®á cho Mr. C­êng (Line 03), Mr. H­ng, Mr. Kh¸nh (Tæ lµ)</v>
          </cell>
          <cell r="G115" t="str">
            <v>Working bonus "red star" to Mr. Cuong (Line 03), Mr. Hung, Mr. Khanh (Pressing section)</v>
          </cell>
          <cell r="H115">
            <v>33882</v>
          </cell>
          <cell r="I115">
            <v>45000</v>
          </cell>
          <cell r="P115">
            <v>45000</v>
          </cell>
          <cell r="Q115">
            <v>1111</v>
          </cell>
          <cell r="R115">
            <v>45000</v>
          </cell>
          <cell r="Y115">
            <v>45000</v>
          </cell>
        </row>
        <row r="116">
          <cell r="A116">
            <v>113</v>
          </cell>
          <cell r="B116" t="str">
            <v>30-20</v>
          </cell>
          <cell r="C116">
            <v>37194</v>
          </cell>
          <cell r="D116" t="str">
            <v>xn1</v>
          </cell>
          <cell r="E116" t="str">
            <v>Mr. Phong (Ex.Im dept)</v>
          </cell>
          <cell r="F116" t="str">
            <v>Thanh to¸n chi phÝ gi¸m ®Þnh hµng nhËp khÈu (D©y chuyÒn Swichtrack)</v>
          </cell>
          <cell r="G116" t="str">
            <v>The expenses for quality - examining the Switchtrack lines</v>
          </cell>
          <cell r="H116">
            <v>6278</v>
          </cell>
          <cell r="I116">
            <v>683636</v>
          </cell>
          <cell r="J116">
            <v>1331</v>
          </cell>
          <cell r="K116">
            <v>66364</v>
          </cell>
          <cell r="P116">
            <v>750000</v>
          </cell>
          <cell r="Q116">
            <v>1111</v>
          </cell>
          <cell r="R116">
            <v>750000</v>
          </cell>
          <cell r="Y116">
            <v>750000</v>
          </cell>
        </row>
        <row r="117">
          <cell r="A117">
            <v>114</v>
          </cell>
          <cell r="B117" t="str">
            <v>30-21</v>
          </cell>
          <cell r="C117">
            <v>37194</v>
          </cell>
          <cell r="D117" t="str">
            <v>xn1</v>
          </cell>
          <cell r="E117" t="str">
            <v>Mr. Phong (Ex.Im dept)</v>
          </cell>
          <cell r="F117" t="str">
            <v>Thanh to¸n c­íc vËn chuyÓn bµn ghÕ tõ H¶i Phßng ®i Hµ Néi cho v¨n phßng HN</v>
          </cell>
          <cell r="G117" t="str">
            <v>Transport fee of furniture from Hai Phong to Ha Noi for Ha Noi office</v>
          </cell>
          <cell r="H117">
            <v>6428</v>
          </cell>
          <cell r="I117">
            <v>695238</v>
          </cell>
          <cell r="J117">
            <v>1331</v>
          </cell>
          <cell r="K117">
            <v>34762</v>
          </cell>
          <cell r="P117">
            <v>730000</v>
          </cell>
          <cell r="Q117">
            <v>1111</v>
          </cell>
          <cell r="R117">
            <v>730000</v>
          </cell>
          <cell r="Y117">
            <v>730000</v>
          </cell>
        </row>
        <row r="118">
          <cell r="A118">
            <v>115</v>
          </cell>
          <cell r="B118" t="str">
            <v>30-22</v>
          </cell>
          <cell r="C118">
            <v>37194</v>
          </cell>
          <cell r="D118" t="str">
            <v>xn1</v>
          </cell>
          <cell r="E118" t="str">
            <v>Mr. Phong (Ex.Im dept)</v>
          </cell>
          <cell r="F118" t="str">
            <v>Chi phÝ xuÊt hµng Dot KT84</v>
          </cell>
          <cell r="G118" t="str">
            <v>The export expenses for Dot KT84</v>
          </cell>
          <cell r="H118">
            <v>6278</v>
          </cell>
          <cell r="I118">
            <v>500000</v>
          </cell>
          <cell r="P118">
            <v>500000</v>
          </cell>
          <cell r="Q118">
            <v>1111</v>
          </cell>
          <cell r="R118">
            <v>500000</v>
          </cell>
          <cell r="Y118">
            <v>500000</v>
          </cell>
        </row>
        <row r="119">
          <cell r="A119">
            <v>116</v>
          </cell>
          <cell r="B119" t="str">
            <v>30-23</v>
          </cell>
          <cell r="C119">
            <v>37194</v>
          </cell>
          <cell r="D119" t="str">
            <v>xn1</v>
          </cell>
          <cell r="E119" t="str">
            <v>Mr. Phong (Ex.Im dept)</v>
          </cell>
          <cell r="F119" t="str">
            <v xml:space="preserve">Chi phÝ nhËp v¶i Dot HD108 + mãc treo </v>
          </cell>
          <cell r="G119" t="str">
            <v>The import expenses for Dot HD108 and hangers</v>
          </cell>
          <cell r="H119">
            <v>6278</v>
          </cell>
          <cell r="I119">
            <v>749936</v>
          </cell>
          <cell r="J119">
            <v>1331</v>
          </cell>
          <cell r="K119">
            <v>16494</v>
          </cell>
          <cell r="P119">
            <v>766430</v>
          </cell>
          <cell r="Q119">
            <v>1111</v>
          </cell>
          <cell r="R119">
            <v>766430</v>
          </cell>
          <cell r="Y119">
            <v>766430</v>
          </cell>
        </row>
        <row r="120">
          <cell r="A120">
            <v>117</v>
          </cell>
          <cell r="B120" t="str">
            <v>30-24</v>
          </cell>
          <cell r="C120">
            <v>37194</v>
          </cell>
          <cell r="D120" t="str">
            <v>xn1</v>
          </cell>
          <cell r="E120" t="str">
            <v>Mr. Phong (Ex.Im dept)</v>
          </cell>
          <cell r="F120" t="str">
            <v>Chi phÝ xuÊt hµng Dot KT85</v>
          </cell>
          <cell r="G120" t="str">
            <v>The export expenses for Dot KT85</v>
          </cell>
          <cell r="H120">
            <v>6278</v>
          </cell>
          <cell r="I120">
            <v>793810</v>
          </cell>
          <cell r="J120">
            <v>1331</v>
          </cell>
          <cell r="K120">
            <v>26190</v>
          </cell>
          <cell r="P120">
            <v>820000</v>
          </cell>
          <cell r="Q120">
            <v>1111</v>
          </cell>
          <cell r="R120">
            <v>820000</v>
          </cell>
          <cell r="Y120">
            <v>820000</v>
          </cell>
        </row>
        <row r="121">
          <cell r="A121">
            <v>118</v>
          </cell>
          <cell r="B121" t="str">
            <v>30-25</v>
          </cell>
          <cell r="C121">
            <v>37194</v>
          </cell>
          <cell r="D121" t="str">
            <v>xn1</v>
          </cell>
          <cell r="E121" t="str">
            <v>Mr. Phong (Ex.Im dept)</v>
          </cell>
          <cell r="F121" t="str">
            <v>Chi phÝ xuÊt hµng Dot KT88A ngµy 10/09/2001</v>
          </cell>
          <cell r="G121" t="str">
            <v>The export expenses for Dot KT88A on Sep 10, 2001</v>
          </cell>
          <cell r="H121">
            <v>6278</v>
          </cell>
          <cell r="I121">
            <v>939047</v>
          </cell>
          <cell r="J121">
            <v>1331</v>
          </cell>
          <cell r="K121">
            <v>30953</v>
          </cell>
          <cell r="P121">
            <v>970000</v>
          </cell>
          <cell r="Q121">
            <v>1111</v>
          </cell>
          <cell r="R121">
            <v>970000</v>
          </cell>
          <cell r="Y121">
            <v>970000</v>
          </cell>
        </row>
        <row r="122">
          <cell r="A122">
            <v>119</v>
          </cell>
          <cell r="B122" t="str">
            <v>30-26</v>
          </cell>
          <cell r="C122">
            <v>37194</v>
          </cell>
          <cell r="D122" t="str">
            <v>xn1</v>
          </cell>
          <cell r="E122" t="str">
            <v>Mr. Phong (Ex.Im dept)</v>
          </cell>
          <cell r="F122" t="str">
            <v xml:space="preserve">Mua tê khai + kh¾c dÊu "IN, OUT" cho c«ng ty </v>
          </cell>
          <cell r="G122" t="str">
            <v>Buying custom forms and making stamps "IN, OUT" for company</v>
          </cell>
          <cell r="H122">
            <v>6278</v>
          </cell>
          <cell r="I122">
            <v>327375</v>
          </cell>
          <cell r="J122">
            <v>1531</v>
          </cell>
          <cell r="K122">
            <v>190909</v>
          </cell>
          <cell r="L122">
            <v>1331</v>
          </cell>
          <cell r="M122">
            <v>29216</v>
          </cell>
          <cell r="P122">
            <v>547500</v>
          </cell>
          <cell r="Q122">
            <v>1111</v>
          </cell>
          <cell r="R122">
            <v>547500</v>
          </cell>
          <cell r="Y122">
            <v>547500</v>
          </cell>
        </row>
        <row r="123">
          <cell r="A123">
            <v>120</v>
          </cell>
          <cell r="B123" t="str">
            <v>30-27</v>
          </cell>
          <cell r="C123">
            <v>37194</v>
          </cell>
          <cell r="D123" t="str">
            <v>xn1</v>
          </cell>
          <cell r="E123" t="str">
            <v>Mr. Phong (Ex.Im dept)</v>
          </cell>
          <cell r="F123" t="str">
            <v>Chi phÝ xuÊt hµng Dot KT86+87</v>
          </cell>
          <cell r="G123" t="str">
            <v>The export expenses for Dot KT86+87</v>
          </cell>
          <cell r="H123">
            <v>6278</v>
          </cell>
          <cell r="I123">
            <v>785000</v>
          </cell>
          <cell r="P123">
            <v>785000</v>
          </cell>
          <cell r="Q123">
            <v>1111</v>
          </cell>
          <cell r="R123">
            <v>785000</v>
          </cell>
          <cell r="Y123">
            <v>785000</v>
          </cell>
        </row>
        <row r="124">
          <cell r="A124">
            <v>121</v>
          </cell>
          <cell r="B124" t="str">
            <v>30-28</v>
          </cell>
          <cell r="C124">
            <v>37194</v>
          </cell>
          <cell r="D124" t="str">
            <v>xn1</v>
          </cell>
          <cell r="E124" t="str">
            <v>Mr. Phong (Ex.Im dept)</v>
          </cell>
          <cell r="F124" t="str">
            <v>Chi phÝ xuÊt hµng Dot KT83</v>
          </cell>
          <cell r="G124" t="str">
            <v>The export expenses for Dot KT8</v>
          </cell>
          <cell r="H124">
            <v>6278</v>
          </cell>
          <cell r="I124">
            <v>967809</v>
          </cell>
          <cell r="J124">
            <v>1331</v>
          </cell>
          <cell r="K124">
            <v>26191</v>
          </cell>
          <cell r="P124">
            <v>994000</v>
          </cell>
          <cell r="Q124">
            <v>1111</v>
          </cell>
          <cell r="R124">
            <v>994000</v>
          </cell>
          <cell r="Y124">
            <v>994000</v>
          </cell>
        </row>
        <row r="125">
          <cell r="A125">
            <v>122</v>
          </cell>
          <cell r="B125" t="str">
            <v>30-29</v>
          </cell>
          <cell r="C125">
            <v>37194</v>
          </cell>
          <cell r="D125" t="str">
            <v>xn1</v>
          </cell>
          <cell r="E125" t="str">
            <v>Mr. Phong (Ex.Im dept)</v>
          </cell>
          <cell r="F125" t="str">
            <v>Chi phÝ nhËp hÖ thèng gi¸c s¬ ®å ngµy 28/08/2001</v>
          </cell>
          <cell r="G125" t="str">
            <v>The import expenses for invested-equipments on 28/08/2001</v>
          </cell>
          <cell r="H125">
            <v>2412</v>
          </cell>
          <cell r="P125">
            <v>0</v>
          </cell>
          <cell r="R125">
            <v>0</v>
          </cell>
          <cell r="Y125">
            <v>0</v>
          </cell>
        </row>
        <row r="126">
          <cell r="A126">
            <v>123</v>
          </cell>
          <cell r="B126" t="str">
            <v>30-30</v>
          </cell>
          <cell r="C126">
            <v>37194</v>
          </cell>
          <cell r="D126" t="str">
            <v>xn1</v>
          </cell>
          <cell r="E126" t="str">
            <v>Mr. Phong (Ex.Im dept)</v>
          </cell>
          <cell r="F126" t="str">
            <v>Chi phÝ xuÊt hµng Dot KT88B ngµy 13/09/2001</v>
          </cell>
          <cell r="G126" t="str">
            <v>The export expenses for Dot KT88B on Sep 13, 2001</v>
          </cell>
          <cell r="H126">
            <v>6278</v>
          </cell>
          <cell r="I126">
            <v>909047</v>
          </cell>
          <cell r="J126">
            <v>1331</v>
          </cell>
          <cell r="K126">
            <v>30953</v>
          </cell>
          <cell r="P126">
            <v>940000</v>
          </cell>
          <cell r="Q126">
            <v>1111</v>
          </cell>
          <cell r="R126">
            <v>940000</v>
          </cell>
          <cell r="Y126">
            <v>940000</v>
          </cell>
        </row>
        <row r="127">
          <cell r="A127">
            <v>124</v>
          </cell>
          <cell r="B127" t="str">
            <v>30-31</v>
          </cell>
          <cell r="C127">
            <v>37194</v>
          </cell>
          <cell r="D127" t="str">
            <v>xn1</v>
          </cell>
          <cell r="E127" t="str">
            <v>Mr. Phong (Ex.Im dept)</v>
          </cell>
          <cell r="F127" t="str">
            <v>Chi phÝ xuÊt hµng Dot KT74 ngµy 18/07/2001</v>
          </cell>
          <cell r="G127" t="str">
            <v>The export expenses for Dot KT74 on Jul 18, 2001</v>
          </cell>
          <cell r="H127">
            <v>6278</v>
          </cell>
          <cell r="I127">
            <v>770310</v>
          </cell>
          <cell r="J127">
            <v>1331</v>
          </cell>
          <cell r="K127">
            <v>26190</v>
          </cell>
          <cell r="P127">
            <v>796500</v>
          </cell>
          <cell r="Q127">
            <v>1111</v>
          </cell>
          <cell r="R127">
            <v>796500</v>
          </cell>
          <cell r="Y127">
            <v>796500</v>
          </cell>
        </row>
        <row r="128">
          <cell r="A128">
            <v>125</v>
          </cell>
          <cell r="B128" t="str">
            <v>30-32</v>
          </cell>
          <cell r="C128">
            <v>37194</v>
          </cell>
          <cell r="D128" t="str">
            <v>xn1</v>
          </cell>
          <cell r="E128" t="str">
            <v>Mr. Phong (Ex.Im dept)</v>
          </cell>
          <cell r="F128" t="str">
            <v xml:space="preserve">C­íc vËn t¶i HP - PT cho 18 kiÖn v¶i Dot HD100, HP - PT cho 18 kiÖn Mex dùng </v>
          </cell>
          <cell r="G128" t="str">
            <v>Transport fee for farbric from Hai Phong to Phu Thai (Dot HD100) and interlining</v>
          </cell>
          <cell r="H128">
            <v>6278</v>
          </cell>
          <cell r="I128">
            <v>476195</v>
          </cell>
          <cell r="J128">
            <v>1331</v>
          </cell>
          <cell r="K128">
            <v>23805</v>
          </cell>
          <cell r="P128">
            <v>500000</v>
          </cell>
          <cell r="Q128">
            <v>1111</v>
          </cell>
          <cell r="R128">
            <v>500000</v>
          </cell>
          <cell r="Y128">
            <v>500000</v>
          </cell>
        </row>
        <row r="129">
          <cell r="A129">
            <v>126</v>
          </cell>
          <cell r="B129" t="str">
            <v>30-33</v>
          </cell>
          <cell r="C129">
            <v>37194</v>
          </cell>
          <cell r="D129" t="str">
            <v>xn1</v>
          </cell>
          <cell r="E129" t="str">
            <v>Mr. Phong (Ex.Im dept)</v>
          </cell>
          <cell r="F129" t="str">
            <v>Chi phÝ nhËp 01 cont 20' mãc treo ngµy 24/09/2001 vµ chi phÝ nhËp tem nh·n 16/08/2001</v>
          </cell>
          <cell r="G129" t="str">
            <v>The import expenses of hangers on 24/09/2001</v>
          </cell>
          <cell r="H129">
            <v>6278</v>
          </cell>
          <cell r="I129">
            <v>370000</v>
          </cell>
          <cell r="P129">
            <v>370000</v>
          </cell>
          <cell r="Q129">
            <v>1111</v>
          </cell>
          <cell r="R129">
            <v>370000</v>
          </cell>
          <cell r="Y129">
            <v>370000</v>
          </cell>
        </row>
        <row r="130">
          <cell r="A130">
            <v>127</v>
          </cell>
          <cell r="B130" t="str">
            <v>30-34</v>
          </cell>
          <cell r="C130">
            <v>37194</v>
          </cell>
          <cell r="D130" t="str">
            <v>xn1</v>
          </cell>
          <cell r="E130" t="str">
            <v>Mr. Phong (Ex.Im dept)</v>
          </cell>
          <cell r="F130" t="str">
            <v>Chi phÝ xuÊt hµng Dot KT73 ngµy 18/07/2001</v>
          </cell>
          <cell r="G130" t="str">
            <v>The export expenses for Dot KT73 on Jul 18, 2001</v>
          </cell>
          <cell r="H130">
            <v>6278</v>
          </cell>
          <cell r="I130">
            <v>1255476</v>
          </cell>
          <cell r="J130">
            <v>1331</v>
          </cell>
          <cell r="K130">
            <v>59524</v>
          </cell>
          <cell r="P130">
            <v>1315000</v>
          </cell>
          <cell r="Q130">
            <v>1111</v>
          </cell>
          <cell r="R130">
            <v>1315000</v>
          </cell>
          <cell r="Y130">
            <v>1315000</v>
          </cell>
        </row>
        <row r="131">
          <cell r="A131">
            <v>128</v>
          </cell>
          <cell r="B131" t="str">
            <v>30-35</v>
          </cell>
          <cell r="C131">
            <v>37194</v>
          </cell>
          <cell r="D131" t="str">
            <v>xn1</v>
          </cell>
          <cell r="E131" t="str">
            <v>Mr. Phong (Ex.Im dept)</v>
          </cell>
          <cell r="F131" t="str">
            <v>Chi phÝ lµm thñ tôc nhËp thÎ gi¸ th¸ng 8/2001</v>
          </cell>
          <cell r="G131" t="str">
            <v>The import expenses for kimble choc</v>
          </cell>
          <cell r="H131">
            <v>6278</v>
          </cell>
          <cell r="I131">
            <v>200000</v>
          </cell>
          <cell r="P131">
            <v>200000</v>
          </cell>
          <cell r="Q131">
            <v>1111</v>
          </cell>
          <cell r="R131">
            <v>200000</v>
          </cell>
          <cell r="Y131">
            <v>200000</v>
          </cell>
        </row>
        <row r="132">
          <cell r="A132">
            <v>129</v>
          </cell>
          <cell r="B132" t="str">
            <v>30-36</v>
          </cell>
          <cell r="C132">
            <v>37194</v>
          </cell>
          <cell r="D132" t="str">
            <v>xn1</v>
          </cell>
          <cell r="E132" t="str">
            <v>Mr. Phong (Ex.Im dept)</v>
          </cell>
          <cell r="F132" t="str">
            <v xml:space="preserve">Chi phÝ nhËp 40kgs sequin cho hµng mãc tay </v>
          </cell>
          <cell r="G132" t="str">
            <v>The import expenses of sequin for crochet by hand</v>
          </cell>
          <cell r="H132">
            <v>6278</v>
          </cell>
          <cell r="P132">
            <v>0</v>
          </cell>
          <cell r="R132">
            <v>0</v>
          </cell>
          <cell r="Y132">
            <v>0</v>
          </cell>
        </row>
        <row r="133">
          <cell r="A133">
            <v>130</v>
          </cell>
          <cell r="B133" t="str">
            <v>30-37</v>
          </cell>
          <cell r="C133">
            <v>37194</v>
          </cell>
          <cell r="D133" t="str">
            <v>xn1</v>
          </cell>
          <cell r="E133" t="str">
            <v>Mr. Phong (Ex.Im dept)</v>
          </cell>
          <cell r="F133" t="str">
            <v>Chi phÝ xuÊt hµng Dot KT          ngµy 06/08/2001 + nhËp sequin th¸ng 08/2001</v>
          </cell>
          <cell r="G133" t="str">
            <v>The export expenses for Dot KT     on Aug 6, 2001 and import expenses for sequin</v>
          </cell>
          <cell r="H133">
            <v>6278</v>
          </cell>
          <cell r="P133">
            <v>0</v>
          </cell>
          <cell r="R133">
            <v>0</v>
          </cell>
          <cell r="Y133">
            <v>0</v>
          </cell>
        </row>
        <row r="134">
          <cell r="A134">
            <v>131</v>
          </cell>
          <cell r="B134" t="str">
            <v>30-38</v>
          </cell>
          <cell r="C134">
            <v>37194</v>
          </cell>
          <cell r="D134" t="str">
            <v>xn1</v>
          </cell>
          <cell r="E134" t="str">
            <v>Mr. Phong (Ex.Im dept)</v>
          </cell>
          <cell r="F134" t="str">
            <v>Thanh to¸n tiÒn mua tê khai + phô lôc + c­íc ®iÖn tho¹i di ®éng th¸ng 7/2001</v>
          </cell>
          <cell r="G134" t="str">
            <v>Buying custom forms and Mobifone fee of July 2001 for Mr. Phong (Ex.Im dept)</v>
          </cell>
          <cell r="H134">
            <v>6278</v>
          </cell>
          <cell r="I134">
            <v>562500</v>
          </cell>
          <cell r="J134">
            <v>6422</v>
          </cell>
          <cell r="K134">
            <v>272727</v>
          </cell>
          <cell r="L134">
            <v>1331</v>
          </cell>
          <cell r="M134">
            <v>27273</v>
          </cell>
          <cell r="P134">
            <v>862500</v>
          </cell>
          <cell r="Q134">
            <v>1111</v>
          </cell>
          <cell r="R134">
            <v>862500</v>
          </cell>
          <cell r="Y134">
            <v>862500</v>
          </cell>
        </row>
        <row r="135">
          <cell r="A135">
            <v>132</v>
          </cell>
          <cell r="B135" t="str">
            <v>30-39</v>
          </cell>
          <cell r="C135">
            <v>37194</v>
          </cell>
          <cell r="D135" t="str">
            <v>xn1</v>
          </cell>
          <cell r="E135" t="str">
            <v>Mr. Phong (Ex.Im dept)</v>
          </cell>
          <cell r="F135" t="str">
            <v>Chi phÝ nhËp khÈu mãc treo ngµy 14/08/2001</v>
          </cell>
          <cell r="G135" t="str">
            <v>The import expenses for hanger on Aug 14, 2001</v>
          </cell>
          <cell r="H135">
            <v>6278</v>
          </cell>
          <cell r="I135">
            <v>210076</v>
          </cell>
          <cell r="J135">
            <v>1331</v>
          </cell>
          <cell r="K135">
            <v>6848</v>
          </cell>
          <cell r="P135">
            <v>216924</v>
          </cell>
          <cell r="Q135">
            <v>1111</v>
          </cell>
          <cell r="R135">
            <v>216924</v>
          </cell>
          <cell r="Y135">
            <v>216924</v>
          </cell>
        </row>
        <row r="136">
          <cell r="A136">
            <v>133</v>
          </cell>
          <cell r="B136" t="str">
            <v>30-40</v>
          </cell>
          <cell r="C136">
            <v>37194</v>
          </cell>
          <cell r="D136" t="str">
            <v>xn1</v>
          </cell>
          <cell r="E136" t="str">
            <v>Mr. Phong (Ex.Im dept)</v>
          </cell>
          <cell r="F136" t="str">
            <v>Chi phÝ xuÊt hµng Dot KT81 ngµy 16/08/2001</v>
          </cell>
          <cell r="G136" t="str">
            <v>The export expenses for Dot KT81 on Aug 16, 2001</v>
          </cell>
          <cell r="H136">
            <v>6278</v>
          </cell>
          <cell r="I136">
            <v>936810</v>
          </cell>
          <cell r="J136">
            <v>1331</v>
          </cell>
          <cell r="K136">
            <v>26190</v>
          </cell>
          <cell r="P136">
            <v>963000</v>
          </cell>
          <cell r="Q136">
            <v>1111</v>
          </cell>
          <cell r="R136">
            <v>963000</v>
          </cell>
          <cell r="Y136">
            <v>963000</v>
          </cell>
        </row>
        <row r="137">
          <cell r="A137">
            <v>134</v>
          </cell>
          <cell r="B137" t="str">
            <v>30-41</v>
          </cell>
          <cell r="C137">
            <v>37194</v>
          </cell>
          <cell r="D137" t="str">
            <v>xn1</v>
          </cell>
          <cell r="E137" t="str">
            <v>Mr. Phong (Ex.Im dept)</v>
          </cell>
          <cell r="F137" t="str">
            <v>Chi phÝ xuÊt hµng Dot KT78 ngµy 06/08/2001</v>
          </cell>
          <cell r="G137" t="str">
            <v>The export expenses for Dot KT78 on Aug 06, 2001</v>
          </cell>
          <cell r="H137">
            <v>6278</v>
          </cell>
          <cell r="I137">
            <v>950810</v>
          </cell>
          <cell r="J137">
            <v>1331</v>
          </cell>
          <cell r="K137">
            <v>26910</v>
          </cell>
          <cell r="P137">
            <v>977720</v>
          </cell>
          <cell r="Q137">
            <v>1111</v>
          </cell>
          <cell r="R137">
            <v>977720</v>
          </cell>
          <cell r="Y137">
            <v>977720</v>
          </cell>
        </row>
        <row r="138">
          <cell r="A138">
            <v>135</v>
          </cell>
          <cell r="B138" t="str">
            <v>30-42</v>
          </cell>
          <cell r="C138">
            <v>37194</v>
          </cell>
          <cell r="D138" t="str">
            <v>xn1</v>
          </cell>
          <cell r="E138" t="str">
            <v>Mr. Phong (Ex.Im dept)</v>
          </cell>
          <cell r="F138" t="str">
            <v>Chi phÝ nhËp khÈu mãc treo ngµy 06/08/2001</v>
          </cell>
          <cell r="G138" t="str">
            <v>The import expenses for hanger on Aug 06, 2001</v>
          </cell>
          <cell r="H138">
            <v>6278</v>
          </cell>
          <cell r="I138">
            <v>2574752</v>
          </cell>
          <cell r="J138">
            <v>1331</v>
          </cell>
          <cell r="K138">
            <v>129528</v>
          </cell>
          <cell r="P138">
            <v>2704280</v>
          </cell>
          <cell r="Q138">
            <v>1111</v>
          </cell>
          <cell r="R138">
            <v>2704280</v>
          </cell>
          <cell r="Y138">
            <v>2704280</v>
          </cell>
        </row>
        <row r="139">
          <cell r="A139">
            <v>136</v>
          </cell>
          <cell r="B139" t="str">
            <v>30-43</v>
          </cell>
          <cell r="C139">
            <v>37194</v>
          </cell>
          <cell r="D139" t="str">
            <v>xn1</v>
          </cell>
          <cell r="E139" t="str">
            <v>Mr. Phong (Ex.Im dept)</v>
          </cell>
          <cell r="F139" t="str">
            <v>Chi phÝ nhËp hµng Dot HD112 ngµú 25/09/2001</v>
          </cell>
          <cell r="G139" t="str">
            <v>The import expenses for Dot HD112 on Sep 25, 2001</v>
          </cell>
          <cell r="H139">
            <v>6278</v>
          </cell>
          <cell r="I139">
            <v>1291092</v>
          </cell>
          <cell r="J139">
            <v>1331</v>
          </cell>
          <cell r="K139">
            <v>67908</v>
          </cell>
          <cell r="P139">
            <v>1359000</v>
          </cell>
          <cell r="Q139">
            <v>1111</v>
          </cell>
          <cell r="R139">
            <v>1359000</v>
          </cell>
          <cell r="Y139">
            <v>1359000</v>
          </cell>
        </row>
        <row r="140">
          <cell r="A140">
            <v>137</v>
          </cell>
          <cell r="B140" t="str">
            <v>30-44</v>
          </cell>
          <cell r="C140">
            <v>37194</v>
          </cell>
          <cell r="D140" t="str">
            <v>xn1</v>
          </cell>
          <cell r="E140" t="str">
            <v>Mr. Phong (Ex.Im dept)</v>
          </cell>
          <cell r="F140" t="str">
            <v>Chi phÝ xuÊt hµng Dot KT89 ngµy 19/09/2001</v>
          </cell>
          <cell r="G140" t="str">
            <v>The export expenses for Dot KT89 on Sep 09, 2001</v>
          </cell>
          <cell r="H140">
            <v>6278</v>
          </cell>
          <cell r="I140">
            <v>255000</v>
          </cell>
          <cell r="P140">
            <v>255000</v>
          </cell>
          <cell r="Q140">
            <v>1111</v>
          </cell>
          <cell r="R140">
            <v>255000</v>
          </cell>
          <cell r="Y140">
            <v>255000</v>
          </cell>
        </row>
        <row r="141">
          <cell r="A141">
            <v>138</v>
          </cell>
          <cell r="B141" t="str">
            <v>30-45</v>
          </cell>
          <cell r="C141">
            <v>37194</v>
          </cell>
          <cell r="D141" t="str">
            <v>xn1</v>
          </cell>
          <cell r="E141" t="str">
            <v>Mr. Phong (Ex.Im dept)</v>
          </cell>
          <cell r="F141" t="str">
            <v>Chi phÝ vËn chuyÓn hÖ thèng gi¸c s¬ ®å tõ Phó Th¸i ®i Tp. HCM</v>
          </cell>
          <cell r="G141" t="str">
            <v>The transport fee of invested-equipments from Phu Thai to HCMC</v>
          </cell>
          <cell r="H141">
            <v>6278</v>
          </cell>
          <cell r="I141">
            <v>5776205</v>
          </cell>
          <cell r="J141">
            <v>1331</v>
          </cell>
          <cell r="K141">
            <v>288095</v>
          </cell>
          <cell r="P141">
            <v>6064300</v>
          </cell>
          <cell r="Q141">
            <v>1111</v>
          </cell>
          <cell r="R141">
            <v>6064300</v>
          </cell>
          <cell r="Y141">
            <v>6064300</v>
          </cell>
        </row>
        <row r="142">
          <cell r="A142">
            <v>139</v>
          </cell>
          <cell r="B142" t="str">
            <v>30-46</v>
          </cell>
          <cell r="C142">
            <v>37194</v>
          </cell>
          <cell r="D142" t="str">
            <v>xn1</v>
          </cell>
          <cell r="E142" t="str">
            <v>Mr. Phong (Ex.Im dept)</v>
          </cell>
          <cell r="F142" t="str">
            <v>Chi phÝ nhËp hµng Dot HD110 + 111 ngµú 26/09/2001</v>
          </cell>
          <cell r="G142" t="str">
            <v>The import expenses for Dot HD110 + 111 on Sep 26, 2001</v>
          </cell>
          <cell r="H142">
            <v>6278</v>
          </cell>
          <cell r="I142">
            <v>840000</v>
          </cell>
          <cell r="P142">
            <v>840000</v>
          </cell>
          <cell r="Q142">
            <v>1111</v>
          </cell>
          <cell r="R142">
            <v>840000</v>
          </cell>
          <cell r="Y142">
            <v>840000</v>
          </cell>
        </row>
        <row r="143">
          <cell r="A143">
            <v>140</v>
          </cell>
          <cell r="B143" t="str">
            <v>30-47</v>
          </cell>
          <cell r="C143">
            <v>37194</v>
          </cell>
          <cell r="D143" t="str">
            <v>xn1</v>
          </cell>
          <cell r="E143" t="str">
            <v>Mr. Phong (Ex.Im dept)</v>
          </cell>
          <cell r="F143" t="str">
            <v>Chi phÝ nhËp hµng Dot HD117 ngµú 25/09/2001</v>
          </cell>
          <cell r="G143" t="str">
            <v>The import expenses for Dot HD117 on Sep 25, 2001</v>
          </cell>
          <cell r="H143">
            <v>6278</v>
          </cell>
          <cell r="I143">
            <v>2681261</v>
          </cell>
          <cell r="J143">
            <v>1331</v>
          </cell>
          <cell r="K143">
            <v>142089</v>
          </cell>
          <cell r="P143">
            <v>2823350</v>
          </cell>
          <cell r="Q143">
            <v>1111</v>
          </cell>
          <cell r="R143">
            <v>2823350</v>
          </cell>
          <cell r="Y143">
            <v>2823350</v>
          </cell>
        </row>
        <row r="144">
          <cell r="A144">
            <v>141</v>
          </cell>
          <cell r="B144" t="str">
            <v>30-48</v>
          </cell>
          <cell r="C144">
            <v>37194</v>
          </cell>
          <cell r="D144" t="str">
            <v>xn1</v>
          </cell>
          <cell r="E144" t="str">
            <v>Mr. Phong (Ex.Im dept)</v>
          </cell>
          <cell r="F144" t="str">
            <v>Chi phÝ xuÊt hµng Dot KT90 ngµy 19/09/2001</v>
          </cell>
          <cell r="G144" t="str">
            <v>The export expenses for Dot KT90 on Sep 19, 2001</v>
          </cell>
          <cell r="H144">
            <v>6278</v>
          </cell>
          <cell r="I144">
            <v>1773095</v>
          </cell>
          <cell r="J144">
            <v>1331</v>
          </cell>
          <cell r="K144">
            <v>61905</v>
          </cell>
          <cell r="P144">
            <v>1835000</v>
          </cell>
          <cell r="Q144">
            <v>1111</v>
          </cell>
          <cell r="R144">
            <v>1835000</v>
          </cell>
          <cell r="Y144">
            <v>1835000</v>
          </cell>
        </row>
        <row r="145">
          <cell r="A145">
            <v>142</v>
          </cell>
          <cell r="B145" t="str">
            <v>30-49</v>
          </cell>
          <cell r="C145">
            <v>37194</v>
          </cell>
          <cell r="D145" t="str">
            <v>xn1</v>
          </cell>
          <cell r="E145" t="str">
            <v>Mr. Phong (Ex.Im dept)</v>
          </cell>
          <cell r="P145">
            <v>0</v>
          </cell>
          <cell r="R145">
            <v>0</v>
          </cell>
          <cell r="Y145">
            <v>0</v>
          </cell>
        </row>
        <row r="146">
          <cell r="A146">
            <v>143</v>
          </cell>
          <cell r="B146" t="str">
            <v>30-50</v>
          </cell>
          <cell r="C146">
            <v>37194</v>
          </cell>
          <cell r="D146" t="str">
            <v>xn1</v>
          </cell>
          <cell r="E146" t="str">
            <v>Mr. Phong (Ex.Im dept)</v>
          </cell>
          <cell r="P146">
            <v>0</v>
          </cell>
          <cell r="R146">
            <v>0</v>
          </cell>
          <cell r="Y146">
            <v>0</v>
          </cell>
        </row>
        <row r="147">
          <cell r="A147">
            <v>144</v>
          </cell>
          <cell r="B147" t="str">
            <v>30-51</v>
          </cell>
          <cell r="C147">
            <v>37194</v>
          </cell>
          <cell r="D147" t="str">
            <v>xn1</v>
          </cell>
          <cell r="E147" t="str">
            <v>Mr. Phong (Ex.Im dept)</v>
          </cell>
          <cell r="P147">
            <v>0</v>
          </cell>
          <cell r="R147">
            <v>0</v>
          </cell>
          <cell r="Y147">
            <v>0</v>
          </cell>
        </row>
        <row r="148">
          <cell r="A148">
            <v>150</v>
          </cell>
          <cell r="C148">
            <v>37194</v>
          </cell>
          <cell r="D148" t="str">
            <v>xn1</v>
          </cell>
          <cell r="E148" t="str">
            <v>Mr. Phong (Ex.Im dept)</v>
          </cell>
          <cell r="P148">
            <v>0</v>
          </cell>
          <cell r="R148">
            <v>0</v>
          </cell>
          <cell r="Y148">
            <v>0</v>
          </cell>
        </row>
        <row r="149">
          <cell r="A149">
            <v>145</v>
          </cell>
          <cell r="C149">
            <v>37194</v>
          </cell>
          <cell r="E149" t="str">
            <v>Ms. Nga (Warehouse)</v>
          </cell>
          <cell r="F149" t="str">
            <v>Thanh to¸n tiÒn c«ng phô kho th¸ng 10/2001 cho Mr. Hßa (12c«ng x 550.000/26 = 253.846®) vµ tiÒn c«ng phô kho cho CN tæ ®ãng gãi (09 ng­êi = 26 c«ng x 10.000® = 260.000®)</v>
          </cell>
          <cell r="H149">
            <v>6271</v>
          </cell>
          <cell r="I149">
            <v>513846</v>
          </cell>
          <cell r="P149">
            <v>513846</v>
          </cell>
          <cell r="Q149">
            <v>1111</v>
          </cell>
          <cell r="R149">
            <v>513846</v>
          </cell>
          <cell r="Y149">
            <v>513846</v>
          </cell>
        </row>
        <row r="150">
          <cell r="A150">
            <v>146</v>
          </cell>
          <cell r="C150">
            <v>37194</v>
          </cell>
          <cell r="D150" t="str">
            <v>bv2</v>
          </cell>
          <cell r="E150" t="str">
            <v>Mr. ViÖt (Security guard)</v>
          </cell>
          <cell r="F150" t="str">
            <v>Phô cÊp gi¸m s¸t c«ng tr×nh §«ng Tµi HD 02 th¸ng 10/2001</v>
          </cell>
          <cell r="G150" t="str">
            <v>Subsidy for supervising the project No. 02 of Dong Tai for Mr. Viet (Security guard)</v>
          </cell>
          <cell r="H150">
            <v>6271</v>
          </cell>
          <cell r="I150">
            <v>200000</v>
          </cell>
          <cell r="P150">
            <v>200000</v>
          </cell>
          <cell r="Q150">
            <v>1111</v>
          </cell>
          <cell r="R150">
            <v>200000</v>
          </cell>
          <cell r="Y150">
            <v>200000</v>
          </cell>
        </row>
        <row r="151">
          <cell r="A151">
            <v>147</v>
          </cell>
          <cell r="C151">
            <v>37194</v>
          </cell>
          <cell r="D151" t="str">
            <v>mn2</v>
          </cell>
          <cell r="E151" t="str">
            <v>Mr. Tó (Tech. Dept)</v>
          </cell>
          <cell r="F151" t="str">
            <v>TiÒn l­¬ng 06 ngµy phÐp vÒ Tp. HCM trong th¸ng 10/2001 cho Mr. Tó (Tech. Dept)</v>
          </cell>
          <cell r="G151" t="str">
            <v>Salary in 06 days was on leave in Oct. 2001 for Mr. Tu (Tech. Dept)</v>
          </cell>
          <cell r="H151">
            <v>6271</v>
          </cell>
          <cell r="I151">
            <v>669230.76923076925</v>
          </cell>
          <cell r="P151">
            <v>669230.76923076925</v>
          </cell>
          <cell r="Q151">
            <v>1111</v>
          </cell>
          <cell r="R151">
            <v>669230.76923076925</v>
          </cell>
          <cell r="Y151">
            <v>669230.76923076925</v>
          </cell>
        </row>
        <row r="152">
          <cell r="A152">
            <v>148</v>
          </cell>
          <cell r="E152" t="str">
            <v>Mr. H­ng (Pressing section)</v>
          </cell>
          <cell r="F152" t="str">
            <v>TiÒn c«ng bèc xÕp 01 cont 40' v¶i vµo kho cho tæ lµ (25 ng­êi)</v>
          </cell>
          <cell r="G152" t="str">
            <v>Wages of unloading 01 cont of farbric into warehouse for pressing staffs (25 poeple)</v>
          </cell>
          <cell r="H152">
            <v>6278</v>
          </cell>
          <cell r="I152">
            <v>50000</v>
          </cell>
          <cell r="P152">
            <v>50000</v>
          </cell>
          <cell r="Q152">
            <v>1111</v>
          </cell>
          <cell r="R152">
            <v>50000</v>
          </cell>
          <cell r="Y152">
            <v>50000</v>
          </cell>
        </row>
        <row r="153">
          <cell r="A153">
            <v>149</v>
          </cell>
          <cell r="D153" t="str">
            <v>moc2</v>
          </cell>
          <cell r="E153" t="str">
            <v>Ms. Mai (Crochet)</v>
          </cell>
          <cell r="F153" t="str">
            <v>Mua 2m v¶i thun lãt ®Ó lµm mÉu cho hµng mãc tay (Style LG-3002-VN)</v>
          </cell>
          <cell r="G153" t="str">
            <v>Buying 02m lining to make sample for crochet by hand (Style LG-3002 -VN)</v>
          </cell>
          <cell r="H153">
            <v>1522</v>
          </cell>
          <cell r="I153">
            <v>18000</v>
          </cell>
          <cell r="P153">
            <v>18000</v>
          </cell>
          <cell r="Q153">
            <v>1111</v>
          </cell>
          <cell r="R153">
            <v>18000</v>
          </cell>
          <cell r="Y153">
            <v>18000</v>
          </cell>
        </row>
        <row r="154">
          <cell r="A154">
            <v>151</v>
          </cell>
          <cell r="C154">
            <v>37194</v>
          </cell>
          <cell r="D154" t="str">
            <v>xn2</v>
          </cell>
          <cell r="E154" t="str">
            <v>Mr. Tuynh (Ex.Im dept)</v>
          </cell>
          <cell r="F154" t="str">
            <v>Chi phÝ xuÊt hµng Dot KT101 ngµy 27/10/2001</v>
          </cell>
          <cell r="G154" t="str">
            <v>The export expenses for Dot KT101 on Oct 27, 2001</v>
          </cell>
          <cell r="H154">
            <v>6278</v>
          </cell>
          <cell r="I154">
            <v>410000</v>
          </cell>
          <cell r="P154">
            <v>410000</v>
          </cell>
          <cell r="Q154">
            <v>1111</v>
          </cell>
          <cell r="R154">
            <v>410000</v>
          </cell>
          <cell r="Y154">
            <v>410000</v>
          </cell>
        </row>
        <row r="155">
          <cell r="A155">
            <v>152</v>
          </cell>
          <cell r="C155">
            <v>37194</v>
          </cell>
          <cell r="D155" t="str">
            <v>xn2</v>
          </cell>
          <cell r="E155" t="str">
            <v>Mr. Tuynh (Ex.Im dept)</v>
          </cell>
          <cell r="F155" t="str">
            <v>Thanh to¸n t¹m øng xuÊt hµng Dot KT95 ngµy 11/10/2001</v>
          </cell>
          <cell r="G155" t="str">
            <v>Advance payment of export expenses for Dot KT95 on Oct 11, 2001</v>
          </cell>
          <cell r="H155">
            <v>6278</v>
          </cell>
          <cell r="I155">
            <v>1144000</v>
          </cell>
          <cell r="P155">
            <v>1144000</v>
          </cell>
          <cell r="Q155">
            <v>141</v>
          </cell>
          <cell r="R155">
            <v>900000</v>
          </cell>
          <cell r="T155">
            <v>244000</v>
          </cell>
          <cell r="Y155">
            <v>1144000</v>
          </cell>
        </row>
        <row r="156">
          <cell r="A156">
            <v>153</v>
          </cell>
          <cell r="C156">
            <v>37194</v>
          </cell>
          <cell r="D156" t="str">
            <v>xn2</v>
          </cell>
          <cell r="E156" t="str">
            <v>Mr. Tuynh (Ex.Im dept)</v>
          </cell>
          <cell r="F156" t="str">
            <v>Chi phÝ nhËp v¶i Dot HD121 ngµy 18/10/2001</v>
          </cell>
          <cell r="G156" t="str">
            <v>The import expenses for Dot HD121 on Oct 18, 2001</v>
          </cell>
          <cell r="H156">
            <v>6278</v>
          </cell>
          <cell r="I156">
            <v>700300</v>
          </cell>
          <cell r="J156">
            <v>1331</v>
          </cell>
          <cell r="K156">
            <v>15030</v>
          </cell>
          <cell r="P156">
            <v>715330</v>
          </cell>
          <cell r="Q156">
            <v>1111</v>
          </cell>
          <cell r="R156">
            <v>715330</v>
          </cell>
          <cell r="Y156">
            <v>715330</v>
          </cell>
        </row>
        <row r="157">
          <cell r="A157">
            <v>154</v>
          </cell>
          <cell r="C157">
            <v>37194</v>
          </cell>
          <cell r="D157" t="str">
            <v>xn2</v>
          </cell>
          <cell r="E157" t="str">
            <v>Mr. Tuynh (Ex.Im dept)</v>
          </cell>
          <cell r="F157" t="str">
            <v>Chi phÝ nhËp 09 kiÖn sequin ngµy 22/10/2001</v>
          </cell>
          <cell r="G157" t="str">
            <v>The import expenses for 09 packages of sequin on Oct 22, 2001</v>
          </cell>
          <cell r="H157">
            <v>6278</v>
          </cell>
          <cell r="I157">
            <v>502046</v>
          </cell>
          <cell r="J157">
            <v>1331</v>
          </cell>
          <cell r="K157">
            <v>27355</v>
          </cell>
          <cell r="P157">
            <v>529401</v>
          </cell>
          <cell r="Q157">
            <v>1111</v>
          </cell>
          <cell r="R157">
            <v>529401</v>
          </cell>
          <cell r="Y157">
            <v>529401</v>
          </cell>
        </row>
        <row r="158">
          <cell r="A158">
            <v>155</v>
          </cell>
          <cell r="C158">
            <v>37194</v>
          </cell>
          <cell r="D158" t="str">
            <v>xn2</v>
          </cell>
          <cell r="E158" t="str">
            <v>Mr. Tuynh (Ex.Im dept)</v>
          </cell>
          <cell r="F158" t="str">
            <v>Chi phÝ nhËp 25 kiÖn mex dùng ngµy 23/10/2001</v>
          </cell>
          <cell r="G158" t="str">
            <v>The import expenses for 25 packages of interlining on Oct 23, 2001</v>
          </cell>
          <cell r="H158">
            <v>6278</v>
          </cell>
          <cell r="I158">
            <v>1599545</v>
          </cell>
          <cell r="P158">
            <v>1599545</v>
          </cell>
          <cell r="Q158">
            <v>1111</v>
          </cell>
          <cell r="R158">
            <v>1599545</v>
          </cell>
          <cell r="Y158">
            <v>1599545</v>
          </cell>
        </row>
        <row r="159">
          <cell r="A159">
            <v>156</v>
          </cell>
          <cell r="C159">
            <v>37194</v>
          </cell>
          <cell r="D159" t="str">
            <v>xn2</v>
          </cell>
          <cell r="E159" t="str">
            <v>Mr. Tuynh (Ex.Im dept)</v>
          </cell>
          <cell r="F159" t="str">
            <v>Chi phÝ nhËp 58 kiÖn mãc treo ngµy 23/10/2001</v>
          </cell>
          <cell r="G159" t="str">
            <v>The import expenses for 58 packages of hangers on Oct 23, 2001</v>
          </cell>
          <cell r="H159">
            <v>6278</v>
          </cell>
          <cell r="I159">
            <v>2198326</v>
          </cell>
          <cell r="J159">
            <v>1331</v>
          </cell>
          <cell r="K159">
            <v>81304</v>
          </cell>
          <cell r="P159">
            <v>2279630</v>
          </cell>
          <cell r="Q159">
            <v>1111</v>
          </cell>
          <cell r="R159">
            <v>2279630</v>
          </cell>
          <cell r="Y159">
            <v>2279630</v>
          </cell>
        </row>
        <row r="160">
          <cell r="A160">
            <v>157</v>
          </cell>
          <cell r="C160">
            <v>37194</v>
          </cell>
          <cell r="D160" t="str">
            <v>xn2</v>
          </cell>
          <cell r="E160" t="str">
            <v>Mr. Tuynh (Ex.Im dept)</v>
          </cell>
          <cell r="F160" t="str">
            <v>Chi phÝ nhËp khÈu mãc treo ngµy 06/08/2001</v>
          </cell>
          <cell r="G160" t="str">
            <v>The import expenses for 01 cont (40') of hanger on Oct 22, 2001</v>
          </cell>
          <cell r="H160">
            <v>6278</v>
          </cell>
          <cell r="I160">
            <v>615000</v>
          </cell>
          <cell r="P160">
            <v>615000</v>
          </cell>
          <cell r="Q160">
            <v>1111</v>
          </cell>
          <cell r="R160">
            <v>615000</v>
          </cell>
          <cell r="Y160">
            <v>615000</v>
          </cell>
        </row>
        <row r="161">
          <cell r="A161">
            <v>158</v>
          </cell>
          <cell r="C161">
            <v>37194</v>
          </cell>
          <cell r="D161" t="str">
            <v>xn2</v>
          </cell>
          <cell r="E161" t="str">
            <v>Mr. Tuynh (Ex.Im dept)</v>
          </cell>
          <cell r="F161" t="str">
            <v>Chi phÝ lµm E/L, C/O phôc vô c«ng t¸c xuÊt nhËp khÈu</v>
          </cell>
          <cell r="G161" t="str">
            <v>The expenses of custom formalities for export and import</v>
          </cell>
          <cell r="H161">
            <v>6278</v>
          </cell>
          <cell r="I161">
            <v>400000</v>
          </cell>
          <cell r="P161">
            <v>400000</v>
          </cell>
          <cell r="Q161">
            <v>1111</v>
          </cell>
          <cell r="R161">
            <v>400000</v>
          </cell>
          <cell r="Y161">
            <v>400000</v>
          </cell>
        </row>
        <row r="162">
          <cell r="A162">
            <v>159</v>
          </cell>
          <cell r="C162">
            <v>37194</v>
          </cell>
          <cell r="D162" t="str">
            <v>bv1</v>
          </cell>
          <cell r="E162" t="str">
            <v>Mr. HiÓu (Security guard)</v>
          </cell>
          <cell r="F162" t="str">
            <v>Thanh to¸n tiÒn thuª 02 c¨n hé t¹i Phó Th¸i cho CBCNV th¸ng 10/2001</v>
          </cell>
          <cell r="G162" t="str">
            <v>Renting 02 houses for 06 staffs staying in Oct 2001</v>
          </cell>
          <cell r="H162">
            <v>6428</v>
          </cell>
          <cell r="I162">
            <v>1100000</v>
          </cell>
          <cell r="P162">
            <v>1100000</v>
          </cell>
          <cell r="Q162">
            <v>1111</v>
          </cell>
          <cell r="R162">
            <v>1100000</v>
          </cell>
          <cell r="Y162">
            <v>1100000</v>
          </cell>
        </row>
        <row r="163">
          <cell r="A163">
            <v>160</v>
          </cell>
          <cell r="C163">
            <v>37194</v>
          </cell>
          <cell r="D163" t="str">
            <v>pv</v>
          </cell>
          <cell r="E163" t="str">
            <v>Mrs. NguyÖt (Server)</v>
          </cell>
          <cell r="F163" t="str">
            <v xml:space="preserve">T¹m øng mua chuèi phôc CN ¨n ca + mua ®­êng, chanh phôc vô CN tæ lµ </v>
          </cell>
          <cell r="G163" t="str">
            <v>Advance to Mrs. Nguyet (Server) to buy sugar, lemon to make drink for pressing section, bananas for workers</v>
          </cell>
          <cell r="H163">
            <v>141</v>
          </cell>
          <cell r="I163">
            <v>1015000</v>
          </cell>
          <cell r="P163">
            <v>1015000</v>
          </cell>
          <cell r="Q163">
            <v>1111</v>
          </cell>
          <cell r="R163">
            <v>1015000</v>
          </cell>
          <cell r="Y163">
            <v>1015000</v>
          </cell>
        </row>
        <row r="164">
          <cell r="A164">
            <v>161</v>
          </cell>
          <cell r="C164">
            <v>37194</v>
          </cell>
          <cell r="D164" t="str">
            <v>th</v>
          </cell>
          <cell r="E164" t="str">
            <v>Mrs. Xiªm (Cook)</v>
          </cell>
          <cell r="F164" t="str">
            <v>Thanh to¸n tiÒn n­íc m¸t phôc vô tæ lµ + tæ Ðp mex tõ 26/09 ®Õn 16/10/2001</v>
          </cell>
          <cell r="G164" t="str">
            <v>Cold drink for pressing section and fusing section of cutting dept. from Sep 26 to Oct 16, 2001</v>
          </cell>
          <cell r="H164">
            <v>6278</v>
          </cell>
          <cell r="I164">
            <v>785000</v>
          </cell>
          <cell r="P164">
            <v>785000</v>
          </cell>
          <cell r="Q164">
            <v>1111</v>
          </cell>
          <cell r="R164">
            <v>785000</v>
          </cell>
          <cell r="Y164">
            <v>785000</v>
          </cell>
        </row>
        <row r="165">
          <cell r="A165">
            <v>162</v>
          </cell>
          <cell r="C165">
            <v>37196</v>
          </cell>
          <cell r="E165" t="str">
            <v>Mr. NguyÔn Quang Ngäc (B¶o ViÖt)</v>
          </cell>
          <cell r="F165" t="str">
            <v>Mua b¶o hiÓm tr¸ch nhiÖm d©n sù víi ng­êi thø 3, BH cho ng­êi ngåi trªn xe vµ l¸i phô xe cho xe 34LD - 0099, 34LD - 0108</v>
          </cell>
          <cell r="H165">
            <v>6428</v>
          </cell>
          <cell r="I165">
            <v>1660000</v>
          </cell>
          <cell r="J165">
            <v>1331</v>
          </cell>
          <cell r="K165">
            <v>130000</v>
          </cell>
          <cell r="P165">
            <v>1790000</v>
          </cell>
          <cell r="Q165">
            <v>1111</v>
          </cell>
          <cell r="R165">
            <v>1790000</v>
          </cell>
          <cell r="Y165">
            <v>1790000</v>
          </cell>
        </row>
        <row r="166">
          <cell r="A166">
            <v>163</v>
          </cell>
          <cell r="C166">
            <v>37196</v>
          </cell>
          <cell r="E166" t="str">
            <v>Mr. Phßng (Q/C)</v>
          </cell>
          <cell r="F166" t="str">
            <v>Thanh to¸n tiÒn l­¬ng th¸ng 10/2001 (04 ngµy c«ng x 900,000/26)</v>
          </cell>
          <cell r="G166" t="str">
            <v>Wages of Oct. 2001 (04days) for Mr. Phong (Q/C)</v>
          </cell>
          <cell r="H166">
            <v>6271</v>
          </cell>
          <cell r="I166">
            <v>138461.53846153847</v>
          </cell>
          <cell r="P166">
            <v>138461.53846153847</v>
          </cell>
          <cell r="Q166">
            <v>1111</v>
          </cell>
          <cell r="R166">
            <v>138461.53846153847</v>
          </cell>
          <cell r="Y166">
            <v>138461.53846153847</v>
          </cell>
        </row>
        <row r="167">
          <cell r="A167">
            <v>164</v>
          </cell>
          <cell r="C167">
            <v>37196</v>
          </cell>
          <cell r="D167" t="str">
            <v>kh1</v>
          </cell>
          <cell r="E167" t="str">
            <v>Mr. Quý (Planning dept)</v>
          </cell>
          <cell r="F167" t="str">
            <v>Thanh to¸n chi phÝ ®i kiÓm tra cont t¹i H¶i Phßng (®i xe ngoµi)</v>
          </cell>
          <cell r="G167" t="str">
            <v>Business expenses to Hai Phong checking cont to export for Mr. Quy (planning)</v>
          </cell>
          <cell r="H167">
            <v>6278</v>
          </cell>
          <cell r="I167">
            <v>25000</v>
          </cell>
          <cell r="P167">
            <v>25000</v>
          </cell>
          <cell r="Q167">
            <v>1111</v>
          </cell>
          <cell r="R167">
            <v>25000</v>
          </cell>
          <cell r="Y167">
            <v>25000</v>
          </cell>
        </row>
        <row r="168">
          <cell r="A168">
            <v>165</v>
          </cell>
          <cell r="C168">
            <v>37196</v>
          </cell>
          <cell r="D168" t="str">
            <v>kh1</v>
          </cell>
          <cell r="E168" t="str">
            <v>Mr. Quý (Planning dept)</v>
          </cell>
          <cell r="F168" t="str">
            <v>Chi phÝ cho CBCNV ®ãng hµng xuÊt Dot KT103 (02 conts)</v>
          </cell>
          <cell r="G168" t="str">
            <v>The expenses of loading clothes for exporting Dot KT103 (02 conts)</v>
          </cell>
          <cell r="H168">
            <v>6278</v>
          </cell>
          <cell r="I168">
            <v>100000</v>
          </cell>
          <cell r="P168">
            <v>100000</v>
          </cell>
          <cell r="Q168">
            <v>1111</v>
          </cell>
          <cell r="R168">
            <v>100000</v>
          </cell>
          <cell r="Y168">
            <v>100000</v>
          </cell>
        </row>
        <row r="169">
          <cell r="A169">
            <v>166</v>
          </cell>
          <cell r="C169">
            <v>37196</v>
          </cell>
          <cell r="D169" t="str">
            <v>cd1</v>
          </cell>
          <cell r="E169" t="str">
            <v>Mr. Hµo (Mechanic)</v>
          </cell>
          <cell r="F169" t="str">
            <v>T¹m øng mua vËt t­ l¾p ®­êng cÊp h¬i cho Line 12 + 14 vµ PX2</v>
          </cell>
          <cell r="G169" t="str">
            <v>Advance to Mr. Hao to buy materials to install Macpi lines for Line 12+14</v>
          </cell>
          <cell r="H169">
            <v>141</v>
          </cell>
          <cell r="I169">
            <v>6300000</v>
          </cell>
          <cell r="P169">
            <v>6300000</v>
          </cell>
          <cell r="Q169">
            <v>1111</v>
          </cell>
          <cell r="R169">
            <v>6300000</v>
          </cell>
          <cell r="Y169">
            <v>6300000</v>
          </cell>
        </row>
        <row r="170">
          <cell r="A170">
            <v>167</v>
          </cell>
          <cell r="C170">
            <v>37196</v>
          </cell>
          <cell r="E170" t="str">
            <v>Mr. B×nh (Sewingshop vice manager)</v>
          </cell>
          <cell r="F170" t="str">
            <v>Phô cÊp l­¬ng th¸ng 10/2001 cho Mr. B×nh (Phã qu¶n ®èc PX may)</v>
          </cell>
          <cell r="G170" t="str">
            <v>Salary subsidy in Oct. 2001 for Mr. Binh (Sewingshop vice manager)</v>
          </cell>
          <cell r="H170">
            <v>6271</v>
          </cell>
          <cell r="I170">
            <v>1000000</v>
          </cell>
          <cell r="P170">
            <v>1000000</v>
          </cell>
          <cell r="Q170">
            <v>1111</v>
          </cell>
          <cell r="R170">
            <v>1000000</v>
          </cell>
          <cell r="Y170">
            <v>1000000</v>
          </cell>
        </row>
        <row r="171">
          <cell r="A171">
            <v>168</v>
          </cell>
          <cell r="C171">
            <v>37196</v>
          </cell>
          <cell r="D171" t="str">
            <v>lx1</v>
          </cell>
          <cell r="E171" t="str">
            <v>Mr. Hïng (Driver)</v>
          </cell>
          <cell r="F171" t="str">
            <v>T¹m øng mua vÐ phÝ cÇu ®­êng th¸ng 11/2001 t¹i Tr¹m thu phÝ Qu¸n Toan cho 02 xe 34LD - 0108, 34LD - 0099</v>
          </cell>
          <cell r="G171" t="str">
            <v>Advance to Mr. Hung (Driver) to buy ticket for Nov. 2001 (Traffic duty) at Quan Toan station for cars 34LD - 0108,  34LD - 0099</v>
          </cell>
          <cell r="H171">
            <v>141</v>
          </cell>
          <cell r="I171">
            <v>244000</v>
          </cell>
          <cell r="P171">
            <v>244000</v>
          </cell>
          <cell r="Q171">
            <v>1111</v>
          </cell>
          <cell r="R171">
            <v>244000</v>
          </cell>
          <cell r="Y171">
            <v>244000</v>
          </cell>
        </row>
        <row r="172">
          <cell r="A172">
            <v>169</v>
          </cell>
          <cell r="C172">
            <v>37196</v>
          </cell>
          <cell r="D172" t="str">
            <v>ns</v>
          </cell>
          <cell r="E172" t="str">
            <v>Mr. H¶i (Personnel)</v>
          </cell>
          <cell r="F172" t="str">
            <v>Thanh to¸n tiÒn c«ng tõ 24/10 - 31/10/2001 cho 02 ng­êi lao ®éng thuª ngoµi phô l¾p chuyÒn Switchtrack sè 12, 14</v>
          </cell>
          <cell r="G172" t="str">
            <v>Wages for 02 manpower worked assistant to install the Switchtrack line No. 12, 14 from Oct 24 to Oct 31, 2001</v>
          </cell>
          <cell r="H172">
            <v>6278</v>
          </cell>
          <cell r="I172">
            <v>228000</v>
          </cell>
          <cell r="P172">
            <v>228000</v>
          </cell>
          <cell r="Q172">
            <v>1111</v>
          </cell>
          <cell r="R172">
            <v>228000</v>
          </cell>
          <cell r="Y172">
            <v>228000</v>
          </cell>
        </row>
        <row r="173">
          <cell r="A173">
            <v>170</v>
          </cell>
          <cell r="B173" t="str">
            <v>1-07</v>
          </cell>
          <cell r="C173">
            <v>37196</v>
          </cell>
          <cell r="D173" t="str">
            <v>cd2</v>
          </cell>
          <cell r="E173" t="str">
            <v>Mr. Hîp (Mechanic)</v>
          </cell>
          <cell r="F173" t="str">
            <v>T¹m øng mua dÇu m¸y may + kim + d©y curoa phôc vô PX may</v>
          </cell>
          <cell r="G173" t="str">
            <v>Advance to Mr. Hop (Mechanic) to buy materials for sewingshop</v>
          </cell>
          <cell r="H173">
            <v>141</v>
          </cell>
          <cell r="I173">
            <v>900000</v>
          </cell>
          <cell r="P173">
            <v>900000</v>
          </cell>
          <cell r="Q173">
            <v>1111</v>
          </cell>
          <cell r="R173">
            <v>900000</v>
          </cell>
          <cell r="Y173">
            <v>900000</v>
          </cell>
        </row>
        <row r="174">
          <cell r="A174">
            <v>171</v>
          </cell>
          <cell r="B174" t="str">
            <v>2-01</v>
          </cell>
          <cell r="C174">
            <v>37197</v>
          </cell>
          <cell r="D174" t="str">
            <v>kd1</v>
          </cell>
          <cell r="E174" t="str">
            <v>Mr. HiÖp (Sales)</v>
          </cell>
          <cell r="F174" t="str">
            <v>T¹m øng mua sät nhùa ®ùng r¸c cho PX + cÇu ch× cho m¸y phßng kü thuËt</v>
          </cell>
          <cell r="G174" t="str">
            <v>Advance to Mr. Hiep (Sales) to buy waste paper bin for sewingshop  and fuses for machine of the tech. Dept</v>
          </cell>
          <cell r="H174">
            <v>141</v>
          </cell>
          <cell r="I174">
            <v>1000000</v>
          </cell>
          <cell r="P174">
            <v>1000000</v>
          </cell>
          <cell r="Q174">
            <v>1111</v>
          </cell>
          <cell r="R174">
            <v>1000000</v>
          </cell>
          <cell r="Y174">
            <v>1000000</v>
          </cell>
        </row>
        <row r="175">
          <cell r="A175">
            <v>172</v>
          </cell>
          <cell r="B175" t="str">
            <v>2-02</v>
          </cell>
          <cell r="C175">
            <v>37197</v>
          </cell>
          <cell r="D175" t="str">
            <v>moc2</v>
          </cell>
          <cell r="E175" t="str">
            <v>Ms. Mai (Crochet)</v>
          </cell>
          <cell r="F175" t="str">
            <v>T¹m øng mua d©y satin cho hµng may (PT0524-0533)</v>
          </cell>
          <cell r="G175" t="str">
            <v>Advance to Ms. Mai (Crochet) to buy trimming for Dockets from PT0524 to PT0533</v>
          </cell>
          <cell r="H175">
            <v>141</v>
          </cell>
          <cell r="I175">
            <v>500000</v>
          </cell>
          <cell r="P175">
            <v>500000</v>
          </cell>
          <cell r="Q175">
            <v>1111</v>
          </cell>
          <cell r="R175">
            <v>500000</v>
          </cell>
          <cell r="Y175">
            <v>500000</v>
          </cell>
        </row>
        <row r="176">
          <cell r="A176">
            <v>173</v>
          </cell>
          <cell r="B176" t="str">
            <v>2-03</v>
          </cell>
          <cell r="C176">
            <v>37197</v>
          </cell>
          <cell r="D176" t="str">
            <v>moc2</v>
          </cell>
          <cell r="E176" t="str">
            <v>Ms. Mai (Crochet)</v>
          </cell>
          <cell r="F176" t="str">
            <v>T¹m øng mua sequin trang trÝ PT385, 386</v>
          </cell>
          <cell r="G176" t="str">
            <v>Advance to Ms. Mai (Crochet) to buy sequin for PT385, 386</v>
          </cell>
          <cell r="H176">
            <v>141</v>
          </cell>
          <cell r="I176">
            <v>261000</v>
          </cell>
          <cell r="P176">
            <v>261000</v>
          </cell>
          <cell r="Q176">
            <v>1111</v>
          </cell>
          <cell r="R176">
            <v>261000</v>
          </cell>
          <cell r="Y176">
            <v>261000</v>
          </cell>
        </row>
        <row r="177">
          <cell r="A177">
            <v>174</v>
          </cell>
          <cell r="B177" t="str">
            <v>2-05</v>
          </cell>
          <cell r="C177">
            <v>37197</v>
          </cell>
          <cell r="D177" t="str">
            <v>lx1</v>
          </cell>
          <cell r="E177" t="str">
            <v>Mr. Hïng (Driver)</v>
          </cell>
          <cell r="F177" t="str">
            <v>Thay dÇu m¸y + dung dÞch lµm m¸t m¸y cho xe 34LD- 0108, c­íc vËn chuyÓn 35kg thÎ bµi, Mobicard th¸ng 11/2001</v>
          </cell>
          <cell r="G177" t="str">
            <v>The expenses for maintaining car 34LD - 0108, Mobicard of Nov. 2001 for Mr. Hung (Driver)</v>
          </cell>
          <cell r="H177">
            <v>6428</v>
          </cell>
          <cell r="I177">
            <v>454227</v>
          </cell>
          <cell r="J177">
            <v>1331</v>
          </cell>
          <cell r="K177">
            <v>36348</v>
          </cell>
          <cell r="L177">
            <v>6278</v>
          </cell>
          <cell r="M177">
            <v>35000</v>
          </cell>
          <cell r="P177">
            <v>525575</v>
          </cell>
          <cell r="Q177">
            <v>1111</v>
          </cell>
          <cell r="R177">
            <v>525575</v>
          </cell>
          <cell r="Y177">
            <v>525575</v>
          </cell>
        </row>
        <row r="178">
          <cell r="A178">
            <v>175</v>
          </cell>
          <cell r="B178" t="str">
            <v>2-06</v>
          </cell>
          <cell r="C178">
            <v>37197</v>
          </cell>
          <cell r="D178" t="str">
            <v>lx3</v>
          </cell>
          <cell r="E178" t="str">
            <v>Mr. §µi (Driver from HP service - tourism Co.)</v>
          </cell>
          <cell r="F178" t="str">
            <v>Th­ëng ®éng viªn tinh thÇn phôc vô th¸ng 10/2001</v>
          </cell>
          <cell r="G178" t="str">
            <v>Bonus to Mr. Dai (Driver from HP service - tourism Co.) in Oct. 2001</v>
          </cell>
          <cell r="H178">
            <v>33882</v>
          </cell>
          <cell r="I178">
            <v>200000</v>
          </cell>
          <cell r="P178">
            <v>200000</v>
          </cell>
          <cell r="Q178">
            <v>1111</v>
          </cell>
          <cell r="R178">
            <v>200000</v>
          </cell>
          <cell r="Y178">
            <v>200000</v>
          </cell>
        </row>
        <row r="179">
          <cell r="A179">
            <v>176</v>
          </cell>
          <cell r="B179" t="str">
            <v>2-07</v>
          </cell>
          <cell r="C179">
            <v>37197</v>
          </cell>
          <cell r="D179" t="str">
            <v>bank</v>
          </cell>
          <cell r="E179" t="str">
            <v>Cong Thuong Bank</v>
          </cell>
          <cell r="F179" t="str">
            <v xml:space="preserve">Rót tiÒn tõ TK VND vÒ quü tiÒn mÆt </v>
          </cell>
          <cell r="G179" t="str">
            <v>Cash exchange from cash in bank to cash on hand</v>
          </cell>
          <cell r="H179">
            <v>1111</v>
          </cell>
          <cell r="I179">
            <v>75000000</v>
          </cell>
          <cell r="P179">
            <v>75000000</v>
          </cell>
          <cell r="Q179">
            <v>1121</v>
          </cell>
          <cell r="R179">
            <v>75000000</v>
          </cell>
          <cell r="Y179">
            <v>75000000</v>
          </cell>
        </row>
        <row r="180">
          <cell r="A180">
            <v>177</v>
          </cell>
          <cell r="B180" t="str">
            <v>2-08</v>
          </cell>
          <cell r="C180">
            <v>37197</v>
          </cell>
          <cell r="D180" t="str">
            <v>lx1</v>
          </cell>
          <cell r="E180" t="str">
            <v>Mr. Hïng (Driver)</v>
          </cell>
          <cell r="F180" t="str">
            <v>Th­ëng ®éng viªn tinh thÇn phôc vô th¸ng 10/2001</v>
          </cell>
          <cell r="G180" t="str">
            <v>Working bonus to Mr. Hung (Driver)</v>
          </cell>
          <cell r="H180">
            <v>33882</v>
          </cell>
          <cell r="I180">
            <v>100000</v>
          </cell>
          <cell r="P180">
            <v>100000</v>
          </cell>
          <cell r="Q180">
            <v>1111</v>
          </cell>
          <cell r="R180">
            <v>100000</v>
          </cell>
          <cell r="Y180">
            <v>100000</v>
          </cell>
        </row>
        <row r="181">
          <cell r="A181">
            <v>178</v>
          </cell>
          <cell r="B181" t="str">
            <v>2-09</v>
          </cell>
          <cell r="C181">
            <v>37197</v>
          </cell>
          <cell r="D181" t="str">
            <v>th</v>
          </cell>
          <cell r="E181" t="str">
            <v>Mrs. Xiªm (Cook)</v>
          </cell>
          <cell r="F181" t="str">
            <v>T¹m øng tiÒn c¬m tr­a th¸ng 11/2001 cho CN</v>
          </cell>
          <cell r="G181" t="str">
            <v>Advance to Mrs. Xiem (Cook) the lunch expenses in Nov. 2001 for workers</v>
          </cell>
          <cell r="H181">
            <v>141</v>
          </cell>
          <cell r="I181">
            <v>10000000</v>
          </cell>
          <cell r="P181">
            <v>10000000</v>
          </cell>
          <cell r="Q181">
            <v>1111</v>
          </cell>
          <cell r="R181">
            <v>10000000</v>
          </cell>
          <cell r="Y181">
            <v>10000000</v>
          </cell>
        </row>
        <row r="182">
          <cell r="A182">
            <v>179</v>
          </cell>
          <cell r="C182">
            <v>37197</v>
          </cell>
          <cell r="E182" t="str">
            <v>Mrs. M¸t (Line 11 chief)</v>
          </cell>
          <cell r="F182" t="str">
            <v>Båi d­ìng CN ph©n x­ëng may lµm thªm giê tèi 1/11/2001</v>
          </cell>
          <cell r="G182" t="str">
            <v>Bonus to workers worked overtime on Nov 1, 2001</v>
          </cell>
          <cell r="H182">
            <v>33882</v>
          </cell>
          <cell r="I182">
            <v>300000</v>
          </cell>
          <cell r="P182">
            <v>300000</v>
          </cell>
          <cell r="Q182">
            <v>1111</v>
          </cell>
          <cell r="R182">
            <v>300000</v>
          </cell>
          <cell r="Y182">
            <v>300000</v>
          </cell>
        </row>
        <row r="183">
          <cell r="A183">
            <v>180</v>
          </cell>
          <cell r="B183" t="str">
            <v>2-10</v>
          </cell>
          <cell r="C183">
            <v>37197</v>
          </cell>
          <cell r="D183" t="str">
            <v>cd1</v>
          </cell>
          <cell r="E183" t="str">
            <v>Mr. Hµo (Mechanic)</v>
          </cell>
          <cell r="F183" t="str">
            <v xml:space="preserve">Th­ëng hoµn thµnh tèt c«ng viÖc ®­îc giao cho phßng c¬ ®iÖn </v>
          </cell>
          <cell r="G183" t="str">
            <v>Working bonus to Mec. Ele staffs (05 people)</v>
          </cell>
          <cell r="H183">
            <v>33882</v>
          </cell>
          <cell r="I183">
            <v>150000</v>
          </cell>
          <cell r="P183">
            <v>150000</v>
          </cell>
          <cell r="Q183">
            <v>1111</v>
          </cell>
          <cell r="R183">
            <v>150000</v>
          </cell>
          <cell r="Y183">
            <v>150000</v>
          </cell>
        </row>
        <row r="184">
          <cell r="A184">
            <v>181</v>
          </cell>
          <cell r="B184" t="str">
            <v>3-01</v>
          </cell>
          <cell r="C184">
            <v>37198</v>
          </cell>
          <cell r="D184" t="str">
            <v>kd1</v>
          </cell>
          <cell r="E184" t="str">
            <v>Mr. HiÖp (Sales)</v>
          </cell>
          <cell r="F184" t="str">
            <v xml:space="preserve">T¹m øng mua  sät nhùa ®ùng r¸c cho PX  </v>
          </cell>
          <cell r="G184" t="str">
            <v>Advance to Mr. Hiep (Sales) to buy waste paper bin for sewingshop</v>
          </cell>
          <cell r="H184">
            <v>141</v>
          </cell>
          <cell r="I184">
            <v>1800000</v>
          </cell>
          <cell r="P184">
            <v>1800000</v>
          </cell>
          <cell r="Q184">
            <v>1111</v>
          </cell>
          <cell r="R184">
            <v>1800000</v>
          </cell>
          <cell r="Y184">
            <v>1800000</v>
          </cell>
        </row>
        <row r="185">
          <cell r="A185">
            <v>182</v>
          </cell>
          <cell r="B185" t="str">
            <v>4-07</v>
          </cell>
          <cell r="C185">
            <v>37260</v>
          </cell>
          <cell r="D185" t="str">
            <v>kd1</v>
          </cell>
          <cell r="E185" t="str">
            <v>Mr. HiÖp (Sales)</v>
          </cell>
          <cell r="F185" t="str">
            <v>Thanh to¸n t¹m øng mua sät nhùa ®ùng r¸c cho PX</v>
          </cell>
          <cell r="G185" t="str">
            <v>Advance payment of buying waste bin for sewingshop from Mr. Hiep (Sales)</v>
          </cell>
          <cell r="H185">
            <v>1531</v>
          </cell>
          <cell r="I185">
            <v>2301000</v>
          </cell>
          <cell r="J185">
            <v>1331</v>
          </cell>
          <cell r="K185">
            <v>99450</v>
          </cell>
          <cell r="L185">
            <v>1111</v>
          </cell>
          <cell r="M185">
            <v>399550</v>
          </cell>
          <cell r="P185">
            <v>2800000</v>
          </cell>
          <cell r="Q185">
            <v>141</v>
          </cell>
          <cell r="R185">
            <v>2800000</v>
          </cell>
          <cell r="Y185">
            <v>2800000</v>
          </cell>
        </row>
        <row r="186">
          <cell r="A186">
            <v>183</v>
          </cell>
          <cell r="D186" t="str">
            <v>bv1</v>
          </cell>
          <cell r="E186" t="str">
            <v>Mr. HiÓu (Trade union)</v>
          </cell>
          <cell r="F186" t="str">
            <v xml:space="preserve">Mua vËt t­ cho c«ng ty </v>
          </cell>
          <cell r="G186" t="str">
            <v>Buying materials for company</v>
          </cell>
          <cell r="H186">
            <v>1531</v>
          </cell>
          <cell r="I186">
            <v>303000</v>
          </cell>
          <cell r="P186">
            <v>303000</v>
          </cell>
          <cell r="Q186">
            <v>1111</v>
          </cell>
          <cell r="R186">
            <v>303000</v>
          </cell>
          <cell r="Y186">
            <v>303000</v>
          </cell>
        </row>
        <row r="187">
          <cell r="A187">
            <v>184</v>
          </cell>
          <cell r="D187" t="str">
            <v>kt3</v>
          </cell>
          <cell r="E187" t="str">
            <v>Ms. Hµ (Accountant)</v>
          </cell>
          <cell r="F187" t="str">
            <v>Chi phÝ ®i c«ng t¸c H¶i D­¬ng (xe ngoµi) , mua sÐc, mua phong b× ph¸t l­¬ng</v>
          </cell>
          <cell r="G187" t="str">
            <v>The business expenses to Hai Duong on Oct 22, 2001</v>
          </cell>
          <cell r="H187">
            <v>6428</v>
          </cell>
          <cell r="I187">
            <v>40000</v>
          </cell>
          <cell r="P187">
            <v>40000</v>
          </cell>
          <cell r="Q187">
            <v>1111</v>
          </cell>
          <cell r="R187">
            <v>40000</v>
          </cell>
          <cell r="Y187">
            <v>40000</v>
          </cell>
        </row>
        <row r="188">
          <cell r="A188">
            <v>185</v>
          </cell>
          <cell r="D188" t="str">
            <v>cd1</v>
          </cell>
          <cell r="E188" t="str">
            <v>Mr. Hµo (Mechanic)</v>
          </cell>
          <cell r="F188" t="str">
            <v>Thanh to¸n t¹m øng mua vËt t­ l¾p bæ sung m¸y may cho PX</v>
          </cell>
          <cell r="G188" t="str">
            <v>Advance payment of buying materilas to install the sewing machines for sewingshop from Mr. Hao (Mechanic)</v>
          </cell>
          <cell r="H188">
            <v>1531</v>
          </cell>
          <cell r="I188">
            <v>98500</v>
          </cell>
          <cell r="J188">
            <v>6278</v>
          </cell>
          <cell r="K188">
            <v>180000</v>
          </cell>
          <cell r="L188">
            <v>1111</v>
          </cell>
          <cell r="M188">
            <v>21500</v>
          </cell>
          <cell r="P188">
            <v>300000</v>
          </cell>
          <cell r="Q188">
            <v>141</v>
          </cell>
          <cell r="R188">
            <v>300000</v>
          </cell>
          <cell r="Y188">
            <v>300000</v>
          </cell>
        </row>
        <row r="189">
          <cell r="A189">
            <v>186</v>
          </cell>
          <cell r="D189" t="str">
            <v>cd2</v>
          </cell>
          <cell r="E189" t="str">
            <v>Mr. Hîp (Mechanic)</v>
          </cell>
          <cell r="F189" t="str">
            <v>Thanh to¸n t¹m øng mÆt n¹ bµn lµ, thuèc tÈy, k×m bÊm cho PX</v>
          </cell>
          <cell r="G189" t="str">
            <v>Advance payment of buying materials, tools for sewingshop from Mr. Hop (Mechanic)</v>
          </cell>
          <cell r="H189">
            <v>1531</v>
          </cell>
          <cell r="I189">
            <v>2770500</v>
          </cell>
          <cell r="J189">
            <v>1331</v>
          </cell>
          <cell r="K189">
            <v>157500</v>
          </cell>
          <cell r="P189">
            <v>2928000</v>
          </cell>
          <cell r="Q189">
            <v>141</v>
          </cell>
          <cell r="R189">
            <v>2580000</v>
          </cell>
          <cell r="S189">
            <v>1111</v>
          </cell>
          <cell r="T189">
            <v>348000</v>
          </cell>
          <cell r="Y189">
            <v>2928000</v>
          </cell>
        </row>
        <row r="190">
          <cell r="A190">
            <v>187</v>
          </cell>
          <cell r="D190" t="str">
            <v>cd2</v>
          </cell>
          <cell r="E190" t="str">
            <v>Mr. Hîp (Mechanic)</v>
          </cell>
          <cell r="F190" t="str">
            <v>Gia c«ng chi tiÕt m¸y phôc vô PX may</v>
          </cell>
          <cell r="G190" t="str">
            <v>The expenses of repairing the machine for sewingshop</v>
          </cell>
          <cell r="H190">
            <v>6278</v>
          </cell>
          <cell r="I190">
            <v>35000</v>
          </cell>
          <cell r="P190">
            <v>35000</v>
          </cell>
          <cell r="Q190">
            <v>1111</v>
          </cell>
          <cell r="R190">
            <v>35000</v>
          </cell>
          <cell r="Y190">
            <v>35000</v>
          </cell>
        </row>
        <row r="191">
          <cell r="A191">
            <v>188</v>
          </cell>
          <cell r="D191" t="str">
            <v>moc2</v>
          </cell>
          <cell r="E191" t="str">
            <v>Ms. Mai (Crochet)</v>
          </cell>
          <cell r="F191" t="str">
            <v>Thanh to¸n chi phÝ ®i c«ng t¸c Hµ Néi mua phô liÖu phôc vô s¶n xuÊt (®i xe ngoµi)</v>
          </cell>
          <cell r="G191" t="str">
            <v xml:space="preserve">The business expenses to Ha Noi to buy sequin </v>
          </cell>
          <cell r="H191">
            <v>6278</v>
          </cell>
          <cell r="I191">
            <v>50000</v>
          </cell>
          <cell r="P191">
            <v>50000</v>
          </cell>
          <cell r="Q191">
            <v>1111</v>
          </cell>
          <cell r="R191">
            <v>50000</v>
          </cell>
          <cell r="Y191">
            <v>50000</v>
          </cell>
        </row>
        <row r="192">
          <cell r="A192">
            <v>189</v>
          </cell>
          <cell r="D192" t="str">
            <v>tk</v>
          </cell>
          <cell r="E192" t="str">
            <v>Ms. Ph­¬ng (Secretary)</v>
          </cell>
          <cell r="F192" t="str">
            <v>Mua vËt t­ phôc vô s¶n xuÊt</v>
          </cell>
          <cell r="G192" t="str">
            <v>Buying materials for production</v>
          </cell>
          <cell r="H192">
            <v>1531</v>
          </cell>
          <cell r="I192">
            <v>105000</v>
          </cell>
          <cell r="P192">
            <v>105000</v>
          </cell>
          <cell r="Q192">
            <v>1111</v>
          </cell>
          <cell r="R192">
            <v>105000</v>
          </cell>
          <cell r="Y192">
            <v>105000</v>
          </cell>
        </row>
        <row r="193">
          <cell r="A193">
            <v>190</v>
          </cell>
          <cell r="D193" t="str">
            <v>cd2</v>
          </cell>
          <cell r="E193" t="str">
            <v>Mr. Hîp (Mechanic)</v>
          </cell>
          <cell r="F193" t="str">
            <v>Mua vËt t­ phôc vô s¶n xuÊt</v>
          </cell>
          <cell r="G193" t="str">
            <v>Buying materials for production</v>
          </cell>
          <cell r="H193">
            <v>1531</v>
          </cell>
          <cell r="I193">
            <v>40000</v>
          </cell>
          <cell r="J193">
            <v>6278</v>
          </cell>
          <cell r="K193">
            <v>20000</v>
          </cell>
          <cell r="P193">
            <v>60000</v>
          </cell>
          <cell r="Q193">
            <v>1111</v>
          </cell>
          <cell r="R193">
            <v>60000</v>
          </cell>
          <cell r="Y193">
            <v>60000</v>
          </cell>
        </row>
        <row r="194">
          <cell r="A194">
            <v>191</v>
          </cell>
          <cell r="D194" t="str">
            <v>mn2</v>
          </cell>
          <cell r="E194" t="str">
            <v>Mr. Tó (Tech. Dept)</v>
          </cell>
          <cell r="F194" t="str">
            <v>Thanh to¸n t¹m øng mua Mobicard th¸ng 11/2001</v>
          </cell>
          <cell r="G194" t="str">
            <v>Advance payment of buying Mobicard for Nov. 2001 from Mr. Tu (Tech. Dept)</v>
          </cell>
          <cell r="H194">
            <v>6422</v>
          </cell>
          <cell r="I194">
            <v>272727</v>
          </cell>
          <cell r="J194">
            <v>1331</v>
          </cell>
          <cell r="K194">
            <v>27273</v>
          </cell>
          <cell r="P194">
            <v>300000</v>
          </cell>
          <cell r="Q194">
            <v>141</v>
          </cell>
          <cell r="R194">
            <v>300000</v>
          </cell>
          <cell r="Y194">
            <v>300000</v>
          </cell>
        </row>
        <row r="195">
          <cell r="A195">
            <v>192</v>
          </cell>
          <cell r="D195" t="str">
            <v>tk</v>
          </cell>
          <cell r="E195" t="str">
            <v>Ms. Ph­¬ng (Secretary)</v>
          </cell>
          <cell r="F195" t="str">
            <v>C­íc EMS th¸ng 10/2001, §Æt b¸o Quý IV n¨m 2001 (B¸o ®Çu t­, c«ng b¸o)</v>
          </cell>
          <cell r="G195" t="str">
            <v>EMS fee for transporting documents to HCMC, suppliers in Oct. 2001, buying newspapers for Oct. 2001</v>
          </cell>
          <cell r="H195">
            <v>6428</v>
          </cell>
          <cell r="I195">
            <v>406090</v>
          </cell>
          <cell r="J195">
            <v>1331</v>
          </cell>
          <cell r="K195">
            <v>17910</v>
          </cell>
          <cell r="P195">
            <v>424000</v>
          </cell>
          <cell r="Q195">
            <v>1111</v>
          </cell>
          <cell r="R195">
            <v>424000</v>
          </cell>
          <cell r="Y195">
            <v>424000</v>
          </cell>
        </row>
        <row r="196">
          <cell r="A196">
            <v>193</v>
          </cell>
          <cell r="B196" t="str">
            <v>9-10</v>
          </cell>
          <cell r="C196">
            <v>37204</v>
          </cell>
          <cell r="D196" t="str">
            <v>mau</v>
          </cell>
          <cell r="E196" t="str">
            <v>Mrs. H­¬ng (Sample)</v>
          </cell>
          <cell r="F196" t="str">
            <v xml:space="preserve">Thanh to¸n t¹m øng ®i c«ng t¸c Tp. HCM </v>
          </cell>
          <cell r="G196" t="str">
            <v>Advance payment of business expenses to HCMC from Mrs. Huong (Sample manager)</v>
          </cell>
          <cell r="H196">
            <v>6428</v>
          </cell>
          <cell r="I196">
            <v>500000</v>
          </cell>
          <cell r="J196">
            <v>1111</v>
          </cell>
          <cell r="K196">
            <v>500000</v>
          </cell>
          <cell r="P196">
            <v>1000000</v>
          </cell>
          <cell r="Q196">
            <v>141</v>
          </cell>
          <cell r="R196">
            <v>1000000</v>
          </cell>
          <cell r="Y196">
            <v>1000000</v>
          </cell>
        </row>
        <row r="197">
          <cell r="A197">
            <v>194</v>
          </cell>
          <cell r="B197" t="str">
            <v>5-01</v>
          </cell>
          <cell r="C197">
            <v>37200</v>
          </cell>
          <cell r="D197" t="str">
            <v>lx1</v>
          </cell>
          <cell r="E197" t="str">
            <v>Mr. Hïng (Driver)</v>
          </cell>
          <cell r="F197" t="str">
            <v>Chi phÝ cho xe 34LD - 0108 tõ 30-10 ®Õn 04/11/2001</v>
          </cell>
          <cell r="G197" t="str">
            <v>Toll expenses for car 34LD - 0108 from Oct 30 to Nov 4, 2001</v>
          </cell>
          <cell r="H197">
            <v>6428</v>
          </cell>
          <cell r="I197">
            <v>393000</v>
          </cell>
          <cell r="P197">
            <v>393000</v>
          </cell>
          <cell r="Q197">
            <v>1111</v>
          </cell>
          <cell r="R197">
            <v>393000</v>
          </cell>
          <cell r="Y197">
            <v>393000</v>
          </cell>
        </row>
        <row r="198">
          <cell r="A198">
            <v>195</v>
          </cell>
          <cell r="B198" t="str">
            <v>5-02</v>
          </cell>
          <cell r="C198">
            <v>37200</v>
          </cell>
          <cell r="D198" t="str">
            <v>pv</v>
          </cell>
          <cell r="E198" t="str">
            <v>Mrs. NguyÖt (Server)</v>
          </cell>
          <cell r="F198" t="str">
            <v>Mua ®­êng, chanh phôc vô gi¶i kh¸t cho c«ng nh©n tæ lµ, tæ Ðp mex tõ 17 - 31/10/2001</v>
          </cell>
          <cell r="G198" t="str">
            <v>Cold drink for pressing section and fusing section of cutting dept. from Oct 17 to Oct 31, 2001</v>
          </cell>
          <cell r="H198">
            <v>6278</v>
          </cell>
          <cell r="I198">
            <v>255000</v>
          </cell>
          <cell r="P198">
            <v>255000</v>
          </cell>
          <cell r="Q198">
            <v>1111</v>
          </cell>
          <cell r="R198">
            <v>255000</v>
          </cell>
          <cell r="Y198">
            <v>255000</v>
          </cell>
        </row>
        <row r="199">
          <cell r="A199">
            <v>196</v>
          </cell>
          <cell r="B199" t="str">
            <v>5-03</v>
          </cell>
          <cell r="C199">
            <v>37200</v>
          </cell>
          <cell r="D199" t="str">
            <v>bv1</v>
          </cell>
          <cell r="E199" t="str">
            <v>Mr. HiÓu (Trade union)</v>
          </cell>
          <cell r="F199" t="str">
            <v xml:space="preserve">Th­ëng sao ®á cho 03 b¶o vÖ </v>
          </cell>
          <cell r="G199" t="str">
            <v>Working bonus "red star" to 03 security guards</v>
          </cell>
          <cell r="H199">
            <v>33882</v>
          </cell>
          <cell r="I199">
            <v>45000</v>
          </cell>
          <cell r="P199">
            <v>45000</v>
          </cell>
          <cell r="Q199">
            <v>1111</v>
          </cell>
          <cell r="R199">
            <v>45000</v>
          </cell>
          <cell r="Y199">
            <v>45000</v>
          </cell>
        </row>
        <row r="200">
          <cell r="A200">
            <v>197</v>
          </cell>
          <cell r="B200" t="str">
            <v>5-04</v>
          </cell>
          <cell r="C200">
            <v>37200</v>
          </cell>
          <cell r="D200" t="str">
            <v>bv1</v>
          </cell>
          <cell r="E200" t="str">
            <v>Mr. HiÓu (Trade union)</v>
          </cell>
          <cell r="F200" t="str">
            <v xml:space="preserve">T¹m øng mua dông cô phßng ch¸y, ch÷a ch¸y cho c«ng ty </v>
          </cell>
          <cell r="G200" t="str">
            <v>Adavnce to Mr. Hieu (Security guard) to buy tools for preventing from a fire</v>
          </cell>
          <cell r="H200">
            <v>141</v>
          </cell>
          <cell r="I200">
            <v>825000</v>
          </cell>
          <cell r="P200">
            <v>825000</v>
          </cell>
          <cell r="Q200">
            <v>1111</v>
          </cell>
          <cell r="R200">
            <v>825000</v>
          </cell>
          <cell r="Y200">
            <v>825000</v>
          </cell>
        </row>
        <row r="201">
          <cell r="A201">
            <v>198</v>
          </cell>
          <cell r="B201" t="str">
            <v>5-05</v>
          </cell>
          <cell r="C201">
            <v>37200</v>
          </cell>
          <cell r="D201" t="str">
            <v>bv1</v>
          </cell>
          <cell r="E201" t="str">
            <v>Mr. HiÓu (Trade union)</v>
          </cell>
          <cell r="F201" t="str">
            <v>Båi d­ìng CBCNV tham gia tËp luyÖn phßng ch¸y, ch÷a ch¸y (18 ng­êi)</v>
          </cell>
          <cell r="G201" t="str">
            <v>Allowance to employees took in part of training to prevent from a fire on Sunday Nov 04, 2001 (18 people)</v>
          </cell>
          <cell r="H201">
            <v>6278</v>
          </cell>
          <cell r="I201">
            <v>180000</v>
          </cell>
          <cell r="P201">
            <v>180000</v>
          </cell>
          <cell r="Q201">
            <v>1111</v>
          </cell>
          <cell r="R201">
            <v>180000</v>
          </cell>
          <cell r="Y201">
            <v>180000</v>
          </cell>
        </row>
        <row r="202">
          <cell r="A202">
            <v>199</v>
          </cell>
          <cell r="B202" t="str">
            <v>6-01</v>
          </cell>
          <cell r="C202">
            <v>37201</v>
          </cell>
          <cell r="D202" t="str">
            <v>xn2</v>
          </cell>
          <cell r="E202" t="str">
            <v>Mr. Tuynh (Ex.Im dept)</v>
          </cell>
          <cell r="F202" t="str">
            <v>T¹m øng xuÊt hµng Dot KT104</v>
          </cell>
          <cell r="G202" t="str">
            <v>Advance to Mr. Tuynh (Ex.Im dept) the export expenses for Dot KT104</v>
          </cell>
          <cell r="H202">
            <v>141</v>
          </cell>
          <cell r="I202">
            <v>1200000</v>
          </cell>
          <cell r="P202">
            <v>1200000</v>
          </cell>
          <cell r="Q202">
            <v>1111</v>
          </cell>
          <cell r="R202">
            <v>1200000</v>
          </cell>
          <cell r="Y202">
            <v>1200000</v>
          </cell>
        </row>
        <row r="203">
          <cell r="A203">
            <v>200</v>
          </cell>
          <cell r="B203" t="str">
            <v>6-02</v>
          </cell>
          <cell r="C203">
            <v>37201</v>
          </cell>
          <cell r="D203" t="str">
            <v>E</v>
          </cell>
          <cell r="E203" t="str">
            <v>Ms. Thñy (Embroidery)</v>
          </cell>
          <cell r="F203" t="str">
            <v>Thanh to¸n chi phÝ thiÕt kÕ mÉu thªu "INSPECTOR" cho tæ thanh tra c«ng nh©n</v>
          </cell>
          <cell r="G203" t="str">
            <v>The expenses of designing embroidery sample for inspect - group</v>
          </cell>
          <cell r="H203">
            <v>6278</v>
          </cell>
          <cell r="I203">
            <v>70000</v>
          </cell>
          <cell r="P203">
            <v>70000</v>
          </cell>
          <cell r="Q203">
            <v>1111</v>
          </cell>
          <cell r="R203">
            <v>70000</v>
          </cell>
          <cell r="Y203">
            <v>70000</v>
          </cell>
        </row>
        <row r="204">
          <cell r="A204">
            <v>201</v>
          </cell>
          <cell r="B204" t="str">
            <v>6-03</v>
          </cell>
          <cell r="C204">
            <v>37201</v>
          </cell>
          <cell r="D204" t="str">
            <v>E</v>
          </cell>
          <cell r="E204" t="str">
            <v>Ms. Thñy (Embroidery)</v>
          </cell>
          <cell r="F204" t="str">
            <v xml:space="preserve">TiÒn c«ng cho 05 lao ®éng thêi vô phô tæ KCS ngµy 24/10/2001 </v>
          </cell>
          <cell r="G204" t="str">
            <v>Wages for 05 manpower worked assistant for Q/C section on Oct 24, 2001</v>
          </cell>
          <cell r="H204">
            <v>6271</v>
          </cell>
          <cell r="I204">
            <v>50000</v>
          </cell>
          <cell r="P204">
            <v>50000</v>
          </cell>
          <cell r="Q204">
            <v>1111</v>
          </cell>
          <cell r="R204">
            <v>50000</v>
          </cell>
          <cell r="Y204">
            <v>50000</v>
          </cell>
        </row>
        <row r="205">
          <cell r="A205">
            <v>202</v>
          </cell>
          <cell r="B205" t="str">
            <v>6-04</v>
          </cell>
          <cell r="C205">
            <v>37201</v>
          </cell>
          <cell r="D205" t="str">
            <v>kh3</v>
          </cell>
          <cell r="E205" t="str">
            <v>Ms. My (Planning dept)</v>
          </cell>
          <cell r="F205" t="str">
            <v>T¹m øng mua phÊn nÕn, bót s¸p, giÊy r¸p phôc vô kÎ vÏ cho c«ng nh©n PX</v>
          </cell>
          <cell r="G205" t="str">
            <v>Advance to Ms. My (Planning) to buy materials for sewingshop</v>
          </cell>
          <cell r="H205">
            <v>141</v>
          </cell>
          <cell r="I205">
            <v>1500000</v>
          </cell>
          <cell r="P205">
            <v>1500000</v>
          </cell>
          <cell r="Q205">
            <v>1111</v>
          </cell>
          <cell r="R205">
            <v>1500000</v>
          </cell>
          <cell r="Y205">
            <v>1500000</v>
          </cell>
        </row>
        <row r="206">
          <cell r="A206">
            <v>203</v>
          </cell>
          <cell r="B206" t="str">
            <v>6-05</v>
          </cell>
          <cell r="C206">
            <v>37201</v>
          </cell>
          <cell r="D206" t="str">
            <v>kh3</v>
          </cell>
          <cell r="E206" t="str">
            <v>Ms. My (Planning dept)</v>
          </cell>
          <cell r="F206" t="str">
            <v>Thanh to¸n t¹m øng mua bót s¸p phôc vô kÎ vÏ cho PX</v>
          </cell>
          <cell r="G206" t="str">
            <v>Advance payment of buying tools for sewingshop from Ms. My (Planning)</v>
          </cell>
          <cell r="H206">
            <v>1531</v>
          </cell>
          <cell r="I206">
            <v>210000</v>
          </cell>
          <cell r="P206">
            <v>210000</v>
          </cell>
          <cell r="Q206">
            <v>141</v>
          </cell>
          <cell r="R206">
            <v>200000</v>
          </cell>
          <cell r="S206">
            <v>1111</v>
          </cell>
          <cell r="T206">
            <v>10000</v>
          </cell>
          <cell r="Y206">
            <v>210000</v>
          </cell>
        </row>
        <row r="207">
          <cell r="A207">
            <v>204</v>
          </cell>
          <cell r="B207" t="str">
            <v>6-07</v>
          </cell>
          <cell r="C207">
            <v>37201</v>
          </cell>
          <cell r="D207" t="str">
            <v>bv3</v>
          </cell>
          <cell r="E207" t="str">
            <v>Mr. T¹c (Security guard)</v>
          </cell>
          <cell r="F207" t="str">
            <v>Tr¶ t¹m øng l­¬ng th¸ng 10/2001</v>
          </cell>
          <cell r="G207" t="str">
            <v>Refund the salary advance of Oct. 2001 from Mr. Tac (Security guard)</v>
          </cell>
          <cell r="H207">
            <v>1111</v>
          </cell>
          <cell r="I207">
            <v>500000</v>
          </cell>
          <cell r="P207">
            <v>500000</v>
          </cell>
          <cell r="Q207">
            <v>141</v>
          </cell>
          <cell r="R207">
            <v>500000</v>
          </cell>
          <cell r="Y207">
            <v>500000</v>
          </cell>
        </row>
        <row r="208">
          <cell r="A208">
            <v>205</v>
          </cell>
          <cell r="B208" t="str">
            <v>6-08</v>
          </cell>
          <cell r="C208">
            <v>37201</v>
          </cell>
          <cell r="E208" t="str">
            <v>Mr. Tµi (Cutting)</v>
          </cell>
          <cell r="F208" t="str">
            <v>Tr¶ l¹i sè tiÒn l­¬ng th¸ng 10/2001 trong b¶ng l­¬ng nh©n viªn PX do ®· nhËn l­¬ng tõ phßng c¾t</v>
          </cell>
          <cell r="G208" t="str">
            <v>Refund the salary of Oct. 2001 because of calculate coincide from Mr. Tai (Cutting)</v>
          </cell>
          <cell r="H208">
            <v>1111</v>
          </cell>
          <cell r="I208">
            <v>770000</v>
          </cell>
          <cell r="P208">
            <v>770000</v>
          </cell>
          <cell r="Q208">
            <v>6271</v>
          </cell>
          <cell r="R208">
            <v>770000</v>
          </cell>
          <cell r="Y208">
            <v>770000</v>
          </cell>
        </row>
        <row r="209">
          <cell r="A209">
            <v>206</v>
          </cell>
          <cell r="B209" t="str">
            <v>7-07</v>
          </cell>
          <cell r="C209">
            <v>37202</v>
          </cell>
          <cell r="D209" t="str">
            <v>lx2</v>
          </cell>
          <cell r="E209" t="str">
            <v>Mr. Léc (Diver)</v>
          </cell>
          <cell r="F209" t="str">
            <v>Chi phÝ cho xe 34LD - 0099 tõ 27/10 ®Õn 06/11/2001</v>
          </cell>
          <cell r="G209" t="str">
            <v>Toll for car 34LD - 0099 from Oct 27 to Nov 06, 2001</v>
          </cell>
          <cell r="H209">
            <v>6428</v>
          </cell>
          <cell r="I209">
            <v>510000</v>
          </cell>
          <cell r="P209">
            <v>510000</v>
          </cell>
          <cell r="Q209">
            <v>1111</v>
          </cell>
          <cell r="R209">
            <v>510000</v>
          </cell>
          <cell r="Y209">
            <v>510000</v>
          </cell>
        </row>
        <row r="210">
          <cell r="A210">
            <v>207</v>
          </cell>
          <cell r="B210" t="str">
            <v>8-03</v>
          </cell>
          <cell r="C210">
            <v>37203</v>
          </cell>
          <cell r="D210" t="str">
            <v>vt</v>
          </cell>
          <cell r="E210" t="str">
            <v>Mr. Hïng (Computer)</v>
          </cell>
          <cell r="F210" t="str">
            <v>Thanh to¸n tiÒn mua 01 æ ®Üa cøng cho m¸y gi¸c s¬ ®å + ®æ mùc in cho m¸y in cña phßng kü thuËt</v>
          </cell>
          <cell r="G210" t="str">
            <v>Buying 01 hard disk for CAD/CAM machine and refilling ink for printer of tech. Dept.</v>
          </cell>
          <cell r="H210">
            <v>1531</v>
          </cell>
          <cell r="I210">
            <v>1170000</v>
          </cell>
          <cell r="J210">
            <v>6423</v>
          </cell>
          <cell r="K210">
            <v>120000</v>
          </cell>
          <cell r="L210">
            <v>1331</v>
          </cell>
          <cell r="M210">
            <v>58500</v>
          </cell>
          <cell r="P210">
            <v>1348500</v>
          </cell>
          <cell r="Q210">
            <v>1111</v>
          </cell>
          <cell r="R210">
            <v>1348500</v>
          </cell>
          <cell r="Y210">
            <v>1348500</v>
          </cell>
        </row>
        <row r="211">
          <cell r="A211">
            <v>208</v>
          </cell>
          <cell r="D211" t="str">
            <v>pv</v>
          </cell>
          <cell r="E211" t="str">
            <v>Mrs. NguyÖt (Server)</v>
          </cell>
          <cell r="F211" t="str">
            <v>Mua chuèi båi d­ìng c«ng nh©n lµm t¨ng ca c¸c ngµy tõ 26/10 ®Õn 03/11/2001</v>
          </cell>
          <cell r="G211" t="str">
            <v>Buying bananas for workers (worked overtime) on days from Oct 26, 2001 to Nov 03, 2001</v>
          </cell>
          <cell r="H211">
            <v>6278</v>
          </cell>
          <cell r="I211">
            <v>512000</v>
          </cell>
          <cell r="P211">
            <v>512000</v>
          </cell>
          <cell r="Q211">
            <v>1111</v>
          </cell>
          <cell r="R211">
            <v>512000</v>
          </cell>
          <cell r="Y211">
            <v>512000</v>
          </cell>
        </row>
        <row r="212">
          <cell r="A212">
            <v>209</v>
          </cell>
          <cell r="B212" t="str">
            <v>7-03</v>
          </cell>
          <cell r="C212">
            <v>37202</v>
          </cell>
          <cell r="D212" t="str">
            <v>cat1</v>
          </cell>
          <cell r="E212" t="str">
            <v>Mrs. Ph­¬ng (Cutting)</v>
          </cell>
          <cell r="F212" t="str">
            <v>Th­ëng sao ®á cho tæ c¾t + tr¶i v¶i thuéc phßng c¾t</v>
          </cell>
          <cell r="G212" t="str">
            <v>Working bonus "red star" to cutting employees (07 people)</v>
          </cell>
          <cell r="H212">
            <v>33882</v>
          </cell>
          <cell r="I212">
            <v>105000</v>
          </cell>
          <cell r="P212">
            <v>105000</v>
          </cell>
          <cell r="Q212">
            <v>1111</v>
          </cell>
          <cell r="R212">
            <v>105000</v>
          </cell>
          <cell r="Y212">
            <v>105000</v>
          </cell>
        </row>
        <row r="213">
          <cell r="A213">
            <v>210</v>
          </cell>
          <cell r="D213" t="str">
            <v>tk</v>
          </cell>
          <cell r="E213" t="str">
            <v>Mrs. Ph­¬ng (Cutting)</v>
          </cell>
          <cell r="F213" t="str">
            <v xml:space="preserve">Thanh to¸n chi phÝ tiÕp kh¸ch </v>
          </cell>
          <cell r="G213" t="str">
            <v xml:space="preserve">The expenses for treating guests </v>
          </cell>
          <cell r="H213">
            <v>6428</v>
          </cell>
          <cell r="I213">
            <v>705900</v>
          </cell>
          <cell r="P213">
            <v>705900</v>
          </cell>
          <cell r="Q213">
            <v>1111</v>
          </cell>
          <cell r="R213">
            <v>705900</v>
          </cell>
          <cell r="Y213">
            <v>705900</v>
          </cell>
        </row>
        <row r="214">
          <cell r="A214">
            <v>211</v>
          </cell>
          <cell r="B214" t="str">
            <v>7-05</v>
          </cell>
          <cell r="C214">
            <v>37202</v>
          </cell>
          <cell r="D214" t="str">
            <v>lx2</v>
          </cell>
          <cell r="E214" t="str">
            <v>Mr. Léc (Diver)</v>
          </cell>
          <cell r="F214" t="str">
            <v>Tr¶ t¹m øng nhËn hµng t¹i Hµ Néi</v>
          </cell>
          <cell r="G214" t="str">
            <v xml:space="preserve">Refund the advance of go to receive trimming at Ha Noi </v>
          </cell>
          <cell r="H214">
            <v>1111</v>
          </cell>
          <cell r="I214">
            <v>200000</v>
          </cell>
          <cell r="P214">
            <v>200000</v>
          </cell>
          <cell r="Q214">
            <v>141</v>
          </cell>
          <cell r="R214">
            <v>200000</v>
          </cell>
          <cell r="Y214">
            <v>200000</v>
          </cell>
        </row>
        <row r="215">
          <cell r="A215">
            <v>212</v>
          </cell>
          <cell r="B215" t="str">
            <v>12-10</v>
          </cell>
          <cell r="C215">
            <v>37207</v>
          </cell>
          <cell r="D215" t="str">
            <v>tgd</v>
          </cell>
          <cell r="E215" t="str">
            <v>Mr. ThuËn (General director)</v>
          </cell>
          <cell r="F215" t="str">
            <v>T¹m øng</v>
          </cell>
          <cell r="G215" t="str">
            <v>Advance to Mr. Thuan (General director)</v>
          </cell>
          <cell r="H215">
            <v>141</v>
          </cell>
          <cell r="I215">
            <v>600000</v>
          </cell>
          <cell r="P215">
            <v>600000</v>
          </cell>
          <cell r="Q215">
            <v>1111</v>
          </cell>
          <cell r="R215">
            <v>600000</v>
          </cell>
          <cell r="Y215">
            <v>600000</v>
          </cell>
        </row>
        <row r="216">
          <cell r="A216">
            <v>213</v>
          </cell>
          <cell r="C216">
            <v>37195</v>
          </cell>
          <cell r="E216" t="str">
            <v>Phó Tµi factory</v>
          </cell>
          <cell r="F216" t="str">
            <v>L­¬ng th¸ng 10/2001 cho CBCNV  Nhµ m¸y may Phó Tµi</v>
          </cell>
          <cell r="G216" t="str">
            <v>Salary of Oct 2001 for Phu Tai staffs</v>
          </cell>
          <cell r="H216">
            <v>6421</v>
          </cell>
          <cell r="I216">
            <v>33215962</v>
          </cell>
          <cell r="J216">
            <v>6271</v>
          </cell>
          <cell r="K216">
            <v>49653846</v>
          </cell>
          <cell r="L216">
            <v>622</v>
          </cell>
          <cell r="M216">
            <v>329666858.72000003</v>
          </cell>
          <cell r="N216">
            <v>33881</v>
          </cell>
          <cell r="O216">
            <v>200258.27999999747</v>
          </cell>
          <cell r="P216">
            <v>412736925</v>
          </cell>
          <cell r="Q216">
            <v>334</v>
          </cell>
          <cell r="R216">
            <v>393702445</v>
          </cell>
          <cell r="S216">
            <v>33841</v>
          </cell>
          <cell r="T216">
            <v>12002650</v>
          </cell>
          <cell r="U216">
            <v>33842</v>
          </cell>
          <cell r="V216">
            <v>2400530</v>
          </cell>
          <cell r="W216">
            <v>33882</v>
          </cell>
          <cell r="X216">
            <v>4631300</v>
          </cell>
          <cell r="Y216">
            <v>412736925</v>
          </cell>
        </row>
        <row r="217">
          <cell r="A217">
            <v>214</v>
          </cell>
          <cell r="B217" t="str">
            <v>1-01</v>
          </cell>
          <cell r="C217">
            <v>37196</v>
          </cell>
          <cell r="E217" t="str">
            <v>Phó Tµi factory</v>
          </cell>
          <cell r="F217" t="str">
            <v>Thanh to¸n tiÒn l­¬ng th¸ng 10/2001 cho CBCNV Nhµ m¸y may Phó Tµi</v>
          </cell>
          <cell r="G217" t="str">
            <v>Payment the salary of Oct 2001 for Phu Tai staffs</v>
          </cell>
          <cell r="H217">
            <v>334</v>
          </cell>
          <cell r="I217">
            <v>393702445</v>
          </cell>
          <cell r="P217">
            <v>393702445</v>
          </cell>
          <cell r="Q217">
            <v>1111</v>
          </cell>
          <cell r="R217">
            <v>393702445</v>
          </cell>
          <cell r="Y217">
            <v>393702445</v>
          </cell>
        </row>
        <row r="218">
          <cell r="A218">
            <v>215</v>
          </cell>
          <cell r="C218">
            <v>37195</v>
          </cell>
          <cell r="E218" t="str">
            <v>Phó Tµi factory</v>
          </cell>
          <cell r="F218" t="str">
            <v>BHXH, BHYT th¸ng 10/2001 cho CBCNV Nhµ m¸y may Phó Tµi</v>
          </cell>
          <cell r="G218" t="str">
            <v>Social and health care insurance of Oct 2001 for Phu Tai staffs</v>
          </cell>
          <cell r="H218">
            <v>6421</v>
          </cell>
          <cell r="I218">
            <v>2125000</v>
          </cell>
          <cell r="J218">
            <v>6271</v>
          </cell>
          <cell r="K218">
            <v>3825000</v>
          </cell>
          <cell r="L218">
            <v>622</v>
          </cell>
          <cell r="M218">
            <v>34859010</v>
          </cell>
          <cell r="P218">
            <v>40809010</v>
          </cell>
          <cell r="Q218">
            <v>33831</v>
          </cell>
          <cell r="R218">
            <v>36007950</v>
          </cell>
          <cell r="S218">
            <v>33832</v>
          </cell>
          <cell r="T218">
            <v>4801060</v>
          </cell>
          <cell r="Y218">
            <v>40809010</v>
          </cell>
        </row>
        <row r="219">
          <cell r="A219">
            <v>216</v>
          </cell>
          <cell r="B219" t="str">
            <v>8-01</v>
          </cell>
          <cell r="C219">
            <v>37203</v>
          </cell>
          <cell r="E219" t="str">
            <v>Line 2 chief</v>
          </cell>
          <cell r="F219" t="str">
            <v>Th­ëng sao ®á cho c¸c chuyÒn 1, 2, 3, 4, 5, 9 hoµn thµnh kÕ ho¹ch s¶n xuÊt</v>
          </cell>
          <cell r="G219" t="str">
            <v>Working bonus 'red star' for Line chiefs No. 1, 2, 3, 4, 5, 9</v>
          </cell>
          <cell r="H219">
            <v>33882</v>
          </cell>
          <cell r="I219">
            <v>180000</v>
          </cell>
          <cell r="P219">
            <v>180000</v>
          </cell>
          <cell r="Q219">
            <v>1111</v>
          </cell>
          <cell r="R219">
            <v>180000</v>
          </cell>
          <cell r="Y219">
            <v>180000</v>
          </cell>
        </row>
        <row r="220">
          <cell r="A220">
            <v>217</v>
          </cell>
          <cell r="B220" t="str">
            <v>8-02</v>
          </cell>
          <cell r="C220">
            <v>37203</v>
          </cell>
          <cell r="D220" t="str">
            <v>xn2</v>
          </cell>
          <cell r="E220" t="str">
            <v>Mr. Tuynh (Ex.Im dept)</v>
          </cell>
          <cell r="F220" t="str">
            <v>T¹m øng mua mÉu E/L + C/O</v>
          </cell>
          <cell r="G220" t="str">
            <v>Advance to Mr. Tuynh (Ex.Im dept) to buy E/L, C/O forms for import - export task</v>
          </cell>
          <cell r="H220">
            <v>141</v>
          </cell>
          <cell r="I220">
            <v>1200000</v>
          </cell>
          <cell r="P220">
            <v>1200000</v>
          </cell>
          <cell r="Q220">
            <v>1111</v>
          </cell>
          <cell r="R220">
            <v>1200000</v>
          </cell>
          <cell r="Y220">
            <v>1200000</v>
          </cell>
        </row>
        <row r="221">
          <cell r="A221">
            <v>218</v>
          </cell>
          <cell r="B221" t="str">
            <v>9-01</v>
          </cell>
          <cell r="C221">
            <v>37204</v>
          </cell>
          <cell r="D221" t="str">
            <v>moc1</v>
          </cell>
          <cell r="E221" t="str">
            <v>Ms. HuyÒn (Crochet)</v>
          </cell>
          <cell r="F221" t="str">
            <v>C­íc ®iÖn tho¹i di ®éng th¸ng 10/2001</v>
          </cell>
          <cell r="G221" t="str">
            <v xml:space="preserve">Mobifone fee of Oct. 2001 for Ms. Huyen (Crochet) </v>
          </cell>
          <cell r="H221">
            <v>6422</v>
          </cell>
          <cell r="I221">
            <v>300000</v>
          </cell>
          <cell r="P221">
            <v>300000</v>
          </cell>
          <cell r="Q221">
            <v>1111</v>
          </cell>
          <cell r="R221">
            <v>300000</v>
          </cell>
          <cell r="Y221">
            <v>300000</v>
          </cell>
        </row>
        <row r="222">
          <cell r="A222">
            <v>219</v>
          </cell>
          <cell r="B222" t="str">
            <v>9-02</v>
          </cell>
          <cell r="C222">
            <v>37204</v>
          </cell>
          <cell r="E222" t="str">
            <v>Mrs. Linh (Crochet supplier)</v>
          </cell>
          <cell r="F222" t="str">
            <v>Tr¶ mét phÇn tiÒn gia c«ng sîi cho hµng mãc tay (Docket tõ PT0513, PT0515 ®Õn PT0522)</v>
          </cell>
          <cell r="G222" t="str">
            <v>CM for crochet by hand Dockets from PT0513, PT0515 to PT0522</v>
          </cell>
          <cell r="H222">
            <v>331</v>
          </cell>
          <cell r="I222">
            <v>70000000</v>
          </cell>
          <cell r="P222">
            <v>70000000</v>
          </cell>
          <cell r="Q222">
            <v>1111</v>
          </cell>
          <cell r="R222">
            <v>70000000</v>
          </cell>
          <cell r="Y222">
            <v>70000000</v>
          </cell>
        </row>
        <row r="223">
          <cell r="A223">
            <v>220</v>
          </cell>
          <cell r="B223" t="str">
            <v>9-03</v>
          </cell>
          <cell r="C223">
            <v>37204</v>
          </cell>
          <cell r="E223" t="str">
            <v>Mrs. B×nh (Yarn supplier)</v>
          </cell>
          <cell r="F223" t="str">
            <v>Tr¶ mét phÇn tiÒn cung cÊp sîi theo Hîp ®ång 08/2001/DT (C¸c Docket tõ PT0523 ®Õn PT0533)</v>
          </cell>
          <cell r="G223" t="str">
            <v>Purchasing yarn for Dockets from PT0523 to PT0533</v>
          </cell>
          <cell r="H223">
            <v>331</v>
          </cell>
          <cell r="I223">
            <v>70000000</v>
          </cell>
          <cell r="P223">
            <v>70000000</v>
          </cell>
          <cell r="Q223">
            <v>1121</v>
          </cell>
          <cell r="R223">
            <v>70000000</v>
          </cell>
          <cell r="Y223">
            <v>70000000</v>
          </cell>
        </row>
        <row r="224">
          <cell r="A224">
            <v>221</v>
          </cell>
          <cell r="B224" t="str">
            <v>7-04</v>
          </cell>
          <cell r="C224">
            <v>37232</v>
          </cell>
          <cell r="E224" t="str">
            <v>Cty TNHH M¸y tÝnh Hoµng C­êng HP</v>
          </cell>
          <cell r="F224" t="str">
            <v>Thanh to¸n cho Cty TNHH M¸y tÝnh Hoµng C­êng HP - Mua 06 bé l­u ®iÖn (UPS) + ®æ mùc in cho c¸c m¸y in v¨n phßng</v>
          </cell>
          <cell r="G224" t="str">
            <v>Pay to Hoang Cuong Computer HP - Buying 06 UPSs for computer and refilling ink for printers</v>
          </cell>
          <cell r="H224">
            <v>331</v>
          </cell>
          <cell r="I224">
            <v>5225580</v>
          </cell>
          <cell r="P224">
            <v>5225580</v>
          </cell>
          <cell r="Q224">
            <v>1111</v>
          </cell>
          <cell r="R224">
            <v>5225580</v>
          </cell>
          <cell r="Y224">
            <v>5225580</v>
          </cell>
        </row>
        <row r="225">
          <cell r="A225">
            <v>222</v>
          </cell>
          <cell r="B225" t="str">
            <v>9-05</v>
          </cell>
          <cell r="C225">
            <v>37204</v>
          </cell>
          <cell r="D225" t="str">
            <v>lx2</v>
          </cell>
          <cell r="E225" t="str">
            <v>Mr. Léc (Diver)</v>
          </cell>
          <cell r="F225" t="str">
            <v>TiÒn c«ng thay lèp + c©n b»ng lèp cho xe 34LD - 0099</v>
          </cell>
          <cell r="G225" t="str">
            <v>The expenses of change 04 tires for car 34LD - 0099</v>
          </cell>
          <cell r="H225">
            <v>6428</v>
          </cell>
          <cell r="I225">
            <v>120000</v>
          </cell>
          <cell r="J225">
            <v>1331</v>
          </cell>
          <cell r="K225">
            <v>6000</v>
          </cell>
          <cell r="P225">
            <v>126000</v>
          </cell>
          <cell r="Q225">
            <v>1111</v>
          </cell>
          <cell r="R225">
            <v>126000</v>
          </cell>
          <cell r="Y225">
            <v>126000</v>
          </cell>
        </row>
        <row r="226">
          <cell r="A226">
            <v>223</v>
          </cell>
          <cell r="B226" t="str">
            <v>9-06</v>
          </cell>
          <cell r="C226">
            <v>37204</v>
          </cell>
          <cell r="D226" t="str">
            <v>tk</v>
          </cell>
          <cell r="E226" t="str">
            <v>Ms. Ph­¬ng (Secretary)</v>
          </cell>
          <cell r="F226" t="str">
            <v xml:space="preserve">Mua vËt t­ cho c«ng ty </v>
          </cell>
          <cell r="G226" t="str">
            <v>Buying materials for company</v>
          </cell>
          <cell r="H226">
            <v>1531</v>
          </cell>
          <cell r="I226">
            <v>1136650</v>
          </cell>
          <cell r="J226">
            <v>1331</v>
          </cell>
          <cell r="K226">
            <v>58350</v>
          </cell>
          <cell r="P226">
            <v>1195000</v>
          </cell>
          <cell r="Q226">
            <v>1111</v>
          </cell>
          <cell r="R226">
            <v>1195000</v>
          </cell>
          <cell r="Y226">
            <v>1195000</v>
          </cell>
        </row>
        <row r="227">
          <cell r="A227">
            <v>224</v>
          </cell>
          <cell r="B227" t="str">
            <v>9-07</v>
          </cell>
          <cell r="C227">
            <v>37204</v>
          </cell>
          <cell r="D227" t="str">
            <v>tk</v>
          </cell>
          <cell r="E227" t="str">
            <v>Ms. Ph­¬ng (Secretary)</v>
          </cell>
          <cell r="F227" t="str">
            <v xml:space="preserve">LÖ phÝ ®¨ng b¸o tuyÓn lao ®éng cho C«ng ty </v>
          </cell>
          <cell r="G227" t="str">
            <v>The expenses of publishing in Hai Phong newspaper to recruit labours for Phu Tai factory</v>
          </cell>
          <cell r="H227">
            <v>6428</v>
          </cell>
          <cell r="I227">
            <v>727273</v>
          </cell>
          <cell r="J227">
            <v>1331</v>
          </cell>
          <cell r="K227">
            <v>72727</v>
          </cell>
          <cell r="P227">
            <v>800000</v>
          </cell>
          <cell r="Q227">
            <v>1111</v>
          </cell>
          <cell r="R227">
            <v>800000</v>
          </cell>
          <cell r="Y227">
            <v>800000</v>
          </cell>
        </row>
        <row r="228">
          <cell r="A228">
            <v>225</v>
          </cell>
          <cell r="B228" t="str">
            <v>9-08</v>
          </cell>
          <cell r="C228">
            <v>37204</v>
          </cell>
          <cell r="D228" t="str">
            <v>tk</v>
          </cell>
          <cell r="E228" t="str">
            <v>Ms. Ph­¬ng (Secretary)</v>
          </cell>
          <cell r="F228" t="str">
            <v>Mua 01 bé salon + 01 bé bµn trµ kÝnh + 01 bé bµn trµ vu«ng cho V¨n phßng Hµ Néi</v>
          </cell>
          <cell r="G228" t="str">
            <v xml:space="preserve">Buying furniture for Dong Tai branch in Ha Noi </v>
          </cell>
          <cell r="H228">
            <v>1531</v>
          </cell>
          <cell r="I228">
            <v>10582700</v>
          </cell>
          <cell r="J228">
            <v>1331</v>
          </cell>
          <cell r="K228">
            <v>327300</v>
          </cell>
          <cell r="P228">
            <v>10910000</v>
          </cell>
          <cell r="Q228">
            <v>1111</v>
          </cell>
          <cell r="R228">
            <v>10910000</v>
          </cell>
          <cell r="Y228">
            <v>10910000</v>
          </cell>
        </row>
        <row r="229">
          <cell r="A229">
            <v>226</v>
          </cell>
          <cell r="B229" t="str">
            <v>14-07</v>
          </cell>
          <cell r="C229">
            <v>37209</v>
          </cell>
          <cell r="E229" t="str">
            <v>Trung t©m th«ng tin m¹ng Internet VN</v>
          </cell>
          <cell r="F229" t="str">
            <v>PhÝ duy tr× tªn miÒn (DONGTAIHD.COM.VN) trªn m¹ng th«ng tin Internet cho thêi gian tõ 20/09/2001 ®Õn 20/09/2002</v>
          </cell>
          <cell r="G229" t="str">
            <v>The expenses of register name for Dong Tai Co. on  VN Internet Network for period from Sep 20, 2001 to Sep 20, 2002</v>
          </cell>
          <cell r="H229">
            <v>6428</v>
          </cell>
          <cell r="I229">
            <v>480000</v>
          </cell>
          <cell r="P229">
            <v>480000</v>
          </cell>
          <cell r="Q229">
            <v>1111</v>
          </cell>
          <cell r="R229">
            <v>480000</v>
          </cell>
          <cell r="Y229">
            <v>480000</v>
          </cell>
        </row>
        <row r="230">
          <cell r="A230">
            <v>227</v>
          </cell>
          <cell r="B230" t="str">
            <v>9-09</v>
          </cell>
          <cell r="C230">
            <v>37204</v>
          </cell>
          <cell r="D230" t="str">
            <v>kh1</v>
          </cell>
          <cell r="E230" t="str">
            <v>Mr. Quý (Planning dept)</v>
          </cell>
          <cell r="F230" t="str">
            <v>Thanh to¸n chi phÝ ®i kiÓm cont t¹i H¶i Phßng c¸c ngµy 6, 7/11/2001(®i xe ngoµi)</v>
          </cell>
          <cell r="G230" t="str">
            <v xml:space="preserve">The business expenses to Hai Phong to check container for exporting </v>
          </cell>
          <cell r="H230">
            <v>6278</v>
          </cell>
          <cell r="I230">
            <v>50000</v>
          </cell>
          <cell r="P230">
            <v>50000</v>
          </cell>
          <cell r="Q230">
            <v>1111</v>
          </cell>
          <cell r="R230">
            <v>50000</v>
          </cell>
          <cell r="Y230">
            <v>50000</v>
          </cell>
        </row>
        <row r="231">
          <cell r="A231">
            <v>228</v>
          </cell>
          <cell r="B231" t="str">
            <v>13-03</v>
          </cell>
          <cell r="C231">
            <v>37208</v>
          </cell>
          <cell r="D231" t="str">
            <v>moc2</v>
          </cell>
          <cell r="E231" t="str">
            <v>Ms. Mai (Crochet)</v>
          </cell>
          <cell r="F231" t="str">
            <v>Thanh to¸n t¹m øng mua sequin trang trÝ PT385, 386</v>
          </cell>
          <cell r="G231" t="str">
            <v>Advance payment of buying sequin for PT385, 386 from Ms. Mai (Crochet)</v>
          </cell>
          <cell r="H231">
            <v>1522</v>
          </cell>
          <cell r="I231">
            <v>243000</v>
          </cell>
          <cell r="J231">
            <v>6272</v>
          </cell>
          <cell r="K231">
            <v>80000</v>
          </cell>
          <cell r="P231">
            <v>323000</v>
          </cell>
          <cell r="Q231">
            <v>141</v>
          </cell>
          <cell r="R231">
            <v>261000</v>
          </cell>
          <cell r="S231">
            <v>1111</v>
          </cell>
          <cell r="T231">
            <v>62000</v>
          </cell>
          <cell r="Y231">
            <v>323000</v>
          </cell>
        </row>
        <row r="232">
          <cell r="A232">
            <v>229</v>
          </cell>
          <cell r="B232" t="str">
            <v>10-01</v>
          </cell>
          <cell r="C232">
            <v>37205</v>
          </cell>
          <cell r="E232" t="str">
            <v>Mr. §«ng (Supplier)</v>
          </cell>
          <cell r="F232" t="str">
            <v>Thanh to¸n tiÒn mua ®¹n nhùa ®Ó ®ãng hµng xuÊt th¸ng 10/2001</v>
          </cell>
          <cell r="G232" t="str">
            <v>Purchasing tools for packing in Oct. 2001</v>
          </cell>
          <cell r="H232">
            <v>331</v>
          </cell>
          <cell r="I232">
            <v>1400000</v>
          </cell>
          <cell r="P232">
            <v>1400000</v>
          </cell>
          <cell r="Q232">
            <v>1111</v>
          </cell>
          <cell r="R232">
            <v>1400000</v>
          </cell>
          <cell r="Y232">
            <v>1400000</v>
          </cell>
        </row>
        <row r="233">
          <cell r="A233">
            <v>230</v>
          </cell>
          <cell r="B233" t="str">
            <v>10-02</v>
          </cell>
          <cell r="C233">
            <v>37205</v>
          </cell>
          <cell r="D233" t="str">
            <v>xn1</v>
          </cell>
          <cell r="E233" t="str">
            <v>Mr. Phong (Ex.Im dept)</v>
          </cell>
          <cell r="F233" t="str">
            <v>Tr¶ t¹m øng xuÊt nhËp khÈu {Vouchers No. 6-03, 28-01(T8), 10-08, 17-05, 24-02, 28-03(T9), 8-03, 11-02, 15-05, 23-01(T10)}</v>
          </cell>
          <cell r="G233" t="str">
            <v>Refund the advance of the import - export expenses from Mr. Phong (Ex.Im dept)</v>
          </cell>
          <cell r="H233">
            <v>1111</v>
          </cell>
          <cell r="I233">
            <v>30000000</v>
          </cell>
          <cell r="P233">
            <v>30000000</v>
          </cell>
          <cell r="Q233">
            <v>141</v>
          </cell>
          <cell r="R233">
            <v>30000000</v>
          </cell>
          <cell r="Y233">
            <v>30000000</v>
          </cell>
        </row>
        <row r="234">
          <cell r="A234">
            <v>231</v>
          </cell>
          <cell r="B234" t="str">
            <v>12-01</v>
          </cell>
          <cell r="C234">
            <v>37207</v>
          </cell>
          <cell r="D234" t="str">
            <v>kt1</v>
          </cell>
          <cell r="E234" t="str">
            <v>Mrs. HuyÒn (Chief accountant)</v>
          </cell>
          <cell r="F234" t="str">
            <v>Chi båi d­ìng Côc thuÕ tØnh H¶i D­¬ng - Hoµn thuÕ quý III/2001</v>
          </cell>
          <cell r="G234" t="str">
            <v>Public relation to Hai Duong tax office for returning V.A.T tax amount of quarter III 2001</v>
          </cell>
          <cell r="H234">
            <v>6428</v>
          </cell>
          <cell r="I234">
            <v>1200000</v>
          </cell>
          <cell r="P234">
            <v>1200000</v>
          </cell>
          <cell r="Q234">
            <v>1111</v>
          </cell>
          <cell r="R234">
            <v>1200000</v>
          </cell>
          <cell r="Y234">
            <v>1200000</v>
          </cell>
        </row>
        <row r="235">
          <cell r="A235">
            <v>232</v>
          </cell>
          <cell r="B235" t="str">
            <v>12-02</v>
          </cell>
          <cell r="C235">
            <v>37207</v>
          </cell>
          <cell r="D235" t="str">
            <v>lx1</v>
          </cell>
          <cell r="E235" t="str">
            <v>Mr. Hïng (Driver)</v>
          </cell>
          <cell r="F235" t="str">
            <v>Chi phÝ cho xe 34LD - 0108 tõ 05-11 ®Õn 08/11/2001</v>
          </cell>
          <cell r="G235" t="str">
            <v>Toll for car 34LD - 0108 from Nov 05 to Nov 08, 2001</v>
          </cell>
          <cell r="H235">
            <v>6428</v>
          </cell>
          <cell r="I235">
            <v>638000</v>
          </cell>
          <cell r="P235">
            <v>638000</v>
          </cell>
          <cell r="Q235">
            <v>1111</v>
          </cell>
          <cell r="R235">
            <v>638000</v>
          </cell>
          <cell r="Y235">
            <v>638000</v>
          </cell>
        </row>
        <row r="236">
          <cell r="A236">
            <v>233</v>
          </cell>
          <cell r="B236" t="str">
            <v>12-03</v>
          </cell>
          <cell r="C236">
            <v>37207</v>
          </cell>
          <cell r="E236" t="str">
            <v>Mr. Lîi (Warehouse)</v>
          </cell>
          <cell r="F236" t="str">
            <v xml:space="preserve">T¹m øng ®Æt tiÒn lµm gi¸ gç ®ùng v¶i cho Kho </v>
          </cell>
          <cell r="G236" t="str">
            <v xml:space="preserve">Advance to Mr. Loi (Warehouse) to deposit to make shelf for containing fabric </v>
          </cell>
          <cell r="H236">
            <v>141</v>
          </cell>
          <cell r="I236">
            <v>1400000</v>
          </cell>
          <cell r="P236">
            <v>1400000</v>
          </cell>
          <cell r="Q236">
            <v>1111</v>
          </cell>
          <cell r="R236">
            <v>1400000</v>
          </cell>
          <cell r="Y236">
            <v>1400000</v>
          </cell>
        </row>
        <row r="237">
          <cell r="A237">
            <v>234</v>
          </cell>
          <cell r="B237" t="str">
            <v>12-04</v>
          </cell>
          <cell r="C237">
            <v>37207</v>
          </cell>
          <cell r="D237" t="str">
            <v>xn1</v>
          </cell>
          <cell r="E237" t="str">
            <v>Mr. Phong (Ex.Im dept)</v>
          </cell>
          <cell r="F237" t="str">
            <v>T¹m øng nhËp hµng Dot HD126</v>
          </cell>
          <cell r="G237" t="str">
            <v>Advance to Mr. Phong (Ex.im dept) the import expenses for Dot HD126</v>
          </cell>
          <cell r="H237">
            <v>141</v>
          </cell>
          <cell r="I237">
            <v>2500000</v>
          </cell>
          <cell r="P237">
            <v>2500000</v>
          </cell>
          <cell r="Q237">
            <v>1111</v>
          </cell>
          <cell r="R237">
            <v>2500000</v>
          </cell>
          <cell r="Y237">
            <v>2500000</v>
          </cell>
        </row>
        <row r="238">
          <cell r="A238">
            <v>235</v>
          </cell>
          <cell r="B238" t="str">
            <v>12-05</v>
          </cell>
          <cell r="C238">
            <v>37207</v>
          </cell>
          <cell r="D238" t="str">
            <v>cd3</v>
          </cell>
          <cell r="E238" t="str">
            <v>Mr. Th¨ng (Electrician)</v>
          </cell>
          <cell r="F238" t="str">
            <v>Th­ëng 03 CBNV phßng c¬ ®iÖn lµm ®ªm ngµy 09/11/2001 ®Ó hoµn thµnh hÖ thèng h¬i míi cho PX (Line 12, 14)</v>
          </cell>
          <cell r="G238" t="str">
            <v>Working bonus to 03 mechanic and electrican worked overtime on Nov 09, 2001</v>
          </cell>
          <cell r="H238">
            <v>33882</v>
          </cell>
          <cell r="I238">
            <v>135000</v>
          </cell>
          <cell r="P238">
            <v>135000</v>
          </cell>
          <cell r="Q238">
            <v>1111</v>
          </cell>
          <cell r="R238">
            <v>135000</v>
          </cell>
          <cell r="Y238">
            <v>135000</v>
          </cell>
        </row>
        <row r="239">
          <cell r="A239">
            <v>236</v>
          </cell>
          <cell r="B239" t="str">
            <v>12-06</v>
          </cell>
          <cell r="C239">
            <v>37207</v>
          </cell>
          <cell r="D239" t="str">
            <v>pv</v>
          </cell>
          <cell r="E239" t="str">
            <v>Mrs. NguyÖt (Server)</v>
          </cell>
          <cell r="F239" t="str">
            <v>Mua chuèi phôc vô CN ¨n ca ®ªm + ¨n tr­a tõ 05/11 ®Õn 12/11/2001</v>
          </cell>
          <cell r="G239" t="str">
            <v>Buying bananas for workers (worked overtime) on days from Nov  05, 2001 to Nov 12, 2001</v>
          </cell>
          <cell r="H239">
            <v>6278</v>
          </cell>
          <cell r="I239">
            <v>834000</v>
          </cell>
          <cell r="P239">
            <v>834000</v>
          </cell>
          <cell r="Q239">
            <v>1111</v>
          </cell>
          <cell r="R239">
            <v>834000</v>
          </cell>
          <cell r="Y239">
            <v>834000</v>
          </cell>
        </row>
        <row r="240">
          <cell r="A240">
            <v>237</v>
          </cell>
          <cell r="B240" t="str">
            <v>12-07</v>
          </cell>
          <cell r="C240">
            <v>37207</v>
          </cell>
          <cell r="D240" t="str">
            <v>pv</v>
          </cell>
          <cell r="E240" t="str">
            <v>Mrs. NguyÖt (Server)</v>
          </cell>
          <cell r="F240" t="str">
            <v xml:space="preserve">T¹m øng mua ®å nÊu ¨n tr­a + tèi phôc vô ban gi¸m ®èc + chuyªn gia </v>
          </cell>
          <cell r="G240" t="str">
            <v>Advance to Mrs. Nguyet (Server) to buy food to prepare lunch and dinner for expert in Nov. 2001</v>
          </cell>
          <cell r="H240">
            <v>141</v>
          </cell>
          <cell r="I240">
            <v>1000000</v>
          </cell>
          <cell r="P240">
            <v>1000000</v>
          </cell>
          <cell r="Q240">
            <v>1111</v>
          </cell>
          <cell r="R240">
            <v>1000000</v>
          </cell>
          <cell r="Y240">
            <v>1000000</v>
          </cell>
        </row>
        <row r="241">
          <cell r="A241">
            <v>238</v>
          </cell>
          <cell r="B241" t="str">
            <v>12-12</v>
          </cell>
          <cell r="C241">
            <v>37207</v>
          </cell>
          <cell r="D241" t="str">
            <v>pv</v>
          </cell>
          <cell r="E241" t="str">
            <v>Mrs. NguyÖt (Server)</v>
          </cell>
          <cell r="F241" t="str">
            <v>Mua ®å ¨n ®ªm phôc vô CN ¨n ca ®ªm 08/11/2001</v>
          </cell>
          <cell r="G241" t="str">
            <v>Buying food to make dinner for worker who worked overtime on the night Nov 08, 2001</v>
          </cell>
          <cell r="H241">
            <v>6278</v>
          </cell>
          <cell r="I241">
            <v>100000</v>
          </cell>
          <cell r="P241">
            <v>100000</v>
          </cell>
          <cell r="Q241">
            <v>1111</v>
          </cell>
          <cell r="R241">
            <v>100000</v>
          </cell>
          <cell r="Y241">
            <v>100000</v>
          </cell>
        </row>
        <row r="242">
          <cell r="A242">
            <v>239</v>
          </cell>
          <cell r="B242" t="str">
            <v>12-08</v>
          </cell>
          <cell r="C242">
            <v>37207</v>
          </cell>
          <cell r="D242" t="str">
            <v>yt</v>
          </cell>
          <cell r="E242" t="str">
            <v>Mrs. H­¬ng (Nurse)</v>
          </cell>
          <cell r="F242" t="str">
            <v xml:space="preserve">T¹m øng mua ®å dïng vÖ sinh cho PX </v>
          </cell>
          <cell r="G242" t="str">
            <v>Advance to Mrs. Huong (Nurse) to buy utensils for workshop</v>
          </cell>
          <cell r="H242">
            <v>141</v>
          </cell>
          <cell r="I242">
            <v>500000</v>
          </cell>
          <cell r="P242">
            <v>500000</v>
          </cell>
          <cell r="Q242">
            <v>1111</v>
          </cell>
          <cell r="R242">
            <v>500000</v>
          </cell>
          <cell r="Y242">
            <v>500000</v>
          </cell>
        </row>
        <row r="243">
          <cell r="A243">
            <v>240</v>
          </cell>
          <cell r="B243" t="str">
            <v>12-09</v>
          </cell>
          <cell r="C243">
            <v>37207</v>
          </cell>
          <cell r="D243" t="str">
            <v>cd1</v>
          </cell>
          <cell r="E243" t="str">
            <v>Mr. Hµo (Mechanic)</v>
          </cell>
          <cell r="F243" t="str">
            <v>T¹m øng mua vËt t­ lµm ghÕ cho c«ng nh©n ph©n x­ëng may</v>
          </cell>
          <cell r="G243" t="str">
            <v>Advance to Mr. Hao (Mechanic) to buy materials to make seat for sewingworkers</v>
          </cell>
          <cell r="H243">
            <v>141</v>
          </cell>
          <cell r="I243">
            <v>1000000</v>
          </cell>
          <cell r="P243">
            <v>1000000</v>
          </cell>
          <cell r="Q243">
            <v>1111</v>
          </cell>
          <cell r="R243">
            <v>1000000</v>
          </cell>
          <cell r="Y243">
            <v>1000000</v>
          </cell>
        </row>
        <row r="244">
          <cell r="A244">
            <v>241</v>
          </cell>
          <cell r="B244" t="str">
            <v>12-11</v>
          </cell>
          <cell r="C244">
            <v>37207</v>
          </cell>
          <cell r="E244" t="str">
            <v xml:space="preserve">Mrs. Lý (Line 04 chief) </v>
          </cell>
          <cell r="F244" t="str">
            <v>Båi d­ìng CN ph©n x­ëng may lµm thªm giê tèi 09/11/2001</v>
          </cell>
          <cell r="G244" t="str">
            <v>Bonus to workers worked overtime on Nov 09, 2001</v>
          </cell>
          <cell r="H244">
            <v>33882</v>
          </cell>
          <cell r="I244">
            <v>300000</v>
          </cell>
          <cell r="P244">
            <v>300000</v>
          </cell>
          <cell r="Q244">
            <v>1111</v>
          </cell>
          <cell r="R244">
            <v>300000</v>
          </cell>
          <cell r="Y244">
            <v>300000</v>
          </cell>
        </row>
        <row r="245">
          <cell r="A245">
            <v>242</v>
          </cell>
          <cell r="B245" t="str">
            <v>16-06</v>
          </cell>
          <cell r="C245">
            <v>37211</v>
          </cell>
          <cell r="D245" t="str">
            <v>cat1</v>
          </cell>
          <cell r="E245" t="str">
            <v>Mrs. Ph­¬ng (Cutting)</v>
          </cell>
          <cell r="F245" t="str">
            <v>Th­ëng sao ®á cho tæ c¾t + Ðp mex thuéc phßng c¾t</v>
          </cell>
          <cell r="G245" t="str">
            <v>Working bonus "red star" to cutting employees</v>
          </cell>
          <cell r="H245">
            <v>33882</v>
          </cell>
          <cell r="I245">
            <v>375000</v>
          </cell>
          <cell r="P245">
            <v>375000</v>
          </cell>
          <cell r="Q245">
            <v>1111</v>
          </cell>
          <cell r="R245">
            <v>375000</v>
          </cell>
          <cell r="Y245">
            <v>375000</v>
          </cell>
        </row>
        <row r="246">
          <cell r="A246">
            <v>243</v>
          </cell>
          <cell r="B246" t="str">
            <v>13-01</v>
          </cell>
          <cell r="C246">
            <v>37208</v>
          </cell>
          <cell r="D246" t="str">
            <v>lx2</v>
          </cell>
          <cell r="E246" t="str">
            <v>Mr. Léc (Diver)</v>
          </cell>
          <cell r="F246" t="str">
            <v>T¹m øng l­¬ng th¸ng 11/2001</v>
          </cell>
          <cell r="G246" t="str">
            <v>Salary advance of Nov. 2001 for Mr. Loc (Driver)</v>
          </cell>
          <cell r="H246">
            <v>141</v>
          </cell>
          <cell r="I246">
            <v>300000</v>
          </cell>
          <cell r="P246">
            <v>300000</v>
          </cell>
          <cell r="Q246">
            <v>1111</v>
          </cell>
          <cell r="R246">
            <v>300000</v>
          </cell>
          <cell r="Y246">
            <v>300000</v>
          </cell>
        </row>
        <row r="247">
          <cell r="A247">
            <v>244</v>
          </cell>
          <cell r="B247" t="str">
            <v>13-02</v>
          </cell>
          <cell r="C247">
            <v>37208</v>
          </cell>
          <cell r="D247" t="str">
            <v>vt</v>
          </cell>
          <cell r="E247" t="str">
            <v>Mr. Hïng (Computer)</v>
          </cell>
          <cell r="F247" t="str">
            <v>T¹m øng ®i c«ng t¸c Hµ Néi</v>
          </cell>
          <cell r="G247" t="str">
            <v>Advance to Mr. Hung (Tech. dept) the business expenses to Ha Noi</v>
          </cell>
          <cell r="H247">
            <v>141</v>
          </cell>
          <cell r="I247">
            <v>100000</v>
          </cell>
          <cell r="P247">
            <v>100000</v>
          </cell>
          <cell r="Q247">
            <v>1111</v>
          </cell>
          <cell r="R247">
            <v>100000</v>
          </cell>
          <cell r="Y247">
            <v>100000</v>
          </cell>
        </row>
        <row r="248">
          <cell r="A248">
            <v>245</v>
          </cell>
          <cell r="B248" t="str">
            <v>13-07</v>
          </cell>
          <cell r="C248">
            <v>37208</v>
          </cell>
          <cell r="E248" t="str">
            <v>Mr. B×nh (Sewingshop vice manager)</v>
          </cell>
          <cell r="F248" t="str">
            <v>Th­ëng 06 chuyÒn tr­ëng (Line 1, 2, 4, 5, 11, 12) lµm thªm giê tèi 13/11/2001</v>
          </cell>
          <cell r="G248" t="str">
            <v>Working bonus to 06 Line chiefs (Lines : 1, 2, 4, 5, 11, 12) worked overtime on Nov 13, 2001</v>
          </cell>
          <cell r="H248">
            <v>33882</v>
          </cell>
          <cell r="I248">
            <v>300000</v>
          </cell>
          <cell r="P248">
            <v>300000</v>
          </cell>
          <cell r="Q248">
            <v>1111</v>
          </cell>
          <cell r="R248">
            <v>300000</v>
          </cell>
          <cell r="Y248">
            <v>300000</v>
          </cell>
        </row>
        <row r="249">
          <cell r="A249">
            <v>246</v>
          </cell>
          <cell r="B249" t="str">
            <v>13-06</v>
          </cell>
          <cell r="C249">
            <v>37208</v>
          </cell>
          <cell r="E249" t="str">
            <v>Mr. B×nh (Sewingshop vice manager)</v>
          </cell>
          <cell r="F249" t="str">
            <v>Båi d­ìng CN ph©n x­ëng may lµm thªm giê tèi 13/11/2001</v>
          </cell>
          <cell r="G249" t="str">
            <v>Bonus to workers worked overtime on Nov 13, 2001</v>
          </cell>
          <cell r="H249">
            <v>33882</v>
          </cell>
          <cell r="I249">
            <v>300000</v>
          </cell>
          <cell r="P249">
            <v>300000</v>
          </cell>
          <cell r="Q249">
            <v>1111</v>
          </cell>
          <cell r="R249">
            <v>300000</v>
          </cell>
          <cell r="Y249">
            <v>300000</v>
          </cell>
        </row>
        <row r="250">
          <cell r="A250">
            <v>247</v>
          </cell>
          <cell r="B250" t="str">
            <v>13-05</v>
          </cell>
          <cell r="C250">
            <v>37208</v>
          </cell>
          <cell r="D250" t="str">
            <v>cat2</v>
          </cell>
          <cell r="E250" t="str">
            <v>Mr. B×nh (Cutting)</v>
          </cell>
          <cell r="F250" t="str">
            <v>T¹m øng l­¬ng th¸ng 11/2001</v>
          </cell>
          <cell r="G250" t="str">
            <v>Salary advance of Nov. 2001 for Mr. Binh (Cutting)</v>
          </cell>
          <cell r="H250">
            <v>141</v>
          </cell>
          <cell r="I250">
            <v>200000</v>
          </cell>
          <cell r="P250">
            <v>200000</v>
          </cell>
          <cell r="Q250">
            <v>1111</v>
          </cell>
          <cell r="R250">
            <v>200000</v>
          </cell>
          <cell r="Y250">
            <v>200000</v>
          </cell>
        </row>
        <row r="251">
          <cell r="A251">
            <v>248</v>
          </cell>
          <cell r="B251" t="str">
            <v>14-01</v>
          </cell>
          <cell r="C251">
            <v>37209</v>
          </cell>
          <cell r="D251" t="str">
            <v>cat1</v>
          </cell>
          <cell r="E251" t="str">
            <v>Mrs. Ph­¬ng (Cutting)</v>
          </cell>
          <cell r="F251" t="str">
            <v>Th­ëng sao ®á cho tæ c¾t + tr¶i v¶i thuéc phßng c¾t</v>
          </cell>
          <cell r="G251" t="str">
            <v>Working bonus "red star" to cutting employees (07 people)</v>
          </cell>
          <cell r="H251">
            <v>33882</v>
          </cell>
          <cell r="I251">
            <v>105000</v>
          </cell>
          <cell r="P251">
            <v>105000</v>
          </cell>
          <cell r="Q251">
            <v>1111</v>
          </cell>
          <cell r="R251">
            <v>105000</v>
          </cell>
          <cell r="Y251">
            <v>105000</v>
          </cell>
        </row>
        <row r="252">
          <cell r="A252">
            <v>249</v>
          </cell>
          <cell r="B252" t="str">
            <v>14-02</v>
          </cell>
          <cell r="C252">
            <v>37209</v>
          </cell>
          <cell r="D252" t="str">
            <v>bv1</v>
          </cell>
          <cell r="E252" t="str">
            <v>Mr. HiÓu (Trade union)</v>
          </cell>
          <cell r="F252" t="str">
            <v>Thanh to¸n chi phÝ lµm cÊp giÊy chøng nhËn quyÒn sö dông ®Êt cho C«ng ty §«ng Tµi</v>
          </cell>
          <cell r="G252" t="str">
            <v>The expenses of doing formalities to ask for the certificate of land use right for Dong Tai Co.</v>
          </cell>
          <cell r="H252">
            <v>6428</v>
          </cell>
          <cell r="I252">
            <v>260000</v>
          </cell>
          <cell r="P252">
            <v>260000</v>
          </cell>
          <cell r="Q252">
            <v>1111</v>
          </cell>
          <cell r="R252">
            <v>260000</v>
          </cell>
          <cell r="Y252">
            <v>260000</v>
          </cell>
        </row>
        <row r="253">
          <cell r="A253">
            <v>250</v>
          </cell>
          <cell r="B253" t="str">
            <v>14-03</v>
          </cell>
          <cell r="C253">
            <v>37209</v>
          </cell>
          <cell r="D253" t="str">
            <v>bv1</v>
          </cell>
          <cell r="E253" t="str">
            <v>Mr. HiÓu (Trade union)</v>
          </cell>
          <cell r="F253" t="str">
            <v>T¹m øng mua dÐp xèp ®i trong ph©n x­ëng cho CN</v>
          </cell>
          <cell r="G253" t="str">
            <v>Advance to Mr. Hieu (Security guard) to buy sandals for workers to wear in the workshop</v>
          </cell>
          <cell r="H253">
            <v>141</v>
          </cell>
          <cell r="I253">
            <v>3000000</v>
          </cell>
          <cell r="P253">
            <v>3000000</v>
          </cell>
          <cell r="Q253">
            <v>1111</v>
          </cell>
          <cell r="R253">
            <v>3000000</v>
          </cell>
          <cell r="Y253">
            <v>3000000</v>
          </cell>
        </row>
        <row r="254">
          <cell r="A254">
            <v>251</v>
          </cell>
          <cell r="B254" t="str">
            <v>14-04</v>
          </cell>
          <cell r="C254">
            <v>37209</v>
          </cell>
          <cell r="E254" t="str">
            <v>Mrs. H­¬ng (Sample)</v>
          </cell>
          <cell r="F254" t="str">
            <v>Thanh to¸n tiÒn mua nguyªn phô liÖu lµm mÉu hµng cho kh¸ch hµng MATALAN</v>
          </cell>
          <cell r="G254" t="str">
            <v>Buying trimming to make sample for MATALAN customer</v>
          </cell>
          <cell r="H254">
            <v>6272</v>
          </cell>
          <cell r="I254">
            <v>77500</v>
          </cell>
          <cell r="P254">
            <v>77500</v>
          </cell>
          <cell r="Q254">
            <v>1111</v>
          </cell>
          <cell r="R254">
            <v>77500</v>
          </cell>
          <cell r="Y254">
            <v>77500</v>
          </cell>
        </row>
        <row r="255">
          <cell r="A255">
            <v>252</v>
          </cell>
          <cell r="B255" t="str">
            <v>14-05</v>
          </cell>
          <cell r="C255">
            <v>37209</v>
          </cell>
          <cell r="D255" t="str">
            <v>xn2</v>
          </cell>
          <cell r="E255" t="str">
            <v>Mr. Tuynh (Ex.Im dept)</v>
          </cell>
          <cell r="F255" t="str">
            <v>T¹m øng xuÊt Dot KT106 + nhËp mex</v>
          </cell>
          <cell r="G255" t="str">
            <v>Advance to Mr. Tuynh (Ex.Im dept) the export expenses for Dot KT106, import expenses for interlining</v>
          </cell>
          <cell r="H255">
            <v>141</v>
          </cell>
          <cell r="I255">
            <v>600000</v>
          </cell>
          <cell r="P255">
            <v>600000</v>
          </cell>
          <cell r="Q255">
            <v>1111</v>
          </cell>
          <cell r="R255">
            <v>600000</v>
          </cell>
          <cell r="Y255">
            <v>600000</v>
          </cell>
        </row>
        <row r="256">
          <cell r="A256">
            <v>253</v>
          </cell>
          <cell r="B256" t="str">
            <v>14-06</v>
          </cell>
          <cell r="C256">
            <v>37209</v>
          </cell>
          <cell r="D256" t="str">
            <v>lx3</v>
          </cell>
          <cell r="E256" t="str">
            <v>Mr. §µi (Driver from HP service - tourism Co.)</v>
          </cell>
          <cell r="F256" t="str">
            <v>Thanh to¸n tiÒn thuª xe chë CBCNV ®i lµm th¸ng 10/2001</v>
          </cell>
          <cell r="G256" t="str">
            <v>Bus renting for taking staffs in Oct. 2001</v>
          </cell>
          <cell r="H256">
            <v>331</v>
          </cell>
          <cell r="I256">
            <v>9692000</v>
          </cell>
          <cell r="P256">
            <v>9692000</v>
          </cell>
          <cell r="Q256">
            <v>1111</v>
          </cell>
          <cell r="R256">
            <v>9692000</v>
          </cell>
          <cell r="Y256">
            <v>9692000</v>
          </cell>
        </row>
        <row r="257">
          <cell r="A257">
            <v>254</v>
          </cell>
          <cell r="B257" t="str">
            <v>15-02</v>
          </cell>
          <cell r="C257">
            <v>37210</v>
          </cell>
          <cell r="E257" t="str">
            <v>Mr. §Æng Ých Tóc</v>
          </cell>
          <cell r="F257" t="str">
            <v xml:space="preserve">T¹m øng mua vËt t­ söa ch÷a m¸y tr¶i v¶i </v>
          </cell>
          <cell r="G257" t="str">
            <v>Advance to Mr. Tuc (Electrical sec.) to buy materilas to repair the machine of cutting dept.</v>
          </cell>
          <cell r="H257">
            <v>141</v>
          </cell>
          <cell r="I257">
            <v>500000</v>
          </cell>
          <cell r="P257">
            <v>500000</v>
          </cell>
          <cell r="Q257">
            <v>1111</v>
          </cell>
          <cell r="R257">
            <v>500000</v>
          </cell>
          <cell r="Y257">
            <v>500000</v>
          </cell>
        </row>
        <row r="258">
          <cell r="A258">
            <v>255</v>
          </cell>
          <cell r="B258" t="str">
            <v>15-03</v>
          </cell>
          <cell r="C258">
            <v>37210</v>
          </cell>
          <cell r="D258" t="str">
            <v>lx1</v>
          </cell>
          <cell r="E258" t="str">
            <v>Mr. Hïng (Driver)</v>
          </cell>
          <cell r="F258" t="str">
            <v>Chi phÝ cho xe 34LD - 0108 tõ 09-11 ®Õn 14/11/2001</v>
          </cell>
          <cell r="G258" t="str">
            <v>Toll for car 34LD - 0108 from Nov 09 to Nov 14, 2001</v>
          </cell>
          <cell r="H258">
            <v>6428</v>
          </cell>
          <cell r="I258">
            <v>667420</v>
          </cell>
          <cell r="J258">
            <v>1331</v>
          </cell>
          <cell r="K258">
            <v>4580</v>
          </cell>
          <cell r="P258">
            <v>672000</v>
          </cell>
          <cell r="Q258">
            <v>1111</v>
          </cell>
          <cell r="R258">
            <v>672000</v>
          </cell>
          <cell r="Y258">
            <v>672000</v>
          </cell>
        </row>
        <row r="259">
          <cell r="A259">
            <v>256</v>
          </cell>
          <cell r="B259" t="str">
            <v>17-01</v>
          </cell>
          <cell r="C259">
            <v>37212</v>
          </cell>
          <cell r="D259" t="str">
            <v>xn1</v>
          </cell>
          <cell r="E259" t="str">
            <v>Mr. Phong (Ex.Im dept)</v>
          </cell>
          <cell r="F259" t="str">
            <v>T¹m øng xuÊt Dot KT105</v>
          </cell>
          <cell r="G259" t="str">
            <v>Advance to Mr. Phong (Ex.im dept) the export expenses for Dot KT105</v>
          </cell>
          <cell r="H259">
            <v>141</v>
          </cell>
          <cell r="I259">
            <v>1000000</v>
          </cell>
          <cell r="P259">
            <v>1000000</v>
          </cell>
          <cell r="Q259">
            <v>1111</v>
          </cell>
          <cell r="R259">
            <v>1000000</v>
          </cell>
          <cell r="Y259">
            <v>1000000</v>
          </cell>
        </row>
        <row r="260">
          <cell r="A260">
            <v>257</v>
          </cell>
          <cell r="B260" t="str">
            <v>26-14</v>
          </cell>
          <cell r="C260">
            <v>37221</v>
          </cell>
          <cell r="E260" t="str">
            <v>B­u ®iÖn tØnh H¶i D­¬ng</v>
          </cell>
          <cell r="F260" t="str">
            <v>Thanh to¸n c­íc ®iÖn tho¹i th¸ng 10/2001 cho Phó Tµi</v>
          </cell>
          <cell r="G260" t="str">
            <v>Telecommunication of Oct. 2001 for Phu Tai factory</v>
          </cell>
          <cell r="H260">
            <v>6422</v>
          </cell>
          <cell r="I260">
            <v>23856141</v>
          </cell>
          <cell r="J260">
            <v>1331</v>
          </cell>
          <cell r="K260">
            <v>2385615</v>
          </cell>
          <cell r="P260">
            <v>26241756</v>
          </cell>
          <cell r="Q260">
            <v>1111</v>
          </cell>
          <cell r="R260">
            <v>26241756</v>
          </cell>
          <cell r="Y260">
            <v>26241756</v>
          </cell>
        </row>
        <row r="261">
          <cell r="A261">
            <v>258</v>
          </cell>
          <cell r="B261" t="str">
            <v>17-02</v>
          </cell>
          <cell r="C261">
            <v>37212</v>
          </cell>
          <cell r="D261" t="str">
            <v>bv4</v>
          </cell>
          <cell r="E261" t="str">
            <v>Mr. TÆng (Security guard)</v>
          </cell>
          <cell r="F261" t="str">
            <v xml:space="preserve">Mua 02 m¸y sÊy tãc cho phßng c¾t </v>
          </cell>
          <cell r="G261" t="str">
            <v>Buying 02 dryers for cutting dept.</v>
          </cell>
          <cell r="H261">
            <v>1531</v>
          </cell>
          <cell r="I261">
            <v>70000</v>
          </cell>
          <cell r="P261">
            <v>70000</v>
          </cell>
          <cell r="Q261">
            <v>1111</v>
          </cell>
          <cell r="R261">
            <v>70000</v>
          </cell>
          <cell r="Y261">
            <v>70000</v>
          </cell>
        </row>
        <row r="262">
          <cell r="A262">
            <v>259</v>
          </cell>
          <cell r="B262" t="str">
            <v>19-05</v>
          </cell>
          <cell r="C262">
            <v>37214</v>
          </cell>
          <cell r="D262" t="str">
            <v>bv2</v>
          </cell>
          <cell r="E262" t="str">
            <v>Mr. ViÖt (Security guard)</v>
          </cell>
          <cell r="F262" t="str">
            <v>Mua rãc chèng c©y c¶nh phôc vô c«ng tr×nh §«ng Tµi 02</v>
          </cell>
          <cell r="G262" t="str">
            <v>Buying materials for company</v>
          </cell>
          <cell r="H262">
            <v>6428</v>
          </cell>
          <cell r="I262">
            <v>36000</v>
          </cell>
          <cell r="P262">
            <v>36000</v>
          </cell>
          <cell r="Q262">
            <v>1111</v>
          </cell>
          <cell r="R262">
            <v>36000</v>
          </cell>
          <cell r="Y262">
            <v>36000</v>
          </cell>
        </row>
        <row r="263">
          <cell r="A263">
            <v>260</v>
          </cell>
          <cell r="B263" t="str">
            <v>19-01</v>
          </cell>
          <cell r="C263">
            <v>37214</v>
          </cell>
          <cell r="D263" t="str">
            <v>tk</v>
          </cell>
          <cell r="E263" t="str">
            <v>Ms. Ph­¬ng (Secretary)</v>
          </cell>
          <cell r="F263" t="str">
            <v>Mua thun buéc hµng cho phßng c¾t</v>
          </cell>
          <cell r="G263" t="str">
            <v>Buying materials for cutting dept.</v>
          </cell>
          <cell r="H263">
            <v>1531</v>
          </cell>
          <cell r="I263">
            <v>91000</v>
          </cell>
          <cell r="P263">
            <v>91000</v>
          </cell>
          <cell r="Q263">
            <v>1111</v>
          </cell>
          <cell r="R263">
            <v>91000</v>
          </cell>
          <cell r="Y263">
            <v>91000</v>
          </cell>
        </row>
        <row r="264">
          <cell r="A264">
            <v>261</v>
          </cell>
          <cell r="B264" t="str">
            <v>19-02</v>
          </cell>
          <cell r="C264">
            <v>37214</v>
          </cell>
          <cell r="D264" t="str">
            <v>tk</v>
          </cell>
          <cell r="E264" t="str">
            <v>Ms. Ph­¬ng (Secretary)</v>
          </cell>
          <cell r="F264" t="str">
            <v>Chi phÝ xin Visa cho Mr. Yeh Shu Jan</v>
          </cell>
          <cell r="G264" t="str">
            <v>Visa entry for Mr. Yeh Shu Jan</v>
          </cell>
          <cell r="H264">
            <v>6428</v>
          </cell>
          <cell r="I264">
            <v>200000</v>
          </cell>
          <cell r="P264">
            <v>200000</v>
          </cell>
          <cell r="Q264">
            <v>1111</v>
          </cell>
          <cell r="R264">
            <v>200000</v>
          </cell>
          <cell r="Y264">
            <v>200000</v>
          </cell>
        </row>
        <row r="265">
          <cell r="A265">
            <v>262</v>
          </cell>
          <cell r="B265" t="str">
            <v>17-03</v>
          </cell>
          <cell r="C265">
            <v>37212</v>
          </cell>
          <cell r="D265" t="str">
            <v>kcs1</v>
          </cell>
          <cell r="E265" t="str">
            <v>Mr. B×nh (Q/C)</v>
          </cell>
          <cell r="F265" t="str">
            <v>T¹m øng l­¬ng th¸ng 11/2001</v>
          </cell>
          <cell r="G265" t="str">
            <v>Salary advance of Nov. 2001 for Mr. Binh (Q/C)</v>
          </cell>
          <cell r="H265">
            <v>141</v>
          </cell>
          <cell r="I265">
            <v>1000000</v>
          </cell>
          <cell r="P265">
            <v>1000000</v>
          </cell>
          <cell r="Q265">
            <v>1111</v>
          </cell>
          <cell r="R265">
            <v>1000000</v>
          </cell>
          <cell r="Y265">
            <v>1000000</v>
          </cell>
        </row>
        <row r="266">
          <cell r="A266">
            <v>263</v>
          </cell>
          <cell r="B266" t="str">
            <v>19-03</v>
          </cell>
          <cell r="C266">
            <v>37214</v>
          </cell>
          <cell r="D266" t="str">
            <v>tk</v>
          </cell>
          <cell r="E266" t="str">
            <v>Ms. Ph­¬ng (Secretary)</v>
          </cell>
          <cell r="F266" t="str">
            <v>Thanh to¸n t¹m øng mua quµ cho V¨n phßng §«ng Tµi London + mua quµ tÆng Mr. David</v>
          </cell>
          <cell r="G266" t="str">
            <v>Advance payment of buying gifts for Dong Tai London office + buying gift for Mr. David</v>
          </cell>
          <cell r="H266">
            <v>6428</v>
          </cell>
          <cell r="I266">
            <v>1238000</v>
          </cell>
          <cell r="J266">
            <v>1331</v>
          </cell>
          <cell r="K266">
            <v>18000</v>
          </cell>
          <cell r="P266">
            <v>1256000</v>
          </cell>
          <cell r="Q266">
            <v>141</v>
          </cell>
          <cell r="R266">
            <v>1000000</v>
          </cell>
          <cell r="S266">
            <v>1111</v>
          </cell>
          <cell r="T266">
            <v>256000</v>
          </cell>
          <cell r="Y266">
            <v>1256000</v>
          </cell>
        </row>
        <row r="267">
          <cell r="A267">
            <v>264</v>
          </cell>
          <cell r="B267" t="str">
            <v>17-04</v>
          </cell>
          <cell r="C267">
            <v>37212</v>
          </cell>
          <cell r="D267" t="str">
            <v>bv1</v>
          </cell>
          <cell r="E267" t="str">
            <v>Mr. HiÓu (Trade union)</v>
          </cell>
          <cell r="F267" t="str">
            <v>Thanh to¸n tiÒn c«ng cho 04 lao ®éng phô lµm VSCN  + 02 lao ®éng phô c¬ ®iÖn + lao ®éng phô kh¸c trong th¸ng 10/2001</v>
          </cell>
          <cell r="G267" t="str">
            <v>Wages for seasonal labours worked assistant for electrical and mechanical sec. and other seasonal labours  in Nov. 2001</v>
          </cell>
          <cell r="H267">
            <v>6271</v>
          </cell>
          <cell r="I267">
            <v>1217500</v>
          </cell>
          <cell r="P267">
            <v>1217500</v>
          </cell>
          <cell r="Q267">
            <v>1111</v>
          </cell>
          <cell r="R267">
            <v>1217500</v>
          </cell>
          <cell r="Y267">
            <v>1217500</v>
          </cell>
        </row>
        <row r="268">
          <cell r="A268">
            <v>265</v>
          </cell>
          <cell r="B268" t="str">
            <v>20-05</v>
          </cell>
          <cell r="C268">
            <v>37215</v>
          </cell>
          <cell r="D268" t="str">
            <v>bv1</v>
          </cell>
          <cell r="E268" t="str">
            <v>Mr. HiÓu (Trade union)</v>
          </cell>
          <cell r="F268" t="str">
            <v>Thanh to¸n t¹m øng mua dÐp xèp ®i trong ph©n x­ëng cho CN</v>
          </cell>
          <cell r="G268" t="str">
            <v xml:space="preserve">Advance payment of buying sandals for workers to wear in the workshop from Mr. Hieu (Security guard) </v>
          </cell>
          <cell r="H268">
            <v>1531</v>
          </cell>
          <cell r="I268">
            <v>2576805</v>
          </cell>
          <cell r="J268">
            <v>1331</v>
          </cell>
          <cell r="K268">
            <v>79695</v>
          </cell>
          <cell r="L268">
            <v>1111</v>
          </cell>
          <cell r="M268">
            <v>343500</v>
          </cell>
          <cell r="P268">
            <v>3000000</v>
          </cell>
          <cell r="Q268">
            <v>141</v>
          </cell>
          <cell r="R268">
            <v>3000000</v>
          </cell>
          <cell r="Y268">
            <v>3000000</v>
          </cell>
        </row>
        <row r="269">
          <cell r="A269">
            <v>266</v>
          </cell>
          <cell r="B269" t="str">
            <v>30-02</v>
          </cell>
          <cell r="C269">
            <v>37225</v>
          </cell>
          <cell r="D269" t="str">
            <v>pgd</v>
          </cell>
          <cell r="E269" t="str">
            <v>Mrs. Hai (Vice director)</v>
          </cell>
          <cell r="F269" t="str">
            <v xml:space="preserve">Thanh to¸n c­íc taxi + c­íc dÞch vô m¸y bay </v>
          </cell>
          <cell r="G269" t="str">
            <v>Taxi fare and airline services for Mrs. Hai (Vice director) on the way back to HCMC</v>
          </cell>
          <cell r="H269">
            <v>6428</v>
          </cell>
          <cell r="I269">
            <v>150000</v>
          </cell>
          <cell r="P269">
            <v>150000</v>
          </cell>
          <cell r="Q269">
            <v>1111</v>
          </cell>
          <cell r="R269">
            <v>150000</v>
          </cell>
          <cell r="Y269">
            <v>150000</v>
          </cell>
        </row>
        <row r="270">
          <cell r="A270">
            <v>267</v>
          </cell>
          <cell r="D270" t="str">
            <v>xn2</v>
          </cell>
          <cell r="E270" t="str">
            <v>Mr. Tuynh (Ex.Im dept)</v>
          </cell>
          <cell r="F270" t="str">
            <v>Chi phÝ lµm E/L, C/O phôc vô c«ng t¸c xuÊt nhËp khÈu</v>
          </cell>
          <cell r="G270" t="str">
            <v>The expenses of custom formalities for export and import</v>
          </cell>
          <cell r="H270">
            <v>6278</v>
          </cell>
          <cell r="I270">
            <v>846000</v>
          </cell>
          <cell r="P270">
            <v>846000</v>
          </cell>
          <cell r="Q270">
            <v>1111</v>
          </cell>
          <cell r="R270">
            <v>846000</v>
          </cell>
          <cell r="Y270">
            <v>846000</v>
          </cell>
        </row>
        <row r="271">
          <cell r="A271">
            <v>268</v>
          </cell>
          <cell r="D271" t="str">
            <v>xn2</v>
          </cell>
          <cell r="E271" t="str">
            <v>Mr. Tuynh (Ex.Im dept)</v>
          </cell>
          <cell r="F271" t="str">
            <v>Chi phÝ xuÊt hµng Dot KT104 (04 conts)</v>
          </cell>
          <cell r="G271" t="str">
            <v>The export expenses for Dot KT104</v>
          </cell>
          <cell r="H271">
            <v>6278</v>
          </cell>
          <cell r="I271">
            <v>1767000</v>
          </cell>
          <cell r="P271">
            <v>1767000</v>
          </cell>
          <cell r="Q271">
            <v>1111</v>
          </cell>
          <cell r="R271">
            <v>1767000</v>
          </cell>
          <cell r="Y271">
            <v>1767000</v>
          </cell>
        </row>
        <row r="272">
          <cell r="A272">
            <v>269</v>
          </cell>
          <cell r="B272" t="str">
            <v>10-04</v>
          </cell>
          <cell r="C272">
            <v>37205</v>
          </cell>
          <cell r="D272" t="str">
            <v>th</v>
          </cell>
          <cell r="E272" t="str">
            <v>Mrs. Xiªm (Cook)</v>
          </cell>
          <cell r="F272" t="str">
            <v>Thanh to¸n t¹m øng tiÒn c¬m tr­a th¸ng 10/2001</v>
          </cell>
          <cell r="G272" t="str">
            <v>Advance payment of lunch expenses in Nov. 2001 for workers from Mrs. Xiem (Cook)</v>
          </cell>
          <cell r="H272">
            <v>6278</v>
          </cell>
          <cell r="I272">
            <v>47458000</v>
          </cell>
          <cell r="P272">
            <v>47458000</v>
          </cell>
          <cell r="Q272">
            <v>141</v>
          </cell>
          <cell r="R272">
            <v>23245000</v>
          </cell>
          <cell r="S272">
            <v>1111</v>
          </cell>
          <cell r="T272">
            <v>24213000</v>
          </cell>
          <cell r="Y272">
            <v>47458000</v>
          </cell>
        </row>
        <row r="273">
          <cell r="A273">
            <v>270</v>
          </cell>
          <cell r="B273" t="str">
            <v>20-01</v>
          </cell>
          <cell r="C273">
            <v>37215</v>
          </cell>
          <cell r="D273" t="str">
            <v>lx1</v>
          </cell>
          <cell r="E273" t="str">
            <v>Mr. Hïng (Driver)</v>
          </cell>
          <cell r="F273" t="str">
            <v>LÖ phÝ ®¨ng b¸o tuyÓn lao ®éng (B¸o Hµ Néi Míi, B¸o Vietnam News)</v>
          </cell>
          <cell r="G273" t="str">
            <v>The expenses of publish in the paper to recruit labours (Hanoi Moi, Vietnam News)</v>
          </cell>
          <cell r="H273">
            <v>13683</v>
          </cell>
          <cell r="I273">
            <v>3847272.2727272725</v>
          </cell>
          <cell r="J273">
            <v>1331</v>
          </cell>
          <cell r="K273">
            <v>384727.72727272729</v>
          </cell>
          <cell r="P273">
            <v>4232000</v>
          </cell>
          <cell r="Q273">
            <v>1111</v>
          </cell>
          <cell r="R273">
            <v>4232000</v>
          </cell>
          <cell r="Y273">
            <v>4232000</v>
          </cell>
        </row>
        <row r="274">
          <cell r="A274">
            <v>271</v>
          </cell>
          <cell r="B274" t="str">
            <v>19-04</v>
          </cell>
          <cell r="C274">
            <v>37214</v>
          </cell>
          <cell r="D274" t="str">
            <v>kt3</v>
          </cell>
          <cell r="E274" t="str">
            <v>Ms. Hµ (Accountant)</v>
          </cell>
          <cell r="F274" t="str">
            <v xml:space="preserve">Chi phÝ ®i c«ng t¸c ®Õn Ng©n hµng H¶i D­¬ng </v>
          </cell>
          <cell r="G274" t="str">
            <v xml:space="preserve">Business expenses to Hai Duong industrial and commercial bank </v>
          </cell>
          <cell r="H274">
            <v>6428</v>
          </cell>
          <cell r="I274">
            <v>30000</v>
          </cell>
          <cell r="P274">
            <v>30000</v>
          </cell>
          <cell r="Q274">
            <v>1111</v>
          </cell>
          <cell r="R274">
            <v>30000</v>
          </cell>
          <cell r="Y274">
            <v>30000</v>
          </cell>
        </row>
        <row r="275">
          <cell r="A275">
            <v>272</v>
          </cell>
          <cell r="B275" t="str">
            <v>20-02</v>
          </cell>
          <cell r="C275">
            <v>37215</v>
          </cell>
          <cell r="D275" t="str">
            <v>mn2</v>
          </cell>
          <cell r="E275" t="str">
            <v>Mr. Tó (Tech. Dept)</v>
          </cell>
          <cell r="F275" t="str">
            <v>T¹m øng l­¬ng th¸ng 11/2001</v>
          </cell>
          <cell r="G275" t="str">
            <v>Salary advance of Nov. 2001 for Mr. Tu (Tech. Dept)</v>
          </cell>
          <cell r="H275">
            <v>141</v>
          </cell>
          <cell r="I275">
            <v>500000</v>
          </cell>
          <cell r="P275">
            <v>500000</v>
          </cell>
          <cell r="Q275">
            <v>1111</v>
          </cell>
          <cell r="R275">
            <v>500000</v>
          </cell>
          <cell r="Y275">
            <v>500000</v>
          </cell>
        </row>
        <row r="276">
          <cell r="A276">
            <v>273</v>
          </cell>
          <cell r="B276" t="str">
            <v>20-03</v>
          </cell>
          <cell r="C276">
            <v>37215</v>
          </cell>
          <cell r="E276" t="str">
            <v>Mrs. Ngoan (Crochet supplier)</v>
          </cell>
          <cell r="F276" t="str">
            <v>Thanh to¸n CM hµng mãc tay (M·: 01-522-C/PT0513, 0516, 0517, 043T-V3/PT0520, 01-522-C/PT0516)</v>
          </cell>
          <cell r="G276" t="str">
            <v>CM for crochet by hand (Styles : 01-522-C/PT0513, 0516, 0517, 043T-V3/PT0520, 01-522-C/PT0516)</v>
          </cell>
          <cell r="H276">
            <v>6278</v>
          </cell>
          <cell r="I276">
            <v>50524000</v>
          </cell>
          <cell r="P276">
            <v>50524000</v>
          </cell>
          <cell r="Q276">
            <v>1111</v>
          </cell>
          <cell r="R276">
            <v>50524000</v>
          </cell>
          <cell r="Y276">
            <v>50524000</v>
          </cell>
        </row>
        <row r="277">
          <cell r="A277">
            <v>274</v>
          </cell>
          <cell r="B277" t="str">
            <v>20-04</v>
          </cell>
          <cell r="C277">
            <v>37215</v>
          </cell>
          <cell r="D277" t="str">
            <v>tgd</v>
          </cell>
          <cell r="E277" t="str">
            <v>Mr. ThuËn (General director)</v>
          </cell>
          <cell r="F277" t="str">
            <v>C­íc ®iÖn tho¹i cè ®Þnh + c­íc Internet th¸ng 10/2001</v>
          </cell>
          <cell r="G277" t="str">
            <v>Telephone and internet charge of Oct. 2001 for Mr. Thuan (General director)</v>
          </cell>
          <cell r="H277">
            <v>6428</v>
          </cell>
          <cell r="I277">
            <v>650895</v>
          </cell>
          <cell r="P277">
            <v>650895</v>
          </cell>
          <cell r="Q277">
            <v>1111</v>
          </cell>
          <cell r="R277">
            <v>650895</v>
          </cell>
          <cell r="Y277">
            <v>650895</v>
          </cell>
        </row>
        <row r="278">
          <cell r="A278">
            <v>275</v>
          </cell>
          <cell r="B278" t="str">
            <v>20-06</v>
          </cell>
          <cell r="C278">
            <v>37215</v>
          </cell>
          <cell r="D278" t="str">
            <v>bank</v>
          </cell>
          <cell r="E278" t="str">
            <v>Cong Thuong Bank</v>
          </cell>
          <cell r="F278" t="str">
            <v xml:space="preserve">Rót tiÒn tõ TK VND vÒ quü tiÒn mÆt </v>
          </cell>
          <cell r="G278" t="str">
            <v>Cash exchange from cash in bank to cash on hand</v>
          </cell>
          <cell r="H278">
            <v>1111</v>
          </cell>
          <cell r="I278">
            <v>70000000</v>
          </cell>
          <cell r="P278">
            <v>70000000</v>
          </cell>
          <cell r="Q278">
            <v>1121</v>
          </cell>
          <cell r="R278">
            <v>70000000</v>
          </cell>
          <cell r="Y278">
            <v>70000000</v>
          </cell>
        </row>
        <row r="279">
          <cell r="A279">
            <v>276</v>
          </cell>
          <cell r="B279" t="str">
            <v>21-01</v>
          </cell>
          <cell r="C279">
            <v>37216</v>
          </cell>
          <cell r="D279" t="str">
            <v>lx2</v>
          </cell>
          <cell r="E279" t="str">
            <v>Mr. Léc (Diver)</v>
          </cell>
          <cell r="F279" t="str">
            <v xml:space="preserve">T¹m øng chi phÝ cÇu ®­êng cho xe 34LD - 0099 </v>
          </cell>
          <cell r="G279" t="str">
            <v>Advance the toll for car 34LD - 0099</v>
          </cell>
          <cell r="H279">
            <v>141</v>
          </cell>
          <cell r="I279">
            <v>300000</v>
          </cell>
          <cell r="P279">
            <v>300000</v>
          </cell>
          <cell r="Q279">
            <v>1111</v>
          </cell>
          <cell r="R279">
            <v>300000</v>
          </cell>
          <cell r="Y279">
            <v>300000</v>
          </cell>
        </row>
        <row r="280">
          <cell r="A280">
            <v>277</v>
          </cell>
          <cell r="D280" t="str">
            <v>xn2</v>
          </cell>
          <cell r="E280" t="str">
            <v>Mr. Tuynh (Ex.Im dept)</v>
          </cell>
          <cell r="F280" t="str">
            <v>Chi phÝ xuÊt hµng Dot KT106 (01 conts 40')</v>
          </cell>
          <cell r="G280" t="str">
            <v>The export expenses for Dot KT106</v>
          </cell>
          <cell r="H280">
            <v>6278</v>
          </cell>
          <cell r="I280">
            <v>490000</v>
          </cell>
          <cell r="P280">
            <v>490000</v>
          </cell>
          <cell r="Q280">
            <v>1111</v>
          </cell>
          <cell r="R280">
            <v>490000</v>
          </cell>
          <cell r="Y280">
            <v>490000</v>
          </cell>
        </row>
        <row r="281">
          <cell r="A281">
            <v>278</v>
          </cell>
          <cell r="B281" t="str">
            <v>21-02</v>
          </cell>
          <cell r="C281">
            <v>37216</v>
          </cell>
          <cell r="D281" t="str">
            <v>lx1</v>
          </cell>
          <cell r="E281" t="str">
            <v>Mr. Hïng (Driver)</v>
          </cell>
          <cell r="F281" t="str">
            <v>Chi phÝ cho xe 34LD - 0108 tõ 15 - 18/11/2001</v>
          </cell>
          <cell r="G281" t="str">
            <v>Toll for car 34LD - 0108 from Nov 15 to Nov 18, 2001</v>
          </cell>
          <cell r="H281">
            <v>6428</v>
          </cell>
          <cell r="I281">
            <v>351000</v>
          </cell>
          <cell r="P281">
            <v>351000</v>
          </cell>
          <cell r="Q281">
            <v>1111</v>
          </cell>
          <cell r="R281">
            <v>351000</v>
          </cell>
          <cell r="Y281">
            <v>351000</v>
          </cell>
        </row>
        <row r="282">
          <cell r="A282">
            <v>279</v>
          </cell>
          <cell r="B282" t="str">
            <v>21-03</v>
          </cell>
          <cell r="C282">
            <v>37216</v>
          </cell>
          <cell r="D282" t="str">
            <v>xn2</v>
          </cell>
          <cell r="E282" t="str">
            <v>Mr. Tuynh (Ex.Im dept)</v>
          </cell>
          <cell r="F282" t="str">
            <v>T¹m øng xuÊt hµng Dot KT107</v>
          </cell>
          <cell r="G282" t="str">
            <v>Advance to Mr. Tuynh (Ex.Im dept) the export expenses for Dot KT107</v>
          </cell>
          <cell r="H282">
            <v>141</v>
          </cell>
          <cell r="I282">
            <v>1200000</v>
          </cell>
          <cell r="P282">
            <v>1200000</v>
          </cell>
          <cell r="Q282">
            <v>1111</v>
          </cell>
          <cell r="R282">
            <v>1200000</v>
          </cell>
          <cell r="Y282">
            <v>1200000</v>
          </cell>
        </row>
        <row r="283">
          <cell r="A283">
            <v>280</v>
          </cell>
          <cell r="B283" t="str">
            <v>21-04</v>
          </cell>
          <cell r="C283">
            <v>37216</v>
          </cell>
          <cell r="D283" t="str">
            <v>bank</v>
          </cell>
          <cell r="E283" t="str">
            <v>Cong Thuong Bank</v>
          </cell>
          <cell r="F283" t="str">
            <v xml:space="preserve">Rót tiÒn tõ TK VND vÒ quü tiÒn mÆt </v>
          </cell>
          <cell r="G283" t="str">
            <v>Cash exchange from cash in bank to cash on hand</v>
          </cell>
          <cell r="H283">
            <v>1111</v>
          </cell>
          <cell r="I283">
            <v>57000000</v>
          </cell>
          <cell r="P283">
            <v>57000000</v>
          </cell>
          <cell r="Q283">
            <v>1121</v>
          </cell>
          <cell r="R283">
            <v>57000000</v>
          </cell>
          <cell r="Y283">
            <v>57000000</v>
          </cell>
        </row>
        <row r="284">
          <cell r="A284">
            <v>281</v>
          </cell>
          <cell r="B284" t="str">
            <v>21-05</v>
          </cell>
          <cell r="C284">
            <v>37216</v>
          </cell>
          <cell r="E284" t="str">
            <v>Mrs. Linh (Crochet supplier)</v>
          </cell>
          <cell r="F284" t="str">
            <v>Tr¶ mét phÇn tiÒn gia c«ng sîi cho hµng mãc tay (Docket tõ PT0513, PT0515 ®Õn PT0522)</v>
          </cell>
          <cell r="G284" t="str">
            <v>CM for crochet by hand Dockets from PT0513, PT0515 to PT0522</v>
          </cell>
          <cell r="H284">
            <v>331</v>
          </cell>
          <cell r="I284">
            <v>40000000</v>
          </cell>
          <cell r="P284">
            <v>40000000</v>
          </cell>
          <cell r="Q284">
            <v>1111</v>
          </cell>
          <cell r="R284">
            <v>40000000</v>
          </cell>
          <cell r="Y284">
            <v>40000000</v>
          </cell>
        </row>
        <row r="285">
          <cell r="A285">
            <v>282</v>
          </cell>
          <cell r="B285" t="str">
            <v>21-06</v>
          </cell>
          <cell r="C285">
            <v>37216</v>
          </cell>
          <cell r="E285" t="str">
            <v>Mr. §Æng Ých Tóc</v>
          </cell>
          <cell r="F285" t="str">
            <v>Thanh to¸n Hîp ®ång söa ch÷a m¸y tr¶i v¶i Bullmerk</v>
          </cell>
          <cell r="G285" t="str">
            <v>Advance payment of repairing the machine of cutting dept. (Bullmerk)</v>
          </cell>
          <cell r="H285">
            <v>6278</v>
          </cell>
          <cell r="I285">
            <v>6000000</v>
          </cell>
          <cell r="P285">
            <v>6000000</v>
          </cell>
          <cell r="Q285">
            <v>141</v>
          </cell>
          <cell r="R285">
            <v>500000</v>
          </cell>
          <cell r="S285">
            <v>1111</v>
          </cell>
          <cell r="T285">
            <v>5500000</v>
          </cell>
          <cell r="Y285">
            <v>6000000</v>
          </cell>
        </row>
        <row r="286">
          <cell r="A286">
            <v>283</v>
          </cell>
          <cell r="B286" t="str">
            <v>21-07</v>
          </cell>
          <cell r="C286">
            <v>37216</v>
          </cell>
          <cell r="D286" t="str">
            <v>moc2</v>
          </cell>
          <cell r="E286" t="str">
            <v>Ms. Mai (Crochet)</v>
          </cell>
          <cell r="F286" t="str">
            <v>T¹m øng mua tói P.E ®ãng hµng mãc tay (PT0523 - PT0533)</v>
          </cell>
          <cell r="G286" t="str">
            <v>Advance to Ms. Mai (Crochet) to buy P.E bags for packing crochet products (Dockets from PT0523- PT0533)</v>
          </cell>
          <cell r="H286">
            <v>141</v>
          </cell>
          <cell r="I286">
            <v>500000</v>
          </cell>
          <cell r="P286">
            <v>500000</v>
          </cell>
          <cell r="Q286">
            <v>1111</v>
          </cell>
          <cell r="R286">
            <v>500000</v>
          </cell>
          <cell r="Y286">
            <v>500000</v>
          </cell>
        </row>
        <row r="287">
          <cell r="A287">
            <v>284</v>
          </cell>
          <cell r="B287" t="str">
            <v>22-01</v>
          </cell>
          <cell r="C287">
            <v>37217</v>
          </cell>
          <cell r="D287" t="str">
            <v>kt3</v>
          </cell>
          <cell r="E287" t="str">
            <v>Ms. Hµ (Accountant)</v>
          </cell>
          <cell r="F287" t="str">
            <v>Thanh to¸n tiÒn mua film chôp ¶nh ngµy 21/11/2001</v>
          </cell>
          <cell r="G287" t="str">
            <v xml:space="preserve">Buying 02 roll of film to take photograph </v>
          </cell>
          <cell r="H287">
            <v>6428</v>
          </cell>
          <cell r="I287">
            <v>80000</v>
          </cell>
          <cell r="P287">
            <v>80000</v>
          </cell>
          <cell r="Q287">
            <v>1111</v>
          </cell>
          <cell r="R287">
            <v>80000</v>
          </cell>
          <cell r="Y287">
            <v>80000</v>
          </cell>
        </row>
        <row r="288">
          <cell r="A288">
            <v>285</v>
          </cell>
          <cell r="B288" t="str">
            <v>22-02</v>
          </cell>
          <cell r="C288">
            <v>37217</v>
          </cell>
          <cell r="D288" t="str">
            <v>lx1</v>
          </cell>
          <cell r="E288" t="str">
            <v>Mr. Hïng (Driver)</v>
          </cell>
          <cell r="F288" t="str">
            <v>Mua ®å ¨n tr­a cho Mr. Nam vµ kh¸ch hµng Primark</v>
          </cell>
          <cell r="G288" t="str">
            <v>Lunch expenses for Mr. Nam and Primark customers</v>
          </cell>
          <cell r="H288">
            <v>6428</v>
          </cell>
          <cell r="I288">
            <v>319990</v>
          </cell>
          <cell r="J288">
            <v>1331</v>
          </cell>
          <cell r="K288">
            <v>27010</v>
          </cell>
          <cell r="P288">
            <v>347000</v>
          </cell>
          <cell r="Q288">
            <v>1111</v>
          </cell>
          <cell r="R288">
            <v>347000</v>
          </cell>
          <cell r="Y288">
            <v>347000</v>
          </cell>
        </row>
        <row r="289">
          <cell r="A289">
            <v>286</v>
          </cell>
          <cell r="B289" t="str">
            <v>22-03</v>
          </cell>
          <cell r="C289">
            <v>37217</v>
          </cell>
          <cell r="D289" t="str">
            <v>cd1</v>
          </cell>
          <cell r="E289" t="str">
            <v>Mr. Hµo (Mechanic)</v>
          </cell>
          <cell r="F289" t="str">
            <v>T¹m øng mua vËt t­ phôc vô s¶n xuÊt</v>
          </cell>
          <cell r="G289" t="str">
            <v>Advance to Mr. Hao (Mechanic) to buy materials for production</v>
          </cell>
          <cell r="H289">
            <v>141</v>
          </cell>
          <cell r="I289">
            <v>600000</v>
          </cell>
          <cell r="P289">
            <v>600000</v>
          </cell>
          <cell r="Q289">
            <v>1111</v>
          </cell>
          <cell r="R289">
            <v>600000</v>
          </cell>
          <cell r="Y289">
            <v>600000</v>
          </cell>
        </row>
        <row r="290">
          <cell r="A290">
            <v>287</v>
          </cell>
          <cell r="B290" t="str">
            <v>22-04</v>
          </cell>
          <cell r="C290">
            <v>37217</v>
          </cell>
          <cell r="D290" t="str">
            <v>cd1</v>
          </cell>
          <cell r="E290" t="str">
            <v>Mr. Hµo (Mechanic)</v>
          </cell>
          <cell r="F290" t="str">
            <v xml:space="preserve">Th­ëng thµnh tÝch c«ng viÖc cho phßng c¬ ®iÖn </v>
          </cell>
          <cell r="G290" t="str">
            <v xml:space="preserve">Working bonus to Elec. Department </v>
          </cell>
          <cell r="H290">
            <v>33882</v>
          </cell>
          <cell r="I290">
            <v>60000</v>
          </cell>
          <cell r="P290">
            <v>60000</v>
          </cell>
          <cell r="Q290">
            <v>1111</v>
          </cell>
          <cell r="R290">
            <v>60000</v>
          </cell>
          <cell r="Y290">
            <v>60000</v>
          </cell>
        </row>
        <row r="291">
          <cell r="A291">
            <v>288</v>
          </cell>
          <cell r="B291" t="str">
            <v>23-01</v>
          </cell>
          <cell r="C291">
            <v>37218</v>
          </cell>
          <cell r="D291" t="str">
            <v>lx2</v>
          </cell>
          <cell r="E291" t="str">
            <v>Mr. Léc (Diver)</v>
          </cell>
          <cell r="F291" t="str">
            <v xml:space="preserve">T¹m øng chi phÝ cÇu ®­êng cho xe 34LD - 0099 </v>
          </cell>
          <cell r="G291" t="str">
            <v>Advance the toll for car 34LD - 0099</v>
          </cell>
          <cell r="H291">
            <v>141</v>
          </cell>
          <cell r="I291">
            <v>300000</v>
          </cell>
          <cell r="P291">
            <v>300000</v>
          </cell>
          <cell r="Q291">
            <v>1111</v>
          </cell>
          <cell r="R291">
            <v>300000</v>
          </cell>
          <cell r="Y291">
            <v>300000</v>
          </cell>
        </row>
        <row r="292">
          <cell r="A292">
            <v>289</v>
          </cell>
          <cell r="B292" t="str">
            <v>23-02</v>
          </cell>
          <cell r="C292">
            <v>37218</v>
          </cell>
          <cell r="D292" t="str">
            <v>xn3</v>
          </cell>
          <cell r="E292" t="str">
            <v>Mr. Dòng (Ex.Im dept)</v>
          </cell>
          <cell r="F292" t="str">
            <v>Mua Mobicard th¸ng 10, 11/2001 + chi phÝ båi d­ìng CN bèc hµng xuÊt (03cont) Dot KT107</v>
          </cell>
          <cell r="G292" t="str">
            <v>Mobifone fee for Oct, Nov. 2001 and the expenses of loading clothes for exporting Dot KT107</v>
          </cell>
          <cell r="H292">
            <v>6422</v>
          </cell>
          <cell r="I292">
            <v>545454</v>
          </cell>
          <cell r="J292">
            <v>1331</v>
          </cell>
          <cell r="K292">
            <v>54546</v>
          </cell>
          <cell r="L292">
            <v>6278</v>
          </cell>
          <cell r="M292">
            <v>150000</v>
          </cell>
          <cell r="P292">
            <v>750000</v>
          </cell>
          <cell r="Q292">
            <v>1111</v>
          </cell>
          <cell r="R292">
            <v>750000</v>
          </cell>
          <cell r="Y292">
            <v>750000</v>
          </cell>
        </row>
        <row r="293">
          <cell r="A293">
            <v>290</v>
          </cell>
          <cell r="B293" t="str">
            <v>27-28</v>
          </cell>
          <cell r="C293">
            <v>37222</v>
          </cell>
          <cell r="D293" t="str">
            <v>xn2</v>
          </cell>
          <cell r="E293" t="str">
            <v>Mr. Tuynh (Ex.Im dept)</v>
          </cell>
          <cell r="F293" t="str">
            <v>Mua Mobicard th¸ng 10/2001</v>
          </cell>
          <cell r="G293" t="str">
            <v>Mobifone fee for Oct. 2001</v>
          </cell>
          <cell r="H293">
            <v>6422</v>
          </cell>
          <cell r="I293">
            <v>272727</v>
          </cell>
          <cell r="J293">
            <v>1331</v>
          </cell>
          <cell r="K293">
            <v>27273</v>
          </cell>
          <cell r="P293">
            <v>300000</v>
          </cell>
          <cell r="Q293">
            <v>1111</v>
          </cell>
          <cell r="R293">
            <v>300000</v>
          </cell>
          <cell r="Y293">
            <v>300000</v>
          </cell>
        </row>
        <row r="294">
          <cell r="A294">
            <v>291</v>
          </cell>
          <cell r="B294" t="str">
            <v>23-03</v>
          </cell>
          <cell r="C294">
            <v>37218</v>
          </cell>
          <cell r="D294" t="str">
            <v>kt3</v>
          </cell>
          <cell r="E294" t="str">
            <v>Ms. Hµ (Accountant)</v>
          </cell>
          <cell r="F294" t="str">
            <v>Chi phÝ taxi cho Mr. ThuËn, Mr. Bob lªn c«ng ty vµ ®i H¶i D­¬ng (02 xe c«ng ty bËn ®i c«ng t¸c)</v>
          </cell>
          <cell r="G294" t="str">
            <v>Taxi fare for Mr. Thuan , Mr. Bob from Hai Phong go to Phu Tai and Hai Duong (02 cars of company are busy)</v>
          </cell>
          <cell r="H294">
            <v>6428</v>
          </cell>
          <cell r="I294">
            <v>622000</v>
          </cell>
          <cell r="P294">
            <v>622000</v>
          </cell>
          <cell r="Q294">
            <v>1111</v>
          </cell>
          <cell r="R294">
            <v>622000</v>
          </cell>
          <cell r="Y294">
            <v>622000</v>
          </cell>
        </row>
        <row r="295">
          <cell r="A295">
            <v>292</v>
          </cell>
          <cell r="B295" t="str">
            <v>26-16</v>
          </cell>
          <cell r="C295">
            <v>37221</v>
          </cell>
          <cell r="D295" t="str">
            <v>pv</v>
          </cell>
          <cell r="E295" t="str">
            <v>Mrs. NguyÖt (Server)</v>
          </cell>
          <cell r="F295" t="str">
            <v>Mua chuèi phôc vô CN ¨n ca c¸c ngµy tõ 13 - 22/11/2001</v>
          </cell>
          <cell r="G295" t="str">
            <v>Buying bananas for workers (worked overtime) on days from Nov 13 to Nov 22, 2001</v>
          </cell>
          <cell r="H295">
            <v>6278</v>
          </cell>
          <cell r="I295">
            <v>813000</v>
          </cell>
          <cell r="P295">
            <v>813000</v>
          </cell>
          <cell r="Q295">
            <v>1111</v>
          </cell>
          <cell r="R295">
            <v>813000</v>
          </cell>
          <cell r="Y295">
            <v>813000</v>
          </cell>
        </row>
        <row r="296">
          <cell r="A296">
            <v>293</v>
          </cell>
          <cell r="B296" t="str">
            <v>26-23</v>
          </cell>
          <cell r="C296">
            <v>37221</v>
          </cell>
          <cell r="D296" t="str">
            <v>kh1</v>
          </cell>
          <cell r="E296" t="str">
            <v>Mr. Quý (Planning dept)</v>
          </cell>
          <cell r="F296" t="str">
            <v>Thanh to¸n chi phÝ ®i kiÓm tra cont t¹i H¶i Phßng (®i xe ngoµi)</v>
          </cell>
          <cell r="G296" t="str">
            <v>Business expenses to Hai Phong checking cont to export for Mr. Quy (planning)</v>
          </cell>
          <cell r="H296">
            <v>6278</v>
          </cell>
          <cell r="I296">
            <v>25000</v>
          </cell>
          <cell r="P296">
            <v>25000</v>
          </cell>
          <cell r="Q296">
            <v>1111</v>
          </cell>
          <cell r="R296">
            <v>25000</v>
          </cell>
          <cell r="Y296">
            <v>25000</v>
          </cell>
        </row>
        <row r="297">
          <cell r="A297">
            <v>294</v>
          </cell>
          <cell r="B297" t="str">
            <v>26-22</v>
          </cell>
          <cell r="C297">
            <v>37221</v>
          </cell>
          <cell r="D297" t="str">
            <v>tk</v>
          </cell>
          <cell r="E297" t="str">
            <v>Ms. Ph­¬ng (Secretary)</v>
          </cell>
          <cell r="F297" t="str">
            <v>Mua hoa + quµ tÆng Chñ tÞch UBND tØnh H¶i D­¬ng ®Õn th¨m nhµ m¸y</v>
          </cell>
          <cell r="G297" t="str">
            <v xml:space="preserve">Flower and gift for Chairman of Hai Duong province people' s committee </v>
          </cell>
          <cell r="H297">
            <v>6428</v>
          </cell>
          <cell r="I297">
            <v>117000</v>
          </cell>
          <cell r="J297">
            <v>1331</v>
          </cell>
          <cell r="K297">
            <v>8000</v>
          </cell>
          <cell r="P297">
            <v>125000</v>
          </cell>
          <cell r="Q297">
            <v>1111</v>
          </cell>
          <cell r="R297">
            <v>125000</v>
          </cell>
          <cell r="Y297">
            <v>125000</v>
          </cell>
        </row>
        <row r="298">
          <cell r="A298">
            <v>295</v>
          </cell>
          <cell r="B298" t="str">
            <v>24-01</v>
          </cell>
          <cell r="C298">
            <v>37219</v>
          </cell>
          <cell r="D298" t="str">
            <v>xn2</v>
          </cell>
          <cell r="E298" t="str">
            <v>Mr. Tuynh (Ex.Im dept)</v>
          </cell>
          <cell r="F298" t="str">
            <v>Thuª xe taxi chë nh©n viªn v¨n phßng ®i lµm (H¶i Phßng - Nhµ m¸y)</v>
          </cell>
          <cell r="G298" t="str">
            <v>Taxi fare for Phu Tai staffs go to factory (02 cars of company are busy)</v>
          </cell>
          <cell r="H298">
            <v>6428</v>
          </cell>
          <cell r="I298">
            <v>174000</v>
          </cell>
          <cell r="P298">
            <v>174000</v>
          </cell>
          <cell r="Q298">
            <v>1111</v>
          </cell>
          <cell r="R298">
            <v>174000</v>
          </cell>
          <cell r="Y298">
            <v>174000</v>
          </cell>
        </row>
        <row r="299">
          <cell r="A299">
            <v>296</v>
          </cell>
          <cell r="B299" t="str">
            <v>24-02</v>
          </cell>
          <cell r="C299">
            <v>37219</v>
          </cell>
          <cell r="D299" t="str">
            <v>lx1</v>
          </cell>
          <cell r="E299" t="str">
            <v>Mr. Hïng (Driver)</v>
          </cell>
          <cell r="F299" t="str">
            <v>Chi phÝ cho xe 34LD - 0108 tõ 20 - 23/11/2001</v>
          </cell>
          <cell r="G299" t="str">
            <v>Toll for car 34LD - 0108 from Nov 20 to Nov 23, 2001</v>
          </cell>
          <cell r="H299">
            <v>6428</v>
          </cell>
          <cell r="I299">
            <v>830420</v>
          </cell>
          <cell r="J299">
            <v>1331</v>
          </cell>
          <cell r="K299">
            <v>4580</v>
          </cell>
          <cell r="P299">
            <v>835000</v>
          </cell>
          <cell r="Q299">
            <v>1111</v>
          </cell>
          <cell r="R299">
            <v>835000</v>
          </cell>
          <cell r="Y299">
            <v>835000</v>
          </cell>
        </row>
        <row r="300">
          <cell r="A300">
            <v>297</v>
          </cell>
          <cell r="B300" t="str">
            <v>24-03</v>
          </cell>
          <cell r="C300">
            <v>37219</v>
          </cell>
          <cell r="D300" t="str">
            <v>kh1</v>
          </cell>
          <cell r="E300" t="str">
            <v>Mr. Quý (Planning dept)</v>
          </cell>
          <cell r="F300" t="str">
            <v>Thanh to¸n chi phÝ ®i kiÓm tra cont t¹i H¶i Phßng (®i xe ngoµi)</v>
          </cell>
          <cell r="G300" t="str">
            <v>Business expenses to Hai Phong checking cont to export for Mr. Quy (planning)</v>
          </cell>
          <cell r="H300">
            <v>6278</v>
          </cell>
          <cell r="I300">
            <v>25000</v>
          </cell>
          <cell r="P300">
            <v>25000</v>
          </cell>
          <cell r="Q300">
            <v>1111</v>
          </cell>
          <cell r="R300">
            <v>25000</v>
          </cell>
          <cell r="Y300">
            <v>25000</v>
          </cell>
        </row>
        <row r="301">
          <cell r="A301">
            <v>298</v>
          </cell>
          <cell r="B301" t="str">
            <v>26-19</v>
          </cell>
          <cell r="C301">
            <v>37221</v>
          </cell>
          <cell r="D301" t="str">
            <v>bv1</v>
          </cell>
          <cell r="E301" t="str">
            <v>Mr. HiÓu (Trade union)</v>
          </cell>
          <cell r="F301" t="str">
            <v xml:space="preserve">Thanh to¸n t¹m øng mua dông cô phßng ch¸y, ch÷a ch¸y cho c«ng ty </v>
          </cell>
          <cell r="G301" t="str">
            <v xml:space="preserve">Advance paymnet of buying tools for preventing from a fire from Mr. Hieu (Security guard) </v>
          </cell>
          <cell r="H301">
            <v>1531</v>
          </cell>
          <cell r="I301">
            <v>795500</v>
          </cell>
          <cell r="J301">
            <v>1331</v>
          </cell>
          <cell r="K301">
            <v>30000</v>
          </cell>
          <cell r="P301">
            <v>825500</v>
          </cell>
          <cell r="Q301">
            <v>141</v>
          </cell>
          <cell r="R301">
            <v>825000</v>
          </cell>
          <cell r="S301">
            <v>1111</v>
          </cell>
          <cell r="T301">
            <v>500</v>
          </cell>
          <cell r="Y301">
            <v>825500</v>
          </cell>
        </row>
        <row r="302">
          <cell r="A302">
            <v>299</v>
          </cell>
          <cell r="B302" t="str">
            <v>26-26</v>
          </cell>
          <cell r="C302">
            <v>37221</v>
          </cell>
          <cell r="E302" t="str">
            <v>Mr. David (Expert)</v>
          </cell>
          <cell r="F302" t="str">
            <v>C­íc ®iÖn tho¹i di ®éng th¸ng 10/2001</v>
          </cell>
          <cell r="G302" t="str">
            <v>Mobifone fee of Oct. 2001 for Mr. David (Expert)</v>
          </cell>
          <cell r="H302">
            <v>6422</v>
          </cell>
          <cell r="I302">
            <v>565283</v>
          </cell>
          <cell r="J302">
            <v>1331</v>
          </cell>
          <cell r="K302">
            <v>56528</v>
          </cell>
          <cell r="P302">
            <v>621811</v>
          </cell>
          <cell r="Q302">
            <v>1111</v>
          </cell>
          <cell r="R302">
            <v>621811</v>
          </cell>
          <cell r="Y302">
            <v>621811</v>
          </cell>
        </row>
        <row r="303">
          <cell r="A303">
            <v>300</v>
          </cell>
          <cell r="B303" t="str">
            <v>26-25</v>
          </cell>
          <cell r="C303">
            <v>37221</v>
          </cell>
          <cell r="D303" t="str">
            <v>mn1</v>
          </cell>
          <cell r="E303" t="str">
            <v>Mr. Linh (Tech. manager)</v>
          </cell>
          <cell r="F303" t="str">
            <v>C­íc ®iÖn tho¹i di ®éng th¸ng 10/2001</v>
          </cell>
          <cell r="G303" t="str">
            <v>Mobifone fee of Oct. 2001 for Mr. Linh (Tech. Manager)</v>
          </cell>
          <cell r="H303">
            <v>6422</v>
          </cell>
          <cell r="I303">
            <v>249016</v>
          </cell>
          <cell r="J303">
            <v>1331</v>
          </cell>
          <cell r="K303">
            <v>24902</v>
          </cell>
          <cell r="P303">
            <v>273918</v>
          </cell>
          <cell r="Q303">
            <v>1111</v>
          </cell>
          <cell r="R303">
            <v>273918</v>
          </cell>
          <cell r="Y303">
            <v>273918</v>
          </cell>
        </row>
        <row r="304">
          <cell r="A304">
            <v>301</v>
          </cell>
          <cell r="B304" t="str">
            <v>18-09</v>
          </cell>
          <cell r="C304">
            <v>37274</v>
          </cell>
          <cell r="D304" t="str">
            <v>nc</v>
          </cell>
          <cell r="E304" t="str">
            <v>Cty ®iÖn to¸n vµ truyÒn sè liÖu KV1</v>
          </cell>
          <cell r="F304" t="str">
            <v>C­íc Mail Offile th¸ng 10, 11/2001</v>
          </cell>
          <cell r="G304" t="str">
            <v>Mail Offline charge in Oct, Nov. 2001</v>
          </cell>
          <cell r="H304">
            <v>6422</v>
          </cell>
          <cell r="I304">
            <v>1659999</v>
          </cell>
          <cell r="P304">
            <v>1659999</v>
          </cell>
          <cell r="Q304">
            <v>1121</v>
          </cell>
          <cell r="R304">
            <v>1659999</v>
          </cell>
          <cell r="Y304">
            <v>1659999</v>
          </cell>
        </row>
        <row r="305">
          <cell r="A305">
            <v>302</v>
          </cell>
          <cell r="B305" t="str">
            <v>4-18</v>
          </cell>
          <cell r="C305">
            <v>37229</v>
          </cell>
          <cell r="D305" t="str">
            <v>th</v>
          </cell>
          <cell r="E305" t="str">
            <v>Mrs. Xiªm (Cook)</v>
          </cell>
          <cell r="F305" t="str">
            <v xml:space="preserve">Thanh to¸n chi phÝ ¨n tr­a th¸ng 10/2001 cho ban gi¸m ®èc + chuyªn gia </v>
          </cell>
          <cell r="G305" t="str">
            <v>Lunch expenses for manager boards and experts in Oct. 2001</v>
          </cell>
          <cell r="H305">
            <v>6278</v>
          </cell>
          <cell r="I305">
            <v>1496000</v>
          </cell>
          <cell r="P305">
            <v>1496000</v>
          </cell>
          <cell r="Q305">
            <v>1111</v>
          </cell>
          <cell r="R305">
            <v>1496000</v>
          </cell>
          <cell r="Y305">
            <v>1496000</v>
          </cell>
        </row>
        <row r="306">
          <cell r="A306">
            <v>303</v>
          </cell>
          <cell r="B306" t="str">
            <v>28-03</v>
          </cell>
          <cell r="C306">
            <v>37223</v>
          </cell>
          <cell r="D306" t="str">
            <v>cd1</v>
          </cell>
          <cell r="E306" t="str">
            <v>Mr. Hµo (Mechanic)</v>
          </cell>
          <cell r="F306" t="str">
            <v>Mua vËt t­ phôc vô söa ch÷a m¸y</v>
          </cell>
          <cell r="G306" t="str">
            <v>Buying materials for repair the machine of the workshop</v>
          </cell>
          <cell r="H306">
            <v>1531</v>
          </cell>
          <cell r="I306">
            <v>348000</v>
          </cell>
          <cell r="P306">
            <v>348000</v>
          </cell>
          <cell r="Q306">
            <v>1111</v>
          </cell>
          <cell r="R306">
            <v>348000</v>
          </cell>
          <cell r="Y306">
            <v>348000</v>
          </cell>
        </row>
        <row r="307">
          <cell r="A307">
            <v>304</v>
          </cell>
          <cell r="B307" t="str">
            <v>28-05</v>
          </cell>
          <cell r="C307">
            <v>37223</v>
          </cell>
          <cell r="D307" t="str">
            <v>cd1</v>
          </cell>
          <cell r="E307" t="str">
            <v>Mr. Hµo (Mechanic)</v>
          </cell>
          <cell r="F307" t="str">
            <v>Mua chÊt tÈy hµng cho Q/C</v>
          </cell>
          <cell r="G307" t="str">
            <v>Buying alcohol, acetone to cleane clothes for Q/C</v>
          </cell>
          <cell r="H307">
            <v>1531</v>
          </cell>
          <cell r="I307">
            <v>145000</v>
          </cell>
          <cell r="P307">
            <v>145000</v>
          </cell>
          <cell r="Q307">
            <v>1111</v>
          </cell>
          <cell r="R307">
            <v>145000</v>
          </cell>
          <cell r="Y307">
            <v>145000</v>
          </cell>
        </row>
        <row r="308">
          <cell r="A308">
            <v>305</v>
          </cell>
          <cell r="B308" t="str">
            <v>28-06</v>
          </cell>
          <cell r="C308">
            <v>37223</v>
          </cell>
          <cell r="D308" t="str">
            <v>cd1</v>
          </cell>
          <cell r="E308" t="str">
            <v>Mr. Hµo (Mechanic)</v>
          </cell>
          <cell r="F308" t="str">
            <v>Mua d©y mµi dao m¸y c¾t tay</v>
          </cell>
          <cell r="G308" t="str">
            <v>Buying materials for cutting dept.</v>
          </cell>
          <cell r="H308">
            <v>1531</v>
          </cell>
          <cell r="I308">
            <v>86000</v>
          </cell>
          <cell r="P308">
            <v>86000</v>
          </cell>
          <cell r="Q308">
            <v>1111</v>
          </cell>
          <cell r="R308">
            <v>86000</v>
          </cell>
          <cell r="Y308">
            <v>86000</v>
          </cell>
        </row>
        <row r="309">
          <cell r="A309">
            <v>306</v>
          </cell>
          <cell r="B309" t="str">
            <v>28-01</v>
          </cell>
          <cell r="C309">
            <v>37223</v>
          </cell>
          <cell r="D309" t="str">
            <v>cd1</v>
          </cell>
          <cell r="E309" t="str">
            <v>Mr. Hµo (Mechanic)</v>
          </cell>
          <cell r="F309" t="str">
            <v>Thanh to¸n t¹m øng mua vËt t­ l¾p ®­êng cÊp h¬i cho Line 12 + 14 vµ PX2</v>
          </cell>
          <cell r="G309" t="str">
            <v>Advance payment of buying materials to install Macpi lines for Line 12+14 from Mr. Hao (Mechanic)</v>
          </cell>
          <cell r="H309">
            <v>1531</v>
          </cell>
          <cell r="I309">
            <v>5795146</v>
          </cell>
          <cell r="J309">
            <v>1331</v>
          </cell>
          <cell r="K309">
            <v>249422</v>
          </cell>
          <cell r="L309">
            <v>1111</v>
          </cell>
          <cell r="M309">
            <v>255432</v>
          </cell>
          <cell r="P309">
            <v>6300000</v>
          </cell>
          <cell r="Q309">
            <v>141</v>
          </cell>
          <cell r="R309">
            <v>6300000</v>
          </cell>
          <cell r="Y309">
            <v>6300000</v>
          </cell>
        </row>
        <row r="310">
          <cell r="A310">
            <v>307</v>
          </cell>
          <cell r="B310" t="str">
            <v>28-02</v>
          </cell>
          <cell r="C310">
            <v>37223</v>
          </cell>
          <cell r="D310" t="str">
            <v>cd1</v>
          </cell>
          <cell r="E310" t="str">
            <v>Mr. Hµo (Mechanic)</v>
          </cell>
          <cell r="F310" t="str">
            <v>Thanh to¸n t¹m øng mua vËt t­ lµm ghÕ cho c«ng nh©n ph©n x­ëng may</v>
          </cell>
          <cell r="G310" t="str">
            <v>Advance payment of buying materials to make seat for sewingworkers from Mr. Hao (Mechanic)</v>
          </cell>
          <cell r="H310">
            <v>1531</v>
          </cell>
          <cell r="I310">
            <v>759520</v>
          </cell>
          <cell r="J310">
            <v>1331</v>
          </cell>
          <cell r="K310">
            <v>21480</v>
          </cell>
          <cell r="L310">
            <v>1111</v>
          </cell>
          <cell r="M310">
            <v>219000</v>
          </cell>
          <cell r="P310">
            <v>1000000</v>
          </cell>
          <cell r="Q310">
            <v>141</v>
          </cell>
          <cell r="R310">
            <v>1000000</v>
          </cell>
          <cell r="Y310">
            <v>1000000</v>
          </cell>
        </row>
        <row r="311">
          <cell r="A311">
            <v>308</v>
          </cell>
          <cell r="B311" t="str">
            <v>26-18</v>
          </cell>
          <cell r="C311">
            <v>37221</v>
          </cell>
          <cell r="E311" t="str">
            <v>Dong Tai HCM</v>
          </cell>
          <cell r="F311" t="str">
            <v>Thanh to¸n c­íc vËn chuyÓn phô liÖu tõ Tp. HCM ®i Phó Tµi th¸ng 08/2001</v>
          </cell>
          <cell r="G311" t="str">
            <v xml:space="preserve">Transport fee of trimming from HCMC to Phu Tai factory  in Oct. 2001 </v>
          </cell>
          <cell r="H311">
            <v>6278</v>
          </cell>
          <cell r="I311">
            <v>5656160</v>
          </cell>
          <cell r="J311">
            <v>1331</v>
          </cell>
          <cell r="K311">
            <v>282808</v>
          </cell>
          <cell r="P311">
            <v>5938968</v>
          </cell>
          <cell r="Q311">
            <v>33682</v>
          </cell>
          <cell r="R311">
            <v>5938968</v>
          </cell>
          <cell r="Y311">
            <v>5938968</v>
          </cell>
        </row>
        <row r="312">
          <cell r="A312">
            <v>309</v>
          </cell>
          <cell r="B312" t="str">
            <v>28-08</v>
          </cell>
          <cell r="C312">
            <v>37223</v>
          </cell>
          <cell r="D312" t="str">
            <v>cd2</v>
          </cell>
          <cell r="E312" t="str">
            <v>Mr. Hîp (Mechanic)</v>
          </cell>
          <cell r="F312" t="str">
            <v>Thanh to¸n t¹m øng mua dÇu m¸y may + kim + d©y curoa phôc vô PX may</v>
          </cell>
          <cell r="G312" t="str">
            <v>Advance payment of buying materials for sewingshop from Mr. Hop (Mechanic)</v>
          </cell>
          <cell r="H312">
            <v>1531</v>
          </cell>
          <cell r="I312">
            <v>958400</v>
          </cell>
          <cell r="J312">
            <v>1331</v>
          </cell>
          <cell r="K312">
            <v>28600</v>
          </cell>
          <cell r="P312">
            <v>987000</v>
          </cell>
          <cell r="Q312">
            <v>141</v>
          </cell>
          <cell r="R312">
            <v>900000</v>
          </cell>
          <cell r="S312">
            <v>1111</v>
          </cell>
          <cell r="T312">
            <v>87000</v>
          </cell>
          <cell r="Y312">
            <v>987000</v>
          </cell>
        </row>
        <row r="313">
          <cell r="A313">
            <v>310</v>
          </cell>
          <cell r="B313" t="str">
            <v>28-04</v>
          </cell>
          <cell r="C313">
            <v>37223</v>
          </cell>
          <cell r="D313" t="str">
            <v>cd1</v>
          </cell>
          <cell r="E313" t="str">
            <v>Mr. Hµo (Mechanic)</v>
          </cell>
          <cell r="F313" t="str">
            <v xml:space="preserve">Thanh to¸n t¹m øng mua dÇu b«i tr¬n cho m¸y nÐn khÝ </v>
          </cell>
          <cell r="G313" t="str">
            <v>Advance payment of buying oil for air compress machine from Mr. Hao (Mechanic)</v>
          </cell>
          <cell r="H313">
            <v>1531</v>
          </cell>
          <cell r="I313">
            <v>151200</v>
          </cell>
          <cell r="J313">
            <v>1111</v>
          </cell>
          <cell r="K313">
            <v>348800</v>
          </cell>
          <cell r="P313">
            <v>500000</v>
          </cell>
          <cell r="Q313">
            <v>141</v>
          </cell>
          <cell r="R313">
            <v>500000</v>
          </cell>
          <cell r="Y313">
            <v>500000</v>
          </cell>
        </row>
        <row r="314">
          <cell r="A314">
            <v>311</v>
          </cell>
          <cell r="B314" t="str">
            <v>28-07</v>
          </cell>
          <cell r="C314">
            <v>37223</v>
          </cell>
          <cell r="D314" t="str">
            <v>cd3</v>
          </cell>
          <cell r="E314" t="str">
            <v>Mr. Th¨ng (Electrician)</v>
          </cell>
          <cell r="F314" t="str">
            <v>Mua vËt t­ l¾p ®Ìn + l¾p ®Æt Switchtrack Line No. 14</v>
          </cell>
          <cell r="G314" t="str">
            <v>Buying materials to install the lights for workshop and the Switchtrack Line No. 14</v>
          </cell>
          <cell r="H314">
            <v>1531</v>
          </cell>
          <cell r="I314">
            <v>225040</v>
          </cell>
          <cell r="J314">
            <v>1331</v>
          </cell>
          <cell r="K314">
            <v>6960</v>
          </cell>
          <cell r="P314">
            <v>232000</v>
          </cell>
          <cell r="Q314">
            <v>1111</v>
          </cell>
          <cell r="R314">
            <v>232000</v>
          </cell>
          <cell r="Y314">
            <v>232000</v>
          </cell>
        </row>
        <row r="315">
          <cell r="A315">
            <v>312</v>
          </cell>
          <cell r="B315" t="str">
            <v>26-01</v>
          </cell>
          <cell r="C315">
            <v>37221</v>
          </cell>
          <cell r="D315" t="str">
            <v>bv2</v>
          </cell>
          <cell r="E315" t="str">
            <v>Mr. ViÖt (Security guard)</v>
          </cell>
          <cell r="F315" t="str">
            <v>T¹m øng l­¬ng th¸ng 11/2001</v>
          </cell>
          <cell r="G315" t="str">
            <v>Salary advance of Nov. 2001 for Mr. Viet (Security guard)</v>
          </cell>
          <cell r="H315">
            <v>141</v>
          </cell>
          <cell r="I315">
            <v>800000</v>
          </cell>
          <cell r="P315">
            <v>800000</v>
          </cell>
          <cell r="Q315">
            <v>1111</v>
          </cell>
          <cell r="R315">
            <v>800000</v>
          </cell>
          <cell r="Y315">
            <v>800000</v>
          </cell>
        </row>
        <row r="316">
          <cell r="A316">
            <v>313</v>
          </cell>
          <cell r="B316" t="str">
            <v>26-02</v>
          </cell>
          <cell r="C316">
            <v>37221</v>
          </cell>
          <cell r="D316" t="str">
            <v>xn1</v>
          </cell>
          <cell r="E316" t="str">
            <v>Mr. Phong (Ex.Im dept)</v>
          </cell>
          <cell r="F316" t="str">
            <v>T¹m øng nhËp hµng Dot HD127 + 128</v>
          </cell>
          <cell r="G316" t="str">
            <v>Advance to Mr. Phong (Ex.Im dept) the import expenses for Dot HD127+128</v>
          </cell>
          <cell r="H316">
            <v>141</v>
          </cell>
          <cell r="I316">
            <v>2000000</v>
          </cell>
          <cell r="P316">
            <v>2000000</v>
          </cell>
          <cell r="Q316">
            <v>1111</v>
          </cell>
          <cell r="R316">
            <v>2000000</v>
          </cell>
          <cell r="Y316">
            <v>2000000</v>
          </cell>
        </row>
        <row r="317">
          <cell r="A317">
            <v>314</v>
          </cell>
          <cell r="B317" t="str">
            <v>26-03</v>
          </cell>
          <cell r="C317">
            <v>37221</v>
          </cell>
          <cell r="D317" t="str">
            <v>kt3</v>
          </cell>
          <cell r="E317" t="str">
            <v>Ms. Hµ (Accountant)</v>
          </cell>
          <cell r="F317" t="str">
            <v>Thanh to¸n chi phÝ cho CBCNV ®i tham quan Hµ Néi ngµy 25/11/2001</v>
          </cell>
          <cell r="G317" t="str">
            <v>The excursion expenses to Ha Noi for Phu Tai staffs (30 people)</v>
          </cell>
          <cell r="H317">
            <v>6428</v>
          </cell>
          <cell r="I317">
            <v>2004684</v>
          </cell>
          <cell r="J317">
            <v>1331</v>
          </cell>
          <cell r="K317">
            <v>151636</v>
          </cell>
          <cell r="P317">
            <v>2156320</v>
          </cell>
          <cell r="Q317">
            <v>1111</v>
          </cell>
          <cell r="R317">
            <v>2156320</v>
          </cell>
          <cell r="Y317">
            <v>2156320</v>
          </cell>
        </row>
        <row r="318">
          <cell r="A318">
            <v>315</v>
          </cell>
          <cell r="B318" t="str">
            <v>26-04</v>
          </cell>
          <cell r="C318">
            <v>37221</v>
          </cell>
          <cell r="D318" t="str">
            <v>kt3</v>
          </cell>
          <cell r="E318" t="str">
            <v>Ms. Hµ (Accountant)</v>
          </cell>
          <cell r="F318" t="str">
            <v>Thanh to¸n tiÒn röa ¶nh chôp kh¸ch ®Õn tham quan c«ng t y (Kh¸ch hµng Matalan, Primark, Homberg, UBND tØnh HD)</v>
          </cell>
          <cell r="G318" t="str">
            <v>The expenses of taking photographs of manager boards and customers (Primark, Matalan, Homberg,..)</v>
          </cell>
          <cell r="H318">
            <v>6428</v>
          </cell>
          <cell r="I318">
            <v>154080</v>
          </cell>
          <cell r="P318">
            <v>154080</v>
          </cell>
          <cell r="Q318">
            <v>1111</v>
          </cell>
          <cell r="R318">
            <v>154080</v>
          </cell>
          <cell r="Y318">
            <v>154080</v>
          </cell>
        </row>
        <row r="319">
          <cell r="A319">
            <v>316</v>
          </cell>
          <cell r="B319" t="str">
            <v>26-05</v>
          </cell>
          <cell r="C319">
            <v>37221</v>
          </cell>
          <cell r="D319" t="str">
            <v>kt3</v>
          </cell>
          <cell r="E319" t="str">
            <v>Ms. Hµ (Accountant)</v>
          </cell>
          <cell r="F319" t="str">
            <v xml:space="preserve">Mua ®å dïng tiÕp kh¸ch cho v¨n phßng </v>
          </cell>
          <cell r="G319" t="str">
            <v>Buying utensil for office</v>
          </cell>
          <cell r="H319">
            <v>6428</v>
          </cell>
          <cell r="I319">
            <v>125000</v>
          </cell>
          <cell r="P319">
            <v>125000</v>
          </cell>
          <cell r="Q319">
            <v>1111</v>
          </cell>
          <cell r="R319">
            <v>125000</v>
          </cell>
          <cell r="Y319">
            <v>125000</v>
          </cell>
        </row>
        <row r="320">
          <cell r="A320">
            <v>317</v>
          </cell>
          <cell r="B320" t="str">
            <v>26-06</v>
          </cell>
          <cell r="C320">
            <v>37221</v>
          </cell>
          <cell r="D320" t="str">
            <v>mau</v>
          </cell>
          <cell r="E320" t="str">
            <v>Mrs. H­¬ng (Sample)</v>
          </cell>
          <cell r="F320" t="str">
            <v>T¹m øng mua mex + canh tãc ®Ó dùng vÐc tÆng kh¸ch c«ng ty (UBND tØnh HD)</v>
          </cell>
          <cell r="G320" t="str">
            <v>Advance to Mrs. Huong (Sample) to buy trimming to make Jacket to give guests of the company</v>
          </cell>
          <cell r="H320">
            <v>141</v>
          </cell>
          <cell r="I320">
            <v>150000</v>
          </cell>
          <cell r="P320">
            <v>150000</v>
          </cell>
          <cell r="Q320">
            <v>1111</v>
          </cell>
          <cell r="R320">
            <v>150000</v>
          </cell>
          <cell r="Y320">
            <v>150000</v>
          </cell>
        </row>
        <row r="321">
          <cell r="A321">
            <v>318</v>
          </cell>
          <cell r="B321" t="str">
            <v>26-07</v>
          </cell>
          <cell r="C321">
            <v>37221</v>
          </cell>
          <cell r="D321" t="str">
            <v>mau</v>
          </cell>
          <cell r="E321" t="str">
            <v>Mrs. H­¬ng (Sample)</v>
          </cell>
          <cell r="F321" t="str">
            <v xml:space="preserve">Th­ëng tæ mÉu lµm thªm giê tèi 22/11/2001 </v>
          </cell>
          <cell r="G321" t="str">
            <v>Working bonus to sample sec. worked overtime on November 22, 2001</v>
          </cell>
          <cell r="H321">
            <v>33882</v>
          </cell>
          <cell r="I321">
            <v>90000</v>
          </cell>
          <cell r="P321">
            <v>90000</v>
          </cell>
          <cell r="Q321">
            <v>1111</v>
          </cell>
          <cell r="R321">
            <v>90000</v>
          </cell>
          <cell r="Y321">
            <v>90000</v>
          </cell>
        </row>
        <row r="322">
          <cell r="A322">
            <v>319</v>
          </cell>
          <cell r="B322" t="str">
            <v>26-08</v>
          </cell>
          <cell r="C322">
            <v>37221</v>
          </cell>
          <cell r="D322" t="str">
            <v>bv1</v>
          </cell>
          <cell r="E322" t="str">
            <v>Mr. HiÓu (Trade union)</v>
          </cell>
          <cell r="F322" t="str">
            <v>ñng hé quü c«ng ®oµn ngµnh c«ng nghiÖp tØnh H¶i D­¬ng</v>
          </cell>
          <cell r="G322" t="str">
            <v xml:space="preserve">Fund for industrial branch union of Hai Duong province </v>
          </cell>
          <cell r="H322">
            <v>33882</v>
          </cell>
          <cell r="I322">
            <v>1000000</v>
          </cell>
          <cell r="P322">
            <v>1000000</v>
          </cell>
          <cell r="Q322">
            <v>1111</v>
          </cell>
          <cell r="R322">
            <v>1000000</v>
          </cell>
          <cell r="Y322">
            <v>1000000</v>
          </cell>
        </row>
        <row r="323">
          <cell r="A323">
            <v>320</v>
          </cell>
          <cell r="B323" t="str">
            <v>26-21</v>
          </cell>
          <cell r="C323">
            <v>37221</v>
          </cell>
          <cell r="D323" t="str">
            <v>lx1</v>
          </cell>
          <cell r="E323" t="str">
            <v>Mr. Hïng (Driver)</v>
          </cell>
          <cell r="F323" t="str">
            <v xml:space="preserve">Thay dÇu m¸y xe 34LD - 0108 </v>
          </cell>
          <cell r="G323" t="str">
            <v>The expenses of maintaining the car 34LD - 0108</v>
          </cell>
          <cell r="H323">
            <v>6428</v>
          </cell>
          <cell r="I323">
            <v>262700</v>
          </cell>
          <cell r="J323">
            <v>1331</v>
          </cell>
          <cell r="K323">
            <v>13135</v>
          </cell>
          <cell r="P323">
            <v>275835</v>
          </cell>
          <cell r="Q323">
            <v>1111</v>
          </cell>
          <cell r="R323">
            <v>275835</v>
          </cell>
          <cell r="Y323">
            <v>275835</v>
          </cell>
        </row>
        <row r="324">
          <cell r="A324">
            <v>321</v>
          </cell>
          <cell r="B324" t="str">
            <v>26-09</v>
          </cell>
          <cell r="C324">
            <v>37221</v>
          </cell>
          <cell r="D324" t="str">
            <v>cat1</v>
          </cell>
          <cell r="E324" t="str">
            <v>Mrs. Ph­¬ng (Cutting)</v>
          </cell>
          <cell r="F324" t="str">
            <v>Th­ëng sao ®á cho tæ c¾t + tr¶i v¶i thuéc phßng c¾t (08 ng­êi)</v>
          </cell>
          <cell r="G324" t="str">
            <v>Working bonus "red star" to cutting employees ( 08 people)</v>
          </cell>
          <cell r="H324">
            <v>33882</v>
          </cell>
          <cell r="I324">
            <v>240000</v>
          </cell>
          <cell r="P324">
            <v>240000</v>
          </cell>
          <cell r="Q324">
            <v>1111</v>
          </cell>
          <cell r="R324">
            <v>240000</v>
          </cell>
          <cell r="Y324">
            <v>240000</v>
          </cell>
        </row>
        <row r="325">
          <cell r="A325">
            <v>322</v>
          </cell>
          <cell r="B325" t="str">
            <v>26-20</v>
          </cell>
          <cell r="C325">
            <v>37221</v>
          </cell>
          <cell r="D325" t="str">
            <v>kh1</v>
          </cell>
          <cell r="E325" t="str">
            <v>Mr. Quý (Planning dept)</v>
          </cell>
          <cell r="F325" t="str">
            <v>Thanh to¸n chi phÝ ®i kiÓm tra cont t¹i H¶i Phßng (®i xe ngoµi)</v>
          </cell>
          <cell r="G325" t="str">
            <v>Business expenses to Hai Phong checking cont to export for Mr. Quy (planning)</v>
          </cell>
          <cell r="H325">
            <v>6278</v>
          </cell>
          <cell r="I325">
            <v>25000</v>
          </cell>
          <cell r="P325">
            <v>25000</v>
          </cell>
          <cell r="Q325">
            <v>1111</v>
          </cell>
          <cell r="R325">
            <v>25000</v>
          </cell>
          <cell r="Y325">
            <v>25000</v>
          </cell>
        </row>
        <row r="326">
          <cell r="A326">
            <v>323</v>
          </cell>
          <cell r="B326" t="str">
            <v>26-10</v>
          </cell>
          <cell r="C326">
            <v>37221</v>
          </cell>
          <cell r="D326" t="str">
            <v>bank</v>
          </cell>
          <cell r="E326" t="str">
            <v>Cong Thuong Bank</v>
          </cell>
          <cell r="F326" t="str">
            <v xml:space="preserve">Rót tiÒn tõ TK VND vÒ quü tiÒn mÆt </v>
          </cell>
          <cell r="G326" t="str">
            <v>Cash exchange from cash in bank to cash on hand</v>
          </cell>
          <cell r="H326">
            <v>1111</v>
          </cell>
          <cell r="I326">
            <v>170000000</v>
          </cell>
          <cell r="P326">
            <v>170000000</v>
          </cell>
          <cell r="Q326">
            <v>1121</v>
          </cell>
          <cell r="R326">
            <v>170000000</v>
          </cell>
          <cell r="Y326">
            <v>170000000</v>
          </cell>
        </row>
        <row r="327">
          <cell r="A327">
            <v>324</v>
          </cell>
          <cell r="B327" t="str">
            <v>20-04</v>
          </cell>
          <cell r="C327">
            <v>37245</v>
          </cell>
          <cell r="D327" t="str">
            <v>moc2</v>
          </cell>
          <cell r="E327" t="str">
            <v>Ms. Mai (Crochet)</v>
          </cell>
          <cell r="F327" t="str">
            <v>Thanh to¸n t¹m øng mua d©y satin cho hµng may (PT0524-0533)</v>
          </cell>
          <cell r="G327" t="str">
            <v>Advance payment of buying trimming for Dockets from PT0524 to PT0533 from Ms. Mai (Crochet)</v>
          </cell>
          <cell r="H327">
            <v>1522</v>
          </cell>
          <cell r="I327">
            <v>468000</v>
          </cell>
          <cell r="J327">
            <v>6272</v>
          </cell>
          <cell r="K327">
            <v>25000</v>
          </cell>
          <cell r="L327">
            <v>1111</v>
          </cell>
          <cell r="M327">
            <v>7000</v>
          </cell>
          <cell r="P327">
            <v>500000</v>
          </cell>
          <cell r="Q327">
            <v>141</v>
          </cell>
          <cell r="R327">
            <v>500000</v>
          </cell>
          <cell r="Y327">
            <v>500000</v>
          </cell>
        </row>
        <row r="328">
          <cell r="A328">
            <v>325</v>
          </cell>
          <cell r="B328" t="str">
            <v>11-06</v>
          </cell>
          <cell r="C328">
            <v>37267</v>
          </cell>
          <cell r="D328" t="str">
            <v>cd5</v>
          </cell>
          <cell r="E328" t="str">
            <v>Mr. Tó (Mechanic)</v>
          </cell>
          <cell r="F328" t="str">
            <v>Thanh to¸n t¹m øng mua kim cho ph©n x­ëng may</v>
          </cell>
          <cell r="G328" t="str">
            <v>Payment for the advance buying needle for sewingshop from Mr. Tu (Mechanic)</v>
          </cell>
          <cell r="H328">
            <v>1531</v>
          </cell>
          <cell r="I328">
            <v>355000</v>
          </cell>
          <cell r="P328">
            <v>355000</v>
          </cell>
          <cell r="Q328">
            <v>141</v>
          </cell>
          <cell r="R328">
            <v>305000</v>
          </cell>
          <cell r="S328">
            <v>1111</v>
          </cell>
          <cell r="T328">
            <v>50000</v>
          </cell>
          <cell r="Y328">
            <v>355000</v>
          </cell>
        </row>
        <row r="329">
          <cell r="A329">
            <v>326</v>
          </cell>
          <cell r="B329" t="str">
            <v>28-09</v>
          </cell>
          <cell r="C329">
            <v>37223</v>
          </cell>
          <cell r="D329" t="str">
            <v>kh3</v>
          </cell>
          <cell r="E329" t="str">
            <v>Ms. My (Planning dept)</v>
          </cell>
          <cell r="F329" t="str">
            <v>T¹m øng mua phÊn nÕn tr¾ng phôc vô kÎ vÏ cho ph©n x­ëng may</v>
          </cell>
          <cell r="G329" t="str">
            <v>Advance to Ms. My (Planning) to buy chalks for sewingshop</v>
          </cell>
          <cell r="H329">
            <v>141</v>
          </cell>
          <cell r="I329">
            <v>1700000</v>
          </cell>
          <cell r="P329">
            <v>1700000</v>
          </cell>
          <cell r="Q329">
            <v>1111</v>
          </cell>
          <cell r="R329">
            <v>1700000</v>
          </cell>
          <cell r="Y329">
            <v>1700000</v>
          </cell>
        </row>
        <row r="330">
          <cell r="A330">
            <v>327</v>
          </cell>
          <cell r="B330" t="str">
            <v>28-10</v>
          </cell>
          <cell r="C330">
            <v>37223</v>
          </cell>
          <cell r="D330" t="str">
            <v>kh3</v>
          </cell>
          <cell r="E330" t="str">
            <v>Ms. My (Planning dept)</v>
          </cell>
          <cell r="F330" t="str">
            <v xml:space="preserve">Thanh to¸n tiÒn mua 02 dÊu ®ãng size + 02 hép mùc ®ãng dÊu size </v>
          </cell>
          <cell r="G330" t="str">
            <v>Buying 02 size stamps and ink for sewingshop</v>
          </cell>
          <cell r="H330">
            <v>1531</v>
          </cell>
          <cell r="I330">
            <v>124000</v>
          </cell>
          <cell r="P330">
            <v>124000</v>
          </cell>
          <cell r="Q330">
            <v>1111</v>
          </cell>
          <cell r="R330">
            <v>124000</v>
          </cell>
          <cell r="Y330">
            <v>124000</v>
          </cell>
        </row>
        <row r="331">
          <cell r="A331">
            <v>328</v>
          </cell>
          <cell r="B331" t="str">
            <v>28-11</v>
          </cell>
          <cell r="C331">
            <v>37223</v>
          </cell>
          <cell r="D331" t="str">
            <v>kh3</v>
          </cell>
          <cell r="E331" t="str">
            <v>Ms. My (Planning dept)</v>
          </cell>
          <cell r="F331" t="str">
            <v>Thanh to¸n t¹m øng mua phÊn nÕn, bót s¸p, giÊy r¸p phôc vô kÎ vÏ cho c«ng nh©n PX</v>
          </cell>
          <cell r="G331" t="str">
            <v>Advance payment of buying materials for sewingshop from Ms. My (Planning)</v>
          </cell>
          <cell r="H331">
            <v>1531</v>
          </cell>
          <cell r="I331">
            <v>1455200</v>
          </cell>
          <cell r="J331">
            <v>1331</v>
          </cell>
          <cell r="K331">
            <v>34800</v>
          </cell>
          <cell r="L331">
            <v>1111</v>
          </cell>
          <cell r="M331">
            <v>10000</v>
          </cell>
          <cell r="P331">
            <v>1500000</v>
          </cell>
          <cell r="Q331">
            <v>141</v>
          </cell>
          <cell r="R331">
            <v>1500000</v>
          </cell>
          <cell r="Y331">
            <v>1500000</v>
          </cell>
        </row>
        <row r="332">
          <cell r="A332">
            <v>329</v>
          </cell>
          <cell r="B332" t="str">
            <v>28-12</v>
          </cell>
          <cell r="C332">
            <v>37223</v>
          </cell>
          <cell r="D332" t="str">
            <v>kh3</v>
          </cell>
          <cell r="E332" t="str">
            <v>Ms. My (Planning dept)</v>
          </cell>
          <cell r="F332" t="str">
            <v>Thanh to¸n t¹m øng mua phÊn nÕn + phÊn tr¾ng dïng ®Ó kÎ vÏ cho ph©n x­ëng</v>
          </cell>
          <cell r="G332" t="str">
            <v xml:space="preserve">Advance payment of buying tools for sewingshop from Ms. My (Planning) </v>
          </cell>
          <cell r="H332">
            <v>1531</v>
          </cell>
          <cell r="I332">
            <v>1086400</v>
          </cell>
          <cell r="J332">
            <v>1331</v>
          </cell>
          <cell r="K332">
            <v>33600</v>
          </cell>
          <cell r="P332">
            <v>1120000</v>
          </cell>
          <cell r="Q332">
            <v>141</v>
          </cell>
          <cell r="R332">
            <v>1120000</v>
          </cell>
          <cell r="Y332">
            <v>1120000</v>
          </cell>
        </row>
        <row r="333">
          <cell r="A333">
            <v>330</v>
          </cell>
          <cell r="B333" t="str">
            <v>28-13</v>
          </cell>
          <cell r="C333">
            <v>37223</v>
          </cell>
          <cell r="D333" t="str">
            <v>xn2</v>
          </cell>
          <cell r="E333" t="str">
            <v>Mr. Tuynh (Ex.Im dept)</v>
          </cell>
          <cell r="F333" t="str">
            <v xml:space="preserve">T¹m øng xuÊt  hµng Dot KT109 + mua mÉu E/L, C/O </v>
          </cell>
          <cell r="G333" t="str">
            <v xml:space="preserve">Advance to Mr. Tuynh (Ex.Im dept) the export expenses for Dot KT109 </v>
          </cell>
          <cell r="H333">
            <v>141</v>
          </cell>
          <cell r="I333">
            <v>1100000</v>
          </cell>
          <cell r="P333">
            <v>1100000</v>
          </cell>
          <cell r="Q333">
            <v>1111</v>
          </cell>
          <cell r="R333">
            <v>1100000</v>
          </cell>
          <cell r="Y333">
            <v>1100000</v>
          </cell>
        </row>
        <row r="334">
          <cell r="A334">
            <v>331</v>
          </cell>
          <cell r="B334" t="str">
            <v>29-01</v>
          </cell>
          <cell r="C334">
            <v>37224</v>
          </cell>
          <cell r="D334" t="str">
            <v>lx2</v>
          </cell>
          <cell r="E334" t="str">
            <v>Mr. Léc (Diver)</v>
          </cell>
          <cell r="F334" t="str">
            <v>T¹m øng nhËn hµng + thay dÇu m¸y xe 34LD - 0099</v>
          </cell>
          <cell r="G334" t="str">
            <v>Advance to Mr. Loc (Driver) the expenses of receiving trimming in Ha Noi change the oil for car 34LD - 0099</v>
          </cell>
          <cell r="H334">
            <v>141</v>
          </cell>
          <cell r="I334">
            <v>500000</v>
          </cell>
          <cell r="P334">
            <v>500000</v>
          </cell>
          <cell r="Q334">
            <v>1111</v>
          </cell>
          <cell r="R334">
            <v>500000</v>
          </cell>
          <cell r="Y334">
            <v>500000</v>
          </cell>
        </row>
        <row r="335">
          <cell r="A335">
            <v>332</v>
          </cell>
          <cell r="B335" t="str">
            <v>29-02</v>
          </cell>
          <cell r="C335">
            <v>37224</v>
          </cell>
          <cell r="E335" t="str">
            <v>Mr. §inh V¨n Liªn (Tech. Dept)</v>
          </cell>
          <cell r="F335" t="str">
            <v>T¹m øng ®I c«ng t¸c Tp. HCM</v>
          </cell>
          <cell r="G335" t="str">
            <v>Advance to Mr. Lien (Tech. Dept) the business expenses to HCMC</v>
          </cell>
          <cell r="H335">
            <v>141</v>
          </cell>
          <cell r="I335">
            <v>1000000</v>
          </cell>
          <cell r="P335">
            <v>1000000</v>
          </cell>
          <cell r="Q335">
            <v>1111</v>
          </cell>
          <cell r="R335">
            <v>1000000</v>
          </cell>
          <cell r="Y335">
            <v>1000000</v>
          </cell>
        </row>
        <row r="336">
          <cell r="A336">
            <v>333</v>
          </cell>
          <cell r="B336" t="str">
            <v>20-06</v>
          </cell>
          <cell r="C336">
            <v>37245</v>
          </cell>
          <cell r="D336" t="str">
            <v>kt1</v>
          </cell>
          <cell r="E336" t="str">
            <v>Mrs. HuyÒn (Chief accountant)</v>
          </cell>
          <cell r="F336" t="str">
            <v>C­íc ®iÖn tho¹i di ®éng th¸ng 11 + 12/2001</v>
          </cell>
          <cell r="G336" t="str">
            <v xml:space="preserve">Mobifone fee of Nov + Dec. 2001 for Ms. Huyen (Chief accountant) </v>
          </cell>
          <cell r="H336">
            <v>6422</v>
          </cell>
          <cell r="I336">
            <v>600000</v>
          </cell>
          <cell r="P336">
            <v>600000</v>
          </cell>
          <cell r="Q336">
            <v>1111</v>
          </cell>
          <cell r="R336">
            <v>600000</v>
          </cell>
          <cell r="Y336">
            <v>600000</v>
          </cell>
        </row>
        <row r="337">
          <cell r="A337">
            <v>334</v>
          </cell>
          <cell r="B337" t="str">
            <v>29-04</v>
          </cell>
          <cell r="C337">
            <v>37224</v>
          </cell>
          <cell r="D337" t="str">
            <v>yt</v>
          </cell>
          <cell r="E337" t="str">
            <v>Mrs. H­¬ng (Nurse)</v>
          </cell>
          <cell r="F337" t="str">
            <v xml:space="preserve">Th­ëng sao ®á cho tæ c¨ng tin </v>
          </cell>
          <cell r="G337" t="str">
            <v>Bonus 'red star' for 02 canteen staffs</v>
          </cell>
          <cell r="H337">
            <v>33882</v>
          </cell>
          <cell r="I337">
            <v>60000</v>
          </cell>
          <cell r="P337">
            <v>60000</v>
          </cell>
          <cell r="Q337">
            <v>1111</v>
          </cell>
          <cell r="R337">
            <v>60000</v>
          </cell>
          <cell r="Y337">
            <v>60000</v>
          </cell>
        </row>
        <row r="338">
          <cell r="A338">
            <v>335</v>
          </cell>
          <cell r="B338" t="str">
            <v>29-05</v>
          </cell>
          <cell r="C338">
            <v>37224</v>
          </cell>
          <cell r="D338" t="str">
            <v>kh1</v>
          </cell>
          <cell r="E338" t="str">
            <v>Mr. Quý (Planning dept)</v>
          </cell>
          <cell r="F338" t="str">
            <v>Thanh to¸n chi phÝ ®i kiÓm tra cont t¹i H¶i Phßng (®i xe ngoµi)</v>
          </cell>
          <cell r="G338" t="str">
            <v>Business expenses to Hai Phong checking cont to export for Mr. Quy (planning)</v>
          </cell>
          <cell r="H338">
            <v>6278</v>
          </cell>
          <cell r="I338">
            <v>25000</v>
          </cell>
          <cell r="P338">
            <v>25000</v>
          </cell>
          <cell r="Q338">
            <v>1111</v>
          </cell>
          <cell r="R338">
            <v>25000</v>
          </cell>
          <cell r="Y338">
            <v>25000</v>
          </cell>
        </row>
        <row r="339">
          <cell r="A339">
            <v>336</v>
          </cell>
          <cell r="B339" t="str">
            <v>30-01</v>
          </cell>
          <cell r="C339">
            <v>37225</v>
          </cell>
          <cell r="D339" t="str">
            <v>cd4</v>
          </cell>
          <cell r="E339" t="str">
            <v>Mr. H¹nh (Boiler)</v>
          </cell>
          <cell r="F339" t="str">
            <v>T¹m øng mua m¸y b¬m phôc vô s¶n xuÊt (M¸y b¬m cò bÞ háng)</v>
          </cell>
          <cell r="G339" t="str">
            <v>Advance to Mr. Hanh (Mechanic) to buy water pump for workshop</v>
          </cell>
          <cell r="H339">
            <v>141</v>
          </cell>
          <cell r="I339">
            <v>250000</v>
          </cell>
          <cell r="P339">
            <v>250000</v>
          </cell>
          <cell r="Q339">
            <v>1111</v>
          </cell>
          <cell r="R339">
            <v>250000</v>
          </cell>
          <cell r="Y339">
            <v>250000</v>
          </cell>
        </row>
        <row r="340">
          <cell r="A340">
            <v>337</v>
          </cell>
          <cell r="B340" t="str">
            <v>30-03</v>
          </cell>
          <cell r="C340">
            <v>37225</v>
          </cell>
          <cell r="D340" t="str">
            <v>xn2</v>
          </cell>
          <cell r="E340" t="str">
            <v>Mr. Tuynh (Ex.Im dept)</v>
          </cell>
          <cell r="F340" t="str">
            <v xml:space="preserve">Thanh to¸n chi phÝ nhËp phi mËu dÞch 26m v¶i mÉu </v>
          </cell>
          <cell r="G340" t="str">
            <v>The import expenses for sample of lining on November 28, 2001</v>
          </cell>
          <cell r="H340">
            <v>6278</v>
          </cell>
          <cell r="I340">
            <v>176000</v>
          </cell>
          <cell r="P340">
            <v>176000</v>
          </cell>
          <cell r="Q340">
            <v>1111</v>
          </cell>
          <cell r="R340">
            <v>176000</v>
          </cell>
          <cell r="Y340">
            <v>176000</v>
          </cell>
        </row>
        <row r="341">
          <cell r="A341">
            <v>338</v>
          </cell>
          <cell r="B341" t="str">
            <v>4-17</v>
          </cell>
          <cell r="C341">
            <v>37229</v>
          </cell>
          <cell r="E341" t="str">
            <v>Mr. §«ng (Supplier)</v>
          </cell>
          <cell r="F341" t="str">
            <v>Thanh to¸n tiÒn mua dông cô ®Ó ®ãng hµng xuÊt th¸ng 10/2001</v>
          </cell>
          <cell r="G341" t="str">
            <v>Purchasing tools for packing in Oct. 2001</v>
          </cell>
          <cell r="H341">
            <v>331</v>
          </cell>
          <cell r="I341">
            <v>1778000</v>
          </cell>
          <cell r="P341">
            <v>1778000</v>
          </cell>
          <cell r="Q341">
            <v>1111</v>
          </cell>
          <cell r="R341">
            <v>1778000</v>
          </cell>
          <cell r="Y341">
            <v>1778000</v>
          </cell>
        </row>
        <row r="342">
          <cell r="A342">
            <v>339</v>
          </cell>
          <cell r="B342" t="str">
            <v>1-01</v>
          </cell>
          <cell r="C342">
            <v>37226</v>
          </cell>
          <cell r="D342" t="str">
            <v>E</v>
          </cell>
          <cell r="E342" t="str">
            <v>Ms. Thñy (Embroidery)</v>
          </cell>
          <cell r="F342" t="str">
            <v>Thanh to¸n tiÒn c«ng lao ®éng thêi vô lµm phô c¸c bé phËn ®ãng gãi, KCS vµ so¹n mãc ngµy 7, 8/11/2001</v>
          </cell>
          <cell r="G342" t="str">
            <v>Wages for seasonal labours worked assisistant for Q/C and packing section on 7, 8/11/2001</v>
          </cell>
          <cell r="H342">
            <v>6271</v>
          </cell>
          <cell r="I342">
            <v>308000</v>
          </cell>
          <cell r="P342">
            <v>308000</v>
          </cell>
          <cell r="Q342">
            <v>1111</v>
          </cell>
          <cell r="R342">
            <v>308000</v>
          </cell>
          <cell r="Y342">
            <v>308000</v>
          </cell>
        </row>
        <row r="343">
          <cell r="A343">
            <v>340</v>
          </cell>
          <cell r="B343" t="str">
            <v>1-02</v>
          </cell>
          <cell r="C343">
            <v>37226</v>
          </cell>
          <cell r="D343" t="str">
            <v>lx3</v>
          </cell>
          <cell r="E343" t="str">
            <v>Mr. §µi (Driver from HP service - tourism Co.)</v>
          </cell>
          <cell r="F343" t="str">
            <v>Th­ëng ®éng viªn tinh thÇn phôc vô th¸ng 11/2001</v>
          </cell>
          <cell r="G343" t="str">
            <v>Working bonus to Mr. Dai (Driver from HP service - tourism Co.)</v>
          </cell>
          <cell r="H343">
            <v>33882</v>
          </cell>
          <cell r="I343">
            <v>200000</v>
          </cell>
          <cell r="P343">
            <v>200000</v>
          </cell>
          <cell r="Q343">
            <v>1111</v>
          </cell>
          <cell r="R343">
            <v>200000</v>
          </cell>
          <cell r="Y343">
            <v>200000</v>
          </cell>
        </row>
        <row r="344">
          <cell r="A344">
            <v>341</v>
          </cell>
          <cell r="B344" t="str">
            <v>1-03</v>
          </cell>
          <cell r="C344">
            <v>37226</v>
          </cell>
          <cell r="D344" t="str">
            <v>lx2</v>
          </cell>
          <cell r="E344" t="str">
            <v>Mr. Léc (Diver)</v>
          </cell>
          <cell r="F344" t="str">
            <v>Thanh to¸n tiÒn göi xe « t« qua ®ªm th¸ng 11/2001</v>
          </cell>
          <cell r="G344" t="str">
            <v>The expenses of leave car 34LD - 0099 and renting house for driver  in Nov. 2001</v>
          </cell>
          <cell r="H344">
            <v>6428</v>
          </cell>
          <cell r="I344">
            <v>450000</v>
          </cell>
          <cell r="P344">
            <v>450000</v>
          </cell>
          <cell r="Q344">
            <v>1111</v>
          </cell>
          <cell r="R344">
            <v>450000</v>
          </cell>
          <cell r="Y344">
            <v>450000</v>
          </cell>
        </row>
        <row r="345">
          <cell r="A345">
            <v>342</v>
          </cell>
          <cell r="B345" t="str">
            <v>1-04</v>
          </cell>
          <cell r="C345">
            <v>37226</v>
          </cell>
          <cell r="E345" t="str">
            <v>Mr. §Æng Ých Tóc</v>
          </cell>
          <cell r="F345" t="str">
            <v>Chi phÝ thuª thî söa m¸y gi¸c s¬ ®å CAD/CAM</v>
          </cell>
          <cell r="G345" t="str">
            <v xml:space="preserve">The expenses of repairing the CAD/CAM machine for Tech. Dept </v>
          </cell>
          <cell r="H345">
            <v>6278</v>
          </cell>
          <cell r="I345">
            <v>150000</v>
          </cell>
          <cell r="P345">
            <v>150000</v>
          </cell>
          <cell r="Q345">
            <v>1111</v>
          </cell>
          <cell r="R345">
            <v>150000</v>
          </cell>
          <cell r="Y345">
            <v>150000</v>
          </cell>
        </row>
        <row r="346">
          <cell r="A346">
            <v>343</v>
          </cell>
          <cell r="B346" t="str">
            <v>3-01</v>
          </cell>
          <cell r="C346">
            <v>37228</v>
          </cell>
          <cell r="D346" t="str">
            <v>bv2</v>
          </cell>
          <cell r="E346" t="str">
            <v>Mr. ViÖt (Security guard)</v>
          </cell>
          <cell r="F346" t="str">
            <v>TiÒn phô cÊp gi¸m s¸t c«ng tr×nh §«ng TµI 02</v>
          </cell>
          <cell r="G346" t="str">
            <v>The expenses of supervising the Dong Tai project No. 02</v>
          </cell>
          <cell r="H346">
            <v>6271</v>
          </cell>
          <cell r="I346">
            <v>200000</v>
          </cell>
          <cell r="P346">
            <v>200000</v>
          </cell>
          <cell r="Q346">
            <v>1111</v>
          </cell>
          <cell r="R346">
            <v>200000</v>
          </cell>
          <cell r="Y346">
            <v>200000</v>
          </cell>
        </row>
        <row r="347">
          <cell r="A347">
            <v>344</v>
          </cell>
          <cell r="B347" t="str">
            <v>26-27</v>
          </cell>
          <cell r="C347">
            <v>37221</v>
          </cell>
          <cell r="E347" t="str">
            <v>Phu Tai factory</v>
          </cell>
          <cell r="F347" t="str">
            <v>NhËn tiÒn gia c«ng hµng tõ §«ng Tµi London (34,000.00USD)</v>
          </cell>
          <cell r="G347" t="str">
            <v>Received the CM of Oct. 2001 from Dong Tai London (34,000.00USD)</v>
          </cell>
          <cell r="H347">
            <v>1121</v>
          </cell>
          <cell r="I347">
            <v>511884678</v>
          </cell>
          <cell r="J347">
            <v>811</v>
          </cell>
          <cell r="K347">
            <v>256070</v>
          </cell>
          <cell r="P347">
            <v>512140748</v>
          </cell>
          <cell r="Q347">
            <v>131</v>
          </cell>
          <cell r="R347">
            <v>512140748</v>
          </cell>
          <cell r="Y347">
            <v>512140748</v>
          </cell>
        </row>
        <row r="348">
          <cell r="A348">
            <v>345</v>
          </cell>
          <cell r="B348" t="str">
            <v>3-02</v>
          </cell>
          <cell r="C348">
            <v>37228</v>
          </cell>
          <cell r="E348" t="str">
            <v>Mr. NguyÔn Tó H­ng (Cty XD sè 1 HD)</v>
          </cell>
          <cell r="F348" t="str">
            <v>Thanh to¸n chi phÝ s¬n l¹i t­êng bªn trong nhµ v¨n phßng + mua thªm 5kg s¬n ®Ó s¬n t­êng ngoµi nhµ v¨n phßng</v>
          </cell>
          <cell r="G348" t="str">
            <v xml:space="preserve">The expenses for painting wall of office and buying 05kg paint </v>
          </cell>
          <cell r="H348">
            <v>6428</v>
          </cell>
          <cell r="I348">
            <v>873000</v>
          </cell>
          <cell r="J348">
            <v>1531</v>
          </cell>
          <cell r="K348">
            <v>250000</v>
          </cell>
          <cell r="P348">
            <v>1123000</v>
          </cell>
          <cell r="Q348">
            <v>1111</v>
          </cell>
          <cell r="R348">
            <v>1123000</v>
          </cell>
          <cell r="Y348">
            <v>1123000</v>
          </cell>
        </row>
        <row r="349">
          <cell r="A349">
            <v>346</v>
          </cell>
          <cell r="B349" t="str">
            <v>26-28</v>
          </cell>
          <cell r="C349">
            <v>37221</v>
          </cell>
          <cell r="D349" t="str">
            <v>bank</v>
          </cell>
          <cell r="E349" t="str">
            <v>Cong Thuong Bank</v>
          </cell>
          <cell r="F349" t="str">
            <v>PhÝ ng©n hµng</v>
          </cell>
          <cell r="G349" t="str">
            <v>Bank fee</v>
          </cell>
          <cell r="H349">
            <v>811</v>
          </cell>
          <cell r="I349">
            <v>45407</v>
          </cell>
          <cell r="J349">
            <v>1331</v>
          </cell>
          <cell r="K349">
            <v>4541</v>
          </cell>
          <cell r="P349">
            <v>49948</v>
          </cell>
          <cell r="Q349">
            <v>1121</v>
          </cell>
          <cell r="R349">
            <v>49948</v>
          </cell>
          <cell r="Y349">
            <v>49948</v>
          </cell>
        </row>
        <row r="350">
          <cell r="A350">
            <v>347</v>
          </cell>
          <cell r="B350" t="str">
            <v>1-05</v>
          </cell>
          <cell r="C350">
            <v>37226</v>
          </cell>
          <cell r="E350" t="str">
            <v>Mrs. TrÇn ThÞ T©m - 266 Lª Lîi HP</v>
          </cell>
          <cell r="F350" t="str">
            <v xml:space="preserve">Vay tiÒn (8,000.00USD) cña Bµ TrÇn ThÞ T©m - 266Lª Lîi HP ®Ó phôc vô c«ng ty </v>
          </cell>
          <cell r="G350" t="str">
            <v>Loan from Mrs. Tran Thi Tam - 266 Le Loi HP (8,000.00USD)</v>
          </cell>
          <cell r="H350">
            <v>1111</v>
          </cell>
          <cell r="I350">
            <v>121200000</v>
          </cell>
          <cell r="P350">
            <v>121200000</v>
          </cell>
          <cell r="Q350">
            <v>3388</v>
          </cell>
          <cell r="R350">
            <v>121200000</v>
          </cell>
          <cell r="Y350">
            <v>121200000</v>
          </cell>
        </row>
        <row r="351">
          <cell r="A351">
            <v>348</v>
          </cell>
          <cell r="B351" t="str">
            <v>30-28</v>
          </cell>
          <cell r="C351">
            <v>37225</v>
          </cell>
          <cell r="E351" t="str">
            <v>Cty vËt t­ vµ XNK - 46 Ng« QuyÒn HN</v>
          </cell>
          <cell r="F351" t="str">
            <v>Mua sîi cho hµng mãc tay (Theo Phô lôc hîp ®ång sè 03 - 2001/DT + Hîp ®ång mua b¸n sîi sè 08 - 2001/DT)</v>
          </cell>
          <cell r="G351" t="str">
            <v>Purchasing yarn for crochet made by hand (Contract No. 08 - 2001/DT and addendum of Contract No. 03 - 2001/DT)</v>
          </cell>
          <cell r="H351">
            <v>1521</v>
          </cell>
          <cell r="I351">
            <v>164691000</v>
          </cell>
          <cell r="J351">
            <v>1331</v>
          </cell>
          <cell r="K351">
            <v>10029000</v>
          </cell>
          <cell r="P351">
            <v>174720000</v>
          </cell>
          <cell r="Q351">
            <v>331</v>
          </cell>
          <cell r="R351">
            <v>174720000</v>
          </cell>
          <cell r="Y351">
            <v>174720000</v>
          </cell>
        </row>
        <row r="352">
          <cell r="A352">
            <v>349</v>
          </cell>
          <cell r="B352" t="str">
            <v>3-04</v>
          </cell>
          <cell r="C352">
            <v>37228</v>
          </cell>
          <cell r="D352" t="str">
            <v>bank</v>
          </cell>
          <cell r="E352" t="str">
            <v>Cong Thuong Bank</v>
          </cell>
          <cell r="F352" t="str">
            <v xml:space="preserve">Rót tiÒn tõ TK VND vÒ quü tiÒn mÆt </v>
          </cell>
          <cell r="G352" t="str">
            <v>Cash exchange from cash in bank to cash on hand</v>
          </cell>
          <cell r="H352">
            <v>1111</v>
          </cell>
          <cell r="I352">
            <v>250000000</v>
          </cell>
          <cell r="P352">
            <v>250000000</v>
          </cell>
          <cell r="Q352">
            <v>1121</v>
          </cell>
          <cell r="R352">
            <v>250000000</v>
          </cell>
          <cell r="Y352">
            <v>250000000</v>
          </cell>
        </row>
        <row r="353">
          <cell r="A353">
            <v>350</v>
          </cell>
          <cell r="B353" t="str">
            <v>7-14</v>
          </cell>
          <cell r="C353">
            <v>37232</v>
          </cell>
          <cell r="E353" t="str">
            <v>Cty vËt t­ vµ XNK</v>
          </cell>
          <cell r="F353" t="str">
            <v>Thanh to¸n tiÒn mua sîi cho hµng mãc tay (Thanh to¸n Phô lôc hîp ®ång sè 03 - 2001/DT + Hîp ®ång mua b¸n sîi sè 08 - 2001/DT)</v>
          </cell>
          <cell r="G353" t="str">
            <v>Purchasing yarn for crochet made by hand (Payment for Contract No. 08 - 2001/DT and addendum of Contract No. 03 - 2001/DT)</v>
          </cell>
          <cell r="H353">
            <v>331</v>
          </cell>
          <cell r="I353">
            <v>104720000</v>
          </cell>
          <cell r="P353">
            <v>104720000</v>
          </cell>
          <cell r="Q353">
            <v>1121</v>
          </cell>
          <cell r="R353">
            <v>104720000</v>
          </cell>
          <cell r="Y353">
            <v>104720000</v>
          </cell>
        </row>
        <row r="354">
          <cell r="A354">
            <v>351</v>
          </cell>
          <cell r="B354" t="str">
            <v>26-29</v>
          </cell>
          <cell r="C354">
            <v>37221</v>
          </cell>
          <cell r="D354" t="str">
            <v>bank</v>
          </cell>
          <cell r="E354" t="str">
            <v>Cong Thuong Bank</v>
          </cell>
          <cell r="F354" t="str">
            <v>L·i TK USD tiÒn göi ng©n hµng (c¸c th¸ng 8, 9, 10, 11 )</v>
          </cell>
          <cell r="G354" t="str">
            <v>Bank interest of 8, 9, 10, 11/2001 (USD A/C)</v>
          </cell>
          <cell r="H354">
            <v>1122</v>
          </cell>
          <cell r="I354">
            <v>9600</v>
          </cell>
          <cell r="P354">
            <v>9600</v>
          </cell>
          <cell r="Q354">
            <v>7112</v>
          </cell>
          <cell r="R354">
            <v>9600</v>
          </cell>
          <cell r="Y354">
            <v>9600</v>
          </cell>
        </row>
        <row r="355">
          <cell r="A355">
            <v>352</v>
          </cell>
          <cell r="B355" t="str">
            <v>26-30</v>
          </cell>
          <cell r="C355">
            <v>37221</v>
          </cell>
          <cell r="D355" t="str">
            <v>bank</v>
          </cell>
          <cell r="E355" t="str">
            <v>Cong Thuong Bank</v>
          </cell>
          <cell r="F355" t="str">
            <v>L·i TK VND tiÒn göi ng©n hµng th¸ng 11/2001</v>
          </cell>
          <cell r="G355" t="str">
            <v>Bank interest of 11/2001 (VND A/C)</v>
          </cell>
          <cell r="H355">
            <v>1121</v>
          </cell>
          <cell r="I355">
            <v>213135</v>
          </cell>
          <cell r="P355">
            <v>213135</v>
          </cell>
          <cell r="Q355">
            <v>7112</v>
          </cell>
          <cell r="R355">
            <v>213135</v>
          </cell>
          <cell r="Y355">
            <v>213135</v>
          </cell>
        </row>
        <row r="356">
          <cell r="A356">
            <v>353</v>
          </cell>
          <cell r="B356" t="str">
            <v>3-03</v>
          </cell>
          <cell r="C356">
            <v>37228</v>
          </cell>
          <cell r="D356" t="str">
            <v>mn2</v>
          </cell>
          <cell r="E356" t="str">
            <v>Mr. Tó (Tech. Dept)</v>
          </cell>
          <cell r="F356" t="str">
            <v>Tr¶ t¹m øng ®i thµnh phè HCM</v>
          </cell>
          <cell r="G356" t="str">
            <v>Refund the advance of going to HCMC from Mr. Tu (Tech. Dept)</v>
          </cell>
          <cell r="H356">
            <v>1111</v>
          </cell>
          <cell r="I356">
            <v>1000000</v>
          </cell>
          <cell r="P356">
            <v>1000000</v>
          </cell>
          <cell r="Q356">
            <v>141</v>
          </cell>
          <cell r="R356">
            <v>1000000</v>
          </cell>
          <cell r="Y356">
            <v>1000000</v>
          </cell>
        </row>
        <row r="357">
          <cell r="A357">
            <v>354</v>
          </cell>
          <cell r="B357" t="str">
            <v>3-05</v>
          </cell>
          <cell r="C357">
            <v>37228</v>
          </cell>
          <cell r="D357" t="str">
            <v>mn2</v>
          </cell>
          <cell r="E357" t="str">
            <v>Mr. Tó (Tech. Dept)</v>
          </cell>
          <cell r="F357" t="str">
            <v xml:space="preserve">Thanh to¸n tiÒn thuª nhµ th¸ng 12/2001 cho Mr. Linh, Mr. Tó (Tech. Dept) </v>
          </cell>
          <cell r="G357" t="str">
            <v>Renting house in Dec. 2001 for Mr. Linh and Mr. Tu (Tech. Dept)</v>
          </cell>
          <cell r="H357">
            <v>6428</v>
          </cell>
          <cell r="I357">
            <v>1000000</v>
          </cell>
          <cell r="P357">
            <v>1000000</v>
          </cell>
          <cell r="Q357">
            <v>1111</v>
          </cell>
          <cell r="R357">
            <v>1000000</v>
          </cell>
          <cell r="Y357">
            <v>1000000</v>
          </cell>
        </row>
        <row r="358">
          <cell r="A358">
            <v>355</v>
          </cell>
          <cell r="B358" t="str">
            <v>3-06</v>
          </cell>
          <cell r="C358">
            <v>37228</v>
          </cell>
          <cell r="D358" t="str">
            <v>lx1</v>
          </cell>
          <cell r="E358" t="str">
            <v>Mr. Hïng (Driver)</v>
          </cell>
          <cell r="F358" t="str">
            <v>Chi phÝ cho xe 34LD - 0108 tõ 24 - 28/11/2001</v>
          </cell>
          <cell r="G358" t="str">
            <v>Toll for car 34LD - 0108 from 24 to 28/11/2001</v>
          </cell>
          <cell r="H358">
            <v>6428</v>
          </cell>
          <cell r="I358">
            <v>182000</v>
          </cell>
          <cell r="P358">
            <v>182000</v>
          </cell>
          <cell r="Q358">
            <v>1111</v>
          </cell>
          <cell r="R358">
            <v>182000</v>
          </cell>
          <cell r="Y358">
            <v>182000</v>
          </cell>
        </row>
        <row r="359">
          <cell r="A359">
            <v>356</v>
          </cell>
          <cell r="B359" t="str">
            <v>3-07</v>
          </cell>
          <cell r="C359">
            <v>37228</v>
          </cell>
          <cell r="D359" t="str">
            <v>xn1</v>
          </cell>
          <cell r="E359" t="str">
            <v>Mr. Phong (Ex.Im dept)</v>
          </cell>
          <cell r="F359" t="str">
            <v>T¹m øng nhËp hµng Dot HD129 + 130 + nhËp hµng mãc treo</v>
          </cell>
          <cell r="G359" t="str">
            <v>Advance to Mr. Phong (Ex.Im dept) the import expenses for Dot HD129+130 and hangers</v>
          </cell>
          <cell r="H359">
            <v>141</v>
          </cell>
          <cell r="I359">
            <v>3000000</v>
          </cell>
          <cell r="P359">
            <v>3000000</v>
          </cell>
          <cell r="Q359">
            <v>1111</v>
          </cell>
          <cell r="R359">
            <v>3000000</v>
          </cell>
          <cell r="Y359">
            <v>3000000</v>
          </cell>
        </row>
        <row r="360">
          <cell r="A360">
            <v>357</v>
          </cell>
          <cell r="B360" t="str">
            <v>3-08</v>
          </cell>
          <cell r="C360">
            <v>37228</v>
          </cell>
          <cell r="D360" t="str">
            <v>ns</v>
          </cell>
          <cell r="E360" t="str">
            <v>Mr. H¶i (Personnel)</v>
          </cell>
          <cell r="F360" t="str">
            <v>Thanh to¸n tiÒn c«ng 02 ngµy ®ãng hµng vµo c«ng trong th¸ng 11/2001 cho Mr. Hßa + Mr. Tr­êng (Tæ lµ thµnh phÈm)</v>
          </cell>
          <cell r="G360" t="str">
            <v>Wages of loading clothes for exporting on Nov. 7, 8 for Mr. Hoa + Mr. Truong (Pressing section)</v>
          </cell>
          <cell r="H360">
            <v>6271</v>
          </cell>
          <cell r="I360">
            <v>76000</v>
          </cell>
          <cell r="P360">
            <v>76000</v>
          </cell>
          <cell r="Q360">
            <v>1111</v>
          </cell>
          <cell r="R360">
            <v>76000</v>
          </cell>
          <cell r="Y360">
            <v>76000</v>
          </cell>
        </row>
        <row r="361">
          <cell r="A361">
            <v>358</v>
          </cell>
          <cell r="B361" t="str">
            <v>3-09</v>
          </cell>
          <cell r="C361">
            <v>37228</v>
          </cell>
          <cell r="E361" t="str">
            <v>Mr. B×nh (SewÝnghop vice manager)</v>
          </cell>
          <cell r="F361" t="str">
            <v>C­íc ®iÖn tho¹i di ®éng th¸ng 11/2001</v>
          </cell>
          <cell r="G361" t="str">
            <v>Mobifone fee of Nov. 2001 for Mr. Binh (Sewingshop manager)</v>
          </cell>
          <cell r="H361">
            <v>6422</v>
          </cell>
          <cell r="I361">
            <v>272727</v>
          </cell>
          <cell r="J361">
            <v>1331</v>
          </cell>
          <cell r="K361">
            <v>27273</v>
          </cell>
          <cell r="P361">
            <v>300000</v>
          </cell>
          <cell r="Q361">
            <v>1111</v>
          </cell>
          <cell r="R361">
            <v>300000</v>
          </cell>
          <cell r="Y361">
            <v>300000</v>
          </cell>
        </row>
        <row r="362">
          <cell r="A362">
            <v>359</v>
          </cell>
          <cell r="B362" t="str">
            <v>3-10</v>
          </cell>
          <cell r="C362">
            <v>37228</v>
          </cell>
          <cell r="E362" t="str">
            <v>Mr. B×nh (SewÝnghop vice manager)</v>
          </cell>
          <cell r="F362" t="str">
            <v>Tr¶ l¹i tiÒn th­ëng cho chuyÒn tr­ëng (03 ng­êi x 50.000®) tèi 13/11/2001</v>
          </cell>
          <cell r="G362" t="str">
            <v>Refund the working bonus to Line chiefs (Lines : 1, 2, 4, 5, 11, 12) worked overtime on Nov 13, 2001</v>
          </cell>
          <cell r="H362">
            <v>1111</v>
          </cell>
          <cell r="I362">
            <v>150000</v>
          </cell>
          <cell r="P362">
            <v>150000</v>
          </cell>
          <cell r="Q362">
            <v>33882</v>
          </cell>
          <cell r="R362">
            <v>150000</v>
          </cell>
          <cell r="Y362">
            <v>150000</v>
          </cell>
        </row>
        <row r="363">
          <cell r="A363">
            <v>360</v>
          </cell>
          <cell r="B363" t="str">
            <v>4-01</v>
          </cell>
          <cell r="C363">
            <v>37229</v>
          </cell>
          <cell r="D363" t="str">
            <v>lx2</v>
          </cell>
          <cell r="E363" t="str">
            <v>Mr. Léc (Diver)</v>
          </cell>
          <cell r="F363" t="str">
            <v>Tr¶ t¹m øng l­¬ng th¸ng 11/2001 (300,000®) + tr¶ t¹m øng mua ®iÖn tho¹i di ®éng (200,000®)</v>
          </cell>
          <cell r="G363" t="str">
            <v>Refund the salary advance of Nov. 2001 and the advance of buying Mobifone from Mr. Loc (Driver)</v>
          </cell>
          <cell r="H363">
            <v>1111</v>
          </cell>
          <cell r="I363">
            <v>500000</v>
          </cell>
          <cell r="P363">
            <v>500000</v>
          </cell>
          <cell r="Q363">
            <v>141</v>
          </cell>
          <cell r="R363">
            <v>500000</v>
          </cell>
          <cell r="Y363">
            <v>500000</v>
          </cell>
        </row>
        <row r="364">
          <cell r="A364">
            <v>361</v>
          </cell>
          <cell r="B364" t="str">
            <v>4-02</v>
          </cell>
          <cell r="C364">
            <v>37229</v>
          </cell>
          <cell r="D364" t="str">
            <v>xn2</v>
          </cell>
          <cell r="E364" t="str">
            <v>Mr. Tuynh (Ex.Im dept)</v>
          </cell>
          <cell r="F364" t="str">
            <v>T¹m øng nhËp m¸y mãc ®Çu t­</v>
          </cell>
          <cell r="G364" t="str">
            <v>Advance to Mr. Tuynh (Ex.Im dept) the import expenses for invested equipments</v>
          </cell>
          <cell r="H364">
            <v>141</v>
          </cell>
          <cell r="I364">
            <v>1500000</v>
          </cell>
          <cell r="P364">
            <v>1500000</v>
          </cell>
          <cell r="Q364">
            <v>1111</v>
          </cell>
          <cell r="R364">
            <v>1500000</v>
          </cell>
          <cell r="Y364">
            <v>1500000</v>
          </cell>
        </row>
        <row r="365">
          <cell r="A365">
            <v>362</v>
          </cell>
          <cell r="B365" t="str">
            <v>4-03</v>
          </cell>
          <cell r="C365">
            <v>37229</v>
          </cell>
          <cell r="D365" t="str">
            <v>mn2</v>
          </cell>
          <cell r="E365" t="str">
            <v>Mr. Tó (Tech. Dept)</v>
          </cell>
          <cell r="F365" t="str">
            <v>T¹m øng mua card ®iÖn tho¹i di ®éng th¸ng 12/2001</v>
          </cell>
          <cell r="G365" t="str">
            <v>Advance to Mr. Tu (Tech. Dept) to buy Mobicard for Dec. 2001</v>
          </cell>
          <cell r="H365">
            <v>141</v>
          </cell>
          <cell r="I365">
            <v>300000</v>
          </cell>
          <cell r="P365">
            <v>300000</v>
          </cell>
          <cell r="Q365">
            <v>1111</v>
          </cell>
          <cell r="R365">
            <v>300000</v>
          </cell>
          <cell r="Y365">
            <v>300000</v>
          </cell>
        </row>
        <row r="366">
          <cell r="A366">
            <v>363</v>
          </cell>
          <cell r="B366" t="str">
            <v>4-04</v>
          </cell>
          <cell r="C366">
            <v>37229</v>
          </cell>
          <cell r="E366" t="str">
            <v>Mrs. Hoa (Line 1 chief)</v>
          </cell>
          <cell r="F366" t="str">
            <v xml:space="preserve">Tr¶ t¹m øng </v>
          </cell>
          <cell r="G366" t="str">
            <v>Refund the salary advance from Mrs. Hoa (Line 1 chief)</v>
          </cell>
          <cell r="H366">
            <v>1111</v>
          </cell>
          <cell r="I366">
            <v>200000</v>
          </cell>
          <cell r="P366">
            <v>200000</v>
          </cell>
          <cell r="Q366">
            <v>141</v>
          </cell>
          <cell r="R366">
            <v>200000</v>
          </cell>
          <cell r="Y366">
            <v>200000</v>
          </cell>
        </row>
        <row r="367">
          <cell r="A367">
            <v>364</v>
          </cell>
          <cell r="B367" t="str">
            <v>4-05</v>
          </cell>
          <cell r="C367">
            <v>37229</v>
          </cell>
          <cell r="D367" t="str">
            <v>bv5</v>
          </cell>
          <cell r="E367" t="str">
            <v>Mr. N¨m (Security guard)</v>
          </cell>
          <cell r="F367" t="str">
            <v xml:space="preserve">T¹m øng mua ve + chæi ®ãt ®Ó quÐt t­êng bao quanh c«ng ty </v>
          </cell>
          <cell r="G367" t="str">
            <v>Advance to Mr. Nam (Security guard) to buy materials for company</v>
          </cell>
          <cell r="H367">
            <v>141</v>
          </cell>
          <cell r="I367">
            <v>50000</v>
          </cell>
          <cell r="P367">
            <v>50000</v>
          </cell>
          <cell r="Q367">
            <v>1111</v>
          </cell>
          <cell r="R367">
            <v>50000</v>
          </cell>
          <cell r="Y367">
            <v>50000</v>
          </cell>
        </row>
        <row r="368">
          <cell r="A368">
            <v>365</v>
          </cell>
          <cell r="B368" t="str">
            <v>4-06</v>
          </cell>
          <cell r="C368">
            <v>37229</v>
          </cell>
          <cell r="D368" t="str">
            <v>lx2</v>
          </cell>
          <cell r="E368" t="str">
            <v>Mr. Léc (Diver)</v>
          </cell>
          <cell r="F368" t="str">
            <v>Chi phÝ cho xe 34LD - 0099 tõ 16 - 30/11/2001 vµ chi phÝ nhËn hµng t¹i Hµ Néi</v>
          </cell>
          <cell r="G368" t="str">
            <v xml:space="preserve">Toll for car 34LD - 0099 from 16 to 30/11/2001 and the expenses of receiving trimming in Ha Noi </v>
          </cell>
          <cell r="H368">
            <v>6428</v>
          </cell>
          <cell r="I368">
            <v>1236000</v>
          </cell>
          <cell r="J368">
            <v>6278</v>
          </cell>
          <cell r="K368">
            <v>250000</v>
          </cell>
          <cell r="P368">
            <v>1486000</v>
          </cell>
          <cell r="Q368">
            <v>1111</v>
          </cell>
          <cell r="R368">
            <v>1486000</v>
          </cell>
          <cell r="Y368">
            <v>1486000</v>
          </cell>
        </row>
        <row r="369">
          <cell r="A369">
            <v>366</v>
          </cell>
          <cell r="B369" t="str">
            <v>4-07</v>
          </cell>
          <cell r="C369">
            <v>37229</v>
          </cell>
          <cell r="D369" t="str">
            <v>bv1</v>
          </cell>
          <cell r="E369" t="str">
            <v>Mr. HiÓu (Trade union)</v>
          </cell>
          <cell r="F369" t="str">
            <v>Thanh to¸n tiÒn thuª nhµ th¸ng 11/2001 cho CBCNV nhµ m¸y nghØ t¹i Phó Th¸i</v>
          </cell>
          <cell r="G369" t="str">
            <v>Renting house in Nov. 2001 for Phu Tai staffs staying in Phu Thai</v>
          </cell>
          <cell r="H369">
            <v>6278</v>
          </cell>
          <cell r="I369">
            <v>1100000</v>
          </cell>
          <cell r="P369">
            <v>1100000</v>
          </cell>
          <cell r="Q369">
            <v>1111</v>
          </cell>
          <cell r="R369">
            <v>1100000</v>
          </cell>
          <cell r="Y369">
            <v>1100000</v>
          </cell>
        </row>
        <row r="370">
          <cell r="A370">
            <v>367</v>
          </cell>
          <cell r="B370" t="str">
            <v>4-08</v>
          </cell>
          <cell r="C370">
            <v>37229</v>
          </cell>
          <cell r="D370" t="str">
            <v>bv1</v>
          </cell>
          <cell r="E370" t="str">
            <v>Mr. HiÓu (Trade union)</v>
          </cell>
          <cell r="F370" t="str">
            <v>Trî cÊp c«ng t¸c c«ng ®oµn cho Mr. HiÓu (Security guard) tõ th¸ng 6 - 11/2001 (50,000® x 6 th¸ng)</v>
          </cell>
          <cell r="G370" t="str">
            <v>Subsidy of union task for Mr. Hieu (Security guard) in the period from Jun to Nov. 2001</v>
          </cell>
          <cell r="H370">
            <v>6428</v>
          </cell>
          <cell r="I370">
            <v>300000</v>
          </cell>
          <cell r="P370">
            <v>300000</v>
          </cell>
          <cell r="Q370">
            <v>1111</v>
          </cell>
          <cell r="R370">
            <v>300000</v>
          </cell>
          <cell r="Y370">
            <v>300000</v>
          </cell>
        </row>
        <row r="371">
          <cell r="A371">
            <v>368</v>
          </cell>
          <cell r="B371" t="str">
            <v>4-09</v>
          </cell>
          <cell r="C371">
            <v>37229</v>
          </cell>
          <cell r="D371" t="str">
            <v>bv2</v>
          </cell>
          <cell r="E371" t="str">
            <v>Mr. ViÖt (Security guard)</v>
          </cell>
          <cell r="F371" t="str">
            <v>Tr¶ t¹m øng l­¬ng th¸ng 11/2001</v>
          </cell>
          <cell r="G371" t="str">
            <v>Refund the salary advance of Nov. 2001 from Mr. Viet (Security guard)</v>
          </cell>
          <cell r="H371">
            <v>1111</v>
          </cell>
          <cell r="I371">
            <v>800000</v>
          </cell>
          <cell r="P371">
            <v>800000</v>
          </cell>
          <cell r="Q371">
            <v>141</v>
          </cell>
          <cell r="R371">
            <v>800000</v>
          </cell>
          <cell r="Y371">
            <v>800000</v>
          </cell>
        </row>
        <row r="372">
          <cell r="A372">
            <v>369</v>
          </cell>
          <cell r="B372" t="str">
            <v>4-10</v>
          </cell>
          <cell r="C372">
            <v>37229</v>
          </cell>
          <cell r="E372" t="str">
            <v>Mr. Tó (Cleaner)</v>
          </cell>
          <cell r="F372" t="str">
            <v>Hoµn l¹i cho Mr. Tó (Lao c«ng) sè tiÒn BHXH+BHYT ®· trÝch 6% trong 02 th¸ng 09, 10/2001</v>
          </cell>
          <cell r="G372" t="str">
            <v xml:space="preserve">Refund the social and health care insurance (6%) had subtracted from salary in Sep, Oct. 2001 for Mr. Tu (Cleaner) </v>
          </cell>
          <cell r="H372">
            <v>33841</v>
          </cell>
          <cell r="I372">
            <v>50000</v>
          </cell>
          <cell r="J372">
            <v>33842</v>
          </cell>
          <cell r="K372">
            <v>10000</v>
          </cell>
          <cell r="P372">
            <v>60000</v>
          </cell>
          <cell r="Q372">
            <v>1111</v>
          </cell>
          <cell r="R372">
            <v>60000</v>
          </cell>
          <cell r="Y372">
            <v>60000</v>
          </cell>
        </row>
        <row r="373">
          <cell r="A373">
            <v>370</v>
          </cell>
          <cell r="B373" t="str">
            <v>4-11</v>
          </cell>
          <cell r="C373">
            <v>37229</v>
          </cell>
          <cell r="D373" t="str">
            <v>ns</v>
          </cell>
          <cell r="E373" t="str">
            <v>Mr. H¶i (Personnel)</v>
          </cell>
          <cell r="F373" t="str">
            <v>Th­ëng c«ng viÖc th¸ng 11/2001 cho Mr. H¶i (Nh©n sù) + Mr. Dòng (XNK)</v>
          </cell>
          <cell r="G373" t="str">
            <v>Working bonus to Mr. Hai (Ex.Im dept) and Mr. Dung (Ex.Im dept) in Nov. 2001</v>
          </cell>
          <cell r="H373">
            <v>33882</v>
          </cell>
          <cell r="I373">
            <v>200000</v>
          </cell>
          <cell r="P373">
            <v>200000</v>
          </cell>
          <cell r="Q373">
            <v>1111</v>
          </cell>
          <cell r="R373">
            <v>200000</v>
          </cell>
          <cell r="Y373">
            <v>200000</v>
          </cell>
        </row>
        <row r="374">
          <cell r="A374">
            <v>371</v>
          </cell>
          <cell r="B374" t="str">
            <v>4-12</v>
          </cell>
          <cell r="C374">
            <v>37229</v>
          </cell>
          <cell r="D374" t="str">
            <v>kcs1</v>
          </cell>
          <cell r="E374" t="str">
            <v>Mr. B×nh (Q/C)</v>
          </cell>
          <cell r="F374" t="str">
            <v>Båi d­ìng c«ng nh©n ph©n x­ëng may lµm thªm giê tèi 4/12/2001</v>
          </cell>
          <cell r="G374" t="str">
            <v>Woking bonus to workers worked over time on Dec 04, 2001</v>
          </cell>
          <cell r="H374">
            <v>33882</v>
          </cell>
          <cell r="I374">
            <v>300000</v>
          </cell>
          <cell r="P374">
            <v>300000</v>
          </cell>
          <cell r="Q374">
            <v>1111</v>
          </cell>
          <cell r="R374">
            <v>300000</v>
          </cell>
          <cell r="Y374">
            <v>300000</v>
          </cell>
        </row>
        <row r="375">
          <cell r="A375">
            <v>372</v>
          </cell>
          <cell r="B375" t="str">
            <v>4-13</v>
          </cell>
          <cell r="C375">
            <v>37229</v>
          </cell>
          <cell r="D375" t="str">
            <v>th</v>
          </cell>
          <cell r="E375" t="str">
            <v>Mrs. Xiªm (Cook)</v>
          </cell>
          <cell r="F375" t="str">
            <v xml:space="preserve">T¹m øng chi phÝ c¬m tr­a th¸ng 12/2001 cho c«ng nh©n </v>
          </cell>
          <cell r="G375" t="str">
            <v>Advance to Mrs. Xiem (Cook) the lunch expenses of December 2001 for workers</v>
          </cell>
          <cell r="H375">
            <v>141</v>
          </cell>
          <cell r="I375">
            <v>20000000</v>
          </cell>
          <cell r="P375">
            <v>20000000</v>
          </cell>
          <cell r="Q375">
            <v>1111</v>
          </cell>
          <cell r="R375">
            <v>20000000</v>
          </cell>
          <cell r="Y375">
            <v>20000000</v>
          </cell>
        </row>
        <row r="376">
          <cell r="A376">
            <v>373</v>
          </cell>
          <cell r="B376" t="str">
            <v>4-14</v>
          </cell>
          <cell r="C376">
            <v>37229</v>
          </cell>
          <cell r="D376" t="str">
            <v>th</v>
          </cell>
          <cell r="E376" t="str">
            <v>Mrs. Xiªm (Cook)</v>
          </cell>
          <cell r="F376" t="str">
            <v>Tr¶ t¹m øng chi phÝ c¬m tr­a th¸ng 11/2001 cho c«ng nh©n (sè tiÒn c¬m tr­a thu tõ CBCNV)</v>
          </cell>
          <cell r="G376" t="str">
            <v>Refund the lunch expenses of November 2001 for workers from Mrs. Xiem (Cook)</v>
          </cell>
          <cell r="H376">
            <v>1111</v>
          </cell>
          <cell r="I376">
            <v>1509000</v>
          </cell>
          <cell r="P376">
            <v>1509000</v>
          </cell>
          <cell r="Q376">
            <v>141</v>
          </cell>
          <cell r="R376">
            <v>1509000</v>
          </cell>
          <cell r="Y376">
            <v>1509000</v>
          </cell>
        </row>
        <row r="377">
          <cell r="A377">
            <v>374</v>
          </cell>
          <cell r="B377" t="str">
            <v>4-15</v>
          </cell>
          <cell r="C377">
            <v>37229</v>
          </cell>
          <cell r="D377" t="str">
            <v>th</v>
          </cell>
          <cell r="E377" t="str">
            <v>Mrs. Xiªm (Cook)</v>
          </cell>
          <cell r="F377" t="str">
            <v xml:space="preserve">Thanh to¸n chi phÝ c¬m tr­a th¸ng 11/2001 cho c«ng nh©n </v>
          </cell>
          <cell r="G377" t="str">
            <v>The lunch expenses of November 2001 for workers</v>
          </cell>
          <cell r="H377">
            <v>6278</v>
          </cell>
          <cell r="I377">
            <v>56091400</v>
          </cell>
          <cell r="P377">
            <v>56091400</v>
          </cell>
          <cell r="Q377">
            <v>141</v>
          </cell>
          <cell r="R377">
            <v>8491000</v>
          </cell>
          <cell r="S377">
            <v>1111</v>
          </cell>
          <cell r="T377">
            <v>47600400</v>
          </cell>
          <cell r="Y377">
            <v>56091400</v>
          </cell>
        </row>
        <row r="378">
          <cell r="A378">
            <v>375</v>
          </cell>
          <cell r="B378" t="str">
            <v>4-16</v>
          </cell>
          <cell r="C378">
            <v>37229</v>
          </cell>
          <cell r="E378" t="str">
            <v>Mr. Kh¸nh (Presing)</v>
          </cell>
          <cell r="F378" t="str">
            <v>Th­ëng sao ®á cho 03 c«ng nh©n tæ lµ thµnh phÈm ngµy 04/12/2001</v>
          </cell>
          <cell r="G378" t="str">
            <v xml:space="preserve">Working bonus 'red star' for 03 pressing workers </v>
          </cell>
          <cell r="H378">
            <v>33882</v>
          </cell>
          <cell r="I378">
            <v>45000</v>
          </cell>
          <cell r="P378">
            <v>45000</v>
          </cell>
          <cell r="Q378">
            <v>1111</v>
          </cell>
          <cell r="R378">
            <v>45000</v>
          </cell>
          <cell r="Y378">
            <v>45000</v>
          </cell>
        </row>
        <row r="379">
          <cell r="A379">
            <v>376</v>
          </cell>
          <cell r="B379" t="str">
            <v>5-05</v>
          </cell>
          <cell r="C379">
            <v>37230</v>
          </cell>
          <cell r="D379" t="str">
            <v>lx2</v>
          </cell>
          <cell r="E379" t="str">
            <v>Mr. Léc (Diver)</v>
          </cell>
          <cell r="F379" t="str">
            <v>T¹m øng mua vÐ th¸ng 12/2001 (Tr¹m thu phÝ Qu¸n Toan) cho xe 34LD - 0099</v>
          </cell>
          <cell r="G379" t="str">
            <v>Advance to Mr. Loc (Driver) to buy ticket (Traffice duty) in Dec. 2001 at Quan Toan station for car 34LD - 0099</v>
          </cell>
          <cell r="H379">
            <v>141</v>
          </cell>
          <cell r="I379">
            <v>164000</v>
          </cell>
          <cell r="P379">
            <v>164000</v>
          </cell>
          <cell r="Q379">
            <v>1111</v>
          </cell>
          <cell r="R379">
            <v>164000</v>
          </cell>
          <cell r="Y379">
            <v>164000</v>
          </cell>
        </row>
        <row r="380">
          <cell r="A380">
            <v>377</v>
          </cell>
          <cell r="B380" t="str">
            <v>3-11</v>
          </cell>
          <cell r="C380">
            <v>37228</v>
          </cell>
          <cell r="D380" t="str">
            <v>bank</v>
          </cell>
          <cell r="E380" t="str">
            <v>Cong Thuong Bank</v>
          </cell>
          <cell r="F380" t="str">
            <v>NhËn tiÒn gia c«ng hµng tõ §«ng Tµi London (34,141.37USD)</v>
          </cell>
          <cell r="G380" t="str">
            <v>Received the CM of Oct. 2001 from Dong Tai London (34,141.37USD)</v>
          </cell>
          <cell r="H380">
            <v>1121</v>
          </cell>
          <cell r="I380">
            <v>514222198</v>
          </cell>
          <cell r="J380">
            <v>811</v>
          </cell>
          <cell r="K380">
            <v>257240</v>
          </cell>
          <cell r="P380">
            <v>514479438</v>
          </cell>
          <cell r="Q380">
            <v>131</v>
          </cell>
          <cell r="R380">
            <v>514479438</v>
          </cell>
          <cell r="Y380">
            <v>514479438</v>
          </cell>
        </row>
        <row r="381">
          <cell r="A381">
            <v>378</v>
          </cell>
          <cell r="B381" t="str">
            <v>30-04</v>
          </cell>
          <cell r="C381">
            <v>37225</v>
          </cell>
          <cell r="D381" t="str">
            <v>bank</v>
          </cell>
          <cell r="E381" t="str">
            <v>Cong Thuong Bank</v>
          </cell>
          <cell r="F381" t="str">
            <v xml:space="preserve">Rót tiÒn tõ TK VND vÒ quü tiÒn mÆt </v>
          </cell>
          <cell r="G381" t="str">
            <v>Cash exchange from cash in bank to cash on hand</v>
          </cell>
          <cell r="H381">
            <v>1111</v>
          </cell>
          <cell r="I381">
            <v>236000000</v>
          </cell>
          <cell r="P381">
            <v>236000000</v>
          </cell>
          <cell r="Q381">
            <v>1121</v>
          </cell>
          <cell r="R381">
            <v>236000000</v>
          </cell>
          <cell r="Y381">
            <v>236000000</v>
          </cell>
        </row>
        <row r="382">
          <cell r="A382">
            <v>379</v>
          </cell>
          <cell r="B382" t="str">
            <v>5-02</v>
          </cell>
          <cell r="C382">
            <v>37230</v>
          </cell>
          <cell r="D382" t="str">
            <v>mn1</v>
          </cell>
          <cell r="E382" t="str">
            <v>Mr. Linh (Tech. manager)</v>
          </cell>
          <cell r="F382" t="str">
            <v>Tr¶ t¹m øng mua dông cô cho ph©n x­ëng (400,000®) + tr¶ t¹m øng ngµy 16/10/2001</v>
          </cell>
          <cell r="G382" t="str">
            <v>Refund the advance from Mr. Linh (Tech. Dept)</v>
          </cell>
          <cell r="H382">
            <v>1111</v>
          </cell>
          <cell r="I382">
            <v>1400000</v>
          </cell>
          <cell r="P382">
            <v>1400000</v>
          </cell>
          <cell r="Q382">
            <v>141</v>
          </cell>
          <cell r="R382">
            <v>1400000</v>
          </cell>
          <cell r="Y382">
            <v>1400000</v>
          </cell>
        </row>
        <row r="383">
          <cell r="A383">
            <v>380</v>
          </cell>
          <cell r="B383" t="str">
            <v>5-03</v>
          </cell>
          <cell r="C383">
            <v>37230</v>
          </cell>
          <cell r="D383" t="str">
            <v>lx1</v>
          </cell>
          <cell r="E383" t="str">
            <v>Mr. Hïng (Driver)</v>
          </cell>
          <cell r="F383" t="str">
            <v>Chi phÝ cho xe 34LD - 0108 tõ 29/11 ®Õn 04/12/2001</v>
          </cell>
          <cell r="G383" t="str">
            <v>Toll for car 34LD - 0108 from 29/11 to 04/12/2001</v>
          </cell>
          <cell r="H383">
            <v>6428</v>
          </cell>
          <cell r="I383">
            <v>453000</v>
          </cell>
          <cell r="P383">
            <v>453000</v>
          </cell>
          <cell r="Q383">
            <v>1111</v>
          </cell>
          <cell r="R383">
            <v>453000</v>
          </cell>
          <cell r="Y383">
            <v>453000</v>
          </cell>
        </row>
        <row r="384">
          <cell r="A384">
            <v>381</v>
          </cell>
          <cell r="B384" t="str">
            <v>5-04</v>
          </cell>
          <cell r="C384">
            <v>37230</v>
          </cell>
          <cell r="D384" t="str">
            <v>cd3</v>
          </cell>
          <cell r="E384" t="str">
            <v>Mr. Th¨ng (Electrician)</v>
          </cell>
          <cell r="F384" t="str">
            <v>T¹m øng mua 20 b¸nh xe rail Q/C l¾p cho 05 xe + s¬n l¹i xe rail Q/C</v>
          </cell>
          <cell r="G384" t="str">
            <v>Advance to Mr. Thang (Eclctrician) to buy tolls for sewingshop</v>
          </cell>
          <cell r="H384">
            <v>141</v>
          </cell>
          <cell r="I384">
            <v>250000</v>
          </cell>
          <cell r="P384">
            <v>250000</v>
          </cell>
          <cell r="Q384">
            <v>1111</v>
          </cell>
          <cell r="R384">
            <v>250000</v>
          </cell>
          <cell r="Y384">
            <v>250000</v>
          </cell>
        </row>
        <row r="385">
          <cell r="A385">
            <v>382</v>
          </cell>
          <cell r="B385" t="str">
            <v>5-01</v>
          </cell>
          <cell r="C385">
            <v>37230</v>
          </cell>
          <cell r="D385" t="str">
            <v>lx2</v>
          </cell>
          <cell r="E385" t="str">
            <v>Mr. Léc (Diver)</v>
          </cell>
          <cell r="F385" t="str">
            <v>Tr¶ c¸c kho¶n t¹m øng : chi phÝ cÇu ®­êng cho xe 34LD - 0099, nhËn hµng t¹i Hµ Néi, thay dÇu m¸y xe</v>
          </cell>
          <cell r="G385" t="str">
            <v xml:space="preserve">Refund the advances of : toll for car 34LD - 0099, receiving trimming in Ha Noi, changing oil for car </v>
          </cell>
          <cell r="H385">
            <v>1111</v>
          </cell>
          <cell r="I385">
            <v>1100000</v>
          </cell>
          <cell r="P385">
            <v>1100000</v>
          </cell>
          <cell r="Q385">
            <v>141</v>
          </cell>
          <cell r="R385">
            <v>1100000</v>
          </cell>
          <cell r="Y385">
            <v>1100000</v>
          </cell>
        </row>
        <row r="386">
          <cell r="A386">
            <v>383</v>
          </cell>
          <cell r="B386" t="str">
            <v>5-06</v>
          </cell>
          <cell r="C386">
            <v>37230</v>
          </cell>
          <cell r="D386" t="str">
            <v>lx1</v>
          </cell>
          <cell r="E386" t="str">
            <v>Mr. Hïng (Driver)</v>
          </cell>
          <cell r="F386" t="str">
            <v>Mua vÐ th¸ng 12/2001 (Tr¹m thu phÝ Qu¸n Toan) cho xe 34LD - 0108 + C­íc ®iÖn tho¹i di ®éng th¸ng 12/2001 cho Mr. Hïng (Driver)</v>
          </cell>
          <cell r="G386" t="str">
            <v>Buying ticket (Traffice duty) in Dec. 2001 at Quan Toan station for car 34LD - 0108 and Mobifone fee of Dec. 2001 for Mr. Hung (Driver)</v>
          </cell>
          <cell r="H386">
            <v>6422</v>
          </cell>
          <cell r="I386">
            <v>272727</v>
          </cell>
          <cell r="J386">
            <v>6428</v>
          </cell>
          <cell r="K386">
            <v>82000</v>
          </cell>
          <cell r="L386">
            <v>1331</v>
          </cell>
          <cell r="M386">
            <v>27273</v>
          </cell>
          <cell r="P386">
            <v>382000</v>
          </cell>
          <cell r="Q386">
            <v>1111</v>
          </cell>
          <cell r="R386">
            <v>382000</v>
          </cell>
          <cell r="Y386">
            <v>382000</v>
          </cell>
        </row>
        <row r="387">
          <cell r="A387">
            <v>384</v>
          </cell>
          <cell r="B387" t="str">
            <v>5-07</v>
          </cell>
          <cell r="C387">
            <v>37230</v>
          </cell>
          <cell r="D387" t="str">
            <v>lx1</v>
          </cell>
          <cell r="E387" t="str">
            <v>Mr. Hïng (Driver)</v>
          </cell>
          <cell r="F387" t="str">
            <v>Thanh to¸n tiÒn mua thuèc ch÷a bÖnh cho Mr. Hïng (Driver)</v>
          </cell>
          <cell r="G387" t="str">
            <v xml:space="preserve">Buying medicine to treat teeth aching for Mr. Hung (Driver) </v>
          </cell>
          <cell r="H387">
            <v>33482</v>
          </cell>
          <cell r="I387">
            <v>256000</v>
          </cell>
          <cell r="P387">
            <v>256000</v>
          </cell>
          <cell r="Q387">
            <v>1111</v>
          </cell>
          <cell r="R387">
            <v>256000</v>
          </cell>
          <cell r="Y387">
            <v>256000</v>
          </cell>
        </row>
        <row r="388">
          <cell r="A388">
            <v>385</v>
          </cell>
          <cell r="B388" t="str">
            <v>5-08</v>
          </cell>
          <cell r="C388">
            <v>37230</v>
          </cell>
          <cell r="D388" t="str">
            <v>xn1</v>
          </cell>
          <cell r="E388" t="str">
            <v>Mr. Phong (Ex.Im dept)</v>
          </cell>
          <cell r="F388" t="str">
            <v>T¹m øng nhËp hµng Dot HD131+132</v>
          </cell>
          <cell r="G388" t="str">
            <v>Advance to Mr. Phong (Ex.Im dept) the import expenses for Dot HD131+132</v>
          </cell>
          <cell r="H388">
            <v>141</v>
          </cell>
          <cell r="I388">
            <v>3000000</v>
          </cell>
          <cell r="P388">
            <v>3000000</v>
          </cell>
          <cell r="Q388">
            <v>1111</v>
          </cell>
          <cell r="R388">
            <v>3000000</v>
          </cell>
          <cell r="Y388">
            <v>3000000</v>
          </cell>
        </row>
        <row r="389">
          <cell r="A389">
            <v>386</v>
          </cell>
          <cell r="B389" t="str">
            <v>5-09</v>
          </cell>
          <cell r="C389">
            <v>37230</v>
          </cell>
          <cell r="D389" t="str">
            <v>pv</v>
          </cell>
          <cell r="E389" t="str">
            <v>Mrs. NguyÖt (Server)</v>
          </cell>
          <cell r="F389" t="str">
            <v>Thanh to¸n t¹m øng mua hoa qu¶ + ®å uèng tiÕp kh¸ch v¨n phßng</v>
          </cell>
          <cell r="G389" t="str">
            <v>Advance payment of buying fruit and drink for office</v>
          </cell>
          <cell r="H389">
            <v>6428</v>
          </cell>
          <cell r="I389">
            <v>1158500</v>
          </cell>
          <cell r="P389">
            <v>1158500</v>
          </cell>
          <cell r="Q389">
            <v>141</v>
          </cell>
          <cell r="R389">
            <v>560000</v>
          </cell>
          <cell r="S389">
            <v>1111</v>
          </cell>
          <cell r="T389">
            <v>598500</v>
          </cell>
          <cell r="Y389">
            <v>1158500</v>
          </cell>
        </row>
        <row r="390">
          <cell r="A390">
            <v>387</v>
          </cell>
          <cell r="B390" t="str">
            <v>5-10</v>
          </cell>
          <cell r="C390">
            <v>37230</v>
          </cell>
          <cell r="D390" t="str">
            <v>pv</v>
          </cell>
          <cell r="E390" t="str">
            <v>Mrs. NguyÖt (Server)</v>
          </cell>
          <cell r="F390" t="str">
            <v xml:space="preserve">Thanh to¸n t¹m øng mua ®å nÊu ¨n tr­a + tèi phôc vô ban gi¸m ®èc + chuyªn gia </v>
          </cell>
          <cell r="G390" t="str">
            <v>Advance payment of buying food to prepare lunch and dinner for expert in Nov. 2001 from Mrs. Nguyet (Server)</v>
          </cell>
          <cell r="H390">
            <v>6278</v>
          </cell>
          <cell r="I390">
            <v>993000</v>
          </cell>
          <cell r="J390">
            <v>1111</v>
          </cell>
          <cell r="K390">
            <v>7000</v>
          </cell>
          <cell r="P390">
            <v>1000000</v>
          </cell>
          <cell r="Q390">
            <v>141</v>
          </cell>
          <cell r="R390">
            <v>1000000</v>
          </cell>
          <cell r="Y390">
            <v>1000000</v>
          </cell>
        </row>
        <row r="391">
          <cell r="A391">
            <v>388</v>
          </cell>
          <cell r="B391" t="str">
            <v>5-11</v>
          </cell>
          <cell r="C391">
            <v>37230</v>
          </cell>
          <cell r="D391" t="str">
            <v>cd1</v>
          </cell>
          <cell r="E391" t="str">
            <v>Mr. Hµo (Mechanic)</v>
          </cell>
          <cell r="F391" t="str">
            <v>T¹m øng mua chÊt tÈy hµng cho Q/C</v>
          </cell>
          <cell r="G391" t="str">
            <v>Advance to Mr. Hao (Mechanic) to buy acetone and alcohol to clean the clothes for Q/C</v>
          </cell>
          <cell r="H391">
            <v>141</v>
          </cell>
          <cell r="I391">
            <v>270000</v>
          </cell>
          <cell r="P391">
            <v>270000</v>
          </cell>
          <cell r="Q391">
            <v>1111</v>
          </cell>
          <cell r="R391">
            <v>270000</v>
          </cell>
          <cell r="Y391">
            <v>270000</v>
          </cell>
        </row>
        <row r="392">
          <cell r="A392">
            <v>389</v>
          </cell>
          <cell r="B392" t="str">
            <v>31-32</v>
          </cell>
          <cell r="C392">
            <v>37195</v>
          </cell>
          <cell r="E392" t="str">
            <v>Cty VIETCO</v>
          </cell>
          <cell r="F392" t="str">
            <v>C­íc vËn t¶i xuÊt khÈu th¸ng 10/2001</v>
          </cell>
          <cell r="G392" t="str">
            <v>Freight charge in October 2001</v>
          </cell>
          <cell r="H392">
            <v>13681</v>
          </cell>
          <cell r="I392">
            <v>765523500</v>
          </cell>
          <cell r="P392">
            <v>765523500</v>
          </cell>
          <cell r="Q392">
            <v>331</v>
          </cell>
          <cell r="R392">
            <v>765523500</v>
          </cell>
          <cell r="Y392">
            <v>765523500</v>
          </cell>
        </row>
        <row r="393">
          <cell r="A393">
            <v>390</v>
          </cell>
          <cell r="B393" t="str">
            <v>6-01</v>
          </cell>
          <cell r="C393">
            <v>37231</v>
          </cell>
          <cell r="E393" t="str">
            <v>Mr. Kh¸nh (Presing)</v>
          </cell>
          <cell r="F393" t="str">
            <v>Th­ëng sao ®á cho 03 c«ng nh©n tæ lµ thµnh phÈm ngµy 06/12/2001</v>
          </cell>
          <cell r="G393" t="str">
            <v xml:space="preserve">Working bonus 'red star' for 03 pressing workers </v>
          </cell>
          <cell r="H393">
            <v>33882</v>
          </cell>
          <cell r="I393">
            <v>45000</v>
          </cell>
          <cell r="P393">
            <v>45000</v>
          </cell>
          <cell r="Q393">
            <v>1111</v>
          </cell>
          <cell r="R393">
            <v>45000</v>
          </cell>
          <cell r="Y393">
            <v>45000</v>
          </cell>
        </row>
        <row r="394">
          <cell r="A394">
            <v>391</v>
          </cell>
          <cell r="B394" t="str">
            <v>7-02</v>
          </cell>
          <cell r="C394">
            <v>37232</v>
          </cell>
          <cell r="E394" t="str">
            <v xml:space="preserve">Cty ViÖt ThuËn </v>
          </cell>
          <cell r="F394" t="str">
            <v>Thanh to¸n cho Cty Liªn doanh SX nót nhùa ViÖt ThuËn (Mua nót th¸ng 01/2001)</v>
          </cell>
          <cell r="G394" t="str">
            <v>Payment to Viet Thuan joint-venture company - Button for Jan. 2001 (53.41USD)</v>
          </cell>
          <cell r="H394">
            <v>331</v>
          </cell>
          <cell r="I394">
            <v>801150</v>
          </cell>
          <cell r="P394">
            <v>801150</v>
          </cell>
          <cell r="Q394">
            <v>1121</v>
          </cell>
          <cell r="R394">
            <v>801150</v>
          </cell>
          <cell r="Y394">
            <v>801150</v>
          </cell>
        </row>
        <row r="395">
          <cell r="A395">
            <v>392</v>
          </cell>
          <cell r="B395" t="str">
            <v>7-01</v>
          </cell>
          <cell r="C395">
            <v>37232</v>
          </cell>
          <cell r="E395" t="str">
            <v>Cty VICONSHIP HP</v>
          </cell>
          <cell r="F395" t="str">
            <v>Thanh to¸n cho Cty VICONSHIP HP (C­íc vËn chuyÓn Container th¸ng 8, 9/2001)</v>
          </cell>
          <cell r="G395" t="str">
            <v>Payment to VICONSHIP HP CO. (Transport charge of containers in Aug, Sep. 2001)</v>
          </cell>
          <cell r="H395">
            <v>331</v>
          </cell>
          <cell r="I395">
            <v>27547000</v>
          </cell>
          <cell r="P395">
            <v>27547000</v>
          </cell>
          <cell r="Q395">
            <v>1121</v>
          </cell>
          <cell r="R395">
            <v>27547000</v>
          </cell>
          <cell r="Y395">
            <v>27547000</v>
          </cell>
        </row>
        <row r="396">
          <cell r="A396">
            <v>393</v>
          </cell>
          <cell r="B396" t="str">
            <v>7-03</v>
          </cell>
          <cell r="C396">
            <v>37232</v>
          </cell>
          <cell r="E396" t="str">
            <v>Cty TNHH An ThÞnh HP</v>
          </cell>
          <cell r="F396" t="str">
            <v>Thanh to¸n cho Cty TNHH An ThÞnh HP (Mua hép carton ®ãng hµng th¸ng 8, 9/2001)</v>
          </cell>
          <cell r="G396" t="str">
            <v>Payment to An Thinh HP Co. (Carton boxes for packing in Aug, Sep. 2001)</v>
          </cell>
          <cell r="H396">
            <v>331</v>
          </cell>
          <cell r="I396">
            <v>21221328</v>
          </cell>
          <cell r="P396">
            <v>21221328</v>
          </cell>
          <cell r="Q396">
            <v>1121</v>
          </cell>
          <cell r="R396">
            <v>21221328</v>
          </cell>
          <cell r="Y396">
            <v>21221328</v>
          </cell>
        </row>
        <row r="397">
          <cell r="A397">
            <v>394</v>
          </cell>
          <cell r="B397" t="str">
            <v>7-05</v>
          </cell>
          <cell r="C397">
            <v>37232</v>
          </cell>
          <cell r="E397" t="str">
            <v>CN Cty May ViÖt TiÕn t¹i HP</v>
          </cell>
          <cell r="F397" t="str">
            <v>Thanh to¸n cho Cty May ViÖt TiÕn HP - Mua CC, DC th¸ng 10/2001 (113.68USD)</v>
          </cell>
          <cell r="G397" t="str">
            <v>Payment to Branch of Viet Tien Garment CO. in HP - Tools in Oct. 2001 (113.68USD)</v>
          </cell>
          <cell r="H397">
            <v>331</v>
          </cell>
          <cell r="I397">
            <v>1704147</v>
          </cell>
          <cell r="P397">
            <v>1704147</v>
          </cell>
          <cell r="Q397">
            <v>1121</v>
          </cell>
          <cell r="R397">
            <v>1704147</v>
          </cell>
          <cell r="Y397">
            <v>1704147</v>
          </cell>
        </row>
        <row r="398">
          <cell r="A398">
            <v>395</v>
          </cell>
          <cell r="B398" t="str">
            <v>7-06</v>
          </cell>
          <cell r="C398">
            <v>37232</v>
          </cell>
          <cell r="E398" t="str">
            <v>DHL CO.</v>
          </cell>
          <cell r="F398" t="str">
            <v>Thanh to¸n cho Cty DHL - C­íc göi hµng mÉu ®i London th¸ng 10/2001 (762.61USD)</v>
          </cell>
          <cell r="G398" t="str">
            <v>Payment to DHL Co. - DHL charge of transporting clothes samples to London in Oct. 2001 (762.61USD)</v>
          </cell>
          <cell r="H398">
            <v>331</v>
          </cell>
          <cell r="I398">
            <v>11439150</v>
          </cell>
          <cell r="P398">
            <v>11439150</v>
          </cell>
          <cell r="Q398">
            <v>1121</v>
          </cell>
          <cell r="R398">
            <v>11439150</v>
          </cell>
          <cell r="Y398">
            <v>11439150</v>
          </cell>
        </row>
        <row r="399">
          <cell r="A399">
            <v>396</v>
          </cell>
          <cell r="B399" t="str">
            <v>7-07</v>
          </cell>
          <cell r="C399">
            <v>37232</v>
          </cell>
          <cell r="E399" t="str">
            <v>Hoang Ha Shop</v>
          </cell>
          <cell r="F399" t="str">
            <v>Thanh to¸n cho Hoµng Hµ Shop (V¨n phßng phÈm th¸ng 10/2001)</v>
          </cell>
          <cell r="G399" t="str">
            <v>Payment to Hoang Ha Shop (Stationery in Oct. 2001)</v>
          </cell>
          <cell r="H399">
            <v>331</v>
          </cell>
          <cell r="I399">
            <v>3981500</v>
          </cell>
          <cell r="P399">
            <v>3981500</v>
          </cell>
          <cell r="Q399">
            <v>1121</v>
          </cell>
          <cell r="R399">
            <v>3981500</v>
          </cell>
          <cell r="Y399">
            <v>3981500</v>
          </cell>
        </row>
        <row r="400">
          <cell r="A400">
            <v>397</v>
          </cell>
          <cell r="B400" t="str">
            <v>7-08</v>
          </cell>
          <cell r="C400">
            <v>37232</v>
          </cell>
          <cell r="E400" t="str">
            <v>XN tËp thÓ 22/12</v>
          </cell>
          <cell r="F400" t="str">
            <v>Thanh to¸n cho XN tËp thÓ 22/12 (Mua giÊy crap th¸ng 10/2001)</v>
          </cell>
          <cell r="G400" t="str">
            <v>Payment to Enterprise No. 22/12 (Purchasing crap paper in Oct. 2001)</v>
          </cell>
          <cell r="H400">
            <v>331</v>
          </cell>
          <cell r="I400">
            <v>8249000</v>
          </cell>
          <cell r="P400">
            <v>8249000</v>
          </cell>
          <cell r="Q400">
            <v>1121</v>
          </cell>
          <cell r="R400">
            <v>8249000</v>
          </cell>
          <cell r="Y400">
            <v>8249000</v>
          </cell>
        </row>
        <row r="401">
          <cell r="A401">
            <v>398</v>
          </cell>
          <cell r="B401" t="str">
            <v>7-09</v>
          </cell>
          <cell r="C401">
            <v>37232</v>
          </cell>
          <cell r="E401" t="str">
            <v>Cty TNHH Trung Kiªn)</v>
          </cell>
          <cell r="F401" t="str">
            <v>Thanh to¸n cho Cty TNHH Trung KIªn (Mua nhiªn liÖu th¸ng 10/2001)</v>
          </cell>
          <cell r="G401" t="str">
            <v>Payment to Trung Kien Ltd, Co. (Fuel expenses for Oct. 2001)</v>
          </cell>
          <cell r="H401">
            <v>331</v>
          </cell>
          <cell r="I401">
            <v>58104000</v>
          </cell>
          <cell r="P401">
            <v>58104000</v>
          </cell>
          <cell r="Q401">
            <v>1121</v>
          </cell>
          <cell r="R401">
            <v>58104000</v>
          </cell>
          <cell r="Y401">
            <v>58104000</v>
          </cell>
        </row>
        <row r="402">
          <cell r="A402">
            <v>399</v>
          </cell>
          <cell r="B402" t="str">
            <v>7-10</v>
          </cell>
          <cell r="C402">
            <v>37232</v>
          </cell>
          <cell r="E402" t="str">
            <v>Cty TNHH §øc Anh</v>
          </cell>
          <cell r="F402" t="str">
            <v>Thanh to¸n cho Cty TNHH §øc Anh (Mua tói P.E ®ãng hµng th¸ng 10/2001)</v>
          </cell>
          <cell r="G402" t="str">
            <v>Payment to Duc Anh Ltd, Co. (Purchasing P.E bags for packing in Oct. 2001)</v>
          </cell>
          <cell r="H402">
            <v>331</v>
          </cell>
          <cell r="I402">
            <v>41979163</v>
          </cell>
          <cell r="P402">
            <v>41979163</v>
          </cell>
          <cell r="Q402">
            <v>1121</v>
          </cell>
          <cell r="R402">
            <v>41979163</v>
          </cell>
          <cell r="Y402">
            <v>41979163</v>
          </cell>
        </row>
        <row r="403">
          <cell r="A403">
            <v>400</v>
          </cell>
          <cell r="B403" t="str">
            <v>7-11</v>
          </cell>
          <cell r="C403">
            <v>37232</v>
          </cell>
          <cell r="E403" t="str">
            <v>Mr. Kh¸nh (Presing)</v>
          </cell>
          <cell r="F403" t="str">
            <v>Th­ëng sao ®á cho 03 c«ng nh©n tæ lµ thµnh phÈm ngµy 07/12/2001</v>
          </cell>
          <cell r="G403" t="str">
            <v>Working bonus 'red star' for 03 pressing workers on December 07, 2001</v>
          </cell>
          <cell r="H403">
            <v>33882</v>
          </cell>
          <cell r="I403">
            <v>45000</v>
          </cell>
          <cell r="P403">
            <v>45000</v>
          </cell>
          <cell r="Q403">
            <v>1111</v>
          </cell>
          <cell r="R403">
            <v>45000</v>
          </cell>
          <cell r="Y403">
            <v>45000</v>
          </cell>
        </row>
        <row r="404">
          <cell r="A404">
            <v>401</v>
          </cell>
          <cell r="B404" t="str">
            <v>6-02</v>
          </cell>
          <cell r="C404">
            <v>37231</v>
          </cell>
          <cell r="E404" t="str">
            <v>Mr. B×nh (SewÝnghop vice manager)</v>
          </cell>
          <cell r="F404" t="str">
            <v>Båi d­ìng c«ng nh©n ph©n x­ëng may lµm thªm giê tèi 5+6/12/2001</v>
          </cell>
          <cell r="G404" t="str">
            <v>Woking bonus to workers worked over time on Dec 05 + 06 , 2001</v>
          </cell>
          <cell r="H404">
            <v>33882</v>
          </cell>
          <cell r="I404">
            <v>600000</v>
          </cell>
          <cell r="P404">
            <v>600000</v>
          </cell>
          <cell r="Q404">
            <v>1111</v>
          </cell>
          <cell r="R404">
            <v>600000</v>
          </cell>
          <cell r="Y404">
            <v>600000</v>
          </cell>
        </row>
        <row r="405">
          <cell r="A405">
            <v>402</v>
          </cell>
          <cell r="B405" t="str">
            <v>6-03</v>
          </cell>
          <cell r="C405">
            <v>37231</v>
          </cell>
          <cell r="D405" t="str">
            <v>cd2</v>
          </cell>
          <cell r="E405" t="str">
            <v>Mr. Hîp (Mechanic)</v>
          </cell>
          <cell r="F405" t="str">
            <v>T¹m øng mua vËt t­ cho PX may</v>
          </cell>
          <cell r="G405" t="str">
            <v>Advance to Mr. Hop (Mechanic) to buy tools for sewingshop</v>
          </cell>
          <cell r="H405">
            <v>141</v>
          </cell>
          <cell r="I405">
            <v>1300000</v>
          </cell>
          <cell r="P405">
            <v>1300000</v>
          </cell>
          <cell r="Q405">
            <v>1111</v>
          </cell>
          <cell r="R405">
            <v>1300000</v>
          </cell>
          <cell r="Y405">
            <v>1300000</v>
          </cell>
        </row>
        <row r="406">
          <cell r="A406">
            <v>403</v>
          </cell>
          <cell r="C406">
            <v>37225</v>
          </cell>
          <cell r="E406" t="str">
            <v>Phu Tai factory</v>
          </cell>
          <cell r="F406" t="str">
            <v>L­¬ng th¸ng 11/2001 cho CBCNV Nhµ m¸y may Phó Tµi</v>
          </cell>
          <cell r="G406" t="str">
            <v>Salary of Nov. 2001 for Phu Tai staffs</v>
          </cell>
          <cell r="H406">
            <v>6421</v>
          </cell>
          <cell r="I406">
            <v>34636538</v>
          </cell>
          <cell r="J406">
            <v>6271</v>
          </cell>
          <cell r="K406">
            <v>55534616</v>
          </cell>
          <cell r="L406">
            <v>622</v>
          </cell>
          <cell r="M406">
            <v>369587699.92000002</v>
          </cell>
          <cell r="N406">
            <v>33881</v>
          </cell>
          <cell r="O406">
            <v>444385.07999999821</v>
          </cell>
          <cell r="P406">
            <v>460203239</v>
          </cell>
          <cell r="Q406">
            <v>334</v>
          </cell>
          <cell r="R406">
            <v>440433739</v>
          </cell>
          <cell r="S406">
            <v>33841</v>
          </cell>
          <cell r="T406">
            <v>11955900</v>
          </cell>
          <cell r="U406">
            <v>33842</v>
          </cell>
          <cell r="V406">
            <v>2391180</v>
          </cell>
          <cell r="W406">
            <v>33882</v>
          </cell>
          <cell r="X406">
            <v>5422420</v>
          </cell>
          <cell r="Y406">
            <v>460203239</v>
          </cell>
        </row>
        <row r="407">
          <cell r="A407">
            <v>404</v>
          </cell>
          <cell r="C407">
            <v>37225</v>
          </cell>
          <cell r="E407" t="str">
            <v>Phu Tai factory</v>
          </cell>
          <cell r="F407" t="str">
            <v>BHXH, BHYT th¸ng 11/2001 cho CBCNV Nhµ m¸y may Phó Tµi</v>
          </cell>
          <cell r="G407" t="str">
            <v>Social and health care insurance of Nov. 2001 for Phu Tai staffs</v>
          </cell>
          <cell r="H407">
            <v>6421</v>
          </cell>
          <cell r="I407">
            <v>1870000</v>
          </cell>
          <cell r="J407">
            <v>6271</v>
          </cell>
          <cell r="K407">
            <v>4335000</v>
          </cell>
          <cell r="L407">
            <v>622</v>
          </cell>
          <cell r="M407">
            <v>34445060</v>
          </cell>
          <cell r="P407">
            <v>40650060</v>
          </cell>
          <cell r="Q407">
            <v>33831</v>
          </cell>
          <cell r="R407">
            <v>35867700</v>
          </cell>
          <cell r="S407">
            <v>33832</v>
          </cell>
          <cell r="T407">
            <v>4782360</v>
          </cell>
          <cell r="Y407">
            <v>40650060</v>
          </cell>
        </row>
        <row r="408">
          <cell r="A408">
            <v>405</v>
          </cell>
          <cell r="B408" t="str">
            <v>6-04</v>
          </cell>
          <cell r="C408">
            <v>37231</v>
          </cell>
          <cell r="E408" t="str">
            <v>Phu Tai factory</v>
          </cell>
          <cell r="F408" t="str">
            <v>Thanh to¸n tiÒn l­¬ng th¸ng 11/2001 cho CBCNV Nhµ m¸y may Phó Tµi</v>
          </cell>
          <cell r="G408" t="str">
            <v>Payment the salary of Nov. 2001 for Phu Tai staffs</v>
          </cell>
          <cell r="H408">
            <v>334</v>
          </cell>
          <cell r="I408">
            <v>440433739</v>
          </cell>
          <cell r="P408">
            <v>440433739</v>
          </cell>
          <cell r="Q408">
            <v>1111</v>
          </cell>
          <cell r="R408">
            <v>440433739</v>
          </cell>
          <cell r="Y408">
            <v>440433739</v>
          </cell>
        </row>
        <row r="409">
          <cell r="A409">
            <v>406</v>
          </cell>
          <cell r="B409" t="str">
            <v>7-12</v>
          </cell>
          <cell r="C409">
            <v>37232</v>
          </cell>
          <cell r="D409" t="str">
            <v>bank</v>
          </cell>
          <cell r="E409" t="str">
            <v>Cong Thuong Bank</v>
          </cell>
          <cell r="F409" t="str">
            <v xml:space="preserve">NhËn tiÒn hoµn thuÕ VAT quý III n¨m 2001 </v>
          </cell>
          <cell r="G409" t="str">
            <v>Received the VAT amount return of quarter III 2001</v>
          </cell>
          <cell r="H409">
            <v>1121</v>
          </cell>
          <cell r="I409">
            <v>273350886</v>
          </cell>
          <cell r="P409">
            <v>273350886</v>
          </cell>
          <cell r="Q409">
            <v>1331</v>
          </cell>
          <cell r="R409">
            <v>273350886</v>
          </cell>
          <cell r="Y409">
            <v>273350886</v>
          </cell>
        </row>
        <row r="410">
          <cell r="A410">
            <v>407</v>
          </cell>
          <cell r="B410" t="str">
            <v>7-13</v>
          </cell>
          <cell r="C410">
            <v>37232</v>
          </cell>
          <cell r="E410" t="str">
            <v>Mrs. Linh (Crochet supplier)</v>
          </cell>
          <cell r="F410" t="str">
            <v>T¹m øng tiÒn gia c«ng hµng mãc tay c¸c m· CX006, 008</v>
          </cell>
          <cell r="G410" t="str">
            <v>Advance to Mrs. Linh (Crochet supplier) the CM for crochet made by hand (Styles CX006, CX008)</v>
          </cell>
          <cell r="H410">
            <v>141</v>
          </cell>
          <cell r="I410">
            <v>50000000</v>
          </cell>
          <cell r="P410">
            <v>50000000</v>
          </cell>
          <cell r="Q410">
            <v>1111</v>
          </cell>
          <cell r="R410">
            <v>50000000</v>
          </cell>
          <cell r="Y410">
            <v>50000000</v>
          </cell>
        </row>
        <row r="411">
          <cell r="A411">
            <v>408</v>
          </cell>
          <cell r="B411" t="str">
            <v>5-12</v>
          </cell>
          <cell r="C411">
            <v>37230</v>
          </cell>
          <cell r="E411" t="str">
            <v>Mrs. TrÇn ThÞ T©m - 266 Lª Lîi HP</v>
          </cell>
          <cell r="F411" t="str">
            <v>Tr¶ l¹i tiÒn vay (8,000.00USD) cho Bµ TrÇn ThÞ T©m - 266Lª Lîi HP</v>
          </cell>
          <cell r="G411" t="str">
            <v>Refund the loan to Mrs. Tran Thi Tam - 266 Le Loi HP (8,000.00USD)</v>
          </cell>
          <cell r="H411">
            <v>3388</v>
          </cell>
          <cell r="I411">
            <v>121200000</v>
          </cell>
          <cell r="J411">
            <v>413</v>
          </cell>
          <cell r="K411">
            <v>160000</v>
          </cell>
          <cell r="P411">
            <v>121360000</v>
          </cell>
          <cell r="Q411">
            <v>1111</v>
          </cell>
          <cell r="R411">
            <v>121360000</v>
          </cell>
          <cell r="Y411">
            <v>121360000</v>
          </cell>
        </row>
        <row r="412">
          <cell r="A412">
            <v>409</v>
          </cell>
          <cell r="B412" t="str">
            <v>8-01</v>
          </cell>
          <cell r="C412">
            <v>37233</v>
          </cell>
          <cell r="D412" t="str">
            <v>tgd</v>
          </cell>
          <cell r="E412" t="str">
            <v>Mr. ThuËn (General director)</v>
          </cell>
          <cell r="F412" t="str">
            <v>T¹m øng ®i c«ng t¸c</v>
          </cell>
          <cell r="G412" t="str">
            <v xml:space="preserve">Advance to Mr. Thuan (General director) the business expenses </v>
          </cell>
          <cell r="H412">
            <v>141</v>
          </cell>
          <cell r="I412">
            <v>500000</v>
          </cell>
          <cell r="P412">
            <v>500000</v>
          </cell>
          <cell r="Q412">
            <v>1111</v>
          </cell>
          <cell r="R412">
            <v>500000</v>
          </cell>
          <cell r="Y412">
            <v>500000</v>
          </cell>
        </row>
        <row r="413">
          <cell r="A413">
            <v>410</v>
          </cell>
          <cell r="B413" t="str">
            <v>7-15</v>
          </cell>
          <cell r="C413">
            <v>37232</v>
          </cell>
          <cell r="D413" t="str">
            <v>bank</v>
          </cell>
          <cell r="E413" t="str">
            <v>Cong Thuong Bank</v>
          </cell>
          <cell r="F413" t="str">
            <v xml:space="preserve">Rót tiÒn tõ TK VND vÒ quü tiÒn mÆt </v>
          </cell>
          <cell r="G413" t="str">
            <v>Cash exchange from cash in bank to cash on hand</v>
          </cell>
          <cell r="H413">
            <v>1111</v>
          </cell>
          <cell r="I413">
            <v>80000000</v>
          </cell>
          <cell r="P413">
            <v>80000000</v>
          </cell>
          <cell r="Q413">
            <v>1121</v>
          </cell>
          <cell r="R413">
            <v>80000000</v>
          </cell>
          <cell r="Y413">
            <v>80000000</v>
          </cell>
        </row>
        <row r="414">
          <cell r="A414">
            <v>411</v>
          </cell>
          <cell r="B414" t="str">
            <v>8-02</v>
          </cell>
          <cell r="C414">
            <v>37233</v>
          </cell>
          <cell r="D414" t="str">
            <v>bv5</v>
          </cell>
          <cell r="E414" t="str">
            <v>Mr. N¨m (Security guard)</v>
          </cell>
          <cell r="F414" t="str">
            <v xml:space="preserve">Thanh to¸n t¹m øng mua ve + chæi ®ãt ®Ó quÐt t­êng bao quanh c«ng ty </v>
          </cell>
          <cell r="G414" t="str">
            <v xml:space="preserve">Advance payment of buying materials for company from Mr. Nam (Security guard) </v>
          </cell>
          <cell r="H414">
            <v>1532</v>
          </cell>
          <cell r="I414">
            <v>55000</v>
          </cell>
          <cell r="P414">
            <v>55000</v>
          </cell>
          <cell r="Q414">
            <v>141</v>
          </cell>
          <cell r="R414">
            <v>50000</v>
          </cell>
          <cell r="S414">
            <v>1111</v>
          </cell>
          <cell r="T414">
            <v>5000</v>
          </cell>
          <cell r="Y414">
            <v>55000</v>
          </cell>
        </row>
        <row r="415">
          <cell r="A415">
            <v>412</v>
          </cell>
          <cell r="B415" t="str">
            <v>8-03</v>
          </cell>
          <cell r="C415">
            <v>37233</v>
          </cell>
          <cell r="D415" t="str">
            <v>cat3</v>
          </cell>
          <cell r="E415" t="str">
            <v>Mr. Tèng Xu©n Minh</v>
          </cell>
          <cell r="F415" t="str">
            <v>Th­ëng sao ®á cho Mr. Minh (05 sao ®á)+ Mr. Hîp (02 sao ®á) do cã thµnh tÝch kh¾c phôc ®­îc sù cè m¸y bæ tói cña PX</v>
          </cell>
          <cell r="G415" t="str">
            <v>Working bonus 'red star' to Mr. Minh and Mr. Hop (Mechanic)</v>
          </cell>
          <cell r="H415">
            <v>33882</v>
          </cell>
          <cell r="I415">
            <v>105000</v>
          </cell>
          <cell r="P415">
            <v>105000</v>
          </cell>
          <cell r="Q415">
            <v>1111</v>
          </cell>
          <cell r="R415">
            <v>105000</v>
          </cell>
          <cell r="Y415">
            <v>105000</v>
          </cell>
        </row>
        <row r="416">
          <cell r="A416">
            <v>413</v>
          </cell>
          <cell r="B416" t="str">
            <v>8-04</v>
          </cell>
          <cell r="C416">
            <v>37233</v>
          </cell>
          <cell r="D416" t="str">
            <v>cat1</v>
          </cell>
          <cell r="E416" t="str">
            <v>Mrs. Ph­¬ng (Cutting)</v>
          </cell>
          <cell r="F416" t="str">
            <v>Th­ëng sao ®á cho 08 c«ng nh©n phßng c¾t ®· hoµn thµnh c«ng viÖc ®¹t kÕ ho¹ch</v>
          </cell>
          <cell r="G416" t="str">
            <v>Working bonus "red star" to cutting employees (08 people)</v>
          </cell>
          <cell r="H416">
            <v>33882</v>
          </cell>
          <cell r="I416">
            <v>120000</v>
          </cell>
          <cell r="P416">
            <v>120000</v>
          </cell>
          <cell r="Q416">
            <v>1111</v>
          </cell>
          <cell r="R416">
            <v>120000</v>
          </cell>
          <cell r="Y416">
            <v>120000</v>
          </cell>
        </row>
        <row r="417">
          <cell r="A417">
            <v>414</v>
          </cell>
          <cell r="B417" t="str">
            <v>8-05</v>
          </cell>
          <cell r="C417">
            <v>37233</v>
          </cell>
          <cell r="E417" t="str">
            <v>Mr. Th¹ch (Packing)</v>
          </cell>
          <cell r="F417" t="str">
            <v>TiÒn båi d­ìng CBCNV bèc dì hµng xuÊt nhËp (04 containers)</v>
          </cell>
          <cell r="G417" t="str">
            <v>The expenses of loading clothes for exporting Dot KT109+113 and unloading for Dot HD128 + hangers (04 conts)</v>
          </cell>
          <cell r="H417">
            <v>6278</v>
          </cell>
          <cell r="I417">
            <v>200000</v>
          </cell>
          <cell r="P417">
            <v>200000</v>
          </cell>
          <cell r="Q417">
            <v>1111</v>
          </cell>
          <cell r="R417">
            <v>200000</v>
          </cell>
          <cell r="Y417">
            <v>200000</v>
          </cell>
        </row>
        <row r="418">
          <cell r="A418">
            <v>415</v>
          </cell>
          <cell r="B418" t="str">
            <v>8-06</v>
          </cell>
          <cell r="C418">
            <v>37233</v>
          </cell>
          <cell r="D418" t="str">
            <v>yt</v>
          </cell>
          <cell r="E418" t="str">
            <v>Mrs. H­¬ng (Nurse)</v>
          </cell>
          <cell r="F418" t="str">
            <v xml:space="preserve">Thanh to¸n t¹m øng mua ®å dïng vÖ sinh cho PX </v>
          </cell>
          <cell r="G418" t="str">
            <v>Advance payment of buying utensils for workshop from Mrs. Huong (Nurse)</v>
          </cell>
          <cell r="H418">
            <v>1531</v>
          </cell>
          <cell r="I418">
            <v>510500</v>
          </cell>
          <cell r="P418">
            <v>510500</v>
          </cell>
          <cell r="Q418">
            <v>141</v>
          </cell>
          <cell r="R418">
            <v>500000</v>
          </cell>
          <cell r="S418">
            <v>1111</v>
          </cell>
          <cell r="T418">
            <v>10500</v>
          </cell>
          <cell r="Y418">
            <v>510500</v>
          </cell>
        </row>
        <row r="419">
          <cell r="A419">
            <v>416</v>
          </cell>
          <cell r="B419" t="str">
            <v>8-07</v>
          </cell>
          <cell r="C419">
            <v>37233</v>
          </cell>
          <cell r="D419" t="str">
            <v>lx2</v>
          </cell>
          <cell r="E419" t="str">
            <v>Mr. Léc (Diver)</v>
          </cell>
          <cell r="F419" t="str">
            <v>Thanh to¸n t¹m øng mua vÐ th¸ng 12/2001 (Tr¹m thu phÝ Qu¸n Toan) cho xe 34LD - 0099</v>
          </cell>
          <cell r="G419" t="str">
            <v>Advance payment of buying ticket (Traffice duty) in Dec. 2001 at Quan Toan station for car 34LD - 0099 from Mr. Loc (Driver)</v>
          </cell>
          <cell r="H419">
            <v>6428</v>
          </cell>
          <cell r="I419">
            <v>162000</v>
          </cell>
          <cell r="J419">
            <v>1111</v>
          </cell>
          <cell r="K419">
            <v>2000</v>
          </cell>
          <cell r="P419">
            <v>164000</v>
          </cell>
          <cell r="Q419">
            <v>141</v>
          </cell>
          <cell r="R419">
            <v>164000</v>
          </cell>
          <cell r="Y419">
            <v>164000</v>
          </cell>
        </row>
        <row r="420">
          <cell r="A420">
            <v>417</v>
          </cell>
          <cell r="B420" t="str">
            <v>8-08</v>
          </cell>
          <cell r="C420">
            <v>37233</v>
          </cell>
          <cell r="D420" t="str">
            <v>lx2</v>
          </cell>
          <cell r="E420" t="str">
            <v>Mr. Léc (Diver)</v>
          </cell>
          <cell r="F420" t="str">
            <v>Chi phÝ cho xe 34LD - 0099 tõ 1/12 ®Õn 08/12/2001</v>
          </cell>
          <cell r="G420" t="str">
            <v>Toll for car 34LD - 0099 from 01/12 to 08/12/2001</v>
          </cell>
          <cell r="H420">
            <v>6428</v>
          </cell>
          <cell r="I420">
            <v>338000</v>
          </cell>
          <cell r="P420">
            <v>338000</v>
          </cell>
          <cell r="Q420">
            <v>1111</v>
          </cell>
          <cell r="R420">
            <v>338000</v>
          </cell>
          <cell r="Y420">
            <v>338000</v>
          </cell>
        </row>
        <row r="421">
          <cell r="A421">
            <v>418</v>
          </cell>
          <cell r="B421" t="str">
            <v>8-09</v>
          </cell>
          <cell r="C421">
            <v>37233</v>
          </cell>
          <cell r="D421" t="str">
            <v>cat1</v>
          </cell>
          <cell r="E421" t="str">
            <v>Mrs. Ph­¬ng (Cutting)</v>
          </cell>
          <cell r="F421" t="str">
            <v>Tr¶ tiÒn båi th­êng do lµm mÊt m¸y sÊy</v>
          </cell>
          <cell r="G421" t="str">
            <v>Compensation from cutting sec. For losing dryer</v>
          </cell>
          <cell r="H421">
            <v>1111</v>
          </cell>
          <cell r="I421">
            <v>578000</v>
          </cell>
          <cell r="P421">
            <v>578000</v>
          </cell>
          <cell r="Q421">
            <v>1531</v>
          </cell>
          <cell r="R421">
            <v>578000</v>
          </cell>
          <cell r="Y421">
            <v>578000</v>
          </cell>
        </row>
        <row r="422">
          <cell r="A422">
            <v>419</v>
          </cell>
          <cell r="B422" t="str">
            <v>8-10</v>
          </cell>
          <cell r="C422">
            <v>37233</v>
          </cell>
          <cell r="D422" t="str">
            <v>yt</v>
          </cell>
          <cell r="E422" t="str">
            <v>Mrs. H­¬ng (Nurse)</v>
          </cell>
          <cell r="F422" t="str">
            <v xml:space="preserve">T¹m øng mua ®å dïng vÖ sinh cho PX </v>
          </cell>
          <cell r="G422" t="str">
            <v>Advance to Mrs. Huong (Nurse) to buy utensils for workshop</v>
          </cell>
          <cell r="H422">
            <v>141</v>
          </cell>
          <cell r="I422">
            <v>300000</v>
          </cell>
          <cell r="P422">
            <v>300000</v>
          </cell>
          <cell r="Q422">
            <v>1111</v>
          </cell>
          <cell r="R422">
            <v>300000</v>
          </cell>
          <cell r="Y422">
            <v>300000</v>
          </cell>
        </row>
        <row r="423">
          <cell r="A423">
            <v>420</v>
          </cell>
          <cell r="B423" t="str">
            <v>9-01</v>
          </cell>
          <cell r="C423">
            <v>37234</v>
          </cell>
          <cell r="D423" t="str">
            <v>cd1</v>
          </cell>
          <cell r="E423" t="str">
            <v>Mr. Hµo (Mechanic)</v>
          </cell>
          <cell r="F423" t="str">
            <v>T¹m øng mua vËt t­ cho nhµ m¸y</v>
          </cell>
          <cell r="G423" t="str">
            <v>Advance to Mr. Hao (Mechanic) to buy materials for workshop</v>
          </cell>
          <cell r="H423">
            <v>141</v>
          </cell>
          <cell r="I423">
            <v>400000</v>
          </cell>
          <cell r="P423">
            <v>400000</v>
          </cell>
          <cell r="Q423">
            <v>1111</v>
          </cell>
          <cell r="R423">
            <v>400000</v>
          </cell>
          <cell r="Y423">
            <v>400000</v>
          </cell>
        </row>
        <row r="424">
          <cell r="A424">
            <v>421</v>
          </cell>
          <cell r="B424" t="str">
            <v>20-05</v>
          </cell>
          <cell r="C424">
            <v>37245</v>
          </cell>
          <cell r="E424" t="str">
            <v>Nhµ m¸y chØ kh©u Hµ Néi</v>
          </cell>
          <cell r="F424" t="str">
            <v>Thanh to¸n chi phÝ nhuém sîi mÉu cho hµng mãc tay</v>
          </cell>
          <cell r="G424" t="str">
            <v xml:space="preserve">The expenses of dying yarn to make sample </v>
          </cell>
          <cell r="H424">
            <v>6278</v>
          </cell>
          <cell r="I424">
            <v>127520</v>
          </cell>
          <cell r="J424">
            <v>1331</v>
          </cell>
          <cell r="K424">
            <v>12752</v>
          </cell>
          <cell r="P424">
            <v>140272</v>
          </cell>
          <cell r="Q424">
            <v>1111</v>
          </cell>
          <cell r="R424">
            <v>140272</v>
          </cell>
          <cell r="Y424">
            <v>140272</v>
          </cell>
        </row>
        <row r="425">
          <cell r="A425">
            <v>422</v>
          </cell>
          <cell r="B425" t="str">
            <v>9-02</v>
          </cell>
          <cell r="C425">
            <v>37234</v>
          </cell>
          <cell r="D425" t="str">
            <v>xn2</v>
          </cell>
          <cell r="E425" t="str">
            <v>Mr. Tuynh (Ex.Im dept)</v>
          </cell>
          <cell r="F425" t="str">
            <v>T¹m øng nhËp 01 cont hµng ®Çu t­ (Switchtrack + Invesmarknetwork)</v>
          </cell>
          <cell r="G425" t="str">
            <v>Advance to Mr. Tuynh (Ex.Im dept) the import expenses of Switchtrack and Invesmarknetwork</v>
          </cell>
          <cell r="H425">
            <v>141</v>
          </cell>
          <cell r="I425">
            <v>1000000</v>
          </cell>
          <cell r="P425">
            <v>1000000</v>
          </cell>
          <cell r="Q425">
            <v>1111</v>
          </cell>
          <cell r="R425">
            <v>1000000</v>
          </cell>
          <cell r="Y425">
            <v>1000000</v>
          </cell>
        </row>
        <row r="426">
          <cell r="A426">
            <v>423</v>
          </cell>
          <cell r="B426" t="str">
            <v>19-11</v>
          </cell>
          <cell r="C426">
            <v>37244</v>
          </cell>
          <cell r="D426" t="str">
            <v>cd1</v>
          </cell>
          <cell r="E426" t="str">
            <v>Mr. Hµo (Mechanic)</v>
          </cell>
          <cell r="F426" t="str">
            <v>Thanh to¸n t¹m øng mua vËt t­ söa ch÷a m¸y nÐn khÝ</v>
          </cell>
          <cell r="G426" t="str">
            <v>Advance payment of buying materials to repair the air compressor</v>
          </cell>
          <cell r="H426">
            <v>1531</v>
          </cell>
          <cell r="I426">
            <v>210490</v>
          </cell>
          <cell r="J426">
            <v>1331</v>
          </cell>
          <cell r="K426">
            <v>20010</v>
          </cell>
          <cell r="L426">
            <v>6273</v>
          </cell>
          <cell r="M426">
            <v>466500</v>
          </cell>
          <cell r="N426">
            <v>1111</v>
          </cell>
          <cell r="O426">
            <v>33000</v>
          </cell>
          <cell r="P426">
            <v>730000</v>
          </cell>
          <cell r="Q426">
            <v>141</v>
          </cell>
          <cell r="R426">
            <v>730000</v>
          </cell>
          <cell r="Y426">
            <v>730000</v>
          </cell>
        </row>
        <row r="427">
          <cell r="A427">
            <v>424</v>
          </cell>
          <cell r="B427" t="str">
            <v>9-03</v>
          </cell>
          <cell r="C427">
            <v>37234</v>
          </cell>
          <cell r="D427" t="str">
            <v>pv</v>
          </cell>
          <cell r="E427" t="str">
            <v>Mrs. NguyÖt (Server)</v>
          </cell>
          <cell r="F427" t="str">
            <v>Mua chuèi båi d­ìng c«ng nh©n lµm t¨ng ca c¸c ngµy tõ 23/11 ®Õn 06/12/2001</v>
          </cell>
          <cell r="G427" t="str">
            <v>Buying bananas for workers (worked overtime) on days from Oct 23, 2001 to Dec 06, 2001</v>
          </cell>
          <cell r="H427">
            <v>6278</v>
          </cell>
          <cell r="I427">
            <v>897200</v>
          </cell>
          <cell r="P427">
            <v>897200</v>
          </cell>
          <cell r="Q427">
            <v>1111</v>
          </cell>
          <cell r="R427">
            <v>897200</v>
          </cell>
          <cell r="Y427">
            <v>897200</v>
          </cell>
        </row>
        <row r="428">
          <cell r="A428">
            <v>425</v>
          </cell>
          <cell r="B428" t="str">
            <v>9-04</v>
          </cell>
          <cell r="C428">
            <v>37234</v>
          </cell>
          <cell r="E428" t="str">
            <v>Line 12 chief</v>
          </cell>
          <cell r="F428" t="str">
            <v>Th­ëng c¸c chuyÒn: 1, 2, 3, 4, 12 ®¹t chØ tiªu kÕ ho¹ch s¶n xuÊt th¸ng 11/2001 vµ sao ®á cho c¸c chuyÒn 1, 2, 3, 4 lµm M· J1021</v>
          </cell>
          <cell r="G428" t="str">
            <v>Working bonus to lines 01, 02, 03, 04, 12 in November 2001</v>
          </cell>
          <cell r="H428">
            <v>33882</v>
          </cell>
          <cell r="I428">
            <v>4025000</v>
          </cell>
          <cell r="P428">
            <v>4025000</v>
          </cell>
          <cell r="Q428">
            <v>1111</v>
          </cell>
          <cell r="R428">
            <v>4025000</v>
          </cell>
          <cell r="Y428">
            <v>4025000</v>
          </cell>
        </row>
        <row r="429">
          <cell r="A429">
            <v>426</v>
          </cell>
          <cell r="B429" t="str">
            <v>9-05</v>
          </cell>
          <cell r="C429">
            <v>37234</v>
          </cell>
          <cell r="E429" t="str">
            <v>Mr. Kh¸nh (Pressing)</v>
          </cell>
          <cell r="F429" t="str">
            <v>Thuëng sao ®á cho 22 c«ng nh©n tæ lµ + Mr. H¹nh (C¬ ®iÖn)</v>
          </cell>
          <cell r="G429" t="str">
            <v>Working bonus 'red star' to pressing workers</v>
          </cell>
          <cell r="H429">
            <v>33882</v>
          </cell>
          <cell r="I429">
            <v>345000</v>
          </cell>
          <cell r="P429">
            <v>345000</v>
          </cell>
          <cell r="Q429">
            <v>1111</v>
          </cell>
          <cell r="R429">
            <v>345000</v>
          </cell>
          <cell r="Y429">
            <v>345000</v>
          </cell>
        </row>
        <row r="430">
          <cell r="A430">
            <v>427</v>
          </cell>
          <cell r="B430" t="str">
            <v>11-01</v>
          </cell>
          <cell r="C430">
            <v>37236</v>
          </cell>
          <cell r="D430" t="str">
            <v>xn1</v>
          </cell>
          <cell r="E430" t="str">
            <v>Mr. Phong (Ex.Im dept)</v>
          </cell>
          <cell r="F430" t="str">
            <v>T¹m øng nhËp hµng Dot HD133</v>
          </cell>
          <cell r="G430" t="str">
            <v>Advance to Mr. Phong (Ex.Im dept) the import expenses for Dot HD133</v>
          </cell>
          <cell r="H430">
            <v>141</v>
          </cell>
          <cell r="I430">
            <v>7000000</v>
          </cell>
          <cell r="P430">
            <v>7000000</v>
          </cell>
          <cell r="Q430">
            <v>1111</v>
          </cell>
          <cell r="R430">
            <v>7000000</v>
          </cell>
          <cell r="Y430">
            <v>7000000</v>
          </cell>
        </row>
        <row r="431">
          <cell r="A431">
            <v>428</v>
          </cell>
          <cell r="B431" t="str">
            <v>11-02</v>
          </cell>
          <cell r="C431">
            <v>37236</v>
          </cell>
          <cell r="D431" t="str">
            <v>cd1</v>
          </cell>
          <cell r="E431" t="str">
            <v>Mr. Hµo (Mechanic)</v>
          </cell>
          <cell r="F431" t="str">
            <v>T¹m øng mua vËt t­ cho bµn lµ Macpi</v>
          </cell>
          <cell r="G431" t="str">
            <v>Advance to Mr. Hao (Mechanic) to buy materials for workshop</v>
          </cell>
          <cell r="H431">
            <v>141</v>
          </cell>
          <cell r="I431">
            <v>100000</v>
          </cell>
          <cell r="P431">
            <v>100000</v>
          </cell>
          <cell r="Q431">
            <v>1111</v>
          </cell>
          <cell r="R431">
            <v>100000</v>
          </cell>
          <cell r="Y431">
            <v>100000</v>
          </cell>
        </row>
        <row r="432">
          <cell r="A432">
            <v>429</v>
          </cell>
          <cell r="B432" t="str">
            <v>11-03</v>
          </cell>
          <cell r="C432">
            <v>37236</v>
          </cell>
          <cell r="D432" t="str">
            <v>lx2</v>
          </cell>
          <cell r="E432" t="str">
            <v>Mr. Léc (Diver)</v>
          </cell>
          <cell r="F432" t="str">
            <v>T¹m øng chi phÝ cÇu ®­êng cho xe 34LD - 0099</v>
          </cell>
          <cell r="G432" t="str">
            <v>Advance to Mr. Loc (Driver) the toll for car 34LD - 0099</v>
          </cell>
          <cell r="H432">
            <v>141</v>
          </cell>
          <cell r="I432">
            <v>300000</v>
          </cell>
          <cell r="P432">
            <v>300000</v>
          </cell>
          <cell r="Q432">
            <v>1111</v>
          </cell>
          <cell r="R432">
            <v>300000</v>
          </cell>
          <cell r="Y432">
            <v>300000</v>
          </cell>
        </row>
        <row r="433">
          <cell r="A433">
            <v>430</v>
          </cell>
          <cell r="B433" t="str">
            <v>11-04</v>
          </cell>
          <cell r="C433">
            <v>37236</v>
          </cell>
          <cell r="D433" t="str">
            <v>bv2</v>
          </cell>
          <cell r="E433" t="str">
            <v>Mr. ViÖt (Security guard)</v>
          </cell>
          <cell r="F433" t="str">
            <v>Mua 01 cuén philm + röa 15 kiÓu ¶nh chôp Dù ¸n §«ng Tµi 02</v>
          </cell>
          <cell r="G433" t="str">
            <v>Buying 01 roll of philm and taking photographs of Dong Tai project No. 02</v>
          </cell>
          <cell r="H433">
            <v>6428</v>
          </cell>
          <cell r="I433">
            <v>75500</v>
          </cell>
          <cell r="P433">
            <v>75500</v>
          </cell>
          <cell r="Q433">
            <v>1111</v>
          </cell>
          <cell r="R433">
            <v>75500</v>
          </cell>
          <cell r="Y433">
            <v>75500</v>
          </cell>
        </row>
        <row r="434">
          <cell r="A434">
            <v>431</v>
          </cell>
          <cell r="B434" t="str">
            <v>11-05</v>
          </cell>
          <cell r="C434">
            <v>37236</v>
          </cell>
          <cell r="D434" t="str">
            <v>bank</v>
          </cell>
          <cell r="E434" t="str">
            <v>Cong Thuong Bank</v>
          </cell>
          <cell r="F434" t="str">
            <v xml:space="preserve">Rót tiÒn tõ TK VND vÒ quü tiÒn mÆt </v>
          </cell>
          <cell r="G434" t="str">
            <v>Cash exchange from cash in bank to cash on hand</v>
          </cell>
          <cell r="H434">
            <v>1111</v>
          </cell>
          <cell r="I434">
            <v>40000000</v>
          </cell>
          <cell r="P434">
            <v>40000000</v>
          </cell>
          <cell r="Q434">
            <v>1121</v>
          </cell>
          <cell r="R434">
            <v>40000000</v>
          </cell>
          <cell r="Y434">
            <v>40000000</v>
          </cell>
        </row>
        <row r="435">
          <cell r="A435">
            <v>432</v>
          </cell>
          <cell r="B435" t="str">
            <v>11-06</v>
          </cell>
          <cell r="C435">
            <v>37236</v>
          </cell>
          <cell r="D435" t="str">
            <v>kd1</v>
          </cell>
          <cell r="E435" t="str">
            <v>Mr. HiÖp (Sales)</v>
          </cell>
          <cell r="F435" t="str">
            <v>T¹m øng mua Mobicard th¸ng 12/2001, mua ®å dïng cho nhµ ë cña Chuyªn gia t¹i HP</v>
          </cell>
          <cell r="G435" t="str">
            <v>Advance to Mr. Hiep (Sales) to buy utensils for the experts' house in Hai Phong</v>
          </cell>
          <cell r="H435">
            <v>141</v>
          </cell>
          <cell r="I435">
            <v>1300000</v>
          </cell>
          <cell r="P435">
            <v>1300000</v>
          </cell>
          <cell r="Q435">
            <v>1111</v>
          </cell>
          <cell r="R435">
            <v>1300000</v>
          </cell>
          <cell r="Y435">
            <v>1300000</v>
          </cell>
        </row>
        <row r="436">
          <cell r="A436">
            <v>433</v>
          </cell>
          <cell r="B436" t="str">
            <v>11-07</v>
          </cell>
          <cell r="C436">
            <v>37236</v>
          </cell>
          <cell r="E436" t="str">
            <v>Mrs. B×nh (Yarn supplier)</v>
          </cell>
          <cell r="F436" t="str">
            <v>Thanh to¸n hÕt tiÒn mua sîi cho hµng mãc tay (Theo Phô lôc hîp ®ång sè 03 - 2001/DT + Hîp ®ång mua b¸n sîi sè 08 - 2001/DT)</v>
          </cell>
          <cell r="G436" t="str">
            <v>Purchasing yarn for crochet made by hand (Contract No. 08 - 2001/DT and addendum of Contract No. 03 - 2001/DT)</v>
          </cell>
          <cell r="H436">
            <v>331</v>
          </cell>
          <cell r="I436">
            <v>14408000</v>
          </cell>
          <cell r="P436">
            <v>14408000</v>
          </cell>
          <cell r="Q436">
            <v>1111</v>
          </cell>
          <cell r="R436">
            <v>14408000</v>
          </cell>
          <cell r="Y436">
            <v>14408000</v>
          </cell>
        </row>
        <row r="437">
          <cell r="A437">
            <v>434</v>
          </cell>
          <cell r="B437" t="str">
            <v>11-08</v>
          </cell>
          <cell r="C437">
            <v>37236</v>
          </cell>
          <cell r="D437" t="str">
            <v>xn2</v>
          </cell>
          <cell r="E437" t="str">
            <v>Mr. Tuynh (Ex.Im dept)</v>
          </cell>
          <cell r="F437" t="str">
            <v>T¹m øng nhËp Switchtrack</v>
          </cell>
          <cell r="G437" t="str">
            <v>Advance to Mr. Tuynh (Ex.Im dept) the import expenses of Switchtrack</v>
          </cell>
          <cell r="H437">
            <v>141</v>
          </cell>
          <cell r="I437">
            <v>500000</v>
          </cell>
          <cell r="P437">
            <v>500000</v>
          </cell>
          <cell r="Q437">
            <v>1111</v>
          </cell>
          <cell r="R437">
            <v>500000</v>
          </cell>
          <cell r="Y437">
            <v>500000</v>
          </cell>
        </row>
        <row r="438">
          <cell r="A438">
            <v>435</v>
          </cell>
          <cell r="B438" t="str">
            <v>11-09</v>
          </cell>
          <cell r="C438">
            <v>37236</v>
          </cell>
          <cell r="D438" t="str">
            <v>bank</v>
          </cell>
          <cell r="E438" t="str">
            <v>Cong Thuong Bank</v>
          </cell>
          <cell r="F438" t="str">
            <v xml:space="preserve">PhÝ ng©n hµng </v>
          </cell>
          <cell r="G438" t="str">
            <v>Bank fee</v>
          </cell>
          <cell r="H438">
            <v>811</v>
          </cell>
          <cell r="I438">
            <v>168680</v>
          </cell>
          <cell r="J438">
            <v>1331</v>
          </cell>
          <cell r="K438">
            <v>16866</v>
          </cell>
          <cell r="P438">
            <v>185546</v>
          </cell>
          <cell r="Q438">
            <v>1121</v>
          </cell>
          <cell r="R438">
            <v>185546</v>
          </cell>
          <cell r="Y438">
            <v>185546</v>
          </cell>
        </row>
        <row r="439">
          <cell r="A439">
            <v>436</v>
          </cell>
          <cell r="B439" t="str">
            <v>12-01</v>
          </cell>
          <cell r="C439">
            <v>37237</v>
          </cell>
          <cell r="D439" t="str">
            <v>lx1</v>
          </cell>
          <cell r="E439" t="str">
            <v>Mr. Hïng (Driver)</v>
          </cell>
          <cell r="F439" t="str">
            <v>Chi phÝ cho xe 34LD - 0108 tõ 05/12 ®Õn 08/12/2001</v>
          </cell>
          <cell r="G439" t="str">
            <v>Toll for car 34LD - 0108 from 05/12 to 08/12/2001</v>
          </cell>
          <cell r="H439">
            <v>6428</v>
          </cell>
          <cell r="I439">
            <v>560000</v>
          </cell>
          <cell r="P439">
            <v>560000</v>
          </cell>
          <cell r="Q439">
            <v>1111</v>
          </cell>
          <cell r="R439">
            <v>560000</v>
          </cell>
          <cell r="Y439">
            <v>560000</v>
          </cell>
        </row>
        <row r="440">
          <cell r="A440">
            <v>437</v>
          </cell>
          <cell r="B440" t="str">
            <v>12-02</v>
          </cell>
          <cell r="C440">
            <v>37237</v>
          </cell>
          <cell r="D440" t="str">
            <v>cat3</v>
          </cell>
          <cell r="E440" t="str">
            <v>Mr. Tèng Xu©n Minh</v>
          </cell>
          <cell r="F440" t="str">
            <v>T¹m øng mua vËt t­ söa ch÷a m¸y cÊp v¶i tù ®éng Bullwerk</v>
          </cell>
          <cell r="G440" t="str">
            <v>Advance to Mr. Minh for buying material to repair Bullwerk machine</v>
          </cell>
          <cell r="H440">
            <v>141</v>
          </cell>
          <cell r="I440">
            <v>520000</v>
          </cell>
          <cell r="P440">
            <v>520000</v>
          </cell>
          <cell r="Q440">
            <v>1111</v>
          </cell>
          <cell r="R440">
            <v>520000</v>
          </cell>
          <cell r="Y440">
            <v>520000</v>
          </cell>
        </row>
        <row r="441">
          <cell r="A441">
            <v>438</v>
          </cell>
          <cell r="B441" t="str">
            <v>12-03</v>
          </cell>
          <cell r="C441">
            <v>37237</v>
          </cell>
          <cell r="D441" t="str">
            <v>kt3</v>
          </cell>
          <cell r="E441" t="str">
            <v>Ms. Hµ (Accountant)</v>
          </cell>
          <cell r="F441" t="str">
            <v>Chi phÝ tiÕp c¸n bé H¶i quan ngµy 12/12/2001</v>
          </cell>
          <cell r="G441" t="str">
            <v>expense for customs officer on 12/12/2001</v>
          </cell>
          <cell r="H441">
            <v>6428</v>
          </cell>
          <cell r="I441">
            <v>200000</v>
          </cell>
          <cell r="P441">
            <v>200000</v>
          </cell>
          <cell r="Q441">
            <v>1111</v>
          </cell>
          <cell r="R441">
            <v>200000</v>
          </cell>
          <cell r="Y441">
            <v>200000</v>
          </cell>
        </row>
        <row r="442">
          <cell r="A442">
            <v>439</v>
          </cell>
          <cell r="B442" t="str">
            <v>14-01</v>
          </cell>
          <cell r="C442">
            <v>37239</v>
          </cell>
          <cell r="D442" t="str">
            <v>xn2</v>
          </cell>
          <cell r="E442" t="str">
            <v>Mr. Tuynh (Ex.Im dept)</v>
          </cell>
          <cell r="F442" t="str">
            <v xml:space="preserve">T¹m øng nhËp m¸y kh©u </v>
          </cell>
          <cell r="G442" t="str">
            <v>Advance to Mr. Tuynh (Ex.Im dept) the import expenses of sewing machines</v>
          </cell>
          <cell r="H442">
            <v>141</v>
          </cell>
          <cell r="I442">
            <v>2000000</v>
          </cell>
          <cell r="P442">
            <v>2000000</v>
          </cell>
          <cell r="Q442">
            <v>1111</v>
          </cell>
          <cell r="R442">
            <v>2000000</v>
          </cell>
          <cell r="Y442">
            <v>2000000</v>
          </cell>
        </row>
        <row r="443">
          <cell r="A443">
            <v>440</v>
          </cell>
          <cell r="B443" t="str">
            <v>14-04</v>
          </cell>
          <cell r="C443">
            <v>37239</v>
          </cell>
          <cell r="E443" t="str">
            <v>Dong Tai HN</v>
          </cell>
          <cell r="F443" t="str">
            <v>Thanh to¸n hé §«ng Tµi HN - Mua 01 ®Üa CD-ROM phÇm mÒm Ph¸p luËt Th­¬ng m¹i VN &amp; Quèc tÕ</v>
          </cell>
          <cell r="G443" t="str">
            <v xml:space="preserve">Payment to Dong Tai HN - Buying 01 CD-ROM </v>
          </cell>
          <cell r="H443">
            <v>6428</v>
          </cell>
          <cell r="I443">
            <v>600000</v>
          </cell>
          <cell r="P443">
            <v>600000</v>
          </cell>
          <cell r="Q443">
            <v>1111</v>
          </cell>
          <cell r="R443">
            <v>600000</v>
          </cell>
          <cell r="Y443">
            <v>600000</v>
          </cell>
        </row>
        <row r="444">
          <cell r="A444">
            <v>441</v>
          </cell>
          <cell r="B444" t="str">
            <v>14-05</v>
          </cell>
          <cell r="C444">
            <v>37239</v>
          </cell>
          <cell r="E444" t="str">
            <v xml:space="preserve">Mrs. Mei shin </v>
          </cell>
          <cell r="F444" t="str">
            <v xml:space="preserve">Thanh to¸n tiÒn phßng nghØ t¹i Hµ Néi + tiÒn taxi ®i l¹i c«ng t¸c </v>
          </cell>
          <cell r="G444" t="str">
            <v xml:space="preserve">Hotel charge for Mrs. Mei shin in Ha Noi and taxi fares </v>
          </cell>
          <cell r="H444">
            <v>13683</v>
          </cell>
          <cell r="I444">
            <v>4281181</v>
          </cell>
          <cell r="J444">
            <v>1331</v>
          </cell>
          <cell r="K444">
            <v>381819</v>
          </cell>
          <cell r="P444">
            <v>4663000</v>
          </cell>
          <cell r="Q444">
            <v>1111</v>
          </cell>
          <cell r="R444">
            <v>4663000</v>
          </cell>
          <cell r="Y444">
            <v>4663000</v>
          </cell>
        </row>
        <row r="445">
          <cell r="A445">
            <v>442</v>
          </cell>
          <cell r="B445" t="str">
            <v>24-03</v>
          </cell>
          <cell r="C445">
            <v>37249</v>
          </cell>
          <cell r="E445" t="str">
            <v>B­u ®iÖn tØnh H¶i D­¬ng</v>
          </cell>
          <cell r="F445" t="str">
            <v>C­íc ®iÖn tho¹i th¸ng 11/2001 cho C«ng ty §«ng Tµi HD</v>
          </cell>
          <cell r="G445" t="str">
            <v>Telecommunication charge of Nov. 2001 for Dong Tai HD</v>
          </cell>
          <cell r="H445">
            <v>6422</v>
          </cell>
          <cell r="I445">
            <v>29050198</v>
          </cell>
          <cell r="J445">
            <v>1331</v>
          </cell>
          <cell r="K445">
            <v>2905021</v>
          </cell>
          <cell r="P445">
            <v>31955219</v>
          </cell>
          <cell r="Q445">
            <v>1121</v>
          </cell>
          <cell r="R445">
            <v>31955219</v>
          </cell>
          <cell r="Y445">
            <v>31955219</v>
          </cell>
        </row>
        <row r="446">
          <cell r="A446">
            <v>443</v>
          </cell>
          <cell r="B446" t="str">
            <v>20-09</v>
          </cell>
          <cell r="C446">
            <v>37245</v>
          </cell>
          <cell r="D446" t="str">
            <v>kt2</v>
          </cell>
          <cell r="E446" t="str">
            <v>Mr. HiÓn (Accountant)</v>
          </cell>
          <cell r="F446" t="str">
            <v>LÖ phÝ xin gia h¹n t¹m tró (1 th¸ng ) cho Mr. Smith Stephan Alan</v>
          </cell>
          <cell r="G446" t="str">
            <v>Fee for extending staying provisionally in Vietnam for Mr. Smith Stephan Alan</v>
          </cell>
          <cell r="H446">
            <v>6428</v>
          </cell>
          <cell r="I446">
            <v>200000</v>
          </cell>
          <cell r="P446">
            <v>200000</v>
          </cell>
          <cell r="Q446">
            <v>1111</v>
          </cell>
          <cell r="R446">
            <v>200000</v>
          </cell>
          <cell r="Y446">
            <v>200000</v>
          </cell>
        </row>
        <row r="447">
          <cell r="A447">
            <v>444</v>
          </cell>
          <cell r="B447" t="str">
            <v>17-06</v>
          </cell>
          <cell r="C447">
            <v>37242</v>
          </cell>
          <cell r="D447" t="str">
            <v>moc1</v>
          </cell>
          <cell r="E447" t="str">
            <v>Ms. HuyÒn (Crochet)</v>
          </cell>
          <cell r="F447" t="str">
            <v>C­íc ®iÖn tho¹i di ®éng th¸ng 11/2001 cho Ms. HuyÒn (Crochet)</v>
          </cell>
          <cell r="G447" t="str">
            <v>Mobifone fee of Nov. 2001 for Mr. Huyen (Crochet)</v>
          </cell>
          <cell r="H447">
            <v>6422</v>
          </cell>
          <cell r="I447">
            <v>272728</v>
          </cell>
          <cell r="J447">
            <v>1331</v>
          </cell>
          <cell r="K447">
            <v>27272</v>
          </cell>
          <cell r="P447">
            <v>300000</v>
          </cell>
          <cell r="Q447">
            <v>1111</v>
          </cell>
          <cell r="R447">
            <v>300000</v>
          </cell>
          <cell r="Y447">
            <v>300000</v>
          </cell>
        </row>
        <row r="448">
          <cell r="A448">
            <v>445</v>
          </cell>
          <cell r="B448" t="str">
            <v>15-01</v>
          </cell>
          <cell r="C448">
            <v>37240</v>
          </cell>
          <cell r="D448" t="str">
            <v>cd4</v>
          </cell>
          <cell r="E448" t="str">
            <v>Mr. H¹nh (Boiler)</v>
          </cell>
          <cell r="F448" t="str">
            <v xml:space="preserve">T¹m øng quÊn l¹i mot¬ m¸y cho ph©n x­ëng </v>
          </cell>
          <cell r="G448" t="str">
            <v>Advance to Mr. Hanh (Mechanic) to repair the engine for wokshop</v>
          </cell>
          <cell r="H448">
            <v>141</v>
          </cell>
          <cell r="I448">
            <v>200000</v>
          </cell>
          <cell r="P448">
            <v>200000</v>
          </cell>
          <cell r="Q448">
            <v>1111</v>
          </cell>
          <cell r="R448">
            <v>200000</v>
          </cell>
          <cell r="Y448">
            <v>200000</v>
          </cell>
        </row>
        <row r="449">
          <cell r="A449">
            <v>446</v>
          </cell>
          <cell r="B449" t="str">
            <v>17-05</v>
          </cell>
          <cell r="C449">
            <v>37242</v>
          </cell>
          <cell r="D449" t="str">
            <v>lx1</v>
          </cell>
          <cell r="E449" t="str">
            <v>Mr. Hïng (Driver)</v>
          </cell>
          <cell r="F449" t="str">
            <v>Chi phÝ cho xe 34LD - 0108 tõ 10/12 ®Õn 14/12/2001</v>
          </cell>
          <cell r="G449" t="str">
            <v>Toll for car 34LD - 0108 from 10/12 to 14/12/2001</v>
          </cell>
          <cell r="H449">
            <v>6428</v>
          </cell>
          <cell r="I449">
            <v>361000</v>
          </cell>
          <cell r="P449">
            <v>361000</v>
          </cell>
          <cell r="Q449">
            <v>1111</v>
          </cell>
          <cell r="R449">
            <v>361000</v>
          </cell>
          <cell r="Y449">
            <v>361000</v>
          </cell>
        </row>
        <row r="450">
          <cell r="A450">
            <v>447</v>
          </cell>
          <cell r="B450" t="str">
            <v>17-02</v>
          </cell>
          <cell r="C450">
            <v>37242</v>
          </cell>
          <cell r="D450" t="str">
            <v>kd1</v>
          </cell>
          <cell r="E450" t="str">
            <v>Mr. HiÖp (Sales)</v>
          </cell>
          <cell r="F450" t="str">
            <v>Thanh to¸n t¹m øng mua Mobicard th¸ng 12/2001, mua ®å dïng cho nhµ ë cña Chuyªn gia t¹i HP</v>
          </cell>
          <cell r="G450" t="str">
            <v>Advance payment of buying utensils for the experts' house in Hai Phong Mr. Hiep (Sales)</v>
          </cell>
          <cell r="H450">
            <v>6422</v>
          </cell>
          <cell r="I450">
            <v>272727</v>
          </cell>
          <cell r="J450">
            <v>1531</v>
          </cell>
          <cell r="K450">
            <v>841400</v>
          </cell>
          <cell r="L450">
            <v>1331</v>
          </cell>
          <cell r="M450">
            <v>27273</v>
          </cell>
          <cell r="N450">
            <v>1111</v>
          </cell>
          <cell r="O450">
            <v>158600</v>
          </cell>
          <cell r="P450">
            <v>1300000</v>
          </cell>
          <cell r="Q450">
            <v>141</v>
          </cell>
          <cell r="R450">
            <v>1300000</v>
          </cell>
          <cell r="Y450">
            <v>1300000</v>
          </cell>
        </row>
        <row r="451">
          <cell r="A451">
            <v>448</v>
          </cell>
          <cell r="B451" t="str">
            <v>17-03</v>
          </cell>
          <cell r="C451">
            <v>37242</v>
          </cell>
          <cell r="D451" t="str">
            <v>mn2</v>
          </cell>
          <cell r="E451" t="str">
            <v>Mr. Tó (Tech. Dept)</v>
          </cell>
          <cell r="F451" t="str">
            <v>T¹m øng l­¬ng th¸ng 12/2001</v>
          </cell>
          <cell r="G451" t="str">
            <v>Salary advance of Dec. 2001 for Mr. Tu (Tech. Dept)</v>
          </cell>
          <cell r="H451">
            <v>141</v>
          </cell>
          <cell r="I451">
            <v>500000</v>
          </cell>
          <cell r="P451">
            <v>500000</v>
          </cell>
          <cell r="Q451">
            <v>1111</v>
          </cell>
          <cell r="R451">
            <v>500000</v>
          </cell>
          <cell r="Y451">
            <v>500000</v>
          </cell>
        </row>
        <row r="452">
          <cell r="A452">
            <v>449</v>
          </cell>
          <cell r="B452" t="str">
            <v>17-04</v>
          </cell>
          <cell r="C452">
            <v>37242</v>
          </cell>
          <cell r="D452" t="str">
            <v>kcs1</v>
          </cell>
          <cell r="E452" t="str">
            <v>Mr. B×nh (Q/C)</v>
          </cell>
          <cell r="F452" t="str">
            <v xml:space="preserve">Th­ëng 'sao ®á' cho tæ KCS hoµn thµnh kÕ ho¹ch ®­îc giao th¸ng 11/2001 </v>
          </cell>
          <cell r="G452" t="str">
            <v>Working bonus "red star" to Q/C staffs in Nov. 2001</v>
          </cell>
          <cell r="H452">
            <v>33882</v>
          </cell>
          <cell r="I452">
            <v>435000</v>
          </cell>
          <cell r="P452">
            <v>435000</v>
          </cell>
          <cell r="Q452">
            <v>1111</v>
          </cell>
          <cell r="R452">
            <v>435000</v>
          </cell>
          <cell r="Y452">
            <v>435000</v>
          </cell>
        </row>
        <row r="453">
          <cell r="A453">
            <v>450</v>
          </cell>
          <cell r="B453" t="str">
            <v>17-01</v>
          </cell>
          <cell r="C453">
            <v>37242</v>
          </cell>
          <cell r="D453" t="str">
            <v>lx2</v>
          </cell>
          <cell r="E453" t="str">
            <v>Mr. Léc (Diver)</v>
          </cell>
          <cell r="F453" t="str">
            <v xml:space="preserve">T¹m øng chi phÝ cÇu ®­êng cho xe 34LD - 0099 </v>
          </cell>
          <cell r="G453" t="str">
            <v>Advance the toll for car 34LD - 0099</v>
          </cell>
          <cell r="H453">
            <v>141</v>
          </cell>
          <cell r="I453">
            <v>200000</v>
          </cell>
          <cell r="P453">
            <v>200000</v>
          </cell>
          <cell r="Q453">
            <v>1111</v>
          </cell>
          <cell r="R453">
            <v>200000</v>
          </cell>
          <cell r="Y453">
            <v>200000</v>
          </cell>
        </row>
        <row r="454">
          <cell r="A454">
            <v>451</v>
          </cell>
          <cell r="B454" t="str">
            <v>20-03</v>
          </cell>
          <cell r="C454">
            <v>37245</v>
          </cell>
          <cell r="D454" t="str">
            <v>moc2</v>
          </cell>
          <cell r="E454" t="str">
            <v>Ms. Mai (Crochet)</v>
          </cell>
          <cell r="F454" t="str">
            <v xml:space="preserve">Thanh to¸n tiÒn mua (4m) thun may lãt v¸y mÉu </v>
          </cell>
          <cell r="G454" t="str">
            <v xml:space="preserve">Buying 04m lining to make sample </v>
          </cell>
          <cell r="H454">
            <v>1522</v>
          </cell>
          <cell r="I454">
            <v>36000</v>
          </cell>
          <cell r="J454">
            <v>6272</v>
          </cell>
          <cell r="K454">
            <v>15000</v>
          </cell>
          <cell r="P454">
            <v>51000</v>
          </cell>
          <cell r="Q454">
            <v>1111</v>
          </cell>
          <cell r="R454">
            <v>51000</v>
          </cell>
          <cell r="Y454">
            <v>51000</v>
          </cell>
        </row>
        <row r="455">
          <cell r="A455">
            <v>452</v>
          </cell>
          <cell r="B455" t="str">
            <v>19-16</v>
          </cell>
          <cell r="C455">
            <v>37244</v>
          </cell>
          <cell r="D455" t="str">
            <v>cd1</v>
          </cell>
          <cell r="E455" t="str">
            <v>Mr. Hµo (Mechanic)</v>
          </cell>
          <cell r="F455" t="str">
            <v>Thanh to¸n mua vËt t­ cho tæ ®ãng gãi</v>
          </cell>
          <cell r="G455" t="str">
            <v>Buying tools for packing section</v>
          </cell>
          <cell r="H455">
            <v>1531</v>
          </cell>
          <cell r="I455">
            <v>368000</v>
          </cell>
          <cell r="J455">
            <v>1331</v>
          </cell>
          <cell r="K455">
            <v>18400</v>
          </cell>
          <cell r="P455">
            <v>386400</v>
          </cell>
          <cell r="Q455">
            <v>1111</v>
          </cell>
          <cell r="R455">
            <v>386400</v>
          </cell>
          <cell r="Y455">
            <v>386400</v>
          </cell>
        </row>
        <row r="456">
          <cell r="A456">
            <v>453</v>
          </cell>
          <cell r="B456" t="str">
            <v>19-17</v>
          </cell>
          <cell r="C456">
            <v>37244</v>
          </cell>
          <cell r="D456" t="str">
            <v>cd1</v>
          </cell>
          <cell r="E456" t="str">
            <v>Mr. Hµo (Mechanic)</v>
          </cell>
          <cell r="F456" t="str">
            <v>Thanh to¸n t¹m øng mua vËt t­ cho nhµ m¸y</v>
          </cell>
          <cell r="G456" t="str">
            <v>Advance payment of buying materials for workshop from Mr. Hao (Mechanic)</v>
          </cell>
          <cell r="H456">
            <v>1531</v>
          </cell>
          <cell r="I456">
            <v>428400</v>
          </cell>
          <cell r="P456">
            <v>428400</v>
          </cell>
          <cell r="Q456">
            <v>141</v>
          </cell>
          <cell r="R456">
            <v>400000</v>
          </cell>
          <cell r="S456">
            <v>1111</v>
          </cell>
          <cell r="T456">
            <v>28400</v>
          </cell>
          <cell r="Y456">
            <v>428400</v>
          </cell>
        </row>
        <row r="457">
          <cell r="A457">
            <v>454</v>
          </cell>
          <cell r="B457" t="str">
            <v>19-12</v>
          </cell>
          <cell r="C457">
            <v>37244</v>
          </cell>
          <cell r="D457" t="str">
            <v>cd1</v>
          </cell>
          <cell r="E457" t="str">
            <v>Mr. Hµo (Mechanic)</v>
          </cell>
          <cell r="F457" t="str">
            <v>Thanh to¸n t¹m øng mua vËt t­ phôc vô s¶n xuÊt</v>
          </cell>
          <cell r="G457" t="str">
            <v>Advance payment of buying materials for production from Mr. Hao (Mechanic)</v>
          </cell>
          <cell r="H457">
            <v>1531</v>
          </cell>
          <cell r="I457">
            <v>507780</v>
          </cell>
          <cell r="J457">
            <v>1331</v>
          </cell>
          <cell r="K457">
            <v>5220</v>
          </cell>
          <cell r="L457">
            <v>1111</v>
          </cell>
          <cell r="M457">
            <v>87000</v>
          </cell>
          <cell r="P457">
            <v>600000</v>
          </cell>
          <cell r="Q457">
            <v>141</v>
          </cell>
          <cell r="R457">
            <v>600000</v>
          </cell>
          <cell r="Y457">
            <v>600000</v>
          </cell>
        </row>
        <row r="458">
          <cell r="A458">
            <v>455</v>
          </cell>
          <cell r="B458" t="str">
            <v>20-11</v>
          </cell>
          <cell r="C458">
            <v>37245</v>
          </cell>
          <cell r="D458" t="str">
            <v>tk</v>
          </cell>
          <cell r="E458" t="str">
            <v>Ms. Ph­¬ng (Secretary)</v>
          </cell>
          <cell r="F458" t="str">
            <v>Chi phÝ xin cÊp thÞ thùc cho 02 chuyªn gia Srilanka (Mr. Anura Muthukuda, Mr. Suraweera Jayanath)</v>
          </cell>
          <cell r="G458" t="str">
            <v>The expenses of applying for visas entering Vietnam for 02 Srilanka experts</v>
          </cell>
          <cell r="H458">
            <v>6428</v>
          </cell>
          <cell r="I458">
            <v>500000</v>
          </cell>
          <cell r="P458">
            <v>500000</v>
          </cell>
          <cell r="Q458">
            <v>1111</v>
          </cell>
          <cell r="R458">
            <v>500000</v>
          </cell>
          <cell r="Y458">
            <v>500000</v>
          </cell>
        </row>
        <row r="459">
          <cell r="A459">
            <v>456</v>
          </cell>
          <cell r="B459" t="str">
            <v>18-01</v>
          </cell>
          <cell r="C459">
            <v>37243</v>
          </cell>
          <cell r="D459" t="str">
            <v>kd1</v>
          </cell>
          <cell r="E459" t="str">
            <v>Mr. HiÖp (Sales)</v>
          </cell>
          <cell r="F459" t="str">
            <v>T¹m øng mua vËt t­ l¾p hÖ thèng ®iÖn chiÕu s¸ng §«ng Tµi 02 (Dot 01)</v>
          </cell>
          <cell r="G459" t="str">
            <v xml:space="preserve">Buying materials to install the light system for Dong Tai Project No. 02 </v>
          </cell>
          <cell r="H459">
            <v>141</v>
          </cell>
          <cell r="I459">
            <v>5000000</v>
          </cell>
          <cell r="P459">
            <v>5000000</v>
          </cell>
          <cell r="Q459">
            <v>1111</v>
          </cell>
          <cell r="R459">
            <v>5000000</v>
          </cell>
          <cell r="Y459">
            <v>5000000</v>
          </cell>
        </row>
        <row r="460">
          <cell r="A460">
            <v>457</v>
          </cell>
          <cell r="B460" t="str">
            <v>20-25</v>
          </cell>
          <cell r="C460">
            <v>37245</v>
          </cell>
          <cell r="D460" t="str">
            <v>cd4</v>
          </cell>
          <cell r="E460" t="str">
            <v>Mr. H¹nh (Boiler)</v>
          </cell>
          <cell r="F460" t="str">
            <v>Thanh to¸n t¹m øng mua m¸y b¬m phôc vô s¶n xuÊt (M¸y b¬m cò bÞ háng)</v>
          </cell>
          <cell r="G460" t="str">
            <v>Advance payment of buying water pump for workshop from Mr. Hanh (Mechanic)</v>
          </cell>
          <cell r="H460">
            <v>1531</v>
          </cell>
          <cell r="I460">
            <v>257050</v>
          </cell>
          <cell r="J460">
            <v>1331</v>
          </cell>
          <cell r="K460">
            <v>7950</v>
          </cell>
          <cell r="P460">
            <v>265000</v>
          </cell>
          <cell r="Q460">
            <v>141</v>
          </cell>
          <cell r="R460">
            <v>250000</v>
          </cell>
          <cell r="S460">
            <v>1111</v>
          </cell>
          <cell r="T460">
            <v>15000</v>
          </cell>
          <cell r="Y460">
            <v>265000</v>
          </cell>
        </row>
        <row r="461">
          <cell r="A461">
            <v>458</v>
          </cell>
          <cell r="B461" t="str">
            <v>20-14</v>
          </cell>
          <cell r="C461">
            <v>37245</v>
          </cell>
          <cell r="D461" t="str">
            <v>mn2</v>
          </cell>
          <cell r="E461" t="str">
            <v>Mr. Tó (Tech. Dept)</v>
          </cell>
          <cell r="F461" t="str">
            <v>Thanh to¸n t¹m øng mua card ®iÖn tho¹i di ®éng th¸ng 12/2001</v>
          </cell>
          <cell r="G461" t="str">
            <v>Advance payment of buying Mobicard for Dec. 2001 from Mr. Tu (Tech. Dept)</v>
          </cell>
          <cell r="H461">
            <v>6422</v>
          </cell>
          <cell r="I461">
            <v>272727</v>
          </cell>
          <cell r="J461">
            <v>1331</v>
          </cell>
          <cell r="K461">
            <v>27273</v>
          </cell>
          <cell r="P461">
            <v>300000</v>
          </cell>
          <cell r="Q461">
            <v>141</v>
          </cell>
          <cell r="R461">
            <v>300000</v>
          </cell>
          <cell r="Y461">
            <v>300000</v>
          </cell>
        </row>
        <row r="462">
          <cell r="A462">
            <v>459</v>
          </cell>
          <cell r="B462" t="str">
            <v>20-24</v>
          </cell>
          <cell r="C462">
            <v>37245</v>
          </cell>
          <cell r="D462" t="str">
            <v>tk</v>
          </cell>
          <cell r="E462" t="str">
            <v>Ms. Ph­¬ng (Secretary)</v>
          </cell>
          <cell r="F462" t="str">
            <v>C­íc EMS chuyÓn tµi liÖu kü thuËt, mÉu hµng ®i Tp. HCM vµ c¸c ®¬n vÞ kh¸c trong th¸ng 11/2001</v>
          </cell>
          <cell r="G462" t="str">
            <v>EMS charge of transporting documents, sample to HCMC and others</v>
          </cell>
          <cell r="H462">
            <v>6278</v>
          </cell>
          <cell r="I462">
            <v>152090</v>
          </cell>
          <cell r="J462">
            <v>1331</v>
          </cell>
          <cell r="K462">
            <v>15210</v>
          </cell>
          <cell r="P462">
            <v>167300</v>
          </cell>
          <cell r="Q462">
            <v>1111</v>
          </cell>
          <cell r="R462">
            <v>167300</v>
          </cell>
          <cell r="Y462">
            <v>167300</v>
          </cell>
        </row>
        <row r="463">
          <cell r="A463">
            <v>460</v>
          </cell>
          <cell r="B463" t="str">
            <v>7-14</v>
          </cell>
          <cell r="C463">
            <v>37263</v>
          </cell>
          <cell r="D463" t="str">
            <v>vt</v>
          </cell>
          <cell r="E463" t="str">
            <v>Mr. Hïng (Computer)</v>
          </cell>
          <cell r="F463" t="str">
            <v>Mua 01 hép mùc in cho phßng kü thuËt</v>
          </cell>
          <cell r="G463" t="str">
            <v>Buying printer ink for the printer of tech. Dept</v>
          </cell>
          <cell r="H463">
            <v>6423</v>
          </cell>
          <cell r="I463">
            <v>742000</v>
          </cell>
          <cell r="J463">
            <v>1331</v>
          </cell>
          <cell r="K463">
            <v>37117</v>
          </cell>
          <cell r="P463">
            <v>779117</v>
          </cell>
          <cell r="Q463">
            <v>1111</v>
          </cell>
          <cell r="R463">
            <v>779117</v>
          </cell>
          <cell r="Y463">
            <v>779117</v>
          </cell>
        </row>
        <row r="464">
          <cell r="A464">
            <v>461</v>
          </cell>
          <cell r="B464" t="str">
            <v>20-28</v>
          </cell>
          <cell r="C464">
            <v>37245</v>
          </cell>
          <cell r="D464" t="str">
            <v>cd5</v>
          </cell>
          <cell r="E464" t="str">
            <v>Mr. Tó (Mechanic)</v>
          </cell>
          <cell r="F464" t="str">
            <v>Thanh to¸n t¹m øng mua kim cho ph©n x­ëng may</v>
          </cell>
          <cell r="G464" t="str">
            <v>Advance payment of buying needle for sewingshop from  Mr. Tu (Mechanic)</v>
          </cell>
          <cell r="H464">
            <v>1531</v>
          </cell>
          <cell r="I464">
            <v>265000</v>
          </cell>
          <cell r="P464">
            <v>265000</v>
          </cell>
          <cell r="Q464">
            <v>141</v>
          </cell>
          <cell r="R464">
            <v>250000</v>
          </cell>
          <cell r="S464">
            <v>1111</v>
          </cell>
          <cell r="T464">
            <v>15000</v>
          </cell>
          <cell r="Y464">
            <v>265000</v>
          </cell>
        </row>
        <row r="465">
          <cell r="A465">
            <v>462</v>
          </cell>
          <cell r="B465" t="str">
            <v>20-29</v>
          </cell>
          <cell r="C465">
            <v>37245</v>
          </cell>
          <cell r="D465" t="str">
            <v>cd3</v>
          </cell>
          <cell r="E465" t="str">
            <v>Mr. Th¨ng (Electrician)</v>
          </cell>
          <cell r="F465" t="str">
            <v>Mua kho¸ ®Ó khãa cöa ra vµo khu vùc KCS</v>
          </cell>
          <cell r="G465" t="str">
            <v>Buying locks for Q/C</v>
          </cell>
          <cell r="H465">
            <v>1531</v>
          </cell>
          <cell r="I465">
            <v>60000</v>
          </cell>
          <cell r="P465">
            <v>60000</v>
          </cell>
          <cell r="Q465">
            <v>1111</v>
          </cell>
          <cell r="R465">
            <v>60000</v>
          </cell>
          <cell r="Y465">
            <v>60000</v>
          </cell>
        </row>
        <row r="466">
          <cell r="A466">
            <v>463</v>
          </cell>
          <cell r="B466" t="str">
            <v>20-30</v>
          </cell>
          <cell r="C466">
            <v>37245</v>
          </cell>
          <cell r="D466" t="str">
            <v>cd3</v>
          </cell>
          <cell r="E466" t="str">
            <v>Mr. Th¨ng (Electrician)</v>
          </cell>
          <cell r="F466" t="str">
            <v>Thanh to¸n t¹m øng mua 20 b¸nh xe rail Q/C l¾p cho 05 xe + s¬n l¹i xe rail Q/C</v>
          </cell>
          <cell r="G466" t="str">
            <v>Advance payment of buying tolls for sewingshop from  Mr. Thang (Eclctrician)</v>
          </cell>
          <cell r="H466">
            <v>1531</v>
          </cell>
          <cell r="I466">
            <v>237000</v>
          </cell>
          <cell r="J466">
            <v>1111</v>
          </cell>
          <cell r="K466">
            <v>13000</v>
          </cell>
          <cell r="P466">
            <v>250000</v>
          </cell>
          <cell r="Q466">
            <v>141</v>
          </cell>
          <cell r="R466">
            <v>250000</v>
          </cell>
          <cell r="Y466">
            <v>250000</v>
          </cell>
        </row>
        <row r="467">
          <cell r="A467">
            <v>464</v>
          </cell>
          <cell r="D467" t="str">
            <v>xn2</v>
          </cell>
          <cell r="E467" t="str">
            <v>Mr. Tuynh (Ex.Im dept)</v>
          </cell>
          <cell r="F467" t="str">
            <v>Chi phÝ nhËp 01 cont Switchtract ngµy 10/12/2001</v>
          </cell>
          <cell r="G467" t="str">
            <v>The import expenses for 01 cont of Switchtrack on Dec. 10, 2001</v>
          </cell>
          <cell r="H467">
            <v>6278</v>
          </cell>
          <cell r="I467">
            <v>552909</v>
          </cell>
          <cell r="J467">
            <v>1331</v>
          </cell>
          <cell r="K467">
            <v>9091</v>
          </cell>
          <cell r="P467">
            <v>562000</v>
          </cell>
          <cell r="Q467">
            <v>1111</v>
          </cell>
          <cell r="R467">
            <v>562000</v>
          </cell>
          <cell r="Y467">
            <v>562000</v>
          </cell>
        </row>
        <row r="468">
          <cell r="A468">
            <v>465</v>
          </cell>
          <cell r="D468" t="str">
            <v>xn2</v>
          </cell>
          <cell r="E468" t="str">
            <v>Mr. Tuynh (Ex.Im dept)</v>
          </cell>
          <cell r="F468" t="str">
            <v>Chi phÝ nhËp 05 bé m¸y may c«ng nghiÖp ngµy 04/12/2001</v>
          </cell>
          <cell r="G468" t="str">
            <v>The import expenses for 05 sets of sewing machines on Dec. 04, 2001</v>
          </cell>
          <cell r="H468">
            <v>6278</v>
          </cell>
          <cell r="I468">
            <v>681104</v>
          </cell>
          <cell r="J468">
            <v>1331</v>
          </cell>
          <cell r="K468">
            <v>21109</v>
          </cell>
          <cell r="P468">
            <v>702213</v>
          </cell>
          <cell r="Q468">
            <v>1111</v>
          </cell>
          <cell r="R468">
            <v>702213</v>
          </cell>
          <cell r="Y468">
            <v>702213</v>
          </cell>
        </row>
        <row r="469">
          <cell r="A469">
            <v>466</v>
          </cell>
          <cell r="D469" t="str">
            <v>xn2</v>
          </cell>
          <cell r="E469" t="str">
            <v>Mr. Tuynh (Ex.Im dept)</v>
          </cell>
          <cell r="F469" t="str">
            <v>Chi phÝ xuÊt hµng KT112 ngµy 06/12/2001</v>
          </cell>
          <cell r="G469" t="str">
            <v>The export expenses for KT112 on Dec. 06, 2001</v>
          </cell>
          <cell r="H469">
            <v>6278</v>
          </cell>
          <cell r="I469">
            <v>375000</v>
          </cell>
          <cell r="P469">
            <v>375000</v>
          </cell>
          <cell r="Q469">
            <v>1111</v>
          </cell>
          <cell r="R469">
            <v>375000</v>
          </cell>
          <cell r="Y469">
            <v>375000</v>
          </cell>
        </row>
        <row r="470">
          <cell r="A470">
            <v>467</v>
          </cell>
          <cell r="D470" t="str">
            <v>xn2</v>
          </cell>
          <cell r="E470" t="str">
            <v>Mr. Tuynh (Ex.Im dept)</v>
          </cell>
          <cell r="F470" t="str">
            <v>Chi phÝ nhËp 01 bé Invesmark futuka network ngµy 10/12/2001</v>
          </cell>
          <cell r="G470" t="str">
            <v>The import expenses for 01 set of Invesmark futuka network on Dec. 10, 2001</v>
          </cell>
          <cell r="H470">
            <v>6278</v>
          </cell>
          <cell r="I470">
            <v>709000</v>
          </cell>
          <cell r="P470">
            <v>709000</v>
          </cell>
          <cell r="Q470">
            <v>1111</v>
          </cell>
          <cell r="R470">
            <v>709000</v>
          </cell>
          <cell r="Y470">
            <v>709000</v>
          </cell>
        </row>
        <row r="471">
          <cell r="A471">
            <v>468</v>
          </cell>
          <cell r="D471" t="str">
            <v>xn2</v>
          </cell>
          <cell r="E471" t="str">
            <v>Mr. Tuynh (Ex.Im dept)</v>
          </cell>
          <cell r="F471" t="str">
            <v>Mua 01 ®Üa CD-ROM phÇm mÒm Ph¸p luËt Th­¬ng m¹i VN &amp; Quèc tÕ</v>
          </cell>
          <cell r="G471" t="str">
            <v>Buying 01 CD-ROM for Ex. Im dept.</v>
          </cell>
          <cell r="H471">
            <v>6428</v>
          </cell>
          <cell r="I471">
            <v>300000</v>
          </cell>
          <cell r="P471">
            <v>300000</v>
          </cell>
          <cell r="Q471">
            <v>1111</v>
          </cell>
          <cell r="R471">
            <v>300000</v>
          </cell>
          <cell r="Y471">
            <v>300000</v>
          </cell>
        </row>
        <row r="472">
          <cell r="A472">
            <v>469</v>
          </cell>
          <cell r="D472" t="str">
            <v>xn2</v>
          </cell>
          <cell r="E472" t="str">
            <v>Mr. Tuynh (Ex.Im dept)</v>
          </cell>
          <cell r="F472" t="str">
            <v>Chi phÝ nhËp 66 hép phô tïng m¸y may ngµy 14/12/2001</v>
          </cell>
          <cell r="G472" t="str">
            <v>The import expenses for 66 cartons of sewing machines spare parts on Dec. 14, 2001</v>
          </cell>
          <cell r="H472">
            <v>6278</v>
          </cell>
          <cell r="I472">
            <v>1296702</v>
          </cell>
          <cell r="J472">
            <v>1331</v>
          </cell>
          <cell r="K472">
            <v>69320</v>
          </cell>
          <cell r="P472">
            <v>1366022</v>
          </cell>
          <cell r="Q472">
            <v>1111</v>
          </cell>
          <cell r="R472">
            <v>1366022</v>
          </cell>
          <cell r="Y472">
            <v>1366022</v>
          </cell>
        </row>
        <row r="473">
          <cell r="A473">
            <v>470</v>
          </cell>
          <cell r="D473" t="str">
            <v>xn2</v>
          </cell>
          <cell r="E473" t="str">
            <v>Mr. Tuynh (Ex.Im dept)</v>
          </cell>
          <cell r="F473" t="str">
            <v>Chi phÝ lµm E/L, C/O phôc vô c«ng t¸c xuÊt nhËp khÈu + mua mÉu E/L, C/O</v>
          </cell>
          <cell r="G473" t="str">
            <v>The expenses of custom formalities for export and import</v>
          </cell>
          <cell r="H473">
            <v>6278</v>
          </cell>
          <cell r="I473">
            <v>812000</v>
          </cell>
          <cell r="P473">
            <v>812000</v>
          </cell>
          <cell r="Q473">
            <v>1111</v>
          </cell>
          <cell r="R473">
            <v>812000</v>
          </cell>
          <cell r="Y473">
            <v>812000</v>
          </cell>
        </row>
        <row r="474">
          <cell r="A474">
            <v>471</v>
          </cell>
          <cell r="B474" t="str">
            <v>27-27</v>
          </cell>
          <cell r="C474">
            <v>37222</v>
          </cell>
          <cell r="D474" t="str">
            <v>xn2</v>
          </cell>
          <cell r="E474" t="str">
            <v>Mr. Tuynh (Ex.Im dept)</v>
          </cell>
          <cell r="F474" t="str">
            <v>Mobicard th¸ng 11/2001</v>
          </cell>
          <cell r="G474" t="str">
            <v>Mobicard for Nov. 2001 for Mr. Tuynh (Ex. Im dept)</v>
          </cell>
          <cell r="H474">
            <v>6422</v>
          </cell>
          <cell r="I474">
            <v>272727</v>
          </cell>
          <cell r="J474">
            <v>1331</v>
          </cell>
          <cell r="K474">
            <v>27273</v>
          </cell>
          <cell r="P474">
            <v>300000</v>
          </cell>
          <cell r="Q474">
            <v>1111</v>
          </cell>
          <cell r="R474">
            <v>300000</v>
          </cell>
          <cell r="Y474">
            <v>300000</v>
          </cell>
        </row>
        <row r="475">
          <cell r="A475">
            <v>472</v>
          </cell>
          <cell r="D475" t="str">
            <v>xn2</v>
          </cell>
          <cell r="E475" t="str">
            <v>Mr. Tuynh (Ex.Im dept)</v>
          </cell>
          <cell r="F475" t="str">
            <v>Chi phÝ nhËp DHL 21, 27/11/2001</v>
          </cell>
          <cell r="G475" t="str">
            <v>The DHL charge for importing on 21, 27/11/2001</v>
          </cell>
          <cell r="H475">
            <v>6278</v>
          </cell>
          <cell r="I475">
            <v>27000</v>
          </cell>
          <cell r="P475">
            <v>27000</v>
          </cell>
          <cell r="Q475">
            <v>1111</v>
          </cell>
          <cell r="R475">
            <v>27000</v>
          </cell>
          <cell r="Y475">
            <v>27000</v>
          </cell>
        </row>
        <row r="476">
          <cell r="A476">
            <v>473</v>
          </cell>
          <cell r="D476" t="str">
            <v>xn2</v>
          </cell>
          <cell r="E476" t="str">
            <v>Mr. Tuynh (Ex.Im dept)</v>
          </cell>
          <cell r="F476" t="str">
            <v>Chi phÝ xuÊt hµng KT109, 107 c¸c ngµy 21, 28/11/2001</v>
          </cell>
          <cell r="G476" t="str">
            <v>The export expenses for KT107+109 on 21, 28/11/2001</v>
          </cell>
          <cell r="H476">
            <v>6278</v>
          </cell>
          <cell r="I476">
            <v>1319000</v>
          </cell>
          <cell r="P476">
            <v>1319000</v>
          </cell>
          <cell r="Q476">
            <v>1111</v>
          </cell>
          <cell r="R476">
            <v>1319000</v>
          </cell>
          <cell r="Y476">
            <v>1319000</v>
          </cell>
        </row>
        <row r="477">
          <cell r="A477">
            <v>474</v>
          </cell>
          <cell r="B477" t="str">
            <v>19-08</v>
          </cell>
          <cell r="C477">
            <v>37244</v>
          </cell>
          <cell r="D477" t="str">
            <v>kt3</v>
          </cell>
          <cell r="E477" t="str">
            <v>Ms. Hµ (Accountant)</v>
          </cell>
          <cell r="F477" t="str">
            <v xml:space="preserve">Thanh to¸n tiÒn kh¾c dÊu m· sè thuÕ cho c«ng ty </v>
          </cell>
          <cell r="G477" t="str">
            <v>Making stamp of tax code for company</v>
          </cell>
          <cell r="H477">
            <v>6428</v>
          </cell>
          <cell r="I477">
            <v>45000</v>
          </cell>
          <cell r="P477">
            <v>45000</v>
          </cell>
          <cell r="Q477">
            <v>1111</v>
          </cell>
          <cell r="R477">
            <v>45000</v>
          </cell>
          <cell r="Y477">
            <v>45000</v>
          </cell>
        </row>
        <row r="478">
          <cell r="A478">
            <v>475</v>
          </cell>
          <cell r="B478" t="str">
            <v>19-14</v>
          </cell>
          <cell r="C478">
            <v>37244</v>
          </cell>
          <cell r="D478" t="str">
            <v>cd1</v>
          </cell>
          <cell r="E478" t="str">
            <v>Mr. Hµo (Mechanic)</v>
          </cell>
          <cell r="F478" t="str">
            <v>Thanh to¸n t¹m øng mua chÊt tÈy hµng cho Q/C</v>
          </cell>
          <cell r="G478" t="str">
            <v>Advance payment of buying acetone and alcohol to clean the clothes for Q/C from Mr. Hao (Mechanic)</v>
          </cell>
          <cell r="H478">
            <v>1531</v>
          </cell>
          <cell r="I478">
            <v>261400</v>
          </cell>
          <cell r="J478">
            <v>1331</v>
          </cell>
          <cell r="K478">
            <v>6600</v>
          </cell>
          <cell r="L478">
            <v>1111</v>
          </cell>
          <cell r="M478">
            <v>2000</v>
          </cell>
          <cell r="P478">
            <v>270000</v>
          </cell>
          <cell r="Q478">
            <v>141</v>
          </cell>
          <cell r="R478">
            <v>270000</v>
          </cell>
          <cell r="Y478">
            <v>270000</v>
          </cell>
        </row>
        <row r="479">
          <cell r="A479">
            <v>476</v>
          </cell>
          <cell r="B479" t="str">
            <v>19-13</v>
          </cell>
          <cell r="C479">
            <v>37244</v>
          </cell>
          <cell r="D479" t="str">
            <v>cd1</v>
          </cell>
          <cell r="E479" t="str">
            <v>Mr. Hµo (Mechanic)</v>
          </cell>
          <cell r="F479" t="str">
            <v>Thanh to¸n t¹m øng mua vËt t­ cho bµn lµ Macpi</v>
          </cell>
          <cell r="G479" t="str">
            <v>Advance payment of buying materials for workshop from Mr. Hao (Mechanic)</v>
          </cell>
          <cell r="H479">
            <v>1531</v>
          </cell>
          <cell r="I479">
            <v>80000</v>
          </cell>
          <cell r="J479">
            <v>1111</v>
          </cell>
          <cell r="K479">
            <v>20000</v>
          </cell>
          <cell r="P479">
            <v>100000</v>
          </cell>
          <cell r="Q479">
            <v>141</v>
          </cell>
          <cell r="R479">
            <v>100000</v>
          </cell>
          <cell r="Y479">
            <v>100000</v>
          </cell>
        </row>
        <row r="480">
          <cell r="A480">
            <v>477</v>
          </cell>
          <cell r="B480" t="str">
            <v>20-13</v>
          </cell>
          <cell r="C480">
            <v>37245</v>
          </cell>
          <cell r="D480" t="str">
            <v>cat3</v>
          </cell>
          <cell r="E480" t="str">
            <v>Mr. Tèng Xu©n Minh</v>
          </cell>
          <cell r="F480" t="str">
            <v>Thanh to¸n t¹m øng mua vËt t­ söa ch÷a m¸y cÊp v¶i tù ®éng Bullwerk</v>
          </cell>
          <cell r="G480" t="str">
            <v>Advance payment of buying material to repair Bullwerk machine from Mr. Minh (Electrician)</v>
          </cell>
          <cell r="H480">
            <v>1531</v>
          </cell>
          <cell r="I480">
            <v>582000</v>
          </cell>
          <cell r="J480">
            <v>1331</v>
          </cell>
          <cell r="K480">
            <v>18000</v>
          </cell>
          <cell r="P480">
            <v>600000</v>
          </cell>
          <cell r="Q480">
            <v>141</v>
          </cell>
          <cell r="R480">
            <v>600000</v>
          </cell>
          <cell r="Y480">
            <v>600000</v>
          </cell>
        </row>
        <row r="481">
          <cell r="A481">
            <v>478</v>
          </cell>
          <cell r="B481" t="str">
            <v>18-02</v>
          </cell>
          <cell r="C481">
            <v>37243</v>
          </cell>
          <cell r="D481" t="str">
            <v>lx1</v>
          </cell>
          <cell r="E481" t="str">
            <v>Mr. Hïng (Driver)</v>
          </cell>
          <cell r="F481" t="str">
            <v xml:space="preserve">Thay dÇu m¸y + bæ sung dung dÞch ¾c qui + dung dÞch lµm m¸t cho xe 34LD- 0108 </v>
          </cell>
          <cell r="G481" t="str">
            <v>Change the oil for car 34LD - 0108</v>
          </cell>
          <cell r="H481">
            <v>6428</v>
          </cell>
          <cell r="I481">
            <v>186500</v>
          </cell>
          <cell r="J481">
            <v>1331</v>
          </cell>
          <cell r="K481">
            <v>9325</v>
          </cell>
          <cell r="P481">
            <v>195825</v>
          </cell>
          <cell r="Q481">
            <v>1111</v>
          </cell>
          <cell r="R481">
            <v>195825</v>
          </cell>
          <cell r="Y481">
            <v>195825</v>
          </cell>
        </row>
        <row r="482">
          <cell r="A482">
            <v>479</v>
          </cell>
          <cell r="B482" t="str">
            <v>20-07</v>
          </cell>
          <cell r="C482">
            <v>37245</v>
          </cell>
          <cell r="D482" t="str">
            <v>mau</v>
          </cell>
          <cell r="E482" t="str">
            <v>Mrs. H­¬ng (Sample)</v>
          </cell>
          <cell r="F482" t="str">
            <v>Thanh to¸n tiÒn mua 03 bé ke diÔu 2 kim di ®éng cho ph©n x­ëng</v>
          </cell>
          <cell r="G482" t="str">
            <v>Buying tools for sewingshop</v>
          </cell>
          <cell r="H482">
            <v>1531</v>
          </cell>
          <cell r="I482">
            <v>955000</v>
          </cell>
          <cell r="P482">
            <v>955000</v>
          </cell>
          <cell r="Q482">
            <v>1111</v>
          </cell>
          <cell r="R482">
            <v>955000</v>
          </cell>
          <cell r="Y482">
            <v>955000</v>
          </cell>
        </row>
        <row r="483">
          <cell r="A483">
            <v>480</v>
          </cell>
          <cell r="B483" t="str">
            <v>20-10</v>
          </cell>
          <cell r="C483">
            <v>37245</v>
          </cell>
          <cell r="D483" t="str">
            <v>tk</v>
          </cell>
          <cell r="E483" t="str">
            <v>Ms. Ph­¬ng (Secretary)</v>
          </cell>
          <cell r="F483" t="str">
            <v>Mua dông cô cho phßng kü thuËt vµ phßng c¾t</v>
          </cell>
          <cell r="G483" t="str">
            <v>Buying tools for technical and cutting dept.</v>
          </cell>
          <cell r="H483">
            <v>1531</v>
          </cell>
          <cell r="I483">
            <v>162500</v>
          </cell>
          <cell r="P483">
            <v>162500</v>
          </cell>
          <cell r="Q483">
            <v>1111</v>
          </cell>
          <cell r="R483">
            <v>162500</v>
          </cell>
          <cell r="Y483">
            <v>162500</v>
          </cell>
        </row>
        <row r="484">
          <cell r="A484">
            <v>481</v>
          </cell>
          <cell r="B484" t="str">
            <v>11-07</v>
          </cell>
          <cell r="C484">
            <v>37267</v>
          </cell>
          <cell r="D484" t="str">
            <v>cd2</v>
          </cell>
          <cell r="E484" t="str">
            <v>Mr. Hîp (Mechanic)</v>
          </cell>
          <cell r="F484" t="str">
            <v>Thanh to¸n t¹m øng mua vËt t­ cho PX may</v>
          </cell>
          <cell r="G484" t="str">
            <v>Advance payment of buying tools for sewingshop from Mr. Hop (Mechanic)</v>
          </cell>
          <cell r="H484">
            <v>1531</v>
          </cell>
          <cell r="I484">
            <v>1192000</v>
          </cell>
          <cell r="J484">
            <v>1331</v>
          </cell>
          <cell r="K484">
            <v>56000</v>
          </cell>
          <cell r="L484">
            <v>1111</v>
          </cell>
          <cell r="M484">
            <v>52000</v>
          </cell>
          <cell r="P484">
            <v>1300000</v>
          </cell>
          <cell r="Q484">
            <v>141</v>
          </cell>
          <cell r="R484">
            <v>1300000</v>
          </cell>
          <cell r="Y484">
            <v>1300000</v>
          </cell>
        </row>
        <row r="485">
          <cell r="A485">
            <v>482</v>
          </cell>
          <cell r="B485" t="str">
            <v>20-15</v>
          </cell>
          <cell r="C485">
            <v>37245</v>
          </cell>
          <cell r="D485" t="str">
            <v>pv</v>
          </cell>
          <cell r="E485" t="str">
            <v>Mrs. NguyÖt (Server)</v>
          </cell>
          <cell r="F485" t="str">
            <v>Mua ®å dïng nhµ bÕp</v>
          </cell>
          <cell r="G485" t="str">
            <v>Buying utensils for company</v>
          </cell>
          <cell r="H485">
            <v>6428</v>
          </cell>
          <cell r="I485">
            <v>25500</v>
          </cell>
          <cell r="P485">
            <v>25500</v>
          </cell>
          <cell r="Q485">
            <v>1111</v>
          </cell>
          <cell r="R485">
            <v>25500</v>
          </cell>
          <cell r="Y485">
            <v>25500</v>
          </cell>
        </row>
        <row r="486">
          <cell r="A486">
            <v>483</v>
          </cell>
          <cell r="B486" t="str">
            <v>24-04</v>
          </cell>
          <cell r="C486">
            <v>37249</v>
          </cell>
          <cell r="D486" t="str">
            <v>yt</v>
          </cell>
          <cell r="E486" t="str">
            <v>Mrs. H­¬ng (Nurse)</v>
          </cell>
          <cell r="F486" t="str">
            <v xml:space="preserve">Thanh to¸n t¹m øng mua ®å dïng vÖ sinh cho PX </v>
          </cell>
          <cell r="G486" t="str">
            <v>Advance payment of buying utensils for workshop from Mrs. Huong (Nurse)</v>
          </cell>
          <cell r="H486">
            <v>1531</v>
          </cell>
          <cell r="I486">
            <v>353000</v>
          </cell>
          <cell r="P486">
            <v>353000</v>
          </cell>
          <cell r="Q486">
            <v>141</v>
          </cell>
          <cell r="R486">
            <v>300000</v>
          </cell>
          <cell r="S486">
            <v>1111</v>
          </cell>
          <cell r="T486">
            <v>53000</v>
          </cell>
          <cell r="Y486">
            <v>353000</v>
          </cell>
        </row>
        <row r="487">
          <cell r="A487">
            <v>484</v>
          </cell>
          <cell r="B487" t="str">
            <v>2-11</v>
          </cell>
          <cell r="C487">
            <v>37258</v>
          </cell>
          <cell r="D487" t="str">
            <v>cat4</v>
          </cell>
          <cell r="E487" t="str">
            <v>Mr. §µo Ngäc Minh</v>
          </cell>
          <cell r="F487" t="str">
            <v>Thanh to¸n t¹m øng ®i c«ng t¸c Hµ Néi</v>
          </cell>
          <cell r="G487" t="str">
            <v>Advance payment of business expenses to Ha Noi from Mr. Dao Ngoc Minh</v>
          </cell>
          <cell r="H487">
            <v>6428</v>
          </cell>
          <cell r="I487">
            <v>40000</v>
          </cell>
          <cell r="J487">
            <v>1111</v>
          </cell>
          <cell r="K487">
            <v>260000</v>
          </cell>
          <cell r="P487">
            <v>300000</v>
          </cell>
          <cell r="Q487">
            <v>141</v>
          </cell>
          <cell r="R487">
            <v>300000</v>
          </cell>
          <cell r="Y487">
            <v>300000</v>
          </cell>
        </row>
        <row r="488">
          <cell r="A488">
            <v>485</v>
          </cell>
          <cell r="B488" t="str">
            <v>19-15</v>
          </cell>
          <cell r="C488">
            <v>37244</v>
          </cell>
          <cell r="D488" t="str">
            <v>cd1</v>
          </cell>
          <cell r="E488" t="str">
            <v>Mr. Hµo (Mechanic)</v>
          </cell>
          <cell r="F488" t="str">
            <v>Mua vËt t­ cho ph©n x­ëng may</v>
          </cell>
          <cell r="G488" t="str">
            <v>Buying materials for sewingshop</v>
          </cell>
          <cell r="H488">
            <v>1531</v>
          </cell>
          <cell r="I488">
            <v>141000</v>
          </cell>
          <cell r="P488">
            <v>141000</v>
          </cell>
          <cell r="Q488">
            <v>1111</v>
          </cell>
          <cell r="R488">
            <v>141000</v>
          </cell>
          <cell r="Y488">
            <v>141000</v>
          </cell>
        </row>
        <row r="489">
          <cell r="A489">
            <v>486</v>
          </cell>
          <cell r="B489" t="str">
            <v>20-12</v>
          </cell>
          <cell r="C489">
            <v>37245</v>
          </cell>
          <cell r="D489" t="str">
            <v>tk</v>
          </cell>
          <cell r="E489" t="str">
            <v>Ms. Ph­¬ng (Secretary)</v>
          </cell>
          <cell r="F489" t="str">
            <v>Mua 01 kÐo c¾t v¶i cho chuyÒn 12</v>
          </cell>
          <cell r="G489" t="str">
            <v>Buying 01 scissors for line no. 12</v>
          </cell>
          <cell r="H489">
            <v>1531</v>
          </cell>
          <cell r="I489">
            <v>28000</v>
          </cell>
          <cell r="P489">
            <v>28000</v>
          </cell>
          <cell r="Q489">
            <v>1111</v>
          </cell>
          <cell r="R489">
            <v>28000</v>
          </cell>
          <cell r="Y489">
            <v>28000</v>
          </cell>
        </row>
        <row r="490">
          <cell r="A490">
            <v>487</v>
          </cell>
          <cell r="B490" t="str">
            <v>19-01</v>
          </cell>
          <cell r="C490">
            <v>37244</v>
          </cell>
          <cell r="D490" t="str">
            <v>lx2</v>
          </cell>
          <cell r="E490" t="str">
            <v>Mr. Léc (Diver)</v>
          </cell>
          <cell r="F490" t="str">
            <v>T¹m øng nhËn hµng t¹i Hµ Néi</v>
          </cell>
          <cell r="G490" t="str">
            <v>Advance to Mr. Hung (Driver) to go receive trimming in Hanoi</v>
          </cell>
          <cell r="H490">
            <v>141</v>
          </cell>
          <cell r="I490">
            <v>200000</v>
          </cell>
          <cell r="P490">
            <v>200000</v>
          </cell>
          <cell r="Q490">
            <v>1111</v>
          </cell>
          <cell r="R490">
            <v>200000</v>
          </cell>
          <cell r="Y490">
            <v>200000</v>
          </cell>
        </row>
        <row r="491">
          <cell r="A491">
            <v>488</v>
          </cell>
          <cell r="B491" t="str">
            <v>19-02</v>
          </cell>
          <cell r="C491">
            <v>37244</v>
          </cell>
          <cell r="E491" t="str">
            <v>Coats Phong Phu HN</v>
          </cell>
          <cell r="F491" t="str">
            <v>Tr¶ tiÒn mua chØ may th¸ng 11/2001</v>
          </cell>
          <cell r="G491" t="str">
            <v>Buying thread from Coats Phong Phu in Nov. 2001</v>
          </cell>
          <cell r="H491">
            <v>331</v>
          </cell>
          <cell r="I491">
            <v>86652632</v>
          </cell>
          <cell r="P491">
            <v>86652632</v>
          </cell>
          <cell r="Q491">
            <v>1121</v>
          </cell>
          <cell r="R491">
            <v>86652632</v>
          </cell>
          <cell r="Y491">
            <v>86652632</v>
          </cell>
        </row>
        <row r="492">
          <cell r="A492">
            <v>489</v>
          </cell>
          <cell r="B492" t="str">
            <v>14-02</v>
          </cell>
          <cell r="C492">
            <v>37239</v>
          </cell>
          <cell r="D492" t="str">
            <v>bv4</v>
          </cell>
          <cell r="E492" t="str">
            <v>Mr. TÆng (Security guard)</v>
          </cell>
          <cell r="F492" t="str">
            <v>T¹m øng l­¬ng th¸ng 12/2001</v>
          </cell>
          <cell r="G492" t="str">
            <v>Salary advance of Dec. 2001 for Mr. Tang (Security guard)</v>
          </cell>
          <cell r="H492">
            <v>141</v>
          </cell>
          <cell r="I492">
            <v>300000</v>
          </cell>
          <cell r="P492">
            <v>300000</v>
          </cell>
          <cell r="Q492">
            <v>1111</v>
          </cell>
          <cell r="R492">
            <v>300000</v>
          </cell>
          <cell r="Y492">
            <v>300000</v>
          </cell>
        </row>
        <row r="493">
          <cell r="A493">
            <v>490</v>
          </cell>
          <cell r="B493" t="str">
            <v>14-03</v>
          </cell>
          <cell r="C493">
            <v>37239</v>
          </cell>
          <cell r="D493" t="str">
            <v>cat3</v>
          </cell>
          <cell r="E493" t="str">
            <v>Mr. Tèng Xu©n Minh</v>
          </cell>
          <cell r="F493" t="str">
            <v xml:space="preserve">T¹m øng mua s¬n cho m¸y cÊp v¶i tù ®éng </v>
          </cell>
          <cell r="G493" t="str">
            <v>Advance to Mr. Tong Xuan Minh to buy paint for painting machine of cutting dept.</v>
          </cell>
          <cell r="H493">
            <v>141</v>
          </cell>
          <cell r="I493">
            <v>80000</v>
          </cell>
          <cell r="P493">
            <v>80000</v>
          </cell>
          <cell r="Q493">
            <v>1111</v>
          </cell>
          <cell r="R493">
            <v>80000</v>
          </cell>
          <cell r="Y493">
            <v>80000</v>
          </cell>
        </row>
        <row r="494">
          <cell r="A494">
            <v>491</v>
          </cell>
          <cell r="B494" t="str">
            <v>19-03</v>
          </cell>
          <cell r="C494">
            <v>37244</v>
          </cell>
          <cell r="E494" t="str">
            <v xml:space="preserve">Mrs. Mei shin </v>
          </cell>
          <cell r="F494" t="str">
            <v>Thanh to¸n c­íc vËn chuyÓn v¶i lãt, hµng mãc tay (c­íc overweight) tõ HCMC ®i Phó Tµi</v>
          </cell>
          <cell r="G494" t="str">
            <v>The transport fee (overweight) of lining and handmade crochet from HCMC to Dong Tai HD</v>
          </cell>
          <cell r="H494">
            <v>6272</v>
          </cell>
          <cell r="I494">
            <v>350000</v>
          </cell>
          <cell r="P494">
            <v>350000</v>
          </cell>
          <cell r="Q494">
            <v>1111</v>
          </cell>
          <cell r="R494">
            <v>350000</v>
          </cell>
          <cell r="Y494">
            <v>350000</v>
          </cell>
        </row>
        <row r="495">
          <cell r="A495">
            <v>492</v>
          </cell>
          <cell r="B495" t="str">
            <v>19-04</v>
          </cell>
          <cell r="C495">
            <v>37244</v>
          </cell>
          <cell r="D495" t="str">
            <v>bank</v>
          </cell>
          <cell r="E495" t="str">
            <v>Cong Thuong Bank</v>
          </cell>
          <cell r="F495" t="str">
            <v xml:space="preserve">Rót tiÒn tõ TK VND vÒ quü tiÒn mÆt </v>
          </cell>
          <cell r="G495" t="str">
            <v>Cash exchange from cash in bank to cash on hand</v>
          </cell>
          <cell r="H495">
            <v>1111</v>
          </cell>
          <cell r="I495">
            <v>40000000</v>
          </cell>
          <cell r="P495">
            <v>40000000</v>
          </cell>
          <cell r="Q495">
            <v>1121</v>
          </cell>
          <cell r="R495">
            <v>40000000</v>
          </cell>
          <cell r="Y495">
            <v>40000000</v>
          </cell>
        </row>
        <row r="496">
          <cell r="A496">
            <v>493</v>
          </cell>
          <cell r="B496" t="str">
            <v>19-05</v>
          </cell>
          <cell r="C496">
            <v>37244</v>
          </cell>
          <cell r="D496" t="str">
            <v>yt</v>
          </cell>
          <cell r="E496" t="str">
            <v>Mrs. H­¬ng (Nurse)</v>
          </cell>
          <cell r="F496" t="str">
            <v xml:space="preserve">T¹m øng mua thuèc s¬ cøu cho c«ng nh©n </v>
          </cell>
          <cell r="G496" t="str">
            <v xml:space="preserve">Advance to Mrs. Huong (Nurse) to buy medicine for health dept. </v>
          </cell>
          <cell r="H496">
            <v>141</v>
          </cell>
          <cell r="I496">
            <v>300000</v>
          </cell>
          <cell r="P496">
            <v>300000</v>
          </cell>
          <cell r="Q496">
            <v>1111</v>
          </cell>
          <cell r="R496">
            <v>300000</v>
          </cell>
          <cell r="Y496">
            <v>300000</v>
          </cell>
        </row>
        <row r="497">
          <cell r="A497">
            <v>494</v>
          </cell>
          <cell r="B497" t="str">
            <v>19-06</v>
          </cell>
          <cell r="C497">
            <v>37244</v>
          </cell>
          <cell r="D497" t="str">
            <v>cat3</v>
          </cell>
          <cell r="E497" t="str">
            <v>Mr. Tèng Xu©n Minh</v>
          </cell>
          <cell r="F497" t="str">
            <v>T¹m øng mua vËt t­ söa ch÷a m¸y cÊp cuén v¶i sè 2</v>
          </cell>
          <cell r="G497" t="str">
            <v>Advance to Mr. Tong Xuan Minh to buy tools to repair the machine of cutting dept.</v>
          </cell>
          <cell r="H497">
            <v>141</v>
          </cell>
          <cell r="I497">
            <v>1500000</v>
          </cell>
          <cell r="P497">
            <v>1500000</v>
          </cell>
          <cell r="Q497">
            <v>1111</v>
          </cell>
          <cell r="R497">
            <v>1500000</v>
          </cell>
          <cell r="Y497">
            <v>1500000</v>
          </cell>
        </row>
        <row r="498">
          <cell r="A498">
            <v>495</v>
          </cell>
          <cell r="B498" t="str">
            <v>19-07</v>
          </cell>
          <cell r="C498">
            <v>37244</v>
          </cell>
          <cell r="D498" t="str">
            <v>cd3</v>
          </cell>
          <cell r="E498" t="str">
            <v>Mr. Th¨ng (Electrician)</v>
          </cell>
          <cell r="F498" t="str">
            <v>T¹m øng mua vËt t­ l¾p bãng ®iÖn ch¸y cho v¨n phßng</v>
          </cell>
          <cell r="G498" t="str">
            <v>Advance to Mr. Thang to buy materilas to install the lights for office</v>
          </cell>
          <cell r="H498">
            <v>141</v>
          </cell>
          <cell r="I498">
            <v>860000</v>
          </cell>
          <cell r="P498">
            <v>860000</v>
          </cell>
          <cell r="Q498">
            <v>1111</v>
          </cell>
          <cell r="R498">
            <v>860000</v>
          </cell>
          <cell r="Y498">
            <v>860000</v>
          </cell>
        </row>
        <row r="499">
          <cell r="A499">
            <v>496</v>
          </cell>
          <cell r="B499" t="str">
            <v>14-06</v>
          </cell>
          <cell r="C499">
            <v>37239</v>
          </cell>
          <cell r="D499" t="str">
            <v>cat1</v>
          </cell>
          <cell r="E499" t="str">
            <v>Mrs. Ph­¬ng (Cutting)</v>
          </cell>
          <cell r="F499" t="str">
            <v>Th­ëng sao ®á cho 08 c«ng nh©n phßng c¾t ®· hoµn thµnh c«ng viÖc ®¹t kÕ ho¹ch</v>
          </cell>
          <cell r="G499" t="str">
            <v>Working bonus "red star" to cutting employees (08 people)</v>
          </cell>
          <cell r="H499">
            <v>33882</v>
          </cell>
          <cell r="I499">
            <v>120000</v>
          </cell>
          <cell r="P499">
            <v>120000</v>
          </cell>
          <cell r="Q499">
            <v>1111</v>
          </cell>
          <cell r="R499">
            <v>120000</v>
          </cell>
          <cell r="Y499">
            <v>120000</v>
          </cell>
        </row>
        <row r="500">
          <cell r="A500">
            <v>497</v>
          </cell>
          <cell r="B500" t="str">
            <v>19-09</v>
          </cell>
          <cell r="C500">
            <v>37244</v>
          </cell>
          <cell r="D500" t="str">
            <v>moc1</v>
          </cell>
          <cell r="E500" t="str">
            <v>Ms. HuyÒn (Crochet)</v>
          </cell>
          <cell r="F500" t="str">
            <v>T¹m øng göi hµng vµo Tp. HCM cho Cty PENIX (V¹n Xu©n)</v>
          </cell>
          <cell r="G500" t="str">
            <v xml:space="preserve">Advance to Ms. Huyen (Crochet) the expenses for sending handmade crochet to PENIX Co. in HCMC </v>
          </cell>
          <cell r="H500">
            <v>141</v>
          </cell>
          <cell r="I500">
            <v>400000</v>
          </cell>
          <cell r="P500">
            <v>400000</v>
          </cell>
          <cell r="Q500">
            <v>1111</v>
          </cell>
          <cell r="R500">
            <v>400000</v>
          </cell>
          <cell r="Y500">
            <v>400000</v>
          </cell>
        </row>
        <row r="501">
          <cell r="A501">
            <v>498</v>
          </cell>
          <cell r="B501" t="str">
            <v>19-10</v>
          </cell>
          <cell r="C501">
            <v>37244</v>
          </cell>
          <cell r="D501" t="str">
            <v>kd1</v>
          </cell>
          <cell r="E501" t="str">
            <v>Mr. HiÖp (Sales)</v>
          </cell>
          <cell r="F501" t="str">
            <v>T¹m øng mua vËt t­ l¾p hÖ thèng ®iÖn chiÕu s¸ng §«ng Tµi 02 (Dot 01)</v>
          </cell>
          <cell r="G501" t="str">
            <v xml:space="preserve">Buying materials to install the light system for Dong Tai Project No. 02 </v>
          </cell>
          <cell r="H501">
            <v>141</v>
          </cell>
          <cell r="I501">
            <v>7858000</v>
          </cell>
          <cell r="P501">
            <v>7858000</v>
          </cell>
          <cell r="Q501">
            <v>1111</v>
          </cell>
          <cell r="R501">
            <v>7858000</v>
          </cell>
          <cell r="Y501">
            <v>7858000</v>
          </cell>
        </row>
        <row r="502">
          <cell r="A502">
            <v>499</v>
          </cell>
          <cell r="B502" t="str">
            <v>19-18</v>
          </cell>
          <cell r="C502">
            <v>37244</v>
          </cell>
          <cell r="D502" t="str">
            <v>lx3</v>
          </cell>
          <cell r="E502" t="str">
            <v>Mr. §µi (Driver from HP service - tourism Co.)</v>
          </cell>
          <cell r="F502" t="str">
            <v>Thanh to¸n tiÒn thuª xe « t« chë CBCNV §«ng Tµi HD ®i lµm th¸ng 11/2001</v>
          </cell>
          <cell r="G502" t="str">
            <v>Bus renting to take Phu Tai staffs to go to work</v>
          </cell>
          <cell r="H502">
            <v>331</v>
          </cell>
          <cell r="I502">
            <v>9350000</v>
          </cell>
          <cell r="P502">
            <v>9350000</v>
          </cell>
          <cell r="Q502">
            <v>1111</v>
          </cell>
          <cell r="R502">
            <v>9350000</v>
          </cell>
          <cell r="Y502">
            <v>9350000</v>
          </cell>
        </row>
        <row r="503">
          <cell r="A503">
            <v>500</v>
          </cell>
          <cell r="B503" t="str">
            <v>20-01</v>
          </cell>
          <cell r="C503">
            <v>37245</v>
          </cell>
          <cell r="E503" t="str">
            <v>Mr. §«ng (Supplier)</v>
          </cell>
          <cell r="F503" t="str">
            <v>Thanh to¸n tiÒn mua dông cô ®Ó ®ãng hµng xuÊt th¸ng 11/2001</v>
          </cell>
          <cell r="G503" t="str">
            <v>Purchasing tools for packing in Nov. 2001</v>
          </cell>
          <cell r="H503">
            <v>331</v>
          </cell>
          <cell r="I503">
            <v>1900000</v>
          </cell>
          <cell r="P503">
            <v>1900000</v>
          </cell>
          <cell r="Q503">
            <v>1111</v>
          </cell>
          <cell r="R503">
            <v>1900000</v>
          </cell>
          <cell r="Y503">
            <v>1900000</v>
          </cell>
        </row>
        <row r="504">
          <cell r="A504">
            <v>501</v>
          </cell>
          <cell r="B504" t="str">
            <v>20-02</v>
          </cell>
          <cell r="C504">
            <v>37245</v>
          </cell>
          <cell r="D504" t="str">
            <v>moc2</v>
          </cell>
          <cell r="E504" t="str">
            <v>Ms. Mai (Crochet)</v>
          </cell>
          <cell r="F504" t="str">
            <v>T¹m øng mua h¹t sequin cho hµng mãc tay (PT0534)</v>
          </cell>
          <cell r="G504" t="str">
            <v>Advance to Ms. Mai (Crochet) to buy sequin for handmade crochet (PT0534)</v>
          </cell>
          <cell r="H504">
            <v>141</v>
          </cell>
          <cell r="I504">
            <v>200000</v>
          </cell>
          <cell r="P504">
            <v>200000</v>
          </cell>
          <cell r="Q504">
            <v>1111</v>
          </cell>
          <cell r="R504">
            <v>200000</v>
          </cell>
          <cell r="Y504">
            <v>200000</v>
          </cell>
        </row>
        <row r="505">
          <cell r="A505">
            <v>502</v>
          </cell>
          <cell r="B505" t="str">
            <v>20-08</v>
          </cell>
          <cell r="C505">
            <v>37245</v>
          </cell>
          <cell r="D505" t="str">
            <v>lx1</v>
          </cell>
          <cell r="E505" t="str">
            <v>Mr. Hïng (Driver)</v>
          </cell>
          <cell r="F505" t="str">
            <v>Chi phÝ ®i c«ng t¸c t¹i Hµ Néi ngµy 19/12/2001</v>
          </cell>
          <cell r="G505" t="str">
            <v>The business expenses to Ha Noi for Mr. Hung (Driver)</v>
          </cell>
          <cell r="H505">
            <v>6428</v>
          </cell>
          <cell r="I505">
            <v>130000</v>
          </cell>
          <cell r="P505">
            <v>130000</v>
          </cell>
          <cell r="Q505">
            <v>1111</v>
          </cell>
          <cell r="R505">
            <v>130000</v>
          </cell>
          <cell r="Y505">
            <v>130000</v>
          </cell>
        </row>
        <row r="506">
          <cell r="A506">
            <v>503</v>
          </cell>
          <cell r="B506" t="str">
            <v>20-16</v>
          </cell>
          <cell r="C506">
            <v>37245</v>
          </cell>
          <cell r="E506" t="str">
            <v>Mr. Hßa (Crochet supplier)</v>
          </cell>
          <cell r="F506" t="str">
            <v>Thanh to¸n chi phÝ gia c«ng hµng mãc tay (PT 0517/01-522C) theo Hîp ®ång sè 34-2001/DT</v>
          </cell>
          <cell r="G506" t="str">
            <v>The CM for handmade crochet (PT0517/01-522C) : 301pcs</v>
          </cell>
          <cell r="H506">
            <v>6278</v>
          </cell>
          <cell r="I506">
            <v>8428000</v>
          </cell>
          <cell r="P506">
            <v>8428000</v>
          </cell>
          <cell r="Q506">
            <v>1111</v>
          </cell>
          <cell r="R506">
            <v>8428000</v>
          </cell>
          <cell r="Y506">
            <v>8428000</v>
          </cell>
        </row>
        <row r="507">
          <cell r="A507">
            <v>504</v>
          </cell>
          <cell r="B507" t="str">
            <v>20-19</v>
          </cell>
          <cell r="C507">
            <v>37245</v>
          </cell>
          <cell r="D507" t="str">
            <v>pv</v>
          </cell>
          <cell r="E507" t="str">
            <v>Mrs. NguyÖt (Server)</v>
          </cell>
          <cell r="F507" t="str">
            <v>Mua chuèi phôc vô CN ¨n ca ®ªm + ¨n tr­a tõ 07/12 ®Õn 19/12/2001</v>
          </cell>
          <cell r="G507" t="str">
            <v>Buying bananas for workers (worked overtime) on days from Dec  07, 2001 to Dec 19, 2001</v>
          </cell>
          <cell r="H507">
            <v>6278</v>
          </cell>
          <cell r="I507">
            <v>843200</v>
          </cell>
          <cell r="P507">
            <v>843200</v>
          </cell>
          <cell r="Q507">
            <v>1111</v>
          </cell>
          <cell r="R507">
            <v>843200</v>
          </cell>
          <cell r="Y507">
            <v>843200</v>
          </cell>
        </row>
        <row r="508">
          <cell r="A508">
            <v>505</v>
          </cell>
          <cell r="B508" t="str">
            <v>20-17</v>
          </cell>
          <cell r="C508">
            <v>37245</v>
          </cell>
          <cell r="D508" t="str">
            <v>kh1</v>
          </cell>
          <cell r="E508" t="str">
            <v>Mr. Quý (Planning dept)</v>
          </cell>
          <cell r="F508" t="str">
            <v>Chi phÝ nhËp 47,5m v¶i mÉu (nhËp phi mËu dÞch) ngµy 19/12/2001</v>
          </cell>
          <cell r="G508" t="str">
            <v>The import expenses for 47.5m of fabric sample on Dec 19, 2001</v>
          </cell>
          <cell r="H508">
            <v>6278</v>
          </cell>
          <cell r="I508">
            <v>236000</v>
          </cell>
          <cell r="J508">
            <v>1331</v>
          </cell>
          <cell r="K508">
            <v>80000</v>
          </cell>
          <cell r="P508">
            <v>316000</v>
          </cell>
          <cell r="Q508">
            <v>1111</v>
          </cell>
          <cell r="R508">
            <v>316000</v>
          </cell>
          <cell r="Y508">
            <v>316000</v>
          </cell>
        </row>
        <row r="509">
          <cell r="A509">
            <v>506</v>
          </cell>
          <cell r="B509" t="str">
            <v>20-18</v>
          </cell>
          <cell r="C509">
            <v>37245</v>
          </cell>
          <cell r="D509" t="str">
            <v>kd1</v>
          </cell>
          <cell r="E509" t="str">
            <v>Mr. HiÖp (Sales)</v>
          </cell>
          <cell r="F509" t="str">
            <v>T¹m øng mua vËt t­ l¾p ®Æt d©y ®iÖn tho¹i cho §«ng Tµi HD 02</v>
          </cell>
          <cell r="G509" t="str">
            <v>Advance to Mr. Hiep (Sales) to buy materials to install telephone grid for Dong Tai HD Project No. 02</v>
          </cell>
          <cell r="H509">
            <v>141</v>
          </cell>
          <cell r="I509">
            <v>300000</v>
          </cell>
          <cell r="P509">
            <v>300000</v>
          </cell>
          <cell r="Q509">
            <v>1111</v>
          </cell>
          <cell r="R509">
            <v>300000</v>
          </cell>
          <cell r="Y509">
            <v>300000</v>
          </cell>
        </row>
        <row r="510">
          <cell r="A510">
            <v>507</v>
          </cell>
          <cell r="B510" t="str">
            <v>20-20</v>
          </cell>
          <cell r="C510">
            <v>37245</v>
          </cell>
          <cell r="E510" t="str">
            <v>Mr. D­¬ng - Dong Tai HN</v>
          </cell>
          <cell r="F510" t="str">
            <v>Chi phÝ nhËp 22m v¶i mÉu (nhËp phi mËu dÞch) ngµy 12 vµ 18/12/2001</v>
          </cell>
          <cell r="G510" t="str">
            <v>The import expenses for 22m of fabric sample on Dec 12, 2001 and Dec 18, 2001</v>
          </cell>
          <cell r="H510">
            <v>6278</v>
          </cell>
          <cell r="I510">
            <v>237000</v>
          </cell>
          <cell r="P510">
            <v>237000</v>
          </cell>
          <cell r="Q510">
            <v>1111</v>
          </cell>
          <cell r="R510">
            <v>237000</v>
          </cell>
          <cell r="Y510">
            <v>237000</v>
          </cell>
        </row>
        <row r="511">
          <cell r="A511">
            <v>508</v>
          </cell>
          <cell r="B511" t="str">
            <v>20-21</v>
          </cell>
          <cell r="C511">
            <v>37245</v>
          </cell>
          <cell r="E511" t="str">
            <v>Dong Tai HCM</v>
          </cell>
          <cell r="F511" t="str">
            <v>Chi phÝ nhËp 0,5 lÝt mùc in m¸y gi¸c mÉu s¬ ®å cho Tp. HCM (nhËp phi mËu dÞch) ngµy 14/12/2001</v>
          </cell>
          <cell r="G511" t="str">
            <v>The import expenses for 0.5litres of ink for CAD/CAM machines of Dong Tai HCM on Dec 14, 2001</v>
          </cell>
          <cell r="H511">
            <v>13682</v>
          </cell>
          <cell r="I511">
            <v>292000</v>
          </cell>
          <cell r="P511">
            <v>292000</v>
          </cell>
          <cell r="Q511">
            <v>1111</v>
          </cell>
          <cell r="R511">
            <v>292000</v>
          </cell>
          <cell r="Y511">
            <v>292000</v>
          </cell>
        </row>
        <row r="512">
          <cell r="A512">
            <v>509</v>
          </cell>
          <cell r="B512" t="str">
            <v>20-22</v>
          </cell>
          <cell r="C512">
            <v>37245</v>
          </cell>
          <cell r="E512" t="str">
            <v>Mr. D­¬ng - Dong Tai HN</v>
          </cell>
          <cell r="F512" t="str">
            <v>Thanh to¸n mua 02 cuén phim nhiÖt dïng cho m¸y Fax + phÝ sang tªn m¸y Phone, Fax</v>
          </cell>
          <cell r="G512" t="str">
            <v>Payment to Dong Tai HN - Buying office tools and other fees</v>
          </cell>
          <cell r="H512">
            <v>13684</v>
          </cell>
          <cell r="I512">
            <v>315000</v>
          </cell>
          <cell r="P512">
            <v>315000</v>
          </cell>
          <cell r="Q512">
            <v>1111</v>
          </cell>
          <cell r="R512">
            <v>315000</v>
          </cell>
          <cell r="Y512">
            <v>315000</v>
          </cell>
        </row>
        <row r="513">
          <cell r="A513">
            <v>510</v>
          </cell>
          <cell r="B513" t="str">
            <v>20-23</v>
          </cell>
          <cell r="C513">
            <v>37245</v>
          </cell>
          <cell r="E513" t="str">
            <v>Mr. B×nh - Phã Qu¶n ®èc PX May</v>
          </cell>
          <cell r="F513" t="str">
            <v>T¹m øng l­¬ng th¸ng 12/2001</v>
          </cell>
          <cell r="G513" t="str">
            <v>Advance to Mr. Binh (Vice manager of Sewing shop) for salary in Dec.01</v>
          </cell>
          <cell r="H513">
            <v>141</v>
          </cell>
          <cell r="I513">
            <v>1500000</v>
          </cell>
          <cell r="P513">
            <v>1500000</v>
          </cell>
          <cell r="Q513">
            <v>1111</v>
          </cell>
          <cell r="R513">
            <v>1500000</v>
          </cell>
          <cell r="Y513">
            <v>1500000</v>
          </cell>
        </row>
        <row r="514">
          <cell r="A514">
            <v>511</v>
          </cell>
          <cell r="B514" t="str">
            <v>20-26</v>
          </cell>
          <cell r="C514">
            <v>37245</v>
          </cell>
          <cell r="D514" t="str">
            <v>cd1</v>
          </cell>
          <cell r="E514" t="str">
            <v>Mr. Hµo (Mechanic)</v>
          </cell>
          <cell r="F514" t="str">
            <v>Th­ëng phßng c¬ ®iÖn do cã thµnh tÝch gi¶m ®­îc chi phÝ ®iÖn n¨ng th¸ng 12/2001</v>
          </cell>
          <cell r="G514" t="str">
            <v xml:space="preserve">Working bonus to Ele. Mec. Section </v>
          </cell>
          <cell r="H514">
            <v>33882</v>
          </cell>
          <cell r="I514">
            <v>500000</v>
          </cell>
          <cell r="P514">
            <v>500000</v>
          </cell>
          <cell r="Q514">
            <v>1111</v>
          </cell>
          <cell r="R514">
            <v>500000</v>
          </cell>
          <cell r="Y514">
            <v>500000</v>
          </cell>
        </row>
        <row r="515">
          <cell r="A515">
            <v>512</v>
          </cell>
          <cell r="B515" t="str">
            <v>20-27</v>
          </cell>
          <cell r="C515">
            <v>37245</v>
          </cell>
          <cell r="D515" t="str">
            <v>xn1</v>
          </cell>
          <cell r="E515" t="str">
            <v>Mr. Phong (Ex.Im dept)</v>
          </cell>
          <cell r="F515" t="str">
            <v>T¹m øng xuÊt hµng KT115</v>
          </cell>
          <cell r="G515" t="str">
            <v>Advance to Mr. Phong (Ex.Im dept) the export expenses for KT115</v>
          </cell>
          <cell r="H515">
            <v>141</v>
          </cell>
          <cell r="I515">
            <v>1000000</v>
          </cell>
          <cell r="P515">
            <v>1000000</v>
          </cell>
          <cell r="Q515">
            <v>1111</v>
          </cell>
          <cell r="R515">
            <v>1000000</v>
          </cell>
          <cell r="Y515">
            <v>1000000</v>
          </cell>
        </row>
        <row r="516">
          <cell r="A516">
            <v>513</v>
          </cell>
          <cell r="B516" t="str">
            <v>21-01</v>
          </cell>
          <cell r="C516">
            <v>37246</v>
          </cell>
          <cell r="D516" t="str">
            <v>kd1</v>
          </cell>
          <cell r="E516" t="str">
            <v>Mr. HiÖp (Sales)</v>
          </cell>
          <cell r="F516" t="str">
            <v>Thanh to¸n chi phÝ tiÕp c¸n bé ngµnh ®iÖn HD (V/v di dêi ®­êng ®iÖn 35KV ch¹y qua ®Þa phËn më réng nhµ m¸y)</v>
          </cell>
          <cell r="G516" t="str">
            <v>The public relaton to Hai Duong electrical staffs on Dec 20, 2001</v>
          </cell>
          <cell r="H516">
            <v>6428</v>
          </cell>
          <cell r="I516">
            <v>140000</v>
          </cell>
          <cell r="P516">
            <v>140000</v>
          </cell>
          <cell r="Q516">
            <v>1111</v>
          </cell>
          <cell r="R516">
            <v>140000</v>
          </cell>
          <cell r="Y516">
            <v>140000</v>
          </cell>
        </row>
        <row r="517">
          <cell r="A517">
            <v>514</v>
          </cell>
          <cell r="B517" t="str">
            <v>21-02</v>
          </cell>
          <cell r="C517">
            <v>37246</v>
          </cell>
          <cell r="E517" t="str">
            <v>Mrs. Ph­¬ng (Line 05 chief)</v>
          </cell>
          <cell r="F517" t="str">
            <v>Båi d­ìng c«ng nh©n ph©n x­ëng may lµm thªm giê tèi 5+6/12/2001</v>
          </cell>
          <cell r="G517" t="str">
            <v>Woking bonus to workers worked over time on Dec 05 + 06 , 2001</v>
          </cell>
          <cell r="H517">
            <v>33882</v>
          </cell>
          <cell r="I517">
            <v>300000</v>
          </cell>
          <cell r="P517">
            <v>300000</v>
          </cell>
          <cell r="Q517">
            <v>1111</v>
          </cell>
          <cell r="R517">
            <v>300000</v>
          </cell>
          <cell r="Y517">
            <v>300000</v>
          </cell>
        </row>
        <row r="518">
          <cell r="A518">
            <v>515</v>
          </cell>
          <cell r="B518" t="str">
            <v>21-03</v>
          </cell>
          <cell r="C518">
            <v>37246</v>
          </cell>
          <cell r="D518" t="str">
            <v>lx1</v>
          </cell>
          <cell r="E518" t="str">
            <v>Mr. Hïng (Driver)</v>
          </cell>
          <cell r="F518" t="str">
            <v>Chi phÝ cho xe 34LD - 0108 tõ 15/12 ®Õn 20/12/2001</v>
          </cell>
          <cell r="G518" t="str">
            <v>Toll for car 34LD - 0108 from 15/12 to 20/12/2001</v>
          </cell>
          <cell r="H518">
            <v>6428</v>
          </cell>
          <cell r="I518">
            <v>323000</v>
          </cell>
          <cell r="P518">
            <v>323000</v>
          </cell>
          <cell r="Q518">
            <v>1111</v>
          </cell>
          <cell r="R518">
            <v>323000</v>
          </cell>
          <cell r="Y518">
            <v>323000</v>
          </cell>
        </row>
        <row r="519">
          <cell r="A519">
            <v>516</v>
          </cell>
          <cell r="B519" t="str">
            <v>21-04</v>
          </cell>
          <cell r="C519">
            <v>37246</v>
          </cell>
          <cell r="D519" t="str">
            <v>lx2</v>
          </cell>
          <cell r="E519" t="str">
            <v>Mr. Léc (Diver)</v>
          </cell>
          <cell r="F519" t="str">
            <v>T¹m øng göi hµng vµo Tp. HCM cho Cty PENIX (V¹n Xu©n)</v>
          </cell>
          <cell r="G519" t="str">
            <v xml:space="preserve">Advance to Mr. Loc (Driver) the expenses for sending handmade crochet to PENIX Co. in HCMC </v>
          </cell>
          <cell r="H519">
            <v>141</v>
          </cell>
          <cell r="I519">
            <v>300000</v>
          </cell>
          <cell r="P519">
            <v>300000</v>
          </cell>
          <cell r="Q519">
            <v>1111</v>
          </cell>
          <cell r="R519">
            <v>300000</v>
          </cell>
          <cell r="Y519">
            <v>300000</v>
          </cell>
        </row>
        <row r="520">
          <cell r="A520">
            <v>517</v>
          </cell>
          <cell r="B520" t="str">
            <v>27-02</v>
          </cell>
          <cell r="C520">
            <v>37222</v>
          </cell>
          <cell r="D520" t="str">
            <v>xn1</v>
          </cell>
          <cell r="E520" t="str">
            <v>Mr. Phong (Ex.Im dept)</v>
          </cell>
          <cell r="F520" t="str">
            <v>Chi phÝ xuÊt hµng KT91+92 vµ hµng mãc tay ngµy 26/09/2001</v>
          </cell>
          <cell r="G520" t="str">
            <v>The export expenses for KT91+92 and handmade crochet on Sep 26, 2001</v>
          </cell>
          <cell r="H520">
            <v>6278</v>
          </cell>
          <cell r="I520">
            <v>1733047</v>
          </cell>
          <cell r="J520">
            <v>1331</v>
          </cell>
          <cell r="K520">
            <v>30953</v>
          </cell>
          <cell r="P520">
            <v>1764000</v>
          </cell>
          <cell r="Q520">
            <v>1111</v>
          </cell>
          <cell r="R520">
            <v>1764000</v>
          </cell>
          <cell r="Y520">
            <v>1764000</v>
          </cell>
        </row>
        <row r="521">
          <cell r="A521">
            <v>518</v>
          </cell>
          <cell r="B521" t="str">
            <v>27-03</v>
          </cell>
          <cell r="C521">
            <v>37222</v>
          </cell>
          <cell r="D521" t="str">
            <v>xn1</v>
          </cell>
          <cell r="E521" t="str">
            <v>Mr. Phong (Ex.Im dept)</v>
          </cell>
          <cell r="F521" t="str">
            <v>Chi phÝ nhËp hµng Dot HD125 ngµy 05/11/2001</v>
          </cell>
          <cell r="G521" t="str">
            <v>The import expenses for HD125 on Nov 05, 2001</v>
          </cell>
          <cell r="H521">
            <v>6278</v>
          </cell>
          <cell r="I521">
            <v>949033</v>
          </cell>
          <cell r="J521">
            <v>1331</v>
          </cell>
          <cell r="K521">
            <v>40967</v>
          </cell>
          <cell r="P521">
            <v>990000</v>
          </cell>
          <cell r="Q521">
            <v>1111</v>
          </cell>
          <cell r="R521">
            <v>990000</v>
          </cell>
          <cell r="Y521">
            <v>990000</v>
          </cell>
        </row>
        <row r="522">
          <cell r="A522">
            <v>519</v>
          </cell>
          <cell r="B522" t="str">
            <v>27-04</v>
          </cell>
          <cell r="C522">
            <v>37222</v>
          </cell>
          <cell r="D522" t="str">
            <v>xn1</v>
          </cell>
          <cell r="E522" t="str">
            <v>Mr. Phong (Ex.Im dept)</v>
          </cell>
          <cell r="F522" t="str">
            <v>Chi phÝ nhËp hµng Dot HD123 ngµy 26/10/2001</v>
          </cell>
          <cell r="G522" t="str">
            <v>The import expenses for HD123 on Oct 26, 2001</v>
          </cell>
          <cell r="H522">
            <v>6278</v>
          </cell>
          <cell r="I522">
            <v>900302</v>
          </cell>
          <cell r="J522">
            <v>1331</v>
          </cell>
          <cell r="K522">
            <v>40561</v>
          </cell>
          <cell r="P522">
            <v>940863</v>
          </cell>
          <cell r="Q522">
            <v>1111</v>
          </cell>
          <cell r="R522">
            <v>940863</v>
          </cell>
          <cell r="Y522">
            <v>940863</v>
          </cell>
        </row>
        <row r="523">
          <cell r="A523">
            <v>520</v>
          </cell>
          <cell r="B523" t="str">
            <v>27-05</v>
          </cell>
          <cell r="C523">
            <v>37222</v>
          </cell>
          <cell r="D523" t="str">
            <v>xn1</v>
          </cell>
          <cell r="E523" t="str">
            <v>Mr. Phong (Ex.Im dept)</v>
          </cell>
          <cell r="F523" t="str">
            <v>Chi phÝ xuÊt hµng KT94 ngµy 05/10/2001</v>
          </cell>
          <cell r="G523" t="str">
            <v>The export expenses for KT94 on Oct 05, 2001</v>
          </cell>
          <cell r="H523">
            <v>6278</v>
          </cell>
          <cell r="I523">
            <v>843809</v>
          </cell>
          <cell r="J523">
            <v>1331</v>
          </cell>
          <cell r="K523">
            <v>26191</v>
          </cell>
          <cell r="P523">
            <v>870000</v>
          </cell>
          <cell r="Q523">
            <v>1111</v>
          </cell>
          <cell r="R523">
            <v>870000</v>
          </cell>
          <cell r="Y523">
            <v>870000</v>
          </cell>
        </row>
        <row r="524">
          <cell r="A524">
            <v>521</v>
          </cell>
          <cell r="B524" t="str">
            <v>27-06</v>
          </cell>
          <cell r="C524">
            <v>37222</v>
          </cell>
          <cell r="D524" t="str">
            <v>xn1</v>
          </cell>
          <cell r="E524" t="str">
            <v>Mr. Phong (Ex.Im dept)</v>
          </cell>
          <cell r="F524" t="str">
            <v>Chi phÝ xuÊt hµng KT99 ngµy 22/10/2001</v>
          </cell>
          <cell r="G524" t="str">
            <v>The export expenses for KT99 on Oct 22, 2001</v>
          </cell>
          <cell r="H524">
            <v>6278</v>
          </cell>
          <cell r="I524">
            <v>1014047</v>
          </cell>
          <cell r="J524">
            <v>1331</v>
          </cell>
          <cell r="K524">
            <v>30953</v>
          </cell>
          <cell r="P524">
            <v>1045000</v>
          </cell>
          <cell r="Q524">
            <v>1111</v>
          </cell>
          <cell r="R524">
            <v>1045000</v>
          </cell>
          <cell r="Y524">
            <v>1045000</v>
          </cell>
        </row>
        <row r="525">
          <cell r="A525">
            <v>522</v>
          </cell>
          <cell r="B525" t="str">
            <v>27-07</v>
          </cell>
          <cell r="C525">
            <v>37222</v>
          </cell>
          <cell r="D525" t="str">
            <v>xn1</v>
          </cell>
          <cell r="E525" t="str">
            <v>Mr. Phong (Ex.Im dept)</v>
          </cell>
          <cell r="F525" t="str">
            <v>Chi phÝ nhËp hµng Dot HD113 ngµy 11/10/2001</v>
          </cell>
          <cell r="G525" t="str">
            <v>The import expenses for HD113 on Oct 11, 2001</v>
          </cell>
          <cell r="H525">
            <v>6278</v>
          </cell>
          <cell r="I525">
            <v>1263337</v>
          </cell>
          <cell r="J525">
            <v>1331</v>
          </cell>
          <cell r="K525">
            <v>57058</v>
          </cell>
          <cell r="P525">
            <v>1320395</v>
          </cell>
          <cell r="Q525">
            <v>1111</v>
          </cell>
          <cell r="R525">
            <v>1320395</v>
          </cell>
          <cell r="Y525">
            <v>1320395</v>
          </cell>
        </row>
        <row r="526">
          <cell r="A526">
            <v>523</v>
          </cell>
          <cell r="B526" t="str">
            <v>27-08</v>
          </cell>
          <cell r="C526">
            <v>37222</v>
          </cell>
          <cell r="D526" t="str">
            <v>xn1</v>
          </cell>
          <cell r="E526" t="str">
            <v>Mr. Phong (Ex.Im dept)</v>
          </cell>
          <cell r="F526" t="str">
            <v>Chi phÝ xuÊt hµng KT98 ngµy 19/10/2001</v>
          </cell>
          <cell r="G526" t="str">
            <v>The export expenses for KT98 on Oct 19, 2001</v>
          </cell>
          <cell r="H526">
            <v>6278</v>
          </cell>
          <cell r="I526">
            <v>1541905</v>
          </cell>
          <cell r="J526">
            <v>1331</v>
          </cell>
          <cell r="K526">
            <v>38095</v>
          </cell>
          <cell r="P526">
            <v>1580000</v>
          </cell>
          <cell r="Q526">
            <v>1111</v>
          </cell>
          <cell r="R526">
            <v>1580000</v>
          </cell>
          <cell r="Y526">
            <v>1580000</v>
          </cell>
        </row>
        <row r="527">
          <cell r="A527">
            <v>524</v>
          </cell>
          <cell r="B527" t="str">
            <v>27-09</v>
          </cell>
          <cell r="C527">
            <v>37222</v>
          </cell>
          <cell r="D527" t="str">
            <v>xn1</v>
          </cell>
          <cell r="E527" t="str">
            <v>Mr. Phong (Ex.Im dept)</v>
          </cell>
          <cell r="F527" t="str">
            <v>Chi phÝ nhËp hµng Dot HD120 ngµy 17/10/2001</v>
          </cell>
          <cell r="G527" t="str">
            <v>The import expenses for HD120 on Oct 17, 2001</v>
          </cell>
          <cell r="H527">
            <v>6278</v>
          </cell>
          <cell r="I527">
            <v>2664456</v>
          </cell>
          <cell r="J527">
            <v>1331</v>
          </cell>
          <cell r="K527">
            <v>146544</v>
          </cell>
          <cell r="P527">
            <v>2811000</v>
          </cell>
          <cell r="Q527">
            <v>1111</v>
          </cell>
          <cell r="R527">
            <v>2811000</v>
          </cell>
          <cell r="Y527">
            <v>2811000</v>
          </cell>
        </row>
        <row r="528">
          <cell r="A528">
            <v>525</v>
          </cell>
          <cell r="B528" t="str">
            <v>27-10</v>
          </cell>
          <cell r="C528">
            <v>37222</v>
          </cell>
          <cell r="D528" t="str">
            <v>xn1</v>
          </cell>
          <cell r="E528" t="str">
            <v>Mr. Phong (Ex.Im dept)</v>
          </cell>
          <cell r="F528" t="str">
            <v>Chi phÝ nhËp hµng Dot HD118 ngµy 15/10/2001</v>
          </cell>
          <cell r="G528" t="str">
            <v>The import expenses for HD118 on Oct 15, 2001</v>
          </cell>
          <cell r="H528">
            <v>6278</v>
          </cell>
          <cell r="I528">
            <v>777500</v>
          </cell>
          <cell r="P528">
            <v>777500</v>
          </cell>
          <cell r="Q528">
            <v>1111</v>
          </cell>
          <cell r="R528">
            <v>777500</v>
          </cell>
          <cell r="Y528">
            <v>777500</v>
          </cell>
        </row>
        <row r="529">
          <cell r="A529">
            <v>526</v>
          </cell>
          <cell r="B529" t="str">
            <v>27-11</v>
          </cell>
          <cell r="C529">
            <v>37222</v>
          </cell>
          <cell r="D529" t="str">
            <v>xn1</v>
          </cell>
          <cell r="E529" t="str">
            <v>Mr. Phong (Ex.Im dept)</v>
          </cell>
          <cell r="F529" t="str">
            <v>Chi phÝ nhËp hµng Dot HD116 ngµy 08/10/2001</v>
          </cell>
          <cell r="G529" t="str">
            <v>The import expenses for HD116 on Oct 08, 2001</v>
          </cell>
          <cell r="H529">
            <v>6278</v>
          </cell>
          <cell r="I529">
            <v>4527487</v>
          </cell>
          <cell r="J529">
            <v>1331</v>
          </cell>
          <cell r="K529">
            <v>234300</v>
          </cell>
          <cell r="P529">
            <v>4761787</v>
          </cell>
          <cell r="Q529">
            <v>1111</v>
          </cell>
          <cell r="R529">
            <v>4761787</v>
          </cell>
          <cell r="Y529">
            <v>4761787</v>
          </cell>
        </row>
        <row r="530">
          <cell r="A530">
            <v>527</v>
          </cell>
          <cell r="B530" t="str">
            <v>27-12</v>
          </cell>
          <cell r="C530">
            <v>37222</v>
          </cell>
          <cell r="D530" t="str">
            <v>xn1</v>
          </cell>
          <cell r="E530" t="str">
            <v>Mr. Phong (Ex.Im dept)</v>
          </cell>
          <cell r="F530" t="str">
            <v>PhÝ l­u container (8 ngµy) do ng­êi göi göi nhÇm C¶ng cho l« hµng nhËp Dot HD107 ngµy 13/09/2001</v>
          </cell>
          <cell r="G530" t="str">
            <v>The import expenses for HD107 on Sep 13, 2001</v>
          </cell>
          <cell r="H530">
            <v>6278</v>
          </cell>
          <cell r="I530">
            <v>735900</v>
          </cell>
          <cell r="J530">
            <v>1331</v>
          </cell>
          <cell r="K530">
            <v>73600</v>
          </cell>
          <cell r="P530">
            <v>809500</v>
          </cell>
          <cell r="Q530">
            <v>1111</v>
          </cell>
          <cell r="R530">
            <v>809500</v>
          </cell>
          <cell r="Y530">
            <v>809500</v>
          </cell>
        </row>
        <row r="531">
          <cell r="A531">
            <v>528</v>
          </cell>
          <cell r="B531" t="str">
            <v>27-13</v>
          </cell>
          <cell r="C531">
            <v>37222</v>
          </cell>
          <cell r="D531" t="str">
            <v>xn1</v>
          </cell>
          <cell r="E531" t="str">
            <v>Mr. Phong (Ex.Im dept)</v>
          </cell>
          <cell r="F531" t="str">
            <v>Chi phÝ nhËp tem nh·n ¸o mÉu ngµy 16/10/2001</v>
          </cell>
          <cell r="G531" t="str">
            <v>The import expenses for labels on Oct 16, 2001</v>
          </cell>
          <cell r="H531">
            <v>6278</v>
          </cell>
          <cell r="I531">
            <v>91000</v>
          </cell>
          <cell r="P531">
            <v>91000</v>
          </cell>
          <cell r="Q531">
            <v>1111</v>
          </cell>
          <cell r="R531">
            <v>91000</v>
          </cell>
          <cell r="Y531">
            <v>91000</v>
          </cell>
        </row>
        <row r="532">
          <cell r="A532">
            <v>529</v>
          </cell>
          <cell r="B532" t="str">
            <v>27-14</v>
          </cell>
          <cell r="C532">
            <v>37222</v>
          </cell>
          <cell r="D532" t="str">
            <v>xn1</v>
          </cell>
          <cell r="E532" t="str">
            <v>Mr. Phong (Ex.Im dept)</v>
          </cell>
          <cell r="F532" t="str">
            <v>C­íc « t« vËn chuyÓn mãc treo tõ §«ng Tµi HD ®i ga Gi¸p B¸t ®Ó chuyÓn vµo Tp. HCM cho TiÒn TiÕn</v>
          </cell>
          <cell r="G532" t="str">
            <v>The transport fee of hangers from Dong Tai HD to Giap Bat HN raiway station for sending to Tien Tien HCM Co.</v>
          </cell>
          <cell r="H532">
            <v>6278</v>
          </cell>
          <cell r="I532">
            <v>1095239</v>
          </cell>
          <cell r="J532">
            <v>1331</v>
          </cell>
          <cell r="K532">
            <v>54761</v>
          </cell>
          <cell r="P532">
            <v>1150000</v>
          </cell>
          <cell r="Q532">
            <v>1111</v>
          </cell>
          <cell r="R532">
            <v>1150000</v>
          </cell>
          <cell r="Y532">
            <v>1150000</v>
          </cell>
        </row>
        <row r="533">
          <cell r="A533">
            <v>530</v>
          </cell>
          <cell r="B533" t="str">
            <v>27-15</v>
          </cell>
          <cell r="C533">
            <v>37222</v>
          </cell>
          <cell r="D533" t="str">
            <v>xn1</v>
          </cell>
          <cell r="E533" t="str">
            <v>Mr. Phong (Ex.Im dept)</v>
          </cell>
          <cell r="F533" t="str">
            <v>Chi phÝ xuÊt hµng KT100 ngµy 25/10/2001</v>
          </cell>
          <cell r="G533" t="str">
            <v>The export expenses for KT100 on Oct 25, 2001</v>
          </cell>
          <cell r="H533">
            <v>6278</v>
          </cell>
          <cell r="I533">
            <v>385000</v>
          </cell>
          <cell r="P533">
            <v>385000</v>
          </cell>
          <cell r="Q533">
            <v>1111</v>
          </cell>
          <cell r="R533">
            <v>385000</v>
          </cell>
          <cell r="Y533">
            <v>385000</v>
          </cell>
        </row>
        <row r="534">
          <cell r="A534">
            <v>531</v>
          </cell>
          <cell r="B534" t="str">
            <v>27-16</v>
          </cell>
          <cell r="C534">
            <v>37222</v>
          </cell>
          <cell r="D534" t="str">
            <v>xn1</v>
          </cell>
          <cell r="E534" t="str">
            <v>Mr. Phong (Ex.Im dept)</v>
          </cell>
          <cell r="F534" t="str">
            <v>Chi phÝ xuÊt hµng KT97 ngµy 17/10/2001</v>
          </cell>
          <cell r="G534" t="str">
            <v>The export expenses for KT97 on Oct 17, 2001</v>
          </cell>
          <cell r="H534">
            <v>6278</v>
          </cell>
          <cell r="I534">
            <v>640000</v>
          </cell>
          <cell r="P534">
            <v>640000</v>
          </cell>
          <cell r="Q534">
            <v>1111</v>
          </cell>
          <cell r="R534">
            <v>640000</v>
          </cell>
          <cell r="Y534">
            <v>640000</v>
          </cell>
        </row>
        <row r="535">
          <cell r="A535">
            <v>532</v>
          </cell>
          <cell r="B535" t="str">
            <v>27-17</v>
          </cell>
          <cell r="C535">
            <v>37222</v>
          </cell>
          <cell r="D535" t="str">
            <v>xn1</v>
          </cell>
          <cell r="E535" t="str">
            <v>Mr. Phong (Ex.Im dept)</v>
          </cell>
          <cell r="F535" t="str">
            <v>Mua tê khai H¶i quan + phô lôc</v>
          </cell>
          <cell r="G535" t="str">
            <v>Buying custom formality papers for export and import task</v>
          </cell>
          <cell r="H535">
            <v>6278</v>
          </cell>
          <cell r="I535">
            <v>675000</v>
          </cell>
          <cell r="P535">
            <v>675000</v>
          </cell>
          <cell r="Q535">
            <v>1111</v>
          </cell>
          <cell r="R535">
            <v>675000</v>
          </cell>
          <cell r="Y535">
            <v>675000</v>
          </cell>
        </row>
        <row r="536">
          <cell r="A536">
            <v>533</v>
          </cell>
          <cell r="B536" t="str">
            <v>27-18</v>
          </cell>
          <cell r="C536">
            <v>37222</v>
          </cell>
          <cell r="D536" t="str">
            <v>xn1</v>
          </cell>
          <cell r="E536" t="str">
            <v>Mr. Phong (Ex.Im dept)</v>
          </cell>
          <cell r="F536" t="str">
            <v>C­íc ®iÖn tho¹i di ®éng th¸ng 08, 09, 10/2001</v>
          </cell>
          <cell r="G536" t="str">
            <v>Mobifone fee of Aug, Sep and Oct in 2001 for Mr. Phong (Ex. Im dept)</v>
          </cell>
          <cell r="H536">
            <v>6422</v>
          </cell>
          <cell r="I536">
            <v>818182</v>
          </cell>
          <cell r="J536">
            <v>1331</v>
          </cell>
          <cell r="K536">
            <v>81818</v>
          </cell>
          <cell r="P536">
            <v>900000</v>
          </cell>
          <cell r="Q536">
            <v>1111</v>
          </cell>
          <cell r="R536">
            <v>900000</v>
          </cell>
          <cell r="Y536">
            <v>900000</v>
          </cell>
        </row>
        <row r="537">
          <cell r="A537">
            <v>534</v>
          </cell>
          <cell r="B537" t="str">
            <v>27-19</v>
          </cell>
          <cell r="C537">
            <v>37222</v>
          </cell>
          <cell r="D537" t="str">
            <v>xn1</v>
          </cell>
          <cell r="E537" t="str">
            <v>Mr. Phong (Ex.Im dept)</v>
          </cell>
          <cell r="F537" t="str">
            <v>Chi phÝ nhËp hµng Dot HD122 ngµy 26/10/2001</v>
          </cell>
          <cell r="G537" t="str">
            <v>The import expenses for HD122 on Oct 26, 2001</v>
          </cell>
          <cell r="H537">
            <v>6278</v>
          </cell>
          <cell r="I537">
            <v>476364</v>
          </cell>
          <cell r="J537">
            <v>1331</v>
          </cell>
          <cell r="K537">
            <v>13636</v>
          </cell>
          <cell r="P537">
            <v>490000</v>
          </cell>
          <cell r="Q537">
            <v>1111</v>
          </cell>
          <cell r="R537">
            <v>490000</v>
          </cell>
          <cell r="Y537">
            <v>490000</v>
          </cell>
        </row>
        <row r="538">
          <cell r="A538">
            <v>535</v>
          </cell>
          <cell r="B538" t="str">
            <v>27-20</v>
          </cell>
          <cell r="C538">
            <v>37222</v>
          </cell>
          <cell r="D538" t="str">
            <v>xn1</v>
          </cell>
          <cell r="E538" t="str">
            <v>Mr. Phong (Ex.Im dept)</v>
          </cell>
          <cell r="F538" t="str">
            <v>Chi phÝ nhËp sequin ngµy 06/11/2001</v>
          </cell>
          <cell r="G538" t="str">
            <v>The import expenses of sequin on Nov 06, 2001</v>
          </cell>
          <cell r="H538">
            <v>6278</v>
          </cell>
          <cell r="I538">
            <v>882851</v>
          </cell>
          <cell r="J538">
            <v>1331</v>
          </cell>
          <cell r="K538">
            <v>47496</v>
          </cell>
          <cell r="P538">
            <v>930347</v>
          </cell>
          <cell r="Q538">
            <v>1111</v>
          </cell>
          <cell r="R538">
            <v>930347</v>
          </cell>
          <cell r="Y538">
            <v>930347</v>
          </cell>
        </row>
        <row r="539">
          <cell r="A539">
            <v>536</v>
          </cell>
          <cell r="B539" t="str">
            <v>27-21</v>
          </cell>
          <cell r="C539">
            <v>37222</v>
          </cell>
          <cell r="D539" t="str">
            <v>xn1</v>
          </cell>
          <cell r="E539" t="str">
            <v>Mr. Phong (Ex.Im dept)</v>
          </cell>
          <cell r="F539" t="str">
            <v>Chi phÝ nhËp sequin ngµy 16/10/2001</v>
          </cell>
          <cell r="G539" t="str">
            <v>The import expenses of sequin on Oct 16, 2001</v>
          </cell>
          <cell r="H539">
            <v>6278</v>
          </cell>
          <cell r="I539">
            <v>818661</v>
          </cell>
          <cell r="J539">
            <v>1331</v>
          </cell>
          <cell r="K539">
            <v>43953</v>
          </cell>
          <cell r="P539">
            <v>862614</v>
          </cell>
          <cell r="Q539">
            <v>1111</v>
          </cell>
          <cell r="R539">
            <v>862614</v>
          </cell>
          <cell r="Y539">
            <v>862614</v>
          </cell>
        </row>
        <row r="540">
          <cell r="A540">
            <v>537</v>
          </cell>
          <cell r="B540" t="str">
            <v>27-22</v>
          </cell>
          <cell r="C540">
            <v>37222</v>
          </cell>
          <cell r="D540" t="str">
            <v>xn1</v>
          </cell>
          <cell r="E540" t="str">
            <v>Mr. Phong (Ex.Im dept)</v>
          </cell>
          <cell r="F540" t="str">
            <v>Chi phÝ xuÊt hµng KT96 ngµy 15/10/2001</v>
          </cell>
          <cell r="G540" t="str">
            <v>The export expenses for KT96 on Oct 15, 2001</v>
          </cell>
          <cell r="H540">
            <v>6278</v>
          </cell>
          <cell r="I540">
            <v>939047</v>
          </cell>
          <cell r="J540">
            <v>1331</v>
          </cell>
          <cell r="K540">
            <v>30953</v>
          </cell>
          <cell r="P540">
            <v>970000</v>
          </cell>
          <cell r="Q540">
            <v>1111</v>
          </cell>
          <cell r="R540">
            <v>970000</v>
          </cell>
          <cell r="Y540">
            <v>970000</v>
          </cell>
        </row>
        <row r="541">
          <cell r="A541">
            <v>538</v>
          </cell>
          <cell r="B541" t="str">
            <v>27-23</v>
          </cell>
          <cell r="C541">
            <v>37222</v>
          </cell>
          <cell r="D541" t="str">
            <v>xn1</v>
          </cell>
          <cell r="E541" t="str">
            <v>Mr. Phong (Ex.Im dept)</v>
          </cell>
          <cell r="F541" t="str">
            <v>Chi phÝ nhËp hµng Dot HD119 ngµy 15/10/2001</v>
          </cell>
          <cell r="G541" t="str">
            <v>The import expenses for HD119 on Oct 15, 2001</v>
          </cell>
          <cell r="H541">
            <v>6278</v>
          </cell>
          <cell r="I541">
            <v>1918681</v>
          </cell>
          <cell r="J541">
            <v>1331</v>
          </cell>
          <cell r="K541">
            <v>88319</v>
          </cell>
          <cell r="P541">
            <v>2007000</v>
          </cell>
          <cell r="Q541">
            <v>1111</v>
          </cell>
          <cell r="R541">
            <v>2007000</v>
          </cell>
          <cell r="Y541">
            <v>2007000</v>
          </cell>
        </row>
        <row r="542">
          <cell r="A542">
            <v>539</v>
          </cell>
          <cell r="B542" t="str">
            <v>27-24</v>
          </cell>
          <cell r="C542">
            <v>37222</v>
          </cell>
          <cell r="D542" t="str">
            <v>xn1</v>
          </cell>
          <cell r="E542" t="str">
            <v>Mr. Phong (Ex.Im dept)</v>
          </cell>
          <cell r="F542" t="str">
            <v>Chi phÝ nhËp mãc treo ngµy 29/10/2001</v>
          </cell>
          <cell r="G542" t="str">
            <v>The import expenses of hangers on Oct 29, 2001</v>
          </cell>
          <cell r="H542">
            <v>6278</v>
          </cell>
          <cell r="I542">
            <v>890169</v>
          </cell>
          <cell r="J542">
            <v>1331</v>
          </cell>
          <cell r="K542">
            <v>37866</v>
          </cell>
          <cell r="P542">
            <v>928035</v>
          </cell>
          <cell r="Q542">
            <v>1111</v>
          </cell>
          <cell r="R542">
            <v>928035</v>
          </cell>
          <cell r="Y542">
            <v>928035</v>
          </cell>
        </row>
        <row r="543">
          <cell r="A543">
            <v>540</v>
          </cell>
          <cell r="B543" t="str">
            <v>27-25</v>
          </cell>
          <cell r="C543">
            <v>37222</v>
          </cell>
          <cell r="D543" t="str">
            <v>xn1</v>
          </cell>
          <cell r="E543" t="str">
            <v>Mr. Phong (Ex.Im dept)</v>
          </cell>
          <cell r="F543" t="str">
            <v>Chi phÝ nhËp 18.000m mex ngµy 06/11/2001</v>
          </cell>
          <cell r="G543" t="str">
            <v>The import expenses of interlining on Nov 06, 2001</v>
          </cell>
          <cell r="H543">
            <v>6278</v>
          </cell>
          <cell r="I543">
            <v>720492</v>
          </cell>
          <cell r="J543">
            <v>1331</v>
          </cell>
          <cell r="K543">
            <v>25100</v>
          </cell>
          <cell r="P543">
            <v>745592</v>
          </cell>
          <cell r="Q543">
            <v>1111</v>
          </cell>
          <cell r="R543">
            <v>745592</v>
          </cell>
          <cell r="Y543">
            <v>745592</v>
          </cell>
        </row>
        <row r="544">
          <cell r="A544">
            <v>541</v>
          </cell>
          <cell r="B544" t="str">
            <v>27-26</v>
          </cell>
          <cell r="C544">
            <v>37222</v>
          </cell>
          <cell r="D544" t="str">
            <v>xn1</v>
          </cell>
          <cell r="E544" t="str">
            <v>Mr. Phong (Ex.Im dept)</v>
          </cell>
          <cell r="F544" t="str">
            <v>Chi phÝ nhËp hµng Dot HD114 ngµy 24/09/2001</v>
          </cell>
          <cell r="G544" t="str">
            <v>The import expenses for HD114 on Sep 24, 2001</v>
          </cell>
          <cell r="H544">
            <v>6278</v>
          </cell>
          <cell r="I544">
            <v>717095</v>
          </cell>
          <cell r="J544">
            <v>1331</v>
          </cell>
          <cell r="K544">
            <v>29230</v>
          </cell>
          <cell r="P544">
            <v>746325</v>
          </cell>
          <cell r="Q544">
            <v>1111</v>
          </cell>
          <cell r="R544">
            <v>746325</v>
          </cell>
          <cell r="Y544">
            <v>746325</v>
          </cell>
        </row>
        <row r="545">
          <cell r="A545">
            <v>542</v>
          </cell>
          <cell r="B545" t="str">
            <v>21-05</v>
          </cell>
          <cell r="C545">
            <v>37246</v>
          </cell>
          <cell r="D545" t="str">
            <v>xn2</v>
          </cell>
          <cell r="E545" t="str">
            <v>Mr. Tuynh (Ex.Im dept)</v>
          </cell>
          <cell r="F545" t="str">
            <v>T¹m øng nhËp 01 cont m¸y mãc</v>
          </cell>
          <cell r="G545" t="str">
            <v>Advance to Mr. Tuynh (Ex.Im dept) the import expenses for invested equipments</v>
          </cell>
          <cell r="H545">
            <v>141</v>
          </cell>
          <cell r="I545">
            <v>1000000</v>
          </cell>
          <cell r="P545">
            <v>1000000</v>
          </cell>
          <cell r="Q545">
            <v>1111</v>
          </cell>
          <cell r="R545">
            <v>1000000</v>
          </cell>
          <cell r="Y545">
            <v>1000000</v>
          </cell>
        </row>
        <row r="546">
          <cell r="A546">
            <v>543</v>
          </cell>
          <cell r="B546" t="str">
            <v>21-06</v>
          </cell>
          <cell r="C546">
            <v>37246</v>
          </cell>
          <cell r="E546" t="str">
            <v>Mr. TÜnh - C¬ khÝ Kim Anh</v>
          </cell>
          <cell r="F546" t="str">
            <v>Thanh to¸n tiÒn vËt liÖu vµ nh©n c«ng lµm :  02 b¶ng qu¶ng c¸o (3.000.000®), hµng rµo khu KCS (5.043.292®) vµ thanh to¸n bæ sung chi phÝ lµm d·y kiÓm hµng KCS (540.000®)</v>
          </cell>
          <cell r="G546" t="str">
            <v>The expenses for making 02 big-advertising plates and the fence of Q/C sec. and others</v>
          </cell>
          <cell r="H546">
            <v>6278</v>
          </cell>
          <cell r="I546">
            <v>8325793.2400000002</v>
          </cell>
          <cell r="J546">
            <v>1331</v>
          </cell>
          <cell r="K546">
            <v>257498.76</v>
          </cell>
          <cell r="P546">
            <v>8583292</v>
          </cell>
          <cell r="Q546">
            <v>1111</v>
          </cell>
          <cell r="R546">
            <v>8583292</v>
          </cell>
          <cell r="Y546">
            <v>8583292</v>
          </cell>
        </row>
        <row r="547">
          <cell r="A547">
            <v>544</v>
          </cell>
          <cell r="B547" t="str">
            <v>21-07</v>
          </cell>
          <cell r="C547">
            <v>37246</v>
          </cell>
          <cell r="D547" t="str">
            <v>E</v>
          </cell>
          <cell r="E547" t="str">
            <v>Ms. Thñy (Embroidery)</v>
          </cell>
          <cell r="F547" t="str">
            <v>Thanh to¸n chi phÝ thiÕt kÕ mÉu thªu m· hµng B1814, P848</v>
          </cell>
          <cell r="G547" t="str">
            <v>The expenses of designing embroidery sample for Styles B1814, P848</v>
          </cell>
          <cell r="H547">
            <v>6278</v>
          </cell>
          <cell r="I547">
            <v>300000</v>
          </cell>
          <cell r="P547">
            <v>300000</v>
          </cell>
          <cell r="Q547">
            <v>1111</v>
          </cell>
          <cell r="R547">
            <v>300000</v>
          </cell>
          <cell r="Y547">
            <v>300000</v>
          </cell>
        </row>
        <row r="548">
          <cell r="A548">
            <v>545</v>
          </cell>
          <cell r="B548" t="str">
            <v>21-08</v>
          </cell>
          <cell r="C548">
            <v>37246</v>
          </cell>
          <cell r="D548" t="str">
            <v>cd4</v>
          </cell>
          <cell r="E548" t="str">
            <v>Mr. H¹nh (Boiler)</v>
          </cell>
          <cell r="F548" t="str">
            <v>Th­ëng sao ®á cho Mr. H¹nh (Boiler)</v>
          </cell>
          <cell r="G548" t="str">
            <v>Working bonus "red star" to Mr. Hanh (Boiler)</v>
          </cell>
          <cell r="H548">
            <v>33882</v>
          </cell>
          <cell r="I548">
            <v>15000</v>
          </cell>
          <cell r="P548">
            <v>15000</v>
          </cell>
          <cell r="Q548">
            <v>1111</v>
          </cell>
          <cell r="R548">
            <v>15000</v>
          </cell>
          <cell r="Y548">
            <v>15000</v>
          </cell>
        </row>
        <row r="549">
          <cell r="A549">
            <v>546</v>
          </cell>
          <cell r="B549" t="str">
            <v>21-09</v>
          </cell>
          <cell r="C549">
            <v>37246</v>
          </cell>
          <cell r="D549" t="str">
            <v>xn2</v>
          </cell>
          <cell r="E549" t="str">
            <v>Mr. Tuynh (Ex.Im dept)</v>
          </cell>
          <cell r="F549" t="str">
            <v>T¹m øng nhËp 01 cont m¸y mãc</v>
          </cell>
          <cell r="G549" t="str">
            <v>Advance to Mr. Tuynh (Ex.Im dept) the import expenses for invested equipments</v>
          </cell>
          <cell r="H549">
            <v>141</v>
          </cell>
          <cell r="I549">
            <v>1000000</v>
          </cell>
          <cell r="P549">
            <v>1000000</v>
          </cell>
          <cell r="Q549">
            <v>1111</v>
          </cell>
          <cell r="R549">
            <v>1000000</v>
          </cell>
          <cell r="Y549">
            <v>1000000</v>
          </cell>
        </row>
        <row r="550">
          <cell r="A550">
            <v>547</v>
          </cell>
          <cell r="B550" t="str">
            <v>26-11</v>
          </cell>
          <cell r="C550">
            <v>37221</v>
          </cell>
          <cell r="E550" t="str">
            <v>Cty cÊp n­íc H¶i D­¬ng</v>
          </cell>
          <cell r="F550" t="str">
            <v>Thanh to¸n tiÒn n­íc th¸ng 11/2001</v>
          </cell>
          <cell r="G550" t="str">
            <v>Fresh water for November 2001</v>
          </cell>
          <cell r="H550">
            <v>6278</v>
          </cell>
          <cell r="I550">
            <v>5466120</v>
          </cell>
          <cell r="J550">
            <v>1331</v>
          </cell>
          <cell r="K550">
            <v>273880</v>
          </cell>
          <cell r="P550">
            <v>5740000</v>
          </cell>
          <cell r="Q550">
            <v>1121</v>
          </cell>
          <cell r="R550">
            <v>5740000</v>
          </cell>
          <cell r="Y550">
            <v>5740000</v>
          </cell>
        </row>
        <row r="551">
          <cell r="A551">
            <v>548</v>
          </cell>
          <cell r="B551" t="str">
            <v>26-12</v>
          </cell>
          <cell r="C551">
            <v>37221</v>
          </cell>
          <cell r="E551" t="str">
            <v>Coats Phong Phu</v>
          </cell>
          <cell r="F551" t="str">
            <v>Mua chØ may th¸ng 10/2001 (6,659.33USD) vµ tiÒn gi¶m trõ gi¸ (17.25USD)</v>
          </cell>
          <cell r="G551" t="str">
            <v>Purchasing thread for October 2001</v>
          </cell>
          <cell r="H551">
            <v>331</v>
          </cell>
          <cell r="I551">
            <v>99661906</v>
          </cell>
          <cell r="J551">
            <v>413</v>
          </cell>
          <cell r="K551">
            <v>234977</v>
          </cell>
          <cell r="P551">
            <v>99896883</v>
          </cell>
          <cell r="Q551">
            <v>1121</v>
          </cell>
          <cell r="R551">
            <v>99896883</v>
          </cell>
          <cell r="Y551">
            <v>99896883</v>
          </cell>
        </row>
        <row r="552">
          <cell r="A552">
            <v>549</v>
          </cell>
          <cell r="B552" t="str">
            <v>26-13</v>
          </cell>
          <cell r="C552">
            <v>37221</v>
          </cell>
          <cell r="E552" t="str">
            <v>§iÖn lùc H¶i D­¬ng</v>
          </cell>
          <cell r="F552" t="str">
            <v xml:space="preserve">Thanh to¸n tiÒn ®iÖn th¸ng 10/2001 cho §«ng Tµi HD vµ Dù ¸n §«ng Tµi HD 02 </v>
          </cell>
          <cell r="G552" t="str">
            <v>Electrical power of Oct. 2001 for Phu Tai factory and Dong Tai HD project No. 02</v>
          </cell>
          <cell r="H552">
            <v>6278</v>
          </cell>
          <cell r="I552">
            <v>84773000</v>
          </cell>
          <cell r="J552">
            <v>2412</v>
          </cell>
          <cell r="K552">
            <v>5607000</v>
          </cell>
          <cell r="L552">
            <v>1388</v>
          </cell>
          <cell r="M552">
            <v>5607000</v>
          </cell>
          <cell r="N552">
            <v>1331</v>
          </cell>
          <cell r="O552">
            <v>9598700</v>
          </cell>
          <cell r="P552">
            <v>105585700</v>
          </cell>
          <cell r="Q552">
            <v>1111</v>
          </cell>
          <cell r="R552">
            <v>105585700</v>
          </cell>
          <cell r="Y552">
            <v>105585700</v>
          </cell>
        </row>
        <row r="553">
          <cell r="A553">
            <v>550</v>
          </cell>
          <cell r="B553" t="str">
            <v>26-15</v>
          </cell>
          <cell r="C553">
            <v>37221</v>
          </cell>
          <cell r="E553" t="str">
            <v>Mrs. Linh (Crochet supplier)</v>
          </cell>
          <cell r="F553" t="str">
            <v>Thanh to¸n tiÒn gia c«ng hµng mãc tay c¸c M· tõ PT0513, PT0515 ®Õn PT0522 (§ît cuèi)</v>
          </cell>
          <cell r="G553" t="str">
            <v>Pay to Mrs. Linh (Crochet supplier) the CM for handmade crochet (Styles : from PT0513, PT0515 to PT0522)</v>
          </cell>
          <cell r="H553">
            <v>331</v>
          </cell>
          <cell r="I553">
            <v>27078000</v>
          </cell>
          <cell r="P553">
            <v>27078000</v>
          </cell>
          <cell r="Q553">
            <v>1111</v>
          </cell>
          <cell r="R553">
            <v>27078000</v>
          </cell>
          <cell r="Y553">
            <v>27078000</v>
          </cell>
        </row>
        <row r="554">
          <cell r="A554">
            <v>551</v>
          </cell>
          <cell r="B554" t="str">
            <v>26-17</v>
          </cell>
          <cell r="C554">
            <v>37221</v>
          </cell>
          <cell r="D554" t="str">
            <v>kt3</v>
          </cell>
          <cell r="E554" t="str">
            <v>Ms. Hµ (Accountant)</v>
          </cell>
          <cell r="F554" t="str">
            <v>Chi phÝ taxi chë Mr. Bob, Mr. ThuËn tõ §«ng Tµi HD vÒ H¶i Phßng ngµy 22/11/2001</v>
          </cell>
          <cell r="G554" t="str">
            <v>Taxi fare for Mr. Bob and Mr. Thuan from Phu Tai going to Hai Phong on Nov 22, 2001</v>
          </cell>
          <cell r="H554">
            <v>6428</v>
          </cell>
          <cell r="I554">
            <v>182000</v>
          </cell>
          <cell r="P554">
            <v>182000</v>
          </cell>
          <cell r="Q554">
            <v>1111</v>
          </cell>
          <cell r="R554">
            <v>182000</v>
          </cell>
          <cell r="Y554">
            <v>182000</v>
          </cell>
        </row>
        <row r="555">
          <cell r="A555">
            <v>552</v>
          </cell>
          <cell r="B555" t="str">
            <v>26-24</v>
          </cell>
          <cell r="C555">
            <v>37221</v>
          </cell>
          <cell r="D555" t="str">
            <v>tgd</v>
          </cell>
          <cell r="E555" t="str">
            <v>Mr. ThuËn (General director)</v>
          </cell>
          <cell r="F555" t="str">
            <v>C­íc ®iÖn tho¹i di ®éng th¸ng 10/2001 cho Mr. ThuËn (2.102.700®) vµ Mr. Léc (502.807®)</v>
          </cell>
          <cell r="G555" t="str">
            <v>Mobifone fee of Oct. 2001 for Mr. Thuan (General director) and Mr. Loc (Driver)</v>
          </cell>
          <cell r="H555">
            <v>6422</v>
          </cell>
          <cell r="I555">
            <v>2605507</v>
          </cell>
          <cell r="P555">
            <v>2605507</v>
          </cell>
          <cell r="Q555">
            <v>1111</v>
          </cell>
          <cell r="R555">
            <v>2605507</v>
          </cell>
          <cell r="Y555">
            <v>2605507</v>
          </cell>
        </row>
        <row r="556">
          <cell r="A556">
            <v>553</v>
          </cell>
          <cell r="B556" t="str">
            <v>27-01</v>
          </cell>
          <cell r="C556">
            <v>37222</v>
          </cell>
          <cell r="D556" t="str">
            <v>cd5</v>
          </cell>
          <cell r="E556" t="str">
            <v>Mr. Tó (Mechanic)</v>
          </cell>
          <cell r="F556" t="str">
            <v>T¹m øng mua kim cho ph©n x­ëng may</v>
          </cell>
          <cell r="G556" t="str">
            <v>Advance to Mr. Tu (Mechanic) to buy needle for sewingshop</v>
          </cell>
          <cell r="H556">
            <v>141</v>
          </cell>
          <cell r="I556">
            <v>250000</v>
          </cell>
          <cell r="P556">
            <v>250000</v>
          </cell>
          <cell r="Q556">
            <v>1111</v>
          </cell>
          <cell r="R556">
            <v>250000</v>
          </cell>
          <cell r="Y556">
            <v>250000</v>
          </cell>
        </row>
        <row r="557">
          <cell r="A557">
            <v>554</v>
          </cell>
          <cell r="B557" t="str">
            <v>28-14</v>
          </cell>
          <cell r="C557">
            <v>37223</v>
          </cell>
          <cell r="D557" t="str">
            <v>pv</v>
          </cell>
          <cell r="E557" t="str">
            <v>Mrs. NguyÖt (Server)</v>
          </cell>
          <cell r="F557" t="str">
            <v>T¹m øng mua ®å uãng phôc vô chuyªn gia + tiÕp kh¸ch v¨n phßng</v>
          </cell>
          <cell r="G557" t="str">
            <v>Advance to Mrs. Nguyet (Server) to buy drink for office</v>
          </cell>
          <cell r="H557">
            <v>141</v>
          </cell>
          <cell r="I557">
            <v>846000</v>
          </cell>
          <cell r="P557">
            <v>846000</v>
          </cell>
          <cell r="Q557">
            <v>1111</v>
          </cell>
          <cell r="R557">
            <v>846000</v>
          </cell>
          <cell r="Y557">
            <v>846000</v>
          </cell>
        </row>
        <row r="558">
          <cell r="A558">
            <v>555</v>
          </cell>
          <cell r="B558" t="str">
            <v>29-01</v>
          </cell>
          <cell r="C558">
            <v>37224</v>
          </cell>
          <cell r="D558" t="str">
            <v>lx2</v>
          </cell>
          <cell r="E558" t="str">
            <v>Mr. Léc (Diver)</v>
          </cell>
          <cell r="F558" t="str">
            <v>T¹m øng ®i nhËn hµng t¹i Hµ Néi + thay dÇu m¸y xe 34LD - 0099</v>
          </cell>
          <cell r="G558" t="str">
            <v>Advance to Mr. Loc (Driver) going to Ha Noi receive trimming and change the oil for car 34LD - 0099</v>
          </cell>
          <cell r="H558">
            <v>141</v>
          </cell>
          <cell r="I558">
            <v>500000</v>
          </cell>
          <cell r="P558">
            <v>500000</v>
          </cell>
          <cell r="Q558">
            <v>1111</v>
          </cell>
          <cell r="R558">
            <v>500000</v>
          </cell>
          <cell r="Y558">
            <v>500000</v>
          </cell>
        </row>
        <row r="559">
          <cell r="A559">
            <v>556</v>
          </cell>
          <cell r="B559" t="str">
            <v>29-02</v>
          </cell>
          <cell r="C559">
            <v>37224</v>
          </cell>
          <cell r="E559" t="str">
            <v>Mr. §inh V¨n Liªn (Tech. Dept)</v>
          </cell>
          <cell r="F559" t="str">
            <v>T¹m øng ®i c«ng t¸c Tp. HCM</v>
          </cell>
          <cell r="G559" t="str">
            <v>Advance to Mr. Lien (Tech. Dept) the business expenses to HCMC</v>
          </cell>
          <cell r="H559">
            <v>141</v>
          </cell>
          <cell r="I559">
            <v>1000000</v>
          </cell>
          <cell r="P559">
            <v>1000000</v>
          </cell>
          <cell r="Q559">
            <v>1111</v>
          </cell>
          <cell r="R559">
            <v>1000000</v>
          </cell>
          <cell r="Y559">
            <v>1000000</v>
          </cell>
        </row>
        <row r="560">
          <cell r="A560">
            <v>557</v>
          </cell>
          <cell r="B560" t="str">
            <v>29-03</v>
          </cell>
          <cell r="C560">
            <v>37224</v>
          </cell>
          <cell r="D560" t="str">
            <v>pv</v>
          </cell>
          <cell r="E560" t="str">
            <v>Mrs. NguyÖt (Server)</v>
          </cell>
          <cell r="F560" t="str">
            <v>T¹m øng chi phÝ c¬m tr­a cho kh¸ch, chuyªn gia vµ ban l·nh ®¹o th¸ng 12/2001</v>
          </cell>
          <cell r="G560" t="str">
            <v>Advance to Mrs. Nguyet (Server) the lunch expenses for experts and Dong Tai HD-boards</v>
          </cell>
          <cell r="H560">
            <v>141</v>
          </cell>
          <cell r="I560">
            <v>1300000</v>
          </cell>
          <cell r="P560">
            <v>1300000</v>
          </cell>
          <cell r="Q560">
            <v>1111</v>
          </cell>
          <cell r="R560">
            <v>1300000</v>
          </cell>
          <cell r="Y560">
            <v>1300000</v>
          </cell>
        </row>
        <row r="561">
          <cell r="A561">
            <v>558</v>
          </cell>
          <cell r="B561" t="str">
            <v>21-10</v>
          </cell>
          <cell r="C561">
            <v>37246</v>
          </cell>
          <cell r="D561" t="str">
            <v>bank</v>
          </cell>
          <cell r="E561" t="str">
            <v>Cong Thuong Bank</v>
          </cell>
          <cell r="F561" t="str">
            <v xml:space="preserve">Rót tiÒn tõ TK VND vÒ quü tiÒn mÆt </v>
          </cell>
          <cell r="G561" t="str">
            <v>Cash exchange from cash in bank to cash on hand</v>
          </cell>
          <cell r="H561">
            <v>1111</v>
          </cell>
          <cell r="I561">
            <v>30000000</v>
          </cell>
          <cell r="P561">
            <v>30000000</v>
          </cell>
          <cell r="Q561">
            <v>1121</v>
          </cell>
          <cell r="R561">
            <v>30000000</v>
          </cell>
          <cell r="Y561">
            <v>30000000</v>
          </cell>
        </row>
        <row r="562">
          <cell r="A562">
            <v>559</v>
          </cell>
          <cell r="B562" t="str">
            <v>22-01</v>
          </cell>
          <cell r="C562">
            <v>37247</v>
          </cell>
          <cell r="E562" t="str">
            <v>Ms. TuyÕt (Canteen)</v>
          </cell>
          <cell r="F562" t="str">
            <v>T¹m øng mua hµng cho c¨ng tin cña Nhµ m¸y</v>
          </cell>
          <cell r="G562" t="str">
            <v>Advance to Ms. Tuyet (Canteen) to buy goods for canteen</v>
          </cell>
          <cell r="H562">
            <v>141</v>
          </cell>
          <cell r="I562">
            <v>500000</v>
          </cell>
          <cell r="P562">
            <v>500000</v>
          </cell>
          <cell r="Q562">
            <v>1111</v>
          </cell>
          <cell r="R562">
            <v>500000</v>
          </cell>
          <cell r="Y562">
            <v>500000</v>
          </cell>
        </row>
        <row r="563">
          <cell r="A563">
            <v>560</v>
          </cell>
          <cell r="B563" t="str">
            <v>24-01</v>
          </cell>
          <cell r="C563">
            <v>37249</v>
          </cell>
          <cell r="E563" t="str">
            <v>§iÖn lùc H¶i D­¬ng</v>
          </cell>
          <cell r="F563" t="str">
            <v xml:space="preserve">Thanh to¸n tiÒn ®iÖn th¸ng 12/2001 cho §«ng Tµi HD vµ Dù ¸n §«ng Tµi HD 02 </v>
          </cell>
          <cell r="G563" t="str">
            <v>Electrical power of Dec. 2001 for Phu Tai factory and Dong Tai HD project No. 02</v>
          </cell>
          <cell r="H563">
            <v>6278</v>
          </cell>
          <cell r="I563">
            <v>69258950</v>
          </cell>
          <cell r="J563">
            <v>1388</v>
          </cell>
          <cell r="K563">
            <v>1160525</v>
          </cell>
          <cell r="L563">
            <v>2412</v>
          </cell>
          <cell r="M563">
            <v>1160525</v>
          </cell>
          <cell r="N563">
            <v>1331</v>
          </cell>
          <cell r="O563">
            <v>7158000</v>
          </cell>
          <cell r="P563">
            <v>78738000</v>
          </cell>
          <cell r="Q563">
            <v>1121</v>
          </cell>
          <cell r="R563">
            <v>78738000</v>
          </cell>
          <cell r="Y563">
            <v>78738000</v>
          </cell>
        </row>
        <row r="564">
          <cell r="A564">
            <v>561</v>
          </cell>
          <cell r="B564" t="str">
            <v>24-02</v>
          </cell>
          <cell r="C564">
            <v>37249</v>
          </cell>
          <cell r="E564" t="str">
            <v>C«ng ty CÊp n­íc H¶i D­¬ng</v>
          </cell>
          <cell r="F564" t="str">
            <v>Thanh to¸n tiÒn n­íc th¸ng 12/2001</v>
          </cell>
          <cell r="G564" t="str">
            <v>Fresh water for December  2001</v>
          </cell>
          <cell r="H564">
            <v>6278</v>
          </cell>
          <cell r="I564">
            <v>3766290</v>
          </cell>
          <cell r="J564">
            <v>1331</v>
          </cell>
          <cell r="K564">
            <v>188710</v>
          </cell>
          <cell r="P564">
            <v>3955000</v>
          </cell>
          <cell r="Q564">
            <v>1121</v>
          </cell>
          <cell r="R564">
            <v>3955000</v>
          </cell>
          <cell r="Y564">
            <v>3955000</v>
          </cell>
        </row>
        <row r="565">
          <cell r="A565">
            <v>562</v>
          </cell>
          <cell r="B565" t="str">
            <v>24-05</v>
          </cell>
          <cell r="C565">
            <v>37249</v>
          </cell>
          <cell r="D565" t="str">
            <v>bank</v>
          </cell>
          <cell r="E565" t="str">
            <v>Cong Thuong Bank</v>
          </cell>
          <cell r="F565" t="str">
            <v xml:space="preserve">Rót tiÒn tõ TK VND vÒ quü tiÒn mÆt </v>
          </cell>
          <cell r="G565" t="str">
            <v>Cash exchange from cash in bank to cash on hand</v>
          </cell>
          <cell r="H565">
            <v>1111</v>
          </cell>
          <cell r="I565">
            <v>20000000</v>
          </cell>
          <cell r="P565">
            <v>20000000</v>
          </cell>
          <cell r="Q565">
            <v>1121</v>
          </cell>
          <cell r="R565">
            <v>20000000</v>
          </cell>
          <cell r="Y565">
            <v>20000000</v>
          </cell>
        </row>
        <row r="566">
          <cell r="A566">
            <v>563</v>
          </cell>
          <cell r="B566" t="str">
            <v>24-06</v>
          </cell>
          <cell r="C566">
            <v>37249</v>
          </cell>
          <cell r="D566" t="str">
            <v>lx2</v>
          </cell>
          <cell r="E566" t="str">
            <v>Mr. Léc (Diver)</v>
          </cell>
          <cell r="F566" t="str">
            <v xml:space="preserve">T¹m øng chi phÝ cÇu ®­êng cho xe 34LD - 0099 </v>
          </cell>
          <cell r="G566" t="str">
            <v>Advance the toll for car 34LD - 0099</v>
          </cell>
          <cell r="H566">
            <v>141</v>
          </cell>
          <cell r="I566">
            <v>300000</v>
          </cell>
          <cell r="P566">
            <v>300000</v>
          </cell>
          <cell r="Q566">
            <v>1111</v>
          </cell>
          <cell r="R566">
            <v>300000</v>
          </cell>
          <cell r="Y566">
            <v>300000</v>
          </cell>
        </row>
        <row r="567">
          <cell r="A567">
            <v>564</v>
          </cell>
          <cell r="B567" t="str">
            <v>24-07</v>
          </cell>
          <cell r="C567">
            <v>37249</v>
          </cell>
          <cell r="D567" t="str">
            <v>xn2</v>
          </cell>
          <cell r="E567" t="str">
            <v>Mr. Tuynh (Ex.Im dept)</v>
          </cell>
          <cell r="F567" t="str">
            <v>T¹m øng nhËp hµng Dot HD137, 138, 139, mãc treo, mex</v>
          </cell>
          <cell r="G567" t="str">
            <v>Advance to Mr. Tuynh (Ex.Im dept) the import expenses for HD137, 138, 139, interlining, hangers</v>
          </cell>
          <cell r="H567">
            <v>141</v>
          </cell>
          <cell r="I567">
            <v>4000000</v>
          </cell>
          <cell r="P567">
            <v>4000000</v>
          </cell>
          <cell r="Q567">
            <v>1111</v>
          </cell>
          <cell r="R567">
            <v>4000000</v>
          </cell>
          <cell r="Y567">
            <v>4000000</v>
          </cell>
        </row>
        <row r="568">
          <cell r="A568">
            <v>565</v>
          </cell>
          <cell r="B568" t="str">
            <v>24-08</v>
          </cell>
          <cell r="C568">
            <v>37249</v>
          </cell>
          <cell r="D568" t="str">
            <v>cd1</v>
          </cell>
          <cell r="E568" t="str">
            <v>Mr. Hµo (Mechanic)</v>
          </cell>
          <cell r="F568" t="str">
            <v>T¹m øng mua vËt t­ phôc vô hÖ thèng lµ + S¬n biÓn qu¶ng c¸o</v>
          </cell>
          <cell r="G568" t="str">
            <v xml:space="preserve">Advance to Mr. Hao (Mechanic) to buy materials for pressing group </v>
          </cell>
          <cell r="H568">
            <v>141</v>
          </cell>
          <cell r="I568">
            <v>1350000</v>
          </cell>
          <cell r="P568">
            <v>1350000</v>
          </cell>
          <cell r="Q568">
            <v>1111</v>
          </cell>
          <cell r="R568">
            <v>1350000</v>
          </cell>
          <cell r="Y568">
            <v>1350000</v>
          </cell>
        </row>
        <row r="569">
          <cell r="A569">
            <v>566</v>
          </cell>
          <cell r="B569" t="str">
            <v>24-09</v>
          </cell>
          <cell r="C569">
            <v>37249</v>
          </cell>
          <cell r="D569" t="str">
            <v>kd1</v>
          </cell>
          <cell r="E569" t="str">
            <v>Mr. HiÖp (Sales)</v>
          </cell>
          <cell r="F569" t="str">
            <v>T¹m øng mua vËt t­ l¾p ®Æt d©y ®iÖn tho¹i cho §«ng Tµi HD 02</v>
          </cell>
          <cell r="G569" t="str">
            <v>Advance to Mr. Hiep (Sales) to buy materials to install telephone grid for Dong Tai HD Project No. 02</v>
          </cell>
          <cell r="H569">
            <v>141</v>
          </cell>
          <cell r="I569">
            <v>500000</v>
          </cell>
          <cell r="P569">
            <v>500000</v>
          </cell>
          <cell r="Q569">
            <v>1111</v>
          </cell>
          <cell r="R569">
            <v>500000</v>
          </cell>
          <cell r="Y569">
            <v>500000</v>
          </cell>
        </row>
        <row r="570">
          <cell r="A570">
            <v>567</v>
          </cell>
          <cell r="B570" t="str">
            <v>24-10</v>
          </cell>
          <cell r="C570">
            <v>37249</v>
          </cell>
          <cell r="D570" t="str">
            <v>pv</v>
          </cell>
          <cell r="E570" t="str">
            <v>Mrs. NguyÖt (Server)</v>
          </cell>
          <cell r="F570" t="str">
            <v xml:space="preserve">Thanh to¸n t¹m øng mua chuèi phôc CN ¨n ca + mua ®­êng, chanh phôc vô CN tæ lµ </v>
          </cell>
          <cell r="G570" t="str">
            <v>Advance payment of buying sugar, lemon to make drink for pressing section, bananas for workers from Mrs. Nguyet (Server)</v>
          </cell>
          <cell r="H570">
            <v>6278</v>
          </cell>
          <cell r="I570">
            <v>1056000</v>
          </cell>
          <cell r="P570">
            <v>1056000</v>
          </cell>
          <cell r="Q570">
            <v>141</v>
          </cell>
          <cell r="R570">
            <v>1015000</v>
          </cell>
          <cell r="S570">
            <v>1111</v>
          </cell>
          <cell r="T570">
            <v>41000</v>
          </cell>
          <cell r="Y570">
            <v>1056000</v>
          </cell>
        </row>
        <row r="571">
          <cell r="A571">
            <v>568</v>
          </cell>
          <cell r="B571" t="str">
            <v>24-11</v>
          </cell>
          <cell r="C571">
            <v>37249</v>
          </cell>
          <cell r="D571" t="str">
            <v>xn1</v>
          </cell>
          <cell r="E571" t="str">
            <v>Mr. Phong (Ex.Im dept)</v>
          </cell>
          <cell r="F571" t="str">
            <v>T¹m øng nhËp hµng</v>
          </cell>
          <cell r="G571" t="str">
            <v>Advance to Mr. Phong (Ex.Im dept) the import expenses</v>
          </cell>
          <cell r="H571">
            <v>141</v>
          </cell>
          <cell r="I571">
            <v>1000000</v>
          </cell>
          <cell r="P571">
            <v>1000000</v>
          </cell>
          <cell r="Q571">
            <v>1111</v>
          </cell>
          <cell r="R571">
            <v>1000000</v>
          </cell>
          <cell r="Y571">
            <v>1000000</v>
          </cell>
        </row>
        <row r="572">
          <cell r="A572">
            <v>569</v>
          </cell>
          <cell r="B572" t="str">
            <v>24-12</v>
          </cell>
          <cell r="C572">
            <v>37249</v>
          </cell>
          <cell r="D572" t="str">
            <v>bank</v>
          </cell>
          <cell r="E572" t="str">
            <v>Cong Thuong Bank</v>
          </cell>
          <cell r="F572" t="str">
            <v>NhËn l¹i tiÒn ®· tr¶ cho Cty TNHH M¸y tÝnh Hoµng C­êng (Do nhÇm sè TK)</v>
          </cell>
          <cell r="G572" t="str">
            <v>Receive the money had paid to Hoang Cuong Computer HP Co. (Because of the wrong bank A/C No.)</v>
          </cell>
          <cell r="H572">
            <v>1121</v>
          </cell>
          <cell r="I572">
            <v>5225580</v>
          </cell>
          <cell r="P572">
            <v>5225580</v>
          </cell>
          <cell r="Q572">
            <v>331</v>
          </cell>
          <cell r="R572">
            <v>5225580</v>
          </cell>
          <cell r="Y572">
            <v>5225580</v>
          </cell>
        </row>
        <row r="573">
          <cell r="A573">
            <v>570</v>
          </cell>
          <cell r="B573" t="str">
            <v>24-13</v>
          </cell>
          <cell r="C573">
            <v>37249</v>
          </cell>
          <cell r="D573" t="str">
            <v>bank</v>
          </cell>
          <cell r="E573" t="str">
            <v>Cong Thuong Bank</v>
          </cell>
          <cell r="F573" t="str">
            <v xml:space="preserve">PhÝ ng©n hµng </v>
          </cell>
          <cell r="G573" t="str">
            <v>Bank fee</v>
          </cell>
          <cell r="H573">
            <v>811</v>
          </cell>
          <cell r="I573">
            <v>136387</v>
          </cell>
          <cell r="J573">
            <v>1331</v>
          </cell>
          <cell r="K573">
            <v>3939</v>
          </cell>
          <cell r="P573">
            <v>140326</v>
          </cell>
          <cell r="Q573">
            <v>1121</v>
          </cell>
          <cell r="R573">
            <v>140326</v>
          </cell>
          <cell r="Y573">
            <v>140326</v>
          </cell>
        </row>
        <row r="574">
          <cell r="A574">
            <v>571</v>
          </cell>
          <cell r="B574" t="str">
            <v>24-14</v>
          </cell>
          <cell r="C574">
            <v>37249</v>
          </cell>
          <cell r="D574" t="str">
            <v>cd1</v>
          </cell>
          <cell r="E574" t="str">
            <v>Mr. Hµo (Mechanic)</v>
          </cell>
          <cell r="F574" t="str">
            <v xml:space="preserve">Th­ëng sao ®á cho tæ c¬ ®iÖn </v>
          </cell>
          <cell r="G574" t="str">
            <v>Working bonus "red star" to ele. mec staffs</v>
          </cell>
          <cell r="H574">
            <v>33882</v>
          </cell>
          <cell r="I574">
            <v>120000</v>
          </cell>
          <cell r="P574">
            <v>120000</v>
          </cell>
          <cell r="Q574">
            <v>1111</v>
          </cell>
          <cell r="R574">
            <v>120000</v>
          </cell>
          <cell r="Y574">
            <v>120000</v>
          </cell>
        </row>
        <row r="575">
          <cell r="A575">
            <v>572</v>
          </cell>
          <cell r="B575" t="str">
            <v>24-15</v>
          </cell>
          <cell r="C575">
            <v>37249</v>
          </cell>
          <cell r="D575" t="str">
            <v>cd5</v>
          </cell>
          <cell r="E575" t="str">
            <v>Mr. Tó (Mechanic)</v>
          </cell>
          <cell r="F575" t="str">
            <v>T¹m øng mua kim cho ph©n x­ëng may</v>
          </cell>
          <cell r="G575" t="str">
            <v>Advance to Mr. Tu (Mechanic) to buy needle for sewingshop</v>
          </cell>
          <cell r="H575">
            <v>141</v>
          </cell>
          <cell r="I575">
            <v>305000</v>
          </cell>
          <cell r="P575">
            <v>305000</v>
          </cell>
          <cell r="Q575">
            <v>1111</v>
          </cell>
          <cell r="R575">
            <v>305000</v>
          </cell>
          <cell r="Y575">
            <v>305000</v>
          </cell>
        </row>
        <row r="576">
          <cell r="A576">
            <v>573</v>
          </cell>
          <cell r="B576" t="str">
            <v>24-16</v>
          </cell>
          <cell r="C576">
            <v>37249</v>
          </cell>
          <cell r="D576" t="str">
            <v>tgd</v>
          </cell>
          <cell r="E576" t="str">
            <v>Mr. ThuËn (General director)</v>
          </cell>
          <cell r="F576" t="str">
            <v>C­íc ®iÖn tho¹i th¸ng 11/2001 cho Mr. ThuËn (1.256.814 + 168.251 + 30000), Mr. Léc (539.580®)</v>
          </cell>
          <cell r="G576" t="str">
            <v>Telecommunication charge of Nov. 2001 for Mr. Thuan (1.455.065VND ) and Mr. Loc (539.580VND)</v>
          </cell>
          <cell r="H576">
            <v>6422</v>
          </cell>
          <cell r="I576">
            <v>1994645</v>
          </cell>
          <cell r="P576">
            <v>1994645</v>
          </cell>
          <cell r="Q576">
            <v>1111</v>
          </cell>
          <cell r="R576">
            <v>1994645</v>
          </cell>
          <cell r="Y576">
            <v>1994645</v>
          </cell>
        </row>
        <row r="577">
          <cell r="A577">
            <v>574</v>
          </cell>
          <cell r="B577" t="str">
            <v>24-17</v>
          </cell>
          <cell r="C577">
            <v>37249</v>
          </cell>
          <cell r="D577" t="str">
            <v>cat3</v>
          </cell>
          <cell r="E577" t="str">
            <v>Mr. Tèng Xu©n Minh</v>
          </cell>
          <cell r="F577" t="str">
            <v>Th­ëng bé phËn b¶o tr× thiÕt bÞ m¸y (Mr. Tèng Xu©n Minh, Mr. TrÇn §×nh C«ng)</v>
          </cell>
          <cell r="G577" t="str">
            <v>Working bonus to machine maintaining section (02 people)</v>
          </cell>
          <cell r="H577">
            <v>33882</v>
          </cell>
          <cell r="I577">
            <v>600000</v>
          </cell>
          <cell r="P577">
            <v>600000</v>
          </cell>
          <cell r="Q577">
            <v>1111</v>
          </cell>
          <cell r="R577">
            <v>600000</v>
          </cell>
          <cell r="Y577">
            <v>600000</v>
          </cell>
        </row>
        <row r="578">
          <cell r="A578">
            <v>575</v>
          </cell>
          <cell r="B578" t="str">
            <v>24-18</v>
          </cell>
          <cell r="C578">
            <v>37249</v>
          </cell>
          <cell r="E578" t="str">
            <v>Dong Tai HCM</v>
          </cell>
          <cell r="F578" t="str">
            <v>NhËn tiÒn gia c«ng hµng th¸ng 11/2001 tõ §«ng Tµi London (53,557.97USD)</v>
          </cell>
          <cell r="G578" t="str">
            <v>Received the CM of Nov. 2001 from Dong Tai London (53,557.97USD)</v>
          </cell>
          <cell r="H578">
            <v>1121</v>
          </cell>
          <cell r="I578">
            <v>807043434</v>
          </cell>
          <cell r="J578">
            <v>811</v>
          </cell>
          <cell r="K578">
            <v>403724</v>
          </cell>
          <cell r="P578">
            <v>807447158</v>
          </cell>
          <cell r="Q578">
            <v>33682</v>
          </cell>
          <cell r="R578">
            <v>807447158</v>
          </cell>
          <cell r="Y578">
            <v>807447158</v>
          </cell>
        </row>
        <row r="579">
          <cell r="A579">
            <v>576</v>
          </cell>
          <cell r="B579" t="str">
            <v>25-01</v>
          </cell>
          <cell r="C579">
            <v>37250</v>
          </cell>
          <cell r="E579" t="str">
            <v>§inh V¨n Liªn ( Phßng Kü thuËt)</v>
          </cell>
          <cell r="F579" t="str">
            <v>Thanh to¸n t¹m øng tiÒn l­¬ng th¸ng 11.01</v>
          </cell>
          <cell r="G579" t="str">
            <v>Salary  for Mr. Lien (Tech.Dept.) in November.2001</v>
          </cell>
          <cell r="H579">
            <v>6271</v>
          </cell>
          <cell r="I579">
            <v>2000000</v>
          </cell>
          <cell r="P579">
            <v>2000000</v>
          </cell>
          <cell r="Q579">
            <v>141</v>
          </cell>
          <cell r="R579">
            <v>1000000</v>
          </cell>
          <cell r="S579">
            <v>1111</v>
          </cell>
          <cell r="T579">
            <v>1000000</v>
          </cell>
          <cell r="Y579">
            <v>2000000</v>
          </cell>
        </row>
        <row r="580">
          <cell r="A580">
            <v>577</v>
          </cell>
          <cell r="B580" t="str">
            <v>25-02</v>
          </cell>
          <cell r="C580">
            <v>37250</v>
          </cell>
          <cell r="D580" t="str">
            <v>tgd</v>
          </cell>
          <cell r="E580" t="str">
            <v>Mr. ThuËn (General director)</v>
          </cell>
          <cell r="F580" t="str">
            <v>Chi phÝ ngµy Noel 2001</v>
          </cell>
          <cell r="G580" t="str">
            <v>The expense on Christmas Day 2001</v>
          </cell>
          <cell r="H580">
            <v>6428</v>
          </cell>
          <cell r="I580">
            <v>609090</v>
          </cell>
          <cell r="J580">
            <v>1331</v>
          </cell>
          <cell r="K580">
            <v>60910</v>
          </cell>
          <cell r="P580">
            <v>670000</v>
          </cell>
          <cell r="Q580">
            <v>1111</v>
          </cell>
          <cell r="R580">
            <v>670000</v>
          </cell>
          <cell r="Y580">
            <v>670000</v>
          </cell>
        </row>
        <row r="581">
          <cell r="A581">
            <v>578</v>
          </cell>
          <cell r="B581" t="str">
            <v>25-03</v>
          </cell>
          <cell r="C581">
            <v>37250</v>
          </cell>
          <cell r="E581" t="str">
            <v xml:space="preserve">Mrs. Mü H¹nh - Meishin </v>
          </cell>
          <cell r="F581" t="str">
            <v>Chi phÝ kh¸ch s¹n t¹i Hµ Néi tõ 19 ®Õn 24/12/2001</v>
          </cell>
          <cell r="G581" t="str">
            <v>Hotel expense for Mrs. Meishin in Ha Noi from 19 to 24/12/01</v>
          </cell>
          <cell r="H581">
            <v>13684</v>
          </cell>
          <cell r="I581">
            <v>681818</v>
          </cell>
          <cell r="J581">
            <v>1331</v>
          </cell>
          <cell r="K581">
            <v>68182</v>
          </cell>
          <cell r="P581">
            <v>750000</v>
          </cell>
          <cell r="Q581">
            <v>1111</v>
          </cell>
          <cell r="R581">
            <v>750000</v>
          </cell>
          <cell r="Y581">
            <v>750000</v>
          </cell>
        </row>
        <row r="582">
          <cell r="A582">
            <v>579</v>
          </cell>
          <cell r="B582" t="str">
            <v>25-04</v>
          </cell>
          <cell r="C582">
            <v>37250</v>
          </cell>
          <cell r="D582" t="str">
            <v>mau</v>
          </cell>
          <cell r="E582" t="str">
            <v>Mrs. H­¬ng (Sample)</v>
          </cell>
          <cell r="F582" t="str">
            <v>Th­ëng cho c«ng nh©n tæ mÉu may ¸o cho kh¸ch c«ng ty (Mrs. Xuyªn- UBND HD), Mr. H÷u ( §iÖn lùc KT)</v>
          </cell>
          <cell r="G582" t="str">
            <v>Working bonus for sample worker</v>
          </cell>
          <cell r="H582">
            <v>6428</v>
          </cell>
          <cell r="I582">
            <v>300000</v>
          </cell>
          <cell r="P582">
            <v>300000</v>
          </cell>
          <cell r="Q582">
            <v>1111</v>
          </cell>
          <cell r="R582">
            <v>300000</v>
          </cell>
          <cell r="Y582">
            <v>300000</v>
          </cell>
        </row>
        <row r="583">
          <cell r="A583">
            <v>580</v>
          </cell>
          <cell r="B583" t="str">
            <v>25-05</v>
          </cell>
          <cell r="C583">
            <v>37250</v>
          </cell>
          <cell r="D583" t="str">
            <v>kd1</v>
          </cell>
          <cell r="E583" t="str">
            <v>Mr. HiÖp (Sales)</v>
          </cell>
          <cell r="F583" t="str">
            <v>T¹m øng mua d©y ®iÖn l¾p ®Ìn chiÕu s¸ng cho c«ng tr×nh §T 2</v>
          </cell>
          <cell r="G583" t="str">
            <v>Advance to Mr. Hiep (Sales) to buy materials  for Dong Tai HD Project No. 02</v>
          </cell>
          <cell r="H583">
            <v>141</v>
          </cell>
          <cell r="I583">
            <v>778000</v>
          </cell>
          <cell r="P583">
            <v>778000</v>
          </cell>
          <cell r="Q583">
            <v>1111</v>
          </cell>
          <cell r="R583">
            <v>778000</v>
          </cell>
          <cell r="Y583">
            <v>778000</v>
          </cell>
        </row>
        <row r="584">
          <cell r="A584">
            <v>581</v>
          </cell>
          <cell r="B584" t="str">
            <v>25-06</v>
          </cell>
          <cell r="C584">
            <v>37250</v>
          </cell>
          <cell r="D584" t="str">
            <v>mau</v>
          </cell>
          <cell r="E584" t="str">
            <v>Mrs. H­¬ng (Sample)</v>
          </cell>
          <cell r="F584" t="str">
            <v>Thanh to¸n t¹m øng mua mex + canh tãc ®Ó dùng vÐc tÆng kh¸ch c«ng ty (UBND tØnh HD)</v>
          </cell>
          <cell r="G584" t="str">
            <v>Advance payment of buying trimming to make Jacket to give guests of the company from  Mrs. Huong (Sample)</v>
          </cell>
          <cell r="H584">
            <v>6428</v>
          </cell>
          <cell r="I584">
            <v>245000</v>
          </cell>
          <cell r="P584">
            <v>245000</v>
          </cell>
          <cell r="Q584">
            <v>141</v>
          </cell>
          <cell r="R584">
            <v>150000</v>
          </cell>
          <cell r="S584">
            <v>1111</v>
          </cell>
          <cell r="T584">
            <v>95000</v>
          </cell>
          <cell r="Y584">
            <v>245000</v>
          </cell>
        </row>
        <row r="585">
          <cell r="A585">
            <v>582</v>
          </cell>
          <cell r="B585" t="str">
            <v>25-07</v>
          </cell>
          <cell r="C585">
            <v>37250</v>
          </cell>
          <cell r="D585" t="str">
            <v>kt3</v>
          </cell>
          <cell r="E585" t="str">
            <v>Ms. Hµ (Accountant)</v>
          </cell>
          <cell r="F585" t="str">
            <v>Chi phÝ tiÕp c¸n bé Së KH - §T H¶i d­¬ng ngµy 25/12/2001</v>
          </cell>
          <cell r="G585" t="str">
            <v>Public relation to Hai Duong invest and plan office on Dec 25, 2001</v>
          </cell>
          <cell r="H585">
            <v>6428</v>
          </cell>
          <cell r="I585">
            <v>1000000</v>
          </cell>
          <cell r="P585">
            <v>1000000</v>
          </cell>
          <cell r="Q585">
            <v>1111</v>
          </cell>
          <cell r="R585">
            <v>1000000</v>
          </cell>
          <cell r="Y585">
            <v>1000000</v>
          </cell>
        </row>
        <row r="586">
          <cell r="A586">
            <v>583</v>
          </cell>
          <cell r="B586" t="str">
            <v>26-01</v>
          </cell>
          <cell r="C586">
            <v>37251</v>
          </cell>
          <cell r="E586" t="str">
            <v>Mrs. TuyÕt (V¹n Xu©n Co.)</v>
          </cell>
          <cell r="F586" t="str">
            <v xml:space="preserve">Chi phÝ ®i kiÓm hµng t¹i c¸c c¬ së gia c«ng hµng mãc tay </v>
          </cell>
          <cell r="G586" t="str">
            <v>The expenses of going to Hai Phong to control the quality of handmade crochet</v>
          </cell>
          <cell r="H586">
            <v>6278</v>
          </cell>
          <cell r="I586">
            <v>330000</v>
          </cell>
          <cell r="P586">
            <v>330000</v>
          </cell>
          <cell r="Q586">
            <v>1111</v>
          </cell>
          <cell r="R586">
            <v>330000</v>
          </cell>
          <cell r="Y586">
            <v>330000</v>
          </cell>
        </row>
        <row r="587">
          <cell r="A587">
            <v>584</v>
          </cell>
          <cell r="B587" t="str">
            <v>26-02</v>
          </cell>
          <cell r="C587">
            <v>37251</v>
          </cell>
          <cell r="D587" t="str">
            <v>lx1</v>
          </cell>
          <cell r="E587" t="str">
            <v>Mr. Hïng (Driver)</v>
          </cell>
          <cell r="F587" t="str">
            <v>Chi phÝ göi hµng vµo Tp. HCM cho Cty PENIX (V¹n Xu©n)</v>
          </cell>
          <cell r="G587" t="str">
            <v xml:space="preserve">The expenses for sending handmade crochet to PENIX Co. in HCMC </v>
          </cell>
          <cell r="H587">
            <v>6278</v>
          </cell>
          <cell r="I587">
            <v>101000</v>
          </cell>
          <cell r="P587">
            <v>101000</v>
          </cell>
          <cell r="Q587">
            <v>1111</v>
          </cell>
          <cell r="R587">
            <v>101000</v>
          </cell>
          <cell r="Y587">
            <v>101000</v>
          </cell>
        </row>
        <row r="588">
          <cell r="A588">
            <v>585</v>
          </cell>
          <cell r="B588" t="str">
            <v>29-03</v>
          </cell>
          <cell r="C588">
            <v>37254</v>
          </cell>
          <cell r="D588" t="str">
            <v>xn3</v>
          </cell>
          <cell r="E588" t="str">
            <v>Mr. Dòng (Ex.Im dept)</v>
          </cell>
          <cell r="F588" t="str">
            <v>C­íc ®iÖn tho¹i di ®éng th¸ng 12/2001 + chi phÝ ®i kiÓm container t¹i H¶i Phßng</v>
          </cell>
          <cell r="G588" t="str">
            <v>Mobifone fee of Dec. 2001 for Mr. Dung (Ex.Im dept)</v>
          </cell>
          <cell r="H588">
            <v>6422</v>
          </cell>
          <cell r="I588">
            <v>291000</v>
          </cell>
          <cell r="J588">
            <v>1331</v>
          </cell>
          <cell r="K588">
            <v>9000</v>
          </cell>
          <cell r="L588">
            <v>6278</v>
          </cell>
          <cell r="M588">
            <v>50000</v>
          </cell>
          <cell r="P588">
            <v>350000</v>
          </cell>
          <cell r="Q588">
            <v>1111</v>
          </cell>
          <cell r="R588">
            <v>350000</v>
          </cell>
          <cell r="Y588">
            <v>350000</v>
          </cell>
        </row>
        <row r="589">
          <cell r="A589">
            <v>586</v>
          </cell>
          <cell r="B589" t="str">
            <v>28-05</v>
          </cell>
          <cell r="C589">
            <v>37253</v>
          </cell>
          <cell r="E589" t="str">
            <v>Mr. Th¹ch (Packing)</v>
          </cell>
          <cell r="F589" t="str">
            <v>Thanh to¸n chi phÝ båi d­ìng bèc, xÕp hµng cho CN</v>
          </cell>
          <cell r="G589" t="str">
            <v xml:space="preserve">The expenses of loading and unloading clothes </v>
          </cell>
          <cell r="H589">
            <v>6278</v>
          </cell>
          <cell r="I589">
            <v>440000</v>
          </cell>
          <cell r="P589">
            <v>440000</v>
          </cell>
          <cell r="Q589">
            <v>1111</v>
          </cell>
          <cell r="R589">
            <v>440000</v>
          </cell>
          <cell r="Y589">
            <v>440000</v>
          </cell>
        </row>
        <row r="590">
          <cell r="A590">
            <v>587</v>
          </cell>
          <cell r="B590" t="str">
            <v>27-01</v>
          </cell>
          <cell r="C590">
            <v>37252</v>
          </cell>
          <cell r="E590" t="str">
            <v>Cty thiÕt bÞ PCCC H¶i Phßng</v>
          </cell>
          <cell r="F590" t="str">
            <v>T¹m øng mua vËt t­ PCCC (50% gi¸ trÞ Hîp ®ång) cho Cty thiÕt bÞ PCCC H¶i Phßng</v>
          </cell>
          <cell r="G590" t="str">
            <v xml:space="preserve">Buying tools for preventing from a fire </v>
          </cell>
          <cell r="H590">
            <v>331</v>
          </cell>
          <cell r="I590">
            <v>30300000</v>
          </cell>
          <cell r="P590">
            <v>30300000</v>
          </cell>
          <cell r="Q590">
            <v>1121</v>
          </cell>
          <cell r="R590">
            <v>30300000</v>
          </cell>
          <cell r="Y590">
            <v>30300000</v>
          </cell>
        </row>
        <row r="591">
          <cell r="A591">
            <v>588</v>
          </cell>
          <cell r="B591" t="str">
            <v>27-02</v>
          </cell>
          <cell r="C591">
            <v>37252</v>
          </cell>
          <cell r="D591" t="str">
            <v>bank</v>
          </cell>
          <cell r="E591" t="str">
            <v>Cong Thuong Bank</v>
          </cell>
          <cell r="F591" t="str">
            <v xml:space="preserve">Rót tiÒn tõ TK VND vÒ quü tiÒn mÆt </v>
          </cell>
          <cell r="G591" t="str">
            <v>Cash exchange from cash in bank to cash on hand</v>
          </cell>
          <cell r="H591">
            <v>1111</v>
          </cell>
          <cell r="I591">
            <v>500000000</v>
          </cell>
          <cell r="P591">
            <v>500000000</v>
          </cell>
          <cell r="Q591">
            <v>1121</v>
          </cell>
          <cell r="R591">
            <v>500000000</v>
          </cell>
          <cell r="Y591">
            <v>500000000</v>
          </cell>
        </row>
        <row r="592">
          <cell r="A592">
            <v>589</v>
          </cell>
          <cell r="B592" t="str">
            <v>27-03</v>
          </cell>
          <cell r="C592">
            <v>37252</v>
          </cell>
          <cell r="D592" t="str">
            <v>XN2</v>
          </cell>
          <cell r="E592" t="str">
            <v>Mr. Tuynh (Ex.Im dept)</v>
          </cell>
          <cell r="F592" t="str">
            <v>T¹m øng xuÊt KT 197</v>
          </cell>
          <cell r="G592" t="str">
            <v>Advance to Mr. Tuynh (The Ex.Im dept) the export expenses for KT107</v>
          </cell>
          <cell r="H592">
            <v>141</v>
          </cell>
          <cell r="I592">
            <v>800000</v>
          </cell>
          <cell r="P592">
            <v>800000</v>
          </cell>
          <cell r="Q592">
            <v>1111</v>
          </cell>
          <cell r="R592">
            <v>800000</v>
          </cell>
          <cell r="Y592">
            <v>800000</v>
          </cell>
        </row>
        <row r="593">
          <cell r="A593">
            <v>590</v>
          </cell>
          <cell r="B593" t="str">
            <v>27-04</v>
          </cell>
          <cell r="C593">
            <v>37252</v>
          </cell>
          <cell r="D593" t="str">
            <v>lx1</v>
          </cell>
          <cell r="E593" t="str">
            <v>Mr. Hïng (Driver)</v>
          </cell>
          <cell r="F593" t="str">
            <v>Chi phÝ cho xe 34LD - 0108 tõ 21/12 ®Õn 25/12/2001</v>
          </cell>
          <cell r="G593" t="str">
            <v>Toll for car 34LD - 0108 from 21/12 to 25/12/2001</v>
          </cell>
          <cell r="H593">
            <v>6428</v>
          </cell>
          <cell r="I593">
            <v>281000</v>
          </cell>
          <cell r="P593">
            <v>281000</v>
          </cell>
          <cell r="Q593">
            <v>1111</v>
          </cell>
          <cell r="R593">
            <v>281000</v>
          </cell>
          <cell r="Y593">
            <v>281000</v>
          </cell>
        </row>
        <row r="594">
          <cell r="A594">
            <v>591</v>
          </cell>
          <cell r="B594" t="str">
            <v>27-05</v>
          </cell>
          <cell r="C594">
            <v>37252</v>
          </cell>
          <cell r="D594" t="str">
            <v>bank</v>
          </cell>
          <cell r="E594" t="str">
            <v>Cong Thuong Bank</v>
          </cell>
          <cell r="F594" t="str">
            <v xml:space="preserve">PhÝ ng©n hµng </v>
          </cell>
          <cell r="G594" t="str">
            <v>Bank fee</v>
          </cell>
          <cell r="H594">
            <v>811</v>
          </cell>
          <cell r="I594">
            <v>2200</v>
          </cell>
          <cell r="P594">
            <v>2200</v>
          </cell>
          <cell r="Q594">
            <v>1121</v>
          </cell>
          <cell r="R594">
            <v>2200</v>
          </cell>
          <cell r="Y594">
            <v>2200</v>
          </cell>
        </row>
        <row r="595">
          <cell r="A595">
            <v>592</v>
          </cell>
          <cell r="B595" t="str">
            <v>27-06</v>
          </cell>
          <cell r="C595">
            <v>37252</v>
          </cell>
          <cell r="D595" t="str">
            <v>kd1</v>
          </cell>
          <cell r="E595" t="str">
            <v>Mr. HiÖp (Sales)</v>
          </cell>
          <cell r="F595" t="str">
            <v xml:space="preserve">T¹m øng mua vËt t­ l¾p hÖ thèng ®iÖn chiÕu s¸ng §«ng Tµi 02 </v>
          </cell>
          <cell r="G595" t="str">
            <v xml:space="preserve">Buying materials to install the light system for Dong Tai Project No. 02 </v>
          </cell>
          <cell r="H595">
            <v>141</v>
          </cell>
          <cell r="I595">
            <v>279000</v>
          </cell>
          <cell r="P595">
            <v>279000</v>
          </cell>
          <cell r="Q595">
            <v>1111</v>
          </cell>
          <cell r="R595">
            <v>279000</v>
          </cell>
          <cell r="Y595">
            <v>279000</v>
          </cell>
        </row>
        <row r="596">
          <cell r="A596">
            <v>593</v>
          </cell>
          <cell r="B596" t="str">
            <v>27-10</v>
          </cell>
          <cell r="C596">
            <v>37252</v>
          </cell>
          <cell r="D596" t="str">
            <v>bv4</v>
          </cell>
          <cell r="E596" t="str">
            <v>Mr. TÆng (Security guard)</v>
          </cell>
          <cell r="F596" t="str">
            <v>Mua ®å dïng cho nhµ ë cña chuyªn gia t¹i H¶i Phßng (Thanh to¸n t¹m øng l­¬ng th¸ng 12/2001)</v>
          </cell>
          <cell r="G596" t="str">
            <v>Buying utensils for the experts' house in Hai Phong</v>
          </cell>
          <cell r="H596">
            <v>6278</v>
          </cell>
          <cell r="I596">
            <v>435000</v>
          </cell>
          <cell r="P596">
            <v>435000</v>
          </cell>
          <cell r="Q596">
            <v>141</v>
          </cell>
          <cell r="R596">
            <v>300000</v>
          </cell>
          <cell r="S596">
            <v>1111</v>
          </cell>
          <cell r="T596">
            <v>135000</v>
          </cell>
          <cell r="Y596">
            <v>435000</v>
          </cell>
        </row>
        <row r="597">
          <cell r="A597">
            <v>594</v>
          </cell>
          <cell r="B597" t="str">
            <v>27-08</v>
          </cell>
          <cell r="C597">
            <v>37252</v>
          </cell>
          <cell r="E597" t="str">
            <v>Mr. B×nh (Sewingshop vice manager)</v>
          </cell>
          <cell r="F597" t="str">
            <v>Båi d­ìng CN ph©n x­ëng may lµm thªm giê tèi 28/12/2001</v>
          </cell>
          <cell r="G597" t="str">
            <v>Bonus to workers worked overtime on Dec 28, 2001</v>
          </cell>
          <cell r="H597">
            <v>33882</v>
          </cell>
          <cell r="I597">
            <v>300000</v>
          </cell>
          <cell r="P597">
            <v>300000</v>
          </cell>
          <cell r="Q597">
            <v>1111</v>
          </cell>
          <cell r="R597">
            <v>300000</v>
          </cell>
          <cell r="Y597">
            <v>300000</v>
          </cell>
        </row>
        <row r="598">
          <cell r="A598">
            <v>595</v>
          </cell>
          <cell r="B598" t="str">
            <v>27-07</v>
          </cell>
          <cell r="C598">
            <v>37252</v>
          </cell>
          <cell r="D598" t="str">
            <v>xn1</v>
          </cell>
          <cell r="E598" t="str">
            <v>Mr. Phong (Ex.Im dept)</v>
          </cell>
          <cell r="F598" t="str">
            <v>T¹m øng nhËp HD140</v>
          </cell>
          <cell r="G598" t="str">
            <v>Advance to Mr. Phong (Ex.Im dept) the import expenses for HD140</v>
          </cell>
          <cell r="H598">
            <v>141</v>
          </cell>
          <cell r="I598">
            <v>2000000</v>
          </cell>
          <cell r="P598">
            <v>2000000</v>
          </cell>
          <cell r="Q598">
            <v>1111</v>
          </cell>
          <cell r="R598">
            <v>2000000</v>
          </cell>
          <cell r="Y598">
            <v>2000000</v>
          </cell>
        </row>
        <row r="599">
          <cell r="A599">
            <v>596</v>
          </cell>
          <cell r="B599" t="str">
            <v>27-09</v>
          </cell>
          <cell r="C599">
            <v>37252</v>
          </cell>
          <cell r="E599" t="str">
            <v>Mr. B×nh (Sewingshop vice manager)</v>
          </cell>
          <cell r="F599" t="str">
            <v>C­íc ®iÖn tho¹i di ®éng th¸ng 12/2001</v>
          </cell>
          <cell r="G599" t="str">
            <v>Mobifone fee of Dec. 2001 for Mr. Binh (Sewingshop vice manager)</v>
          </cell>
          <cell r="H599">
            <v>6422</v>
          </cell>
          <cell r="I599">
            <v>300000</v>
          </cell>
          <cell r="P599">
            <v>300000</v>
          </cell>
          <cell r="Q599">
            <v>1111</v>
          </cell>
          <cell r="R599">
            <v>300000</v>
          </cell>
          <cell r="Y599">
            <v>300000</v>
          </cell>
        </row>
        <row r="600">
          <cell r="A600">
            <v>597</v>
          </cell>
          <cell r="B600" t="str">
            <v>27-11</v>
          </cell>
          <cell r="C600">
            <v>37252</v>
          </cell>
          <cell r="D600" t="str">
            <v>pv</v>
          </cell>
          <cell r="E600" t="str">
            <v>Mrs. NguyÖt (Server)</v>
          </cell>
          <cell r="F600" t="str">
            <v xml:space="preserve">T¹m øng mua ®å nÊu ¨n, hoa qu¶, ®å uèng phôc vô ban gi¸m ®èc + chuyªn gia </v>
          </cell>
          <cell r="G600" t="str">
            <v>Advance to Mrs. Nguyet (Server) to buy food to prepare lunch and dinner for expert in Jan. 2001</v>
          </cell>
          <cell r="H600">
            <v>141</v>
          </cell>
          <cell r="I600">
            <v>3166000</v>
          </cell>
          <cell r="P600">
            <v>3166000</v>
          </cell>
          <cell r="Q600">
            <v>1111</v>
          </cell>
          <cell r="R600">
            <v>3166000</v>
          </cell>
          <cell r="Y600">
            <v>3166000</v>
          </cell>
        </row>
        <row r="601">
          <cell r="A601">
            <v>598</v>
          </cell>
          <cell r="B601" t="str">
            <v>28-01</v>
          </cell>
          <cell r="C601">
            <v>37253</v>
          </cell>
          <cell r="D601" t="str">
            <v>bv3</v>
          </cell>
          <cell r="E601" t="str">
            <v>Mr. T¹c (Security guard)</v>
          </cell>
          <cell r="F601" t="str">
            <v>Mua dông cô phôc vô c«ng tr×nh §«ng Tµi 02</v>
          </cell>
          <cell r="G601" t="str">
            <v>Payment to Mr. Tac (Security guard) to buy tools for company</v>
          </cell>
          <cell r="H601">
            <v>1531</v>
          </cell>
          <cell r="I601">
            <v>50000</v>
          </cell>
          <cell r="P601">
            <v>50000</v>
          </cell>
          <cell r="Q601">
            <v>1111</v>
          </cell>
          <cell r="R601">
            <v>50000</v>
          </cell>
          <cell r="Y601">
            <v>50000</v>
          </cell>
        </row>
        <row r="602">
          <cell r="A602">
            <v>599</v>
          </cell>
          <cell r="B602" t="str">
            <v>28-02</v>
          </cell>
          <cell r="C602">
            <v>37253</v>
          </cell>
          <cell r="E602" t="str">
            <v xml:space="preserve">Mrs. Mei shin </v>
          </cell>
          <cell r="F602" t="str">
            <v xml:space="preserve">Thanh to¸n tiÒn phßng nghØ t¹i Hµ Néi + tiÒn taxi ®i l¹i c«ng t¸c </v>
          </cell>
          <cell r="G602" t="str">
            <v xml:space="preserve">Hotel charge for Mrs. Mei shin in Ha Noi and taxi fares </v>
          </cell>
          <cell r="H602">
            <v>13682</v>
          </cell>
          <cell r="I602">
            <v>161363</v>
          </cell>
          <cell r="J602">
            <v>1331</v>
          </cell>
          <cell r="K602">
            <v>13637</v>
          </cell>
          <cell r="P602">
            <v>175000</v>
          </cell>
          <cell r="Q602">
            <v>1111</v>
          </cell>
          <cell r="R602">
            <v>175000</v>
          </cell>
          <cell r="Y602">
            <v>175000</v>
          </cell>
        </row>
        <row r="603">
          <cell r="A603">
            <v>600</v>
          </cell>
          <cell r="B603" t="str">
            <v>28-03</v>
          </cell>
          <cell r="C603">
            <v>37253</v>
          </cell>
          <cell r="E603" t="str">
            <v>Ms. Liªn (Dong Tai HCM)</v>
          </cell>
          <cell r="F603" t="str">
            <v>Thanh to¸n c­íc vËn chuyÓn phô liÖu (c­íc overweight) tõ HCMC ®i Phó Tµi</v>
          </cell>
          <cell r="G603" t="str">
            <v>The transport fee (overweight) of trimming from HCMC to Dong Tai HD</v>
          </cell>
          <cell r="H603">
            <v>6272</v>
          </cell>
          <cell r="I603">
            <v>190000</v>
          </cell>
          <cell r="P603">
            <v>190000</v>
          </cell>
          <cell r="Q603">
            <v>1111</v>
          </cell>
          <cell r="R603">
            <v>190000</v>
          </cell>
          <cell r="Y603">
            <v>190000</v>
          </cell>
        </row>
        <row r="604">
          <cell r="A604">
            <v>601</v>
          </cell>
          <cell r="B604" t="str">
            <v>28-04</v>
          </cell>
          <cell r="C604">
            <v>37253</v>
          </cell>
          <cell r="D604" t="str">
            <v>E</v>
          </cell>
          <cell r="E604" t="str">
            <v>Ms. Thñy (Embroidery)</v>
          </cell>
          <cell r="F604" t="str">
            <v>Mua chØ thªu + chi phÝ thiÕt kÕ mÉu thªu B1797 + chi phÝ ®i Hµ Néi mua chØ</v>
          </cell>
          <cell r="G604" t="str">
            <v>The expenses of designing embroidery sample for Styles B1797 + buying embroidery thread</v>
          </cell>
          <cell r="H604">
            <v>1522</v>
          </cell>
          <cell r="I604">
            <v>57000</v>
          </cell>
          <cell r="J604">
            <v>6278</v>
          </cell>
          <cell r="K604">
            <v>100000</v>
          </cell>
          <cell r="L604">
            <v>6272</v>
          </cell>
          <cell r="M604">
            <v>29000</v>
          </cell>
          <cell r="P604">
            <v>186000</v>
          </cell>
          <cell r="Q604">
            <v>1111</v>
          </cell>
          <cell r="R604">
            <v>186000</v>
          </cell>
          <cell r="Y604">
            <v>186000</v>
          </cell>
        </row>
        <row r="605">
          <cell r="A605">
            <v>602</v>
          </cell>
          <cell r="B605" t="str">
            <v>28-06</v>
          </cell>
          <cell r="C605">
            <v>37253</v>
          </cell>
          <cell r="D605" t="str">
            <v>cd2</v>
          </cell>
          <cell r="E605" t="str">
            <v>Mr. Hîp (Mechanic)</v>
          </cell>
          <cell r="F605" t="str">
            <v xml:space="preserve">Th­ëng hoµn thµnh tèt c«ng viÖc ®­îc giao cho phßng c¬ ®iÖn </v>
          </cell>
          <cell r="G605" t="str">
            <v>Working bonus to Mec. Ele staffs (05 people)</v>
          </cell>
          <cell r="H605">
            <v>33882</v>
          </cell>
          <cell r="I605">
            <v>375000</v>
          </cell>
          <cell r="P605">
            <v>375000</v>
          </cell>
          <cell r="Q605">
            <v>1111</v>
          </cell>
          <cell r="R605">
            <v>375000</v>
          </cell>
          <cell r="Y605">
            <v>375000</v>
          </cell>
        </row>
        <row r="606">
          <cell r="A606">
            <v>603</v>
          </cell>
          <cell r="B606" t="str">
            <v>29-01</v>
          </cell>
          <cell r="C606">
            <v>37254</v>
          </cell>
          <cell r="D606" t="str">
            <v>cd3</v>
          </cell>
          <cell r="E606" t="str">
            <v>Mr. Th¨ng (Electrician)</v>
          </cell>
          <cell r="F606" t="str">
            <v>T¹m øng lµm míi 14 xe rail ®Èy cho nhµ m¸y</v>
          </cell>
          <cell r="G606" t="str">
            <v>Advance to Mr. Thang (Electrician) to make 14 rail trolley</v>
          </cell>
          <cell r="H606">
            <v>141</v>
          </cell>
          <cell r="I606">
            <v>1050000</v>
          </cell>
          <cell r="P606">
            <v>1050000</v>
          </cell>
          <cell r="Q606">
            <v>1111</v>
          </cell>
          <cell r="R606">
            <v>1050000</v>
          </cell>
          <cell r="Y606">
            <v>1050000</v>
          </cell>
        </row>
        <row r="607">
          <cell r="A607">
            <v>604</v>
          </cell>
          <cell r="B607" t="str">
            <v>29-02</v>
          </cell>
          <cell r="C607">
            <v>37254</v>
          </cell>
          <cell r="D607" t="str">
            <v>lx2</v>
          </cell>
          <cell r="E607" t="str">
            <v>Mr. Léc (Diver)</v>
          </cell>
          <cell r="F607" t="str">
            <v xml:space="preserve">T¹m øng chi phÝ cÇu ®­êng cho xe 34LD - 0099 </v>
          </cell>
          <cell r="G607" t="str">
            <v>Advance the toll for car 34LD - 0099</v>
          </cell>
          <cell r="H607">
            <v>141</v>
          </cell>
          <cell r="I607">
            <v>200000</v>
          </cell>
          <cell r="P607">
            <v>200000</v>
          </cell>
          <cell r="Q607">
            <v>1111</v>
          </cell>
          <cell r="R607">
            <v>200000</v>
          </cell>
          <cell r="Y607">
            <v>200000</v>
          </cell>
        </row>
        <row r="608">
          <cell r="A608">
            <v>605</v>
          </cell>
          <cell r="B608" t="str">
            <v>30-10</v>
          </cell>
          <cell r="C608">
            <v>37255</v>
          </cell>
          <cell r="D608" t="str">
            <v>ns</v>
          </cell>
          <cell r="E608" t="str">
            <v>Mr. H¶i (Personnel)</v>
          </cell>
          <cell r="F608" t="str">
            <v>Th­ëng c«ng nh©n lµ thùc tËp vµ lao c«ng phèi hîp ®æ bª t«ng hè mãng cét ®iÖn chiÕu s¸ng §«ng Tµi 02</v>
          </cell>
          <cell r="G608" t="str">
            <v>Working bonus to pressing trainees on Dec 30, 2001</v>
          </cell>
          <cell r="H608">
            <v>33882</v>
          </cell>
          <cell r="I608">
            <v>130000</v>
          </cell>
          <cell r="P608">
            <v>130000</v>
          </cell>
          <cell r="Q608">
            <v>1111</v>
          </cell>
          <cell r="R608">
            <v>130000</v>
          </cell>
          <cell r="Y608">
            <v>130000</v>
          </cell>
        </row>
        <row r="609">
          <cell r="A609">
            <v>606</v>
          </cell>
          <cell r="B609" t="str">
            <v>30-06</v>
          </cell>
          <cell r="C609">
            <v>37255</v>
          </cell>
          <cell r="E609" t="str">
            <v>NguyÔn ThÞ Ph­¬ng - Servant in Expert' villa in HP</v>
          </cell>
          <cell r="F609" t="str">
            <v>T¹m øng mua ®å dïng, thøc ¨n phôc vô chuyªn gia t¹i nhµ ë t¹i H¶i Phßng</v>
          </cell>
          <cell r="G609" t="str">
            <v>Advance to Mrs. Phuong (Servant in Expert' villa in HP) to buy food for experts</v>
          </cell>
          <cell r="H609">
            <v>141</v>
          </cell>
          <cell r="I609">
            <v>1000000</v>
          </cell>
          <cell r="P609">
            <v>1000000</v>
          </cell>
          <cell r="Q609">
            <v>1111</v>
          </cell>
          <cell r="R609">
            <v>1000000</v>
          </cell>
          <cell r="Y609">
            <v>1000000</v>
          </cell>
        </row>
        <row r="610">
          <cell r="A610">
            <v>607</v>
          </cell>
          <cell r="B610" t="str">
            <v>30-11</v>
          </cell>
          <cell r="C610">
            <v>37255</v>
          </cell>
          <cell r="D610" t="str">
            <v>lx1</v>
          </cell>
          <cell r="E610" t="str">
            <v>Mr. Hïng (Driver)</v>
          </cell>
          <cell r="F610" t="str">
            <v>Chi phÝ cho xe 34LD - 0108 tõ 26/12 ®Õn 29/12/2001</v>
          </cell>
          <cell r="G610" t="str">
            <v>Toll for car 34LD - 0108 from 26/12 to 29/12/2001</v>
          </cell>
          <cell r="H610">
            <v>6428</v>
          </cell>
          <cell r="I610">
            <v>290000</v>
          </cell>
          <cell r="P610">
            <v>290000</v>
          </cell>
          <cell r="Q610">
            <v>1111</v>
          </cell>
          <cell r="R610">
            <v>290000</v>
          </cell>
          <cell r="Y610">
            <v>290000</v>
          </cell>
        </row>
        <row r="611">
          <cell r="A611">
            <v>608</v>
          </cell>
          <cell r="B611" t="str">
            <v>30-01</v>
          </cell>
          <cell r="C611">
            <v>37255</v>
          </cell>
          <cell r="D611" t="str">
            <v>mn2</v>
          </cell>
          <cell r="E611" t="str">
            <v>Mr. Tó (Tech. Dept)</v>
          </cell>
          <cell r="F611" t="str">
            <v>Tr¶ t¹m øng l­¬ng th¸ng 11/2001</v>
          </cell>
          <cell r="G611" t="str">
            <v>Refund the salary advance of Nov. 2001 from  Mr. Tu (Tech. Dept)</v>
          </cell>
          <cell r="H611">
            <v>1111</v>
          </cell>
          <cell r="I611">
            <v>500000</v>
          </cell>
          <cell r="P611">
            <v>500000</v>
          </cell>
          <cell r="Q611">
            <v>141</v>
          </cell>
          <cell r="R611">
            <v>500000</v>
          </cell>
          <cell r="Y611">
            <v>500000</v>
          </cell>
        </row>
        <row r="612">
          <cell r="A612">
            <v>609</v>
          </cell>
          <cell r="B612" t="str">
            <v>30-02</v>
          </cell>
          <cell r="C612">
            <v>37255</v>
          </cell>
          <cell r="D612" t="str">
            <v>xn2</v>
          </cell>
          <cell r="E612" t="str">
            <v>Mr. Tuynh (Ex.Im dept)</v>
          </cell>
          <cell r="F612" t="str">
            <v>Chi phÝ lµm E/L, C/O phôc vô c«ng t¸c xuÊt nhËp khÈu</v>
          </cell>
          <cell r="G612" t="str">
            <v>The expenses of custom formalities for export and import</v>
          </cell>
          <cell r="H612">
            <v>6278</v>
          </cell>
          <cell r="I612">
            <v>1036000</v>
          </cell>
          <cell r="P612">
            <v>1036000</v>
          </cell>
          <cell r="Q612">
            <v>1111</v>
          </cell>
          <cell r="R612">
            <v>1036000</v>
          </cell>
          <cell r="Y612">
            <v>1036000</v>
          </cell>
        </row>
        <row r="613">
          <cell r="A613">
            <v>610</v>
          </cell>
          <cell r="B613" t="str">
            <v>30-03</v>
          </cell>
          <cell r="C613">
            <v>37255</v>
          </cell>
          <cell r="D613" t="str">
            <v>xn2</v>
          </cell>
          <cell r="E613" t="str">
            <v>Mr. Tuynh (Ex.Im dept)</v>
          </cell>
          <cell r="F613" t="str">
            <v>Chi phÝ nhËp 01 cont m¸y mãc ®Çu t­ ngµy 22/12/2001</v>
          </cell>
          <cell r="G613" t="str">
            <v>The import expenses for 01 cont of invested equipments on Dec 12, 2001</v>
          </cell>
          <cell r="H613">
            <v>6278</v>
          </cell>
          <cell r="I613">
            <v>2047929</v>
          </cell>
          <cell r="J613">
            <v>1331</v>
          </cell>
          <cell r="K613">
            <v>140792</v>
          </cell>
          <cell r="P613">
            <v>2188721</v>
          </cell>
          <cell r="Q613">
            <v>1111</v>
          </cell>
          <cell r="R613">
            <v>2188721</v>
          </cell>
          <cell r="Y613">
            <v>2188721</v>
          </cell>
        </row>
        <row r="614">
          <cell r="A614">
            <v>611</v>
          </cell>
          <cell r="B614" t="str">
            <v>30-04</v>
          </cell>
          <cell r="C614">
            <v>37255</v>
          </cell>
          <cell r="D614" t="str">
            <v>xn2</v>
          </cell>
          <cell r="E614" t="str">
            <v>Mr. Tuynh (Ex.Im dept)</v>
          </cell>
          <cell r="F614" t="str">
            <v>Chi phÝ xuÊt hµng Dot KT116 ngµy 27/12/2001</v>
          </cell>
          <cell r="G614" t="str">
            <v>The export expenses for Dot KT116 on Dec 27, 2001</v>
          </cell>
          <cell r="H614">
            <v>6278</v>
          </cell>
          <cell r="I614">
            <v>480000</v>
          </cell>
          <cell r="P614">
            <v>480000</v>
          </cell>
          <cell r="Q614">
            <v>1111</v>
          </cell>
          <cell r="R614">
            <v>480000</v>
          </cell>
          <cell r="Y614">
            <v>480000</v>
          </cell>
        </row>
        <row r="615">
          <cell r="A615">
            <v>612</v>
          </cell>
          <cell r="B615" t="str">
            <v>30-05</v>
          </cell>
          <cell r="C615">
            <v>37255</v>
          </cell>
          <cell r="D615" t="str">
            <v>xn2</v>
          </cell>
          <cell r="E615" t="str">
            <v>Mr. Tuynh (Ex.Im dept)</v>
          </cell>
          <cell r="F615" t="str">
            <v>T¹m øng nhËp v¶i HD 144 + 145</v>
          </cell>
          <cell r="G615" t="str">
            <v>Advance to Mr. Tuynh (Ex.Im dept) the import expenses for HD144 + 145</v>
          </cell>
          <cell r="H615">
            <v>141</v>
          </cell>
          <cell r="I615">
            <v>1000000</v>
          </cell>
          <cell r="P615">
            <v>1000000</v>
          </cell>
          <cell r="Q615">
            <v>1111</v>
          </cell>
          <cell r="R615">
            <v>1000000</v>
          </cell>
          <cell r="Y615">
            <v>1000000</v>
          </cell>
        </row>
        <row r="616">
          <cell r="A616">
            <v>613</v>
          </cell>
          <cell r="B616" t="str">
            <v>2-01</v>
          </cell>
          <cell r="C616">
            <v>37258</v>
          </cell>
          <cell r="D616" t="str">
            <v>lx1</v>
          </cell>
          <cell r="E616" t="str">
            <v>Mr. Hïng (Driver)</v>
          </cell>
          <cell r="F616" t="str">
            <v>Mua vÐ phÝ cÇu ®­êng th¸ng 01/2002 t¹i Tr¹m thu phÝ Qu¸n Toan cho 02 xe 34LD - 0108, 34LD - 0099</v>
          </cell>
          <cell r="G616" t="str">
            <v>Buying ticket for Jan. 2002 (Traffic duty) at Quan Toan station for cars 34LD - 0108,  34LD - 0099</v>
          </cell>
          <cell r="H616">
            <v>6428</v>
          </cell>
          <cell r="I616">
            <v>244000</v>
          </cell>
          <cell r="P616">
            <v>244000</v>
          </cell>
          <cell r="Q616">
            <v>1111</v>
          </cell>
          <cell r="R616">
            <v>244000</v>
          </cell>
          <cell r="Y616">
            <v>244000</v>
          </cell>
        </row>
        <row r="617">
          <cell r="A617">
            <v>614</v>
          </cell>
          <cell r="B617" t="str">
            <v>2-02</v>
          </cell>
          <cell r="C617">
            <v>37258</v>
          </cell>
          <cell r="D617" t="str">
            <v>bv1</v>
          </cell>
          <cell r="E617" t="str">
            <v>Mr. HiÓu (Trade union)</v>
          </cell>
          <cell r="F617" t="str">
            <v>Thanh to¸n tiÒn thuª nhµ th¸ng 12/2001 cho CBCNV nhµ m¸y nghØ t¹i Phó Th¸i</v>
          </cell>
          <cell r="G617" t="str">
            <v>Renting house in Dec. 2001 for Phu Tai staffs staying in Phu Thai</v>
          </cell>
          <cell r="H617">
            <v>6278</v>
          </cell>
          <cell r="I617">
            <v>1100000</v>
          </cell>
          <cell r="P617">
            <v>1100000</v>
          </cell>
          <cell r="Q617">
            <v>1111</v>
          </cell>
          <cell r="R617">
            <v>1100000</v>
          </cell>
          <cell r="Y617">
            <v>1100000</v>
          </cell>
        </row>
        <row r="618">
          <cell r="A618">
            <v>615</v>
          </cell>
          <cell r="B618" t="str">
            <v>2-03</v>
          </cell>
          <cell r="C618">
            <v>37258</v>
          </cell>
          <cell r="E618" t="str">
            <v>Phó Tµi factory</v>
          </cell>
          <cell r="F618" t="str">
            <v>Thanh to¸n l­¬ng th¸ng 12/2001 cho Mrs. Hoa - Line 13 chief (700.000®) vµ Mr. Lien - Technical (2.000.000®)</v>
          </cell>
          <cell r="G618" t="str">
            <v>Salary  for Mr. Lien (Tech.Dept.) and Mrs. Hoa (Line 13 chief) in Dec. 2001</v>
          </cell>
          <cell r="H618">
            <v>6271</v>
          </cell>
          <cell r="I618">
            <v>2700000</v>
          </cell>
          <cell r="P618">
            <v>2700000</v>
          </cell>
          <cell r="Q618">
            <v>1111</v>
          </cell>
          <cell r="R618">
            <v>2700000</v>
          </cell>
          <cell r="Y618">
            <v>2700000</v>
          </cell>
        </row>
        <row r="619">
          <cell r="A619">
            <v>616</v>
          </cell>
          <cell r="B619" t="str">
            <v>2-04</v>
          </cell>
          <cell r="C619">
            <v>37258</v>
          </cell>
          <cell r="D619" t="str">
            <v>kd1</v>
          </cell>
          <cell r="E619" t="str">
            <v>Mr. HiÖp (Sales)</v>
          </cell>
          <cell r="F619" t="str">
            <v>Mua 01 vßi t¾m hoa sen l¾p ®Æt t¹i nhµ ë chuyªn gia t¹i HP</v>
          </cell>
          <cell r="G619" t="str">
            <v>Buying 01 shower to install for experts' house in Hai Phong</v>
          </cell>
          <cell r="H619">
            <v>6278</v>
          </cell>
          <cell r="I619">
            <v>318200</v>
          </cell>
          <cell r="J619">
            <v>1331</v>
          </cell>
          <cell r="K619">
            <v>31800</v>
          </cell>
          <cell r="P619">
            <v>350000</v>
          </cell>
          <cell r="Q619">
            <v>1111</v>
          </cell>
          <cell r="R619">
            <v>350000</v>
          </cell>
          <cell r="Y619">
            <v>350000</v>
          </cell>
        </row>
        <row r="620">
          <cell r="A620">
            <v>617</v>
          </cell>
          <cell r="B620" t="str">
            <v>2-05</v>
          </cell>
          <cell r="C620">
            <v>37258</v>
          </cell>
          <cell r="E620" t="str">
            <v>Ms. TuyÕt (Canteen)</v>
          </cell>
          <cell r="F620" t="str">
            <v>Tr¶ t¹m øng mua hµng cho c¨ng tin cña Nhµ m¸y</v>
          </cell>
          <cell r="G620" t="str">
            <v>Refund the advance of buying goods for canteen from Ms. Tuyet (Canteen)</v>
          </cell>
          <cell r="H620">
            <v>1111</v>
          </cell>
          <cell r="I620">
            <v>500000</v>
          </cell>
          <cell r="P620">
            <v>500000</v>
          </cell>
          <cell r="Q620">
            <v>141</v>
          </cell>
          <cell r="R620">
            <v>500000</v>
          </cell>
          <cell r="Y620">
            <v>500000</v>
          </cell>
        </row>
        <row r="621">
          <cell r="A621">
            <v>618</v>
          </cell>
          <cell r="B621" t="str">
            <v>2-06</v>
          </cell>
          <cell r="C621">
            <v>37258</v>
          </cell>
          <cell r="D621" t="str">
            <v>kd1</v>
          </cell>
          <cell r="E621" t="str">
            <v>Mr. HiÖp (Sales)</v>
          </cell>
          <cell r="F621" t="str">
            <v>T¹m øng mua 01 bé ®Ìn cao ¸p thñy ng©n + 01 bãng cao ¸p 250w l¾p ®Ìn chiÕu s¸ng DT 02</v>
          </cell>
          <cell r="G621" t="str">
            <v>Advance to Mr. Hiep (Sales) to buy materials to install light system for Dong Tai HD Project No. 02</v>
          </cell>
          <cell r="H621">
            <v>141</v>
          </cell>
          <cell r="I621">
            <v>1500000</v>
          </cell>
          <cell r="P621">
            <v>1500000</v>
          </cell>
          <cell r="Q621">
            <v>1111</v>
          </cell>
          <cell r="R621">
            <v>1500000</v>
          </cell>
          <cell r="Y621">
            <v>1500000</v>
          </cell>
        </row>
        <row r="622">
          <cell r="A622">
            <v>619</v>
          </cell>
          <cell r="B622" t="str">
            <v>2-07</v>
          </cell>
          <cell r="C622">
            <v>37258</v>
          </cell>
          <cell r="D622" t="str">
            <v>nc</v>
          </cell>
          <cell r="E622" t="str">
            <v>Mrs. B×nh (Yarn supplier)</v>
          </cell>
          <cell r="F622" t="str">
            <v>Tr¶ mét phÇn tiÒn cung cÊp sîi theo ORDER No. 3307 cho Docket PT0536</v>
          </cell>
          <cell r="G622" t="str">
            <v>Purchasing yarn for Dockets from PT0523 to PT0533</v>
          </cell>
          <cell r="H622">
            <v>331</v>
          </cell>
          <cell r="I622">
            <v>60000000</v>
          </cell>
          <cell r="P622">
            <v>60000000</v>
          </cell>
          <cell r="Q622">
            <v>1111</v>
          </cell>
          <cell r="R622">
            <v>60000000</v>
          </cell>
          <cell r="Y622">
            <v>60000000</v>
          </cell>
        </row>
        <row r="623">
          <cell r="A623">
            <v>620</v>
          </cell>
          <cell r="B623" t="str">
            <v>2-08</v>
          </cell>
          <cell r="C623">
            <v>37258</v>
          </cell>
          <cell r="D623" t="str">
            <v>pv</v>
          </cell>
          <cell r="E623" t="str">
            <v>Mrs. NguyÖt (Server)</v>
          </cell>
          <cell r="F623" t="str">
            <v>Mua b¸nh kÑo, n­íc ngät phôc vô cuéc häp cuèi n¨m 2001</v>
          </cell>
          <cell r="G623" t="str">
            <v>Buying candy and drink for Dong Tai cemina 2001</v>
          </cell>
          <cell r="H623">
            <v>6428</v>
          </cell>
          <cell r="I623">
            <v>153200</v>
          </cell>
          <cell r="P623">
            <v>153200</v>
          </cell>
          <cell r="Q623">
            <v>1111</v>
          </cell>
          <cell r="R623">
            <v>153200</v>
          </cell>
          <cell r="Y623">
            <v>153200</v>
          </cell>
        </row>
        <row r="624">
          <cell r="A624">
            <v>621</v>
          </cell>
          <cell r="B624" t="str">
            <v>2-09</v>
          </cell>
          <cell r="C624">
            <v>37258</v>
          </cell>
          <cell r="D624" t="str">
            <v>kt3</v>
          </cell>
          <cell r="E624" t="str">
            <v>Ms. Hµ (Accountant)</v>
          </cell>
          <cell r="F624" t="str">
            <v>Th­ëng CBCNV trong cuéc häp cuèi n¨m 2001</v>
          </cell>
          <cell r="G624" t="str">
            <v xml:space="preserve">Bonus to Phu Tai ' section chieves on year end meeting </v>
          </cell>
          <cell r="H624">
            <v>33882</v>
          </cell>
          <cell r="I624">
            <v>170000</v>
          </cell>
          <cell r="P624">
            <v>170000</v>
          </cell>
          <cell r="Q624">
            <v>1111</v>
          </cell>
          <cell r="R624">
            <v>170000</v>
          </cell>
          <cell r="Y624">
            <v>170000</v>
          </cell>
        </row>
        <row r="625">
          <cell r="A625">
            <v>622</v>
          </cell>
          <cell r="B625" t="str">
            <v>2-13</v>
          </cell>
          <cell r="C625">
            <v>37258</v>
          </cell>
          <cell r="D625" t="str">
            <v>bank</v>
          </cell>
          <cell r="E625" t="str">
            <v>Cong Thuong Bank</v>
          </cell>
          <cell r="F625" t="str">
            <v>ChuyÓn tiÒn tõ TK USD (4,000.00USD) sang VND rót vÒ quü tiÒn mÆt</v>
          </cell>
          <cell r="G625" t="str">
            <v>Cash exchange from cash in bank USD (4,000.00USD) to cash in bank VND and withdraw to cash on hand</v>
          </cell>
          <cell r="H625">
            <v>1111</v>
          </cell>
          <cell r="I625">
            <v>60280000</v>
          </cell>
          <cell r="P625">
            <v>60280000</v>
          </cell>
          <cell r="Q625">
            <v>1122</v>
          </cell>
          <cell r="R625">
            <v>60280000</v>
          </cell>
          <cell r="Y625">
            <v>60280000</v>
          </cell>
        </row>
        <row r="626">
          <cell r="A626">
            <v>623</v>
          </cell>
          <cell r="B626" t="str">
            <v>2-11</v>
          </cell>
          <cell r="C626">
            <v>37258</v>
          </cell>
          <cell r="D626" t="str">
            <v>bank</v>
          </cell>
          <cell r="E626" t="str">
            <v>Cong Thuong Bank</v>
          </cell>
          <cell r="F626" t="str">
            <v>L·i TK USD tiÒn göi ng©n hµng th¸ng 12 / 2001</v>
          </cell>
          <cell r="G626" t="str">
            <v>Bank interest of 12/2001 (USD A/C)</v>
          </cell>
          <cell r="H626">
            <v>1122</v>
          </cell>
          <cell r="I626">
            <v>1350</v>
          </cell>
          <cell r="P626">
            <v>1350</v>
          </cell>
          <cell r="Q626">
            <v>711</v>
          </cell>
          <cell r="R626">
            <v>1350</v>
          </cell>
          <cell r="Y626">
            <v>1350</v>
          </cell>
        </row>
        <row r="627">
          <cell r="A627">
            <v>624</v>
          </cell>
          <cell r="B627" t="str">
            <v>2-12</v>
          </cell>
          <cell r="C627">
            <v>37258</v>
          </cell>
          <cell r="D627" t="str">
            <v>bank</v>
          </cell>
          <cell r="E627" t="str">
            <v>Cong Thuong Bank</v>
          </cell>
          <cell r="F627" t="str">
            <v xml:space="preserve">PhÝ ng©n hµng </v>
          </cell>
          <cell r="G627" t="str">
            <v>Bank fee</v>
          </cell>
          <cell r="H627">
            <v>811</v>
          </cell>
          <cell r="I627">
            <v>194850</v>
          </cell>
          <cell r="J627">
            <v>1331</v>
          </cell>
          <cell r="K627">
            <v>19500</v>
          </cell>
          <cell r="P627">
            <v>214350</v>
          </cell>
          <cell r="Q627">
            <v>1122</v>
          </cell>
          <cell r="R627">
            <v>214350</v>
          </cell>
          <cell r="Y627">
            <v>214350</v>
          </cell>
        </row>
        <row r="628">
          <cell r="A628">
            <v>625</v>
          </cell>
          <cell r="B628" t="str">
            <v>2-10</v>
          </cell>
          <cell r="C628">
            <v>37258</v>
          </cell>
          <cell r="D628" t="str">
            <v>bank</v>
          </cell>
          <cell r="E628" t="str">
            <v>Cong Thuong Bank</v>
          </cell>
          <cell r="F628" t="str">
            <v>NhËn tiÒn gia c«ng hµng th¸ng 12/2001 tõ §«ng Tµi HCM (14,310.00USD)</v>
          </cell>
          <cell r="G628" t="str">
            <v>Received the CM of Dec. 2001 from Dong Tai HCM (14,310.00USD)</v>
          </cell>
          <cell r="H628">
            <v>1122</v>
          </cell>
          <cell r="I628">
            <v>214404225</v>
          </cell>
          <cell r="J628">
            <v>811</v>
          </cell>
          <cell r="K628">
            <v>245775.00000001054</v>
          </cell>
          <cell r="P628">
            <v>214650000</v>
          </cell>
          <cell r="Q628">
            <v>33882</v>
          </cell>
          <cell r="R628">
            <v>214650000</v>
          </cell>
          <cell r="Y628">
            <v>214650000</v>
          </cell>
        </row>
        <row r="629">
          <cell r="A629">
            <v>626</v>
          </cell>
          <cell r="B629" t="str">
            <v>2-14</v>
          </cell>
          <cell r="C629">
            <v>37258</v>
          </cell>
          <cell r="E629" t="str">
            <v>VICONSHIP HP</v>
          </cell>
          <cell r="F629" t="str">
            <v>C­íc vËn chuyÓn cont th¸ng 10, 11/2001</v>
          </cell>
          <cell r="G629" t="str">
            <v>Transport fee of containers in Oct and Nov. 2001</v>
          </cell>
          <cell r="H629">
            <v>331</v>
          </cell>
          <cell r="I629">
            <v>26800000</v>
          </cell>
          <cell r="P629">
            <v>26800000</v>
          </cell>
          <cell r="Q629">
            <v>1121</v>
          </cell>
          <cell r="R629">
            <v>26800000</v>
          </cell>
          <cell r="Y629">
            <v>26800000</v>
          </cell>
        </row>
        <row r="630">
          <cell r="A630">
            <v>627</v>
          </cell>
          <cell r="B630" t="str">
            <v>2-15</v>
          </cell>
          <cell r="C630">
            <v>37258</v>
          </cell>
          <cell r="E630" t="str">
            <v>An ThÞnh HP Co.</v>
          </cell>
          <cell r="F630" t="str">
            <v>Mua hép carton ®ãng hµng th¸ng 11/2001</v>
          </cell>
          <cell r="G630" t="str">
            <v>Purchasing carton boxes to package in Nov. 2001</v>
          </cell>
          <cell r="H630">
            <v>331</v>
          </cell>
          <cell r="I630">
            <v>2561444</v>
          </cell>
          <cell r="P630">
            <v>2561444</v>
          </cell>
          <cell r="Q630">
            <v>1121</v>
          </cell>
          <cell r="R630">
            <v>2561444</v>
          </cell>
          <cell r="Y630">
            <v>2561444</v>
          </cell>
        </row>
        <row r="631">
          <cell r="A631">
            <v>628</v>
          </cell>
          <cell r="B631" t="str">
            <v>2-16</v>
          </cell>
          <cell r="C631">
            <v>37258</v>
          </cell>
          <cell r="E631" t="str">
            <v>Trung Kien Co</v>
          </cell>
          <cell r="F631" t="str">
            <v>Chi phÝ x¨ng dÇu th¸ng 11/2001</v>
          </cell>
          <cell r="G631" t="str">
            <v>Fuel expenses for Nov. 2001</v>
          </cell>
          <cell r="H631">
            <v>331</v>
          </cell>
          <cell r="I631">
            <v>55580000</v>
          </cell>
          <cell r="P631">
            <v>55580000</v>
          </cell>
          <cell r="Q631">
            <v>1111</v>
          </cell>
          <cell r="R631">
            <v>55580000</v>
          </cell>
          <cell r="Y631">
            <v>55580000</v>
          </cell>
        </row>
        <row r="632">
          <cell r="A632">
            <v>629</v>
          </cell>
          <cell r="B632" t="str">
            <v>2-12</v>
          </cell>
          <cell r="C632">
            <v>37258</v>
          </cell>
          <cell r="E632" t="str">
            <v>Phó Tµi factory</v>
          </cell>
          <cell r="F632" t="str">
            <v xml:space="preserve">Th­ëng TÕt D­¬ng lÞch 2002 </v>
          </cell>
          <cell r="G632" t="str">
            <v>Bonus for Phu Tai staffs on New Year 2002</v>
          </cell>
          <cell r="H632">
            <v>622</v>
          </cell>
          <cell r="I632">
            <v>18570000</v>
          </cell>
          <cell r="J632">
            <v>6271</v>
          </cell>
          <cell r="K632">
            <v>2650000</v>
          </cell>
          <cell r="L632">
            <v>6421</v>
          </cell>
          <cell r="M632">
            <v>1560000</v>
          </cell>
          <cell r="P632">
            <v>22780000</v>
          </cell>
          <cell r="Q632">
            <v>1111</v>
          </cell>
          <cell r="R632">
            <v>22780000</v>
          </cell>
          <cell r="Y632">
            <v>22780000</v>
          </cell>
        </row>
        <row r="633">
          <cell r="A633">
            <v>630</v>
          </cell>
          <cell r="B633" t="str">
            <v>3-01</v>
          </cell>
          <cell r="C633">
            <v>37259</v>
          </cell>
          <cell r="D633" t="str">
            <v>cd4</v>
          </cell>
          <cell r="E633" t="str">
            <v>Mr. H¹nh (Boiler)</v>
          </cell>
          <cell r="F633" t="str">
            <v>T¹m øng quÊn l¹i mot¬ m¸y may 01 kim bÞ ch¸y cña Line 14</v>
          </cell>
          <cell r="G633" t="str">
            <v>Advance to Mr. Hanh (Mechanic) to repair the engine of sewing machine for Line 14</v>
          </cell>
          <cell r="H633">
            <v>141</v>
          </cell>
          <cell r="I633">
            <v>180000</v>
          </cell>
          <cell r="P633">
            <v>180000</v>
          </cell>
          <cell r="Q633">
            <v>1111</v>
          </cell>
          <cell r="R633">
            <v>180000</v>
          </cell>
          <cell r="Y633">
            <v>180000</v>
          </cell>
        </row>
        <row r="634">
          <cell r="A634">
            <v>631</v>
          </cell>
          <cell r="B634" t="str">
            <v>3-02</v>
          </cell>
          <cell r="C634">
            <v>37259</v>
          </cell>
          <cell r="D634" t="str">
            <v>kd1</v>
          </cell>
          <cell r="E634" t="str">
            <v>Mr. HiÖp (Sales)</v>
          </cell>
          <cell r="F634" t="str">
            <v>Mua dông cô cho phßng c¾t</v>
          </cell>
          <cell r="G634" t="str">
            <v>Purchasing tools for cutting dept.</v>
          </cell>
          <cell r="H634">
            <v>1531</v>
          </cell>
          <cell r="I634">
            <v>605010</v>
          </cell>
          <cell r="J634">
            <v>1331</v>
          </cell>
          <cell r="K634">
            <v>30250</v>
          </cell>
          <cell r="P634">
            <v>635260</v>
          </cell>
          <cell r="Q634">
            <v>1111</v>
          </cell>
          <cell r="R634">
            <v>635260</v>
          </cell>
          <cell r="Y634">
            <v>635260</v>
          </cell>
        </row>
        <row r="635">
          <cell r="A635">
            <v>632</v>
          </cell>
          <cell r="B635" t="str">
            <v>3-03</v>
          </cell>
          <cell r="C635">
            <v>37259</v>
          </cell>
          <cell r="D635" t="str">
            <v>lx2</v>
          </cell>
          <cell r="E635" t="str">
            <v>Mr. Léc (Diver)</v>
          </cell>
          <cell r="F635" t="str">
            <v>Thanh to¸n tiÒn göi xe « t« qua ®ªm vµ tiÒn nghØ trä cho l¸i xe th¸ng 12/2001</v>
          </cell>
          <cell r="G635" t="str">
            <v>The expenses of leave car 34LD - 0099 and renting house for driver  in Dec. 2001</v>
          </cell>
          <cell r="H635">
            <v>6428</v>
          </cell>
          <cell r="I635">
            <v>450000</v>
          </cell>
          <cell r="P635">
            <v>450000</v>
          </cell>
          <cell r="Q635">
            <v>1111</v>
          </cell>
          <cell r="R635">
            <v>450000</v>
          </cell>
          <cell r="Y635">
            <v>450000</v>
          </cell>
        </row>
        <row r="636">
          <cell r="A636">
            <v>633</v>
          </cell>
          <cell r="B636" t="str">
            <v>3-04</v>
          </cell>
          <cell r="C636">
            <v>37259</v>
          </cell>
          <cell r="D636" t="str">
            <v>bv2</v>
          </cell>
          <cell r="E636" t="str">
            <v>Mr. ViÖt (Security guard)</v>
          </cell>
          <cell r="F636" t="str">
            <v>T¹m øng mua vËt t­ lµm ®­êng bª t«ng ngoµi cæng §T 2</v>
          </cell>
          <cell r="G636" t="str">
            <v>Advance to Mr. Viªt to buying material for Dong Tai II project.</v>
          </cell>
          <cell r="H636">
            <v>141</v>
          </cell>
          <cell r="I636">
            <v>3000000</v>
          </cell>
          <cell r="P636">
            <v>3000000</v>
          </cell>
          <cell r="Q636">
            <v>1111</v>
          </cell>
          <cell r="R636">
            <v>3000000</v>
          </cell>
          <cell r="Y636">
            <v>3000000</v>
          </cell>
        </row>
        <row r="637">
          <cell r="A637">
            <v>634</v>
          </cell>
          <cell r="B637" t="str">
            <v>3-05</v>
          </cell>
          <cell r="C637">
            <v>37259</v>
          </cell>
          <cell r="D637" t="str">
            <v>mn2</v>
          </cell>
          <cell r="E637" t="str">
            <v>Mr. Tó (Tech. Dept)</v>
          </cell>
          <cell r="F637" t="str">
            <v xml:space="preserve">Thanh to¸n tiÒn thuª nhµ th¸ng 01/2002 cho Mr. Linh, Mr. Tó (Tech. Dept) </v>
          </cell>
          <cell r="G637" t="str">
            <v>Renting house in Jan. 2002 for Mr. Linh and Mr. Tu (Tech. Dept)</v>
          </cell>
          <cell r="H637">
            <v>6428</v>
          </cell>
          <cell r="I637">
            <v>1000000</v>
          </cell>
          <cell r="P637">
            <v>1000000</v>
          </cell>
          <cell r="Q637">
            <v>1111</v>
          </cell>
          <cell r="R637">
            <v>1000000</v>
          </cell>
          <cell r="Y637">
            <v>1000000</v>
          </cell>
        </row>
        <row r="638">
          <cell r="A638">
            <v>635</v>
          </cell>
          <cell r="B638" t="str">
            <v>3-06</v>
          </cell>
          <cell r="C638">
            <v>37259</v>
          </cell>
          <cell r="D638" t="str">
            <v>kt3</v>
          </cell>
          <cell r="E638" t="str">
            <v>Ms. Hµ (Accountant)</v>
          </cell>
          <cell r="F638" t="str">
            <v>C­íc taxi chë chuyªn gia tõ H¶i Phßng ®Õn nhµ m¸y ®i lµm ngµy Chñ nhËt 30/12/2001</v>
          </cell>
          <cell r="G638" t="str">
            <v>Taxi fare for expert from HP to factory on Sunday, Dec 30, 2001</v>
          </cell>
          <cell r="H638">
            <v>6278</v>
          </cell>
          <cell r="I638">
            <v>126000</v>
          </cell>
          <cell r="P638">
            <v>126000</v>
          </cell>
          <cell r="Q638">
            <v>1111</v>
          </cell>
          <cell r="R638">
            <v>126000</v>
          </cell>
          <cell r="Y638">
            <v>126000</v>
          </cell>
        </row>
        <row r="639">
          <cell r="A639">
            <v>636</v>
          </cell>
          <cell r="B639" t="str">
            <v>3-07</v>
          </cell>
          <cell r="C639">
            <v>37259</v>
          </cell>
          <cell r="D639" t="str">
            <v>th</v>
          </cell>
          <cell r="E639" t="str">
            <v>Mrs. Xiªm (Cook)</v>
          </cell>
          <cell r="F639" t="str">
            <v>Tr¶ t¹m øng chi phÝ c¬m tr­a th¸ng 12/2001 cho c«ng nh©n (sè tiÒn c¬m tr­a thu tõ CBCNV)</v>
          </cell>
          <cell r="G639" t="str">
            <v>Refund the lunch expenses of December 2001 for workers from Mrs. Xiem (Cook)</v>
          </cell>
          <cell r="H639">
            <v>1111</v>
          </cell>
          <cell r="I639">
            <v>1482000</v>
          </cell>
          <cell r="P639">
            <v>1482000</v>
          </cell>
          <cell r="Q639">
            <v>141</v>
          </cell>
          <cell r="R639">
            <v>1482000</v>
          </cell>
          <cell r="Y639">
            <v>1482000</v>
          </cell>
        </row>
        <row r="640">
          <cell r="A640">
            <v>637</v>
          </cell>
          <cell r="B640" t="str">
            <v>3-08</v>
          </cell>
          <cell r="C640">
            <v>37259</v>
          </cell>
          <cell r="D640" t="str">
            <v>th</v>
          </cell>
          <cell r="E640" t="str">
            <v>Mrs. Xiªm (Cook)</v>
          </cell>
          <cell r="F640" t="str">
            <v xml:space="preserve">Thanh to¸n chi phÝ c¬m tr­a th¸ng 11/2001 cho c«ng nh©n </v>
          </cell>
          <cell r="G640" t="str">
            <v>The lunch expenses of November 2001 for workers</v>
          </cell>
          <cell r="H640">
            <v>6278</v>
          </cell>
          <cell r="I640">
            <v>55834700</v>
          </cell>
          <cell r="P640">
            <v>55834700</v>
          </cell>
          <cell r="Q640">
            <v>141</v>
          </cell>
          <cell r="R640">
            <v>18518000</v>
          </cell>
          <cell r="S640">
            <v>1111</v>
          </cell>
          <cell r="T640">
            <v>37316700</v>
          </cell>
          <cell r="Y640">
            <v>55834700</v>
          </cell>
        </row>
        <row r="641">
          <cell r="A641">
            <v>638</v>
          </cell>
          <cell r="B641" t="str">
            <v>3-09</v>
          </cell>
          <cell r="C641">
            <v>37259</v>
          </cell>
          <cell r="D641" t="str">
            <v>th</v>
          </cell>
          <cell r="E641" t="str">
            <v>Mrs. Xiªm (Cook)</v>
          </cell>
          <cell r="F641" t="str">
            <v>T¹m øng tiÒn c¬m tr­a th¸ng 01/2002 cho CN</v>
          </cell>
          <cell r="G641" t="str">
            <v>Advance to Mrs. Xiem (Cook) the lunch expenses of Jan. 2002 for workers</v>
          </cell>
          <cell r="H641">
            <v>141</v>
          </cell>
          <cell r="I641">
            <v>10000000</v>
          </cell>
          <cell r="P641">
            <v>10000000</v>
          </cell>
          <cell r="Q641">
            <v>1111</v>
          </cell>
          <cell r="R641">
            <v>10000000</v>
          </cell>
          <cell r="Y641">
            <v>10000000</v>
          </cell>
        </row>
        <row r="642">
          <cell r="A642">
            <v>639</v>
          </cell>
          <cell r="B642" t="str">
            <v>3-10</v>
          </cell>
          <cell r="C642">
            <v>37259</v>
          </cell>
          <cell r="D642" t="str">
            <v>bv2</v>
          </cell>
          <cell r="E642" t="str">
            <v>Mr. ViÖt (Security guard)</v>
          </cell>
          <cell r="F642" t="str">
            <v>TiÒn phô cÊp gi¸m s¸t c«ng tr×nh §«ng TµI 02</v>
          </cell>
          <cell r="G642" t="str">
            <v>The expenses of supervising the Dong Tai project No. 02</v>
          </cell>
          <cell r="H642">
            <v>6271</v>
          </cell>
          <cell r="I642">
            <v>200000</v>
          </cell>
          <cell r="P642">
            <v>200000</v>
          </cell>
          <cell r="Q642">
            <v>1111</v>
          </cell>
          <cell r="R642">
            <v>200000</v>
          </cell>
          <cell r="Y642">
            <v>200000</v>
          </cell>
        </row>
        <row r="643">
          <cell r="A643">
            <v>640</v>
          </cell>
          <cell r="B643" t="str">
            <v>3-11</v>
          </cell>
          <cell r="C643">
            <v>37259</v>
          </cell>
          <cell r="D643" t="str">
            <v>E</v>
          </cell>
          <cell r="E643" t="str">
            <v>Ms. Thñy (Embroidery)</v>
          </cell>
          <cell r="F643" t="str">
            <v>Thanh to¸n tiÒn c«ng lao ®éng thêi vô (08 ng­êi) lµm so¹n mãc th¸ng 12/2001</v>
          </cell>
          <cell r="G643" t="str">
            <v>Wages for seasonal labours worked assisistant for packing section in Dec. 2001</v>
          </cell>
          <cell r="H643">
            <v>6271</v>
          </cell>
          <cell r="I643">
            <v>80000</v>
          </cell>
          <cell r="P643">
            <v>80000</v>
          </cell>
          <cell r="Q643">
            <v>1111</v>
          </cell>
          <cell r="R643">
            <v>80000</v>
          </cell>
          <cell r="Y643">
            <v>80000</v>
          </cell>
        </row>
        <row r="644">
          <cell r="A644">
            <v>641</v>
          </cell>
          <cell r="B644" t="str">
            <v>3-12</v>
          </cell>
          <cell r="C644">
            <v>37259</v>
          </cell>
          <cell r="D644" t="str">
            <v>xn2</v>
          </cell>
          <cell r="E644" t="str">
            <v>Mr. Tuynh (Ex.Im dept)</v>
          </cell>
          <cell r="F644" t="str">
            <v>T¹m øng xuÊt KT01+02</v>
          </cell>
          <cell r="G644" t="str">
            <v>Advance to Mr. Tuynh (Ex.Im dept) the export expenses for KT01+02</v>
          </cell>
          <cell r="H644">
            <v>141</v>
          </cell>
          <cell r="I644">
            <v>600000</v>
          </cell>
          <cell r="P644">
            <v>600000</v>
          </cell>
          <cell r="Q644">
            <v>1111</v>
          </cell>
          <cell r="R644">
            <v>600000</v>
          </cell>
          <cell r="Y644">
            <v>600000</v>
          </cell>
        </row>
        <row r="645">
          <cell r="A645">
            <v>642</v>
          </cell>
          <cell r="B645" t="str">
            <v>3-13</v>
          </cell>
          <cell r="C645">
            <v>37259</v>
          </cell>
          <cell r="D645" t="str">
            <v>kd1</v>
          </cell>
          <cell r="E645" t="str">
            <v>Mr. HiÖp (Sales)</v>
          </cell>
          <cell r="F645" t="str">
            <v>Thanh to¸n t¹m øng mua vËt t­ l¾p ®Æt hÖ thèng ®iÖn chiÕu s¸ng cho §«ng Tµi HD 02</v>
          </cell>
          <cell r="G645" t="str">
            <v>Payment for the advance of buying materials to install the light system for Dong Tai HD Project No. 02 from Mr. Hiep (Sales)</v>
          </cell>
          <cell r="H645">
            <v>2412</v>
          </cell>
          <cell r="I645">
            <v>14266770</v>
          </cell>
          <cell r="J645">
            <v>1331</v>
          </cell>
          <cell r="K645">
            <v>556480</v>
          </cell>
          <cell r="P645">
            <v>14823250</v>
          </cell>
          <cell r="Q645">
            <v>141</v>
          </cell>
          <cell r="R645">
            <v>14715000</v>
          </cell>
          <cell r="S645">
            <v>1111</v>
          </cell>
          <cell r="T645">
            <v>108250</v>
          </cell>
          <cell r="Y645">
            <v>14823250</v>
          </cell>
        </row>
        <row r="646">
          <cell r="A646">
            <v>643</v>
          </cell>
          <cell r="B646" t="str">
            <v>3-14</v>
          </cell>
          <cell r="C646">
            <v>37259</v>
          </cell>
          <cell r="D646" t="str">
            <v>kcs2</v>
          </cell>
          <cell r="E646" t="str">
            <v>Mr. §ång (Q/C)</v>
          </cell>
          <cell r="F646" t="str">
            <v>Th­ëng 02 sao ®á cho Mr. §ång (Q/C)</v>
          </cell>
          <cell r="G646" t="str">
            <v>Bonus 02 'red star' to Mr. Dong (Q/C)</v>
          </cell>
          <cell r="H646">
            <v>33882</v>
          </cell>
          <cell r="I646">
            <v>30000</v>
          </cell>
          <cell r="P646">
            <v>30000</v>
          </cell>
          <cell r="Q646">
            <v>1111</v>
          </cell>
          <cell r="R646">
            <v>30000</v>
          </cell>
          <cell r="Y646">
            <v>30000</v>
          </cell>
        </row>
        <row r="647">
          <cell r="A647">
            <v>644</v>
          </cell>
          <cell r="B647" t="str">
            <v>3-15</v>
          </cell>
          <cell r="C647">
            <v>37259</v>
          </cell>
          <cell r="D647" t="str">
            <v>kcs2</v>
          </cell>
          <cell r="E647" t="str">
            <v>Mr. §ång (Q/C)</v>
          </cell>
          <cell r="F647" t="str">
            <v>Tr¶ t¹m øng l­¬ng th¸ng 11/2001</v>
          </cell>
          <cell r="G647" t="str">
            <v>Refund the salary advance of Nov. 2001 from Mr. Dong (Q/C)</v>
          </cell>
          <cell r="H647">
            <v>1111</v>
          </cell>
          <cell r="I647">
            <v>200000</v>
          </cell>
          <cell r="P647">
            <v>200000</v>
          </cell>
          <cell r="Q647">
            <v>141</v>
          </cell>
          <cell r="R647">
            <v>200000</v>
          </cell>
          <cell r="Y647">
            <v>200000</v>
          </cell>
        </row>
        <row r="648">
          <cell r="A648">
            <v>645</v>
          </cell>
          <cell r="B648" t="str">
            <v>3-16</v>
          </cell>
          <cell r="C648">
            <v>37259</v>
          </cell>
          <cell r="D648" t="str">
            <v>cd1</v>
          </cell>
          <cell r="E648" t="str">
            <v>Mr. Hµo (Mechanic)</v>
          </cell>
          <cell r="F648" t="str">
            <v xml:space="preserve">T¹m øng mua vËt t­ lµm ghÕ ngåi cho c«ng nh©n may </v>
          </cell>
          <cell r="G648" t="str">
            <v>Advance to Mr. Hao (Mechanic) to buy materials to make seats for sewing workers</v>
          </cell>
          <cell r="H648">
            <v>141</v>
          </cell>
          <cell r="I648">
            <v>2600000</v>
          </cell>
          <cell r="P648">
            <v>2600000</v>
          </cell>
          <cell r="Q648">
            <v>1111</v>
          </cell>
          <cell r="R648">
            <v>2600000</v>
          </cell>
          <cell r="Y648">
            <v>2600000</v>
          </cell>
        </row>
        <row r="649">
          <cell r="A649">
            <v>646</v>
          </cell>
          <cell r="B649" t="str">
            <v>3-17</v>
          </cell>
          <cell r="C649">
            <v>37259</v>
          </cell>
          <cell r="D649" t="str">
            <v>kh3</v>
          </cell>
          <cell r="E649" t="str">
            <v>Ms. My (Planning dept)</v>
          </cell>
          <cell r="F649" t="str">
            <v>T¹m øng mua vËt t­, dông cô cho ph©n x­ëng</v>
          </cell>
          <cell r="G649" t="str">
            <v>Advance to Ms. My (Planning) to buy materials, tools for workshop</v>
          </cell>
          <cell r="H649">
            <v>141</v>
          </cell>
          <cell r="I649">
            <v>3300000</v>
          </cell>
          <cell r="P649">
            <v>3300000</v>
          </cell>
          <cell r="Q649">
            <v>1111</v>
          </cell>
          <cell r="R649">
            <v>3300000</v>
          </cell>
          <cell r="Y649">
            <v>3300000</v>
          </cell>
        </row>
        <row r="650">
          <cell r="A650">
            <v>647</v>
          </cell>
          <cell r="E650" t="str">
            <v>Phu Tai factory</v>
          </cell>
          <cell r="F650" t="str">
            <v>L­¬ng th¸ng 12/2001 cho CBCNV C«ng ty §«ng Tµi HD</v>
          </cell>
          <cell r="G650" t="str">
            <v>Salary of Dec. 2001 for Phu Tai staffs</v>
          </cell>
          <cell r="H650">
            <v>6421</v>
          </cell>
          <cell r="I650">
            <v>36421154</v>
          </cell>
          <cell r="J650">
            <v>6271</v>
          </cell>
          <cell r="K650">
            <v>53002115</v>
          </cell>
          <cell r="L650">
            <v>622</v>
          </cell>
          <cell r="M650">
            <v>356637327</v>
          </cell>
          <cell r="N650">
            <v>33881</v>
          </cell>
          <cell r="O650">
            <v>635373</v>
          </cell>
          <cell r="P650">
            <v>446695969</v>
          </cell>
          <cell r="Q650">
            <v>334</v>
          </cell>
          <cell r="R650">
            <v>427123679</v>
          </cell>
          <cell r="S650">
            <v>33832</v>
          </cell>
          <cell r="T650">
            <v>11836750</v>
          </cell>
          <cell r="U650">
            <v>33842</v>
          </cell>
          <cell r="V650">
            <v>2367350</v>
          </cell>
          <cell r="W650">
            <v>33882</v>
          </cell>
          <cell r="X650">
            <v>5368190</v>
          </cell>
          <cell r="Y650">
            <v>446695969</v>
          </cell>
        </row>
        <row r="651">
          <cell r="A651">
            <v>648</v>
          </cell>
          <cell r="E651" t="str">
            <v>Phu Tai factory</v>
          </cell>
          <cell r="F651" t="str">
            <v>BHXH, BHYT th¸ng 12/2001 cho CBCNV C«ng ty §«ng Tµi HD</v>
          </cell>
          <cell r="G651" t="str">
            <v>Social and health care insurance of Dec. 2001 for Phu Tai staffs</v>
          </cell>
          <cell r="H651">
            <v>6421</v>
          </cell>
          <cell r="I651">
            <v>1955000</v>
          </cell>
          <cell r="J651">
            <v>6271</v>
          </cell>
          <cell r="K651">
            <v>4590000</v>
          </cell>
          <cell r="L651">
            <v>622</v>
          </cell>
          <cell r="M651">
            <v>33699950</v>
          </cell>
          <cell r="P651">
            <v>40244950</v>
          </cell>
          <cell r="Q651">
            <v>33831</v>
          </cell>
          <cell r="R651">
            <v>35510250</v>
          </cell>
          <cell r="S651">
            <v>33841</v>
          </cell>
          <cell r="T651">
            <v>4734700</v>
          </cell>
          <cell r="Y651">
            <v>40244950</v>
          </cell>
        </row>
        <row r="652">
          <cell r="A652">
            <v>649</v>
          </cell>
          <cell r="B652" t="str">
            <v>3-18</v>
          </cell>
          <cell r="C652">
            <v>37259</v>
          </cell>
          <cell r="E652" t="str">
            <v>Phu Tai factory</v>
          </cell>
          <cell r="F652" t="str">
            <v>Thanh to¸n tiÒn l­¬ng th¸ng 12/2001 cho CBCNV C«ng ty §«ng Tµi HD</v>
          </cell>
          <cell r="G652" t="str">
            <v>Payment the salary of Dec. 2001 for Phu Tai staffs</v>
          </cell>
          <cell r="H652">
            <v>334</v>
          </cell>
          <cell r="I652">
            <v>427123679</v>
          </cell>
          <cell r="P652">
            <v>427123679</v>
          </cell>
          <cell r="Q652">
            <v>1111</v>
          </cell>
          <cell r="R652">
            <v>427123679</v>
          </cell>
          <cell r="Y652">
            <v>427123679</v>
          </cell>
        </row>
        <row r="653">
          <cell r="A653">
            <v>650</v>
          </cell>
          <cell r="B653" t="str">
            <v>4-11</v>
          </cell>
          <cell r="C653">
            <v>37260</v>
          </cell>
          <cell r="E653" t="str">
            <v>Cty TNHH M¸y tÝnh Hoµng C­êng HP</v>
          </cell>
          <cell r="F653" t="str">
            <v>Thanh to¸n cho Cty TNHH M¸y tÝnh Hoµng C­êng HP - Mua 06 bé l­u ®iÖn (UPS) + ®æ mùc in cho c¸c m¸y in v¨n phßng</v>
          </cell>
          <cell r="G653" t="str">
            <v>Pay to Hoang Cuong Computer HP - Buying 06 UPSs for computer and refilling ink for printers</v>
          </cell>
          <cell r="H653">
            <v>331</v>
          </cell>
          <cell r="I653">
            <v>5225580</v>
          </cell>
          <cell r="P653">
            <v>5225580</v>
          </cell>
          <cell r="Q653">
            <v>1121</v>
          </cell>
          <cell r="R653">
            <v>5225580</v>
          </cell>
          <cell r="Y653">
            <v>5225580</v>
          </cell>
        </row>
        <row r="654">
          <cell r="A654">
            <v>651</v>
          </cell>
          <cell r="B654" t="str">
            <v>4-01</v>
          </cell>
          <cell r="C654">
            <v>37260</v>
          </cell>
          <cell r="D654" t="str">
            <v>xn1</v>
          </cell>
          <cell r="E654" t="str">
            <v>Mr. Phong (Ex.Im dept)</v>
          </cell>
          <cell r="F654" t="str">
            <v xml:space="preserve">T¹m øng nhËp hµng </v>
          </cell>
          <cell r="G654" t="str">
            <v>Advance to Mr. Phong (Ex. Im dept) the import expenses</v>
          </cell>
          <cell r="H654">
            <v>141</v>
          </cell>
          <cell r="I654">
            <v>6000000</v>
          </cell>
          <cell r="P654">
            <v>6000000</v>
          </cell>
          <cell r="Q654">
            <v>1111</v>
          </cell>
          <cell r="R654">
            <v>6000000</v>
          </cell>
          <cell r="Y654">
            <v>6000000</v>
          </cell>
        </row>
        <row r="655">
          <cell r="A655">
            <v>652</v>
          </cell>
          <cell r="B655" t="str">
            <v>4-02</v>
          </cell>
          <cell r="C655">
            <v>37260</v>
          </cell>
          <cell r="D655" t="str">
            <v>lx1</v>
          </cell>
          <cell r="E655" t="str">
            <v>Mr. Hïng (Driver)</v>
          </cell>
          <cell r="F655" t="str">
            <v>Thanh to¸n tiÒn göi xe « t« qua ®ªm th¸ng 01/2002 + c­íc ®iÖn tho¹i di ®éng th¸ng 01/2002</v>
          </cell>
          <cell r="G655" t="str">
            <v>The expenses of leave car 34LD - 0099 in Jan. 2002 and Mobifone fee of Jan. 2002 for Mr. Hung (Driver)</v>
          </cell>
          <cell r="H655">
            <v>6422</v>
          </cell>
          <cell r="I655">
            <v>272727</v>
          </cell>
          <cell r="J655">
            <v>6428</v>
          </cell>
          <cell r="K655">
            <v>250000</v>
          </cell>
          <cell r="L655">
            <v>1331</v>
          </cell>
          <cell r="M655">
            <v>27273</v>
          </cell>
          <cell r="P655">
            <v>550000</v>
          </cell>
          <cell r="Q655">
            <v>1111</v>
          </cell>
          <cell r="R655">
            <v>550000</v>
          </cell>
          <cell r="Y655">
            <v>550000</v>
          </cell>
        </row>
        <row r="656">
          <cell r="A656">
            <v>653</v>
          </cell>
          <cell r="B656" t="str">
            <v>4-03</v>
          </cell>
          <cell r="C656">
            <v>37260</v>
          </cell>
          <cell r="D656" t="str">
            <v>cd1</v>
          </cell>
          <cell r="E656" t="str">
            <v>Mr. Hµo (Mechanic)</v>
          </cell>
          <cell r="F656" t="str">
            <v>T¹m øng mua vËt t­ lµm ®­êng cÊp n­íc cho §«ng Tµi 02</v>
          </cell>
          <cell r="G656" t="str">
            <v>Advance to Mr. Hao (Mechanic) to buy materials to install the water system for Dong Tai project No. 02</v>
          </cell>
          <cell r="H656">
            <v>141</v>
          </cell>
          <cell r="I656">
            <v>750000</v>
          </cell>
          <cell r="P656">
            <v>750000</v>
          </cell>
          <cell r="Q656">
            <v>1111</v>
          </cell>
          <cell r="R656">
            <v>750000</v>
          </cell>
          <cell r="Y656">
            <v>750000</v>
          </cell>
        </row>
        <row r="657">
          <cell r="A657">
            <v>654</v>
          </cell>
          <cell r="B657" t="str">
            <v>2-10</v>
          </cell>
          <cell r="C657">
            <v>37260</v>
          </cell>
          <cell r="D657" t="str">
            <v>bank</v>
          </cell>
          <cell r="E657" t="str">
            <v>Cong Thuong Bank</v>
          </cell>
          <cell r="F657" t="str">
            <v>ChuyÓn tiÒn tõ TK USD (2,000.00USD) sang TK VND</v>
          </cell>
          <cell r="G657" t="str">
            <v>Cash exchange from cash in bank USD (2,000.00USD) to cash in bank VND</v>
          </cell>
          <cell r="H657">
            <v>1121</v>
          </cell>
          <cell r="I657">
            <v>30140000</v>
          </cell>
          <cell r="P657">
            <v>30140000</v>
          </cell>
          <cell r="Q657">
            <v>1122</v>
          </cell>
          <cell r="R657">
            <v>30140000</v>
          </cell>
          <cell r="Y657">
            <v>30140000</v>
          </cell>
        </row>
        <row r="658">
          <cell r="A658">
            <v>655</v>
          </cell>
          <cell r="B658" t="str">
            <v>4-04</v>
          </cell>
          <cell r="C658">
            <v>37260</v>
          </cell>
          <cell r="D658" t="str">
            <v>moc1</v>
          </cell>
          <cell r="E658" t="str">
            <v>Ms. HuyÒn (Crochet)</v>
          </cell>
          <cell r="F658" t="str">
            <v>Chi phÝ göi hµng vµo Tp. HCM cho Cty PENIX (V¹n Xu©n)</v>
          </cell>
          <cell r="G658" t="str">
            <v xml:space="preserve">The expenses for sending handmade crochet to PENIX Co. in HCMC </v>
          </cell>
          <cell r="H658">
            <v>6278</v>
          </cell>
          <cell r="I658">
            <v>110000</v>
          </cell>
          <cell r="P658">
            <v>110000</v>
          </cell>
          <cell r="Q658">
            <v>1111</v>
          </cell>
          <cell r="R658">
            <v>110000</v>
          </cell>
          <cell r="Y658">
            <v>110000</v>
          </cell>
        </row>
        <row r="659">
          <cell r="A659">
            <v>656</v>
          </cell>
          <cell r="B659" t="str">
            <v>4-05</v>
          </cell>
          <cell r="C659">
            <v>37260</v>
          </cell>
          <cell r="E659" t="str">
            <v>Ms. Ph¹m ThÞ V©n (CN chuyÒn 05)</v>
          </cell>
          <cell r="F659" t="str">
            <v>Hoµn l¹i cho Ms. V©n (CN chuyÒn 05) sè tiÒn BHXH+BHYT ®· trÝch 6% tï th¸ng 01 ®Õn 11/2001 (29.220® x 11 th¸ng = 321.420®)</v>
          </cell>
          <cell r="G659" t="str">
            <v xml:space="preserve">Refund the social and health care insurance (6%) had subtracted from salary for period form Jan to Nov. 2001 for Ms. Van (Line 05 worker) </v>
          </cell>
          <cell r="H659">
            <v>33832</v>
          </cell>
          <cell r="I659">
            <v>267850</v>
          </cell>
          <cell r="J659">
            <v>33842</v>
          </cell>
          <cell r="K659">
            <v>53570</v>
          </cell>
          <cell r="P659">
            <v>321420</v>
          </cell>
          <cell r="Q659">
            <v>1111</v>
          </cell>
          <cell r="R659">
            <v>321420</v>
          </cell>
          <cell r="Y659">
            <v>321420</v>
          </cell>
        </row>
        <row r="660">
          <cell r="A660">
            <v>657</v>
          </cell>
          <cell r="B660" t="str">
            <v>4-06</v>
          </cell>
          <cell r="C660">
            <v>37260</v>
          </cell>
          <cell r="D660" t="str">
            <v>kd1</v>
          </cell>
          <cell r="E660" t="str">
            <v>Mr. HiÖp (Sales)</v>
          </cell>
          <cell r="F660" t="str">
            <v>C­íc ®iÖn tho¹i di ®«ng th¸ng 11/2001 (§i c«ng t¸c Tp. HCM) + c­íc vËn chuyÓn phô liÖu (overweight) tõ Tp. HCM ®i Phó Tµi</v>
          </cell>
          <cell r="G660" t="str">
            <v>The transport fee (overweight) of trimming from HCMC to Dong Tai HD</v>
          </cell>
          <cell r="H660">
            <v>6422</v>
          </cell>
          <cell r="I660">
            <v>272727</v>
          </cell>
          <cell r="J660">
            <v>1331</v>
          </cell>
          <cell r="K660">
            <v>27273</v>
          </cell>
          <cell r="L660">
            <v>6278</v>
          </cell>
          <cell r="M660">
            <v>100000</v>
          </cell>
          <cell r="P660">
            <v>400000</v>
          </cell>
          <cell r="Q660">
            <v>1111</v>
          </cell>
          <cell r="R660">
            <v>400000</v>
          </cell>
          <cell r="Y660">
            <v>400000</v>
          </cell>
        </row>
        <row r="661">
          <cell r="A661">
            <v>658</v>
          </cell>
          <cell r="B661" t="str">
            <v>4-10</v>
          </cell>
          <cell r="C661">
            <v>37260</v>
          </cell>
          <cell r="D661" t="str">
            <v>xn3</v>
          </cell>
          <cell r="E661" t="str">
            <v>Mr. Dòng (Ex.Im dept)</v>
          </cell>
          <cell r="F661" t="str">
            <v xml:space="preserve">T¹m øng l­¬ng th¸ng 01/2002 </v>
          </cell>
          <cell r="G661" t="str">
            <v>Advance to Mr. Dung (Ex. Im dept) the salary of Jan. 2002</v>
          </cell>
          <cell r="H661">
            <v>141</v>
          </cell>
          <cell r="I661">
            <v>500000</v>
          </cell>
          <cell r="P661">
            <v>500000</v>
          </cell>
          <cell r="Q661">
            <v>1111</v>
          </cell>
          <cell r="R661">
            <v>500000</v>
          </cell>
          <cell r="Y661">
            <v>500000</v>
          </cell>
        </row>
        <row r="662">
          <cell r="A662">
            <v>659</v>
          </cell>
          <cell r="B662" t="str">
            <v>4-08</v>
          </cell>
          <cell r="C662">
            <v>37260</v>
          </cell>
          <cell r="D662" t="str">
            <v>bv2</v>
          </cell>
          <cell r="E662" t="str">
            <v>Mr. ViÖt (Security guard)</v>
          </cell>
          <cell r="F662" t="str">
            <v>T¹m øng lµm ®­êng bªt«ng ngoµi cæng cho §«ng Tµi 02</v>
          </cell>
          <cell r="G662" t="str">
            <v>Advance to Mr. Viet (Security guard) to concrete for the gate - outside of Dong Tai HD project No. 02</v>
          </cell>
          <cell r="H662">
            <v>141</v>
          </cell>
          <cell r="I662">
            <v>10000000</v>
          </cell>
          <cell r="P662">
            <v>10000000</v>
          </cell>
          <cell r="Q662">
            <v>1111</v>
          </cell>
          <cell r="R662">
            <v>10000000</v>
          </cell>
          <cell r="Y662">
            <v>10000000</v>
          </cell>
        </row>
        <row r="663">
          <cell r="A663">
            <v>660</v>
          </cell>
          <cell r="B663" t="str">
            <v>4-09</v>
          </cell>
          <cell r="C663">
            <v>37260</v>
          </cell>
          <cell r="E663" t="str">
            <v>C¬ së Minh NguyÖt TP HCM</v>
          </cell>
          <cell r="F663" t="str">
            <v>Thanh to¸n tiÒn mua v¶i lãt thun cho hµng mãc tay PT05-18,PT05-25, PT05-26</v>
          </cell>
          <cell r="G663" t="str">
            <v>Purchasing lining for crochet made by hand (Docket PT05-18,PT05-25,PT05-26)</v>
          </cell>
          <cell r="H663">
            <v>1522</v>
          </cell>
          <cell r="I663">
            <v>16792640</v>
          </cell>
          <cell r="J663">
            <v>1331</v>
          </cell>
          <cell r="K663">
            <v>519360</v>
          </cell>
          <cell r="P663">
            <v>17312000</v>
          </cell>
          <cell r="Q663">
            <v>1121</v>
          </cell>
          <cell r="R663">
            <v>17312000</v>
          </cell>
          <cell r="Y663">
            <v>17312000</v>
          </cell>
        </row>
        <row r="664">
          <cell r="A664">
            <v>661</v>
          </cell>
          <cell r="B664" t="str">
            <v>4-12</v>
          </cell>
          <cell r="C664">
            <v>37260</v>
          </cell>
          <cell r="E664" t="str">
            <v>DHL Co.</v>
          </cell>
          <cell r="F664" t="str">
            <v>Thanh to¸n cho Cty DHL - C­íc göi hµng mÉu ®i London th¸ng 11/2001 (548.75USD)</v>
          </cell>
          <cell r="G664" t="str">
            <v>Payment to DHL Co. - DHL charge of transporting clothes samples to London in Nov. 2001 (548.75USD)</v>
          </cell>
          <cell r="H664">
            <v>331</v>
          </cell>
          <cell r="I664">
            <v>8269662</v>
          </cell>
          <cell r="P664">
            <v>8269662</v>
          </cell>
          <cell r="Q664">
            <v>1121</v>
          </cell>
          <cell r="R664">
            <v>8269662</v>
          </cell>
          <cell r="Y664">
            <v>8269662</v>
          </cell>
        </row>
        <row r="665">
          <cell r="A665">
            <v>662</v>
          </cell>
          <cell r="B665" t="str">
            <v>4-13</v>
          </cell>
          <cell r="C665">
            <v>37260</v>
          </cell>
          <cell r="E665" t="str">
            <v>Hoang Ha Shop</v>
          </cell>
          <cell r="F665" t="str">
            <v>Thanh to¸n cho Hoµng Hµ Shop (V¨n phßng phÈm th¸ng 11/2001)</v>
          </cell>
          <cell r="G665" t="str">
            <v>Payment to Hoang Ha Shop (Stationery in Nov. 2001)</v>
          </cell>
          <cell r="H665">
            <v>331</v>
          </cell>
          <cell r="I665">
            <v>3842500</v>
          </cell>
          <cell r="P665">
            <v>3842500</v>
          </cell>
          <cell r="Q665">
            <v>1121</v>
          </cell>
          <cell r="R665">
            <v>3842500</v>
          </cell>
          <cell r="Y665">
            <v>3842500</v>
          </cell>
        </row>
        <row r="666">
          <cell r="A666">
            <v>663</v>
          </cell>
          <cell r="B666" t="str">
            <v>4-14</v>
          </cell>
          <cell r="C666">
            <v>37260</v>
          </cell>
          <cell r="E666" t="str">
            <v>XN tËp thÓ 22/12</v>
          </cell>
          <cell r="F666" t="str">
            <v>Thanh to¸n cho XN tËp thÓ 22/12 (Mua giÊy crap th¸ng 11/2001)</v>
          </cell>
          <cell r="G666" t="str">
            <v>Payment to Enterprise No. 22/12 (Purchasing crap paper in Nov. 2001)</v>
          </cell>
          <cell r="H666">
            <v>331</v>
          </cell>
          <cell r="I666">
            <v>8316000</v>
          </cell>
          <cell r="P666">
            <v>8316000</v>
          </cell>
          <cell r="Q666">
            <v>1121</v>
          </cell>
          <cell r="R666">
            <v>8316000</v>
          </cell>
          <cell r="Y666">
            <v>8316000</v>
          </cell>
        </row>
        <row r="667">
          <cell r="A667">
            <v>664</v>
          </cell>
          <cell r="B667" t="str">
            <v>4-15</v>
          </cell>
          <cell r="C667">
            <v>37260</v>
          </cell>
          <cell r="E667" t="str">
            <v>Cty TNHH §øc Anh</v>
          </cell>
          <cell r="F667" t="str">
            <v>Thanh to¸n cho Cty TNHH §øc Anh (Mua tói P.E ®ãng hµng th¸ng 11/2001)</v>
          </cell>
          <cell r="G667" t="str">
            <v>Payment to Duc Anh Ltd, Co. (Purchasing P.E bags for packing in Nov. 2001)</v>
          </cell>
          <cell r="H667">
            <v>331</v>
          </cell>
          <cell r="I667">
            <v>40990851</v>
          </cell>
          <cell r="P667">
            <v>40990851</v>
          </cell>
          <cell r="Q667">
            <v>1121</v>
          </cell>
          <cell r="R667">
            <v>40990851</v>
          </cell>
          <cell r="Y667">
            <v>40990851</v>
          </cell>
        </row>
        <row r="668">
          <cell r="A668">
            <v>665</v>
          </cell>
          <cell r="B668" t="str">
            <v>4-16</v>
          </cell>
          <cell r="C668">
            <v>37260</v>
          </cell>
          <cell r="D668" t="str">
            <v>bank</v>
          </cell>
          <cell r="E668" t="str">
            <v>Cong Thuong Bank</v>
          </cell>
          <cell r="F668" t="str">
            <v xml:space="preserve">Rót tiÒn tõ TK VND vÒ quü tiÒn mÆt </v>
          </cell>
          <cell r="G668" t="str">
            <v>Cash exchange from cash in bank to cash on hand</v>
          </cell>
          <cell r="H668">
            <v>1111</v>
          </cell>
          <cell r="I668">
            <v>20000000</v>
          </cell>
          <cell r="P668">
            <v>20000000</v>
          </cell>
          <cell r="Q668">
            <v>1111</v>
          </cell>
          <cell r="R668">
            <v>20000000</v>
          </cell>
          <cell r="Y668">
            <v>20000000</v>
          </cell>
        </row>
        <row r="669">
          <cell r="A669">
            <v>666</v>
          </cell>
          <cell r="B669" t="str">
            <v>30-07</v>
          </cell>
          <cell r="C669">
            <v>37255</v>
          </cell>
          <cell r="E669" t="str">
            <v>Mr. Tr­¬ng (Sample)</v>
          </cell>
          <cell r="F669" t="str">
            <v>Th­ëng c«ng viÖc th¸ng 12/2001 cho Mr. Tr­¬ng + Mr. Anh (Nh©n viªn phßng mÉu)</v>
          </cell>
          <cell r="G669" t="str">
            <v>Working bonus in Dec. 2001 for Mr. Truong and Mr. Anh (Sample makers)</v>
          </cell>
          <cell r="H669">
            <v>6271</v>
          </cell>
          <cell r="I669">
            <v>200000</v>
          </cell>
          <cell r="P669">
            <v>200000</v>
          </cell>
          <cell r="Q669">
            <v>1111</v>
          </cell>
          <cell r="R669">
            <v>200000</v>
          </cell>
          <cell r="Y669">
            <v>200000</v>
          </cell>
        </row>
        <row r="670">
          <cell r="A670">
            <v>667</v>
          </cell>
          <cell r="B670" t="str">
            <v>30-08</v>
          </cell>
          <cell r="C670">
            <v>37255</v>
          </cell>
          <cell r="D670" t="str">
            <v>lx3</v>
          </cell>
          <cell r="E670" t="str">
            <v>Mr. §µi (Driver from HP service - tourism Co.)</v>
          </cell>
          <cell r="F670" t="str">
            <v>Th­ëng ®éng viªn tinh thÇn phôc vô th¸ng 11/2001</v>
          </cell>
          <cell r="G670" t="str">
            <v>Working bonus to Mr. Dai (Driver from HP service - tourism Co.)</v>
          </cell>
          <cell r="H670">
            <v>6428</v>
          </cell>
          <cell r="I670">
            <v>200000</v>
          </cell>
          <cell r="P670">
            <v>200000</v>
          </cell>
          <cell r="Q670">
            <v>1111</v>
          </cell>
          <cell r="R670">
            <v>200000</v>
          </cell>
          <cell r="Y670">
            <v>200000</v>
          </cell>
        </row>
        <row r="671">
          <cell r="A671">
            <v>668</v>
          </cell>
          <cell r="B671" t="str">
            <v>30-09</v>
          </cell>
          <cell r="C671">
            <v>37255</v>
          </cell>
          <cell r="D671" t="str">
            <v>lx1</v>
          </cell>
          <cell r="E671" t="str">
            <v>Mr. Hïng (Driver)</v>
          </cell>
          <cell r="F671" t="str">
            <v>Th­ëng c«ng viÖc th¸ng 12/2001 cho Mr. Hïng + Mr. Léc (L¸i xe)</v>
          </cell>
          <cell r="G671" t="str">
            <v>Working bonus in Dec. 2001 for Mr. Hung and Mr. Loc (Drivers)</v>
          </cell>
          <cell r="H671">
            <v>6421</v>
          </cell>
          <cell r="I671">
            <v>200000</v>
          </cell>
          <cell r="P671">
            <v>200000</v>
          </cell>
          <cell r="Q671">
            <v>1111</v>
          </cell>
          <cell r="R671">
            <v>200000</v>
          </cell>
          <cell r="Y671">
            <v>200000</v>
          </cell>
        </row>
        <row r="672">
          <cell r="A672">
            <v>669</v>
          </cell>
          <cell r="B672" t="str">
            <v>4-17</v>
          </cell>
          <cell r="C672">
            <v>37260</v>
          </cell>
          <cell r="D672" t="str">
            <v>E</v>
          </cell>
          <cell r="E672" t="str">
            <v>Ms. Thñy (Embroidery)</v>
          </cell>
          <cell r="F672" t="str">
            <v>Thanh to¸n chi phÝ mua phô liÖu phôc vô s¶n xuÊt</v>
          </cell>
          <cell r="G672" t="str">
            <v>Buying trimming for production</v>
          </cell>
          <cell r="H672">
            <v>1522</v>
          </cell>
          <cell r="I672">
            <v>115400</v>
          </cell>
          <cell r="J672">
            <v>6272</v>
          </cell>
          <cell r="K672">
            <v>55000</v>
          </cell>
          <cell r="P672">
            <v>170400</v>
          </cell>
          <cell r="Q672">
            <v>1111</v>
          </cell>
          <cell r="R672">
            <v>170400</v>
          </cell>
          <cell r="Y672">
            <v>170400</v>
          </cell>
        </row>
        <row r="673">
          <cell r="A673">
            <v>670</v>
          </cell>
          <cell r="B673" t="str">
            <v>4-18</v>
          </cell>
          <cell r="C673">
            <v>37260</v>
          </cell>
          <cell r="D673" t="str">
            <v>bank</v>
          </cell>
          <cell r="E673" t="str">
            <v>Cong Thuong Bank</v>
          </cell>
          <cell r="F673" t="str">
            <v>PhÝ ng©n hµng</v>
          </cell>
          <cell r="G673" t="str">
            <v>Bank fee</v>
          </cell>
          <cell r="H673">
            <v>811</v>
          </cell>
          <cell r="I673">
            <v>22182</v>
          </cell>
          <cell r="J673">
            <v>1331</v>
          </cell>
          <cell r="K673">
            <v>2218</v>
          </cell>
          <cell r="P673">
            <v>24400</v>
          </cell>
          <cell r="Q673">
            <v>1121</v>
          </cell>
          <cell r="R673">
            <v>24400</v>
          </cell>
          <cell r="Y673">
            <v>24400</v>
          </cell>
        </row>
        <row r="674">
          <cell r="A674">
            <v>671</v>
          </cell>
          <cell r="D674" t="str">
            <v>bank</v>
          </cell>
          <cell r="E674" t="str">
            <v>Cong Thuong Bank</v>
          </cell>
          <cell r="F674" t="str">
            <v>L·i TK VND tiÒn göi ng©n hµng th¸ng 12/2001</v>
          </cell>
          <cell r="G674" t="str">
            <v>Bank interest of 12/2001 (VND A/C)</v>
          </cell>
          <cell r="H674">
            <v>1121</v>
          </cell>
          <cell r="I674">
            <v>507004</v>
          </cell>
          <cell r="P674">
            <v>507004</v>
          </cell>
          <cell r="Q674">
            <v>7112</v>
          </cell>
          <cell r="R674">
            <v>507004</v>
          </cell>
          <cell r="Y674">
            <v>507004</v>
          </cell>
        </row>
        <row r="675">
          <cell r="A675">
            <v>672</v>
          </cell>
          <cell r="B675" t="str">
            <v>4-19</v>
          </cell>
          <cell r="C675">
            <v>37260</v>
          </cell>
          <cell r="E675" t="str">
            <v>Mr. Thanh (Cleaner)</v>
          </cell>
          <cell r="F675" t="str">
            <v>C«ng 04 lao ®éng ngoµi lµm c¸c c«ng viÖc phôc vô cho C«ng tr×nh DT02</v>
          </cell>
          <cell r="G675" t="str">
            <v>The expenses for 04 manpowers worked on 01 + 02/01/2002 for Dong Tai project No. 02</v>
          </cell>
          <cell r="H675">
            <v>2412</v>
          </cell>
          <cell r="I675">
            <v>100000</v>
          </cell>
          <cell r="P675">
            <v>100000</v>
          </cell>
          <cell r="Q675">
            <v>1111</v>
          </cell>
          <cell r="R675">
            <v>100000</v>
          </cell>
          <cell r="Y675">
            <v>100000</v>
          </cell>
        </row>
        <row r="676">
          <cell r="A676">
            <v>673</v>
          </cell>
          <cell r="B676" t="str">
            <v>5-01</v>
          </cell>
          <cell r="C676">
            <v>37261</v>
          </cell>
          <cell r="D676" t="str">
            <v>mn1</v>
          </cell>
          <cell r="E676" t="str">
            <v>Mr. Linh (Tech. manager)</v>
          </cell>
          <cell r="F676" t="str">
            <v>Tr¶ t¹m øng ngµy 16/10/2001</v>
          </cell>
          <cell r="G676" t="str">
            <v>Refund the advance on Oct 16, 2001 from Mr. Linh (Tech. Manager)</v>
          </cell>
          <cell r="H676">
            <v>1111</v>
          </cell>
          <cell r="I676">
            <v>1000000</v>
          </cell>
          <cell r="P676">
            <v>1000000</v>
          </cell>
          <cell r="Q676">
            <v>141</v>
          </cell>
          <cell r="R676">
            <v>1000000</v>
          </cell>
          <cell r="Y676">
            <v>1000000</v>
          </cell>
        </row>
        <row r="677">
          <cell r="A677">
            <v>674</v>
          </cell>
          <cell r="B677" t="str">
            <v>5-02</v>
          </cell>
          <cell r="C677">
            <v>37261</v>
          </cell>
          <cell r="E677" t="str">
            <v>Mr. B×nh (Sewingshop vice manager)</v>
          </cell>
          <cell r="F677" t="str">
            <v>Tr¶ t¹m øng l­¬ng th¸ng 12/2001</v>
          </cell>
          <cell r="G677" t="str">
            <v>Refund the salary advance of Dec. 2001 from Mr. Binh (Sewingshop vice manager)</v>
          </cell>
          <cell r="H677">
            <v>1111</v>
          </cell>
          <cell r="I677">
            <v>1000000</v>
          </cell>
          <cell r="P677">
            <v>1000000</v>
          </cell>
          <cell r="Q677">
            <v>141</v>
          </cell>
          <cell r="R677">
            <v>1000000</v>
          </cell>
          <cell r="Y677">
            <v>1000000</v>
          </cell>
        </row>
        <row r="678">
          <cell r="A678">
            <v>675</v>
          </cell>
          <cell r="B678" t="str">
            <v>5-03</v>
          </cell>
          <cell r="C678">
            <v>37261</v>
          </cell>
          <cell r="D678" t="str">
            <v>cat2</v>
          </cell>
          <cell r="E678" t="str">
            <v>Mr. B×nh (Cutting)</v>
          </cell>
          <cell r="F678" t="str">
            <v>Tr¶ t¹m øng l­¬ng th¸ng 11/2001</v>
          </cell>
          <cell r="G678" t="str">
            <v>Refund the salary advance of Nov. 2001 from Mr. Binh (Cutting)</v>
          </cell>
          <cell r="H678">
            <v>1111</v>
          </cell>
          <cell r="I678">
            <v>200000</v>
          </cell>
          <cell r="P678">
            <v>200000</v>
          </cell>
          <cell r="Q678">
            <v>141</v>
          </cell>
          <cell r="R678">
            <v>200000</v>
          </cell>
          <cell r="Y678">
            <v>200000</v>
          </cell>
        </row>
        <row r="679">
          <cell r="A679">
            <v>676</v>
          </cell>
          <cell r="B679" t="str">
            <v>5-04</v>
          </cell>
          <cell r="C679">
            <v>37261</v>
          </cell>
          <cell r="D679" t="str">
            <v>kd1</v>
          </cell>
          <cell r="E679" t="str">
            <v>Mr. HiÖp (Sales)</v>
          </cell>
          <cell r="F679" t="str">
            <v>T¹m øng chi phÝ göi hµng Switchtrack vµo Tp. HCM cho Cty Nhµ BÌ</v>
          </cell>
          <cell r="G679" t="str">
            <v>Advance to Mr. Hiep (Sales) the transport fee of Switchtrack parts to HCMC for Nha Be Co.</v>
          </cell>
          <cell r="H679">
            <v>141</v>
          </cell>
          <cell r="I679">
            <v>200000</v>
          </cell>
          <cell r="P679">
            <v>200000</v>
          </cell>
          <cell r="Q679">
            <v>1111</v>
          </cell>
          <cell r="R679">
            <v>200000</v>
          </cell>
          <cell r="Y679">
            <v>200000</v>
          </cell>
        </row>
        <row r="680">
          <cell r="A680">
            <v>677</v>
          </cell>
          <cell r="B680" t="str">
            <v>5-05</v>
          </cell>
          <cell r="C680">
            <v>37261</v>
          </cell>
          <cell r="D680" t="str">
            <v>cd3</v>
          </cell>
          <cell r="E680" t="str">
            <v>Mr. Th¨ng (Electrician)</v>
          </cell>
          <cell r="F680" t="str">
            <v>T¹m øng mua bãng ®Ìn, d©y ®iÖn l¾p ®Ìn chiÕu s¸ng biÓn qu¶ng c¸o, th¸p n­íc vµ thay thÕ bãng ch¸y cho C«ng ty</v>
          </cell>
          <cell r="G680" t="str">
            <v>Advance to Mr. Thang (Electrician) to buy materials to install lights for advertising panels</v>
          </cell>
          <cell r="H680">
            <v>141</v>
          </cell>
          <cell r="I680">
            <v>1225000</v>
          </cell>
          <cell r="P680">
            <v>1225000</v>
          </cell>
          <cell r="Q680">
            <v>1111</v>
          </cell>
          <cell r="R680">
            <v>1225000</v>
          </cell>
          <cell r="Y680">
            <v>1225000</v>
          </cell>
        </row>
        <row r="681">
          <cell r="A681">
            <v>678</v>
          </cell>
          <cell r="B681" t="str">
            <v>7-01</v>
          </cell>
          <cell r="C681">
            <v>37263</v>
          </cell>
          <cell r="D681" t="str">
            <v>cd2</v>
          </cell>
          <cell r="E681" t="str">
            <v>Mr. Hîp (Mechanic)</v>
          </cell>
          <cell r="F681" t="str">
            <v>T¹m øng mua mÆt n¹ bµn lµ cho tæ lµ, gia c«ng gi¸ b¾t dao + dao cña m¸y chuyªn dïng cho ph©n x­ëng may</v>
          </cell>
          <cell r="G681" t="str">
            <v>Advance to Mr. Hop (Mechanic) to buy tools for pressing sec.</v>
          </cell>
          <cell r="H681">
            <v>141</v>
          </cell>
          <cell r="I681">
            <v>1300000</v>
          </cell>
          <cell r="P681">
            <v>1300000</v>
          </cell>
          <cell r="Q681">
            <v>1111</v>
          </cell>
          <cell r="R681">
            <v>1300000</v>
          </cell>
          <cell r="Y681">
            <v>1300000</v>
          </cell>
        </row>
        <row r="682">
          <cell r="A682">
            <v>679</v>
          </cell>
          <cell r="B682" t="str">
            <v>7-13</v>
          </cell>
          <cell r="C682">
            <v>37263</v>
          </cell>
          <cell r="D682" t="str">
            <v>cd1</v>
          </cell>
          <cell r="E682" t="str">
            <v>Mr. Hµo (Mechanic)</v>
          </cell>
          <cell r="F682" t="str">
            <v xml:space="preserve">Mua cån + acetone ®Ó tÈy hµng </v>
          </cell>
          <cell r="G682" t="str">
            <v xml:space="preserve">Buying acohol and acetone for cleaning clothes </v>
          </cell>
          <cell r="H682">
            <v>6278</v>
          </cell>
          <cell r="I682">
            <v>213400</v>
          </cell>
          <cell r="J682">
            <v>1331</v>
          </cell>
          <cell r="K682">
            <v>6600</v>
          </cell>
          <cell r="P682">
            <v>220000</v>
          </cell>
          <cell r="Q682">
            <v>1111</v>
          </cell>
          <cell r="R682">
            <v>220000</v>
          </cell>
          <cell r="Y682">
            <v>220000</v>
          </cell>
        </row>
        <row r="683">
          <cell r="A683">
            <v>680</v>
          </cell>
          <cell r="B683" t="str">
            <v>7-12</v>
          </cell>
          <cell r="C683">
            <v>37263</v>
          </cell>
          <cell r="D683" t="str">
            <v>cd1</v>
          </cell>
          <cell r="E683" t="str">
            <v>Mr. Hµo (Mechanic)</v>
          </cell>
          <cell r="F683" t="str">
            <v>Thanh to¸n t¹m øng mua vËt t­ phôc vô hÖ thèng lµ + S¬n biÓn qu¶ng c¸o</v>
          </cell>
          <cell r="G683" t="str">
            <v>Payment for the advance of buying materials for pressing group from Mr. Hao (Mechanic)</v>
          </cell>
          <cell r="H683">
            <v>1531</v>
          </cell>
          <cell r="I683">
            <v>1652800</v>
          </cell>
          <cell r="J683">
            <v>1331</v>
          </cell>
          <cell r="K683">
            <v>50700</v>
          </cell>
          <cell r="P683">
            <v>1703500</v>
          </cell>
          <cell r="Q683">
            <v>141</v>
          </cell>
          <cell r="R683">
            <v>1350000</v>
          </cell>
          <cell r="S683">
            <v>1111</v>
          </cell>
          <cell r="T683">
            <v>353500</v>
          </cell>
          <cell r="Y683">
            <v>1703500</v>
          </cell>
        </row>
        <row r="684">
          <cell r="A684">
            <v>681</v>
          </cell>
          <cell r="B684" t="str">
            <v>12-04</v>
          </cell>
          <cell r="C684">
            <v>37268</v>
          </cell>
          <cell r="D684" t="str">
            <v>xn2</v>
          </cell>
          <cell r="E684" t="str">
            <v>Mr. Tuynh (Ex.Im dept)</v>
          </cell>
          <cell r="F684" t="str">
            <v>Chi phÝ xuÊt hµng Dot KT01 ngµy 03/01/2002</v>
          </cell>
          <cell r="G684" t="str">
            <v>The export expenses for Dot KT01 on Jan 03, 2002</v>
          </cell>
          <cell r="H684">
            <v>6278</v>
          </cell>
          <cell r="I684">
            <v>200000</v>
          </cell>
          <cell r="P684">
            <v>200000</v>
          </cell>
          <cell r="Q684">
            <v>1111</v>
          </cell>
          <cell r="R684">
            <v>200000</v>
          </cell>
          <cell r="Y684">
            <v>200000</v>
          </cell>
        </row>
        <row r="685">
          <cell r="A685">
            <v>682</v>
          </cell>
          <cell r="B685" t="str">
            <v>12-03</v>
          </cell>
          <cell r="C685">
            <v>37268</v>
          </cell>
          <cell r="D685" t="str">
            <v>xn2</v>
          </cell>
          <cell r="E685" t="str">
            <v>Mr. Tuynh (Ex.Im dept)</v>
          </cell>
          <cell r="F685" t="str">
            <v>Chi phÝ nhËp v¶i Dot HD144, 145 ngµy 31/12/2001</v>
          </cell>
          <cell r="G685" t="str">
            <v>The import expenses for Dot HD144+145 on Dec 31, 2001</v>
          </cell>
          <cell r="H685">
            <v>6278</v>
          </cell>
          <cell r="I685">
            <v>979000</v>
          </cell>
          <cell r="J685">
            <v>1331</v>
          </cell>
          <cell r="K685">
            <v>15100</v>
          </cell>
          <cell r="P685">
            <v>994100</v>
          </cell>
          <cell r="Q685">
            <v>1111</v>
          </cell>
          <cell r="R685">
            <v>994100</v>
          </cell>
          <cell r="Y685">
            <v>994100</v>
          </cell>
        </row>
        <row r="686">
          <cell r="A686">
            <v>683</v>
          </cell>
          <cell r="B686" t="str">
            <v>7-02</v>
          </cell>
          <cell r="C686">
            <v>37263</v>
          </cell>
          <cell r="D686" t="str">
            <v>xn3</v>
          </cell>
          <cell r="E686" t="str">
            <v>Mr. Dòng (Ex.Im dept)</v>
          </cell>
          <cell r="F686" t="str">
            <v>T¹m øng nhËp hµng mãc treo</v>
          </cell>
          <cell r="G686" t="str">
            <v>Advance to Mr. Dung (Ex. Im dept) the import expenses for hangers</v>
          </cell>
          <cell r="H686">
            <v>141</v>
          </cell>
          <cell r="I686">
            <v>2000000</v>
          </cell>
          <cell r="P686">
            <v>2000000</v>
          </cell>
          <cell r="Q686">
            <v>1111</v>
          </cell>
          <cell r="R686">
            <v>2000000</v>
          </cell>
          <cell r="Y686">
            <v>2000000</v>
          </cell>
        </row>
        <row r="687">
          <cell r="A687">
            <v>684</v>
          </cell>
          <cell r="B687" t="str">
            <v>10-10</v>
          </cell>
          <cell r="C687">
            <v>37266</v>
          </cell>
          <cell r="D687" t="str">
            <v>nc</v>
          </cell>
          <cell r="E687" t="str">
            <v>Mobifone</v>
          </cell>
          <cell r="F687" t="str">
            <v>Thanh to¸n c­íc ®iÖn tho¹i di ®éng th¸ng 11/2001 cho Mr. Bob (718.959®), Mr. Linh (220.448®)</v>
          </cell>
          <cell r="G687" t="str">
            <v>Mobifone fee of Nov. 2001 for Mr. Linh (Tech) and Mr. Bob</v>
          </cell>
          <cell r="H687">
            <v>6422</v>
          </cell>
          <cell r="I687">
            <v>854006</v>
          </cell>
          <cell r="J687">
            <v>1331</v>
          </cell>
          <cell r="K687">
            <v>85401</v>
          </cell>
          <cell r="P687">
            <v>939407</v>
          </cell>
          <cell r="Q687">
            <v>1111</v>
          </cell>
          <cell r="R687">
            <v>939407</v>
          </cell>
          <cell r="Y687">
            <v>939407</v>
          </cell>
        </row>
        <row r="688">
          <cell r="A688">
            <v>685</v>
          </cell>
          <cell r="B688" t="str">
            <v>7-03</v>
          </cell>
          <cell r="C688">
            <v>37263</v>
          </cell>
          <cell r="D688" t="str">
            <v>mn2</v>
          </cell>
          <cell r="E688" t="str">
            <v>Mr. Tó (Tech. Dept)</v>
          </cell>
          <cell r="F688" t="str">
            <v>Thanh to¸n c­íc ®iÖn tho¹i di ®éng th¸ng 01/2002 cho Mr. Tó (Tech)</v>
          </cell>
          <cell r="G688" t="str">
            <v>Mobifone fee of Jan. 2002 for Mr. Tu (Tech. Dept)</v>
          </cell>
          <cell r="H688">
            <v>6422</v>
          </cell>
          <cell r="I688">
            <v>272727</v>
          </cell>
          <cell r="J688">
            <v>1331</v>
          </cell>
          <cell r="K688">
            <v>27273</v>
          </cell>
          <cell r="P688">
            <v>300000</v>
          </cell>
          <cell r="Q688">
            <v>1111</v>
          </cell>
          <cell r="R688">
            <v>300000</v>
          </cell>
          <cell r="Y688">
            <v>300000</v>
          </cell>
        </row>
        <row r="689">
          <cell r="A689">
            <v>686</v>
          </cell>
          <cell r="B689" t="str">
            <v>7-04</v>
          </cell>
          <cell r="C689">
            <v>37263</v>
          </cell>
          <cell r="D689" t="str">
            <v>cd1</v>
          </cell>
          <cell r="E689" t="str">
            <v>Mr. Hµo (Mechanic)</v>
          </cell>
          <cell r="F689" t="str">
            <v>T¹m øng mua vËt t­ lµm bµn kiÓm hµng cho KCS (06 chiÕc) + thay thÕ bãng ®Ìn ch¸y cho PX</v>
          </cell>
          <cell r="G689" t="str">
            <v>Advance to Mr. Hao (Mechanic) to buy materials to make Q/C tables for Q/C sec.</v>
          </cell>
          <cell r="H689">
            <v>141</v>
          </cell>
          <cell r="I689">
            <v>4000000</v>
          </cell>
          <cell r="P689">
            <v>4000000</v>
          </cell>
          <cell r="Q689">
            <v>1111</v>
          </cell>
          <cell r="R689">
            <v>4000000</v>
          </cell>
          <cell r="Y689">
            <v>4000000</v>
          </cell>
        </row>
        <row r="690">
          <cell r="A690">
            <v>687</v>
          </cell>
          <cell r="B690" t="str">
            <v>7-05</v>
          </cell>
          <cell r="C690">
            <v>37263</v>
          </cell>
          <cell r="D690" t="str">
            <v>nc</v>
          </cell>
          <cell r="E690" t="str">
            <v>DHL Co.</v>
          </cell>
          <cell r="F690" t="str">
            <v>ThuÕ GTGT cña Ho¸ ®¬n sè 005240 (C­íc DHL göi hµng mÉu ®i London th¸ng 10/2001)</v>
          </cell>
          <cell r="G690" t="str">
            <v>VAT tax of transporting samples to London (DHL charge)</v>
          </cell>
          <cell r="H690">
            <v>1331</v>
          </cell>
          <cell r="I690">
            <v>1039950</v>
          </cell>
          <cell r="P690">
            <v>1039950</v>
          </cell>
          <cell r="Q690">
            <v>331</v>
          </cell>
          <cell r="R690">
            <v>1039950</v>
          </cell>
          <cell r="Y690">
            <v>1039950</v>
          </cell>
        </row>
        <row r="691">
          <cell r="A691">
            <v>688</v>
          </cell>
          <cell r="B691" t="str">
            <v>10-02</v>
          </cell>
          <cell r="C691">
            <v>37266</v>
          </cell>
          <cell r="D691" t="str">
            <v>moc2</v>
          </cell>
          <cell r="E691" t="str">
            <v>Ms. Mai (Crochet)</v>
          </cell>
          <cell r="F691" t="str">
            <v>Chi phÝ ®i Hµ Néi mua phô liÖu cho hµng mãc tay</v>
          </cell>
          <cell r="G691" t="str">
            <v>Business expenses to Hanoi to buy trimming for handmade crochet</v>
          </cell>
          <cell r="H691">
            <v>6272</v>
          </cell>
          <cell r="I691">
            <v>45000</v>
          </cell>
          <cell r="P691">
            <v>45000</v>
          </cell>
          <cell r="Q691">
            <v>1111</v>
          </cell>
          <cell r="R691">
            <v>45000</v>
          </cell>
          <cell r="Y691">
            <v>45000</v>
          </cell>
        </row>
        <row r="692">
          <cell r="A692">
            <v>689</v>
          </cell>
          <cell r="B692" t="str">
            <v>30-06</v>
          </cell>
          <cell r="C692">
            <v>37286</v>
          </cell>
          <cell r="D692" t="str">
            <v>th</v>
          </cell>
          <cell r="E692" t="str">
            <v>Mrs. Xiªm (Cook)</v>
          </cell>
          <cell r="F692" t="str">
            <v xml:space="preserve">Thanh to¸n chi phÝ ¨n tr­a tõ ngµy 26/10 ®Õn 07/11 vµ ngµy 11/11/2001 cho ban gi¸m ®èc + chuyªn gia </v>
          </cell>
          <cell r="G692" t="str">
            <v>Lunch expenses for manager boards and experts from 26/10 to 07/11 and 11/11/2001</v>
          </cell>
          <cell r="H692">
            <v>6278</v>
          </cell>
          <cell r="I692">
            <v>479000</v>
          </cell>
          <cell r="P692">
            <v>479000</v>
          </cell>
          <cell r="Q692">
            <v>1111</v>
          </cell>
          <cell r="R692">
            <v>479000</v>
          </cell>
          <cell r="Y692">
            <v>479000</v>
          </cell>
        </row>
        <row r="693">
          <cell r="A693">
            <v>690</v>
          </cell>
          <cell r="B693" t="str">
            <v>7-06</v>
          </cell>
          <cell r="C693">
            <v>37263</v>
          </cell>
          <cell r="D693" t="str">
            <v>bv2</v>
          </cell>
          <cell r="E693" t="str">
            <v>Mr. ViÖt (Security guard)</v>
          </cell>
          <cell r="F693" t="str">
            <v>T¹m øng lµm ®­êng bªt«ng ngoµi cæng cho §«ng Tµi 02</v>
          </cell>
          <cell r="G693" t="str">
            <v>Advance to Mr. Viet (Security guard) to concrete for the gate - outside of Dong Tai HD project No. 02</v>
          </cell>
          <cell r="H693">
            <v>141</v>
          </cell>
          <cell r="I693">
            <v>15000000</v>
          </cell>
          <cell r="P693">
            <v>15000000</v>
          </cell>
          <cell r="Q693">
            <v>1111</v>
          </cell>
          <cell r="R693">
            <v>15000000</v>
          </cell>
          <cell r="Y693">
            <v>15000000</v>
          </cell>
        </row>
        <row r="694">
          <cell r="A694">
            <v>691</v>
          </cell>
          <cell r="B694" t="str">
            <v>7-07</v>
          </cell>
          <cell r="C694">
            <v>37263</v>
          </cell>
          <cell r="D694" t="str">
            <v>kt3</v>
          </cell>
          <cell r="E694" t="str">
            <v>Ms. Hµ (Accountant)</v>
          </cell>
          <cell r="F694" t="str">
            <v>Chi phÝ ®i Ng©n hµng H¶i D­¬ng thanh to¸n tiÒn cho nhµ cung cÊp, rót tiÒn vÒ quü + mua phong b× ph¸t l­¬ng</v>
          </cell>
          <cell r="G694" t="str">
            <v>Business expenses to Haiduong bank for Ms. Ha (Accountant)</v>
          </cell>
          <cell r="H694">
            <v>6428</v>
          </cell>
          <cell r="I694">
            <v>93000</v>
          </cell>
          <cell r="P694">
            <v>93000</v>
          </cell>
          <cell r="Q694">
            <v>1111</v>
          </cell>
          <cell r="R694">
            <v>93000</v>
          </cell>
          <cell r="Y694">
            <v>93000</v>
          </cell>
        </row>
        <row r="695">
          <cell r="A695">
            <v>692</v>
          </cell>
          <cell r="B695" t="str">
            <v>18-05</v>
          </cell>
          <cell r="C695">
            <v>37274</v>
          </cell>
          <cell r="D695" t="str">
            <v>cd4</v>
          </cell>
          <cell r="E695" t="str">
            <v>Mr. H¹nh (Boiler)</v>
          </cell>
          <cell r="F695" t="str">
            <v xml:space="preserve">Thanh to¸n t¹m øng quÊn l¹i mot¬ m¸y cho ph©n x­ëng </v>
          </cell>
          <cell r="G695" t="str">
            <v>Payment for the advance of repairing the engine for wokshop from Mr. Hanh (Mechanic)</v>
          </cell>
          <cell r="H695">
            <v>6273</v>
          </cell>
          <cell r="I695">
            <v>185200</v>
          </cell>
          <cell r="J695">
            <v>1331</v>
          </cell>
          <cell r="K695">
            <v>4800</v>
          </cell>
          <cell r="L695">
            <v>1111</v>
          </cell>
          <cell r="M695">
            <v>10000</v>
          </cell>
          <cell r="P695">
            <v>200000</v>
          </cell>
          <cell r="Q695">
            <v>141</v>
          </cell>
          <cell r="R695">
            <v>200000</v>
          </cell>
          <cell r="Y695">
            <v>200000</v>
          </cell>
        </row>
        <row r="696">
          <cell r="A696">
            <v>693</v>
          </cell>
          <cell r="B696" t="str">
            <v>11-05</v>
          </cell>
          <cell r="C696">
            <v>37267</v>
          </cell>
          <cell r="D696" t="str">
            <v>bv1</v>
          </cell>
          <cell r="E696" t="str">
            <v>Mr. HiÓu (Trade union)</v>
          </cell>
          <cell r="F696" t="str">
            <v>Mua dông cô cho nhµ m¸y</v>
          </cell>
          <cell r="G696" t="str">
            <v>Buying tools for factory</v>
          </cell>
          <cell r="H696">
            <v>1531</v>
          </cell>
          <cell r="I696">
            <v>102000</v>
          </cell>
          <cell r="P696">
            <v>102000</v>
          </cell>
          <cell r="Q696">
            <v>1111</v>
          </cell>
          <cell r="R696">
            <v>102000</v>
          </cell>
          <cell r="Y696">
            <v>102000</v>
          </cell>
        </row>
        <row r="697">
          <cell r="A697">
            <v>694</v>
          </cell>
          <cell r="B697" t="str">
            <v>10-18</v>
          </cell>
          <cell r="C697">
            <v>37266</v>
          </cell>
          <cell r="D697" t="str">
            <v>pv</v>
          </cell>
          <cell r="E697" t="str">
            <v>Mrs. NguyÖt (Server)</v>
          </cell>
          <cell r="F697" t="str">
            <v>Thanh to¸n t¹m øng mua ®å uãng phôc vô chuyªn gia + tiÕp kh¸ch v¨n phßng</v>
          </cell>
          <cell r="G697" t="str">
            <v>Payment for the advance of buying drink for office from  Mrs. Nguyet (Server)</v>
          </cell>
          <cell r="H697">
            <v>6428</v>
          </cell>
          <cell r="I697">
            <v>1148800</v>
          </cell>
          <cell r="P697">
            <v>1148800</v>
          </cell>
          <cell r="Q697">
            <v>141</v>
          </cell>
          <cell r="R697">
            <v>846000</v>
          </cell>
          <cell r="S697">
            <v>1111</v>
          </cell>
          <cell r="T697">
            <v>302800</v>
          </cell>
          <cell r="Y697">
            <v>1148800</v>
          </cell>
        </row>
        <row r="698">
          <cell r="A698">
            <v>695</v>
          </cell>
          <cell r="B698" t="str">
            <v>7-08</v>
          </cell>
          <cell r="C698">
            <v>37263</v>
          </cell>
          <cell r="E698" t="str">
            <v>Mrs. Linh (Crochet supplier)</v>
          </cell>
          <cell r="F698" t="str">
            <v>T¹m øng tiÒn gia c«ng hµng mãc tay c¸c m· CX006, 008</v>
          </cell>
          <cell r="G698" t="str">
            <v>Advance to Mrs. Linh (Crochet supplier) the CM for crochet made by hand (Styles CX006, CX008)</v>
          </cell>
          <cell r="H698">
            <v>141</v>
          </cell>
          <cell r="I698">
            <v>30000000</v>
          </cell>
          <cell r="P698">
            <v>30000000</v>
          </cell>
          <cell r="Q698">
            <v>1111</v>
          </cell>
          <cell r="R698">
            <v>30000000</v>
          </cell>
          <cell r="Y698">
            <v>30000000</v>
          </cell>
        </row>
        <row r="699">
          <cell r="A699">
            <v>696</v>
          </cell>
          <cell r="B699" t="str">
            <v>7-09</v>
          </cell>
          <cell r="C699">
            <v>37263</v>
          </cell>
          <cell r="D699" t="str">
            <v>bank</v>
          </cell>
          <cell r="E699" t="str">
            <v>Cong Thuong Bank</v>
          </cell>
          <cell r="F699" t="str">
            <v>ChuyÓn tiÒn tõ TK USD (7,000.00USD) sang VND rót vÒ quü tiÒn mÆt</v>
          </cell>
          <cell r="G699" t="str">
            <v>Cash exchange from cash in bank USD (7,000.00USD) to cash in bank VND and withdraw to cash on hand</v>
          </cell>
          <cell r="H699">
            <v>1111</v>
          </cell>
          <cell r="I699">
            <v>105525000</v>
          </cell>
          <cell r="P699">
            <v>105525000</v>
          </cell>
          <cell r="Q699">
            <v>1122</v>
          </cell>
          <cell r="R699">
            <v>105525000</v>
          </cell>
          <cell r="Y699">
            <v>105525000</v>
          </cell>
        </row>
        <row r="700">
          <cell r="A700">
            <v>697</v>
          </cell>
          <cell r="B700" t="str">
            <v>8-05</v>
          </cell>
          <cell r="C700">
            <v>37264</v>
          </cell>
          <cell r="D700" t="str">
            <v>bv1</v>
          </cell>
          <cell r="E700" t="str">
            <v>Mr. HiÓu (Trade union)</v>
          </cell>
          <cell r="F700" t="str">
            <v>Mua khãa ®Ó kho¸ x­ëng cho §«ng Tµi HD02</v>
          </cell>
          <cell r="G700" t="str">
            <v>Purchasing locks for Dong Tai 02</v>
          </cell>
          <cell r="H700">
            <v>1531</v>
          </cell>
          <cell r="I700">
            <v>522000</v>
          </cell>
          <cell r="J700">
            <v>1331</v>
          </cell>
          <cell r="K700">
            <v>51200</v>
          </cell>
          <cell r="P700">
            <v>573200</v>
          </cell>
          <cell r="Q700">
            <v>1111</v>
          </cell>
          <cell r="R700">
            <v>573200</v>
          </cell>
          <cell r="Y700">
            <v>573200</v>
          </cell>
        </row>
        <row r="701">
          <cell r="A701">
            <v>698</v>
          </cell>
          <cell r="B701" t="str">
            <v>7-10</v>
          </cell>
          <cell r="C701">
            <v>37263</v>
          </cell>
          <cell r="D701" t="str">
            <v>kd1</v>
          </cell>
          <cell r="E701" t="str">
            <v>Mr. HiÖp (Sales)</v>
          </cell>
          <cell r="F701" t="str">
            <v>T¹m øng l¾p tñ ®iÖn míi t¹i tr¹m cung cÊp ®iÖn cho §«ng Tµi 02</v>
          </cell>
          <cell r="G701" t="str">
            <v>Advance to Mr. Hiep (Sales) for installing electrical system for Dong Tai HD project No. 02</v>
          </cell>
          <cell r="H701">
            <v>141</v>
          </cell>
          <cell r="I701">
            <v>10000000</v>
          </cell>
          <cell r="P701">
            <v>10000000</v>
          </cell>
          <cell r="Q701">
            <v>1111</v>
          </cell>
          <cell r="R701">
            <v>10000000</v>
          </cell>
          <cell r="Y701">
            <v>10000000</v>
          </cell>
        </row>
        <row r="702">
          <cell r="A702">
            <v>699</v>
          </cell>
          <cell r="B702" t="str">
            <v>7-11</v>
          </cell>
          <cell r="C702">
            <v>37263</v>
          </cell>
          <cell r="D702" t="str">
            <v>nc</v>
          </cell>
          <cell r="E702" t="str">
            <v>Anh Tuan Co.</v>
          </cell>
          <cell r="F702" t="str">
            <v>C­íc m¸y bay 2 chiÒu Hanoi / Haiphong - Tp. HCM cho l·nh ®¹o, chuyªn gia vµ cho CBNV nhµ m¸y</v>
          </cell>
          <cell r="G702" t="str">
            <v>Airline ticket for leaders and staff from Hai Duong to HCMC and contrary</v>
          </cell>
          <cell r="H702">
            <v>6428</v>
          </cell>
          <cell r="I702">
            <v>11986904</v>
          </cell>
          <cell r="J702">
            <v>1331</v>
          </cell>
          <cell r="K702">
            <v>588096</v>
          </cell>
          <cell r="P702">
            <v>12575000</v>
          </cell>
          <cell r="Q702">
            <v>33682</v>
          </cell>
          <cell r="R702">
            <v>12431500</v>
          </cell>
          <cell r="S702">
            <v>7118</v>
          </cell>
          <cell r="T702">
            <v>143500</v>
          </cell>
          <cell r="Y702">
            <v>12575000</v>
          </cell>
        </row>
        <row r="703">
          <cell r="A703">
            <v>700</v>
          </cell>
          <cell r="B703" t="str">
            <v>10-17</v>
          </cell>
          <cell r="C703">
            <v>37266</v>
          </cell>
          <cell r="D703" t="str">
            <v>pv</v>
          </cell>
          <cell r="E703" t="str">
            <v>Mrs. NguyÖt (Server)</v>
          </cell>
          <cell r="F703" t="str">
            <v>Thanh to¸n t¹m øng chi phÝ c¬m tr­a cho kh¸ch, chuyªn gia vµ ban l·nh ®¹o th¸ng 12/2001</v>
          </cell>
          <cell r="G703" t="str">
            <v xml:space="preserve">Payment for the advance of the lunch expenses for experts and Dong Tai HD-boards from Mrs. Nguyet (Server) </v>
          </cell>
          <cell r="H703">
            <v>6278</v>
          </cell>
          <cell r="I703">
            <v>1470000</v>
          </cell>
          <cell r="P703">
            <v>1470000</v>
          </cell>
          <cell r="Q703">
            <v>141</v>
          </cell>
          <cell r="R703">
            <v>1300000</v>
          </cell>
          <cell r="S703">
            <v>1111</v>
          </cell>
          <cell r="T703">
            <v>170000</v>
          </cell>
          <cell r="Y703">
            <v>1470000</v>
          </cell>
        </row>
        <row r="704">
          <cell r="A704">
            <v>701</v>
          </cell>
          <cell r="B704" t="str">
            <v>31-36</v>
          </cell>
          <cell r="C704">
            <v>37195</v>
          </cell>
          <cell r="E704" t="str">
            <v xml:space="preserve">CN Cty NASCO </v>
          </cell>
          <cell r="F704" t="str">
            <v>C­íc vËn chuyÓn phô liÖu thÎ bµi tõ Tp. HCM ®i H¶i D­¬ng</v>
          </cell>
          <cell r="G704" t="str">
            <v>Transport fee of swing ticket from HCMC to Phu Tai factory</v>
          </cell>
          <cell r="H704">
            <v>6272</v>
          </cell>
          <cell r="I704">
            <v>2186476</v>
          </cell>
          <cell r="J704">
            <v>1331</v>
          </cell>
          <cell r="K704">
            <v>109324</v>
          </cell>
          <cell r="P704">
            <v>2295800</v>
          </cell>
          <cell r="Q704">
            <v>331</v>
          </cell>
          <cell r="R704">
            <v>2295800</v>
          </cell>
          <cell r="Y704">
            <v>2295800</v>
          </cell>
        </row>
        <row r="705">
          <cell r="A705">
            <v>702</v>
          </cell>
          <cell r="B705" t="str">
            <v>12-02</v>
          </cell>
          <cell r="C705">
            <v>37268</v>
          </cell>
          <cell r="D705" t="str">
            <v>pgd</v>
          </cell>
          <cell r="E705" t="str">
            <v>Mrs. Hai (Vice director)</v>
          </cell>
          <cell r="F705" t="str">
            <v>C­íc taxi cho Mrs. Hai vµ chuyªn gia tõ H¶i Phßng ®i lªn nhµ m¸y</v>
          </cell>
          <cell r="G705" t="str">
            <v>Taxi fare from Hai Phong to Phu Tai for Mrs, Hai and experts</v>
          </cell>
          <cell r="H705">
            <v>6278</v>
          </cell>
          <cell r="I705">
            <v>120000</v>
          </cell>
          <cell r="P705">
            <v>120000</v>
          </cell>
          <cell r="Q705">
            <v>1111</v>
          </cell>
          <cell r="R705">
            <v>120000</v>
          </cell>
          <cell r="Y705">
            <v>120000</v>
          </cell>
        </row>
        <row r="706">
          <cell r="A706">
            <v>703</v>
          </cell>
          <cell r="B706" t="str">
            <v>10-19</v>
          </cell>
          <cell r="C706">
            <v>37266</v>
          </cell>
          <cell r="D706" t="str">
            <v>pv</v>
          </cell>
          <cell r="E706" t="str">
            <v>Mrs. NguyÖt (Server)</v>
          </cell>
          <cell r="F706" t="str">
            <v>Mua chuèi phôc vô CN ¨n ca ®ªm + ¨n tr­a tõ 20/12 ®Õn 05/01/2002</v>
          </cell>
          <cell r="G706" t="str">
            <v>Buying bananas for workers (worked overtime) on days from Dec 20, 2001 to Jan 05, 2002</v>
          </cell>
          <cell r="H706">
            <v>6278</v>
          </cell>
          <cell r="I706">
            <v>762900</v>
          </cell>
          <cell r="P706">
            <v>762900</v>
          </cell>
          <cell r="Q706">
            <v>1111</v>
          </cell>
          <cell r="R706">
            <v>762900</v>
          </cell>
          <cell r="Y706">
            <v>762900</v>
          </cell>
        </row>
        <row r="707">
          <cell r="A707">
            <v>704</v>
          </cell>
          <cell r="B707" t="str">
            <v>8-01</v>
          </cell>
          <cell r="C707">
            <v>37264</v>
          </cell>
          <cell r="D707" t="str">
            <v>yt</v>
          </cell>
          <cell r="E707" t="str">
            <v>Mrs. H­¬ng (Nurse)</v>
          </cell>
          <cell r="F707" t="str">
            <v xml:space="preserve">T¹m øng mua ®å dïng vÖ sinh cho PX </v>
          </cell>
          <cell r="G707" t="str">
            <v>Advance to Mrs. Huong (Nurse) to buy utensils for workshop</v>
          </cell>
          <cell r="H707">
            <v>141</v>
          </cell>
          <cell r="I707">
            <v>500000</v>
          </cell>
          <cell r="P707">
            <v>500000</v>
          </cell>
          <cell r="Q707">
            <v>1111</v>
          </cell>
          <cell r="R707">
            <v>500000</v>
          </cell>
          <cell r="Y707">
            <v>500000</v>
          </cell>
        </row>
        <row r="708">
          <cell r="A708">
            <v>705</v>
          </cell>
          <cell r="B708" t="str">
            <v>9-07</v>
          </cell>
          <cell r="C708">
            <v>37265</v>
          </cell>
          <cell r="D708" t="str">
            <v>yt</v>
          </cell>
          <cell r="E708" t="str">
            <v>Mrs. H­¬ng (Nurse)</v>
          </cell>
          <cell r="F708" t="str">
            <v xml:space="preserve">Thanh to¸n t¹m øng mua thuèc s¬ cøu cho c«ng nh©n </v>
          </cell>
          <cell r="G708" t="str">
            <v>Payment for the advance of buying medicine for health dept. from Mrs. Huong (Nurse)</v>
          </cell>
          <cell r="H708">
            <v>6278</v>
          </cell>
          <cell r="I708">
            <v>564650</v>
          </cell>
          <cell r="J708">
            <v>1331</v>
          </cell>
          <cell r="K708">
            <v>28250</v>
          </cell>
          <cell r="P708">
            <v>592900</v>
          </cell>
          <cell r="Q708">
            <v>141</v>
          </cell>
          <cell r="R708">
            <v>300000</v>
          </cell>
          <cell r="S708">
            <v>1111</v>
          </cell>
          <cell r="T708">
            <v>292900</v>
          </cell>
          <cell r="Y708">
            <v>592900</v>
          </cell>
        </row>
        <row r="709">
          <cell r="A709">
            <v>706</v>
          </cell>
          <cell r="B709" t="str">
            <v>31-13</v>
          </cell>
          <cell r="C709">
            <v>37287</v>
          </cell>
          <cell r="D709" t="str">
            <v>moc1</v>
          </cell>
          <cell r="E709" t="str">
            <v>Ms. HuyÒn (Crochet)</v>
          </cell>
          <cell r="F709" t="str">
            <v>Thanh to¸n t¹m øng göi hµng vµo Tp. HCM cho Cty PENIX (V¹n Xu©n)</v>
          </cell>
          <cell r="G709" t="str">
            <v>Payment for the advance of the expenses for sending handmade crochet to PENIX Co. in HCMC from Ms. Huyen (Crochet)</v>
          </cell>
          <cell r="H709">
            <v>6278</v>
          </cell>
          <cell r="I709">
            <v>270175</v>
          </cell>
          <cell r="J709">
            <v>1111</v>
          </cell>
          <cell r="K709">
            <v>129825</v>
          </cell>
          <cell r="P709">
            <v>400000</v>
          </cell>
          <cell r="Q709">
            <v>141</v>
          </cell>
          <cell r="R709">
            <v>400000</v>
          </cell>
          <cell r="Y709">
            <v>400000</v>
          </cell>
        </row>
        <row r="710">
          <cell r="A710">
            <v>707</v>
          </cell>
          <cell r="B710" t="str">
            <v>10-03</v>
          </cell>
          <cell r="C710">
            <v>37266</v>
          </cell>
          <cell r="D710" t="str">
            <v>moc2</v>
          </cell>
          <cell r="E710" t="str">
            <v>Ms. Mai (Crochet)</v>
          </cell>
          <cell r="F710" t="str">
            <v>Thanh to¸n t¹m øng mua h¹t sequin cho hµng mãc tay (PT0534)</v>
          </cell>
          <cell r="G710" t="str">
            <v>Payment for the advance of buying sequin for handmade crochet (PT0534) from Ms. Mai (Crochet)</v>
          </cell>
          <cell r="H710">
            <v>1522</v>
          </cell>
          <cell r="I710">
            <v>208000</v>
          </cell>
          <cell r="P710">
            <v>208000</v>
          </cell>
          <cell r="Q710">
            <v>141</v>
          </cell>
          <cell r="R710">
            <v>200000</v>
          </cell>
          <cell r="S710">
            <v>1111</v>
          </cell>
          <cell r="T710">
            <v>8000</v>
          </cell>
          <cell r="Y710">
            <v>208000</v>
          </cell>
        </row>
        <row r="711">
          <cell r="A711">
            <v>708</v>
          </cell>
          <cell r="B711" t="str">
            <v>9-06</v>
          </cell>
          <cell r="C711">
            <v>37265</v>
          </cell>
          <cell r="E711" t="str">
            <v>Mr. Lîi (Warehouse)</v>
          </cell>
          <cell r="F711" t="str">
            <v xml:space="preserve">Thanh to¸n t¹m øng ®Æt tiÒn lµm gi¸ gç ®ùng v¶i cho Kho </v>
          </cell>
          <cell r="G711" t="str">
            <v>Payment for the advance of deposit to make shelf for containing fabric from Mr. Loi (Warehouse)</v>
          </cell>
          <cell r="H711">
            <v>1531</v>
          </cell>
          <cell r="I711">
            <v>1400000</v>
          </cell>
          <cell r="P711">
            <v>1400000</v>
          </cell>
          <cell r="Q711">
            <v>141</v>
          </cell>
          <cell r="R711">
            <v>1400000</v>
          </cell>
          <cell r="Y711">
            <v>1400000</v>
          </cell>
        </row>
        <row r="712">
          <cell r="A712">
            <v>709</v>
          </cell>
          <cell r="B712" t="str">
            <v>9-03</v>
          </cell>
          <cell r="C712">
            <v>37265</v>
          </cell>
          <cell r="E712" t="str">
            <v>Mr. D­¬ng - Dong Tai HN</v>
          </cell>
          <cell r="F712" t="str">
            <v>Chi phÝ nhËp v¶i mÉu (nhËp phi mËu dÞch) ngµy 19/12/2001 + mua tµi liÖu phôc vô ho¹t ®éng cña C«ng ty</v>
          </cell>
          <cell r="G712" t="str">
            <v>The import expenses for of fabric sample on Dec 19, 2001 and buying books for company</v>
          </cell>
          <cell r="H712">
            <v>6278</v>
          </cell>
          <cell r="I712">
            <v>224000</v>
          </cell>
          <cell r="J712">
            <v>6428</v>
          </cell>
          <cell r="K712">
            <v>190000</v>
          </cell>
          <cell r="L712">
            <v>1331</v>
          </cell>
          <cell r="M712">
            <v>76000</v>
          </cell>
          <cell r="P712">
            <v>490000</v>
          </cell>
          <cell r="Q712">
            <v>1111</v>
          </cell>
          <cell r="R712">
            <v>490000</v>
          </cell>
          <cell r="Y712">
            <v>490000</v>
          </cell>
        </row>
        <row r="713">
          <cell r="A713">
            <v>710</v>
          </cell>
          <cell r="B713" t="str">
            <v>8-06</v>
          </cell>
          <cell r="C713">
            <v>37264</v>
          </cell>
          <cell r="D713" t="str">
            <v>tk</v>
          </cell>
          <cell r="E713" t="str">
            <v>Ms. Ph­¬ng (Secretary)</v>
          </cell>
          <cell r="F713" t="str">
            <v>C­íc EMS chuyÓn tµi liÖu kü thuËt, mÉu hµng ®i Tp. HCM vµ c¸c ®¬n vÞ kh¸c trong th¸ng 12/2001</v>
          </cell>
          <cell r="G713" t="str">
            <v>EMS charge of transporting documents, sample to HCMC and others in Dec. 2001</v>
          </cell>
          <cell r="H713">
            <v>6278</v>
          </cell>
          <cell r="I713">
            <v>427645</v>
          </cell>
          <cell r="J713">
            <v>1331</v>
          </cell>
          <cell r="K713">
            <v>42765</v>
          </cell>
          <cell r="P713">
            <v>470410</v>
          </cell>
          <cell r="Q713">
            <v>1111</v>
          </cell>
          <cell r="R713">
            <v>470410</v>
          </cell>
          <cell r="Y713">
            <v>470410</v>
          </cell>
        </row>
        <row r="714">
          <cell r="A714">
            <v>711</v>
          </cell>
          <cell r="B714" t="str">
            <v>8-03</v>
          </cell>
          <cell r="C714">
            <v>37264</v>
          </cell>
          <cell r="D714" t="str">
            <v>cd1</v>
          </cell>
          <cell r="E714" t="str">
            <v>Mr. Hµo (Mechanic)</v>
          </cell>
          <cell r="F714" t="str">
            <v>T¹m øng mua vËt t­ l¾p ®iÖn cho phßng c¾t t¹i §«ng Tµi 02</v>
          </cell>
          <cell r="G714" t="str">
            <v>Advance to Mr. Hao (Mechanic) for installing electrical system (temprary) for cutting dept. in Dong Tai HD project No. 02</v>
          </cell>
          <cell r="H714">
            <v>141</v>
          </cell>
          <cell r="I714">
            <v>1300000</v>
          </cell>
          <cell r="P714">
            <v>1300000</v>
          </cell>
          <cell r="Q714">
            <v>1111</v>
          </cell>
          <cell r="R714">
            <v>1300000</v>
          </cell>
          <cell r="Y714">
            <v>1300000</v>
          </cell>
        </row>
        <row r="715">
          <cell r="A715">
            <v>712</v>
          </cell>
          <cell r="B715" t="str">
            <v>11-01</v>
          </cell>
          <cell r="C715">
            <v>37267</v>
          </cell>
          <cell r="D715" t="str">
            <v>kh2</v>
          </cell>
          <cell r="E715" t="str">
            <v>Mr. Ho¹ch (Planning dept)</v>
          </cell>
          <cell r="F715" t="str">
            <v>C­íc vËn chuyÓn phô liÖu kho¸ kÐo YKKi tõ Tp. HCM ®i H¶i D­¬ng</v>
          </cell>
          <cell r="G715" t="str">
            <v>Transport fee of YKK zippers from HCMC to Phu Tai factory</v>
          </cell>
          <cell r="H715">
            <v>6272</v>
          </cell>
          <cell r="I715">
            <v>110000</v>
          </cell>
          <cell r="P715">
            <v>110000</v>
          </cell>
          <cell r="Q715">
            <v>1111</v>
          </cell>
          <cell r="R715">
            <v>110000</v>
          </cell>
          <cell r="Y715">
            <v>110000</v>
          </cell>
        </row>
        <row r="716">
          <cell r="A716">
            <v>713</v>
          </cell>
          <cell r="B716" t="str">
            <v>9-08</v>
          </cell>
          <cell r="C716">
            <v>37265</v>
          </cell>
          <cell r="D716" t="str">
            <v>bv3</v>
          </cell>
          <cell r="E716" t="str">
            <v>Mr. T¹c (Security guard)</v>
          </cell>
          <cell r="F716" t="str">
            <v>Mua xÎng , c¸n xÎng (05 chiÕc) phôc vô c«ng tr×nh §«ng Tµi HD 02</v>
          </cell>
          <cell r="G716" t="str">
            <v>Buying 05 showels for company</v>
          </cell>
          <cell r="H716">
            <v>1531</v>
          </cell>
          <cell r="I716">
            <v>50000</v>
          </cell>
          <cell r="P716">
            <v>50000</v>
          </cell>
          <cell r="Q716">
            <v>1111</v>
          </cell>
          <cell r="R716">
            <v>50000</v>
          </cell>
          <cell r="Y716">
            <v>50000</v>
          </cell>
        </row>
        <row r="717">
          <cell r="A717">
            <v>714</v>
          </cell>
          <cell r="B717" t="str">
            <v>9-02</v>
          </cell>
          <cell r="C717">
            <v>37265</v>
          </cell>
          <cell r="E717" t="str">
            <v>Mei shin</v>
          </cell>
          <cell r="F717" t="str">
            <v>TiÒn taxi cho kh¸ch c«ng ty tõ Hµ Néi ®i H¶i D­¬ng ngµy 29/12/2001</v>
          </cell>
          <cell r="G717" t="str">
            <v>Taxi fares for guests from Ha noi to Phu Tai factory on Dec. 29, 2001</v>
          </cell>
          <cell r="H717">
            <v>6278</v>
          </cell>
          <cell r="I717">
            <v>400000</v>
          </cell>
          <cell r="P717">
            <v>400000</v>
          </cell>
          <cell r="Q717">
            <v>1111</v>
          </cell>
          <cell r="R717">
            <v>400000</v>
          </cell>
          <cell r="Y717">
            <v>400000</v>
          </cell>
        </row>
        <row r="718">
          <cell r="A718">
            <v>715</v>
          </cell>
          <cell r="B718" t="str">
            <v>8-02</v>
          </cell>
          <cell r="C718">
            <v>37264</v>
          </cell>
          <cell r="D718" t="str">
            <v>xn2</v>
          </cell>
          <cell r="E718" t="str">
            <v>Mr. Tuynh (Ex.Im dept)</v>
          </cell>
          <cell r="F718" t="str">
            <v>T¹m øng nhËp v¶i HD141 vµ v¶i lãt</v>
          </cell>
          <cell r="G718" t="str">
            <v>Advance to Mr. Tuynh (Ex. Im dept) the import expenses for HD141 and lining</v>
          </cell>
          <cell r="H718">
            <v>141</v>
          </cell>
          <cell r="I718">
            <v>2000000</v>
          </cell>
          <cell r="P718">
            <v>2000000</v>
          </cell>
          <cell r="Q718">
            <v>1111</v>
          </cell>
          <cell r="R718">
            <v>2000000</v>
          </cell>
          <cell r="Y718">
            <v>2000000</v>
          </cell>
        </row>
        <row r="719">
          <cell r="A719">
            <v>716</v>
          </cell>
          <cell r="B719" t="str">
            <v>10-01</v>
          </cell>
          <cell r="C719">
            <v>37266</v>
          </cell>
          <cell r="D719" t="str">
            <v>moc2</v>
          </cell>
          <cell r="E719" t="str">
            <v>Ms. Mai (Crochet)</v>
          </cell>
          <cell r="F719" t="str">
            <v>Thanh to¸n t¹m øng mua tói P.E ®ãng hµng mãc tay (PT0523 - PT0533)</v>
          </cell>
          <cell r="G719" t="str">
            <v>Payment for the advance of buying P.E bags for packing crochet products (Dockets from PT0523- PT0533) from Ms. Mai (Crochet)</v>
          </cell>
          <cell r="H719">
            <v>1531</v>
          </cell>
          <cell r="I719">
            <v>470000</v>
          </cell>
          <cell r="J719">
            <v>1111</v>
          </cell>
          <cell r="K719">
            <v>30000</v>
          </cell>
          <cell r="P719">
            <v>500000</v>
          </cell>
          <cell r="Q719">
            <v>141</v>
          </cell>
          <cell r="R719">
            <v>500000</v>
          </cell>
          <cell r="Y719">
            <v>500000</v>
          </cell>
        </row>
        <row r="720">
          <cell r="A720">
            <v>717</v>
          </cell>
          <cell r="B720" t="str">
            <v>10-12</v>
          </cell>
          <cell r="C720">
            <v>37266</v>
          </cell>
          <cell r="D720" t="str">
            <v>tk</v>
          </cell>
          <cell r="E720" t="str">
            <v>Ms. Ph­¬ng (Secretary)</v>
          </cell>
          <cell r="F720" t="str">
            <v xml:space="preserve">LÖ phÝ ®¨ng b¸o tuyÓn lao ®éng cho C«ng ty </v>
          </cell>
          <cell r="G720" t="str">
            <v>The expenses of publishing in Hai Phong newspaper to recruit labours for Phu Tai factory</v>
          </cell>
          <cell r="H720">
            <v>6428</v>
          </cell>
          <cell r="I720">
            <v>363636</v>
          </cell>
          <cell r="J720">
            <v>1331</v>
          </cell>
          <cell r="K720">
            <v>36364</v>
          </cell>
          <cell r="P720">
            <v>400000</v>
          </cell>
          <cell r="Q720">
            <v>1111</v>
          </cell>
          <cell r="R720">
            <v>400000</v>
          </cell>
          <cell r="Y720">
            <v>400000</v>
          </cell>
        </row>
        <row r="721">
          <cell r="A721">
            <v>718</v>
          </cell>
          <cell r="B721" t="str">
            <v>10-07</v>
          </cell>
          <cell r="C721">
            <v>37266</v>
          </cell>
          <cell r="D721" t="str">
            <v>cd3</v>
          </cell>
          <cell r="E721" t="str">
            <v>Mr. Th¨ng (Electrician)</v>
          </cell>
          <cell r="F721" t="str">
            <v>Thanh to¸n t¹m øng mua vËt t­ l¾p bãng ®iÖn ch¸y cho v¨n phßng</v>
          </cell>
          <cell r="G721" t="str">
            <v>Payment for the advance of buying materilas to install the lights for office from  Mr. Thang (Electrician)</v>
          </cell>
          <cell r="H721">
            <v>1531</v>
          </cell>
          <cell r="I721">
            <v>808980</v>
          </cell>
          <cell r="J721">
            <v>1331</v>
          </cell>
          <cell r="K721">
            <v>25020</v>
          </cell>
          <cell r="L721">
            <v>1111</v>
          </cell>
          <cell r="M721">
            <v>26000</v>
          </cell>
          <cell r="P721">
            <v>860000</v>
          </cell>
          <cell r="Q721">
            <v>141</v>
          </cell>
          <cell r="R721">
            <v>860000</v>
          </cell>
          <cell r="Y721">
            <v>860000</v>
          </cell>
        </row>
        <row r="722">
          <cell r="A722">
            <v>719</v>
          </cell>
          <cell r="B722" t="str">
            <v>10-08</v>
          </cell>
          <cell r="C722">
            <v>37266</v>
          </cell>
          <cell r="D722" t="str">
            <v>cd3</v>
          </cell>
          <cell r="E722" t="str">
            <v>Mr. Th¨ng (Electrician)</v>
          </cell>
          <cell r="F722" t="str">
            <v>Thanh to¸n t¹m øng lµm míi 14 xe rail ®Èy cho nhµ m¸y</v>
          </cell>
          <cell r="G722" t="str">
            <v>Payment for the advance of making 14 rail trolley from  Mr. Thang (Electrician)</v>
          </cell>
          <cell r="H722">
            <v>6278</v>
          </cell>
          <cell r="I722">
            <v>879000</v>
          </cell>
          <cell r="J722">
            <v>1331</v>
          </cell>
          <cell r="K722">
            <v>44000</v>
          </cell>
          <cell r="L722">
            <v>1531</v>
          </cell>
          <cell r="M722">
            <v>169000</v>
          </cell>
          <cell r="P722">
            <v>1092000</v>
          </cell>
          <cell r="Q722">
            <v>141</v>
          </cell>
          <cell r="R722">
            <v>1050000</v>
          </cell>
          <cell r="S722">
            <v>1111</v>
          </cell>
          <cell r="T722">
            <v>42000</v>
          </cell>
          <cell r="Y722">
            <v>1092000</v>
          </cell>
        </row>
        <row r="723">
          <cell r="A723">
            <v>720</v>
          </cell>
          <cell r="B723" t="str">
            <v>10-11</v>
          </cell>
          <cell r="C723">
            <v>37266</v>
          </cell>
          <cell r="D723" t="str">
            <v>tk</v>
          </cell>
          <cell r="E723" t="str">
            <v>Ms. Ph­¬ng (Secretary)</v>
          </cell>
          <cell r="F723" t="str">
            <v>Mua tµi liÖu phôc vô ho¹t ®éng cña C«ng ty</v>
          </cell>
          <cell r="G723" t="str">
            <v>Buying book for company</v>
          </cell>
          <cell r="H723">
            <v>6428</v>
          </cell>
          <cell r="I723">
            <v>70000</v>
          </cell>
          <cell r="P723">
            <v>70000</v>
          </cell>
          <cell r="Q723">
            <v>1111</v>
          </cell>
          <cell r="R723">
            <v>70000</v>
          </cell>
          <cell r="Y723">
            <v>70000</v>
          </cell>
        </row>
        <row r="724">
          <cell r="A724">
            <v>721</v>
          </cell>
          <cell r="B724" t="str">
            <v>8-04</v>
          </cell>
          <cell r="C724">
            <v>37264</v>
          </cell>
          <cell r="E724" t="str">
            <v>Phó Tµi factory</v>
          </cell>
          <cell r="F724" t="str">
            <v>Gi¶m trõ thuÕ GTGT cña c¸c th¸ng 7, 8, 9/2001 do qu¸ thêi h¹n kª khai thuÕ</v>
          </cell>
          <cell r="G724" t="str">
            <v>Deduction of VAT amount in 7, 8, 9/2001 because of overdue in making up a list of VAT (according to a new regulation of Vietnam tax office)</v>
          </cell>
          <cell r="H724">
            <v>6278</v>
          </cell>
          <cell r="I724">
            <v>1345874</v>
          </cell>
          <cell r="P724">
            <v>1345874</v>
          </cell>
          <cell r="Q724">
            <v>1331</v>
          </cell>
          <cell r="R724">
            <v>1345874</v>
          </cell>
          <cell r="Y724">
            <v>1345874</v>
          </cell>
        </row>
        <row r="725">
          <cell r="A725">
            <v>722</v>
          </cell>
          <cell r="B725" t="str">
            <v>30-12</v>
          </cell>
          <cell r="C725">
            <v>37255</v>
          </cell>
          <cell r="E725" t="str">
            <v>C¬ së Th¸i D­¬ng HCM</v>
          </cell>
          <cell r="F725" t="str">
            <v>Thanh to¸n nèt gi¸ trÞ 50% cßn l¹i cña Hîp ®ång mua lß h¬i cña C¬ së Th¸i D­¬ng tp. HCM</v>
          </cell>
          <cell r="G725" t="str">
            <v xml:space="preserve">Pay to Thai Duong HCM Company (Purchasing boiler for Dong Tai HD) </v>
          </cell>
          <cell r="H725">
            <v>331</v>
          </cell>
          <cell r="I725">
            <v>34983000</v>
          </cell>
          <cell r="P725">
            <v>34983000</v>
          </cell>
          <cell r="Q725">
            <v>33682</v>
          </cell>
          <cell r="R725">
            <v>34983000</v>
          </cell>
          <cell r="Y725">
            <v>34983000</v>
          </cell>
        </row>
        <row r="726">
          <cell r="A726">
            <v>723</v>
          </cell>
          <cell r="B726" t="str">
            <v>30-13</v>
          </cell>
          <cell r="C726">
            <v>37255</v>
          </cell>
          <cell r="E726" t="str">
            <v xml:space="preserve">Cty May thªu ThuËn Ph­¬ng </v>
          </cell>
          <cell r="F726" t="str">
            <v>Thanh to¸n tiÒn gia c«ng hµng cho Cty May Thªu ThuËn Ph­¬ng HCM (4,094.11USD)</v>
          </cell>
          <cell r="G726" t="str">
            <v>Pay to Thuan Phuong Co. - CM for embroidery products (4,094.11USD)</v>
          </cell>
          <cell r="H726">
            <v>13681</v>
          </cell>
          <cell r="I726">
            <v>61620480</v>
          </cell>
          <cell r="P726">
            <v>61620480</v>
          </cell>
          <cell r="Q726">
            <v>33682</v>
          </cell>
          <cell r="R726">
            <v>61620480</v>
          </cell>
          <cell r="Y726">
            <v>61620480</v>
          </cell>
        </row>
        <row r="727">
          <cell r="A727">
            <v>724</v>
          </cell>
          <cell r="B727" t="str">
            <v>31-01</v>
          </cell>
          <cell r="C727">
            <v>37256</v>
          </cell>
          <cell r="D727" t="str">
            <v>nc</v>
          </cell>
          <cell r="E727" t="str">
            <v>Cty vËn t¶i dÞch vô ®­êng s¾t Sµi Gßn</v>
          </cell>
          <cell r="F727" t="str">
            <v>C­íc vËn t¶i phô liÖu b»ng ®­êng s¾t th¸ng 11/2001</v>
          </cell>
          <cell r="G727" t="str">
            <v>Transport fee by railway of trimming from HCMC to Phu Tai factory in Nov. 2001</v>
          </cell>
          <cell r="H727">
            <v>6278</v>
          </cell>
          <cell r="I727">
            <v>8949660</v>
          </cell>
          <cell r="J727">
            <v>1331</v>
          </cell>
          <cell r="K727">
            <v>512859</v>
          </cell>
          <cell r="P727">
            <v>9462519</v>
          </cell>
          <cell r="Q727">
            <v>331</v>
          </cell>
          <cell r="R727">
            <v>9462519</v>
          </cell>
          <cell r="Y727">
            <v>9462519</v>
          </cell>
        </row>
        <row r="728">
          <cell r="A728">
            <v>725</v>
          </cell>
          <cell r="B728" t="str">
            <v>31-02</v>
          </cell>
          <cell r="C728">
            <v>37256</v>
          </cell>
          <cell r="D728" t="str">
            <v>nc</v>
          </cell>
          <cell r="E728" t="str">
            <v>Cty vËn t¶i dÞch vô ®­êng s¾t Sµi Gßn</v>
          </cell>
          <cell r="F728" t="str">
            <v>Thanh to¸n c­íc vËn t¶i phô liÖu b»ng ®­êng s¾t th¸ng 10, 11/2001</v>
          </cell>
          <cell r="G728" t="str">
            <v>Payment for the transport fee by railway of trimming from HCMC to Phu Tai factory in Nov. 2001</v>
          </cell>
          <cell r="H728">
            <v>331</v>
          </cell>
          <cell r="I728">
            <v>9462519</v>
          </cell>
          <cell r="J728">
            <v>6278</v>
          </cell>
          <cell r="K728">
            <v>10183400</v>
          </cell>
          <cell r="L728">
            <v>1331</v>
          </cell>
          <cell r="M728">
            <v>509170</v>
          </cell>
          <cell r="P728">
            <v>20155089</v>
          </cell>
          <cell r="Q728">
            <v>33682</v>
          </cell>
          <cell r="R728">
            <v>20155089</v>
          </cell>
          <cell r="Y728">
            <v>20155089</v>
          </cell>
        </row>
        <row r="729">
          <cell r="A729">
            <v>726</v>
          </cell>
          <cell r="B729" t="str">
            <v>30-14</v>
          </cell>
          <cell r="C729">
            <v>37255</v>
          </cell>
          <cell r="E729" t="str">
            <v>Dong Tai HCM</v>
          </cell>
          <cell r="F729" t="str">
            <v>Thanh to¸n tiÒn mua mãc hai chÊu th¸ng 10/2001 cho C¬ së Doanh Uy HCM</v>
          </cell>
          <cell r="G729" t="str">
            <v>Payment to Doanh Uy HCM Co. (Purchasing hook and bar in Oct. 2001)</v>
          </cell>
          <cell r="H729">
            <v>331</v>
          </cell>
          <cell r="I729">
            <v>4480000</v>
          </cell>
          <cell r="P729">
            <v>4480000</v>
          </cell>
          <cell r="Q729">
            <v>33682</v>
          </cell>
          <cell r="R729">
            <v>4480000</v>
          </cell>
          <cell r="Y729">
            <v>4480000</v>
          </cell>
        </row>
        <row r="730">
          <cell r="A730">
            <v>727</v>
          </cell>
          <cell r="B730" t="str">
            <v>9-01</v>
          </cell>
          <cell r="C730">
            <v>37265</v>
          </cell>
          <cell r="D730" t="str">
            <v>bv1</v>
          </cell>
          <cell r="E730" t="str">
            <v>Mr. HiÓu (Trade union)</v>
          </cell>
          <cell r="F730" t="str">
            <v xml:space="preserve">T¹m øng mua g¹ch l¸t nÒn khu vùc Q/C + mua gi¸ ®Ó v¶i cho kho </v>
          </cell>
          <cell r="G730" t="str">
            <v>Advance to Mr. Hieu (Trade union) to buy materials, tools for factory</v>
          </cell>
          <cell r="H730">
            <v>141</v>
          </cell>
          <cell r="I730">
            <v>6000000</v>
          </cell>
          <cell r="P730">
            <v>6000000</v>
          </cell>
          <cell r="Q730">
            <v>1111</v>
          </cell>
          <cell r="R730">
            <v>6000000</v>
          </cell>
          <cell r="Y730">
            <v>6000000</v>
          </cell>
        </row>
        <row r="731">
          <cell r="A731">
            <v>728</v>
          </cell>
          <cell r="B731" t="str">
            <v>30-15</v>
          </cell>
          <cell r="C731">
            <v>37255</v>
          </cell>
          <cell r="E731" t="str">
            <v>Cty vËn t¶i dÞch vô ®­êng s¾t Sµi Gßn</v>
          </cell>
          <cell r="F731" t="str">
            <v>C­íc vËn t¶i phô liÖu b»ng ®­êng s¾t th¸ng 07/2001</v>
          </cell>
          <cell r="G731" t="str">
            <v>Transport fee by railway of trimming from HCMC to Phu Tai factory in July. 2001</v>
          </cell>
          <cell r="H731">
            <v>6278</v>
          </cell>
          <cell r="I731">
            <v>2002770</v>
          </cell>
          <cell r="P731">
            <v>2002770</v>
          </cell>
          <cell r="Q731">
            <v>33682</v>
          </cell>
          <cell r="R731">
            <v>2002770</v>
          </cell>
          <cell r="Y731">
            <v>2002770</v>
          </cell>
        </row>
        <row r="732">
          <cell r="A732">
            <v>729</v>
          </cell>
          <cell r="B732" t="str">
            <v>9-04</v>
          </cell>
          <cell r="C732">
            <v>37265</v>
          </cell>
          <cell r="D732" t="str">
            <v>cd1</v>
          </cell>
          <cell r="E732" t="str">
            <v>Mr. Hµo (Mechanic)</v>
          </cell>
          <cell r="F732" t="str">
            <v>T¹m øng mua vËt t­ l¾p ®iÖn cho phßng c¾t  + kho t¹i §«ng Tµi 02</v>
          </cell>
          <cell r="G732" t="str">
            <v>Advance to Mr. Hao (Mechanic) for installing electrical system (temprary) for cutting dept. and warehouse in Dong Tai HD project No. 02</v>
          </cell>
          <cell r="H732">
            <v>141</v>
          </cell>
          <cell r="I732">
            <v>4100000</v>
          </cell>
          <cell r="P732">
            <v>4100000</v>
          </cell>
          <cell r="Q732">
            <v>1111</v>
          </cell>
          <cell r="R732">
            <v>4100000</v>
          </cell>
          <cell r="Y732">
            <v>4100000</v>
          </cell>
        </row>
        <row r="733">
          <cell r="A733">
            <v>730</v>
          </cell>
          <cell r="B733" t="str">
            <v>30-16</v>
          </cell>
          <cell r="C733">
            <v>37255</v>
          </cell>
          <cell r="E733" t="str">
            <v>Dong Tai HCM</v>
          </cell>
          <cell r="F733" t="str">
            <v>Thanh to¸n lÇn 2 (60,000USD) , lÇn 3 (50,000USD) cho C«ng ty VINACONEX - X©y dùng c«ng tr×nh §«ng Tµi HD 02</v>
          </cell>
          <cell r="G733" t="str">
            <v>Payment the second (60,000USD) and the third (50,000USD) for VINACONEX No. 11</v>
          </cell>
          <cell r="H733">
            <v>2412</v>
          </cell>
          <cell r="I733">
            <v>1650000000</v>
          </cell>
          <cell r="P733">
            <v>1650000000</v>
          </cell>
          <cell r="Q733">
            <v>33682</v>
          </cell>
          <cell r="R733">
            <v>1650000000</v>
          </cell>
          <cell r="Y733">
            <v>1650000000</v>
          </cell>
        </row>
        <row r="734">
          <cell r="A734">
            <v>731</v>
          </cell>
          <cell r="B734" t="str">
            <v>30-32</v>
          </cell>
          <cell r="C734">
            <v>37255</v>
          </cell>
          <cell r="E734" t="str">
            <v>Dong Tai HCM</v>
          </cell>
          <cell r="F734" t="str">
            <v>Chi phÝ nhËp hµng CAD system ngµy 12/12/2001</v>
          </cell>
          <cell r="G734" t="str">
            <v>The import expenses for CAD system on Dec 12, 2001</v>
          </cell>
          <cell r="H734">
            <v>6278</v>
          </cell>
          <cell r="I734">
            <v>2216037</v>
          </cell>
          <cell r="P734">
            <v>2216037</v>
          </cell>
          <cell r="Q734">
            <v>33682</v>
          </cell>
          <cell r="R734">
            <v>2216037</v>
          </cell>
          <cell r="Y734">
            <v>2216037</v>
          </cell>
        </row>
        <row r="735">
          <cell r="A735">
            <v>732</v>
          </cell>
          <cell r="B735" t="str">
            <v>9-05</v>
          </cell>
          <cell r="C735">
            <v>37265</v>
          </cell>
          <cell r="E735" t="str">
            <v>Mr. NghÞ - Pressing section</v>
          </cell>
          <cell r="F735" t="str">
            <v>T¹m øng l­¬ng th¸ng 01/2002</v>
          </cell>
          <cell r="G735" t="str">
            <v>Salary advance of Jan. 2002 for Mr. Nghi (Pressing sec.)</v>
          </cell>
          <cell r="H735">
            <v>141</v>
          </cell>
          <cell r="I735">
            <v>400000</v>
          </cell>
          <cell r="P735">
            <v>400000</v>
          </cell>
          <cell r="Q735">
            <v>1111</v>
          </cell>
          <cell r="R735">
            <v>400000</v>
          </cell>
          <cell r="Y735">
            <v>400000</v>
          </cell>
        </row>
        <row r="736">
          <cell r="A736">
            <v>733</v>
          </cell>
          <cell r="B736" t="str">
            <v>9-09</v>
          </cell>
          <cell r="C736">
            <v>37265</v>
          </cell>
          <cell r="D736" t="str">
            <v>nc</v>
          </cell>
          <cell r="E736" t="str">
            <v>Mr. Lª V¨n C­êng</v>
          </cell>
          <cell r="F736" t="str">
            <v>Thanh to¸n tiÒn thuª xe n©ng vËn chuyÓn thiÕt bÞ tõ phßng c¾t t¹i DT01 sang phßng c¾t míi t¹i DT02</v>
          </cell>
          <cell r="G736" t="str">
            <v>The expenses of moving equipments and others from cutting dept. in DT01 to the new cutting dept. in DT02</v>
          </cell>
          <cell r="H736">
            <v>6278</v>
          </cell>
          <cell r="I736">
            <v>1300000</v>
          </cell>
          <cell r="P736">
            <v>1300000</v>
          </cell>
          <cell r="Q736">
            <v>1111</v>
          </cell>
          <cell r="R736">
            <v>1300000</v>
          </cell>
          <cell r="Y736">
            <v>1300000</v>
          </cell>
        </row>
        <row r="737">
          <cell r="A737">
            <v>734</v>
          </cell>
          <cell r="B737" t="str">
            <v>10-04</v>
          </cell>
          <cell r="C737">
            <v>37266</v>
          </cell>
          <cell r="D737" t="str">
            <v>lx1</v>
          </cell>
          <cell r="E737" t="str">
            <v>Mr. Hïng (Driver)</v>
          </cell>
          <cell r="F737" t="str">
            <v>Chi phÝ cho xe 34LD - 0108 tõ 30/12 ®Õn 08/01/2002</v>
          </cell>
          <cell r="G737" t="str">
            <v>Toll for car 34LD - 0108 from 30/12 to 08/01/2002</v>
          </cell>
          <cell r="H737">
            <v>6428</v>
          </cell>
          <cell r="I737">
            <v>262000</v>
          </cell>
          <cell r="P737">
            <v>262000</v>
          </cell>
          <cell r="Q737">
            <v>1111</v>
          </cell>
          <cell r="R737">
            <v>262000</v>
          </cell>
          <cell r="Y737">
            <v>262000</v>
          </cell>
        </row>
        <row r="738">
          <cell r="A738">
            <v>735</v>
          </cell>
          <cell r="B738" t="str">
            <v>10-05</v>
          </cell>
          <cell r="C738">
            <v>37266</v>
          </cell>
          <cell r="D738" t="str">
            <v>xn1</v>
          </cell>
          <cell r="E738" t="str">
            <v>Mr. Phong (Ex.Im dept)</v>
          </cell>
          <cell r="F738" t="str">
            <v>T¹m øng nhËp v¶i HD148</v>
          </cell>
          <cell r="G738" t="str">
            <v>Advance to Mr. Phong (Ex. Im dept) the import expenses for HD148</v>
          </cell>
          <cell r="H738">
            <v>141</v>
          </cell>
          <cell r="I738">
            <v>1500000</v>
          </cell>
          <cell r="P738">
            <v>1500000</v>
          </cell>
          <cell r="Q738">
            <v>1111</v>
          </cell>
          <cell r="R738">
            <v>1500000</v>
          </cell>
          <cell r="Y738">
            <v>1500000</v>
          </cell>
        </row>
        <row r="739">
          <cell r="A739">
            <v>736</v>
          </cell>
          <cell r="B739" t="str">
            <v>18-10</v>
          </cell>
          <cell r="C739">
            <v>37274</v>
          </cell>
          <cell r="D739" t="str">
            <v>nc</v>
          </cell>
          <cell r="E739" t="str">
            <v>Trung t©m ®iÖn tö Hå Sen</v>
          </cell>
          <cell r="F739" t="str">
            <v>Thanh to¸n tiÒn mua 03 TV cho nhµ ë chuyªn gia</v>
          </cell>
          <cell r="G739" t="str">
            <v>Buying 03 TVs for experts' house in Hai Phong</v>
          </cell>
          <cell r="H739">
            <v>211</v>
          </cell>
          <cell r="I739">
            <v>6490908</v>
          </cell>
          <cell r="J739">
            <v>1331</v>
          </cell>
          <cell r="K739">
            <v>649092</v>
          </cell>
          <cell r="P739">
            <v>7140000</v>
          </cell>
          <cell r="Q739">
            <v>1121</v>
          </cell>
          <cell r="R739">
            <v>7140000</v>
          </cell>
          <cell r="Y739">
            <v>7140000</v>
          </cell>
        </row>
        <row r="740">
          <cell r="A740">
            <v>737</v>
          </cell>
          <cell r="B740" t="str">
            <v>10-09</v>
          </cell>
          <cell r="C740">
            <v>37266</v>
          </cell>
          <cell r="D740" t="str">
            <v>cd3</v>
          </cell>
          <cell r="E740" t="str">
            <v>Mr. Th¨ng (Electrician)</v>
          </cell>
          <cell r="F740" t="str">
            <v>T¹m øng mua vËt t­ l¾p ®Æt ®­êng d©y ®iÖn tho¹i, ®­êng m¹ng cho §«ng Tµi HD02</v>
          </cell>
          <cell r="G740" t="str">
            <v>Advance to Mr. Thang (Electrician) to buy materials to install telephone grid for Dong Tai HD02</v>
          </cell>
          <cell r="H740">
            <v>141</v>
          </cell>
          <cell r="I740">
            <v>2300000</v>
          </cell>
          <cell r="P740">
            <v>2300000</v>
          </cell>
          <cell r="Q740">
            <v>1111</v>
          </cell>
          <cell r="R740">
            <v>2300000</v>
          </cell>
          <cell r="Y740">
            <v>2300000</v>
          </cell>
        </row>
        <row r="741">
          <cell r="A741">
            <v>738</v>
          </cell>
          <cell r="B741" t="str">
            <v>10-13</v>
          </cell>
          <cell r="C741">
            <v>37266</v>
          </cell>
          <cell r="D741" t="str">
            <v>nc</v>
          </cell>
          <cell r="E741" t="str">
            <v>Cty TNHH thiÕt bÞ ®iÖn Ngò Phóc</v>
          </cell>
          <cell r="F741" t="str">
            <v>Thanh to¸n 30% gi¸ trÞ Hîp ®ång mua ®Ìn cao ¸p thñy ng©n 220V-400W chiÕu s¸ng cho X­ëng DT02</v>
          </cell>
          <cell r="G741" t="str">
            <v>Payment 30% of purchasing 01 high mercury pressure light 220V-400W for DT02</v>
          </cell>
          <cell r="H741">
            <v>141</v>
          </cell>
          <cell r="I741">
            <v>15000000</v>
          </cell>
          <cell r="P741">
            <v>15000000</v>
          </cell>
          <cell r="Q741">
            <v>1121</v>
          </cell>
          <cell r="R741">
            <v>15000000</v>
          </cell>
          <cell r="Y741">
            <v>15000000</v>
          </cell>
        </row>
        <row r="742">
          <cell r="A742">
            <v>739</v>
          </cell>
          <cell r="B742" t="str">
            <v>10-14</v>
          </cell>
          <cell r="C742">
            <v>37266</v>
          </cell>
          <cell r="D742" t="str">
            <v>cd1</v>
          </cell>
          <cell r="E742" t="str">
            <v>Mr. Hµo (Mechanic)</v>
          </cell>
          <cell r="F742" t="str">
            <v>T¹m øng mua vËt t­ l¾p ®iÖn chiÕu s¸ng cho §«ng Tµi 02 + Mua vËt t­ lµm ghÕ ngåi cho CN may</v>
          </cell>
          <cell r="G742" t="str">
            <v>Advance to Mr. Hao (Mechanic) for installing electrical system for Dong Tai HD project No. 02 and buying materials to install sewing workers' seats</v>
          </cell>
          <cell r="H742">
            <v>141</v>
          </cell>
          <cell r="I742">
            <v>3800000</v>
          </cell>
          <cell r="P742">
            <v>3800000</v>
          </cell>
          <cell r="Q742">
            <v>1111</v>
          </cell>
          <cell r="R742">
            <v>3800000</v>
          </cell>
          <cell r="Y742">
            <v>3800000</v>
          </cell>
        </row>
        <row r="743">
          <cell r="A743">
            <v>740</v>
          </cell>
          <cell r="B743" t="str">
            <v>10-15</v>
          </cell>
          <cell r="C743">
            <v>37266</v>
          </cell>
          <cell r="D743" t="str">
            <v>S.hoo-TIM</v>
          </cell>
          <cell r="E743" t="str">
            <v>C¬ së Tim §á - Tp. HCM</v>
          </cell>
          <cell r="F743" t="str">
            <v>ThuÕ GTGT cña Hãa ®¬n sè 043465 (Mua nót, mãc 2 chÊu th¸ng 11, 12/2001)</v>
          </cell>
          <cell r="G743" t="str">
            <v>VAT tax of purchasing jean button, hook and bar in Nov, Dec. 2001</v>
          </cell>
          <cell r="H743">
            <v>1331</v>
          </cell>
          <cell r="I743">
            <v>151740</v>
          </cell>
          <cell r="P743">
            <v>151740</v>
          </cell>
          <cell r="Q743">
            <v>331</v>
          </cell>
          <cell r="R743">
            <v>151740</v>
          </cell>
          <cell r="Y743">
            <v>151740</v>
          </cell>
        </row>
        <row r="744">
          <cell r="A744">
            <v>741</v>
          </cell>
          <cell r="B744" t="str">
            <v>31-07</v>
          </cell>
          <cell r="C744">
            <v>37256</v>
          </cell>
          <cell r="D744" t="str">
            <v>S.hoo-TIM</v>
          </cell>
          <cell r="E744" t="str">
            <v>C¬ së Tim §á - Tp. HCM</v>
          </cell>
          <cell r="F744" t="str">
            <v>Mua nót, mãc hai chÊu th¸ng 11, 12/2001 (Kh«ng bao gåm thuÕ VAT)</v>
          </cell>
          <cell r="G744" t="str">
            <v>Purchasing jean hook and bar in Nov, Dec.2001 (Not included VAT tax)</v>
          </cell>
          <cell r="H744">
            <v>1522</v>
          </cell>
          <cell r="I744">
            <v>4906260</v>
          </cell>
          <cell r="P744">
            <v>4906260</v>
          </cell>
          <cell r="Q744">
            <v>331</v>
          </cell>
          <cell r="R744">
            <v>4906260</v>
          </cell>
          <cell r="Y744">
            <v>4906260</v>
          </cell>
        </row>
        <row r="745">
          <cell r="A745">
            <v>742</v>
          </cell>
          <cell r="B745" t="str">
            <v>10-16</v>
          </cell>
          <cell r="C745">
            <v>37266</v>
          </cell>
          <cell r="D745" t="str">
            <v>bank</v>
          </cell>
          <cell r="E745" t="str">
            <v>Cong Thuong Bank</v>
          </cell>
          <cell r="F745" t="str">
            <v>ChuyÓn tiÒn tõ TK USD (1,900.00USD) sang VND rót vÒ quü tiÒn mÆt</v>
          </cell>
          <cell r="G745" t="str">
            <v>Cash exchange from cash in bank USD (1,900.00USD) to cash in bank VND and withdraw to cash on hand</v>
          </cell>
          <cell r="H745">
            <v>1111</v>
          </cell>
          <cell r="I745">
            <v>28661500</v>
          </cell>
          <cell r="P745">
            <v>28661500</v>
          </cell>
          <cell r="Q745">
            <v>1122</v>
          </cell>
          <cell r="R745">
            <v>28661500</v>
          </cell>
          <cell r="Y745">
            <v>28661500</v>
          </cell>
        </row>
        <row r="746">
          <cell r="A746">
            <v>743</v>
          </cell>
          <cell r="B746" t="str">
            <v>10-20</v>
          </cell>
          <cell r="C746">
            <v>37266</v>
          </cell>
          <cell r="D746" t="str">
            <v>bank</v>
          </cell>
          <cell r="E746" t="str">
            <v>Cong Thuong Bank</v>
          </cell>
          <cell r="F746" t="str">
            <v>PhÝ ng©n hµng</v>
          </cell>
          <cell r="G746" t="str">
            <v>Bank fee</v>
          </cell>
          <cell r="H746">
            <v>811</v>
          </cell>
          <cell r="I746">
            <v>109542</v>
          </cell>
          <cell r="J746">
            <v>1331</v>
          </cell>
          <cell r="K746">
            <v>10953</v>
          </cell>
          <cell r="P746">
            <v>120495</v>
          </cell>
          <cell r="Q746">
            <v>1121</v>
          </cell>
          <cell r="R746">
            <v>120495</v>
          </cell>
          <cell r="Y746">
            <v>120495</v>
          </cell>
        </row>
        <row r="747">
          <cell r="A747">
            <v>744</v>
          </cell>
          <cell r="B747" t="str">
            <v>10-21</v>
          </cell>
          <cell r="C747">
            <v>37266</v>
          </cell>
          <cell r="D747" t="str">
            <v>bank</v>
          </cell>
          <cell r="E747" t="str">
            <v>Cong Thuong Bank</v>
          </cell>
          <cell r="F747" t="str">
            <v>L·i TK USD tiÒn göi ng©n hµng tõ ngµy 26/12 ®Õn 31/12 / 2001</v>
          </cell>
          <cell r="G747" t="str">
            <v>Bank interest from 26/12 to 31/12/2001 (USD A/C)</v>
          </cell>
          <cell r="H747">
            <v>1122</v>
          </cell>
          <cell r="I747">
            <v>3300</v>
          </cell>
          <cell r="P747">
            <v>3300</v>
          </cell>
          <cell r="Q747">
            <v>711</v>
          </cell>
          <cell r="R747">
            <v>3300</v>
          </cell>
          <cell r="Y747">
            <v>3300</v>
          </cell>
        </row>
        <row r="748">
          <cell r="A748">
            <v>745</v>
          </cell>
          <cell r="B748" t="str">
            <v>10-06</v>
          </cell>
          <cell r="C748">
            <v>37266</v>
          </cell>
          <cell r="D748" t="str">
            <v>kt3</v>
          </cell>
          <cell r="E748" t="str">
            <v>Ms. Hµ (Accountant)</v>
          </cell>
          <cell r="F748" t="str">
            <v xml:space="preserve">LÖ phÝ th«ng b¸o trªn §µi truyÒn h×nh HD tuyÓn lao ®éng cho C«ng ty </v>
          </cell>
          <cell r="G748" t="str">
            <v>The expenses of communicating on Hai Duong television to recruit labours for Phu Tai factory</v>
          </cell>
          <cell r="H748">
            <v>6428</v>
          </cell>
          <cell r="I748">
            <v>656363</v>
          </cell>
          <cell r="J748">
            <v>1331</v>
          </cell>
          <cell r="K748">
            <v>63637</v>
          </cell>
          <cell r="P748">
            <v>720000</v>
          </cell>
          <cell r="Q748">
            <v>1111</v>
          </cell>
          <cell r="R748">
            <v>720000</v>
          </cell>
          <cell r="Y748">
            <v>720000</v>
          </cell>
        </row>
        <row r="749">
          <cell r="A749">
            <v>746</v>
          </cell>
          <cell r="B749" t="str">
            <v>11-02</v>
          </cell>
          <cell r="C749">
            <v>37267</v>
          </cell>
          <cell r="D749" t="str">
            <v>xn2</v>
          </cell>
          <cell r="E749" t="str">
            <v>Mr. Tuynh (Ex.Im dept)</v>
          </cell>
          <cell r="F749" t="str">
            <v>T¹m øng xuÊt KT03+04</v>
          </cell>
          <cell r="G749" t="str">
            <v>Advance to Mr. Tuynh (Ex. Im dept) the export expenses for KT03+04</v>
          </cell>
          <cell r="H749">
            <v>141</v>
          </cell>
          <cell r="I749">
            <v>600000</v>
          </cell>
          <cell r="P749">
            <v>600000</v>
          </cell>
          <cell r="Q749">
            <v>1111</v>
          </cell>
          <cell r="R749">
            <v>600000</v>
          </cell>
          <cell r="Y749">
            <v>600000</v>
          </cell>
        </row>
        <row r="750">
          <cell r="A750">
            <v>747</v>
          </cell>
          <cell r="B750" t="str">
            <v>11-03</v>
          </cell>
          <cell r="C750">
            <v>37267</v>
          </cell>
          <cell r="D750" t="str">
            <v>nc</v>
          </cell>
          <cell r="E750" t="str">
            <v xml:space="preserve">Mr. ThuÇn (Cutting) </v>
          </cell>
          <cell r="F750" t="str">
            <v>T¹m øng mua keo phôc vô m¸y c¾t Investronica</v>
          </cell>
          <cell r="G750" t="str">
            <v>Advance to Mr. Thuan (Cutting) to buy materials for cutting dept.</v>
          </cell>
          <cell r="H750">
            <v>141</v>
          </cell>
          <cell r="I750">
            <v>120000</v>
          </cell>
          <cell r="P750">
            <v>120000</v>
          </cell>
          <cell r="Q750">
            <v>1111</v>
          </cell>
          <cell r="R750">
            <v>120000</v>
          </cell>
          <cell r="Y750">
            <v>120000</v>
          </cell>
        </row>
        <row r="751">
          <cell r="A751">
            <v>748</v>
          </cell>
          <cell r="B751" t="str">
            <v>11-04</v>
          </cell>
          <cell r="C751">
            <v>37267</v>
          </cell>
          <cell r="D751" t="str">
            <v>nc</v>
          </cell>
          <cell r="E751" t="str">
            <v>Mr. Lª V¨n Th¶o - Phó Th¸i</v>
          </cell>
          <cell r="F751" t="str">
            <v>Thanh to¸n tiÒn c«ng lµm 100 mÆt ghÕ ngåi cho c«ng nh©n may + lµm 04 c«n gç tù vÖ trang bÞ cho b¶o vÖ</v>
          </cell>
          <cell r="G751" t="str">
            <v xml:space="preserve">Making 100 seats for sewingworkers </v>
          </cell>
          <cell r="H751">
            <v>6278</v>
          </cell>
          <cell r="I751">
            <v>940000</v>
          </cell>
          <cell r="P751">
            <v>940000</v>
          </cell>
          <cell r="Q751">
            <v>1111</v>
          </cell>
          <cell r="R751">
            <v>940000</v>
          </cell>
          <cell r="Y751">
            <v>940000</v>
          </cell>
        </row>
        <row r="752">
          <cell r="A752">
            <v>749</v>
          </cell>
          <cell r="B752" t="str">
            <v>12-01</v>
          </cell>
          <cell r="C752">
            <v>37268</v>
          </cell>
          <cell r="D752" t="str">
            <v>bv5</v>
          </cell>
          <cell r="E752" t="str">
            <v>Mr. N¨m (Security guard)</v>
          </cell>
          <cell r="F752" t="str">
            <v>Th­ëng sao ®á cho tæ b¶o vÖ (07 ng­êi) tham gia chuyÓn m¸y mãc tõ phßng kü thuËt t¹i §«ng Tµi HD01 sang §«ng Tµi HD02</v>
          </cell>
          <cell r="G752" t="str">
            <v>Working bonus 'red star' for security guards (07 people) moving machines from Tech. Department in Dong Tai HD01 to Dong Tai HD02</v>
          </cell>
          <cell r="H752">
            <v>33882</v>
          </cell>
          <cell r="I752">
            <v>105000</v>
          </cell>
          <cell r="P752">
            <v>105000</v>
          </cell>
          <cell r="Q752">
            <v>1111</v>
          </cell>
          <cell r="R752">
            <v>105000</v>
          </cell>
          <cell r="Y752">
            <v>105000</v>
          </cell>
        </row>
        <row r="753">
          <cell r="A753">
            <v>750</v>
          </cell>
          <cell r="B753" t="str">
            <v>11-09</v>
          </cell>
          <cell r="C753">
            <v>37267</v>
          </cell>
          <cell r="D753" t="str">
            <v>lx1</v>
          </cell>
          <cell r="E753" t="str">
            <v>Mr. Hïng (Driver)</v>
          </cell>
          <cell r="F753" t="str">
            <v>Thay 04 lèp cho xe 34LD-0108 + tiÒn c«ng thay lèp</v>
          </cell>
          <cell r="G753" t="str">
            <v>Buying 02 tyres to change for car 34LD - 0108</v>
          </cell>
          <cell r="H753">
            <v>6428</v>
          </cell>
          <cell r="I753">
            <v>1874546</v>
          </cell>
          <cell r="J753">
            <v>1331</v>
          </cell>
          <cell r="K753">
            <v>185491</v>
          </cell>
          <cell r="P753">
            <v>2060037</v>
          </cell>
          <cell r="Q753">
            <v>1111</v>
          </cell>
          <cell r="R753">
            <v>2060037</v>
          </cell>
          <cell r="Y753">
            <v>2060037</v>
          </cell>
        </row>
        <row r="754">
          <cell r="A754">
            <v>751</v>
          </cell>
          <cell r="B754" t="str">
            <v>11-08</v>
          </cell>
          <cell r="C754">
            <v>37267</v>
          </cell>
          <cell r="D754" t="str">
            <v>lx2</v>
          </cell>
          <cell r="E754" t="str">
            <v>Mr. Léc (Diver)</v>
          </cell>
          <cell r="F754" t="str">
            <v>Tr¶ c¸c kho¶n t¹m øng : chi phÝ cÇu ®­êng cho xe 34LD - 0099 (500.000®), nhËn hµng t¹i Hµ Néi (200.000®)</v>
          </cell>
          <cell r="G754" t="str">
            <v>Refund the advances of : toll for car 34LD - 0099, receiving trimming in Ha Noi</v>
          </cell>
          <cell r="H754">
            <v>1111</v>
          </cell>
          <cell r="I754">
            <v>500000</v>
          </cell>
          <cell r="P754">
            <v>500000</v>
          </cell>
          <cell r="Q754">
            <v>141</v>
          </cell>
          <cell r="R754">
            <v>500000</v>
          </cell>
          <cell r="Y754">
            <v>500000</v>
          </cell>
        </row>
        <row r="755">
          <cell r="A755">
            <v>752</v>
          </cell>
          <cell r="B755" t="str">
            <v>30-30</v>
          </cell>
          <cell r="C755">
            <v>37255</v>
          </cell>
          <cell r="D755" t="str">
            <v>xn2</v>
          </cell>
          <cell r="E755" t="str">
            <v>Mr. Tuynh (Ex.Im dept)</v>
          </cell>
          <cell r="F755" t="str">
            <v>Tr¶ t¹m øng chi phÝ xuÊt nhËp khÈu</v>
          </cell>
          <cell r="G755" t="str">
            <v>Refund the advances of import and export expenses from Mr. Tuynh (Ex. Im dept)</v>
          </cell>
          <cell r="H755">
            <v>1111</v>
          </cell>
          <cell r="I755">
            <v>21300000</v>
          </cell>
          <cell r="P755">
            <v>21300000</v>
          </cell>
          <cell r="Q755">
            <v>141</v>
          </cell>
          <cell r="R755">
            <v>21300000</v>
          </cell>
          <cell r="Y755">
            <v>21300000</v>
          </cell>
        </row>
        <row r="756">
          <cell r="A756">
            <v>753</v>
          </cell>
          <cell r="B756" t="str">
            <v>12-05</v>
          </cell>
          <cell r="C756">
            <v>37268</v>
          </cell>
          <cell r="D756" t="str">
            <v>bv2</v>
          </cell>
          <cell r="E756" t="str">
            <v>Mr. ViÖt (Security guard)</v>
          </cell>
          <cell r="F756" t="str">
            <v>T¹m øng lµm ®­êng th«ng nhµ x­ëng 02 sang nhµ x­ëng 03 + l¸t nÒn khu KCS</v>
          </cell>
          <cell r="G756" t="str">
            <v>Advance to Mr. Viet (Security guard) buying materials for Dong Tai HD02</v>
          </cell>
          <cell r="H756">
            <v>141</v>
          </cell>
          <cell r="I756">
            <v>5000000</v>
          </cell>
          <cell r="P756">
            <v>5000000</v>
          </cell>
          <cell r="Q756">
            <v>1111</v>
          </cell>
          <cell r="R756">
            <v>5000000</v>
          </cell>
          <cell r="Y756">
            <v>5000000</v>
          </cell>
        </row>
        <row r="757">
          <cell r="A757">
            <v>754</v>
          </cell>
          <cell r="B757" t="str">
            <v>31-23</v>
          </cell>
          <cell r="C757">
            <v>37256</v>
          </cell>
          <cell r="D757" t="str">
            <v>nc</v>
          </cell>
          <cell r="E757" t="str">
            <v>Anh Tuan Co.</v>
          </cell>
          <cell r="F757" t="str">
            <v>C­íc m¸y bay 2 chiÒu Hanoi / Haiphong - Tp. HCM cho l·nh ®¹o, chuyªn gia vµ cho CBNV nhµ m¸y th¸ng 12/2001</v>
          </cell>
          <cell r="G757" t="str">
            <v>Airline ticket for leaders and staff from Hai Duong to HCMC and contrary in Dec. 2001 (Not included VAT tax)</v>
          </cell>
          <cell r="H757">
            <v>6428</v>
          </cell>
          <cell r="I757">
            <v>7593571</v>
          </cell>
          <cell r="P757">
            <v>7593571</v>
          </cell>
          <cell r="Q757">
            <v>331</v>
          </cell>
          <cell r="R757">
            <v>7543571</v>
          </cell>
          <cell r="S757">
            <v>7118</v>
          </cell>
          <cell r="T757">
            <v>50000</v>
          </cell>
          <cell r="Y757">
            <v>7593571</v>
          </cell>
        </row>
        <row r="758">
          <cell r="A758">
            <v>755</v>
          </cell>
          <cell r="B758" t="str">
            <v>12-06</v>
          </cell>
          <cell r="C758">
            <v>37268</v>
          </cell>
          <cell r="D758" t="str">
            <v>nc</v>
          </cell>
          <cell r="E758" t="str">
            <v>Anh Tuan Co.</v>
          </cell>
          <cell r="F758" t="str">
            <v>ThuÕ GTGT cña Ho¸ ®¬n sè 01460+01465+01464+01461+01456 (VÐ m¸y bay th¸ng 12/2001)</v>
          </cell>
          <cell r="G758" t="str">
            <v>VAT tax of airline ticket in Dec. 2001</v>
          </cell>
          <cell r="H758">
            <v>1331</v>
          </cell>
          <cell r="I758">
            <v>371429</v>
          </cell>
          <cell r="P758">
            <v>371429</v>
          </cell>
          <cell r="Q758">
            <v>331</v>
          </cell>
          <cell r="R758">
            <v>371429</v>
          </cell>
          <cell r="Y758">
            <v>371429</v>
          </cell>
        </row>
        <row r="759">
          <cell r="A759">
            <v>756</v>
          </cell>
          <cell r="B759" t="str">
            <v>12-07</v>
          </cell>
          <cell r="C759">
            <v>37268</v>
          </cell>
          <cell r="D759" t="str">
            <v>nc</v>
          </cell>
          <cell r="E759" t="str">
            <v>Ms. Thóy (§«ng Tµi HN)</v>
          </cell>
          <cell r="F759" t="str">
            <v>TiÒn taxi cho kh¸ch c«ng ty( Li &amp; Fung)  tõ Hµ Néi ®i H¶i D­¬ng ngµy 29/12/2001</v>
          </cell>
          <cell r="G759" t="str">
            <v>Taxi fares for guests (Li &amp; Fung) from Ha noi to Phu Tai factory on Dec. 29, 2001</v>
          </cell>
          <cell r="H759">
            <v>6278</v>
          </cell>
          <cell r="I759">
            <v>550000</v>
          </cell>
          <cell r="J759">
            <v>1331</v>
          </cell>
          <cell r="K759">
            <v>27500</v>
          </cell>
          <cell r="P759">
            <v>577500</v>
          </cell>
          <cell r="Q759">
            <v>1111</v>
          </cell>
          <cell r="R759">
            <v>577500</v>
          </cell>
          <cell r="Y759">
            <v>577500</v>
          </cell>
        </row>
        <row r="760">
          <cell r="A760">
            <v>757</v>
          </cell>
          <cell r="B760" t="str">
            <v>14-01</v>
          </cell>
          <cell r="C760">
            <v>37270</v>
          </cell>
          <cell r="D760" t="str">
            <v>tgd</v>
          </cell>
          <cell r="E760" t="str">
            <v>Mr. ThuËn (General director)</v>
          </cell>
          <cell r="F760" t="str">
            <v>Chi phÝ ¨n uèng nh©n cuéc gÆp tiÕp xóc gi÷a L·nh ®¹o London víi chuyªn gia, ban gi¸m ®èc t¹i §«ng Tµi H¶i D­¬ng ngµy 12/01/2002</v>
          </cell>
          <cell r="G760" t="str">
            <v>Dinner for Mr. Nam, Mr. Thuan, Mr. Steve, Mr. Anura, Mr. Jayana, Mrs. Hai, Mr. Hiep, Mr. Hien, Ms. Phuong and drivers on Jan 12, 2002</v>
          </cell>
          <cell r="H760">
            <v>6428</v>
          </cell>
          <cell r="I760">
            <v>1281820</v>
          </cell>
          <cell r="J760">
            <v>1331</v>
          </cell>
          <cell r="K760">
            <v>128182</v>
          </cell>
          <cell r="P760">
            <v>1410002</v>
          </cell>
          <cell r="Q760">
            <v>1111</v>
          </cell>
          <cell r="R760">
            <v>1410002</v>
          </cell>
          <cell r="Y760">
            <v>1410002</v>
          </cell>
        </row>
        <row r="761">
          <cell r="A761">
            <v>758</v>
          </cell>
          <cell r="B761" t="str">
            <v>14-02</v>
          </cell>
          <cell r="C761">
            <v>37270</v>
          </cell>
          <cell r="D761" t="str">
            <v>cd2</v>
          </cell>
          <cell r="E761" t="str">
            <v>Mr. Hîp (Mechanic)</v>
          </cell>
          <cell r="F761" t="str">
            <v>T¹m øng mua kim + dông cô cho PX</v>
          </cell>
          <cell r="G761" t="str">
            <v>Advance to Mr. Hop (Mechanic) to buy needle and other tools for sewingshop</v>
          </cell>
          <cell r="H761">
            <v>141</v>
          </cell>
          <cell r="I761">
            <v>200000</v>
          </cell>
          <cell r="P761">
            <v>200000</v>
          </cell>
          <cell r="Q761">
            <v>1111</v>
          </cell>
          <cell r="R761">
            <v>200000</v>
          </cell>
          <cell r="Y761">
            <v>200000</v>
          </cell>
        </row>
        <row r="762">
          <cell r="A762">
            <v>759</v>
          </cell>
          <cell r="B762" t="str">
            <v>14-03</v>
          </cell>
          <cell r="C762">
            <v>37270</v>
          </cell>
          <cell r="D762" t="str">
            <v>nc</v>
          </cell>
          <cell r="E762" t="str">
            <v>Mrs. ¸nh (Q/C)</v>
          </cell>
          <cell r="F762" t="str">
            <v>T¹m øng ®i kiÓm hµng t¹i May 2 H¶i D­¬ng</v>
          </cell>
          <cell r="G762" t="str">
            <v>Advance to Mrs. Anh (Q/C) the business expenses for checking clothes in HD Garment 02 Co.</v>
          </cell>
          <cell r="H762">
            <v>141</v>
          </cell>
          <cell r="I762">
            <v>300000</v>
          </cell>
          <cell r="P762">
            <v>300000</v>
          </cell>
          <cell r="Q762">
            <v>1111</v>
          </cell>
          <cell r="R762">
            <v>300000</v>
          </cell>
          <cell r="Y762">
            <v>300000</v>
          </cell>
        </row>
        <row r="763">
          <cell r="A763">
            <v>760</v>
          </cell>
          <cell r="B763" t="str">
            <v>14-04</v>
          </cell>
          <cell r="C763">
            <v>37270</v>
          </cell>
          <cell r="D763" t="str">
            <v>cat2</v>
          </cell>
          <cell r="E763" t="str">
            <v>Mr. B×nh (Cutting)</v>
          </cell>
          <cell r="F763" t="str">
            <v>T¹m øng ®i c«ng t¸c Tp. HCM</v>
          </cell>
          <cell r="G763" t="str">
            <v>Advance to Mr. Binh (Cutting) the business to HCMC</v>
          </cell>
          <cell r="H763">
            <v>141</v>
          </cell>
          <cell r="I763">
            <v>1500000</v>
          </cell>
          <cell r="P763">
            <v>1500000</v>
          </cell>
          <cell r="Q763">
            <v>1111</v>
          </cell>
          <cell r="R763">
            <v>1500000</v>
          </cell>
          <cell r="Y763">
            <v>1500000</v>
          </cell>
        </row>
        <row r="764">
          <cell r="A764">
            <v>761</v>
          </cell>
          <cell r="B764" t="str">
            <v>14-05</v>
          </cell>
          <cell r="C764">
            <v>37270</v>
          </cell>
          <cell r="D764" t="str">
            <v>xn2</v>
          </cell>
          <cell r="E764" t="str">
            <v>Mr. Tuynh (Ex.Im dept)</v>
          </cell>
          <cell r="F764" t="str">
            <v>T¹m øng nhËp mex</v>
          </cell>
          <cell r="G764" t="str">
            <v>Adavnce to Mr. Tuynh (Ex. Im dept) the import expenses for interlining</v>
          </cell>
          <cell r="H764">
            <v>141</v>
          </cell>
          <cell r="I764">
            <v>2000000</v>
          </cell>
          <cell r="P764">
            <v>2000000</v>
          </cell>
          <cell r="Q764">
            <v>1111</v>
          </cell>
          <cell r="R764">
            <v>2000000</v>
          </cell>
          <cell r="Y764">
            <v>2000000</v>
          </cell>
        </row>
        <row r="765">
          <cell r="A765">
            <v>762</v>
          </cell>
          <cell r="B765" t="str">
            <v>14-06</v>
          </cell>
          <cell r="C765">
            <v>37270</v>
          </cell>
          <cell r="D765" t="str">
            <v>lx2</v>
          </cell>
          <cell r="E765" t="str">
            <v>Mr. Léc (Diver)</v>
          </cell>
          <cell r="F765" t="str">
            <v>T¹m øng ®i nhËn hµng t¹i Hµ Néi</v>
          </cell>
          <cell r="G765" t="str">
            <v>Advance to Mr. Loc (Driver) going to Ha Noi receive trimming</v>
          </cell>
          <cell r="H765">
            <v>141</v>
          </cell>
          <cell r="I765">
            <v>200000</v>
          </cell>
          <cell r="P765">
            <v>200000</v>
          </cell>
          <cell r="Q765">
            <v>1111</v>
          </cell>
          <cell r="R765">
            <v>200000</v>
          </cell>
          <cell r="Y765">
            <v>200000</v>
          </cell>
        </row>
        <row r="766">
          <cell r="A766">
            <v>763</v>
          </cell>
          <cell r="B766" t="str">
            <v>14-07</v>
          </cell>
          <cell r="C766">
            <v>37270</v>
          </cell>
          <cell r="D766" t="str">
            <v>cd3</v>
          </cell>
          <cell r="E766" t="str">
            <v>Mr. Th¨ng (Electrician)</v>
          </cell>
          <cell r="F766" t="str">
            <v>Th­ëng sao ®á cho phßng c¬ ®iÖn lµm ngoµi giê ngµy 14/01/2002</v>
          </cell>
          <cell r="G766" t="str">
            <v xml:space="preserve">Working bonus 'red star' to Elec. Department </v>
          </cell>
          <cell r="H766">
            <v>33882</v>
          </cell>
          <cell r="I766">
            <v>120000</v>
          </cell>
          <cell r="P766">
            <v>120000</v>
          </cell>
          <cell r="Q766">
            <v>1111</v>
          </cell>
          <cell r="R766">
            <v>120000</v>
          </cell>
          <cell r="Y766">
            <v>120000</v>
          </cell>
        </row>
        <row r="767">
          <cell r="A767">
            <v>764</v>
          </cell>
          <cell r="B767" t="str">
            <v>14-08</v>
          </cell>
          <cell r="C767">
            <v>37270</v>
          </cell>
          <cell r="D767" t="str">
            <v>cd1</v>
          </cell>
          <cell r="E767" t="str">
            <v>Mr. Hµo (Mechanic)</v>
          </cell>
          <cell r="F767" t="str">
            <v>T¹m øng mua dông cô cho PX</v>
          </cell>
          <cell r="G767" t="str">
            <v>Advance to Mr. Hao (Mechanic) to buy tools for sewingshop</v>
          </cell>
          <cell r="H767">
            <v>141</v>
          </cell>
          <cell r="I767">
            <v>820000</v>
          </cell>
          <cell r="P767">
            <v>820000</v>
          </cell>
          <cell r="Q767">
            <v>1111</v>
          </cell>
          <cell r="R767">
            <v>820000</v>
          </cell>
          <cell r="Y767">
            <v>820000</v>
          </cell>
        </row>
        <row r="768">
          <cell r="A768">
            <v>765</v>
          </cell>
          <cell r="B768" t="str">
            <v>15-02</v>
          </cell>
          <cell r="C768">
            <v>37271</v>
          </cell>
          <cell r="D768" t="str">
            <v>cat3</v>
          </cell>
          <cell r="E768" t="str">
            <v>Mr. Tèng Xu©n Minh</v>
          </cell>
          <cell r="F768" t="str">
            <v>Båi d­ìng ®éi l¾p m¸y di chuyÓn thiÕt bÞ tõ phßng c¾t t¹i DT01 sang phßng c¾t míi t¹i DT02</v>
          </cell>
          <cell r="G768" t="str">
            <v>Working bonus to 12 staffs moving equipments from cutting dept. in DT01 to cutting deptn in DT02</v>
          </cell>
          <cell r="H768">
            <v>33882</v>
          </cell>
          <cell r="I768">
            <v>120000</v>
          </cell>
          <cell r="P768">
            <v>120000</v>
          </cell>
          <cell r="Q768">
            <v>1111</v>
          </cell>
          <cell r="R768">
            <v>120000</v>
          </cell>
          <cell r="Y768">
            <v>120000</v>
          </cell>
        </row>
        <row r="769">
          <cell r="A769">
            <v>766</v>
          </cell>
          <cell r="B769" t="str">
            <v>15-03</v>
          </cell>
          <cell r="C769">
            <v>37271</v>
          </cell>
          <cell r="D769" t="str">
            <v>cat3</v>
          </cell>
          <cell r="E769" t="str">
            <v>Mr. Tèng Xu©n Minh</v>
          </cell>
          <cell r="F769" t="str">
            <v>T¹m øng mua vËt t­ l¾p Switchtrack cho x­ëng 2 t¹i DT01</v>
          </cell>
          <cell r="G769" t="str">
            <v>Advance to Mr. Minh (maintaining) to buy materials to install switchtrack system for workshop No. 02 in Dong Tai HD02</v>
          </cell>
          <cell r="H769">
            <v>141</v>
          </cell>
          <cell r="I769">
            <v>115000</v>
          </cell>
          <cell r="P769">
            <v>115000</v>
          </cell>
          <cell r="Q769">
            <v>1111</v>
          </cell>
          <cell r="R769">
            <v>115000</v>
          </cell>
          <cell r="Y769">
            <v>115000</v>
          </cell>
        </row>
        <row r="770">
          <cell r="A770">
            <v>767</v>
          </cell>
          <cell r="B770" t="str">
            <v>15-01</v>
          </cell>
          <cell r="C770">
            <v>37271</v>
          </cell>
          <cell r="D770" t="str">
            <v>xn1</v>
          </cell>
          <cell r="E770" t="str">
            <v>Mr. Phong (Ex.Im dept)</v>
          </cell>
          <cell r="F770" t="str">
            <v>T¹m øng chi phÝ XNK</v>
          </cell>
          <cell r="G770" t="str">
            <v xml:space="preserve">Advance to Mr. Phong (Ex. Im dept) the import and export expenses </v>
          </cell>
          <cell r="H770">
            <v>141</v>
          </cell>
          <cell r="I770">
            <v>500000</v>
          </cell>
          <cell r="P770">
            <v>500000</v>
          </cell>
          <cell r="Q770">
            <v>1111</v>
          </cell>
          <cell r="R770">
            <v>500000</v>
          </cell>
          <cell r="Y770">
            <v>500000</v>
          </cell>
        </row>
        <row r="771">
          <cell r="A771">
            <v>768</v>
          </cell>
          <cell r="B771" t="str">
            <v>15-04</v>
          </cell>
          <cell r="C771">
            <v>37271</v>
          </cell>
          <cell r="D771" t="str">
            <v>kd1</v>
          </cell>
          <cell r="E771" t="str">
            <v>Mr. HiÖp (Sales)</v>
          </cell>
          <cell r="F771" t="str">
            <v>Mua th¶m gai chïi ch©n cho PX míi §«ng Tµi HD02</v>
          </cell>
          <cell r="G771" t="str">
            <v>Buying materials for Dong Tai HD02</v>
          </cell>
          <cell r="H771">
            <v>1531</v>
          </cell>
          <cell r="I771">
            <v>310400</v>
          </cell>
          <cell r="J771">
            <v>1331</v>
          </cell>
          <cell r="K771">
            <v>9600</v>
          </cell>
          <cell r="P771">
            <v>320000</v>
          </cell>
          <cell r="Q771">
            <v>1111</v>
          </cell>
          <cell r="R771">
            <v>320000</v>
          </cell>
          <cell r="Y771">
            <v>320000</v>
          </cell>
        </row>
        <row r="772">
          <cell r="A772">
            <v>769</v>
          </cell>
          <cell r="B772" t="str">
            <v>15-06</v>
          </cell>
          <cell r="C772">
            <v>37271</v>
          </cell>
          <cell r="D772" t="str">
            <v>kd1</v>
          </cell>
          <cell r="E772" t="str">
            <v>Mr. HiÖp (Sales)</v>
          </cell>
          <cell r="F772" t="str">
            <v>Thanh to¸n t¹m øng mua ®Ìn chiÕu s¸ng DT 02 + Card ®iÖn tho¹i th¸ng 01/2002</v>
          </cell>
          <cell r="G772" t="str">
            <v>Payment for the advance of buying materials to install light system for Dong Tai HD Project No. 02 from Mr. Hiep (Sales)</v>
          </cell>
          <cell r="H772">
            <v>2412</v>
          </cell>
          <cell r="I772">
            <v>1018500</v>
          </cell>
          <cell r="J772">
            <v>1331</v>
          </cell>
          <cell r="K772">
            <v>58773</v>
          </cell>
          <cell r="L772">
            <v>6422</v>
          </cell>
          <cell r="M772">
            <v>272727</v>
          </cell>
          <cell r="N772">
            <v>1111</v>
          </cell>
          <cell r="O772">
            <v>150000</v>
          </cell>
          <cell r="P772">
            <v>1500000</v>
          </cell>
          <cell r="Q772">
            <v>141</v>
          </cell>
          <cell r="R772">
            <v>1500000</v>
          </cell>
          <cell r="Y772">
            <v>1500000</v>
          </cell>
        </row>
        <row r="773">
          <cell r="A773">
            <v>770</v>
          </cell>
          <cell r="B773" t="str">
            <v>15-07</v>
          </cell>
          <cell r="C773">
            <v>37271</v>
          </cell>
          <cell r="D773" t="str">
            <v>kd1</v>
          </cell>
          <cell r="E773" t="str">
            <v>Mr. HiÖp (Sales)</v>
          </cell>
          <cell r="F773" t="str">
            <v>Thanh to¸n t¹m øng chi phÝ göi hµng Switchtrack vµo Tp. HCM cho Cty Nhµ BÌ</v>
          </cell>
          <cell r="G773" t="str">
            <v>Payment for the advance of the transport fee of Switchtrack parts to HCMC for Nha Be Co. from Mr. Hiep (Sales)</v>
          </cell>
          <cell r="H773">
            <v>6278</v>
          </cell>
          <cell r="I773">
            <v>42000</v>
          </cell>
          <cell r="J773">
            <v>1111</v>
          </cell>
          <cell r="K773">
            <v>158000</v>
          </cell>
          <cell r="P773">
            <v>200000</v>
          </cell>
          <cell r="Q773">
            <v>141</v>
          </cell>
          <cell r="R773">
            <v>200000</v>
          </cell>
          <cell r="Y773">
            <v>200000</v>
          </cell>
        </row>
        <row r="774">
          <cell r="A774">
            <v>771</v>
          </cell>
          <cell r="B774" t="str">
            <v>15-05</v>
          </cell>
          <cell r="C774">
            <v>37271</v>
          </cell>
          <cell r="D774" t="str">
            <v>kt2</v>
          </cell>
          <cell r="E774" t="str">
            <v>Mr. HiÓn (Accountant)</v>
          </cell>
          <cell r="F774" t="str">
            <v>TiÒn chi phÝ ®i Côc thuÕ H¶i D­¬ng + Côc Thèng kª H¶i D­¬ng ngµy 14, 15/01/2002</v>
          </cell>
          <cell r="G774" t="str">
            <v>The business expenses to Hai Duong tax office on 14, 15/01/2002</v>
          </cell>
          <cell r="H774">
            <v>6428</v>
          </cell>
          <cell r="I774">
            <v>65000</v>
          </cell>
          <cell r="P774">
            <v>65000</v>
          </cell>
          <cell r="Q774">
            <v>1111</v>
          </cell>
          <cell r="R774">
            <v>65000</v>
          </cell>
          <cell r="Y774">
            <v>65000</v>
          </cell>
        </row>
        <row r="775">
          <cell r="A775">
            <v>772</v>
          </cell>
          <cell r="B775" t="str">
            <v>15-08</v>
          </cell>
          <cell r="C775">
            <v>37271</v>
          </cell>
          <cell r="D775" t="str">
            <v>kh1</v>
          </cell>
          <cell r="E775" t="str">
            <v>Mr. Quý (Planning dept)</v>
          </cell>
          <cell r="F775" t="str">
            <v>Chi phÝ nhËp v¶i mÉu theo ®­êng phi mËu dÞch</v>
          </cell>
          <cell r="G775" t="str">
            <v>Import expense for sample fabric by TNT</v>
          </cell>
          <cell r="H775">
            <v>3333</v>
          </cell>
          <cell r="I775">
            <v>92000</v>
          </cell>
          <cell r="J775">
            <v>1331</v>
          </cell>
          <cell r="K775">
            <v>32000</v>
          </cell>
          <cell r="P775">
            <v>124000</v>
          </cell>
          <cell r="Q775">
            <v>1111</v>
          </cell>
          <cell r="R775">
            <v>124000</v>
          </cell>
          <cell r="Y775">
            <v>124000</v>
          </cell>
        </row>
        <row r="776">
          <cell r="A776">
            <v>773</v>
          </cell>
          <cell r="B776" t="str">
            <v>15-09</v>
          </cell>
          <cell r="C776">
            <v>37271</v>
          </cell>
          <cell r="D776" t="str">
            <v>cat3</v>
          </cell>
          <cell r="E776" t="str">
            <v>Mr. Tèng Xu©n Minh</v>
          </cell>
          <cell r="F776" t="str">
            <v>T¹m øng mua m¸y khoan phôc vô l¾p Switchtrack</v>
          </cell>
          <cell r="G776" t="str">
            <v>Advance to Mr. Minh (maintaining) to buy driller to install switchtrack system for workshop No. 02</v>
          </cell>
          <cell r="H776">
            <v>141</v>
          </cell>
          <cell r="I776">
            <v>805000</v>
          </cell>
          <cell r="P776">
            <v>805000</v>
          </cell>
          <cell r="Q776">
            <v>1111</v>
          </cell>
          <cell r="R776">
            <v>805000</v>
          </cell>
          <cell r="Y776">
            <v>805000</v>
          </cell>
        </row>
        <row r="777">
          <cell r="A777">
            <v>774</v>
          </cell>
          <cell r="B777" t="str">
            <v>15-10</v>
          </cell>
          <cell r="C777">
            <v>37271</v>
          </cell>
          <cell r="D777" t="str">
            <v>nc</v>
          </cell>
          <cell r="E777" t="str">
            <v>Mr. H¶i (L¸i xe thuª ngoµi)</v>
          </cell>
          <cell r="F777" t="str">
            <v>Thanh to¸n tiÒn thuª xe chë Mr. Nam, Mrs. TuyÕt, chuyªn gia tõ Cty vÒ HP ngµy 14/01 vµ tõ HP lªn Cty ngµy 15/01/2002</v>
          </cell>
          <cell r="G777" t="str">
            <v>Taxi fares for guests from Phu Tai to Hai Phong on Jan 14, 2002 and from HP to Phu Tai on Jan 15, 2002</v>
          </cell>
          <cell r="H777">
            <v>6428</v>
          </cell>
          <cell r="I777">
            <v>800000</v>
          </cell>
          <cell r="P777">
            <v>800000</v>
          </cell>
          <cell r="Q777">
            <v>1111</v>
          </cell>
          <cell r="R777">
            <v>800000</v>
          </cell>
          <cell r="Y777">
            <v>800000</v>
          </cell>
        </row>
        <row r="778">
          <cell r="A778">
            <v>775</v>
          </cell>
          <cell r="B778" t="str">
            <v>16-01</v>
          </cell>
          <cell r="C778">
            <v>37272</v>
          </cell>
          <cell r="D778" t="str">
            <v>xn1</v>
          </cell>
          <cell r="E778" t="str">
            <v>Mr. Phong (Ex.Im dept)</v>
          </cell>
          <cell r="F778" t="str">
            <v>T¹m øng chi phÝ XNK (§ît nhËp 149)</v>
          </cell>
          <cell r="G778" t="str">
            <v xml:space="preserve">Advance to Mr. Phong (Ex. Im dept) the import and export expenses </v>
          </cell>
          <cell r="H778">
            <v>141</v>
          </cell>
          <cell r="I778">
            <v>1500000</v>
          </cell>
          <cell r="P778">
            <v>1500000</v>
          </cell>
          <cell r="Q778">
            <v>1111</v>
          </cell>
          <cell r="R778">
            <v>1500000</v>
          </cell>
          <cell r="Y778">
            <v>1500000</v>
          </cell>
        </row>
        <row r="779">
          <cell r="A779">
            <v>776</v>
          </cell>
          <cell r="B779" t="str">
            <v>16-02</v>
          </cell>
          <cell r="C779">
            <v>37272</v>
          </cell>
          <cell r="D779" t="str">
            <v>lx1</v>
          </cell>
          <cell r="E779" t="str">
            <v>Mr. Hïng (Driver)</v>
          </cell>
          <cell r="F779" t="str">
            <v>Chi phÝ cÇu ®­êng cho xe 34LD - 0108 tõ 09 - 12/01/2002</v>
          </cell>
          <cell r="G779" t="str">
            <v>Toll for car 34LD - 0108 from 09/01 to 12/01/2002</v>
          </cell>
          <cell r="H779">
            <v>6428</v>
          </cell>
          <cell r="I779">
            <v>287000</v>
          </cell>
          <cell r="P779">
            <v>287000</v>
          </cell>
          <cell r="Q779">
            <v>1111</v>
          </cell>
          <cell r="R779">
            <v>287000</v>
          </cell>
          <cell r="Y779">
            <v>287000</v>
          </cell>
        </row>
        <row r="780">
          <cell r="A780">
            <v>777</v>
          </cell>
          <cell r="B780" t="str">
            <v>16-03</v>
          </cell>
          <cell r="C780">
            <v>37272</v>
          </cell>
          <cell r="D780" t="str">
            <v>lx1</v>
          </cell>
          <cell r="E780" t="str">
            <v>Mr. Hïng (Driver)</v>
          </cell>
          <cell r="F780" t="str">
            <v>Thay dÇu m¸y xe cho xe 34LD - 0108, c«ng t¸c phÝ cho Mr. Hïng (L¸i xe)</v>
          </cell>
          <cell r="G780" t="str">
            <v>Change the oil for car 34LD - 0108</v>
          </cell>
          <cell r="H780">
            <v>6428</v>
          </cell>
          <cell r="I780">
            <v>407000</v>
          </cell>
          <cell r="J780">
            <v>1331</v>
          </cell>
          <cell r="K780">
            <v>10800</v>
          </cell>
          <cell r="P780">
            <v>417800</v>
          </cell>
          <cell r="Q780">
            <v>1111</v>
          </cell>
          <cell r="R780">
            <v>417800</v>
          </cell>
          <cell r="Y780">
            <v>417800</v>
          </cell>
        </row>
        <row r="781">
          <cell r="A781">
            <v>778</v>
          </cell>
          <cell r="B781" t="str">
            <v>17-01</v>
          </cell>
          <cell r="C781">
            <v>37273</v>
          </cell>
          <cell r="D781" t="str">
            <v>tgd</v>
          </cell>
          <cell r="E781" t="str">
            <v>Mr. ThuËn (General director)</v>
          </cell>
          <cell r="F781" t="str">
            <v>C­íc ®iÖn tho¹i cè ®Þnh + c­íc internet th¸ng 12/2001 cho «ng ThuËn (TG§)</v>
          </cell>
          <cell r="G781" t="str">
            <v>Telephone and internet fee of Dec. 2001 for Mr. Thuan (General director)</v>
          </cell>
          <cell r="H781">
            <v>6422</v>
          </cell>
          <cell r="I781">
            <v>333688</v>
          </cell>
          <cell r="P781">
            <v>333688</v>
          </cell>
          <cell r="Q781">
            <v>1111</v>
          </cell>
          <cell r="R781">
            <v>333688</v>
          </cell>
          <cell r="Y781">
            <v>333688</v>
          </cell>
        </row>
        <row r="782">
          <cell r="A782">
            <v>779</v>
          </cell>
          <cell r="B782" t="str">
            <v>16-04</v>
          </cell>
          <cell r="C782">
            <v>37272</v>
          </cell>
          <cell r="D782" t="str">
            <v>lx2</v>
          </cell>
          <cell r="E782" t="str">
            <v>Mr. Léc (Diver)</v>
          </cell>
          <cell r="F782" t="str">
            <v>Chi phÝ cÇu ®­êng cho xe 34LD - 0099 tõ 09 - 30/12/2001</v>
          </cell>
          <cell r="G782" t="str">
            <v>Toll for car 34LD - 0099 from 09/12 to 30/12/2001</v>
          </cell>
          <cell r="H782">
            <v>6428</v>
          </cell>
          <cell r="I782">
            <v>1043000</v>
          </cell>
          <cell r="J782">
            <v>6278</v>
          </cell>
          <cell r="K782">
            <v>332000</v>
          </cell>
          <cell r="P782">
            <v>1375000</v>
          </cell>
          <cell r="Q782">
            <v>141</v>
          </cell>
          <cell r="R782">
            <v>1000000</v>
          </cell>
          <cell r="S782">
            <v>1111</v>
          </cell>
          <cell r="T782">
            <v>375000</v>
          </cell>
          <cell r="Y782">
            <v>1375000</v>
          </cell>
        </row>
        <row r="783">
          <cell r="A783">
            <v>780</v>
          </cell>
          <cell r="B783" t="str">
            <v>31-31</v>
          </cell>
          <cell r="C783">
            <v>37256</v>
          </cell>
          <cell r="D783" t="str">
            <v>nc</v>
          </cell>
          <cell r="E783" t="str">
            <v>C¬ së Minh Th×n HCM</v>
          </cell>
          <cell r="F783" t="str">
            <v>Thanh to¸n tiÒn mua ®Öm vai th¸ng 11/2001</v>
          </cell>
          <cell r="G783" t="str">
            <v>Payment to Minh Thin HCM Co. - Buying shoulder pads for Nov. 2001</v>
          </cell>
          <cell r="H783">
            <v>331</v>
          </cell>
          <cell r="I783">
            <v>10494000</v>
          </cell>
          <cell r="P783">
            <v>10494000</v>
          </cell>
          <cell r="Q783">
            <v>33682</v>
          </cell>
          <cell r="R783">
            <v>10494000</v>
          </cell>
          <cell r="Y783">
            <v>10494000</v>
          </cell>
        </row>
        <row r="784">
          <cell r="A784">
            <v>781</v>
          </cell>
          <cell r="B784" t="str">
            <v>31-32</v>
          </cell>
          <cell r="C784">
            <v>37256</v>
          </cell>
          <cell r="D784" t="str">
            <v>nc</v>
          </cell>
          <cell r="E784" t="str">
            <v>LEGAMEX Co.</v>
          </cell>
          <cell r="F784" t="str">
            <v>Thanh to¸n tiÒn mua nh·n chÝnh th¸ng 11/2001</v>
          </cell>
          <cell r="G784" t="str">
            <v>Payment to LEGAMEX Co. - Purchasing main labels for Nov. 2001</v>
          </cell>
          <cell r="H784">
            <v>331</v>
          </cell>
          <cell r="I784">
            <v>38389070</v>
          </cell>
          <cell r="P784">
            <v>38389070</v>
          </cell>
          <cell r="Q784">
            <v>33682</v>
          </cell>
          <cell r="R784">
            <v>38272350</v>
          </cell>
          <cell r="S784">
            <v>413</v>
          </cell>
          <cell r="T784">
            <v>116720</v>
          </cell>
          <cell r="Y784">
            <v>38389070</v>
          </cell>
        </row>
        <row r="785">
          <cell r="A785">
            <v>782</v>
          </cell>
          <cell r="B785" t="str">
            <v>31-33</v>
          </cell>
          <cell r="C785">
            <v>37256</v>
          </cell>
          <cell r="D785" t="str">
            <v>nc</v>
          </cell>
          <cell r="E785" t="str">
            <v>Tuan Hien Co.</v>
          </cell>
          <cell r="F785" t="str">
            <v>Thanh to¸n tiÒn mua nót th¸ng 11/2001</v>
          </cell>
          <cell r="G785" t="str">
            <v>Payment to Tuan Hien Co. - Purchasing buttons for Nov. 2001</v>
          </cell>
          <cell r="H785">
            <v>331</v>
          </cell>
          <cell r="I785">
            <v>968762</v>
          </cell>
          <cell r="P785">
            <v>968762</v>
          </cell>
          <cell r="Q785">
            <v>33682</v>
          </cell>
          <cell r="R785">
            <v>968762</v>
          </cell>
          <cell r="Y785">
            <v>968762</v>
          </cell>
        </row>
        <row r="786">
          <cell r="A786">
            <v>783</v>
          </cell>
          <cell r="B786" t="str">
            <v>31-34</v>
          </cell>
          <cell r="C786">
            <v>37256</v>
          </cell>
          <cell r="D786" t="str">
            <v>nc</v>
          </cell>
          <cell r="E786" t="str">
            <v>Cty TNHH B2B</v>
          </cell>
          <cell r="F786" t="str">
            <v>Thanh to¸n tiÒn mua mex giÊy th¸ng 11/2001</v>
          </cell>
          <cell r="G786" t="str">
            <v>Payment to B2B Co. - Buying payper interlining for Nov. 2001</v>
          </cell>
          <cell r="H786">
            <v>331</v>
          </cell>
          <cell r="I786">
            <v>5623839</v>
          </cell>
          <cell r="P786">
            <v>5623839</v>
          </cell>
          <cell r="Q786">
            <v>33682</v>
          </cell>
          <cell r="R786">
            <v>5623839</v>
          </cell>
          <cell r="Y786">
            <v>5623839</v>
          </cell>
        </row>
        <row r="787">
          <cell r="A787">
            <v>784</v>
          </cell>
          <cell r="B787" t="str">
            <v>31-35</v>
          </cell>
          <cell r="C787">
            <v>37256</v>
          </cell>
          <cell r="D787" t="str">
            <v>nc</v>
          </cell>
          <cell r="E787" t="str">
            <v>Cty TNHH Tran Hiep Thanh</v>
          </cell>
          <cell r="F787" t="str">
            <v>Thanh to¸n tiÒn mua v¶i lãt th¸ng 11/2001</v>
          </cell>
          <cell r="G787" t="str">
            <v>Payment to Tran Hiep Thanh Co. - Buying lining for Nov. 2001</v>
          </cell>
          <cell r="H787">
            <v>331</v>
          </cell>
          <cell r="I787">
            <v>87863239</v>
          </cell>
          <cell r="P787">
            <v>87863239</v>
          </cell>
          <cell r="Q787">
            <v>33682</v>
          </cell>
          <cell r="R787">
            <v>87516000</v>
          </cell>
          <cell r="S787">
            <v>413</v>
          </cell>
          <cell r="T787">
            <v>347239</v>
          </cell>
          <cell r="Y787">
            <v>87863239</v>
          </cell>
        </row>
        <row r="788">
          <cell r="A788">
            <v>785</v>
          </cell>
          <cell r="B788" t="str">
            <v>31-36</v>
          </cell>
          <cell r="C788">
            <v>37256</v>
          </cell>
          <cell r="D788" t="str">
            <v>nc</v>
          </cell>
          <cell r="E788" t="str">
            <v>VIKOGLOWIN Co.</v>
          </cell>
          <cell r="F788" t="str">
            <v>Thanh to¸n tiÒn mua b«ng gßn th¸ng 11/2001</v>
          </cell>
          <cell r="G788" t="str">
            <v>Payment to VIKOGLOWIN Co. - Buying slik cotton for Nov. 2001</v>
          </cell>
          <cell r="H788">
            <v>331</v>
          </cell>
          <cell r="I788">
            <v>2227500</v>
          </cell>
          <cell r="P788">
            <v>2227500</v>
          </cell>
          <cell r="Q788">
            <v>33682</v>
          </cell>
          <cell r="R788">
            <v>2227500</v>
          </cell>
          <cell r="Y788">
            <v>2227500</v>
          </cell>
        </row>
        <row r="789">
          <cell r="A789">
            <v>786</v>
          </cell>
          <cell r="B789" t="str">
            <v>31-37</v>
          </cell>
          <cell r="C789">
            <v>37256</v>
          </cell>
          <cell r="D789" t="str">
            <v>nc</v>
          </cell>
          <cell r="E789" t="str">
            <v>KIM AN DONG Co.</v>
          </cell>
          <cell r="F789" t="str">
            <v>Thanh to¸n cho Cty Kim An §«ng - Mua thÎ bµi, thÎ gi¸ th¸ng 11/2001</v>
          </cell>
          <cell r="G789" t="str">
            <v>Payment to Kim An Dong Co. - Purchasing swing ticket, kimball for Nov. 2001</v>
          </cell>
          <cell r="H789">
            <v>331</v>
          </cell>
          <cell r="I789">
            <v>59650758</v>
          </cell>
          <cell r="P789">
            <v>59650758</v>
          </cell>
          <cell r="Q789">
            <v>33682</v>
          </cell>
          <cell r="R789">
            <v>59650758</v>
          </cell>
          <cell r="Y789">
            <v>59650758</v>
          </cell>
        </row>
        <row r="790">
          <cell r="A790">
            <v>787</v>
          </cell>
          <cell r="B790" t="str">
            <v>31-38</v>
          </cell>
          <cell r="C790">
            <v>37256</v>
          </cell>
          <cell r="D790" t="str">
            <v>nc</v>
          </cell>
          <cell r="E790" t="str">
            <v>YKK Co.</v>
          </cell>
          <cell r="F790" t="str">
            <v>Thanh to¸n cho Cty YKK - Mua khãa kÐo th¸ng 11/2001</v>
          </cell>
          <cell r="G790" t="str">
            <v>Payment to YKK Co. - Purchasing zippers for Nov. 2001</v>
          </cell>
          <cell r="H790">
            <v>331</v>
          </cell>
          <cell r="I790">
            <v>24884776</v>
          </cell>
          <cell r="P790">
            <v>24884776</v>
          </cell>
          <cell r="Q790">
            <v>33682</v>
          </cell>
          <cell r="R790">
            <v>24816450</v>
          </cell>
          <cell r="S790">
            <v>413</v>
          </cell>
          <cell r="T790">
            <v>68326</v>
          </cell>
          <cell r="Y790">
            <v>24884776</v>
          </cell>
        </row>
        <row r="791">
          <cell r="A791">
            <v>788</v>
          </cell>
          <cell r="B791" t="str">
            <v>31-39</v>
          </cell>
          <cell r="C791">
            <v>37256</v>
          </cell>
          <cell r="D791" t="str">
            <v>nc</v>
          </cell>
          <cell r="E791" t="str">
            <v>Cty TNHH H÷u NghÞ HN</v>
          </cell>
          <cell r="F791" t="str">
            <v>Thanh to¸n cho Cty TNHH H÷u NghÞ HN - Mua nh·n sö dông, thÎ gi¸ th¸ng 11. 2001</v>
          </cell>
          <cell r="G791" t="str">
            <v>Payment to Huu Nghi Ltd. - Purchasing care label, swing ticket for Nov. 2001</v>
          </cell>
          <cell r="H791">
            <v>331</v>
          </cell>
          <cell r="I791">
            <v>32952027</v>
          </cell>
          <cell r="P791">
            <v>32952027</v>
          </cell>
          <cell r="Q791">
            <v>33682</v>
          </cell>
          <cell r="R791">
            <v>32882745</v>
          </cell>
          <cell r="S791">
            <v>413</v>
          </cell>
          <cell r="T791">
            <v>69282</v>
          </cell>
          <cell r="Y791">
            <v>32952027</v>
          </cell>
        </row>
        <row r="792">
          <cell r="A792">
            <v>789</v>
          </cell>
          <cell r="B792" t="str">
            <v>31-40</v>
          </cell>
          <cell r="C792">
            <v>37256</v>
          </cell>
          <cell r="D792" t="str">
            <v>nc</v>
          </cell>
          <cell r="E792" t="str">
            <v>Vinh Dat Co.</v>
          </cell>
          <cell r="F792" t="str">
            <v>Thanh to¸n tiÒn mua nót th¸ng 11/2001</v>
          </cell>
          <cell r="G792" t="str">
            <v>Payment to Vinh Dat Co. - Purchasing buttons for Nov. 2001</v>
          </cell>
          <cell r="H792">
            <v>331</v>
          </cell>
          <cell r="I792">
            <v>36476307</v>
          </cell>
          <cell r="P792">
            <v>36476307</v>
          </cell>
          <cell r="Q792">
            <v>33682</v>
          </cell>
          <cell r="R792">
            <v>36407100</v>
          </cell>
          <cell r="S792">
            <v>413</v>
          </cell>
          <cell r="T792">
            <v>69207</v>
          </cell>
          <cell r="Y792">
            <v>36476307</v>
          </cell>
        </row>
        <row r="793">
          <cell r="A793">
            <v>790</v>
          </cell>
          <cell r="B793" t="str">
            <v>31-41</v>
          </cell>
          <cell r="C793">
            <v>37256</v>
          </cell>
          <cell r="D793" t="str">
            <v>nc</v>
          </cell>
          <cell r="E793" t="str">
            <v>Bao Quang Co.</v>
          </cell>
          <cell r="F793" t="str">
            <v>Thanh to¸n cho Cty B¶o Quang - Mua khãa kÐo th¸ng 11/2001</v>
          </cell>
          <cell r="G793" t="str">
            <v>Payment to Bao Quang Co. - Purchasing zippers for Nov. 2001</v>
          </cell>
          <cell r="H793">
            <v>331</v>
          </cell>
          <cell r="I793">
            <v>102475650</v>
          </cell>
          <cell r="P793">
            <v>102475650</v>
          </cell>
          <cell r="Q793">
            <v>33682</v>
          </cell>
          <cell r="R793">
            <v>102181800</v>
          </cell>
          <cell r="S793">
            <v>413</v>
          </cell>
          <cell r="T793">
            <v>293850</v>
          </cell>
          <cell r="Y793">
            <v>102475650</v>
          </cell>
        </row>
        <row r="794">
          <cell r="A794">
            <v>791</v>
          </cell>
          <cell r="B794" t="str">
            <v>31-42</v>
          </cell>
          <cell r="C794">
            <v>37256</v>
          </cell>
          <cell r="D794" t="str">
            <v>nc</v>
          </cell>
          <cell r="E794" t="str">
            <v>Thien Sinh Thai Co.</v>
          </cell>
          <cell r="F794" t="str">
            <v>Thanh to¸n cho Cty Thiªn Sinh Th¸i - Mua m¸y ®iÒu hßa cho phßng thªu</v>
          </cell>
          <cell r="G794" t="str">
            <v>Payment to Thien Sinh Thai Co. - Purchasing air conditioner for embroidery dept.</v>
          </cell>
          <cell r="H794">
            <v>331</v>
          </cell>
          <cell r="I794">
            <v>7980000</v>
          </cell>
          <cell r="P794">
            <v>7980000</v>
          </cell>
          <cell r="Q794">
            <v>33682</v>
          </cell>
          <cell r="R794">
            <v>7980000</v>
          </cell>
          <cell r="Y794">
            <v>7980000</v>
          </cell>
        </row>
        <row r="795">
          <cell r="A795">
            <v>792</v>
          </cell>
          <cell r="B795" t="str">
            <v>31-43</v>
          </cell>
          <cell r="C795">
            <v>37256</v>
          </cell>
          <cell r="D795" t="str">
            <v>nc</v>
          </cell>
          <cell r="E795" t="str">
            <v>Cty c¬ khÝ may Gia L©m HN</v>
          </cell>
          <cell r="F795" t="str">
            <v>Thanh to¸n cho Cty c¬ khÝ may Gia L©m - Mua 01 m¸y c¾t vßng</v>
          </cell>
          <cell r="G795" t="str">
            <v>Payment to Gia Lam HN Co. - Buying 01 circle cutting machine</v>
          </cell>
          <cell r="H795">
            <v>331</v>
          </cell>
          <cell r="I795">
            <v>18453750</v>
          </cell>
          <cell r="P795">
            <v>18453750</v>
          </cell>
          <cell r="Q795">
            <v>33682</v>
          </cell>
          <cell r="R795">
            <v>18453750</v>
          </cell>
          <cell r="Y795">
            <v>18453750</v>
          </cell>
        </row>
        <row r="796">
          <cell r="A796">
            <v>793</v>
          </cell>
          <cell r="B796" t="str">
            <v>31-44</v>
          </cell>
          <cell r="C796">
            <v>37256</v>
          </cell>
          <cell r="D796" t="str">
            <v>nc</v>
          </cell>
          <cell r="E796" t="str">
            <v>H÷u NghÞ Hotel</v>
          </cell>
          <cell r="F796" t="str">
            <v>Tr¶ tiÒn cho Kh¸ch s¹n H÷u NghÞ - PhÝ kh¸ch s¹n th¸ng 10/2001</v>
          </cell>
          <cell r="G796" t="str">
            <v>Payment to Huu Nghi Hotel - Hotel charge for Oct. 2001</v>
          </cell>
          <cell r="H796">
            <v>331</v>
          </cell>
          <cell r="I796">
            <v>11503500</v>
          </cell>
          <cell r="P796">
            <v>11503500</v>
          </cell>
          <cell r="Q796">
            <v>33682</v>
          </cell>
          <cell r="R796">
            <v>11503500</v>
          </cell>
          <cell r="Y796">
            <v>11503500</v>
          </cell>
        </row>
        <row r="797">
          <cell r="A797">
            <v>794</v>
          </cell>
          <cell r="B797" t="str">
            <v>31-45</v>
          </cell>
          <cell r="C797">
            <v>37256</v>
          </cell>
          <cell r="D797" t="str">
            <v>nc</v>
          </cell>
          <cell r="E797" t="str">
            <v>Anh Tuan Co.</v>
          </cell>
          <cell r="F797" t="str">
            <v>Tr¶ tiÒn cho Cty Anh TuÊn - VÐ m¸y bay th¸ng 10/2001</v>
          </cell>
          <cell r="G797" t="str">
            <v>Payment to Anh Tuan Co. - Airline ticket for Oct. 2001</v>
          </cell>
          <cell r="H797">
            <v>331</v>
          </cell>
          <cell r="I797">
            <v>7663000</v>
          </cell>
          <cell r="P797">
            <v>7663000</v>
          </cell>
          <cell r="Q797">
            <v>33682</v>
          </cell>
          <cell r="R797">
            <v>7663000</v>
          </cell>
          <cell r="Y797">
            <v>7663000</v>
          </cell>
        </row>
        <row r="798">
          <cell r="A798">
            <v>795</v>
          </cell>
          <cell r="B798" t="str">
            <v>30-31</v>
          </cell>
          <cell r="C798">
            <v>37225</v>
          </cell>
          <cell r="D798" t="str">
            <v>nc</v>
          </cell>
          <cell r="E798" t="str">
            <v>Cty TNHH H÷u NghÞ HN</v>
          </cell>
          <cell r="F798" t="str">
            <v>Thanh to¸n cho Cty TNHH H÷u NghÞ HN - Mua nh·n sö dông th¸ng 10. 2001</v>
          </cell>
          <cell r="G798" t="str">
            <v>Payment to Huu Nghi Ltd. - Purchasing care label for Oct. 2001</v>
          </cell>
          <cell r="H798">
            <v>331</v>
          </cell>
          <cell r="I798">
            <v>17620431</v>
          </cell>
          <cell r="P798">
            <v>17620431</v>
          </cell>
          <cell r="Q798">
            <v>33682</v>
          </cell>
          <cell r="R798">
            <v>17620431</v>
          </cell>
          <cell r="Y798">
            <v>17620431</v>
          </cell>
        </row>
        <row r="799">
          <cell r="A799">
            <v>796</v>
          </cell>
          <cell r="B799" t="str">
            <v>30-32</v>
          </cell>
          <cell r="C799">
            <v>37225</v>
          </cell>
          <cell r="D799" t="str">
            <v>nc</v>
          </cell>
          <cell r="E799" t="str">
            <v>Cty TNHH B2B</v>
          </cell>
          <cell r="F799" t="str">
            <v>Thanh to¸n tiÒn mua mex giÊy th¸ng 10/2001</v>
          </cell>
          <cell r="G799" t="str">
            <v>Payment to B2B Co. - Buying payper interlining for Oct. 2001</v>
          </cell>
          <cell r="H799">
            <v>331</v>
          </cell>
          <cell r="I799">
            <v>4212830</v>
          </cell>
          <cell r="P799">
            <v>4212830</v>
          </cell>
          <cell r="Q799">
            <v>33682</v>
          </cell>
          <cell r="R799">
            <v>4212830</v>
          </cell>
          <cell r="Y799">
            <v>4212830</v>
          </cell>
        </row>
        <row r="800">
          <cell r="A800">
            <v>797</v>
          </cell>
          <cell r="B800" t="str">
            <v>30-33</v>
          </cell>
          <cell r="C800">
            <v>37225</v>
          </cell>
          <cell r="D800" t="str">
            <v>nc</v>
          </cell>
          <cell r="E800" t="str">
            <v>C¬ së Tim ®á HCM</v>
          </cell>
          <cell r="F800" t="str">
            <v>Thanh to¸n cho C¬ së Tim ®á HCM - Mua nót ®ång, m¾c c¸o, khoen ®ång th¸ng 8, 9, 10/2001</v>
          </cell>
          <cell r="G800" t="str">
            <v>Payment to Tim Do HCM Co. - Purchasing studs buttons, hook and bar, buckles for Aug, Sep, Oct. 2001</v>
          </cell>
          <cell r="H800">
            <v>331</v>
          </cell>
          <cell r="I800">
            <v>55050527</v>
          </cell>
          <cell r="P800">
            <v>55050527</v>
          </cell>
          <cell r="Q800">
            <v>33682</v>
          </cell>
          <cell r="R800">
            <v>55050527</v>
          </cell>
          <cell r="Y800">
            <v>55050527</v>
          </cell>
        </row>
        <row r="801">
          <cell r="A801">
            <v>798</v>
          </cell>
          <cell r="B801" t="str">
            <v>30-30</v>
          </cell>
          <cell r="C801">
            <v>37225</v>
          </cell>
          <cell r="D801" t="str">
            <v>nc</v>
          </cell>
          <cell r="E801" t="str">
            <v>YKK Co.</v>
          </cell>
          <cell r="F801" t="str">
            <v>Thanh to¸n cho Cty YKK - Mua khãa kÐo th¸ng 10/2001</v>
          </cell>
          <cell r="G801" t="str">
            <v>Payment to YKK Co. - Purchasing zippers for Oct. 2001</v>
          </cell>
          <cell r="H801">
            <v>331</v>
          </cell>
          <cell r="I801">
            <v>12346050</v>
          </cell>
          <cell r="P801">
            <v>12346050</v>
          </cell>
          <cell r="Q801">
            <v>33682</v>
          </cell>
          <cell r="R801">
            <v>12346050</v>
          </cell>
          <cell r="Y801">
            <v>12346050</v>
          </cell>
        </row>
        <row r="802">
          <cell r="A802">
            <v>799</v>
          </cell>
          <cell r="B802" t="str">
            <v>30-34</v>
          </cell>
          <cell r="C802">
            <v>37225</v>
          </cell>
          <cell r="D802" t="str">
            <v>nc</v>
          </cell>
          <cell r="E802" t="str">
            <v>Cty TNHH Tran Hiep Thanh</v>
          </cell>
          <cell r="F802" t="str">
            <v>Thanh to¸n tiÒn mua v¶i lãt th¸ng 10/2001</v>
          </cell>
          <cell r="G802" t="str">
            <v>Payment to Tran Hiep Thanh Co. - Buying lining for Oct. 2001</v>
          </cell>
          <cell r="H802">
            <v>331</v>
          </cell>
          <cell r="I802">
            <v>128644352</v>
          </cell>
          <cell r="P802">
            <v>128644352</v>
          </cell>
          <cell r="Q802">
            <v>33682</v>
          </cell>
          <cell r="R802">
            <v>128644352</v>
          </cell>
          <cell r="Y802">
            <v>128644352</v>
          </cell>
        </row>
        <row r="803">
          <cell r="A803">
            <v>800</v>
          </cell>
          <cell r="B803" t="str">
            <v>30-35</v>
          </cell>
          <cell r="C803">
            <v>37225</v>
          </cell>
          <cell r="D803" t="str">
            <v>nc</v>
          </cell>
          <cell r="E803" t="str">
            <v>Bao Quang Co.</v>
          </cell>
          <cell r="F803" t="str">
            <v>Thanh to¸n cho Cty B¶o Quang - Mua khãa kÐo th¸ng 10/2001</v>
          </cell>
          <cell r="G803" t="str">
            <v>Payment to Bao Quang Co. - Purchasing zippers for Oct. 2001</v>
          </cell>
          <cell r="H803">
            <v>331</v>
          </cell>
          <cell r="I803">
            <v>69738491</v>
          </cell>
          <cell r="P803">
            <v>69738491</v>
          </cell>
          <cell r="Q803">
            <v>33682</v>
          </cell>
          <cell r="R803">
            <v>69738491</v>
          </cell>
          <cell r="Y803">
            <v>69738491</v>
          </cell>
        </row>
        <row r="804">
          <cell r="A804">
            <v>801</v>
          </cell>
          <cell r="B804" t="str">
            <v>30-36</v>
          </cell>
          <cell r="C804">
            <v>37225</v>
          </cell>
          <cell r="D804" t="str">
            <v>nc</v>
          </cell>
          <cell r="E804" t="str">
            <v>Vinh Dat Co.</v>
          </cell>
          <cell r="F804" t="str">
            <v>Thanh to¸n tiÒn mua nót th¸ng 10/2001</v>
          </cell>
          <cell r="G804" t="str">
            <v>Payment to Vinh Dat Co. - Purchasing buttons for Oct. 2001</v>
          </cell>
          <cell r="H804">
            <v>331</v>
          </cell>
          <cell r="I804">
            <v>92159237</v>
          </cell>
          <cell r="P804">
            <v>92159237</v>
          </cell>
          <cell r="Q804">
            <v>33682</v>
          </cell>
          <cell r="R804">
            <v>92159237</v>
          </cell>
          <cell r="Y804">
            <v>92159237</v>
          </cell>
        </row>
        <row r="805">
          <cell r="A805">
            <v>802</v>
          </cell>
          <cell r="B805" t="str">
            <v>30-37</v>
          </cell>
          <cell r="C805">
            <v>37225</v>
          </cell>
          <cell r="D805" t="str">
            <v>nc</v>
          </cell>
          <cell r="E805" t="str">
            <v>KIM AN DONG Co.</v>
          </cell>
          <cell r="F805" t="str">
            <v>Thanh to¸n cho Cty Kim An §«ng - Mua thÎ bµi, thÎ gi¸ th¸ng 10/2001</v>
          </cell>
          <cell r="G805" t="str">
            <v>Payment to Kim An Dong Co. - Purchasing swing ticket, kimball for Oct. 2001</v>
          </cell>
          <cell r="H805">
            <v>331</v>
          </cell>
          <cell r="I805">
            <v>79937502</v>
          </cell>
          <cell r="P805">
            <v>79937502</v>
          </cell>
          <cell r="Q805">
            <v>33682</v>
          </cell>
          <cell r="R805">
            <v>79937502</v>
          </cell>
          <cell r="Y805">
            <v>79937502</v>
          </cell>
        </row>
        <row r="806">
          <cell r="A806">
            <v>803</v>
          </cell>
          <cell r="B806" t="str">
            <v>31-46</v>
          </cell>
          <cell r="C806">
            <v>37256</v>
          </cell>
          <cell r="D806" t="str">
            <v>nc</v>
          </cell>
          <cell r="E806" t="str">
            <v>Cty Nhµ tiÒn chÕ ZAMIL STEEL</v>
          </cell>
          <cell r="F806" t="str">
            <v>Thanh to¸n lÇn cuèi (70% gi¸ trÞ cßn l¹i cña H§) cho Cty ZAMIL - Mua khung nhµ cho Dù ¸n DT02</v>
          </cell>
          <cell r="G806" t="str">
            <v xml:space="preserve">Payment 70% contract value for DT project No. 02 to ZAMIL steel </v>
          </cell>
          <cell r="H806">
            <v>331</v>
          </cell>
          <cell r="I806">
            <v>1470000000</v>
          </cell>
          <cell r="P806">
            <v>1470000000</v>
          </cell>
          <cell r="Q806">
            <v>33682</v>
          </cell>
          <cell r="R806">
            <v>1470000000</v>
          </cell>
          <cell r="Y806">
            <v>1470000000</v>
          </cell>
        </row>
        <row r="807">
          <cell r="A807">
            <v>804</v>
          </cell>
          <cell r="B807" t="str">
            <v>30-38</v>
          </cell>
          <cell r="C807">
            <v>37225</v>
          </cell>
          <cell r="D807" t="str">
            <v>nc</v>
          </cell>
          <cell r="E807" t="str">
            <v>VIKOGLOWIN Co.</v>
          </cell>
          <cell r="F807" t="str">
            <v>Thanh to¸n tiÒn mua b«ng gßn th¸ng 10/2001</v>
          </cell>
          <cell r="G807" t="str">
            <v>Payment to VIKOGLOWIN Co. - Buying slik cotton for Oct. 2001</v>
          </cell>
          <cell r="H807">
            <v>331</v>
          </cell>
          <cell r="I807">
            <v>2228600</v>
          </cell>
          <cell r="P807">
            <v>2228600</v>
          </cell>
          <cell r="Q807">
            <v>33682</v>
          </cell>
          <cell r="R807">
            <v>2228600</v>
          </cell>
          <cell r="Y807">
            <v>2228600</v>
          </cell>
        </row>
        <row r="808">
          <cell r="A808">
            <v>805</v>
          </cell>
          <cell r="B808" t="str">
            <v>30-39</v>
          </cell>
          <cell r="C808">
            <v>37225</v>
          </cell>
          <cell r="D808" t="str">
            <v>nc</v>
          </cell>
          <cell r="E808" t="str">
            <v>C¬ së Thu HiÒn HCM</v>
          </cell>
          <cell r="F808" t="str">
            <v>Thanh to¸n cho C¬ së Thu HiÒn - Mua d©y treo th¸ng 10/2001</v>
          </cell>
          <cell r="G808" t="str">
            <v>Payment to Thu Hien HCM Co. - Purchasing hanging loop for Oct. 2001</v>
          </cell>
          <cell r="H808">
            <v>331</v>
          </cell>
          <cell r="I808">
            <v>2108000</v>
          </cell>
          <cell r="P808">
            <v>2108000</v>
          </cell>
          <cell r="Q808">
            <v>33682</v>
          </cell>
          <cell r="R808">
            <v>2108000</v>
          </cell>
          <cell r="Y808">
            <v>2108000</v>
          </cell>
        </row>
        <row r="809">
          <cell r="A809">
            <v>806</v>
          </cell>
          <cell r="B809" t="str">
            <v>30-40</v>
          </cell>
          <cell r="C809">
            <v>37225</v>
          </cell>
          <cell r="D809" t="str">
            <v>nc</v>
          </cell>
          <cell r="E809" t="str">
            <v>Tuan Hien Co.</v>
          </cell>
          <cell r="F809" t="str">
            <v>Thanh to¸n tiÒn mua nót th¸ng 10/2001</v>
          </cell>
          <cell r="G809" t="str">
            <v>Payment to Tuan Hien Co. - Purchasing buttons for Oct. 2001</v>
          </cell>
          <cell r="H809">
            <v>331</v>
          </cell>
          <cell r="I809">
            <v>799755</v>
          </cell>
          <cell r="P809">
            <v>799755</v>
          </cell>
          <cell r="Q809">
            <v>33682</v>
          </cell>
          <cell r="R809">
            <v>799755</v>
          </cell>
          <cell r="Y809">
            <v>799755</v>
          </cell>
        </row>
        <row r="810">
          <cell r="A810">
            <v>807</v>
          </cell>
          <cell r="B810" t="str">
            <v>30-41</v>
          </cell>
          <cell r="C810">
            <v>37225</v>
          </cell>
          <cell r="D810" t="str">
            <v>nc</v>
          </cell>
          <cell r="E810" t="str">
            <v>LEGAMEX Co.</v>
          </cell>
          <cell r="F810" t="str">
            <v>Thanh to¸n tiÒn mua nh·n chÝnh th¸ng 10/2001</v>
          </cell>
          <cell r="G810" t="str">
            <v>Payment to LEGAMEX Co. - Purchasing main labels for Oct. 2001</v>
          </cell>
          <cell r="H810">
            <v>331</v>
          </cell>
          <cell r="I810">
            <v>32731402</v>
          </cell>
          <cell r="P810">
            <v>32731402</v>
          </cell>
          <cell r="Q810">
            <v>33682</v>
          </cell>
          <cell r="R810">
            <v>32731402</v>
          </cell>
          <cell r="Y810">
            <v>32731402</v>
          </cell>
        </row>
        <row r="811">
          <cell r="A811">
            <v>808</v>
          </cell>
          <cell r="B811" t="str">
            <v>30-42</v>
          </cell>
          <cell r="C811">
            <v>37225</v>
          </cell>
          <cell r="D811" t="str">
            <v>nc</v>
          </cell>
          <cell r="E811" t="str">
            <v>C¬ së Minh Th×n HCM</v>
          </cell>
          <cell r="F811" t="str">
            <v>Thanh to¸n tiÒn mua ®Öm vai th¸ng 10/2001</v>
          </cell>
          <cell r="G811" t="str">
            <v>Payment to Minh Thin HCM Co. - Buying shoulder pads for Oct. 2001</v>
          </cell>
          <cell r="H811">
            <v>331</v>
          </cell>
          <cell r="I811">
            <v>14442000</v>
          </cell>
          <cell r="P811">
            <v>14442000</v>
          </cell>
          <cell r="Q811">
            <v>33682</v>
          </cell>
          <cell r="R811">
            <v>14442000</v>
          </cell>
          <cell r="Y811">
            <v>14442000</v>
          </cell>
        </row>
        <row r="812">
          <cell r="A812">
            <v>809</v>
          </cell>
          <cell r="B812" t="str">
            <v>28-12</v>
          </cell>
          <cell r="C812">
            <v>37284</v>
          </cell>
          <cell r="D812" t="str">
            <v>bv2</v>
          </cell>
          <cell r="E812" t="str">
            <v>Mr. ViÖt (Security guard)</v>
          </cell>
          <cell r="F812" t="str">
            <v>Mua pin cho m¸y bé ®µm, båi d­ìng c«ng ®æ bª t«ng mãng cét nhµ xe DT02</v>
          </cell>
          <cell r="G812" t="str">
            <v>Buying battery for walkie-talkie</v>
          </cell>
          <cell r="H812">
            <v>6428</v>
          </cell>
          <cell r="I812">
            <v>50000</v>
          </cell>
          <cell r="P812">
            <v>50000</v>
          </cell>
          <cell r="Q812">
            <v>1111</v>
          </cell>
          <cell r="R812">
            <v>50000</v>
          </cell>
          <cell r="Y812">
            <v>50000</v>
          </cell>
        </row>
        <row r="813">
          <cell r="A813">
            <v>810</v>
          </cell>
          <cell r="B813" t="str">
            <v>31-80</v>
          </cell>
          <cell r="C813">
            <v>37346</v>
          </cell>
          <cell r="D813" t="str">
            <v>xn2</v>
          </cell>
          <cell r="E813" t="str">
            <v>Mr. Tuynh (Ex.Im dept)</v>
          </cell>
          <cell r="F813" t="str">
            <v>Chi phÝ nhËp mex ngµy 15/01/2002 (25 kiÖn)</v>
          </cell>
          <cell r="G813" t="str">
            <v>The import expenses for interlining on Jan 15, 2002 (23 bales)</v>
          </cell>
          <cell r="H813">
            <v>6278</v>
          </cell>
          <cell r="I813">
            <v>1630844</v>
          </cell>
          <cell r="J813">
            <v>1331</v>
          </cell>
          <cell r="K813">
            <v>69542</v>
          </cell>
          <cell r="P813">
            <v>1700386</v>
          </cell>
          <cell r="Q813">
            <v>1111</v>
          </cell>
          <cell r="R813">
            <v>1700386</v>
          </cell>
          <cell r="Y813">
            <v>1700386</v>
          </cell>
        </row>
        <row r="814">
          <cell r="A814">
            <v>811</v>
          </cell>
          <cell r="D814" t="str">
            <v>nc</v>
          </cell>
          <cell r="E814" t="str">
            <v>Mr. D­¬ng - Dong Tai HN</v>
          </cell>
          <cell r="F814" t="str">
            <v>Chi phÝ nhËp sequin (nhËp phi mËu dÞch) ngµy 27/11/2001 + mua quµ gi¸ng sinh cho toµ nhµ trung t©m</v>
          </cell>
          <cell r="G814" t="str">
            <v>The import expenses for of sequin on Nov 27, 2001</v>
          </cell>
          <cell r="H814">
            <v>6278</v>
          </cell>
          <cell r="I814">
            <v>102000</v>
          </cell>
          <cell r="J814">
            <v>13684</v>
          </cell>
          <cell r="K814">
            <v>250909</v>
          </cell>
          <cell r="L814">
            <v>1331</v>
          </cell>
          <cell r="M814">
            <v>25091</v>
          </cell>
          <cell r="P814">
            <v>378000</v>
          </cell>
          <cell r="Q814">
            <v>1111</v>
          </cell>
          <cell r="R814">
            <v>378000</v>
          </cell>
          <cell r="Y814">
            <v>378000</v>
          </cell>
        </row>
        <row r="815">
          <cell r="A815">
            <v>812</v>
          </cell>
          <cell r="D815" t="str">
            <v>nc</v>
          </cell>
          <cell r="E815" t="str">
            <v>Dong Tai HCM</v>
          </cell>
          <cell r="F815" t="str">
            <v>C­íc vËn chuyÓn phô liÖu tõ Tp. HCM ra Hµ Néi (th¸ng 12/2001)</v>
          </cell>
          <cell r="G815" t="str">
            <v>Transport fee of trimming from HCMC to Hanoi in Dec. 2001</v>
          </cell>
          <cell r="H815">
            <v>6278</v>
          </cell>
          <cell r="I815">
            <v>1084380</v>
          </cell>
          <cell r="J815">
            <v>1331</v>
          </cell>
          <cell r="K815">
            <v>54219</v>
          </cell>
          <cell r="P815">
            <v>1138599</v>
          </cell>
          <cell r="Q815">
            <v>33682</v>
          </cell>
          <cell r="R815">
            <v>1138599</v>
          </cell>
          <cell r="Y815">
            <v>1138599</v>
          </cell>
        </row>
        <row r="816">
          <cell r="A816">
            <v>813</v>
          </cell>
          <cell r="B816" t="str">
            <v>1-01</v>
          </cell>
          <cell r="C816">
            <v>37288</v>
          </cell>
          <cell r="D816" t="str">
            <v>mn1</v>
          </cell>
          <cell r="E816" t="str">
            <v>Mobifone</v>
          </cell>
          <cell r="F816" t="str">
            <v>Thanh to¸n c­íc ®iÖn tho¹i di ®éng th¸ng 12/2001 cho Mr. Steve (658.727®), Mr. Linh (432.677®)</v>
          </cell>
          <cell r="G816" t="str">
            <v>Mobifone fee of Dec. 2001 for Mr. Linh (Tech) and Mr. Steve</v>
          </cell>
          <cell r="H816">
            <v>6422</v>
          </cell>
          <cell r="I816">
            <v>992186</v>
          </cell>
          <cell r="J816">
            <v>1331</v>
          </cell>
          <cell r="K816">
            <v>99218</v>
          </cell>
          <cell r="P816">
            <v>1091404</v>
          </cell>
          <cell r="Q816">
            <v>1111</v>
          </cell>
          <cell r="R816">
            <v>1091404</v>
          </cell>
          <cell r="Y816">
            <v>1091404</v>
          </cell>
        </row>
        <row r="817">
          <cell r="A817">
            <v>814</v>
          </cell>
          <cell r="B817" t="str">
            <v>25-12</v>
          </cell>
          <cell r="C817">
            <v>37281</v>
          </cell>
          <cell r="D817" t="str">
            <v>xn3</v>
          </cell>
          <cell r="E817" t="str">
            <v>Mr. Dòng (Ex.Im dept)</v>
          </cell>
          <cell r="F817" t="str">
            <v>Chi phÝ nhËp 01 container mãc treo ngµy 07/01/2002</v>
          </cell>
          <cell r="G817" t="str">
            <v>The import expenses for 01 container of hangers on Jan 07, 2002</v>
          </cell>
          <cell r="H817">
            <v>6278</v>
          </cell>
          <cell r="I817">
            <v>1001109</v>
          </cell>
          <cell r="J817">
            <v>1331</v>
          </cell>
          <cell r="K817">
            <v>37351</v>
          </cell>
          <cell r="L817">
            <v>1111</v>
          </cell>
          <cell r="M817">
            <v>961540</v>
          </cell>
          <cell r="P817">
            <v>2000000</v>
          </cell>
          <cell r="Q817">
            <v>141</v>
          </cell>
          <cell r="R817">
            <v>2000000</v>
          </cell>
          <cell r="Y817">
            <v>2000000</v>
          </cell>
        </row>
        <row r="818">
          <cell r="A818">
            <v>815</v>
          </cell>
          <cell r="B818" t="str">
            <v>2-12</v>
          </cell>
          <cell r="C818">
            <v>37289</v>
          </cell>
          <cell r="D818" t="str">
            <v>cd1</v>
          </cell>
          <cell r="E818" t="str">
            <v>Mr. Hµo (Mechanic)</v>
          </cell>
          <cell r="F818" t="str">
            <v>Thanh to¸n t¹m øng mua vËt t­ lµm ®­êng cÊp n­íc cho §«ng Tµi 02</v>
          </cell>
          <cell r="G818" t="str">
            <v>Payment for the advance of buying materials to install the water system for Dong Tai project No. 02 from Mr. Hao (Mechanic)</v>
          </cell>
          <cell r="H818">
            <v>1531</v>
          </cell>
          <cell r="I818">
            <v>1367000</v>
          </cell>
          <cell r="J818">
            <v>1331</v>
          </cell>
          <cell r="K818">
            <v>68000</v>
          </cell>
          <cell r="P818">
            <v>1435000</v>
          </cell>
          <cell r="Q818">
            <v>141</v>
          </cell>
          <cell r="R818">
            <v>750000</v>
          </cell>
          <cell r="S818">
            <v>1111</v>
          </cell>
          <cell r="T818">
            <v>685000</v>
          </cell>
          <cell r="Y818">
            <v>1435000</v>
          </cell>
        </row>
        <row r="819">
          <cell r="A819">
            <v>816</v>
          </cell>
          <cell r="B819" t="str">
            <v>2-02</v>
          </cell>
          <cell r="C819">
            <v>37289</v>
          </cell>
          <cell r="D819" t="str">
            <v>cd4</v>
          </cell>
          <cell r="E819" t="str">
            <v>Mr. H¹nh (Boiler)</v>
          </cell>
          <cell r="F819" t="str">
            <v>Thanh to¸n t¹m øng quÊn l¹i mot¬ m¸y may 01 kim bÞ ch¸y cña Line 14</v>
          </cell>
          <cell r="G819" t="str">
            <v>Payment for the advance of repair the engine of sewing machine for Line 14 from to Mr. Hanh (Mechanic)</v>
          </cell>
          <cell r="H819">
            <v>6278</v>
          </cell>
          <cell r="I819">
            <v>174600</v>
          </cell>
          <cell r="J819">
            <v>1331</v>
          </cell>
          <cell r="K819">
            <v>5400</v>
          </cell>
          <cell r="P819">
            <v>180000</v>
          </cell>
          <cell r="Q819">
            <v>141</v>
          </cell>
          <cell r="R819">
            <v>180000</v>
          </cell>
          <cell r="Y819">
            <v>180000</v>
          </cell>
        </row>
        <row r="820">
          <cell r="A820">
            <v>817</v>
          </cell>
          <cell r="B820" t="str">
            <v>2-25</v>
          </cell>
          <cell r="C820">
            <v>37289</v>
          </cell>
          <cell r="D820" t="str">
            <v>cd2</v>
          </cell>
          <cell r="E820" t="str">
            <v>Mr. Hîp (Mechanic)</v>
          </cell>
          <cell r="F820" t="str">
            <v>Thanh to¸n t¹m øng mua kim + dông cô cho PX</v>
          </cell>
          <cell r="G820" t="str">
            <v>Payment for the advance of buying needle and other tools for sewingshop from Mr. Hop (Mechanic)</v>
          </cell>
          <cell r="H820">
            <v>1531</v>
          </cell>
          <cell r="I820">
            <v>140000</v>
          </cell>
          <cell r="J820">
            <v>6428</v>
          </cell>
          <cell r="K820">
            <v>40000</v>
          </cell>
          <cell r="L820">
            <v>1111</v>
          </cell>
          <cell r="M820">
            <v>20000</v>
          </cell>
          <cell r="P820">
            <v>200000</v>
          </cell>
          <cell r="Q820">
            <v>141</v>
          </cell>
          <cell r="R820">
            <v>200000</v>
          </cell>
          <cell r="Y820">
            <v>200000</v>
          </cell>
        </row>
        <row r="821">
          <cell r="A821">
            <v>818</v>
          </cell>
          <cell r="B821" t="str">
            <v>2-15</v>
          </cell>
          <cell r="C821">
            <v>37289</v>
          </cell>
          <cell r="D821" t="str">
            <v>cd1</v>
          </cell>
          <cell r="E821" t="str">
            <v>Mr. Hµo (Mechanic)</v>
          </cell>
          <cell r="F821" t="str">
            <v>Thanh to¸n t¹m øng mua vËt t­ l¾p ®iÖn cho phßng c¾t t¹i §«ng Tµi 02</v>
          </cell>
          <cell r="G821" t="str">
            <v>Payment for the advance of installing electrical system (temprary) for cutting dept. in Dong Tai HD project No. 02 from Mr. Hao (Mechanic)</v>
          </cell>
          <cell r="H821">
            <v>1531</v>
          </cell>
          <cell r="I821">
            <v>50000</v>
          </cell>
          <cell r="J821">
            <v>1111</v>
          </cell>
          <cell r="K821">
            <v>1250000</v>
          </cell>
          <cell r="P821">
            <v>1300000</v>
          </cell>
          <cell r="Q821">
            <v>141</v>
          </cell>
          <cell r="R821">
            <v>1300000</v>
          </cell>
          <cell r="Y821">
            <v>1300000</v>
          </cell>
        </row>
        <row r="822">
          <cell r="A822">
            <v>819</v>
          </cell>
          <cell r="B822" t="str">
            <v>2-13</v>
          </cell>
          <cell r="C822">
            <v>37289</v>
          </cell>
          <cell r="D822" t="str">
            <v>cd1</v>
          </cell>
          <cell r="E822" t="str">
            <v>Mr. Hµo (Mechanic)</v>
          </cell>
          <cell r="F822" t="str">
            <v>Thanh to¸n t¹m øng mua vËt t­ l¾p ®iÖn cho phßng c¾t  + kho t¹i §«ng Tµi 02</v>
          </cell>
          <cell r="G822" t="str">
            <v>Payment for the advance of installing electrical system (temprary) for cutting dept. and warehouse in Dong Tai HD project No. 02 from Mr. Hao (Mechanic)</v>
          </cell>
          <cell r="H822">
            <v>2412</v>
          </cell>
          <cell r="I822">
            <v>3524000</v>
          </cell>
          <cell r="J822">
            <v>1111</v>
          </cell>
          <cell r="K822">
            <v>448400</v>
          </cell>
          <cell r="L822">
            <v>1331</v>
          </cell>
          <cell r="M822">
            <v>127600</v>
          </cell>
          <cell r="P822">
            <v>4100000</v>
          </cell>
          <cell r="Q822">
            <v>141</v>
          </cell>
          <cell r="R822">
            <v>4100000</v>
          </cell>
          <cell r="Y822">
            <v>4100000</v>
          </cell>
        </row>
        <row r="823">
          <cell r="A823">
            <v>820</v>
          </cell>
          <cell r="B823" t="str">
            <v>26-14</v>
          </cell>
          <cell r="C823">
            <v>37282</v>
          </cell>
          <cell r="D823" t="str">
            <v>vt</v>
          </cell>
          <cell r="E823" t="str">
            <v>Mr. Hïng (Computer)</v>
          </cell>
          <cell r="F823" t="str">
            <v>C«ng lao ®éng phô ®µo r·nh ch«n d©y ®iÖn tho¹i l¾p ®Æt cho §«ng Tµi 02</v>
          </cell>
          <cell r="G823" t="str">
            <v>Wages for 02 seasonal menpower worked for Dong Tai 02 in 2 days</v>
          </cell>
          <cell r="H823">
            <v>2412</v>
          </cell>
          <cell r="I823">
            <v>50000</v>
          </cell>
          <cell r="P823">
            <v>50000</v>
          </cell>
          <cell r="Q823">
            <v>1111</v>
          </cell>
          <cell r="R823">
            <v>50000</v>
          </cell>
          <cell r="Y823">
            <v>50000</v>
          </cell>
        </row>
        <row r="824">
          <cell r="A824">
            <v>821</v>
          </cell>
          <cell r="B824" t="str">
            <v>2-08</v>
          </cell>
          <cell r="C824">
            <v>37289</v>
          </cell>
          <cell r="D824" t="str">
            <v>cd1</v>
          </cell>
          <cell r="E824" t="str">
            <v>Mr. Hµo (Mechanic)</v>
          </cell>
          <cell r="F824" t="str">
            <v>Thanh to¸n t¹m øng mua vËt t­ lµm bµn kiÓm hµng cho KCS (06 chiÕc) + thay thÕ bãng ®Ìn ch¸y cho PX</v>
          </cell>
          <cell r="G824" t="str">
            <v>Payment for the advance of buying materials to make Q/C tables for Q/C sec. from Mr. Hao (Mechanic)</v>
          </cell>
          <cell r="H824">
            <v>1531</v>
          </cell>
          <cell r="I824">
            <v>3778500</v>
          </cell>
          <cell r="J824">
            <v>1331</v>
          </cell>
          <cell r="K824">
            <v>149300</v>
          </cell>
          <cell r="L824">
            <v>1111</v>
          </cell>
          <cell r="M824">
            <v>72200</v>
          </cell>
          <cell r="P824">
            <v>4000000</v>
          </cell>
          <cell r="Q824">
            <v>141</v>
          </cell>
          <cell r="R824">
            <v>4000000</v>
          </cell>
          <cell r="Y824">
            <v>4000000</v>
          </cell>
        </row>
        <row r="825">
          <cell r="A825">
            <v>822</v>
          </cell>
          <cell r="B825" t="str">
            <v>2-24</v>
          </cell>
          <cell r="C825">
            <v>37289</v>
          </cell>
          <cell r="D825" t="str">
            <v>cd2</v>
          </cell>
          <cell r="E825" t="str">
            <v>Mr. Hîp (Mechanic)</v>
          </cell>
          <cell r="F825" t="str">
            <v>Thanh to¸n t¹m øng mua mÆt n¹ bµn lµ cho tæ lµ, gia c«ng gi¸ b¾t dao + dao cña m¸y chuyªn dïng cho ph©n x­ëng may</v>
          </cell>
          <cell r="G825" t="str">
            <v>Payment for the advance of buying tools for pressing sec. from Mr. Hop (Mechanic)</v>
          </cell>
          <cell r="H825">
            <v>1531</v>
          </cell>
          <cell r="I825">
            <v>1125000</v>
          </cell>
          <cell r="J825">
            <v>6278</v>
          </cell>
          <cell r="K825">
            <v>80000</v>
          </cell>
          <cell r="L825">
            <v>1331</v>
          </cell>
          <cell r="M825">
            <v>60250</v>
          </cell>
          <cell r="N825">
            <v>1111</v>
          </cell>
          <cell r="O825">
            <v>34750</v>
          </cell>
          <cell r="P825">
            <v>1300000</v>
          </cell>
          <cell r="Q825">
            <v>141</v>
          </cell>
          <cell r="R825">
            <v>1300000</v>
          </cell>
          <cell r="Y825">
            <v>1300000</v>
          </cell>
        </row>
        <row r="826">
          <cell r="A826">
            <v>823</v>
          </cell>
          <cell r="B826" t="str">
            <v>2-14</v>
          </cell>
          <cell r="C826">
            <v>37289</v>
          </cell>
          <cell r="D826" t="str">
            <v>cd1</v>
          </cell>
          <cell r="E826" t="str">
            <v>Mr. Hµo (Mechanic)</v>
          </cell>
          <cell r="F826" t="str">
            <v xml:space="preserve">Thuª tiÖn b¸nh r¨ng cña m¸y tr¶i v¶i Autex </v>
          </cell>
          <cell r="G826" t="str">
            <v>Repairing equipment for cutting dept. (Autex machine)</v>
          </cell>
          <cell r="H826">
            <v>6278</v>
          </cell>
          <cell r="I826">
            <v>335000</v>
          </cell>
          <cell r="P826">
            <v>335000</v>
          </cell>
          <cell r="Q826">
            <v>1111</v>
          </cell>
          <cell r="R826">
            <v>335000</v>
          </cell>
          <cell r="Y826">
            <v>335000</v>
          </cell>
        </row>
        <row r="827">
          <cell r="A827">
            <v>824</v>
          </cell>
          <cell r="B827" t="str">
            <v>2-09</v>
          </cell>
          <cell r="C827">
            <v>37289</v>
          </cell>
          <cell r="D827" t="str">
            <v>cd1</v>
          </cell>
          <cell r="E827" t="str">
            <v>Mr. Hµo (Mechanic)</v>
          </cell>
          <cell r="F827" t="str">
            <v xml:space="preserve">Thanh to¸n t¹m øng mua vËt t­ lµm ghÕ ngåi cho c«ng nh©n may </v>
          </cell>
          <cell r="G827" t="str">
            <v>Payment for the advance of buying materials to make seats for sewing workers from Mr. Hao (Mechanic)</v>
          </cell>
          <cell r="H827">
            <v>1531</v>
          </cell>
          <cell r="I827">
            <v>2591500</v>
          </cell>
          <cell r="J827">
            <v>1331</v>
          </cell>
          <cell r="K827">
            <v>100000</v>
          </cell>
          <cell r="P827">
            <v>2691500</v>
          </cell>
          <cell r="Q827">
            <v>141</v>
          </cell>
          <cell r="R827">
            <v>2600000</v>
          </cell>
          <cell r="S827">
            <v>1111</v>
          </cell>
          <cell r="T827">
            <v>91500</v>
          </cell>
          <cell r="Y827">
            <v>2691500</v>
          </cell>
        </row>
        <row r="828">
          <cell r="A828">
            <v>825</v>
          </cell>
          <cell r="B828" t="str">
            <v>29-01</v>
          </cell>
          <cell r="C828">
            <v>37285</v>
          </cell>
          <cell r="D828" t="str">
            <v>cd3</v>
          </cell>
          <cell r="E828" t="str">
            <v>Mr. Th¨ng (Electrician)</v>
          </cell>
          <cell r="F828" t="str">
            <v>Thanh to¸n t¹m øng mua bãng ®Ìn, d©y ®iÖn l¾p ®Ìn chiÕu s¸ng biÓn qu¶ng c¸o, th¸p n­íc vµ thay thÕ bãng ch¸y cho C«ng ty</v>
          </cell>
          <cell r="G828" t="str">
            <v>Payment for the advance of buying materials to install lights for advertising panels from Mr. Thang (Electrician)</v>
          </cell>
          <cell r="H828">
            <v>1531</v>
          </cell>
          <cell r="I828">
            <v>1178550</v>
          </cell>
          <cell r="J828">
            <v>1331</v>
          </cell>
          <cell r="K828">
            <v>36450</v>
          </cell>
          <cell r="L828">
            <v>1111</v>
          </cell>
          <cell r="M828">
            <v>10000</v>
          </cell>
          <cell r="P828">
            <v>1225000</v>
          </cell>
          <cell r="Q828">
            <v>141</v>
          </cell>
          <cell r="R828">
            <v>1225000</v>
          </cell>
          <cell r="Y828">
            <v>1225000</v>
          </cell>
        </row>
        <row r="829">
          <cell r="A829">
            <v>826</v>
          </cell>
          <cell r="B829" t="str">
            <v>17-02</v>
          </cell>
          <cell r="C829">
            <v>37273</v>
          </cell>
          <cell r="D829" t="str">
            <v>lx1</v>
          </cell>
          <cell r="E829" t="str">
            <v>Mr. Hïng (Driver)</v>
          </cell>
          <cell r="F829" t="str">
            <v>Chi phÝ cÇu ®­êng cho xe 34LD - 0108 tõ 13 - 17/01/2002</v>
          </cell>
          <cell r="G829" t="str">
            <v>Toll for car 34LD - 0108 from 13 to 17/01/2002</v>
          </cell>
          <cell r="H829">
            <v>6428</v>
          </cell>
          <cell r="I829">
            <v>656000</v>
          </cell>
          <cell r="P829">
            <v>656000</v>
          </cell>
          <cell r="Q829">
            <v>1111</v>
          </cell>
          <cell r="R829">
            <v>656000</v>
          </cell>
          <cell r="Y829">
            <v>656000</v>
          </cell>
        </row>
        <row r="830">
          <cell r="A830">
            <v>827</v>
          </cell>
          <cell r="B830" t="str">
            <v>17-03</v>
          </cell>
          <cell r="C830">
            <v>37273</v>
          </cell>
          <cell r="D830" t="str">
            <v>cd5</v>
          </cell>
          <cell r="E830" t="str">
            <v>Mr. Tó (Mechanic)</v>
          </cell>
          <cell r="F830" t="str">
            <v>T¹m øng mua kim cho PX may</v>
          </cell>
          <cell r="G830" t="str">
            <v>Advance to Mr. Tu (Mechanic) to buy needle for sewingshop</v>
          </cell>
          <cell r="H830">
            <v>141</v>
          </cell>
          <cell r="I830">
            <v>260000</v>
          </cell>
          <cell r="P830">
            <v>260000</v>
          </cell>
          <cell r="Q830">
            <v>1111</v>
          </cell>
          <cell r="R830">
            <v>260000</v>
          </cell>
          <cell r="Y830">
            <v>260000</v>
          </cell>
        </row>
        <row r="831">
          <cell r="A831">
            <v>828</v>
          </cell>
          <cell r="B831" t="str">
            <v>30-05</v>
          </cell>
          <cell r="C831">
            <v>37225</v>
          </cell>
          <cell r="D831" t="str">
            <v>S.lab-LEG</v>
          </cell>
          <cell r="E831" t="str">
            <v>C«ng ty LEGAMEX</v>
          </cell>
          <cell r="F831" t="str">
            <v>Mua nh·n chÝnh th¸ng 11/2001</v>
          </cell>
          <cell r="G831" t="str">
            <v>Purchasing main label for Nov. 2001</v>
          </cell>
          <cell r="H831">
            <v>1522</v>
          </cell>
          <cell r="I831">
            <v>34899154</v>
          </cell>
          <cell r="J831">
            <v>1331</v>
          </cell>
          <cell r="K831">
            <v>3489916</v>
          </cell>
          <cell r="P831">
            <v>38389070</v>
          </cell>
          <cell r="Q831">
            <v>331</v>
          </cell>
          <cell r="R831">
            <v>38389070</v>
          </cell>
          <cell r="Y831">
            <v>38389070</v>
          </cell>
        </row>
        <row r="832">
          <cell r="A832">
            <v>829</v>
          </cell>
          <cell r="B832" t="str">
            <v>30-06</v>
          </cell>
          <cell r="C832">
            <v>37225</v>
          </cell>
          <cell r="D832" t="str">
            <v>S.int-B2B</v>
          </cell>
          <cell r="E832" t="str">
            <v>C«ng ty B2B</v>
          </cell>
          <cell r="F832" t="str">
            <v>Mua mex giÊy th¸ng 11/2001</v>
          </cell>
          <cell r="G832" t="str">
            <v>Purchasing paper interlining for Nov. 2001</v>
          </cell>
          <cell r="H832">
            <v>1522</v>
          </cell>
          <cell r="I832">
            <v>5112580</v>
          </cell>
          <cell r="J832">
            <v>1331</v>
          </cell>
          <cell r="K832">
            <v>511259</v>
          </cell>
          <cell r="P832">
            <v>5623839</v>
          </cell>
          <cell r="Q832">
            <v>331</v>
          </cell>
          <cell r="R832">
            <v>5623839</v>
          </cell>
          <cell r="Y832">
            <v>5623839</v>
          </cell>
        </row>
        <row r="833">
          <cell r="A833">
            <v>830</v>
          </cell>
          <cell r="B833" t="str">
            <v>30-07</v>
          </cell>
          <cell r="C833">
            <v>37225</v>
          </cell>
          <cell r="D833" t="str">
            <v>S.lin-TRA</v>
          </cell>
          <cell r="E833" t="str">
            <v>Cty TNHH TM-SX-DV TrÇn HiÖp Thµnh</v>
          </cell>
          <cell r="F833" t="str">
            <v>Mua v¶i lãt th¸ng 11/2001</v>
          </cell>
          <cell r="G833" t="str">
            <v>Purchasing lining for Nov. 2001</v>
          </cell>
          <cell r="H833">
            <v>1522</v>
          </cell>
          <cell r="I833">
            <v>79875672</v>
          </cell>
          <cell r="J833">
            <v>1331</v>
          </cell>
          <cell r="K833">
            <v>7987567</v>
          </cell>
          <cell r="P833">
            <v>87863239</v>
          </cell>
          <cell r="Q833">
            <v>331</v>
          </cell>
          <cell r="R833">
            <v>87863239</v>
          </cell>
          <cell r="Y833">
            <v>87863239</v>
          </cell>
        </row>
        <row r="834">
          <cell r="A834">
            <v>831</v>
          </cell>
          <cell r="B834" t="str">
            <v>30-08</v>
          </cell>
          <cell r="C834">
            <v>37225</v>
          </cell>
          <cell r="D834" t="str">
            <v>S.hot-HUU</v>
          </cell>
          <cell r="E834" t="str">
            <v>Kh¸ch s¹n H÷u NghÞ HP</v>
          </cell>
          <cell r="F834" t="str">
            <v>PhÝ kh¸ch s¹n cho Ms. Billie, Mrs. Mei shin th¸ng 11/2001</v>
          </cell>
          <cell r="G834" t="str">
            <v>Hotel charge in Nov. 2001 for Ms. Billie, Mrs. Mei shin</v>
          </cell>
          <cell r="H834">
            <v>6428</v>
          </cell>
          <cell r="I834">
            <v>1050700</v>
          </cell>
          <cell r="J834">
            <v>1331</v>
          </cell>
          <cell r="K834">
            <v>105050</v>
          </cell>
          <cell r="P834">
            <v>1155750</v>
          </cell>
          <cell r="Q834">
            <v>331</v>
          </cell>
          <cell r="R834">
            <v>1155750</v>
          </cell>
          <cell r="Y834">
            <v>1155750</v>
          </cell>
        </row>
        <row r="835">
          <cell r="A835">
            <v>832</v>
          </cell>
          <cell r="B835" t="str">
            <v>30-09</v>
          </cell>
          <cell r="C835">
            <v>37225</v>
          </cell>
          <cell r="D835" t="str">
            <v>S.oto</v>
          </cell>
          <cell r="E835" t="str">
            <v>Cty Du lÞch - DÞch vô C«ng §oµn HP</v>
          </cell>
          <cell r="F835" t="str">
            <v>Thuª xe « t« chë CBCNV th¸ng 11/2001</v>
          </cell>
          <cell r="G835" t="str">
            <v>Bus renting for taking staffs in Nov. 2001</v>
          </cell>
          <cell r="H835">
            <v>6428</v>
          </cell>
          <cell r="I835">
            <v>9350000</v>
          </cell>
          <cell r="P835">
            <v>9350000</v>
          </cell>
          <cell r="Q835">
            <v>331</v>
          </cell>
          <cell r="R835">
            <v>9350000</v>
          </cell>
          <cell r="Y835">
            <v>9350000</v>
          </cell>
        </row>
        <row r="836">
          <cell r="A836">
            <v>833</v>
          </cell>
          <cell r="B836" t="str">
            <v>30-10</v>
          </cell>
          <cell r="C836">
            <v>37225</v>
          </cell>
          <cell r="D836" t="str">
            <v>S.cra-22</v>
          </cell>
          <cell r="E836" t="str">
            <v>XÝ nghiÖp tËp thÓ 22 - 12</v>
          </cell>
          <cell r="F836" t="str">
            <v>Mua giÊy crap cho phßng kü thuËt</v>
          </cell>
          <cell r="G836" t="str">
            <v>Purchasing crap paper for technical sec.</v>
          </cell>
          <cell r="H836">
            <v>1531</v>
          </cell>
          <cell r="I836">
            <v>7560000</v>
          </cell>
          <cell r="J836">
            <v>1331</v>
          </cell>
          <cell r="K836">
            <v>756000</v>
          </cell>
          <cell r="P836">
            <v>8316000</v>
          </cell>
          <cell r="Q836">
            <v>331</v>
          </cell>
          <cell r="R836">
            <v>8316000</v>
          </cell>
          <cell r="Y836">
            <v>8316000</v>
          </cell>
        </row>
        <row r="837">
          <cell r="A837">
            <v>834</v>
          </cell>
          <cell r="B837" t="str">
            <v>30-11</v>
          </cell>
          <cell r="C837">
            <v>37225</v>
          </cell>
          <cell r="D837" t="str">
            <v>S.vpp-HOA</v>
          </cell>
          <cell r="E837" t="str">
            <v>Cöa hµng TBVP vµ th«ng tin Hoµng Linh</v>
          </cell>
          <cell r="F837" t="str">
            <v>V¨n phßng phÈm th¸ng 11/2001</v>
          </cell>
          <cell r="G837" t="str">
            <v>Stationery in Nov. 2001</v>
          </cell>
          <cell r="H837">
            <v>6423</v>
          </cell>
          <cell r="I837">
            <v>2388625</v>
          </cell>
          <cell r="J837">
            <v>6273</v>
          </cell>
          <cell r="K837">
            <v>1338600</v>
          </cell>
          <cell r="L837">
            <v>1331</v>
          </cell>
          <cell r="M837">
            <v>115275</v>
          </cell>
          <cell r="P837">
            <v>3842500</v>
          </cell>
          <cell r="Q837">
            <v>331</v>
          </cell>
          <cell r="R837">
            <v>3842500</v>
          </cell>
          <cell r="Y837">
            <v>3842500</v>
          </cell>
        </row>
        <row r="838">
          <cell r="A838">
            <v>835</v>
          </cell>
          <cell r="B838" t="str">
            <v>30-12</v>
          </cell>
          <cell r="C838">
            <v>37225</v>
          </cell>
          <cell r="D838" t="str">
            <v>S.cot-VIK</v>
          </cell>
          <cell r="E838" t="str">
            <v>C«ng ty VIKOGLOWIN</v>
          </cell>
          <cell r="F838" t="str">
            <v>Mua b«ng gßn th¸ng 11/2001</v>
          </cell>
          <cell r="G838" t="str">
            <v>Buying cotton - wool in Nov. 2001</v>
          </cell>
          <cell r="H838">
            <v>1522</v>
          </cell>
          <cell r="I838">
            <v>2025000</v>
          </cell>
          <cell r="J838">
            <v>1331</v>
          </cell>
          <cell r="K838">
            <v>202500</v>
          </cell>
          <cell r="P838">
            <v>2227500</v>
          </cell>
          <cell r="Q838">
            <v>331</v>
          </cell>
          <cell r="R838">
            <v>2227500</v>
          </cell>
          <cell r="Y838">
            <v>2227500</v>
          </cell>
        </row>
        <row r="839">
          <cell r="A839">
            <v>836</v>
          </cell>
          <cell r="B839" t="str">
            <v>30-13</v>
          </cell>
          <cell r="C839">
            <v>37225</v>
          </cell>
          <cell r="D839" t="str">
            <v>S.but-TUA</v>
          </cell>
          <cell r="E839" t="str">
            <v>Cty TNHH SX-TM TuÊn HiÒn</v>
          </cell>
          <cell r="F839" t="str">
            <v>Mua nót cho m· PT359 / B1411 th¸ng 11-2001</v>
          </cell>
          <cell r="G839" t="str">
            <v>Purchasing button for Docket PT359 / B1411 in Nov. 2001</v>
          </cell>
          <cell r="H839">
            <v>1522</v>
          </cell>
          <cell r="I839">
            <v>880693</v>
          </cell>
          <cell r="J839">
            <v>1331</v>
          </cell>
          <cell r="K839">
            <v>88069</v>
          </cell>
          <cell r="P839">
            <v>968762</v>
          </cell>
          <cell r="Q839">
            <v>331</v>
          </cell>
          <cell r="R839">
            <v>968762</v>
          </cell>
          <cell r="Y839">
            <v>968762</v>
          </cell>
        </row>
        <row r="840">
          <cell r="A840">
            <v>837</v>
          </cell>
          <cell r="B840" t="str">
            <v>30-14</v>
          </cell>
          <cell r="C840">
            <v>37225</v>
          </cell>
          <cell r="D840" t="str">
            <v>S.tra-VIC</v>
          </cell>
          <cell r="E840" t="str">
            <v>Cty Container phÝa B¾c</v>
          </cell>
          <cell r="F840" t="str">
            <v>C­íc vËn chuyÓn container th¸ng 10/2001 tuyÕn HP - Phó Th¸i (2 chiÒu)</v>
          </cell>
          <cell r="G840" t="str">
            <v>Transport fee of container from Haiphong to Phu Thai and contrary in Oct. 2001</v>
          </cell>
          <cell r="H840">
            <v>6278</v>
          </cell>
          <cell r="I840">
            <v>14714286</v>
          </cell>
          <cell r="J840">
            <v>1331</v>
          </cell>
          <cell r="K840">
            <v>735714</v>
          </cell>
          <cell r="P840">
            <v>15450000</v>
          </cell>
          <cell r="Q840">
            <v>331</v>
          </cell>
          <cell r="R840">
            <v>15450000</v>
          </cell>
          <cell r="Y840">
            <v>15450000</v>
          </cell>
        </row>
        <row r="841">
          <cell r="A841">
            <v>838</v>
          </cell>
          <cell r="B841" t="str">
            <v>30-15</v>
          </cell>
          <cell r="C841">
            <v>37225</v>
          </cell>
          <cell r="D841" t="str">
            <v>S.xdg-TRU</v>
          </cell>
          <cell r="E841" t="str">
            <v>Cty TNHH Trung Kiªn</v>
          </cell>
          <cell r="F841" t="str">
            <v>Chi phÝ nhiªn liÖu th¸ng 11-2001</v>
          </cell>
          <cell r="G841" t="str">
            <v>Fuel expenses for Nov. 2001</v>
          </cell>
          <cell r="H841">
            <v>6422</v>
          </cell>
          <cell r="I841">
            <v>9017684</v>
          </cell>
          <cell r="J841">
            <v>6278</v>
          </cell>
          <cell r="K841">
            <v>42265091</v>
          </cell>
          <cell r="L841">
            <v>1331</v>
          </cell>
          <cell r="M841">
            <v>4297225</v>
          </cell>
          <cell r="P841">
            <v>55580000</v>
          </cell>
          <cell r="Q841">
            <v>331</v>
          </cell>
          <cell r="R841">
            <v>55580000</v>
          </cell>
          <cell r="Y841">
            <v>55580000</v>
          </cell>
        </row>
        <row r="842">
          <cell r="A842">
            <v>839</v>
          </cell>
          <cell r="B842" t="str">
            <v>30-16</v>
          </cell>
          <cell r="C842">
            <v>37225</v>
          </cell>
          <cell r="D842" t="str">
            <v>S.DHL</v>
          </cell>
          <cell r="E842" t="str">
            <v>C«ng ty chuyÓn ph¸t nhanh DHL</v>
          </cell>
          <cell r="F842" t="str">
            <v>C­íc DHL th¸ng 11 - 2001</v>
          </cell>
          <cell r="G842" t="str">
            <v>DHL charge in Nov. 2001</v>
          </cell>
          <cell r="H842">
            <v>6278</v>
          </cell>
          <cell r="I842">
            <v>7482900</v>
          </cell>
          <cell r="P842">
            <v>7482900</v>
          </cell>
          <cell r="Q842">
            <v>331</v>
          </cell>
          <cell r="R842">
            <v>7482900</v>
          </cell>
          <cell r="Y842">
            <v>7482900</v>
          </cell>
        </row>
        <row r="843">
          <cell r="A843">
            <v>840</v>
          </cell>
          <cell r="B843" t="str">
            <v>30-17</v>
          </cell>
          <cell r="C843">
            <v>37225</v>
          </cell>
          <cell r="D843" t="str">
            <v>S.pe-DUC</v>
          </cell>
          <cell r="E843" t="str">
            <v>Cty TNHH §øc Anh</v>
          </cell>
          <cell r="F843" t="str">
            <v xml:space="preserve">Mua tói P.E ®ãng hµng th¸ng 11 - 2001 </v>
          </cell>
          <cell r="G843" t="str">
            <v xml:space="preserve">Purchasing P.E bags for Nov. 2001 </v>
          </cell>
          <cell r="H843">
            <v>1532</v>
          </cell>
          <cell r="I843">
            <v>37264410</v>
          </cell>
          <cell r="J843">
            <v>1331</v>
          </cell>
          <cell r="K843">
            <v>3726441</v>
          </cell>
          <cell r="P843">
            <v>40990851</v>
          </cell>
          <cell r="Q843">
            <v>331</v>
          </cell>
          <cell r="R843">
            <v>40990851</v>
          </cell>
          <cell r="Y843">
            <v>40990851</v>
          </cell>
        </row>
        <row r="844">
          <cell r="A844">
            <v>841</v>
          </cell>
          <cell r="B844" t="str">
            <v>30-18</v>
          </cell>
          <cell r="C844">
            <v>37225</v>
          </cell>
          <cell r="D844" t="str">
            <v>S.zip-YKK</v>
          </cell>
          <cell r="E844" t="str">
            <v>Cty TNHH YKK Vietnam</v>
          </cell>
          <cell r="F844" t="str">
            <v>Mua khãa kÐo YKK th¸ng 11 - 2001</v>
          </cell>
          <cell r="G844" t="str">
            <v>Purchasing YKK zipper in Nov. 2001</v>
          </cell>
          <cell r="H844">
            <v>1522</v>
          </cell>
          <cell r="I844">
            <v>21605564</v>
          </cell>
          <cell r="J844">
            <v>6278</v>
          </cell>
          <cell r="K844">
            <v>1025016</v>
          </cell>
          <cell r="L844">
            <v>1331</v>
          </cell>
          <cell r="M844">
            <v>2254196</v>
          </cell>
          <cell r="P844">
            <v>24884776</v>
          </cell>
          <cell r="Q844">
            <v>331</v>
          </cell>
          <cell r="R844">
            <v>24884776</v>
          </cell>
          <cell r="Y844">
            <v>24884776</v>
          </cell>
        </row>
        <row r="845">
          <cell r="A845">
            <v>842</v>
          </cell>
          <cell r="B845" t="str">
            <v>30-19</v>
          </cell>
          <cell r="C845">
            <v>37225</v>
          </cell>
          <cell r="D845" t="str">
            <v>S.lab-HUU</v>
          </cell>
          <cell r="E845" t="str">
            <v>Cty TNHH H÷u NghÞ HN</v>
          </cell>
          <cell r="F845" t="str">
            <v>Mua nh·n sö dông, tem kiÓm hãa, thÎ bµi th¸ng 11 - 2001</v>
          </cell>
          <cell r="G845" t="str">
            <v>Purchasing care-label, sticker, swing ticket for Nov. 2001</v>
          </cell>
          <cell r="H845">
            <v>1522</v>
          </cell>
          <cell r="I845">
            <v>29956333</v>
          </cell>
          <cell r="J845">
            <v>1331</v>
          </cell>
          <cell r="K845">
            <v>2995694</v>
          </cell>
          <cell r="P845">
            <v>32952027</v>
          </cell>
          <cell r="Q845">
            <v>331</v>
          </cell>
          <cell r="R845">
            <v>32952027</v>
          </cell>
          <cell r="Y845">
            <v>32952027</v>
          </cell>
        </row>
        <row r="846">
          <cell r="A846">
            <v>843</v>
          </cell>
          <cell r="B846" t="str">
            <v>30-20</v>
          </cell>
          <cell r="C846">
            <v>37225</v>
          </cell>
          <cell r="D846" t="str">
            <v>S.but-VIN</v>
          </cell>
          <cell r="E846" t="str">
            <v>Cty TNHH SX-TM Vinh §¹t</v>
          </cell>
          <cell r="F846" t="str">
            <v>Mua nót th¸ng 11/2001</v>
          </cell>
          <cell r="G846" t="str">
            <v>Purchasing button for Nov. 2001</v>
          </cell>
          <cell r="H846">
            <v>1522</v>
          </cell>
          <cell r="I846">
            <v>33243091</v>
          </cell>
          <cell r="J846">
            <v>1331</v>
          </cell>
          <cell r="K846">
            <v>3233216</v>
          </cell>
          <cell r="P846">
            <v>36476307</v>
          </cell>
          <cell r="Q846">
            <v>331</v>
          </cell>
          <cell r="R846">
            <v>36476307</v>
          </cell>
          <cell r="Y846">
            <v>36476307</v>
          </cell>
        </row>
        <row r="847">
          <cell r="A847">
            <v>844</v>
          </cell>
          <cell r="B847" t="str">
            <v>30-21</v>
          </cell>
          <cell r="C847">
            <v>37225</v>
          </cell>
          <cell r="D847" t="str">
            <v>S.chi-COA</v>
          </cell>
          <cell r="E847" t="str">
            <v>Cty Coats Phong Phó HN</v>
          </cell>
          <cell r="F847" t="str">
            <v>Mua chØ may th¸ng 11/2001</v>
          </cell>
          <cell r="G847" t="str">
            <v>Purchasing cotton thread for Nov. 2001</v>
          </cell>
          <cell r="H847">
            <v>1522</v>
          </cell>
          <cell r="I847">
            <v>78513000</v>
          </cell>
          <cell r="J847">
            <v>1331</v>
          </cell>
          <cell r="K847">
            <v>7867905</v>
          </cell>
          <cell r="P847">
            <v>86380905</v>
          </cell>
          <cell r="Q847">
            <v>331</v>
          </cell>
          <cell r="R847">
            <v>86380905</v>
          </cell>
          <cell r="Y847">
            <v>86380905</v>
          </cell>
        </row>
        <row r="848">
          <cell r="A848">
            <v>845</v>
          </cell>
          <cell r="B848" t="str">
            <v>30-22</v>
          </cell>
          <cell r="C848">
            <v>37225</v>
          </cell>
          <cell r="D848" t="str">
            <v>S.swi-KIM</v>
          </cell>
          <cell r="E848" t="str">
            <v>Cty TNHH SX-TM In KIM AN DONG</v>
          </cell>
          <cell r="F848" t="str">
            <v>Mua thÎ bµi th¸ng 11/2001, c­íc göi hµng b»ng m¸y bay</v>
          </cell>
          <cell r="G848" t="str">
            <v>Purchasing swing ticket for Nov. 2001 and airline fee for trimming from HCMC to Haiduong</v>
          </cell>
          <cell r="H848">
            <v>1522</v>
          </cell>
          <cell r="I848">
            <v>51405918</v>
          </cell>
          <cell r="J848">
            <v>1331</v>
          </cell>
          <cell r="K848">
            <v>5140590</v>
          </cell>
          <cell r="L848">
            <v>6278</v>
          </cell>
          <cell r="M848">
            <v>3104250</v>
          </cell>
          <cell r="P848">
            <v>59650758</v>
          </cell>
          <cell r="Q848">
            <v>331</v>
          </cell>
          <cell r="R848">
            <v>59650758</v>
          </cell>
          <cell r="Y848">
            <v>59650758</v>
          </cell>
        </row>
        <row r="849">
          <cell r="A849">
            <v>846</v>
          </cell>
          <cell r="B849" t="str">
            <v>30-23</v>
          </cell>
          <cell r="C849">
            <v>37225</v>
          </cell>
          <cell r="D849" t="str">
            <v>S.zip-BAO</v>
          </cell>
          <cell r="E849" t="str">
            <v>Cty TNHH SX-TM B¶o Quang</v>
          </cell>
          <cell r="F849" t="str">
            <v>Mua khãa kÐo th¸ng 11 - 2001</v>
          </cell>
          <cell r="G849" t="str">
            <v>Purchasing zipper for Nov. 2001</v>
          </cell>
          <cell r="H849">
            <v>1522</v>
          </cell>
          <cell r="I849">
            <v>95672787</v>
          </cell>
          <cell r="J849">
            <v>1331</v>
          </cell>
          <cell r="K849">
            <v>6802863</v>
          </cell>
          <cell r="P849">
            <v>102475650</v>
          </cell>
          <cell r="Q849">
            <v>331</v>
          </cell>
          <cell r="R849">
            <v>102475650</v>
          </cell>
          <cell r="Y849">
            <v>102475650</v>
          </cell>
        </row>
        <row r="850">
          <cell r="A850">
            <v>847</v>
          </cell>
          <cell r="B850" t="str">
            <v>30-24</v>
          </cell>
          <cell r="C850">
            <v>37225</v>
          </cell>
          <cell r="D850" t="str">
            <v>S.pac</v>
          </cell>
          <cell r="E850" t="str">
            <v>Mr. §«ng (Supplier in HP market)</v>
          </cell>
          <cell r="F850" t="str">
            <v>Mua dông cô ®ãng hµng th¸ng 11 - 2001</v>
          </cell>
          <cell r="G850" t="str">
            <v>Purchasing tools for packing in Nov. 2001</v>
          </cell>
          <cell r="H850">
            <v>1531</v>
          </cell>
          <cell r="I850">
            <v>1843000</v>
          </cell>
          <cell r="J850">
            <v>1331</v>
          </cell>
          <cell r="K850">
            <v>57000</v>
          </cell>
          <cell r="P850">
            <v>1900000</v>
          </cell>
          <cell r="Q850">
            <v>331</v>
          </cell>
          <cell r="R850">
            <v>1900000</v>
          </cell>
          <cell r="Y850">
            <v>1900000</v>
          </cell>
        </row>
        <row r="851">
          <cell r="A851">
            <v>848</v>
          </cell>
          <cell r="B851" t="str">
            <v>30-25</v>
          </cell>
          <cell r="C851">
            <v>37225</v>
          </cell>
          <cell r="D851" t="str">
            <v>S.car-ANT</v>
          </cell>
          <cell r="E851" t="str">
            <v>Cty TNHH An ThÞnh HP</v>
          </cell>
          <cell r="F851" t="str">
            <v>Mua thïng carton th¸ng 10 - 2001</v>
          </cell>
          <cell r="G851" t="str">
            <v>Purchasing carton boxes in Oct. 2001</v>
          </cell>
          <cell r="H851">
            <v>1531</v>
          </cell>
          <cell r="I851">
            <v>2328586</v>
          </cell>
          <cell r="J851">
            <v>1331</v>
          </cell>
          <cell r="K851">
            <v>232858</v>
          </cell>
          <cell r="P851">
            <v>2561444</v>
          </cell>
          <cell r="Q851">
            <v>331</v>
          </cell>
          <cell r="R851">
            <v>2561444</v>
          </cell>
          <cell r="Y851">
            <v>2561444</v>
          </cell>
        </row>
        <row r="852">
          <cell r="A852">
            <v>849</v>
          </cell>
          <cell r="B852" t="str">
            <v>30-26</v>
          </cell>
          <cell r="C852">
            <v>37225</v>
          </cell>
          <cell r="D852" t="str">
            <v>S.vietco</v>
          </cell>
          <cell r="E852" t="str">
            <v>VIETCO Int'l Trading &amp;Freight  Forwarding Co. , Ltd.</v>
          </cell>
          <cell r="F852" t="str">
            <v>C­íc vËn t¶i hµng tõ §«ng Tµi HD ®i London th¸ng 11 - 2001</v>
          </cell>
          <cell r="G852" t="str">
            <v>Freight charge from Phu Tai factory to London in Nov. 2001</v>
          </cell>
          <cell r="H852">
            <v>13681</v>
          </cell>
          <cell r="I852">
            <v>753119550</v>
          </cell>
          <cell r="P852">
            <v>753119550</v>
          </cell>
          <cell r="Q852">
            <v>331</v>
          </cell>
          <cell r="R852">
            <v>753119550</v>
          </cell>
          <cell r="Y852">
            <v>753119550</v>
          </cell>
        </row>
        <row r="853">
          <cell r="A853">
            <v>850</v>
          </cell>
          <cell r="B853" t="str">
            <v>30-27</v>
          </cell>
          <cell r="C853">
            <v>37225</v>
          </cell>
          <cell r="D853" t="str">
            <v>S.pad-MIN</v>
          </cell>
          <cell r="E853" t="str">
            <v>C¬ së Minh Th×n HCM</v>
          </cell>
          <cell r="F853" t="str">
            <v>Mua ®Öm vai th¸ng 11 - 2001</v>
          </cell>
          <cell r="G853" t="str">
            <v>Buying sholders pads for Nov. 2001</v>
          </cell>
          <cell r="H853">
            <v>1522</v>
          </cell>
          <cell r="I853">
            <v>10179180</v>
          </cell>
          <cell r="J853">
            <v>1331</v>
          </cell>
          <cell r="K853">
            <v>314820</v>
          </cell>
          <cell r="P853">
            <v>10494000</v>
          </cell>
          <cell r="Q853">
            <v>331</v>
          </cell>
          <cell r="R853">
            <v>10494000</v>
          </cell>
          <cell r="Y853">
            <v>10494000</v>
          </cell>
        </row>
        <row r="854">
          <cell r="A854">
            <v>851</v>
          </cell>
          <cell r="B854" t="str">
            <v>18-06</v>
          </cell>
          <cell r="C854">
            <v>37274</v>
          </cell>
          <cell r="D854" t="str">
            <v>kt1</v>
          </cell>
          <cell r="E854" t="str">
            <v>Mrs. HuyÒn (Chief accountant)</v>
          </cell>
          <cell r="F854" t="str">
            <v>C­íc ®iÖn tho¹i di ®éng th¸ng 01/ 2002</v>
          </cell>
          <cell r="G854" t="str">
            <v>Mobifone fee of Jan. 2002 for Mrs. Huyen (Chief accountant)</v>
          </cell>
          <cell r="H854">
            <v>6422</v>
          </cell>
          <cell r="I854">
            <v>272727</v>
          </cell>
          <cell r="J854">
            <v>1331</v>
          </cell>
          <cell r="K854">
            <v>27273</v>
          </cell>
          <cell r="P854">
            <v>300000</v>
          </cell>
          <cell r="Q854">
            <v>1111</v>
          </cell>
          <cell r="R854">
            <v>300000</v>
          </cell>
          <cell r="Y854">
            <v>300000</v>
          </cell>
        </row>
        <row r="855">
          <cell r="A855">
            <v>852</v>
          </cell>
          <cell r="B855" t="str">
            <v>18-07</v>
          </cell>
          <cell r="C855">
            <v>37274</v>
          </cell>
          <cell r="D855" t="str">
            <v>moc2</v>
          </cell>
          <cell r="E855" t="str">
            <v>Ms. Mai (Crochet)</v>
          </cell>
          <cell r="F855" t="str">
            <v>T¹m øng h¹t sequin cho SP110, 109</v>
          </cell>
          <cell r="G855" t="str">
            <v>Advance to Ms. Mai (Crochet) to buy sequin for SP110, 109</v>
          </cell>
          <cell r="H855">
            <v>141</v>
          </cell>
          <cell r="I855">
            <v>600000</v>
          </cell>
          <cell r="P855">
            <v>600000</v>
          </cell>
          <cell r="Q855">
            <v>1111</v>
          </cell>
          <cell r="R855">
            <v>600000</v>
          </cell>
          <cell r="Y855">
            <v>600000</v>
          </cell>
        </row>
        <row r="856">
          <cell r="A856">
            <v>853</v>
          </cell>
          <cell r="B856" t="str">
            <v>18-01</v>
          </cell>
          <cell r="C856">
            <v>37274</v>
          </cell>
          <cell r="D856" t="str">
            <v>S.tel</v>
          </cell>
          <cell r="E856" t="str">
            <v>B­u ®iÖn huyÖn Kim Thµnh</v>
          </cell>
          <cell r="F856" t="str">
            <v>C­íc ®iÖn tho¹i th¸ng 12/ 2001 cho C«ng ty §«ng Tµi HD</v>
          </cell>
          <cell r="G856" t="str">
            <v>Telecommunication charge in Dec. 2001 for Phu Tai factory</v>
          </cell>
          <cell r="H856">
            <v>6422</v>
          </cell>
          <cell r="I856">
            <v>29526609</v>
          </cell>
          <cell r="J856">
            <v>1331</v>
          </cell>
          <cell r="K856">
            <v>2952662</v>
          </cell>
          <cell r="P856">
            <v>32479271</v>
          </cell>
          <cell r="Q856">
            <v>1121</v>
          </cell>
          <cell r="R856">
            <v>32479271</v>
          </cell>
          <cell r="Y856">
            <v>32479271</v>
          </cell>
        </row>
        <row r="857">
          <cell r="A857">
            <v>854</v>
          </cell>
          <cell r="B857" t="str">
            <v>18-02</v>
          </cell>
          <cell r="C857">
            <v>37274</v>
          </cell>
          <cell r="D857" t="str">
            <v>xn2</v>
          </cell>
          <cell r="E857" t="str">
            <v>Mr. Tuynh (Ex.Im dept)</v>
          </cell>
          <cell r="F857" t="str">
            <v>T¹m øng mua 30 bé E/L, C/O, xuÊt KT05+06</v>
          </cell>
          <cell r="G857" t="str">
            <v>Advance to Mr. Tuynh (Ex.Im dept) the import expenses for KT05+06 and buying custom forms (E/L, C/O)</v>
          </cell>
          <cell r="H857">
            <v>141</v>
          </cell>
          <cell r="I857">
            <v>900000</v>
          </cell>
          <cell r="P857">
            <v>900000</v>
          </cell>
          <cell r="Q857">
            <v>1111</v>
          </cell>
          <cell r="R857">
            <v>900000</v>
          </cell>
          <cell r="Y857">
            <v>900000</v>
          </cell>
        </row>
        <row r="858">
          <cell r="A858">
            <v>855</v>
          </cell>
          <cell r="B858" t="str">
            <v>18-03</v>
          </cell>
          <cell r="C858">
            <v>37274</v>
          </cell>
          <cell r="D858" t="str">
            <v>cd6</v>
          </cell>
          <cell r="E858" t="str">
            <v>Mr. §¹i (Electrician)</v>
          </cell>
          <cell r="F858" t="str">
            <v>T¹m øng mua vËt t­ l¾p ®iÖn cho §«ng Tµi 02</v>
          </cell>
          <cell r="G858" t="str">
            <v>Advance to Mr. Dai (Electrician) to buy materials for install electrical system for Dong Tai project No.02</v>
          </cell>
          <cell r="H858">
            <v>141</v>
          </cell>
          <cell r="I858">
            <v>300000</v>
          </cell>
          <cell r="P858">
            <v>300000</v>
          </cell>
          <cell r="Q858">
            <v>1111</v>
          </cell>
          <cell r="R858">
            <v>300000</v>
          </cell>
          <cell r="Y858">
            <v>300000</v>
          </cell>
        </row>
        <row r="859">
          <cell r="A859">
            <v>856</v>
          </cell>
          <cell r="B859" t="str">
            <v>18-04</v>
          </cell>
          <cell r="C859">
            <v>37274</v>
          </cell>
          <cell r="D859" t="str">
            <v>cd4</v>
          </cell>
          <cell r="E859" t="str">
            <v>Mr. H¹nh (Boiler)</v>
          </cell>
          <cell r="F859" t="str">
            <v>T¹m øng mua muèi phôc vô Boiler</v>
          </cell>
          <cell r="G859" t="str">
            <v>Advance to Mr. Hanh (Mechanic) to buy mineral salt for boiler</v>
          </cell>
          <cell r="H859">
            <v>141</v>
          </cell>
          <cell r="I859">
            <v>130000</v>
          </cell>
          <cell r="P859">
            <v>130000</v>
          </cell>
          <cell r="Q859">
            <v>1111</v>
          </cell>
          <cell r="R859">
            <v>130000</v>
          </cell>
          <cell r="Y859">
            <v>130000</v>
          </cell>
        </row>
        <row r="860">
          <cell r="A860">
            <v>857</v>
          </cell>
          <cell r="B860" t="str">
            <v>18-08</v>
          </cell>
          <cell r="C860">
            <v>37274</v>
          </cell>
          <cell r="D860" t="str">
            <v>S.pac</v>
          </cell>
          <cell r="E860" t="str">
            <v>Mr. §«ng (Supplier in HP market)</v>
          </cell>
          <cell r="F860" t="str">
            <v>Thanh to¸n tiÒn cung cÊp dông cô ®ãng hµng th¸ng 12 - 2001 (mét phÇn)</v>
          </cell>
          <cell r="G860" t="str">
            <v>Buying tools for packing in Dec. 2001</v>
          </cell>
          <cell r="H860">
            <v>331</v>
          </cell>
          <cell r="I860">
            <v>10000000</v>
          </cell>
          <cell r="P860">
            <v>10000000</v>
          </cell>
          <cell r="Q860">
            <v>1111</v>
          </cell>
          <cell r="R860">
            <v>10000000</v>
          </cell>
          <cell r="Y860">
            <v>10000000</v>
          </cell>
        </row>
        <row r="861">
          <cell r="A861">
            <v>858</v>
          </cell>
          <cell r="B861" t="str">
            <v>18-20</v>
          </cell>
          <cell r="C861">
            <v>37274</v>
          </cell>
          <cell r="D861" t="str">
            <v>cat3</v>
          </cell>
          <cell r="E861" t="str">
            <v>Mr. Tèng Xu©n Minh</v>
          </cell>
          <cell r="F861" t="str">
            <v>T¹m øng mua vËt t­ l¾p switchtrack chuyÒn 15</v>
          </cell>
          <cell r="G861" t="str">
            <v>Advance to Mr. Minh (Maintaining) to buy materials to install switchtrack system for Line 15</v>
          </cell>
          <cell r="H861">
            <v>141</v>
          </cell>
          <cell r="I861">
            <v>1500000</v>
          </cell>
          <cell r="P861">
            <v>1500000</v>
          </cell>
          <cell r="Q861">
            <v>1111</v>
          </cell>
          <cell r="R861">
            <v>1500000</v>
          </cell>
          <cell r="Y861">
            <v>1500000</v>
          </cell>
        </row>
        <row r="862">
          <cell r="A862">
            <v>859</v>
          </cell>
          <cell r="B862" t="str">
            <v>18-11</v>
          </cell>
          <cell r="C862">
            <v>37274</v>
          </cell>
          <cell r="D862" t="str">
            <v>S.xdg-TRU</v>
          </cell>
          <cell r="E862" t="str">
            <v>Cty TNHH Trung Kiªn</v>
          </cell>
          <cell r="F862" t="str">
            <v>Thanh to¸n tiÒn mua dÇu m¸y vµ x¨ng xe « t« th¸ng 12 - 2001</v>
          </cell>
          <cell r="G862" t="str">
            <v>Fuel expenses for Dec. 2001</v>
          </cell>
          <cell r="H862">
            <v>331</v>
          </cell>
          <cell r="I862">
            <v>51653420</v>
          </cell>
          <cell r="P862">
            <v>51653420</v>
          </cell>
          <cell r="Q862">
            <v>1121</v>
          </cell>
          <cell r="R862">
            <v>51653420</v>
          </cell>
          <cell r="Y862">
            <v>51653420</v>
          </cell>
        </row>
        <row r="863">
          <cell r="A863">
            <v>860</v>
          </cell>
          <cell r="B863" t="str">
            <v>18-12</v>
          </cell>
          <cell r="C863">
            <v>37274</v>
          </cell>
          <cell r="D863" t="str">
            <v>S.vpp-HOA</v>
          </cell>
          <cell r="E863" t="str">
            <v>Cöa hµng TBVP vµ th«ng tin Hoµng Linh</v>
          </cell>
          <cell r="F863" t="str">
            <v>Thanh to¸n tiÒn mua VPP th¸ng 12/2001</v>
          </cell>
          <cell r="G863" t="str">
            <v>Payment to Hoang Linh stationery shop - Stationery for Dec. 2001</v>
          </cell>
          <cell r="H863">
            <v>331</v>
          </cell>
          <cell r="I863">
            <v>5991900</v>
          </cell>
          <cell r="P863">
            <v>5991900</v>
          </cell>
          <cell r="Q863">
            <v>1121</v>
          </cell>
          <cell r="R863">
            <v>5991900</v>
          </cell>
          <cell r="Y863">
            <v>5991900</v>
          </cell>
        </row>
        <row r="864">
          <cell r="A864">
            <v>861</v>
          </cell>
          <cell r="B864" t="str">
            <v>18-13</v>
          </cell>
          <cell r="C864">
            <v>37274</v>
          </cell>
          <cell r="D864" t="str">
            <v>S.cra-22</v>
          </cell>
          <cell r="E864" t="str">
            <v>XÝ nghiÖp tËp thÓ 22 - 12</v>
          </cell>
          <cell r="F864" t="str">
            <v>Thanh to¸n tiÒn mua giÊy crap lµm mÉu rËp vµ giÊy vÏ s¬ ®å th¸ng 12 - 2001</v>
          </cell>
          <cell r="G864" t="str">
            <v>Purchasing crap paper for technical sec. in Dec. 2001</v>
          </cell>
          <cell r="H864">
            <v>331</v>
          </cell>
          <cell r="I864">
            <v>12705400</v>
          </cell>
          <cell r="P864">
            <v>12705400</v>
          </cell>
          <cell r="Q864">
            <v>1121</v>
          </cell>
          <cell r="R864">
            <v>12705400</v>
          </cell>
          <cell r="Y864">
            <v>12705400</v>
          </cell>
        </row>
        <row r="865">
          <cell r="A865">
            <v>862</v>
          </cell>
          <cell r="B865" t="str">
            <v>18-14</v>
          </cell>
          <cell r="C865">
            <v>37274</v>
          </cell>
          <cell r="D865" t="str">
            <v>S.pe-DUC</v>
          </cell>
          <cell r="E865" t="str">
            <v>Cty TNHH §øc Anh</v>
          </cell>
          <cell r="F865" t="str">
            <v xml:space="preserve">Mua tói P.E ®ãng hµng th¸ng 12 - 2001 </v>
          </cell>
          <cell r="G865" t="str">
            <v xml:space="preserve">Purchasing P.E bags for packing in Dec. 2001 </v>
          </cell>
          <cell r="H865">
            <v>331</v>
          </cell>
          <cell r="I865">
            <v>56328163</v>
          </cell>
          <cell r="P865">
            <v>56328163</v>
          </cell>
          <cell r="Q865">
            <v>1121</v>
          </cell>
          <cell r="R865">
            <v>56328163</v>
          </cell>
          <cell r="Y865">
            <v>56328163</v>
          </cell>
        </row>
        <row r="866">
          <cell r="A866">
            <v>863</v>
          </cell>
          <cell r="B866" t="str">
            <v>18-15</v>
          </cell>
          <cell r="C866">
            <v>37274</v>
          </cell>
          <cell r="D866" t="str">
            <v>S.DHL</v>
          </cell>
          <cell r="E866" t="str">
            <v>C«ng ty chuyÓn ph¸t nhanh DHL</v>
          </cell>
          <cell r="F866" t="str">
            <v>C­íc göi mÉu vµ tµi liÖu sang London th¸ng 12 - 2001</v>
          </cell>
          <cell r="G866" t="str">
            <v>DHL charge in Dec. 2001</v>
          </cell>
          <cell r="H866">
            <v>331</v>
          </cell>
          <cell r="I866">
            <v>19577158</v>
          </cell>
          <cell r="P866">
            <v>19577158</v>
          </cell>
          <cell r="Q866">
            <v>1121</v>
          </cell>
          <cell r="R866">
            <v>19577158</v>
          </cell>
          <cell r="Y866">
            <v>19577158</v>
          </cell>
        </row>
        <row r="867">
          <cell r="A867">
            <v>864</v>
          </cell>
          <cell r="B867" t="str">
            <v>18-16</v>
          </cell>
          <cell r="C867">
            <v>37274</v>
          </cell>
          <cell r="D867" t="str">
            <v>S.chi-COA</v>
          </cell>
          <cell r="E867" t="str">
            <v>Cty Coats Phong Phó HN</v>
          </cell>
          <cell r="F867" t="str">
            <v>Thanh to¸n tiÒn mua chØ may th¸ng 12 - 2001</v>
          </cell>
          <cell r="G867" t="str">
            <v>Purchasing cotton thread for Dec. 2001</v>
          </cell>
          <cell r="H867">
            <v>331</v>
          </cell>
          <cell r="I867">
            <v>98856235</v>
          </cell>
          <cell r="J867">
            <v>413</v>
          </cell>
          <cell r="K867">
            <v>493519</v>
          </cell>
          <cell r="P867">
            <v>99349754</v>
          </cell>
          <cell r="Q867">
            <v>1121</v>
          </cell>
          <cell r="R867">
            <v>99349754</v>
          </cell>
          <cell r="Y867">
            <v>99349754</v>
          </cell>
        </row>
        <row r="868">
          <cell r="A868">
            <v>865</v>
          </cell>
          <cell r="B868" t="str">
            <v>18-17</v>
          </cell>
          <cell r="C868">
            <v>37274</v>
          </cell>
          <cell r="D868" t="str">
            <v>nc</v>
          </cell>
          <cell r="E868" t="str">
            <v>Cty thiÕt bÞ PCCC H¶i Phßng</v>
          </cell>
          <cell r="F868" t="str">
            <v>Thanh to¸n Hîp ®ång mua vËt t­ PCCC cho Cty thiÕt bÞ PCCC H¶i Phßng</v>
          </cell>
          <cell r="G868" t="str">
            <v>Buying tools for preventing from a fire for Dong Tai HD project No. 02</v>
          </cell>
          <cell r="H868">
            <v>2113</v>
          </cell>
          <cell r="I868">
            <v>61330000</v>
          </cell>
          <cell r="J868">
            <v>1332</v>
          </cell>
          <cell r="K868">
            <v>5948000</v>
          </cell>
          <cell r="P868">
            <v>67278000</v>
          </cell>
          <cell r="Q868">
            <v>331</v>
          </cell>
          <cell r="R868">
            <v>30300000</v>
          </cell>
          <cell r="S868">
            <v>1121</v>
          </cell>
          <cell r="T868">
            <v>36978000</v>
          </cell>
          <cell r="Y868">
            <v>67278000</v>
          </cell>
        </row>
        <row r="869">
          <cell r="A869">
            <v>866</v>
          </cell>
          <cell r="B869" t="str">
            <v>18-18</v>
          </cell>
          <cell r="C869">
            <v>37274</v>
          </cell>
          <cell r="D869" t="str">
            <v>nc</v>
          </cell>
          <cell r="E869" t="str">
            <v>Côc ThuÕ tØnh H¶i D­¬ng</v>
          </cell>
          <cell r="F869" t="str">
            <v>Nép thuÕ m«n bµi n¨m 2002</v>
          </cell>
          <cell r="G869" t="str">
            <v>License tax for 2002</v>
          </cell>
          <cell r="H869">
            <v>3338</v>
          </cell>
          <cell r="I869">
            <v>850000</v>
          </cell>
          <cell r="P869">
            <v>850000</v>
          </cell>
          <cell r="Q869">
            <v>1121</v>
          </cell>
          <cell r="R869">
            <v>850000</v>
          </cell>
          <cell r="Y869">
            <v>850000</v>
          </cell>
        </row>
        <row r="870">
          <cell r="A870">
            <v>867</v>
          </cell>
          <cell r="B870" t="str">
            <v>18-19</v>
          </cell>
          <cell r="C870">
            <v>37274</v>
          </cell>
          <cell r="D870" t="str">
            <v>S.ele-HAI</v>
          </cell>
          <cell r="E870" t="str">
            <v>§iÖn lùc tØnh H¶i D­¬ng</v>
          </cell>
          <cell r="F870" t="str">
            <v>Thanh to¸n tiÒn ®iÖn th¸ng 01 - 2002</v>
          </cell>
          <cell r="G870" t="str">
            <v>Eleectrical expenses for Jan. 2002</v>
          </cell>
          <cell r="H870">
            <v>6278</v>
          </cell>
          <cell r="I870">
            <v>85919280</v>
          </cell>
          <cell r="J870">
            <v>1388</v>
          </cell>
          <cell r="K870">
            <v>451860</v>
          </cell>
          <cell r="L870">
            <v>2412</v>
          </cell>
          <cell r="M870">
            <v>451860</v>
          </cell>
          <cell r="N870">
            <v>1331</v>
          </cell>
          <cell r="O870">
            <v>8682300</v>
          </cell>
          <cell r="P870">
            <v>95505300</v>
          </cell>
          <cell r="Q870">
            <v>1121</v>
          </cell>
          <cell r="R870">
            <v>95505300</v>
          </cell>
          <cell r="Y870">
            <v>95505300</v>
          </cell>
        </row>
        <row r="871">
          <cell r="A871">
            <v>868</v>
          </cell>
          <cell r="B871" t="str">
            <v>18-21</v>
          </cell>
          <cell r="C871">
            <v>37274</v>
          </cell>
          <cell r="D871" t="str">
            <v>cd2</v>
          </cell>
          <cell r="E871" t="str">
            <v>Mr. Hîp (Mechanic)</v>
          </cell>
          <cell r="F871" t="str">
            <v>T¹m øng m¸y ®¸nh bãng ch©n vÞt m¸y may cho PX may</v>
          </cell>
          <cell r="G871" t="str">
            <v>Advance to Mr. Hop (Mechanic) to buy tools for sewingshop</v>
          </cell>
          <cell r="H871">
            <v>141</v>
          </cell>
          <cell r="I871">
            <v>400000</v>
          </cell>
          <cell r="P871">
            <v>400000</v>
          </cell>
          <cell r="Q871">
            <v>1111</v>
          </cell>
          <cell r="R871">
            <v>400000</v>
          </cell>
          <cell r="Y871">
            <v>400000</v>
          </cell>
        </row>
        <row r="872">
          <cell r="A872">
            <v>869</v>
          </cell>
          <cell r="B872" t="str">
            <v>31-06</v>
          </cell>
          <cell r="C872">
            <v>37256</v>
          </cell>
          <cell r="D872" t="str">
            <v>S.oto</v>
          </cell>
          <cell r="E872" t="str">
            <v>Cty Du lÞch - DÞch vô C«ng §oµn HP</v>
          </cell>
          <cell r="F872" t="str">
            <v>Thuª xe « t« chë CBCNV th¸ng 12/2001</v>
          </cell>
          <cell r="G872" t="str">
            <v>Bus renting for taking staffs in Dec. 2001</v>
          </cell>
          <cell r="H872">
            <v>6278</v>
          </cell>
          <cell r="I872">
            <v>10038000</v>
          </cell>
          <cell r="P872">
            <v>10038000</v>
          </cell>
          <cell r="Q872">
            <v>331</v>
          </cell>
          <cell r="R872">
            <v>10038000</v>
          </cell>
          <cell r="Y872">
            <v>10038000</v>
          </cell>
        </row>
        <row r="873">
          <cell r="A873">
            <v>870</v>
          </cell>
          <cell r="B873" t="str">
            <v>18-22</v>
          </cell>
          <cell r="C873">
            <v>37274</v>
          </cell>
          <cell r="D873" t="str">
            <v>S.oto</v>
          </cell>
          <cell r="E873" t="str">
            <v>Cty Du lÞch - DÞch vô C«ng §oµn HP</v>
          </cell>
          <cell r="F873" t="str">
            <v>Thanh to¸n tiÒn thuª xe « t« chë CBCNV th¸ng 12/2001</v>
          </cell>
          <cell r="G873" t="str">
            <v>Bus renting for taking staffs in Dec. 2001</v>
          </cell>
          <cell r="H873">
            <v>331</v>
          </cell>
          <cell r="I873">
            <v>10038000</v>
          </cell>
          <cell r="P873">
            <v>10038000</v>
          </cell>
          <cell r="Q873">
            <v>1111</v>
          </cell>
          <cell r="R873">
            <v>10038000</v>
          </cell>
          <cell r="Y873">
            <v>10038000</v>
          </cell>
        </row>
        <row r="874">
          <cell r="A874">
            <v>871</v>
          </cell>
          <cell r="B874" t="str">
            <v>18-23</v>
          </cell>
          <cell r="C874">
            <v>37274</v>
          </cell>
          <cell r="D874" t="str">
            <v>DT02</v>
          </cell>
          <cell r="E874" t="str">
            <v>Dong Tai HCM</v>
          </cell>
          <cell r="F874" t="str">
            <v>NhËn tiÒn gia c«ng hµng th¸ng 12/2001 tõ §«ng Tµi HCM (77,796.83USD)</v>
          </cell>
          <cell r="G874" t="str">
            <v>Received the CM of Dec. 2001 from Dong Tai HCM (77,796.83USD)</v>
          </cell>
          <cell r="H874">
            <v>1121</v>
          </cell>
          <cell r="I874">
            <v>1174696453</v>
          </cell>
          <cell r="J874">
            <v>811</v>
          </cell>
          <cell r="K874">
            <v>500000</v>
          </cell>
          <cell r="P874">
            <v>1175196453</v>
          </cell>
          <cell r="Q874">
            <v>33682</v>
          </cell>
          <cell r="R874">
            <v>1175196453</v>
          </cell>
          <cell r="Y874">
            <v>1175196453</v>
          </cell>
        </row>
        <row r="875">
          <cell r="A875">
            <v>872</v>
          </cell>
          <cell r="B875" t="str">
            <v>18-24</v>
          </cell>
          <cell r="C875">
            <v>37274</v>
          </cell>
          <cell r="D875" t="str">
            <v>bank</v>
          </cell>
          <cell r="E875" t="str">
            <v>Cong Thuong Bank</v>
          </cell>
          <cell r="F875" t="str">
            <v xml:space="preserve">PhÝ ng©n hµng </v>
          </cell>
          <cell r="G875" t="str">
            <v>Bank fee</v>
          </cell>
          <cell r="H875">
            <v>811</v>
          </cell>
          <cell r="I875">
            <v>18182</v>
          </cell>
          <cell r="J875">
            <v>1331</v>
          </cell>
          <cell r="K875">
            <v>1818</v>
          </cell>
          <cell r="P875">
            <v>20000</v>
          </cell>
          <cell r="Q875">
            <v>1121</v>
          </cell>
          <cell r="R875">
            <v>20000</v>
          </cell>
          <cell r="Y875">
            <v>20000</v>
          </cell>
        </row>
        <row r="876">
          <cell r="A876">
            <v>873</v>
          </cell>
          <cell r="B876" t="str">
            <v>18-25</v>
          </cell>
          <cell r="C876">
            <v>37274</v>
          </cell>
          <cell r="D876" t="str">
            <v>bank</v>
          </cell>
          <cell r="E876" t="str">
            <v>Cong Thuong Bank</v>
          </cell>
          <cell r="F876" t="str">
            <v>L·i ng©n hµng TK VND th¸ng 12/2001</v>
          </cell>
          <cell r="G876" t="str">
            <v>Bank interest in Dec. 2001 (VND A/C)</v>
          </cell>
          <cell r="H876">
            <v>1121</v>
          </cell>
          <cell r="I876">
            <v>111196</v>
          </cell>
          <cell r="P876">
            <v>111196</v>
          </cell>
          <cell r="Q876">
            <v>711</v>
          </cell>
          <cell r="R876">
            <v>111196</v>
          </cell>
          <cell r="Y876">
            <v>111196</v>
          </cell>
        </row>
        <row r="877">
          <cell r="A877">
            <v>874</v>
          </cell>
          <cell r="B877" t="str">
            <v>18-28</v>
          </cell>
          <cell r="C877">
            <v>37274</v>
          </cell>
          <cell r="D877" t="str">
            <v>pv</v>
          </cell>
          <cell r="E877" t="str">
            <v>Mrs. NguyÖt (Server)</v>
          </cell>
          <cell r="F877" t="str">
            <v>Mua chuèi phôc vô CN ¨n ca ®ªm + ¨n tr­a tõ 07-01 ®Õn 17-01-2002</v>
          </cell>
          <cell r="G877" t="str">
            <v>Buying bananas for workers (worked overtime) on days from Jan 07 to Jan 17, 2002</v>
          </cell>
          <cell r="H877">
            <v>6278</v>
          </cell>
          <cell r="I877">
            <v>832200</v>
          </cell>
          <cell r="P877">
            <v>832200</v>
          </cell>
          <cell r="Q877">
            <v>1111</v>
          </cell>
          <cell r="R877">
            <v>832200</v>
          </cell>
          <cell r="Y877">
            <v>832200</v>
          </cell>
        </row>
        <row r="878">
          <cell r="A878">
            <v>875</v>
          </cell>
          <cell r="B878" t="str">
            <v>18-26</v>
          </cell>
          <cell r="C878">
            <v>37274</v>
          </cell>
          <cell r="D878" t="str">
            <v>lx2</v>
          </cell>
          <cell r="E878" t="str">
            <v>Mr. Léc (Diver)</v>
          </cell>
          <cell r="F878" t="str">
            <v>Chi phÝ cÇu ®­êng cho xe 34LD - 0099 tõ 01 - 13/01/2002</v>
          </cell>
          <cell r="G878" t="str">
            <v>Toll for car 34LD - 0099 from 01 to 13/01/2002</v>
          </cell>
          <cell r="H878">
            <v>6428</v>
          </cell>
          <cell r="I878">
            <v>705000</v>
          </cell>
          <cell r="J878">
            <v>6278</v>
          </cell>
          <cell r="K878">
            <v>50000</v>
          </cell>
          <cell r="P878">
            <v>755000</v>
          </cell>
          <cell r="Q878">
            <v>1111</v>
          </cell>
          <cell r="R878">
            <v>755000</v>
          </cell>
          <cell r="Y878">
            <v>755000</v>
          </cell>
        </row>
        <row r="879">
          <cell r="A879">
            <v>876</v>
          </cell>
          <cell r="B879" t="str">
            <v>18-27</v>
          </cell>
          <cell r="C879">
            <v>37274</v>
          </cell>
          <cell r="D879" t="str">
            <v>lx2</v>
          </cell>
          <cell r="E879" t="str">
            <v>Mr. Léc (Diver)</v>
          </cell>
          <cell r="F879" t="str">
            <v>Tr¶ t¹m øng mua ®iÖn tho¹i di ®éng</v>
          </cell>
          <cell r="G879" t="str">
            <v>Refund the advance of buying mobile from Mr. Loc (Driver)</v>
          </cell>
          <cell r="H879">
            <v>1111</v>
          </cell>
          <cell r="I879">
            <v>200000</v>
          </cell>
          <cell r="P879">
            <v>200000</v>
          </cell>
          <cell r="Q879">
            <v>141</v>
          </cell>
          <cell r="R879">
            <v>200000</v>
          </cell>
          <cell r="Y879">
            <v>200000</v>
          </cell>
        </row>
        <row r="880">
          <cell r="A880">
            <v>877</v>
          </cell>
          <cell r="B880" t="str">
            <v>19-01</v>
          </cell>
          <cell r="C880">
            <v>37275</v>
          </cell>
          <cell r="D880" t="str">
            <v>kcs3</v>
          </cell>
          <cell r="E880" t="str">
            <v>Mrs. ¸nh</v>
          </cell>
          <cell r="F880" t="str">
            <v>T¹m øng mua card ®iÖn tho¹i th¸ng 01 - 2002</v>
          </cell>
          <cell r="G880" t="str">
            <v>Advance to Mrs. Anh (Q/C) to buy Mobicard for Jan. 2002</v>
          </cell>
          <cell r="H880">
            <v>141</v>
          </cell>
          <cell r="I880">
            <v>300000</v>
          </cell>
          <cell r="P880">
            <v>300000</v>
          </cell>
          <cell r="Q880">
            <v>1111</v>
          </cell>
          <cell r="R880">
            <v>300000</v>
          </cell>
          <cell r="Y880">
            <v>300000</v>
          </cell>
        </row>
        <row r="881">
          <cell r="A881">
            <v>878</v>
          </cell>
          <cell r="B881" t="str">
            <v>18-29</v>
          </cell>
          <cell r="C881">
            <v>37274</v>
          </cell>
          <cell r="D881" t="str">
            <v>bank</v>
          </cell>
          <cell r="E881" t="str">
            <v>Cong Thuong Bank</v>
          </cell>
          <cell r="F881" t="str">
            <v>Rót tiÒn tõ TK VND vÒ quü tiÒn mÆt</v>
          </cell>
          <cell r="G881" t="str">
            <v>Cash exchange from cash in bank (VND A/C) to cash on hand</v>
          </cell>
          <cell r="H881">
            <v>1111</v>
          </cell>
          <cell r="I881">
            <v>90000000</v>
          </cell>
          <cell r="P881">
            <v>90000000</v>
          </cell>
          <cell r="Q881">
            <v>1121</v>
          </cell>
          <cell r="R881">
            <v>90000000</v>
          </cell>
          <cell r="Y881">
            <v>90000000</v>
          </cell>
        </row>
        <row r="882">
          <cell r="A882">
            <v>879</v>
          </cell>
          <cell r="B882" t="str">
            <v>19-02</v>
          </cell>
          <cell r="C882">
            <v>37275</v>
          </cell>
          <cell r="D882" t="str">
            <v>S.DHL</v>
          </cell>
          <cell r="E882" t="str">
            <v>C«ng ty chuyÓn ph¸t nhanh DHL</v>
          </cell>
          <cell r="F882" t="str">
            <v>ThuÕ GTGT cña Ho¸ ®¬n sè 006161 (C­íc DHL göi hµng mÉu ®i London th¸ng 11/2001)</v>
          </cell>
          <cell r="G882" t="str">
            <v>VAT tax of transporting samples to London (DHL charge) in Nov. 2001</v>
          </cell>
          <cell r="H882">
            <v>1331</v>
          </cell>
          <cell r="I882">
            <v>751842</v>
          </cell>
          <cell r="J882">
            <v>413</v>
          </cell>
          <cell r="K882">
            <v>34920</v>
          </cell>
          <cell r="P882">
            <v>786762</v>
          </cell>
          <cell r="Q882">
            <v>331</v>
          </cell>
          <cell r="R882">
            <v>786762</v>
          </cell>
          <cell r="Y882">
            <v>786762</v>
          </cell>
        </row>
        <row r="883">
          <cell r="A883">
            <v>880</v>
          </cell>
          <cell r="B883" t="str">
            <v>19-03</v>
          </cell>
          <cell r="C883">
            <v>37275</v>
          </cell>
          <cell r="D883" t="str">
            <v>cd4</v>
          </cell>
          <cell r="E883" t="str">
            <v>Mr. H¹nh (Boiler)</v>
          </cell>
          <cell r="F883" t="str">
            <v xml:space="preserve">Th­ëng c«ng viÖc cho phßng c¬ ®iÖn </v>
          </cell>
          <cell r="G883" t="str">
            <v>Working bonus to ele. mec section</v>
          </cell>
          <cell r="H883">
            <v>33882</v>
          </cell>
          <cell r="I883">
            <v>266000</v>
          </cell>
          <cell r="P883">
            <v>266000</v>
          </cell>
          <cell r="Q883">
            <v>1111</v>
          </cell>
          <cell r="R883">
            <v>266000</v>
          </cell>
          <cell r="Y883">
            <v>266000</v>
          </cell>
        </row>
        <row r="884">
          <cell r="A884">
            <v>881</v>
          </cell>
          <cell r="B884" t="str">
            <v>19-04</v>
          </cell>
          <cell r="C884">
            <v>37275</v>
          </cell>
          <cell r="D884" t="str">
            <v>bv2</v>
          </cell>
          <cell r="E884" t="str">
            <v>Mr. ViÖt (Security guard)</v>
          </cell>
          <cell r="F884" t="str">
            <v>Thanh to¸n t¹m øng mua vËt t­ lµm ®­êng bª t«ng ngoµi cæng §T 2, lµm ®­êng th«ng nhµ x­ëng 02 sang nhµ x­ëng 03 + l¸t nÒn khu KCS, nÒn nhµ xe §T2</v>
          </cell>
          <cell r="G884" t="str">
            <v xml:space="preserve">Payment for the advance of buying materials for Dong Tai HD02 from Mr. Viet (Security guard) </v>
          </cell>
          <cell r="H884">
            <v>2412</v>
          </cell>
          <cell r="I884">
            <v>35046188</v>
          </cell>
          <cell r="J884">
            <v>1331</v>
          </cell>
          <cell r="K884">
            <v>1081812</v>
          </cell>
          <cell r="P884">
            <v>36128000</v>
          </cell>
          <cell r="Q884">
            <v>141</v>
          </cell>
          <cell r="R884">
            <v>33000000</v>
          </cell>
          <cell r="S884">
            <v>1111</v>
          </cell>
          <cell r="T884">
            <v>3128000</v>
          </cell>
          <cell r="Y884">
            <v>36128000</v>
          </cell>
        </row>
        <row r="885">
          <cell r="A885">
            <v>882</v>
          </cell>
          <cell r="B885" t="str">
            <v>19-05</v>
          </cell>
          <cell r="C885">
            <v>37275</v>
          </cell>
          <cell r="D885" t="str">
            <v>bv1</v>
          </cell>
          <cell r="E885" t="str">
            <v>Mr. HiÓu (Trade union)</v>
          </cell>
          <cell r="F885" t="str">
            <v>Thanh to¸n t¹m øng mua gi¸ ®Ó v¶i cho kho + mua vËt t­ cho PX + c­íc vËn chuyÓn gi¸ ®Ó v¶i, g¹ch l¸t nÒn Q/C</v>
          </cell>
          <cell r="G885" t="str">
            <v>Payment for the advance of buying materials, tools for factory from Mr. Hieu (Trade union)</v>
          </cell>
          <cell r="H885">
            <v>1531</v>
          </cell>
          <cell r="I885">
            <v>7552580</v>
          </cell>
          <cell r="J885">
            <v>1331</v>
          </cell>
          <cell r="K885">
            <v>308420</v>
          </cell>
          <cell r="P885">
            <v>7861000</v>
          </cell>
          <cell r="Q885">
            <v>141</v>
          </cell>
          <cell r="R885">
            <v>6000000</v>
          </cell>
          <cell r="S885">
            <v>1111</v>
          </cell>
          <cell r="T885">
            <v>1861000</v>
          </cell>
          <cell r="Y885">
            <v>7861000</v>
          </cell>
        </row>
        <row r="886">
          <cell r="A886">
            <v>883</v>
          </cell>
          <cell r="B886" t="str">
            <v>19-06</v>
          </cell>
          <cell r="C886">
            <v>37275</v>
          </cell>
          <cell r="D886" t="str">
            <v>kt3</v>
          </cell>
          <cell r="E886" t="str">
            <v>Ms. Hµ (Accountant)</v>
          </cell>
          <cell r="F886" t="str">
            <v>Röa ¶nh chôp kh¸ch hµng Mü + kh¸ch hµng Penneys</v>
          </cell>
          <cell r="G886" t="str">
            <v>Taking photograph of Mr. Nam and customers</v>
          </cell>
          <cell r="H886">
            <v>6428</v>
          </cell>
          <cell r="I886">
            <v>112320</v>
          </cell>
          <cell r="P886">
            <v>112320</v>
          </cell>
          <cell r="Q886">
            <v>1111</v>
          </cell>
          <cell r="R886">
            <v>112320</v>
          </cell>
          <cell r="Y886">
            <v>112320</v>
          </cell>
        </row>
        <row r="887">
          <cell r="A887">
            <v>884</v>
          </cell>
          <cell r="B887" t="str">
            <v>31-03</v>
          </cell>
          <cell r="C887">
            <v>37256</v>
          </cell>
          <cell r="D887" t="str">
            <v>S.lab-HUU</v>
          </cell>
          <cell r="E887" t="str">
            <v>Cty TNHH H÷u NghÞ HN</v>
          </cell>
          <cell r="F887" t="str">
            <v>Mua nh·n sö dông12 - 2001</v>
          </cell>
          <cell r="G887" t="str">
            <v>Purchasing care-label Dec. 2001</v>
          </cell>
          <cell r="H887">
            <v>1522</v>
          </cell>
          <cell r="I887">
            <v>67258402</v>
          </cell>
          <cell r="J887">
            <v>1331</v>
          </cell>
          <cell r="K887">
            <v>6725840</v>
          </cell>
          <cell r="P887">
            <v>73984242</v>
          </cell>
          <cell r="Q887">
            <v>331</v>
          </cell>
          <cell r="R887">
            <v>73984242</v>
          </cell>
          <cell r="Y887">
            <v>73984242</v>
          </cell>
        </row>
        <row r="888">
          <cell r="A888">
            <v>885</v>
          </cell>
          <cell r="B888" t="str">
            <v>31-04</v>
          </cell>
          <cell r="C888">
            <v>37256</v>
          </cell>
          <cell r="D888" t="str">
            <v>S.DHL</v>
          </cell>
          <cell r="E888" t="str">
            <v>C«ng ty chuyÓn ph¸t nhanh DHL</v>
          </cell>
          <cell r="F888" t="str">
            <v>C­íc göi mÉu vµ tµi liÖu sang London th¸ng 12 - 2001</v>
          </cell>
          <cell r="G888" t="str">
            <v>DHL charge for samples and documents to London in Dec. 2001</v>
          </cell>
          <cell r="H888">
            <v>6278</v>
          </cell>
          <cell r="I888">
            <v>17703000</v>
          </cell>
          <cell r="P888">
            <v>17703000</v>
          </cell>
          <cell r="Q888">
            <v>331</v>
          </cell>
          <cell r="R888">
            <v>17703000</v>
          </cell>
          <cell r="Y888">
            <v>17703000</v>
          </cell>
        </row>
        <row r="889">
          <cell r="A889">
            <v>886</v>
          </cell>
          <cell r="B889" t="str">
            <v>31-05</v>
          </cell>
          <cell r="C889">
            <v>37256</v>
          </cell>
          <cell r="D889" t="str">
            <v>S.pad-MIN</v>
          </cell>
          <cell r="E889" t="str">
            <v>C¬ së Minh Th×n HCM</v>
          </cell>
          <cell r="F889" t="str">
            <v>Mua ®Öm vai th¸ng 12 - 2001</v>
          </cell>
          <cell r="G889" t="str">
            <v>Purchasing shoulder pads for Dec. 2001</v>
          </cell>
          <cell r="H889">
            <v>1522</v>
          </cell>
          <cell r="I889">
            <v>10623440</v>
          </cell>
          <cell r="J889">
            <v>1331</v>
          </cell>
          <cell r="K889">
            <v>328560</v>
          </cell>
          <cell r="P889">
            <v>10952000</v>
          </cell>
          <cell r="Q889">
            <v>331</v>
          </cell>
          <cell r="R889">
            <v>10952000</v>
          </cell>
          <cell r="Y889">
            <v>10952000</v>
          </cell>
        </row>
        <row r="890">
          <cell r="A890">
            <v>887</v>
          </cell>
          <cell r="B890" t="str">
            <v>31-08</v>
          </cell>
          <cell r="C890">
            <v>37256</v>
          </cell>
          <cell r="D890" t="str">
            <v>S.pe-DUC</v>
          </cell>
          <cell r="E890" t="str">
            <v>Cty TNHH §øc Anh</v>
          </cell>
          <cell r="F890" t="str">
            <v xml:space="preserve">Mua tói P.E ®ãng hµng th¸ng 12 - 2001 </v>
          </cell>
          <cell r="G890" t="str">
            <v xml:space="preserve">Purchasing P.E bags for packing in Dec. 2001 </v>
          </cell>
          <cell r="H890">
            <v>1532</v>
          </cell>
          <cell r="I890">
            <v>51207421</v>
          </cell>
          <cell r="J890">
            <v>1331</v>
          </cell>
          <cell r="K890">
            <v>5120742</v>
          </cell>
          <cell r="P890">
            <v>56328163</v>
          </cell>
          <cell r="Q890">
            <v>331</v>
          </cell>
          <cell r="R890">
            <v>56328163</v>
          </cell>
          <cell r="Y890">
            <v>56328163</v>
          </cell>
        </row>
        <row r="891">
          <cell r="A891">
            <v>888</v>
          </cell>
          <cell r="B891" t="str">
            <v>31-09</v>
          </cell>
          <cell r="C891">
            <v>37256</v>
          </cell>
          <cell r="D891" t="str">
            <v>S.cra-22</v>
          </cell>
          <cell r="E891" t="str">
            <v>XÝ nghiÖp tËp thÓ 22 - 12</v>
          </cell>
          <cell r="F891" t="str">
            <v>Mua giÊy crap lµm mÉu rËp vµ giÊy vÏ s¬ ®å th¸ng 12 - 2001</v>
          </cell>
          <cell r="G891" t="str">
            <v>Purchasing crap paper for technical sec. in Dec. 2001</v>
          </cell>
          <cell r="H891">
            <v>1531</v>
          </cell>
          <cell r="I891">
            <v>11550364</v>
          </cell>
          <cell r="J891">
            <v>1331</v>
          </cell>
          <cell r="K891">
            <v>1155036</v>
          </cell>
          <cell r="P891">
            <v>12705400</v>
          </cell>
          <cell r="Q891">
            <v>331</v>
          </cell>
          <cell r="R891">
            <v>12705400</v>
          </cell>
          <cell r="Y891">
            <v>12705400</v>
          </cell>
        </row>
        <row r="892">
          <cell r="A892">
            <v>889</v>
          </cell>
          <cell r="B892" t="str">
            <v>31-10</v>
          </cell>
          <cell r="C892">
            <v>37256</v>
          </cell>
          <cell r="D892" t="str">
            <v>S.hot-HUU</v>
          </cell>
          <cell r="E892" t="str">
            <v>Kh¸ch s¹n H÷u NghÞ HP</v>
          </cell>
          <cell r="F892" t="str">
            <v>Chi phÝ kh¸ch s¹n t¹i H¶i Phßng cho Mr. Stephen Alan (04 ngµy trong th¸ng 12 - 2001)</v>
          </cell>
          <cell r="G892" t="str">
            <v xml:space="preserve">Hotel charge for Mr. Stephen Alan in Huu Nghi hotel </v>
          </cell>
          <cell r="H892">
            <v>6428</v>
          </cell>
          <cell r="I892">
            <v>1366400</v>
          </cell>
          <cell r="J892">
            <v>1331</v>
          </cell>
          <cell r="K892">
            <v>136600</v>
          </cell>
          <cell r="P892">
            <v>1503000</v>
          </cell>
          <cell r="Q892">
            <v>331</v>
          </cell>
          <cell r="R892">
            <v>1503000</v>
          </cell>
          <cell r="Y892">
            <v>1503000</v>
          </cell>
        </row>
        <row r="893">
          <cell r="A893">
            <v>890</v>
          </cell>
          <cell r="B893" t="str">
            <v>31-11</v>
          </cell>
          <cell r="C893">
            <v>37256</v>
          </cell>
          <cell r="D893" t="str">
            <v>S.tra-VIC</v>
          </cell>
          <cell r="E893" t="str">
            <v>Cty Container phÝa B¾c</v>
          </cell>
          <cell r="F893" t="str">
            <v>C­íc vËn chuyÓn container th¸ng 11/2001 tuyÕn HP - Phó Th¸i (2 chiÒu)</v>
          </cell>
          <cell r="G893" t="str">
            <v>Transport fee of container from Haiphong to Phu Thai and contrary in Nov. 2001</v>
          </cell>
          <cell r="H893">
            <v>6278</v>
          </cell>
          <cell r="I893">
            <v>10809524</v>
          </cell>
          <cell r="J893">
            <v>1331</v>
          </cell>
          <cell r="K893">
            <v>540476</v>
          </cell>
          <cell r="P893">
            <v>11350000</v>
          </cell>
          <cell r="Q893">
            <v>331</v>
          </cell>
          <cell r="R893">
            <v>11350000</v>
          </cell>
          <cell r="Y893">
            <v>11350000</v>
          </cell>
        </row>
        <row r="894">
          <cell r="A894">
            <v>891</v>
          </cell>
          <cell r="B894" t="str">
            <v>31-12</v>
          </cell>
          <cell r="C894">
            <v>37256</v>
          </cell>
          <cell r="D894" t="str">
            <v>S.vpp-HOA</v>
          </cell>
          <cell r="E894" t="str">
            <v>Cöa hµng TBVP vµ th«ng tin Hoµng Linh</v>
          </cell>
          <cell r="F894" t="str">
            <v>V¨n phßng phÈm th¸ng 12/2001</v>
          </cell>
          <cell r="G894" t="str">
            <v>Stationery in Dec. 2001</v>
          </cell>
          <cell r="H894">
            <v>6423</v>
          </cell>
          <cell r="I894">
            <v>5812143</v>
          </cell>
          <cell r="J894">
            <v>1331</v>
          </cell>
          <cell r="K894">
            <v>179757</v>
          </cell>
          <cell r="P894">
            <v>5991900</v>
          </cell>
          <cell r="Q894">
            <v>331</v>
          </cell>
          <cell r="R894">
            <v>5991900</v>
          </cell>
          <cell r="Y894">
            <v>5991900</v>
          </cell>
        </row>
        <row r="895">
          <cell r="A895">
            <v>892</v>
          </cell>
          <cell r="B895" t="str">
            <v>31-13</v>
          </cell>
          <cell r="C895">
            <v>37256</v>
          </cell>
          <cell r="D895" t="str">
            <v>S.vpp-LEH</v>
          </cell>
          <cell r="E895" t="str">
            <v>Cöa hµng v¨n hãa phÈm - TBVP Lª H¶i Thanh</v>
          </cell>
          <cell r="F895" t="str">
            <v>Mua tói s¬ mi ®ùng tµi liÖu th¸ng 12 - 2001</v>
          </cell>
          <cell r="G895" t="str">
            <v>Stationery in Dec. 2001</v>
          </cell>
          <cell r="H895">
            <v>6428</v>
          </cell>
          <cell r="I895">
            <v>892400</v>
          </cell>
          <cell r="J895">
            <v>1331</v>
          </cell>
          <cell r="K895">
            <v>27600</v>
          </cell>
          <cell r="P895">
            <v>920000</v>
          </cell>
          <cell r="Q895">
            <v>331</v>
          </cell>
          <cell r="R895">
            <v>920000</v>
          </cell>
          <cell r="Y895">
            <v>920000</v>
          </cell>
        </row>
        <row r="896">
          <cell r="A896">
            <v>893</v>
          </cell>
          <cell r="B896" t="str">
            <v>31-14</v>
          </cell>
          <cell r="C896">
            <v>37256</v>
          </cell>
          <cell r="D896" t="str">
            <v>S.too-VIE</v>
          </cell>
          <cell r="E896" t="str">
            <v>CN Cty May ViÖt TiÕn t¹i HP</v>
          </cell>
          <cell r="F896" t="str">
            <v>Mua thoi m¸y thïa khuy cho PX</v>
          </cell>
          <cell r="G896" t="str">
            <v>Purchasing tools for sewingshop in Dec. 2001</v>
          </cell>
          <cell r="H896">
            <v>1531</v>
          </cell>
          <cell r="I896">
            <v>270980</v>
          </cell>
          <cell r="J896">
            <v>1331</v>
          </cell>
          <cell r="K896">
            <v>13549</v>
          </cell>
          <cell r="P896">
            <v>284529</v>
          </cell>
          <cell r="Q896">
            <v>331</v>
          </cell>
          <cell r="R896">
            <v>284529</v>
          </cell>
          <cell r="Y896">
            <v>284529</v>
          </cell>
        </row>
        <row r="897">
          <cell r="A897">
            <v>894</v>
          </cell>
          <cell r="B897" t="str">
            <v>31-15</v>
          </cell>
          <cell r="C897">
            <v>37256</v>
          </cell>
          <cell r="D897" t="str">
            <v>S.but-TUA</v>
          </cell>
          <cell r="E897" t="str">
            <v>Cty TNHH SX-TM TuÊn HiÒn</v>
          </cell>
          <cell r="F897" t="str">
            <v>Mua nót th¸ng 12/2001</v>
          </cell>
          <cell r="G897" t="str">
            <v>Purchasing button for Dec. 2001</v>
          </cell>
          <cell r="H897">
            <v>1522</v>
          </cell>
          <cell r="I897">
            <v>833712</v>
          </cell>
          <cell r="J897">
            <v>1331</v>
          </cell>
          <cell r="K897">
            <v>83371</v>
          </cell>
          <cell r="P897">
            <v>917083</v>
          </cell>
          <cell r="Q897">
            <v>331</v>
          </cell>
          <cell r="R897">
            <v>917083</v>
          </cell>
          <cell r="Y897">
            <v>917083</v>
          </cell>
        </row>
        <row r="898">
          <cell r="A898">
            <v>895</v>
          </cell>
          <cell r="B898" t="str">
            <v>31-16</v>
          </cell>
          <cell r="C898">
            <v>37256</v>
          </cell>
          <cell r="D898" t="str">
            <v>S.xdg-TRU</v>
          </cell>
          <cell r="E898" t="str">
            <v>Cty TNHH Trung Kiªn</v>
          </cell>
          <cell r="F898" t="str">
            <v>Chi phÝ nhiªn liÖu th¸ng 12-2001</v>
          </cell>
          <cell r="G898" t="str">
            <v>Fuel expenses for Dec. 2001</v>
          </cell>
          <cell r="H898">
            <v>6422</v>
          </cell>
          <cell r="I898">
            <v>8619103</v>
          </cell>
          <cell r="J898">
            <v>6278</v>
          </cell>
          <cell r="K898">
            <v>39052000</v>
          </cell>
          <cell r="L898">
            <v>1331</v>
          </cell>
          <cell r="M898">
            <v>3982317</v>
          </cell>
          <cell r="P898">
            <v>51653420</v>
          </cell>
          <cell r="Q898">
            <v>331</v>
          </cell>
          <cell r="R898">
            <v>51653420</v>
          </cell>
          <cell r="Y898">
            <v>51653420</v>
          </cell>
        </row>
        <row r="899">
          <cell r="A899">
            <v>896</v>
          </cell>
          <cell r="B899" t="str">
            <v>31-17</v>
          </cell>
          <cell r="C899">
            <v>37256</v>
          </cell>
          <cell r="D899" t="str">
            <v>S.com-HOA</v>
          </cell>
          <cell r="E899" t="str">
            <v>Cty TNHH M¸y tÝnh Hoµng C­êng</v>
          </cell>
          <cell r="F899" t="str">
            <v>Mua m¸y tÝnh, m¸y in cho kho nguyªn phô liÖu</v>
          </cell>
          <cell r="G899" t="str">
            <v>Purchasing computer, printer for warehouse</v>
          </cell>
          <cell r="H899">
            <v>2113</v>
          </cell>
          <cell r="I899">
            <v>10754935</v>
          </cell>
          <cell r="J899">
            <v>1331</v>
          </cell>
          <cell r="K899">
            <v>719565</v>
          </cell>
          <cell r="P899">
            <v>11474500</v>
          </cell>
          <cell r="Q899">
            <v>331</v>
          </cell>
          <cell r="R899">
            <v>11474500</v>
          </cell>
          <cell r="Y899">
            <v>11474500</v>
          </cell>
        </row>
        <row r="900">
          <cell r="A900">
            <v>897</v>
          </cell>
          <cell r="B900" t="str">
            <v>31-18</v>
          </cell>
          <cell r="C900">
            <v>37256</v>
          </cell>
          <cell r="D900" t="str">
            <v>S.lin-TRA</v>
          </cell>
          <cell r="E900" t="str">
            <v>Cty TNHH TM-SX-DV TrÇn HiÖp Thµnh</v>
          </cell>
          <cell r="F900" t="str">
            <v>Mua v¶i lãt th¸ng 12/2001</v>
          </cell>
          <cell r="G900" t="str">
            <v>Purchasing lining for Dec. 2001</v>
          </cell>
          <cell r="H900">
            <v>1522</v>
          </cell>
          <cell r="I900">
            <v>54454042</v>
          </cell>
          <cell r="J900">
            <v>1331</v>
          </cell>
          <cell r="K900">
            <v>4749401</v>
          </cell>
          <cell r="P900">
            <v>59203443</v>
          </cell>
          <cell r="Q900">
            <v>331</v>
          </cell>
          <cell r="R900">
            <v>59203443</v>
          </cell>
          <cell r="Y900">
            <v>59203443</v>
          </cell>
        </row>
        <row r="901">
          <cell r="A901">
            <v>898</v>
          </cell>
          <cell r="B901" t="str">
            <v>31-19</v>
          </cell>
          <cell r="C901">
            <v>37256</v>
          </cell>
          <cell r="D901" t="str">
            <v>S.zip-BAO</v>
          </cell>
          <cell r="E901" t="str">
            <v>Cty TNHH SX-TM B¶o Quang</v>
          </cell>
          <cell r="F901" t="str">
            <v>Mua khãa kÐo th¸ng 12 - 2001</v>
          </cell>
          <cell r="G901" t="str">
            <v>Purchasing zipper for Dec. 2001</v>
          </cell>
          <cell r="H901">
            <v>1522</v>
          </cell>
          <cell r="I901">
            <v>31006890</v>
          </cell>
          <cell r="J901">
            <v>1331</v>
          </cell>
          <cell r="K901">
            <v>3100478</v>
          </cell>
          <cell r="P901">
            <v>34107368</v>
          </cell>
          <cell r="Q901">
            <v>331</v>
          </cell>
          <cell r="R901">
            <v>34107368</v>
          </cell>
          <cell r="Y901">
            <v>34107368</v>
          </cell>
        </row>
        <row r="902">
          <cell r="A902">
            <v>899</v>
          </cell>
          <cell r="B902" t="str">
            <v>19-08</v>
          </cell>
          <cell r="C902">
            <v>37275</v>
          </cell>
          <cell r="D902" t="str">
            <v>vt</v>
          </cell>
          <cell r="E902" t="str">
            <v>Mr. Hïng (Computer)</v>
          </cell>
          <cell r="F902" t="str">
            <v>T¹m øng phÝ hoµ m¹ng Mobile cho Mr. Hïng (Computer)</v>
          </cell>
          <cell r="G902" t="str">
            <v>Advance to Mr. Hung (Computer) the expenses of entering Mobifone network</v>
          </cell>
          <cell r="H902">
            <v>141</v>
          </cell>
          <cell r="I902">
            <v>1000000</v>
          </cell>
          <cell r="P902">
            <v>1000000</v>
          </cell>
          <cell r="Q902">
            <v>1111</v>
          </cell>
          <cell r="R902">
            <v>1000000</v>
          </cell>
          <cell r="Y902">
            <v>1000000</v>
          </cell>
        </row>
        <row r="903">
          <cell r="A903">
            <v>900</v>
          </cell>
          <cell r="B903" t="str">
            <v>31-20</v>
          </cell>
          <cell r="C903">
            <v>37256</v>
          </cell>
          <cell r="D903" t="str">
            <v>S.lab-LEG</v>
          </cell>
          <cell r="E903" t="str">
            <v>C«ng ty LEGAMEX</v>
          </cell>
          <cell r="F903" t="str">
            <v>Mua nh·n chÝnh th¸ng 12/2001</v>
          </cell>
          <cell r="G903" t="str">
            <v>Purchasing main label for Dec. 2001</v>
          </cell>
          <cell r="H903">
            <v>1522</v>
          </cell>
          <cell r="I903">
            <v>43468952</v>
          </cell>
          <cell r="J903">
            <v>1331</v>
          </cell>
          <cell r="K903">
            <v>4346895</v>
          </cell>
          <cell r="P903">
            <v>47815847</v>
          </cell>
          <cell r="Q903">
            <v>331</v>
          </cell>
          <cell r="R903">
            <v>47815847</v>
          </cell>
          <cell r="Y903">
            <v>47815847</v>
          </cell>
        </row>
        <row r="904">
          <cell r="A904">
            <v>901</v>
          </cell>
          <cell r="B904" t="str">
            <v>31-21</v>
          </cell>
          <cell r="C904">
            <v>37256</v>
          </cell>
          <cell r="D904" t="str">
            <v>S.pac</v>
          </cell>
          <cell r="E904" t="str">
            <v>Mr. §«ng (Supplier in HP market)</v>
          </cell>
          <cell r="F904" t="str">
            <v>Mua nylon cho phßng c¾t, dông cô ®ãng hµng th¸ng 12 - 2001</v>
          </cell>
          <cell r="G904" t="str">
            <v>Purchasing nylon for cutting dept. , tools for packing in Dec. 2001</v>
          </cell>
          <cell r="H904">
            <v>1531</v>
          </cell>
          <cell r="I904">
            <v>18779200</v>
          </cell>
          <cell r="J904">
            <v>1331</v>
          </cell>
          <cell r="K904">
            <v>580800</v>
          </cell>
          <cell r="P904">
            <v>19360000</v>
          </cell>
          <cell r="Q904">
            <v>331</v>
          </cell>
          <cell r="R904">
            <v>19360000</v>
          </cell>
          <cell r="Y904">
            <v>19360000</v>
          </cell>
        </row>
        <row r="905">
          <cell r="A905">
            <v>902</v>
          </cell>
          <cell r="B905" t="str">
            <v>31-22</v>
          </cell>
          <cell r="C905">
            <v>37256</v>
          </cell>
          <cell r="D905" t="str">
            <v>S.swi-KIM</v>
          </cell>
          <cell r="E905" t="str">
            <v>Cty TNHH SX-TM In KIM AN DONG</v>
          </cell>
          <cell r="F905" t="str">
            <v>Mua thÎ bµi, thÎ gi¸ th¸ng 12/2001</v>
          </cell>
          <cell r="G905" t="str">
            <v>Purchasing swing tickets and kimball for Dec. 2001</v>
          </cell>
          <cell r="H905">
            <v>1522</v>
          </cell>
          <cell r="I905">
            <v>47126227</v>
          </cell>
          <cell r="J905">
            <v>1331</v>
          </cell>
          <cell r="K905">
            <v>4712623</v>
          </cell>
          <cell r="P905">
            <v>51838850</v>
          </cell>
          <cell r="Q905">
            <v>331</v>
          </cell>
          <cell r="R905">
            <v>51838850</v>
          </cell>
          <cell r="Y905">
            <v>51838850</v>
          </cell>
        </row>
        <row r="906">
          <cell r="A906">
            <v>903</v>
          </cell>
          <cell r="B906" t="str">
            <v>31-24</v>
          </cell>
          <cell r="C906">
            <v>37256</v>
          </cell>
          <cell r="D906" t="str">
            <v>S.nasco</v>
          </cell>
          <cell r="E906" t="str">
            <v>CN Cty dÞch vô hµng kh«ng s©n bay Néi Bµi t¹i HCM</v>
          </cell>
          <cell r="F906" t="str">
            <v>C­íc vËn chuyÓn thÎ bµi, thÎ gi¸ th¸ng 11, 12/2001</v>
          </cell>
          <cell r="G906" t="str">
            <v>Transport fee of swing tickets and kimballs from KIM AN DONG Co. to Phu Tai factory in Nov, Dec. 2001</v>
          </cell>
          <cell r="H906">
            <v>6278</v>
          </cell>
          <cell r="I906">
            <v>1025524</v>
          </cell>
          <cell r="J906">
            <v>1331</v>
          </cell>
          <cell r="K906">
            <v>51276</v>
          </cell>
          <cell r="P906">
            <v>1076800</v>
          </cell>
          <cell r="Q906">
            <v>331</v>
          </cell>
          <cell r="R906">
            <v>1076800</v>
          </cell>
          <cell r="Y906">
            <v>1076800</v>
          </cell>
        </row>
        <row r="907">
          <cell r="A907">
            <v>904</v>
          </cell>
          <cell r="B907" t="str">
            <v>31-25</v>
          </cell>
          <cell r="C907">
            <v>37256</v>
          </cell>
          <cell r="D907" t="str">
            <v>S.vietco</v>
          </cell>
          <cell r="E907" t="str">
            <v>VIETCO Int'l Trading &amp;Freight  Forwarding Co. , Ltd.</v>
          </cell>
          <cell r="F907" t="str">
            <v>C­íc vËn t¶i hµng tõ §«ng Tµi HD ®i London th¸ng 12 - 2001</v>
          </cell>
          <cell r="G907" t="str">
            <v>Freight charge from Phu Tai factory to London in Dec. 2001</v>
          </cell>
          <cell r="H907">
            <v>1388</v>
          </cell>
          <cell r="I907">
            <v>331149150</v>
          </cell>
          <cell r="P907">
            <v>331149150</v>
          </cell>
          <cell r="Q907">
            <v>331</v>
          </cell>
          <cell r="R907">
            <v>331149150</v>
          </cell>
          <cell r="Y907">
            <v>331149150</v>
          </cell>
        </row>
        <row r="908">
          <cell r="A908">
            <v>905</v>
          </cell>
          <cell r="B908" t="str">
            <v>31-26</v>
          </cell>
          <cell r="C908">
            <v>37256</v>
          </cell>
          <cell r="D908" t="str">
            <v>S.but-VIN</v>
          </cell>
          <cell r="E908" t="str">
            <v>Cty TNHH SX-TM Vinh §¹t</v>
          </cell>
          <cell r="F908" t="str">
            <v>Mua nót th¸ng 12/2001</v>
          </cell>
          <cell r="G908" t="str">
            <v>Purchasing button for Dec. 2001</v>
          </cell>
          <cell r="H908">
            <v>1522</v>
          </cell>
          <cell r="I908">
            <v>24542306</v>
          </cell>
          <cell r="J908">
            <v>1331</v>
          </cell>
          <cell r="K908">
            <v>2454231</v>
          </cell>
          <cell r="P908">
            <v>26996537</v>
          </cell>
          <cell r="Q908">
            <v>331</v>
          </cell>
          <cell r="R908">
            <v>26996537</v>
          </cell>
          <cell r="Y908">
            <v>26996537</v>
          </cell>
        </row>
        <row r="909">
          <cell r="A909">
            <v>906</v>
          </cell>
          <cell r="B909" t="str">
            <v>31-27</v>
          </cell>
          <cell r="C909">
            <v>37256</v>
          </cell>
          <cell r="D909" t="str">
            <v>S.han-SAU</v>
          </cell>
          <cell r="E909" t="str">
            <v>Cty TNHH B×nh Minh SH</v>
          </cell>
          <cell r="F909" t="str">
            <v>Mua m¾c ¸o th¸ng 11 - 2001</v>
          </cell>
          <cell r="G909" t="str">
            <v>Purchasing hanger for Nov. 2001</v>
          </cell>
          <cell r="H909">
            <v>1522</v>
          </cell>
          <cell r="I909">
            <v>16800000</v>
          </cell>
          <cell r="J909">
            <v>1331</v>
          </cell>
          <cell r="K909">
            <v>1680000</v>
          </cell>
          <cell r="P909">
            <v>18480000</v>
          </cell>
          <cell r="Q909">
            <v>331</v>
          </cell>
          <cell r="R909">
            <v>18480000</v>
          </cell>
          <cell r="Y909">
            <v>18480000</v>
          </cell>
        </row>
        <row r="910">
          <cell r="A910">
            <v>907</v>
          </cell>
          <cell r="B910" t="str">
            <v>31-28</v>
          </cell>
          <cell r="C910">
            <v>37256</v>
          </cell>
          <cell r="D910" t="str">
            <v>S.chi-COA</v>
          </cell>
          <cell r="E910" t="str">
            <v>Cty Coats Phong Phó HN</v>
          </cell>
          <cell r="F910" t="str">
            <v xml:space="preserve">Mua chØ may th¸ng 12 - 2001 </v>
          </cell>
          <cell r="G910" t="str">
            <v>Purchasing cotton thread for Dec. 2001</v>
          </cell>
          <cell r="H910">
            <v>1522</v>
          </cell>
          <cell r="I910">
            <v>89838818</v>
          </cell>
          <cell r="J910">
            <v>1331</v>
          </cell>
          <cell r="K910">
            <v>9017417</v>
          </cell>
          <cell r="P910">
            <v>98856235</v>
          </cell>
          <cell r="Q910">
            <v>331</v>
          </cell>
          <cell r="R910">
            <v>98856235</v>
          </cell>
          <cell r="Y910">
            <v>98856235</v>
          </cell>
        </row>
        <row r="911">
          <cell r="A911">
            <v>908</v>
          </cell>
          <cell r="B911" t="str">
            <v>19-07</v>
          </cell>
          <cell r="C911">
            <v>37275</v>
          </cell>
          <cell r="D911" t="str">
            <v>S.cro-HOA</v>
          </cell>
          <cell r="E911" t="str">
            <v>Mrs. Hßa (Crochet supplier)</v>
          </cell>
          <cell r="F911" t="str">
            <v>Thanh to¸n cho Mr. Hoµ (Mãc tay) - CM cho Docket PT0518 / CX-009</v>
          </cell>
          <cell r="G911" t="str">
            <v>CM for handmade crochet ( Docket PT0518 / CX-009 )</v>
          </cell>
          <cell r="H911">
            <v>6278</v>
          </cell>
          <cell r="I911">
            <v>11720000</v>
          </cell>
          <cell r="P911">
            <v>11720000</v>
          </cell>
          <cell r="Q911">
            <v>1111</v>
          </cell>
          <cell r="R911">
            <v>11720000</v>
          </cell>
          <cell r="Y911">
            <v>11720000</v>
          </cell>
        </row>
        <row r="912">
          <cell r="A912">
            <v>909</v>
          </cell>
          <cell r="B912" t="str">
            <v>20-04</v>
          </cell>
          <cell r="C912">
            <v>37307</v>
          </cell>
          <cell r="D912" t="str">
            <v>S.mail</v>
          </cell>
          <cell r="E912" t="str">
            <v>Cty ®iÖn to¸n vµ truyÒn sè liÖu KV1</v>
          </cell>
          <cell r="F912" t="str">
            <v>C­íc Mail Offile th¸ng 12/2001 + 01/2002</v>
          </cell>
          <cell r="G912" t="str">
            <v>Mail Offline charge in Dec. 2001 and Jan 2002</v>
          </cell>
          <cell r="H912">
            <v>6422</v>
          </cell>
          <cell r="I912">
            <v>1680000</v>
          </cell>
          <cell r="P912">
            <v>1680000</v>
          </cell>
          <cell r="Q912">
            <v>1121</v>
          </cell>
          <cell r="R912">
            <v>1680000</v>
          </cell>
          <cell r="Y912">
            <v>1680000</v>
          </cell>
        </row>
        <row r="913">
          <cell r="A913">
            <v>910</v>
          </cell>
          <cell r="B913" t="str">
            <v>21-01</v>
          </cell>
          <cell r="C913">
            <v>37277</v>
          </cell>
          <cell r="D913" t="str">
            <v>nc</v>
          </cell>
          <cell r="E913" t="str">
            <v>Cty TNHH C«ng Danh</v>
          </cell>
          <cell r="F913" t="str">
            <v>Tr¶ tiÒn mua 04 m¸y bé ®µm</v>
          </cell>
          <cell r="G913" t="str">
            <v>Buying 04 walkie-talkies</v>
          </cell>
          <cell r="H913">
            <v>1531</v>
          </cell>
          <cell r="I913">
            <v>2800000</v>
          </cell>
          <cell r="J913">
            <v>1331</v>
          </cell>
          <cell r="K913">
            <v>280000</v>
          </cell>
          <cell r="P913">
            <v>3080000</v>
          </cell>
          <cell r="Q913">
            <v>1121</v>
          </cell>
          <cell r="R913">
            <v>3080000</v>
          </cell>
          <cell r="Y913">
            <v>3080000</v>
          </cell>
        </row>
        <row r="914">
          <cell r="A914">
            <v>911</v>
          </cell>
          <cell r="B914" t="str">
            <v>21-02</v>
          </cell>
          <cell r="C914">
            <v>37277</v>
          </cell>
          <cell r="D914" t="str">
            <v>nc</v>
          </cell>
          <cell r="E914" t="str">
            <v>Cty TNHH thiÕt bÞ ®iÖn Ngò Phóc</v>
          </cell>
          <cell r="F914" t="str">
            <v>Thanh to¸n 70% gi¸ trÞ cßn l¹ cña Hîp ®ång mua ®Ìn cao ¸p thñy ng©n 220V-400W chiÕu s¸ng cho X­ëng DT02</v>
          </cell>
          <cell r="G914" t="str">
            <v>Payment 70% of purchasing 01 high mercury pressure light 220V-400W for DT02</v>
          </cell>
          <cell r="H914">
            <v>2412</v>
          </cell>
          <cell r="I914">
            <v>48000000</v>
          </cell>
          <cell r="J914">
            <v>1331</v>
          </cell>
          <cell r="K914">
            <v>2400000</v>
          </cell>
          <cell r="P914">
            <v>50400000</v>
          </cell>
          <cell r="Q914">
            <v>1121</v>
          </cell>
          <cell r="R914">
            <v>35400000</v>
          </cell>
          <cell r="S914">
            <v>141</v>
          </cell>
          <cell r="T914">
            <v>15000000</v>
          </cell>
          <cell r="Y914">
            <v>50400000</v>
          </cell>
        </row>
        <row r="915">
          <cell r="A915">
            <v>912</v>
          </cell>
          <cell r="B915" t="str">
            <v>21-03</v>
          </cell>
          <cell r="C915">
            <v>37277</v>
          </cell>
          <cell r="D915" t="str">
            <v>nc</v>
          </cell>
          <cell r="E915" t="str">
            <v>Cty TNHH thiÕt bÞ ®iÖn Ngò Phóc</v>
          </cell>
          <cell r="F915" t="str">
            <v>L¾p tñ ®iÖn míi t¹i tr¹m cung cÊp ®iÖn cho §«ng Tµi 02 (Thanh to¸n T.U cho Mr. HiÖp)</v>
          </cell>
          <cell r="G915" t="str">
            <v>Installing electrical system for Dong Tai HD project No. 02</v>
          </cell>
          <cell r="H915">
            <v>2412</v>
          </cell>
          <cell r="I915">
            <v>35720000</v>
          </cell>
          <cell r="J915">
            <v>1331</v>
          </cell>
          <cell r="K915">
            <v>1786000</v>
          </cell>
          <cell r="P915">
            <v>37506000</v>
          </cell>
          <cell r="Q915">
            <v>141</v>
          </cell>
          <cell r="R915">
            <v>10000000</v>
          </cell>
          <cell r="S915">
            <v>1121</v>
          </cell>
          <cell r="T915">
            <v>27506000</v>
          </cell>
          <cell r="Y915">
            <v>37506000</v>
          </cell>
        </row>
        <row r="916">
          <cell r="A916">
            <v>913</v>
          </cell>
          <cell r="B916" t="str">
            <v>21-04</v>
          </cell>
          <cell r="C916">
            <v>37277</v>
          </cell>
          <cell r="D916" t="str">
            <v>cd1</v>
          </cell>
          <cell r="E916" t="str">
            <v>Mr. Hµo (Mechanic)</v>
          </cell>
          <cell r="F916" t="str">
            <v>T¹m øng mua vËt t­ l¾p ®­êng h¬i cho Line 14, …</v>
          </cell>
          <cell r="G916" t="str">
            <v>Advance to Mr. Hao (Mechanic) to buy materials to install new boiler system for Lines 14, …</v>
          </cell>
          <cell r="H916">
            <v>141</v>
          </cell>
          <cell r="I916">
            <v>3100000</v>
          </cell>
          <cell r="P916">
            <v>3100000</v>
          </cell>
          <cell r="Q916">
            <v>1111</v>
          </cell>
          <cell r="R916">
            <v>3100000</v>
          </cell>
          <cell r="Y916">
            <v>3100000</v>
          </cell>
        </row>
        <row r="917">
          <cell r="A917">
            <v>914</v>
          </cell>
          <cell r="B917" t="str">
            <v>21-05</v>
          </cell>
          <cell r="C917">
            <v>37277</v>
          </cell>
          <cell r="D917" t="str">
            <v>cd3</v>
          </cell>
          <cell r="E917" t="str">
            <v>Mr. Th¨ng (Electrician)</v>
          </cell>
          <cell r="F917" t="str">
            <v>T¹m øng mua vËt t­ l¾p 100 ghÕ ngåi cho c«ng nh©n may</v>
          </cell>
          <cell r="G917" t="str">
            <v>Advance to Mr. Hao (Mechanic) to buy materials to install 100 seats for sewingworkers</v>
          </cell>
          <cell r="H917">
            <v>141</v>
          </cell>
          <cell r="I917">
            <v>5200000</v>
          </cell>
          <cell r="P917">
            <v>5200000</v>
          </cell>
          <cell r="Q917">
            <v>1111</v>
          </cell>
          <cell r="R917">
            <v>5200000</v>
          </cell>
          <cell r="Y917">
            <v>5200000</v>
          </cell>
        </row>
        <row r="918">
          <cell r="A918">
            <v>915</v>
          </cell>
          <cell r="B918" t="str">
            <v>21-06</v>
          </cell>
          <cell r="C918">
            <v>37277</v>
          </cell>
          <cell r="D918" t="str">
            <v>bank</v>
          </cell>
          <cell r="E918" t="str">
            <v>Cong Thuong Bank</v>
          </cell>
          <cell r="F918" t="str">
            <v>Rót tiÒn tõ TK VND vÒ quü tiÒn mÆt</v>
          </cell>
          <cell r="G918" t="str">
            <v>Cash exchange from cash in bank (VND A/C) to cash on hand</v>
          </cell>
          <cell r="H918">
            <v>1111</v>
          </cell>
          <cell r="I918">
            <v>30000000</v>
          </cell>
          <cell r="P918">
            <v>30000000</v>
          </cell>
          <cell r="Q918">
            <v>1121</v>
          </cell>
          <cell r="R918">
            <v>30000000</v>
          </cell>
          <cell r="Y918">
            <v>30000000</v>
          </cell>
        </row>
        <row r="919">
          <cell r="A919">
            <v>916</v>
          </cell>
          <cell r="B919" t="str">
            <v>21-07</v>
          </cell>
          <cell r="C919">
            <v>37277</v>
          </cell>
          <cell r="D919" t="str">
            <v>bank</v>
          </cell>
          <cell r="E919" t="str">
            <v>Cong Thuong Bank</v>
          </cell>
          <cell r="F919" t="str">
            <v xml:space="preserve">PhÝ ng©n hµng </v>
          </cell>
          <cell r="G919" t="str">
            <v>Bank fee</v>
          </cell>
          <cell r="H919">
            <v>811</v>
          </cell>
          <cell r="I919">
            <v>117887</v>
          </cell>
          <cell r="J919">
            <v>1331</v>
          </cell>
          <cell r="K919">
            <v>11788</v>
          </cell>
          <cell r="P919">
            <v>129675</v>
          </cell>
          <cell r="Q919">
            <v>1121</v>
          </cell>
          <cell r="R919">
            <v>129675</v>
          </cell>
          <cell r="Y919">
            <v>129675</v>
          </cell>
        </row>
        <row r="920">
          <cell r="A920">
            <v>917</v>
          </cell>
          <cell r="B920" t="str">
            <v>21-08</v>
          </cell>
          <cell r="C920">
            <v>37277</v>
          </cell>
          <cell r="D920" t="str">
            <v>vt</v>
          </cell>
          <cell r="E920" t="str">
            <v>Mr. Hïng (Computer)</v>
          </cell>
          <cell r="F920" t="str">
            <v>Söa m¸y ®iÖn tho¹i di ®éng cho Mr. ThuËn (TG§)</v>
          </cell>
          <cell r="G920" t="str">
            <v>Repairing mobile for Mr. Thuan (General director)</v>
          </cell>
          <cell r="H920">
            <v>6428</v>
          </cell>
          <cell r="I920">
            <v>350000</v>
          </cell>
          <cell r="P920">
            <v>350000</v>
          </cell>
          <cell r="Q920">
            <v>1111</v>
          </cell>
          <cell r="R920">
            <v>350000</v>
          </cell>
          <cell r="Y920">
            <v>350000</v>
          </cell>
        </row>
        <row r="921">
          <cell r="A921">
            <v>918</v>
          </cell>
          <cell r="B921" t="str">
            <v>21-09</v>
          </cell>
          <cell r="C921">
            <v>37277</v>
          </cell>
          <cell r="D921" t="str">
            <v>kt3</v>
          </cell>
          <cell r="E921" t="str">
            <v>Ms. Hµ (Accountant)</v>
          </cell>
          <cell r="F921" t="str">
            <v>C¾t ch÷ d¸n biÓn qu¶ng c¸o c«ng ty + vËn chuyÓn phô liÖu tõ HP lªn c«ng ty</v>
          </cell>
          <cell r="G921" t="str">
            <v>Making 02 posters</v>
          </cell>
          <cell r="H921">
            <v>6428</v>
          </cell>
          <cell r="I921">
            <v>2037000</v>
          </cell>
          <cell r="J921">
            <v>1331</v>
          </cell>
          <cell r="K921">
            <v>63000</v>
          </cell>
          <cell r="L921">
            <v>6278</v>
          </cell>
          <cell r="M921">
            <v>29000</v>
          </cell>
          <cell r="P921">
            <v>2129000</v>
          </cell>
          <cell r="Q921">
            <v>1111</v>
          </cell>
          <cell r="R921">
            <v>2129000</v>
          </cell>
          <cell r="Y921">
            <v>2129000</v>
          </cell>
        </row>
        <row r="922">
          <cell r="A922">
            <v>919</v>
          </cell>
          <cell r="B922" t="str">
            <v>21-10</v>
          </cell>
          <cell r="C922">
            <v>37277</v>
          </cell>
          <cell r="D922" t="str">
            <v>cat3</v>
          </cell>
          <cell r="E922" t="str">
            <v>Mr. Tèng Xu©n Minh</v>
          </cell>
          <cell r="F922" t="str">
            <v>Thanh to¸n t¹m øng mua vËt t­ söa ch÷a m¸y cÊp cuén v¶i sè 2</v>
          </cell>
          <cell r="G922" t="str">
            <v>Payment for the advance of buying tools to repair the machine of cutting dept. from Mr. Tong Xuan Minh</v>
          </cell>
          <cell r="H922">
            <v>1531</v>
          </cell>
          <cell r="I922">
            <v>999100</v>
          </cell>
          <cell r="J922">
            <v>1111</v>
          </cell>
          <cell r="K922">
            <v>470000</v>
          </cell>
          <cell r="L922">
            <v>1331</v>
          </cell>
          <cell r="M922">
            <v>30900</v>
          </cell>
          <cell r="P922">
            <v>1500000</v>
          </cell>
          <cell r="Q922">
            <v>141</v>
          </cell>
          <cell r="R922">
            <v>1500000</v>
          </cell>
          <cell r="Y922">
            <v>1500000</v>
          </cell>
        </row>
        <row r="923">
          <cell r="A923">
            <v>920</v>
          </cell>
          <cell r="B923" t="str">
            <v>21-11</v>
          </cell>
          <cell r="C923">
            <v>37277</v>
          </cell>
          <cell r="D923" t="str">
            <v>nc</v>
          </cell>
          <cell r="E923" t="str">
            <v>Mr. §µo Anh TuÊn - Ng­êi cho thuª nhµ</v>
          </cell>
          <cell r="F923" t="str">
            <v>Thanh to¸n tiÒn thuª nhµ cho chuyªn gia tõ 7/12/2001 ®Õn 7/3/2002 (Ex. Rate : 15.080VND/USD)</v>
          </cell>
          <cell r="G923" t="str">
            <v>Renting house for experts for the period from Dec 07, 2001 to Mar 07, 2002</v>
          </cell>
          <cell r="H923">
            <v>6278</v>
          </cell>
          <cell r="I923">
            <v>22620000</v>
          </cell>
          <cell r="P923">
            <v>22620000</v>
          </cell>
          <cell r="Q923">
            <v>1111</v>
          </cell>
          <cell r="R923">
            <v>22620000</v>
          </cell>
          <cell r="Y923">
            <v>22620000</v>
          </cell>
        </row>
        <row r="924">
          <cell r="A924">
            <v>921</v>
          </cell>
          <cell r="B924" t="str">
            <v>1-05</v>
          </cell>
          <cell r="C924">
            <v>37288</v>
          </cell>
          <cell r="D924" t="str">
            <v>moc2</v>
          </cell>
          <cell r="E924" t="str">
            <v>Ms. Mai (Crochet)</v>
          </cell>
          <cell r="F924" t="str">
            <v>Thanh to¸n t¹m øng h¹t sequin cho SP110, 109</v>
          </cell>
          <cell r="G924" t="str">
            <v>Payment for the advance of buying sequin for SP110, 109 from Ms. Mai (Crochet)</v>
          </cell>
          <cell r="H924">
            <v>1531</v>
          </cell>
          <cell r="I924">
            <v>626000</v>
          </cell>
          <cell r="J924">
            <v>6278</v>
          </cell>
          <cell r="K924">
            <v>60000</v>
          </cell>
          <cell r="P924">
            <v>686000</v>
          </cell>
          <cell r="Q924">
            <v>141</v>
          </cell>
          <cell r="R924">
            <v>600000</v>
          </cell>
          <cell r="S924">
            <v>1111</v>
          </cell>
          <cell r="T924">
            <v>86000</v>
          </cell>
          <cell r="Y924">
            <v>686000</v>
          </cell>
        </row>
        <row r="925">
          <cell r="A925">
            <v>922</v>
          </cell>
          <cell r="B925" t="str">
            <v>22-01</v>
          </cell>
          <cell r="C925">
            <v>37278</v>
          </cell>
          <cell r="D925" t="str">
            <v>kd1</v>
          </cell>
          <cell r="E925" t="str">
            <v>Mr. HiÖp (Sales)</v>
          </cell>
          <cell r="F925" t="str">
            <v xml:space="preserve">T¹m øng mua vËt t­ l¾p ®­êng h¬i cho hÖ thèng lµ h¬i míi t¹i x­ëng 02 §«ng Tµi </v>
          </cell>
          <cell r="G925" t="str">
            <v>Advance to Mr. Hiep (Sales) to buy materials to install the new piping system for final pressing area in #2 building</v>
          </cell>
          <cell r="H925">
            <v>141</v>
          </cell>
          <cell r="I925">
            <v>10438000</v>
          </cell>
          <cell r="P925">
            <v>10438000</v>
          </cell>
          <cell r="Q925">
            <v>1111</v>
          </cell>
          <cell r="R925">
            <v>10438000</v>
          </cell>
          <cell r="Y925">
            <v>10438000</v>
          </cell>
        </row>
        <row r="926">
          <cell r="A926">
            <v>923</v>
          </cell>
          <cell r="B926" t="str">
            <v>2-26</v>
          </cell>
          <cell r="C926">
            <v>37289</v>
          </cell>
          <cell r="D926" t="str">
            <v>cd6</v>
          </cell>
          <cell r="E926" t="str">
            <v>Mr. §¹i (Electrician)</v>
          </cell>
          <cell r="F926" t="str">
            <v>Thanh to¸n t¹m øng mua vËt t­ l¾p ®iÖn cho §«ng Tµi 02</v>
          </cell>
          <cell r="G926" t="str">
            <v>Payment for the advance of buying materials for install electrical system for Dong Tai project No.02 from Mr. Dai (Electrician)</v>
          </cell>
          <cell r="H926">
            <v>1531</v>
          </cell>
          <cell r="I926">
            <v>267000</v>
          </cell>
          <cell r="J926">
            <v>1111</v>
          </cell>
          <cell r="K926">
            <v>33000</v>
          </cell>
          <cell r="P926">
            <v>300000</v>
          </cell>
          <cell r="Q926">
            <v>141</v>
          </cell>
          <cell r="R926">
            <v>300000</v>
          </cell>
          <cell r="Y926">
            <v>300000</v>
          </cell>
        </row>
        <row r="927">
          <cell r="A927">
            <v>924</v>
          </cell>
          <cell r="B927" t="str">
            <v>2-11</v>
          </cell>
          <cell r="C927">
            <v>37289</v>
          </cell>
          <cell r="D927" t="str">
            <v>cd1</v>
          </cell>
          <cell r="E927" t="str">
            <v>Mr. Hµo (Mechanic)</v>
          </cell>
          <cell r="F927" t="str">
            <v>Thanh to¸n t¹m øng mua dông cô cho PX</v>
          </cell>
          <cell r="G927" t="str">
            <v>Payment for the advance of buying tools for sewingshop from Mr. Hao (Mechanic)</v>
          </cell>
          <cell r="H927">
            <v>1531</v>
          </cell>
          <cell r="I927">
            <v>752800</v>
          </cell>
          <cell r="J927">
            <v>1331</v>
          </cell>
          <cell r="K927">
            <v>13200</v>
          </cell>
          <cell r="L927">
            <v>1111</v>
          </cell>
          <cell r="M927">
            <v>54000</v>
          </cell>
          <cell r="P927">
            <v>820000</v>
          </cell>
          <cell r="Q927">
            <v>141</v>
          </cell>
          <cell r="R927">
            <v>820000</v>
          </cell>
          <cell r="Y927">
            <v>820000</v>
          </cell>
        </row>
        <row r="928">
          <cell r="A928">
            <v>925</v>
          </cell>
          <cell r="B928" t="str">
            <v>5-07</v>
          </cell>
          <cell r="C928">
            <v>37292</v>
          </cell>
          <cell r="D928" t="str">
            <v>cd3</v>
          </cell>
          <cell r="E928" t="str">
            <v>Mr. Th¨ng (Electrician)</v>
          </cell>
          <cell r="F928" t="str">
            <v>Thanh to¸n t¹m øng mua vËt t­ l¾p ®Æt ®­êng d©y ®iÖn tho¹i, ®­êng m¹ng cho §«ng Tµi HD02</v>
          </cell>
          <cell r="G928" t="str">
            <v>Payment for the advance of buying materials to install telephone grid for Dong Tai HD02 to Mr. Thang (Electrician)</v>
          </cell>
          <cell r="H928">
            <v>1531</v>
          </cell>
          <cell r="I928">
            <v>2040224</v>
          </cell>
          <cell r="J928">
            <v>1331</v>
          </cell>
          <cell r="K928">
            <v>100776</v>
          </cell>
          <cell r="L928">
            <v>1111</v>
          </cell>
          <cell r="M928">
            <v>159000</v>
          </cell>
          <cell r="P928">
            <v>2300000</v>
          </cell>
          <cell r="Q928">
            <v>141</v>
          </cell>
          <cell r="R928">
            <v>2300000</v>
          </cell>
          <cell r="Y928">
            <v>2300000</v>
          </cell>
        </row>
        <row r="929">
          <cell r="A929">
            <v>926</v>
          </cell>
          <cell r="B929" t="str">
            <v>31-11</v>
          </cell>
          <cell r="C929">
            <v>37287</v>
          </cell>
          <cell r="D929" t="str">
            <v>dt02</v>
          </cell>
          <cell r="E929" t="str">
            <v>Dong Tai HCM</v>
          </cell>
          <cell r="F929" t="str">
            <v>Mua mãc treo cña C¬ së Anh Duy HCM</v>
          </cell>
          <cell r="G929" t="str">
            <v xml:space="preserve">Buying hangers from Anh Duy HCM Co. </v>
          </cell>
          <cell r="H929">
            <v>1388</v>
          </cell>
          <cell r="I929">
            <v>206038200</v>
          </cell>
          <cell r="P929">
            <v>206038200</v>
          </cell>
          <cell r="Q929">
            <v>33682</v>
          </cell>
          <cell r="R929">
            <v>206038200</v>
          </cell>
          <cell r="Y929">
            <v>206038200</v>
          </cell>
        </row>
        <row r="930">
          <cell r="A930">
            <v>927</v>
          </cell>
          <cell r="B930" t="str">
            <v>2-07</v>
          </cell>
          <cell r="C930">
            <v>37289</v>
          </cell>
          <cell r="D930" t="str">
            <v>cd1</v>
          </cell>
          <cell r="E930" t="str">
            <v>Mr. Hµo (Mechanic)</v>
          </cell>
          <cell r="F930" t="str">
            <v>Thanh to¸n t¹m øng mua vËt t­ l¾p ®iÖn chiÕu s¸ng cho §«ng Tµi 02 + Mua vËt t­ lµm ghÕ ngåi cho CN may</v>
          </cell>
          <cell r="G930" t="str">
            <v>Payment for the advance of installing electrical system for Dong Tai HD project No. 02 and buying materials to install sewing workers' seats from Mr. Hao (Mechanic)</v>
          </cell>
          <cell r="H930">
            <v>1531</v>
          </cell>
          <cell r="I930">
            <v>3672797</v>
          </cell>
          <cell r="J930">
            <v>1331</v>
          </cell>
          <cell r="K930">
            <v>161803</v>
          </cell>
          <cell r="P930">
            <v>3834600</v>
          </cell>
          <cell r="Q930">
            <v>141</v>
          </cell>
          <cell r="R930">
            <v>3800000</v>
          </cell>
          <cell r="S930">
            <v>1111</v>
          </cell>
          <cell r="T930">
            <v>34600</v>
          </cell>
          <cell r="Y930">
            <v>3834600</v>
          </cell>
        </row>
        <row r="931">
          <cell r="A931">
            <v>928</v>
          </cell>
          <cell r="B931" t="str">
            <v>31-81</v>
          </cell>
          <cell r="C931">
            <v>37346</v>
          </cell>
          <cell r="D931" t="str">
            <v>xn2</v>
          </cell>
          <cell r="E931" t="str">
            <v>Mr. Tuynh (Ex.Im dept)</v>
          </cell>
          <cell r="F931" t="str">
            <v>Chi phÝ xuÊt hµng KT03+05</v>
          </cell>
          <cell r="G931" t="str">
            <v>The export expenses for KT03+05</v>
          </cell>
          <cell r="H931">
            <v>6278</v>
          </cell>
          <cell r="I931">
            <v>507000</v>
          </cell>
          <cell r="P931">
            <v>507000</v>
          </cell>
          <cell r="Q931">
            <v>1111</v>
          </cell>
          <cell r="R931">
            <v>507000</v>
          </cell>
          <cell r="Y931">
            <v>507000</v>
          </cell>
        </row>
        <row r="932">
          <cell r="A932">
            <v>929</v>
          </cell>
          <cell r="B932" t="str">
            <v>31-82</v>
          </cell>
          <cell r="C932">
            <v>37346</v>
          </cell>
          <cell r="D932" t="str">
            <v>xn2</v>
          </cell>
          <cell r="E932" t="str">
            <v>Mr. Tuynh (Ex.Im dept)</v>
          </cell>
          <cell r="F932" t="str">
            <v>Mua 20 bé E/L, C/O, lµm chøng tõ xuÊt KT115, 116, 02, 01, 03, 04, 06</v>
          </cell>
          <cell r="G932" t="str">
            <v>Buying custom forms (E/L, C/O)</v>
          </cell>
          <cell r="H932">
            <v>6278</v>
          </cell>
          <cell r="I932">
            <v>834000</v>
          </cell>
          <cell r="P932">
            <v>834000</v>
          </cell>
          <cell r="Q932">
            <v>1111</v>
          </cell>
          <cell r="R932">
            <v>834000</v>
          </cell>
          <cell r="Y932">
            <v>834000</v>
          </cell>
        </row>
        <row r="933">
          <cell r="A933">
            <v>930</v>
          </cell>
          <cell r="B933" t="str">
            <v>24-07</v>
          </cell>
          <cell r="C933">
            <v>37280</v>
          </cell>
          <cell r="D933" t="str">
            <v>nc</v>
          </cell>
          <cell r="E933" t="str">
            <v>Cty NhÞ S¬n - 87 T« HiÖu HP</v>
          </cell>
          <cell r="F933" t="str">
            <v>Mua g¹ch l¸t nÒn cho bé phËn KCS</v>
          </cell>
          <cell r="G933" t="str">
            <v>Buying patterned tiles for Q/C section</v>
          </cell>
          <cell r="H933">
            <v>6273</v>
          </cell>
          <cell r="I933">
            <v>6584000</v>
          </cell>
          <cell r="J933">
            <v>1331</v>
          </cell>
          <cell r="K933">
            <v>658400</v>
          </cell>
          <cell r="P933">
            <v>7242400</v>
          </cell>
          <cell r="Q933">
            <v>1121</v>
          </cell>
          <cell r="R933">
            <v>7242400</v>
          </cell>
          <cell r="Y933">
            <v>7242400</v>
          </cell>
        </row>
        <row r="934">
          <cell r="A934">
            <v>931</v>
          </cell>
          <cell r="B934" t="str">
            <v>2-23</v>
          </cell>
          <cell r="C934">
            <v>37289</v>
          </cell>
          <cell r="D934" t="str">
            <v>cd2</v>
          </cell>
          <cell r="E934" t="str">
            <v>Mr. Hîp (Mechanic)</v>
          </cell>
          <cell r="F934" t="str">
            <v>Thanh to¸n t¹m øng mua m¸y ®¸nh bãng ch©n vÞt m¸y may cho PX may</v>
          </cell>
          <cell r="G934" t="str">
            <v>Payment for the advance of buying tools for sewingshop from Mr. Hop (Mechanic)</v>
          </cell>
          <cell r="H934">
            <v>1531</v>
          </cell>
          <cell r="I934">
            <v>533500</v>
          </cell>
          <cell r="J934">
            <v>1331</v>
          </cell>
          <cell r="K934">
            <v>16500</v>
          </cell>
          <cell r="P934">
            <v>550000</v>
          </cell>
          <cell r="Q934">
            <v>141</v>
          </cell>
          <cell r="R934">
            <v>400000</v>
          </cell>
          <cell r="S934">
            <v>1111</v>
          </cell>
          <cell r="T934">
            <v>150000</v>
          </cell>
          <cell r="Y934">
            <v>550000</v>
          </cell>
        </row>
        <row r="935">
          <cell r="A935">
            <v>932</v>
          </cell>
          <cell r="B935" t="str">
            <v>23-12</v>
          </cell>
          <cell r="C935">
            <v>37279</v>
          </cell>
          <cell r="D935" t="str">
            <v>S.Water</v>
          </cell>
          <cell r="E935" t="str">
            <v>Cty cÊp n­íc H¶i D­¬ng</v>
          </cell>
          <cell r="F935" t="str">
            <v>TiÒn n­íc th¸ng 01 - 2002</v>
          </cell>
          <cell r="G935" t="str">
            <v>Fresh water for Jan. 2002</v>
          </cell>
          <cell r="H935">
            <v>6422</v>
          </cell>
          <cell r="I935">
            <v>3946272</v>
          </cell>
          <cell r="J935">
            <v>1331</v>
          </cell>
          <cell r="K935">
            <v>197728</v>
          </cell>
          <cell r="P935">
            <v>4144000</v>
          </cell>
          <cell r="Q935">
            <v>1121</v>
          </cell>
          <cell r="R935">
            <v>4144000</v>
          </cell>
          <cell r="Y935">
            <v>4144000</v>
          </cell>
        </row>
        <row r="936">
          <cell r="A936">
            <v>933</v>
          </cell>
          <cell r="B936" t="str">
            <v>2-10</v>
          </cell>
          <cell r="C936">
            <v>37289</v>
          </cell>
          <cell r="D936" t="str">
            <v>cd1</v>
          </cell>
          <cell r="E936" t="str">
            <v>Mr. Hµo (Mechanic)</v>
          </cell>
          <cell r="F936" t="str">
            <v>Mua vËt t­, dông cô cho phßng c¾t + x­ëng may</v>
          </cell>
          <cell r="G936" t="str">
            <v>Buying tools and materials for sewingshop</v>
          </cell>
          <cell r="H936">
            <v>1531</v>
          </cell>
          <cell r="I936">
            <v>758000</v>
          </cell>
          <cell r="J936">
            <v>1331</v>
          </cell>
          <cell r="K936">
            <v>32000</v>
          </cell>
          <cell r="P936">
            <v>790000</v>
          </cell>
          <cell r="Q936">
            <v>1111</v>
          </cell>
          <cell r="R936">
            <v>790000</v>
          </cell>
          <cell r="Y936">
            <v>790000</v>
          </cell>
        </row>
        <row r="937">
          <cell r="A937">
            <v>934</v>
          </cell>
          <cell r="B937" t="str">
            <v>30-43</v>
          </cell>
          <cell r="C937">
            <v>37225</v>
          </cell>
          <cell r="D937" t="str">
            <v>S.vietco</v>
          </cell>
          <cell r="E937" t="str">
            <v>VIETCO Int'l Trading &amp;Freight  Forwarding Co. , Ltd.</v>
          </cell>
          <cell r="F937" t="str">
            <v>C­íc vËn t¶i hµng tõ §«ng Tµi HD ®i London th¸ng 10 - 2001</v>
          </cell>
          <cell r="G937" t="str">
            <v>Freight charge from Phu Tai factory to London in Oct. 2001</v>
          </cell>
          <cell r="H937">
            <v>331</v>
          </cell>
          <cell r="I937">
            <v>765523500</v>
          </cell>
          <cell r="P937">
            <v>765523500</v>
          </cell>
          <cell r="Q937">
            <v>33682</v>
          </cell>
          <cell r="R937">
            <v>765523500</v>
          </cell>
          <cell r="Y937">
            <v>765523500</v>
          </cell>
        </row>
        <row r="938">
          <cell r="A938">
            <v>935</v>
          </cell>
          <cell r="B938" t="str">
            <v>22-16</v>
          </cell>
          <cell r="C938">
            <v>37278</v>
          </cell>
          <cell r="D938" t="str">
            <v>S.vietco</v>
          </cell>
          <cell r="E938" t="str">
            <v>VIETCO Int'l Trading &amp;Freight  Forwarding Co. , Ltd.</v>
          </cell>
          <cell r="F938" t="str">
            <v>C­íc vËn t¶i hµng tõ §«ng Tµi HD ®i London th¸ng 11, 12 - 2001</v>
          </cell>
          <cell r="G938" t="str">
            <v>Freight charge from Phu Tai factory to London in Nov, Dec. 2001</v>
          </cell>
          <cell r="H938">
            <v>331</v>
          </cell>
          <cell r="I938">
            <v>1084268700</v>
          </cell>
          <cell r="P938">
            <v>1084268700</v>
          </cell>
          <cell r="Q938">
            <v>33682</v>
          </cell>
          <cell r="R938">
            <v>1084268700</v>
          </cell>
          <cell r="Y938">
            <v>1084268700</v>
          </cell>
        </row>
        <row r="939">
          <cell r="A939">
            <v>936</v>
          </cell>
          <cell r="B939" t="str">
            <v>22-17</v>
          </cell>
          <cell r="C939">
            <v>37278</v>
          </cell>
          <cell r="D939" t="str">
            <v>dt02</v>
          </cell>
          <cell r="E939" t="str">
            <v>Cty Tin häc Mai Hoµng</v>
          </cell>
          <cell r="F939" t="str">
            <v>Mua 01 bé m¸y tÝnh cho V¨n phßng Hµ Néi</v>
          </cell>
          <cell r="G939" t="str">
            <v>Buying 01 set of computer for Dong Tai Hanoi</v>
          </cell>
          <cell r="H939">
            <v>13684</v>
          </cell>
          <cell r="I939">
            <v>10742200</v>
          </cell>
          <cell r="J939">
            <v>1331</v>
          </cell>
          <cell r="K939">
            <v>537100</v>
          </cell>
          <cell r="P939">
            <v>11279300</v>
          </cell>
          <cell r="Q939">
            <v>33682</v>
          </cell>
          <cell r="R939">
            <v>11279300</v>
          </cell>
          <cell r="Y939">
            <v>11279300</v>
          </cell>
        </row>
        <row r="940">
          <cell r="A940">
            <v>937</v>
          </cell>
          <cell r="B940" t="str">
            <v>22-18</v>
          </cell>
          <cell r="C940">
            <v>37278</v>
          </cell>
          <cell r="D940" t="str">
            <v>dt02</v>
          </cell>
          <cell r="E940" t="str">
            <v>Dong Tai HCM</v>
          </cell>
          <cell r="F940" t="str">
            <v>Mua 01 m¸y photocopier cho V¨n phßng Hµ Néi</v>
          </cell>
          <cell r="G940" t="str">
            <v>Buying 01 photocopier for Dong Tai Hanoi</v>
          </cell>
          <cell r="H940">
            <v>13684</v>
          </cell>
          <cell r="I940">
            <v>18303636</v>
          </cell>
          <cell r="J940">
            <v>1331</v>
          </cell>
          <cell r="K940">
            <v>1830364</v>
          </cell>
          <cell r="P940">
            <v>20134000</v>
          </cell>
          <cell r="Q940">
            <v>33682</v>
          </cell>
          <cell r="R940">
            <v>20134000</v>
          </cell>
          <cell r="Y940">
            <v>20134000</v>
          </cell>
        </row>
        <row r="941">
          <cell r="A941">
            <v>938</v>
          </cell>
          <cell r="B941" t="str">
            <v>22-14</v>
          </cell>
          <cell r="C941">
            <v>37278</v>
          </cell>
          <cell r="D941" t="str">
            <v>S.Sau</v>
          </cell>
          <cell r="E941" t="str">
            <v>Cty TNHH B×nh Minh SH</v>
          </cell>
          <cell r="F941" t="str">
            <v>Thanh to¸n cho «ng S¸u (Cty B×nh Minh SH) - Mua m¾c ¸o th¸ng 11 - 2001</v>
          </cell>
          <cell r="G941" t="str">
            <v>Payment to Mr. Sau (Hanger supplier) - Purchasing hanger for Nov. 2001</v>
          </cell>
          <cell r="H941">
            <v>331</v>
          </cell>
          <cell r="I941">
            <v>18480000</v>
          </cell>
          <cell r="P941">
            <v>18480000</v>
          </cell>
          <cell r="Q941">
            <v>33682</v>
          </cell>
          <cell r="R941">
            <v>18480000</v>
          </cell>
          <cell r="Y941">
            <v>18480000</v>
          </cell>
        </row>
        <row r="942">
          <cell r="A942">
            <v>939</v>
          </cell>
          <cell r="B942" t="str">
            <v>22-15</v>
          </cell>
          <cell r="C942">
            <v>37278</v>
          </cell>
          <cell r="D942" t="str">
            <v>S.HuuNghi</v>
          </cell>
          <cell r="E942" t="str">
            <v>Cty TNHH H÷u NghÞ HN</v>
          </cell>
          <cell r="F942" t="str">
            <v>Thanh to¸n cho Cty TNHH H÷u NghÞ HN - Mua nh·n sö dông12 - 2001</v>
          </cell>
          <cell r="G942" t="str">
            <v>Payment for Huu Nghi HN Ltd., Co. - Purchasing care-label Dec. 2001</v>
          </cell>
          <cell r="H942">
            <v>331</v>
          </cell>
          <cell r="I942">
            <v>73984242</v>
          </cell>
          <cell r="P942">
            <v>73984242</v>
          </cell>
          <cell r="Q942">
            <v>33682</v>
          </cell>
          <cell r="R942">
            <v>73532850</v>
          </cell>
          <cell r="S942">
            <v>7111</v>
          </cell>
          <cell r="T942">
            <v>451392</v>
          </cell>
          <cell r="Y942">
            <v>73984242</v>
          </cell>
        </row>
        <row r="943">
          <cell r="A943">
            <v>940</v>
          </cell>
          <cell r="B943" t="str">
            <v>22-04</v>
          </cell>
          <cell r="C943">
            <v>37278</v>
          </cell>
          <cell r="D943" t="str">
            <v>S.MinhThin</v>
          </cell>
          <cell r="E943" t="str">
            <v>C¬ së Minh Th×n HCM</v>
          </cell>
          <cell r="F943" t="str">
            <v>Thanh to¸n cho C¬ së Minh Th×n - Mua ®Öm vai th¸ng 12 - 2001</v>
          </cell>
          <cell r="G943" t="str">
            <v>Payment to Minh Thin HCM Co. - Purchasing shoulder pads for Dec. 2001</v>
          </cell>
          <cell r="H943">
            <v>331</v>
          </cell>
          <cell r="I943">
            <v>10952000</v>
          </cell>
          <cell r="P943">
            <v>10952000</v>
          </cell>
          <cell r="Q943">
            <v>33682</v>
          </cell>
          <cell r="R943">
            <v>10952000</v>
          </cell>
          <cell r="Y943">
            <v>10952000</v>
          </cell>
        </row>
        <row r="944">
          <cell r="A944">
            <v>941</v>
          </cell>
          <cell r="B944" t="str">
            <v>22-05</v>
          </cell>
          <cell r="C944">
            <v>37278</v>
          </cell>
          <cell r="D944" t="str">
            <v>S.KSHuuNghi</v>
          </cell>
          <cell r="E944" t="str">
            <v>Kh¸ch s¹n H÷u NghÞ HP</v>
          </cell>
          <cell r="F944" t="str">
            <v>Tr¶ tiÒn cho Kh¸ch s¹n H÷u NghÞ - Chi phÝ kh¸ch s¹n t¹i H¶i Phßng cho chuyªn gia th¸ng 11, 12 / 2001</v>
          </cell>
          <cell r="G944" t="str">
            <v>Hotel charge for experts in Huu Nghi hotel in Nov, Dec.2001</v>
          </cell>
          <cell r="H944">
            <v>331</v>
          </cell>
          <cell r="I944">
            <v>2658750</v>
          </cell>
          <cell r="P944">
            <v>2658750</v>
          </cell>
          <cell r="Q944">
            <v>33682</v>
          </cell>
          <cell r="R944">
            <v>2658750</v>
          </cell>
          <cell r="Y944">
            <v>2658750</v>
          </cell>
        </row>
        <row r="945">
          <cell r="A945">
            <v>942</v>
          </cell>
          <cell r="B945" t="str">
            <v>22-06</v>
          </cell>
          <cell r="C945">
            <v>37278</v>
          </cell>
          <cell r="D945" t="str">
            <v>S.TuanHien</v>
          </cell>
          <cell r="E945" t="str">
            <v>Cty TNHH SX-TM TuÊn HiÒn</v>
          </cell>
          <cell r="F945" t="str">
            <v>Tr¶ tiÒn cho C«ng ty TuÊn HiÒn HCM - Mua nót th¸ng 12/2001</v>
          </cell>
          <cell r="G945" t="str">
            <v>Payment to Tuan Hien HCM Co. - Purchasing button for Dec. 2001</v>
          </cell>
          <cell r="H945">
            <v>331</v>
          </cell>
          <cell r="I945">
            <v>917083</v>
          </cell>
          <cell r="P945">
            <v>917083</v>
          </cell>
          <cell r="Q945">
            <v>33682</v>
          </cell>
          <cell r="R945">
            <v>912900</v>
          </cell>
          <cell r="S945">
            <v>7111</v>
          </cell>
          <cell r="T945">
            <v>4183</v>
          </cell>
          <cell r="Y945">
            <v>917083</v>
          </cell>
        </row>
        <row r="946">
          <cell r="A946">
            <v>943</v>
          </cell>
          <cell r="B946" t="str">
            <v>22-07</v>
          </cell>
          <cell r="C946">
            <v>37278</v>
          </cell>
          <cell r="D946" t="str">
            <v>S.HoangCuong</v>
          </cell>
          <cell r="E946" t="str">
            <v>Cty TNHH M¸y tÝnh Hoµng C­êng</v>
          </cell>
          <cell r="F946" t="str">
            <v>Tr¶ tiÒn cho Cty TNHH M¸y tÝnh Hoµng C­êng - Mua m¸y tÝnh, m¸y in cho kho nguyªn phô liÖu</v>
          </cell>
          <cell r="G946" t="str">
            <v>Payment to Hoang Cuong Computer Co. - Purchasing computer, printer for warehouse</v>
          </cell>
          <cell r="H946">
            <v>331</v>
          </cell>
          <cell r="I946">
            <v>11474500</v>
          </cell>
          <cell r="P946">
            <v>11474500</v>
          </cell>
          <cell r="Q946">
            <v>33682</v>
          </cell>
          <cell r="R946">
            <v>11474500</v>
          </cell>
          <cell r="Y946">
            <v>11474500</v>
          </cell>
        </row>
        <row r="947">
          <cell r="A947">
            <v>944</v>
          </cell>
          <cell r="B947" t="str">
            <v>22-08</v>
          </cell>
          <cell r="C947">
            <v>37278</v>
          </cell>
          <cell r="D947" t="str">
            <v>S.TranHiepThanh</v>
          </cell>
          <cell r="E947" t="str">
            <v>Cty TNHH TM-SX-DV TrÇn HiÖp Thµnh</v>
          </cell>
          <cell r="F947" t="str">
            <v>Tr¶ tiÒn cho Cty TNHH TrÇn HiÖp Thµnh - Mua v¶i lãt th¸ng 12/2001</v>
          </cell>
          <cell r="G947" t="str">
            <v>Payment to Tran Hiep Thanh HCM Co. - Purchasing lining for Dec. 2001</v>
          </cell>
          <cell r="H947">
            <v>331</v>
          </cell>
          <cell r="I947">
            <v>59203443</v>
          </cell>
          <cell r="P947">
            <v>59203443</v>
          </cell>
          <cell r="Q947">
            <v>33682</v>
          </cell>
          <cell r="R947">
            <v>58921500</v>
          </cell>
          <cell r="S947">
            <v>7111</v>
          </cell>
          <cell r="T947">
            <v>281943</v>
          </cell>
          <cell r="Y947">
            <v>59203443</v>
          </cell>
        </row>
        <row r="948">
          <cell r="A948">
            <v>945</v>
          </cell>
          <cell r="B948" t="str">
            <v>22-09</v>
          </cell>
          <cell r="C948">
            <v>37278</v>
          </cell>
          <cell r="D948" t="str">
            <v>S.BaoQuang</v>
          </cell>
          <cell r="E948" t="str">
            <v>Cty TNHH SX-TM B¶o Quang</v>
          </cell>
          <cell r="F948" t="str">
            <v>Tr¶ tiÒn cho Cty B¶o Quang - Mua khãa kÐo th¸ng 12 - 2001</v>
          </cell>
          <cell r="G948" t="str">
            <v>Payment to Bao Quang HCM Co. - Purchasing zipper for Dec. 2001</v>
          </cell>
          <cell r="H948">
            <v>331</v>
          </cell>
          <cell r="I948">
            <v>34107368</v>
          </cell>
          <cell r="P948">
            <v>34107368</v>
          </cell>
          <cell r="Q948">
            <v>33682</v>
          </cell>
          <cell r="R948">
            <v>33952500</v>
          </cell>
          <cell r="S948">
            <v>7111</v>
          </cell>
          <cell r="T948">
            <v>154868</v>
          </cell>
          <cell r="Y948">
            <v>34107368</v>
          </cell>
        </row>
        <row r="949">
          <cell r="A949">
            <v>946</v>
          </cell>
          <cell r="B949" t="str">
            <v>22-10</v>
          </cell>
          <cell r="C949">
            <v>37278</v>
          </cell>
          <cell r="D949" t="str">
            <v>S.Legamex</v>
          </cell>
          <cell r="E949" t="str">
            <v>C«ng ty LEGAMEX</v>
          </cell>
          <cell r="F949" t="str">
            <v>Tr¶ tiÒn cho Cty Legamex - Mua nh·n chÝnh th¸ng 12/2001</v>
          </cell>
          <cell r="G949" t="str">
            <v>Payment to LEGAMEX Co. - Purchasing main label for Dec. 2001</v>
          </cell>
          <cell r="H949">
            <v>331</v>
          </cell>
          <cell r="I949">
            <v>47815847</v>
          </cell>
          <cell r="P949">
            <v>47815847</v>
          </cell>
          <cell r="Q949">
            <v>33682</v>
          </cell>
          <cell r="R949">
            <v>47552250</v>
          </cell>
          <cell r="S949">
            <v>7111</v>
          </cell>
          <cell r="T949">
            <v>263597</v>
          </cell>
          <cell r="Y949">
            <v>47815847</v>
          </cell>
        </row>
        <row r="950">
          <cell r="A950">
            <v>947</v>
          </cell>
          <cell r="B950" t="str">
            <v>22-11</v>
          </cell>
          <cell r="C950">
            <v>37278</v>
          </cell>
          <cell r="D950" t="str">
            <v>S.AnhTuan</v>
          </cell>
          <cell r="E950" t="str">
            <v>CN Cty TNHH TM-DV Anh TuÊn t¹i HP</v>
          </cell>
          <cell r="F950" t="str">
            <v>Tr¶ tiÒn cho Cty Anh TuÊn - C­íc m¸y bay 2 chiÒu Hanoi / Haiphong - Tp. HCM cho l·nh ®¹o, chuyªn gia vµ cho CBNV th¸ng 12/2001</v>
          </cell>
          <cell r="G950" t="str">
            <v>Payment to Anh Tuan Co. - Airline ticket for leaders and staff from Hai Duong to HCMC and contrary in Dec. 2001</v>
          </cell>
          <cell r="H950">
            <v>331</v>
          </cell>
          <cell r="I950">
            <v>7915000</v>
          </cell>
          <cell r="P950">
            <v>7915000</v>
          </cell>
          <cell r="Q950">
            <v>33682</v>
          </cell>
          <cell r="R950">
            <v>7915000</v>
          </cell>
          <cell r="Y950">
            <v>7915000</v>
          </cell>
        </row>
        <row r="951">
          <cell r="A951">
            <v>948</v>
          </cell>
          <cell r="B951" t="str">
            <v>22-12</v>
          </cell>
          <cell r="C951">
            <v>37278</v>
          </cell>
          <cell r="D951" t="str">
            <v>S.VinhDat</v>
          </cell>
          <cell r="E951" t="str">
            <v>Cty TNHH SX-TM Vinh §¹t</v>
          </cell>
          <cell r="F951" t="str">
            <v>Tr¶ tiÒn cho Cty Vinh §¹t - Mua nót th¸ng 12/2001</v>
          </cell>
          <cell r="G951" t="str">
            <v>Payment to Vinh Dat Co. - Purchasing button for Dec. 2001</v>
          </cell>
          <cell r="H951">
            <v>331</v>
          </cell>
          <cell r="I951">
            <v>26996537</v>
          </cell>
          <cell r="P951">
            <v>26996537</v>
          </cell>
          <cell r="Q951">
            <v>33682</v>
          </cell>
          <cell r="R951">
            <v>26887200</v>
          </cell>
          <cell r="S951">
            <v>7111</v>
          </cell>
          <cell r="T951">
            <v>109337</v>
          </cell>
          <cell r="Y951">
            <v>26996537</v>
          </cell>
        </row>
        <row r="952">
          <cell r="A952">
            <v>949</v>
          </cell>
          <cell r="B952" t="str">
            <v>22-13</v>
          </cell>
          <cell r="C952">
            <v>37278</v>
          </cell>
          <cell r="D952" t="str">
            <v>S.TimDo</v>
          </cell>
          <cell r="E952" t="str">
            <v>C¬ së Tim §á - Tp. HCM</v>
          </cell>
          <cell r="F952" t="str">
            <v>Tr¶ tiÒn cho C¬ së Tim §á - Mua nót, mãc hai chÊu th¸ng 11, 12/2001</v>
          </cell>
          <cell r="G952" t="str">
            <v>Payment to Tim Do HCM Co. - Purchasing jean hook and bar in Nov, Dec.2001</v>
          </cell>
          <cell r="H952">
            <v>331</v>
          </cell>
          <cell r="I952">
            <v>5058000</v>
          </cell>
          <cell r="P952">
            <v>5058000</v>
          </cell>
          <cell r="Q952">
            <v>33682</v>
          </cell>
          <cell r="R952">
            <v>5058000</v>
          </cell>
          <cell r="Y952">
            <v>5058000</v>
          </cell>
        </row>
        <row r="953">
          <cell r="A953">
            <v>950</v>
          </cell>
          <cell r="B953" t="str">
            <v>23-13</v>
          </cell>
          <cell r="C953">
            <v>37279</v>
          </cell>
          <cell r="D953" t="str">
            <v>S.Mobile</v>
          </cell>
          <cell r="E953" t="str">
            <v>VMS Mobifone - Trung t©m th«ng tin di ®éng KV1</v>
          </cell>
          <cell r="F953" t="str">
            <v>C­íc ®iÖn tho¹i di ®éng th¸ng 12/2001 cho Mr. ThuËn (1.378.127®) vµ Mr. Léc (544.454®)</v>
          </cell>
          <cell r="G953" t="str">
            <v>Mobifone fee of Oct. 2001 for Mr. Thuan (General director) and Mr. Loc (Driver)</v>
          </cell>
          <cell r="H953">
            <v>6422</v>
          </cell>
          <cell r="I953">
            <v>1922581</v>
          </cell>
          <cell r="P953">
            <v>1922581</v>
          </cell>
          <cell r="Q953">
            <v>1111</v>
          </cell>
          <cell r="R953">
            <v>1922581</v>
          </cell>
          <cell r="Y953">
            <v>1922581</v>
          </cell>
        </row>
        <row r="954">
          <cell r="A954">
            <v>951</v>
          </cell>
          <cell r="B954" t="str">
            <v>23-01</v>
          </cell>
          <cell r="C954">
            <v>37279</v>
          </cell>
          <cell r="D954" t="str">
            <v>lx2</v>
          </cell>
          <cell r="E954" t="str">
            <v>Mr. Léc (Diver)</v>
          </cell>
          <cell r="F954" t="str">
            <v>T¹m øng ®i nhËn hµng t¹i Hµ Néi</v>
          </cell>
          <cell r="G954" t="str">
            <v>Advance to Mr. Loc (Driver) going to Ha Noi receive trimming</v>
          </cell>
          <cell r="H954">
            <v>141</v>
          </cell>
          <cell r="I954">
            <v>300000</v>
          </cell>
          <cell r="P954">
            <v>300000</v>
          </cell>
          <cell r="Q954">
            <v>1111</v>
          </cell>
          <cell r="R954">
            <v>300000</v>
          </cell>
          <cell r="Y954">
            <v>300000</v>
          </cell>
        </row>
        <row r="955">
          <cell r="A955">
            <v>952</v>
          </cell>
          <cell r="B955" t="str">
            <v>23-02</v>
          </cell>
          <cell r="C955">
            <v>37279</v>
          </cell>
          <cell r="D955" t="str">
            <v>S.cro-Binh</v>
          </cell>
          <cell r="E955" t="str">
            <v>Cty vËt t­ vµ XNK Hµ Néi</v>
          </cell>
          <cell r="F955" t="str">
            <v>Mua sîi s¶n xuÊt hµng mãc tay</v>
          </cell>
          <cell r="G955" t="str">
            <v>Purchasing yarn for handmade crochet</v>
          </cell>
          <cell r="H955">
            <v>1521</v>
          </cell>
          <cell r="I955">
            <v>10963600</v>
          </cell>
          <cell r="J955">
            <v>1331</v>
          </cell>
          <cell r="K955">
            <v>1096400</v>
          </cell>
          <cell r="P955">
            <v>12060000</v>
          </cell>
          <cell r="Q955">
            <v>1121</v>
          </cell>
          <cell r="R955">
            <v>12060000</v>
          </cell>
          <cell r="Y955">
            <v>12060000</v>
          </cell>
        </row>
        <row r="956">
          <cell r="A956">
            <v>953</v>
          </cell>
          <cell r="B956" t="str">
            <v>23-03</v>
          </cell>
          <cell r="C956">
            <v>37279</v>
          </cell>
          <cell r="D956" t="str">
            <v>xn1</v>
          </cell>
          <cell r="E956" t="str">
            <v>Mr. Phong (Ex.Im dept)</v>
          </cell>
          <cell r="F956" t="str">
            <v>T¹m øng mua gÊm Th¸i TuÊn theo yªu cÇu cña Mr. Nam</v>
          </cell>
          <cell r="G956" t="str">
            <v>Advance to Mr. Phong (Ex.Im dept) to buy Thai Tuan fabric</v>
          </cell>
          <cell r="H956">
            <v>141</v>
          </cell>
          <cell r="I956">
            <v>1000000</v>
          </cell>
          <cell r="P956">
            <v>1000000</v>
          </cell>
          <cell r="Q956">
            <v>1111</v>
          </cell>
          <cell r="R956">
            <v>1000000</v>
          </cell>
          <cell r="Y956">
            <v>1000000</v>
          </cell>
        </row>
        <row r="957">
          <cell r="A957">
            <v>954</v>
          </cell>
          <cell r="B957" t="str">
            <v>22-02</v>
          </cell>
          <cell r="C957">
            <v>37278</v>
          </cell>
          <cell r="D957" t="str">
            <v>cd1</v>
          </cell>
          <cell r="E957" t="str">
            <v>Mr. Hµo (Mechanic)</v>
          </cell>
          <cell r="F957" t="str">
            <v>Mua l« giÊy giÊy sø (§µi Loan) l¾p cho nhµ W.C c«ng ty</v>
          </cell>
          <cell r="G957" t="str">
            <v>Buying materials to install for W.C houses</v>
          </cell>
          <cell r="H957">
            <v>1531</v>
          </cell>
          <cell r="I957">
            <v>1121320</v>
          </cell>
          <cell r="J957">
            <v>1331</v>
          </cell>
          <cell r="K957">
            <v>34680</v>
          </cell>
          <cell r="P957">
            <v>1156000</v>
          </cell>
          <cell r="Q957">
            <v>1111</v>
          </cell>
          <cell r="R957">
            <v>1156000</v>
          </cell>
          <cell r="Y957">
            <v>1156000</v>
          </cell>
        </row>
        <row r="958">
          <cell r="A958">
            <v>955</v>
          </cell>
          <cell r="B958" t="str">
            <v>22-03</v>
          </cell>
          <cell r="C958">
            <v>37278</v>
          </cell>
          <cell r="D958" t="str">
            <v>xn2</v>
          </cell>
          <cell r="E958" t="str">
            <v>Mr. Tuynh (Ex.Im dept)</v>
          </cell>
          <cell r="F958" t="str">
            <v>T¹m øng nhËp v¶i ®ît HD150</v>
          </cell>
          <cell r="G958" t="str">
            <v>Advance to Mr. Tuynh (Ex. Im dept) the import expenses for HD150</v>
          </cell>
          <cell r="H958">
            <v>141</v>
          </cell>
          <cell r="I958">
            <v>800000</v>
          </cell>
          <cell r="P958">
            <v>800000</v>
          </cell>
          <cell r="Q958">
            <v>1111</v>
          </cell>
          <cell r="R958">
            <v>800000</v>
          </cell>
          <cell r="Y958">
            <v>800000</v>
          </cell>
        </row>
        <row r="959">
          <cell r="A959">
            <v>956</v>
          </cell>
          <cell r="B959" t="str">
            <v>23-04</v>
          </cell>
          <cell r="C959">
            <v>37279</v>
          </cell>
          <cell r="D959" t="str">
            <v>kd1</v>
          </cell>
          <cell r="E959" t="str">
            <v>Mr. HiÖp (Sales)</v>
          </cell>
          <cell r="F959" t="str">
            <v>Tr¶ tiÒn n­íc, ®iÖn tho¹i t¹i nhµ ë chuyªn gia th¸ng 12/2001</v>
          </cell>
          <cell r="G959" t="str">
            <v>Fresh water and telephone charges of Dec. 2001 for experts at the house in HP</v>
          </cell>
          <cell r="H959">
            <v>6422</v>
          </cell>
          <cell r="I959">
            <v>265277</v>
          </cell>
          <cell r="P959">
            <v>265277</v>
          </cell>
          <cell r="Q959">
            <v>1111</v>
          </cell>
          <cell r="R959">
            <v>265277</v>
          </cell>
          <cell r="Y959">
            <v>265277</v>
          </cell>
        </row>
        <row r="960">
          <cell r="A960">
            <v>957</v>
          </cell>
          <cell r="B960" t="str">
            <v>23-05</v>
          </cell>
          <cell r="C960">
            <v>37279</v>
          </cell>
          <cell r="D960" t="str">
            <v>kt3</v>
          </cell>
          <cell r="E960" t="str">
            <v>Ms. Hµ (Accountant)</v>
          </cell>
          <cell r="F960" t="str">
            <v>Chi tiÕp Mr. Peter Black (Macpi UK) ngµy 21-12-2001</v>
          </cell>
          <cell r="G960" t="str">
            <v>Treating Mr. Peter Black (Macpi UK)</v>
          </cell>
          <cell r="H960">
            <v>6278</v>
          </cell>
          <cell r="I960">
            <v>252200</v>
          </cell>
          <cell r="J960">
            <v>1331</v>
          </cell>
          <cell r="K960">
            <v>7800</v>
          </cell>
          <cell r="P960">
            <v>260000</v>
          </cell>
          <cell r="Q960">
            <v>1111</v>
          </cell>
          <cell r="R960">
            <v>260000</v>
          </cell>
          <cell r="Y960">
            <v>260000</v>
          </cell>
        </row>
        <row r="961">
          <cell r="A961">
            <v>958</v>
          </cell>
          <cell r="B961" t="str">
            <v>23-06</v>
          </cell>
          <cell r="C961">
            <v>37279</v>
          </cell>
          <cell r="D961" t="str">
            <v>bank</v>
          </cell>
          <cell r="E961" t="str">
            <v>Cong Thuong Bank</v>
          </cell>
          <cell r="F961" t="str">
            <v>Rót tiÒn tõ TK VND vÒ quü tiÒn mÆt</v>
          </cell>
          <cell r="G961" t="str">
            <v>Cash exchange from cash in bank (VND A/C) to cash on hand</v>
          </cell>
          <cell r="H961">
            <v>1111</v>
          </cell>
          <cell r="I961">
            <v>20000000</v>
          </cell>
          <cell r="P961">
            <v>20000000</v>
          </cell>
          <cell r="Q961">
            <v>1121</v>
          </cell>
          <cell r="R961">
            <v>20000000</v>
          </cell>
          <cell r="Y961">
            <v>20000000</v>
          </cell>
        </row>
        <row r="962">
          <cell r="A962">
            <v>959</v>
          </cell>
          <cell r="B962" t="str">
            <v>23-07</v>
          </cell>
          <cell r="C962">
            <v>37279</v>
          </cell>
          <cell r="D962" t="str">
            <v>bank</v>
          </cell>
          <cell r="E962" t="str">
            <v>Cong Thuong Bank</v>
          </cell>
          <cell r="F962" t="str">
            <v xml:space="preserve">PhÝ ng©n hµng </v>
          </cell>
          <cell r="G962" t="str">
            <v>Bank fee</v>
          </cell>
          <cell r="H962">
            <v>811</v>
          </cell>
          <cell r="I962">
            <v>114744</v>
          </cell>
          <cell r="J962">
            <v>1331</v>
          </cell>
          <cell r="K962">
            <v>11473</v>
          </cell>
          <cell r="P962">
            <v>126217</v>
          </cell>
          <cell r="Q962">
            <v>1121</v>
          </cell>
          <cell r="R962">
            <v>126217</v>
          </cell>
          <cell r="Y962">
            <v>126217</v>
          </cell>
        </row>
        <row r="963">
          <cell r="A963">
            <v>960</v>
          </cell>
          <cell r="B963" t="str">
            <v>23-08</v>
          </cell>
          <cell r="C963">
            <v>37279</v>
          </cell>
          <cell r="D963" t="str">
            <v>bv2</v>
          </cell>
          <cell r="E963" t="str">
            <v>Mr. ViÖt (Security guard)</v>
          </cell>
          <cell r="F963" t="str">
            <v>T¹m øng mua vËt t­ lµm nhµ boiler cÊp h¬i cho PX 02</v>
          </cell>
          <cell r="G963" t="str">
            <v>Advance to Mr. Viet (Security guard) to materials to build boiler house for workshop No. 02</v>
          </cell>
          <cell r="H963">
            <v>141</v>
          </cell>
          <cell r="I963">
            <v>1000000</v>
          </cell>
          <cell r="P963">
            <v>1000000</v>
          </cell>
          <cell r="Q963">
            <v>1111</v>
          </cell>
          <cell r="R963">
            <v>1000000</v>
          </cell>
          <cell r="Y963">
            <v>1000000</v>
          </cell>
        </row>
        <row r="964">
          <cell r="A964">
            <v>961</v>
          </cell>
          <cell r="B964" t="str">
            <v>24-04</v>
          </cell>
          <cell r="C964">
            <v>37280</v>
          </cell>
          <cell r="D964" t="str">
            <v>lx1</v>
          </cell>
          <cell r="E964" t="str">
            <v>Mr. Hïng (Driver)</v>
          </cell>
          <cell r="F964" t="str">
            <v>Chi phÝ c«ng t¸c t¹i Hµ Néi tõ 18 - 19/12/2001</v>
          </cell>
          <cell r="G964" t="str">
            <v>The business expenses for 2 days and 1 night in Hanoi for Mr. Hung (Driver)</v>
          </cell>
          <cell r="H964">
            <v>6428</v>
          </cell>
          <cell r="I964">
            <v>160000</v>
          </cell>
          <cell r="P964">
            <v>160000</v>
          </cell>
          <cell r="Q964">
            <v>1111</v>
          </cell>
          <cell r="R964">
            <v>160000</v>
          </cell>
          <cell r="Y964">
            <v>160000</v>
          </cell>
        </row>
        <row r="965">
          <cell r="A965">
            <v>962</v>
          </cell>
          <cell r="B965" t="str">
            <v>25-04</v>
          </cell>
          <cell r="C965">
            <v>37281</v>
          </cell>
          <cell r="D965" t="str">
            <v>kd1</v>
          </cell>
          <cell r="E965" t="str">
            <v>Mr. HiÖp (Sales)</v>
          </cell>
          <cell r="F965" t="str">
            <v>Thanh to¸n t¹m øng ®i c«ng t¸c Tp. HCM</v>
          </cell>
          <cell r="G965" t="str">
            <v>Payment for the advance of business expenses to HCMC from Mr. Hiep (Sales)</v>
          </cell>
          <cell r="H965">
            <v>6428</v>
          </cell>
          <cell r="I965">
            <v>1500000</v>
          </cell>
          <cell r="J965">
            <v>1111</v>
          </cell>
          <cell r="K965">
            <v>1500000</v>
          </cell>
          <cell r="P965">
            <v>3000000</v>
          </cell>
          <cell r="Q965">
            <v>141</v>
          </cell>
          <cell r="R965">
            <v>3000000</v>
          </cell>
          <cell r="Y965">
            <v>3000000</v>
          </cell>
        </row>
        <row r="966">
          <cell r="A966">
            <v>963</v>
          </cell>
          <cell r="B966" t="str">
            <v>23-09</v>
          </cell>
          <cell r="C966">
            <v>37279</v>
          </cell>
          <cell r="D966" t="str">
            <v>kd1</v>
          </cell>
          <cell r="E966" t="str">
            <v>Mr. HiÖp (Sales)</v>
          </cell>
          <cell r="F966" t="str">
            <v xml:space="preserve">Thanh to¸n t¹m øng mua vËt t­ l¾p ®­êng h¬i cho hÖ thèng lµ h¬i míi t¹i x­ëng 02 §«ng Tµi </v>
          </cell>
          <cell r="G966" t="str">
            <v>Payment for advance of buying materials to install the new piping system for final pressing area in #2 building from Mr. Hiep (Sales)</v>
          </cell>
          <cell r="H966">
            <v>6278</v>
          </cell>
          <cell r="I966">
            <v>120000</v>
          </cell>
          <cell r="J966">
            <v>1531</v>
          </cell>
          <cell r="K966">
            <v>9560725</v>
          </cell>
          <cell r="L966">
            <v>1331</v>
          </cell>
          <cell r="M966">
            <v>387525</v>
          </cell>
          <cell r="N966">
            <v>1111</v>
          </cell>
          <cell r="O966">
            <v>369750</v>
          </cell>
          <cell r="P966">
            <v>10438000</v>
          </cell>
          <cell r="Q966">
            <v>141</v>
          </cell>
          <cell r="R966">
            <v>10438000</v>
          </cell>
          <cell r="Y966">
            <v>10438000</v>
          </cell>
        </row>
        <row r="967">
          <cell r="A967">
            <v>964</v>
          </cell>
          <cell r="B967" t="str">
            <v>23-10</v>
          </cell>
          <cell r="C967">
            <v>37279</v>
          </cell>
          <cell r="D967" t="str">
            <v>xn2</v>
          </cell>
          <cell r="E967" t="str">
            <v>Mr. Tuynh (Ex.Im dept)</v>
          </cell>
          <cell r="F967" t="str">
            <v>PhÝ l­u container §ît nhËp v¶i HD134 ngµy 07/01/2002</v>
          </cell>
          <cell r="G967" t="str">
            <v>The import expenses for HD134 on Jan 07, 2002</v>
          </cell>
          <cell r="H967">
            <v>6278</v>
          </cell>
          <cell r="I967">
            <v>1235000</v>
          </cell>
          <cell r="J967">
            <v>1531</v>
          </cell>
          <cell r="K967">
            <v>123500</v>
          </cell>
          <cell r="P967">
            <v>1358500</v>
          </cell>
          <cell r="Q967">
            <v>1111</v>
          </cell>
          <cell r="R967">
            <v>1358500</v>
          </cell>
          <cell r="Y967">
            <v>1358500</v>
          </cell>
        </row>
        <row r="968">
          <cell r="A968">
            <v>965</v>
          </cell>
          <cell r="B968" t="str">
            <v>26-02</v>
          </cell>
          <cell r="C968">
            <v>37282</v>
          </cell>
          <cell r="D968" t="str">
            <v>bv1</v>
          </cell>
          <cell r="E968" t="str">
            <v>Mr. HiÓu (Trade union)</v>
          </cell>
          <cell r="F968" t="str">
            <v>Mua vËt liÖu söa ch÷a, c¶i t¹o nhµ vÖ sinh c«ng nh©n + mua bãng chuyÒn, cÇu l«ng phôc vô ho¹t ®éng TDTT cña c«ng ty</v>
          </cell>
          <cell r="G968" t="str">
            <v>Buying materilas to repair the toilets</v>
          </cell>
          <cell r="H968">
            <v>6278</v>
          </cell>
          <cell r="I968">
            <v>59900</v>
          </cell>
          <cell r="J968">
            <v>6428</v>
          </cell>
          <cell r="K968">
            <v>185000</v>
          </cell>
          <cell r="P968">
            <v>244900</v>
          </cell>
          <cell r="Q968">
            <v>1111</v>
          </cell>
          <cell r="R968">
            <v>244900</v>
          </cell>
          <cell r="Y968">
            <v>244900</v>
          </cell>
        </row>
        <row r="969">
          <cell r="A969">
            <v>966</v>
          </cell>
          <cell r="B969" t="str">
            <v>23-11</v>
          </cell>
          <cell r="C969">
            <v>37279</v>
          </cell>
          <cell r="D969" t="str">
            <v>bv4</v>
          </cell>
          <cell r="E969" t="str">
            <v>Mr. TÆng (Security guard)</v>
          </cell>
          <cell r="F969" t="str">
            <v>TiÒn xe ®i Néi Bµi nhËn hµng phô liÖu cho c«ng ty</v>
          </cell>
          <cell r="G969" t="str">
            <v xml:space="preserve">Bus fare to Noibai airport to receive trimming </v>
          </cell>
          <cell r="H969">
            <v>6278</v>
          </cell>
          <cell r="I969">
            <v>25000</v>
          </cell>
          <cell r="P969">
            <v>25000</v>
          </cell>
          <cell r="Q969">
            <v>1111</v>
          </cell>
          <cell r="R969">
            <v>25000</v>
          </cell>
          <cell r="Y969">
            <v>25000</v>
          </cell>
        </row>
        <row r="970">
          <cell r="A970">
            <v>967</v>
          </cell>
          <cell r="B970" t="str">
            <v>24-03</v>
          </cell>
          <cell r="C970">
            <v>37280</v>
          </cell>
          <cell r="D970" t="str">
            <v>lx1</v>
          </cell>
          <cell r="E970" t="str">
            <v>Mr. Hïng (Driver)</v>
          </cell>
          <cell r="F970" t="str">
            <v>Chi phÝ cÇu ®­êng cho xe 34LD - 0108 tõ 18 - 23/01/2002</v>
          </cell>
          <cell r="G970" t="str">
            <v>Toll for car 34LD - 0108 from 18 to 23/01/2002</v>
          </cell>
          <cell r="H970">
            <v>6428</v>
          </cell>
          <cell r="I970">
            <v>285000</v>
          </cell>
          <cell r="P970">
            <v>285000</v>
          </cell>
          <cell r="Q970">
            <v>1111</v>
          </cell>
          <cell r="R970">
            <v>285000</v>
          </cell>
          <cell r="Y970">
            <v>285000</v>
          </cell>
        </row>
        <row r="971">
          <cell r="A971">
            <v>968</v>
          </cell>
          <cell r="B971" t="str">
            <v>24-01</v>
          </cell>
          <cell r="C971">
            <v>37280</v>
          </cell>
          <cell r="D971" t="str">
            <v>cd4</v>
          </cell>
          <cell r="E971" t="str">
            <v>Mr. H¹nh (Boiler)</v>
          </cell>
          <cell r="F971" t="str">
            <v>T¹m øng quÊn l¹i mot¬ m¸y v¾t sæ ChuyÒn 9</v>
          </cell>
          <cell r="G971" t="str">
            <v>Advance to Mr. Hanh (Mechanic) to repair the special machine for Line 09</v>
          </cell>
          <cell r="H971">
            <v>141</v>
          </cell>
          <cell r="I971">
            <v>200000</v>
          </cell>
          <cell r="P971">
            <v>200000</v>
          </cell>
          <cell r="Q971">
            <v>1111</v>
          </cell>
          <cell r="R971">
            <v>200000</v>
          </cell>
          <cell r="Y971">
            <v>200000</v>
          </cell>
        </row>
        <row r="972">
          <cell r="A972">
            <v>969</v>
          </cell>
          <cell r="B972" t="str">
            <v>24-02</v>
          </cell>
          <cell r="C972">
            <v>37280</v>
          </cell>
          <cell r="D972" t="str">
            <v>cd1</v>
          </cell>
          <cell r="E972" t="str">
            <v>Mr. Hµo (Mechanic)</v>
          </cell>
          <cell r="F972" t="str">
            <v xml:space="preserve">Th­ëng c«ng viÖc cho phßng c¬ ®iÖn </v>
          </cell>
          <cell r="G972" t="str">
            <v xml:space="preserve">Working bonus  to Elec. Department </v>
          </cell>
          <cell r="H972">
            <v>33882</v>
          </cell>
          <cell r="I972">
            <v>300000</v>
          </cell>
          <cell r="P972">
            <v>300000</v>
          </cell>
          <cell r="Q972">
            <v>1111</v>
          </cell>
          <cell r="R972">
            <v>300000</v>
          </cell>
          <cell r="Y972">
            <v>300000</v>
          </cell>
        </row>
        <row r="973">
          <cell r="A973">
            <v>970</v>
          </cell>
          <cell r="B973" t="str">
            <v>24-05</v>
          </cell>
          <cell r="C973">
            <v>37280</v>
          </cell>
          <cell r="D973" t="str">
            <v>xn2</v>
          </cell>
          <cell r="E973" t="str">
            <v>Mr. Tuynh (Ex.Im dept)</v>
          </cell>
          <cell r="F973" t="str">
            <v>T¹m øng chi phÝ xuÊt nhËp khÈu</v>
          </cell>
          <cell r="G973" t="str">
            <v>Advanceto Mr. Tuynh for Im-ex expense</v>
          </cell>
          <cell r="H973">
            <v>141</v>
          </cell>
          <cell r="I973">
            <v>700000</v>
          </cell>
          <cell r="P973">
            <v>700000</v>
          </cell>
          <cell r="Q973">
            <v>1111</v>
          </cell>
          <cell r="R973">
            <v>700000</v>
          </cell>
          <cell r="Y973">
            <v>700000</v>
          </cell>
        </row>
        <row r="974">
          <cell r="A974">
            <v>971</v>
          </cell>
          <cell r="B974" t="str">
            <v>24-06</v>
          </cell>
          <cell r="C974">
            <v>37280</v>
          </cell>
          <cell r="D974" t="str">
            <v>cd2</v>
          </cell>
          <cell r="E974" t="str">
            <v>Mr. Hîp (Mechanic)</v>
          </cell>
          <cell r="F974" t="str">
            <v>T¹m øng mua ®òa xe ®¹p cho phßng Kü thuËt</v>
          </cell>
          <cell r="G974" t="str">
            <v>Advance to Mr. Hop for buying tools for Tech. Dept</v>
          </cell>
          <cell r="H974">
            <v>141</v>
          </cell>
          <cell r="I974">
            <v>125000</v>
          </cell>
          <cell r="P974">
            <v>125000</v>
          </cell>
          <cell r="Q974">
            <v>1111</v>
          </cell>
          <cell r="R974">
            <v>125000</v>
          </cell>
          <cell r="Y974">
            <v>125000</v>
          </cell>
        </row>
        <row r="975">
          <cell r="A975">
            <v>972</v>
          </cell>
          <cell r="B975" t="str">
            <v>25-01</v>
          </cell>
          <cell r="C975">
            <v>37281</v>
          </cell>
          <cell r="D975" t="str">
            <v>bv3</v>
          </cell>
          <cell r="E975" t="str">
            <v>Mr. T¹c (Security guard)</v>
          </cell>
          <cell r="F975" t="str">
            <v>Mua 03 bóa phôc vô c«ng ty</v>
          </cell>
          <cell r="G975" t="str">
            <v>Buying 03 hammers for company</v>
          </cell>
          <cell r="H975">
            <v>1531</v>
          </cell>
          <cell r="I975">
            <v>78000</v>
          </cell>
          <cell r="P975">
            <v>78000</v>
          </cell>
          <cell r="Q975">
            <v>1111</v>
          </cell>
          <cell r="R975">
            <v>78000</v>
          </cell>
          <cell r="Y975">
            <v>78000</v>
          </cell>
        </row>
        <row r="976">
          <cell r="A976">
            <v>973</v>
          </cell>
          <cell r="B976" t="str">
            <v>25-02</v>
          </cell>
          <cell r="C976">
            <v>37281</v>
          </cell>
          <cell r="D976" t="str">
            <v>nc</v>
          </cell>
          <cell r="E976" t="str">
            <v>Mr. HiÖp (Taxi Driver)</v>
          </cell>
          <cell r="F976" t="str">
            <v>Tr¶ tiÒn taxi chë CBCNV ®i tõ H¶i Phßng lªn c«ng ty</v>
          </cell>
          <cell r="G976" t="str">
            <v>Taxi fare from Haiphong to company on Jan 25, 2002</v>
          </cell>
          <cell r="H976">
            <v>6428</v>
          </cell>
          <cell r="I976">
            <v>250000</v>
          </cell>
          <cell r="P976">
            <v>250000</v>
          </cell>
          <cell r="Q976">
            <v>1111</v>
          </cell>
          <cell r="R976">
            <v>250000</v>
          </cell>
          <cell r="Y976">
            <v>250000</v>
          </cell>
        </row>
        <row r="977">
          <cell r="A977">
            <v>974</v>
          </cell>
          <cell r="B977" t="str">
            <v>25-03</v>
          </cell>
          <cell r="C977">
            <v>37281</v>
          </cell>
          <cell r="D977" t="str">
            <v>xn2</v>
          </cell>
          <cell r="E977" t="str">
            <v>Mr. Tuynh (Ex.Im dept)</v>
          </cell>
          <cell r="F977" t="str">
            <v>T¹m øng nhËp v¶i ®ît HD153</v>
          </cell>
          <cell r="G977" t="str">
            <v>Advance to Mr. Tuynh (Ex. Im dept) the import expenses for HD153</v>
          </cell>
          <cell r="H977">
            <v>141</v>
          </cell>
          <cell r="I977">
            <v>500000</v>
          </cell>
          <cell r="P977">
            <v>500000</v>
          </cell>
          <cell r="Q977">
            <v>1111</v>
          </cell>
          <cell r="R977">
            <v>500000</v>
          </cell>
          <cell r="Y977">
            <v>500000</v>
          </cell>
        </row>
        <row r="978">
          <cell r="A978">
            <v>975</v>
          </cell>
          <cell r="B978" t="str">
            <v>25-05</v>
          </cell>
          <cell r="C978">
            <v>37281</v>
          </cell>
          <cell r="D978" t="str">
            <v>kt3</v>
          </cell>
          <cell r="E978" t="str">
            <v>Ms. Hµ (Accountant)</v>
          </cell>
          <cell r="F978" t="str">
            <v>TiÕp kh¸ch tõ §µi truyÒn h×nh VTV4 ngµy 24/01/2002</v>
          </cell>
          <cell r="G978" t="str">
            <v>Treating guests from VTV4 television station on Jan 24, 2002</v>
          </cell>
          <cell r="H978">
            <v>6428</v>
          </cell>
          <cell r="I978">
            <v>1200000</v>
          </cell>
          <cell r="P978">
            <v>1200000</v>
          </cell>
          <cell r="Q978">
            <v>1111</v>
          </cell>
          <cell r="R978">
            <v>1200000</v>
          </cell>
          <cell r="Y978">
            <v>1200000</v>
          </cell>
        </row>
        <row r="979">
          <cell r="A979">
            <v>976</v>
          </cell>
          <cell r="B979" t="str">
            <v>25-06</v>
          </cell>
          <cell r="C979">
            <v>37281</v>
          </cell>
          <cell r="D979" t="str">
            <v>lx2</v>
          </cell>
          <cell r="E979" t="str">
            <v>Mr. Léc (Diver)</v>
          </cell>
          <cell r="F979" t="str">
            <v>T¹m øng ®i nhËn hµng t¹i Hµ Néi</v>
          </cell>
          <cell r="G979" t="str">
            <v>Advance to Mr. Loc (Driver) going to Ha Noi receive trimming</v>
          </cell>
          <cell r="H979">
            <v>141</v>
          </cell>
          <cell r="I979">
            <v>300000</v>
          </cell>
          <cell r="P979">
            <v>300000</v>
          </cell>
          <cell r="Q979">
            <v>1111</v>
          </cell>
          <cell r="R979">
            <v>300000</v>
          </cell>
          <cell r="Y979">
            <v>300000</v>
          </cell>
        </row>
        <row r="980">
          <cell r="A980">
            <v>977</v>
          </cell>
          <cell r="B980" t="str">
            <v>25-07</v>
          </cell>
          <cell r="C980">
            <v>37281</v>
          </cell>
          <cell r="D980" t="str">
            <v>kd1</v>
          </cell>
          <cell r="E980" t="str">
            <v>Mr. HiÖp (Sales)</v>
          </cell>
          <cell r="F980" t="str">
            <v>Thuª taxi ®­a Mr. Peter (Macpi UK) ®­a tõ HP ®i lªn nhµ m¸y + Mua vËt t­ l¾p ®Ìn ciÕu s¸ng cho kho, phßng c¾t</v>
          </cell>
          <cell r="G980" t="str">
            <v xml:space="preserve">Taxi fare from Haiphong to company for Mr. Peter (Macpi UK) </v>
          </cell>
          <cell r="H980">
            <v>6428</v>
          </cell>
          <cell r="I980">
            <v>142000</v>
          </cell>
          <cell r="J980">
            <v>1531</v>
          </cell>
          <cell r="K980">
            <v>76000</v>
          </cell>
          <cell r="P980">
            <v>218000</v>
          </cell>
          <cell r="Q980">
            <v>1111</v>
          </cell>
          <cell r="R980">
            <v>218000</v>
          </cell>
          <cell r="Y980">
            <v>218000</v>
          </cell>
        </row>
        <row r="981">
          <cell r="A981">
            <v>978</v>
          </cell>
          <cell r="B981" t="str">
            <v>25-08</v>
          </cell>
          <cell r="C981">
            <v>37281</v>
          </cell>
          <cell r="D981" t="str">
            <v>cat3</v>
          </cell>
          <cell r="E981" t="str">
            <v>Mr. Tèng Xu©n Minh</v>
          </cell>
          <cell r="F981" t="str">
            <v>Th­ëng c«ng viÖc cho tæ b¶o tr×</v>
          </cell>
          <cell r="G981" t="str">
            <v>Working bonus  to maintaining section</v>
          </cell>
          <cell r="H981">
            <v>33882</v>
          </cell>
          <cell r="I981">
            <v>180000</v>
          </cell>
          <cell r="P981">
            <v>180000</v>
          </cell>
          <cell r="Q981">
            <v>1111</v>
          </cell>
          <cell r="R981">
            <v>180000</v>
          </cell>
          <cell r="Y981">
            <v>180000</v>
          </cell>
        </row>
        <row r="982">
          <cell r="A982">
            <v>979</v>
          </cell>
          <cell r="B982" t="str">
            <v>25-09</v>
          </cell>
          <cell r="C982">
            <v>37281</v>
          </cell>
          <cell r="D982" t="str">
            <v>bank</v>
          </cell>
          <cell r="E982" t="str">
            <v>Cong Thuong Bank</v>
          </cell>
          <cell r="F982" t="str">
            <v xml:space="preserve">Rót tiÒn tõ TK VND vÒ quü tiÒn mÆt </v>
          </cell>
          <cell r="G982" t="str">
            <v>Cash exchange from cash in bank to cash on hand</v>
          </cell>
          <cell r="H982">
            <v>1111</v>
          </cell>
          <cell r="I982">
            <v>30000000</v>
          </cell>
          <cell r="P982">
            <v>30000000</v>
          </cell>
          <cell r="Q982">
            <v>1121</v>
          </cell>
          <cell r="R982">
            <v>30000000</v>
          </cell>
          <cell r="Y982">
            <v>30000000</v>
          </cell>
        </row>
        <row r="983">
          <cell r="A983">
            <v>980</v>
          </cell>
          <cell r="B983" t="str">
            <v>25-10</v>
          </cell>
          <cell r="C983">
            <v>37281</v>
          </cell>
          <cell r="D983" t="str">
            <v>cat3</v>
          </cell>
          <cell r="E983" t="str">
            <v>Mr. Tèng Xu©n Minh</v>
          </cell>
          <cell r="F983" t="str">
            <v>T¹m øng mua vËt t­ l¾p ®Æt hÖ thèng ®iÖn chiÕu s¸ng cho chuyÒn 15, 16, 17</v>
          </cell>
          <cell r="G983" t="str">
            <v>Advance to Mr. Minh (Maitaining) to buy materials to install the light system for Lines: 15, 16, 17</v>
          </cell>
          <cell r="H983">
            <v>141</v>
          </cell>
          <cell r="I983">
            <v>1185000</v>
          </cell>
          <cell r="P983">
            <v>1185000</v>
          </cell>
          <cell r="Q983">
            <v>1111</v>
          </cell>
          <cell r="R983">
            <v>1185000</v>
          </cell>
          <cell r="Y983">
            <v>1185000</v>
          </cell>
        </row>
        <row r="984">
          <cell r="A984">
            <v>981</v>
          </cell>
          <cell r="B984" t="str">
            <v>25-11</v>
          </cell>
          <cell r="C984">
            <v>37281</v>
          </cell>
          <cell r="D984" t="str">
            <v>S.cro-Linh</v>
          </cell>
          <cell r="E984" t="str">
            <v>Mrs. Linh (Crochet supplier)</v>
          </cell>
          <cell r="F984" t="str">
            <v>T¹m øng tiÒn gia c«ng hµng mãc tay c¸c m· CX006, 008</v>
          </cell>
          <cell r="G984" t="str">
            <v>Advance to Mrs. Linh (Crochet supplier) the CM for crochet made by hand (Styles CX006, CX008)</v>
          </cell>
          <cell r="H984">
            <v>141</v>
          </cell>
          <cell r="I984">
            <v>30000000</v>
          </cell>
          <cell r="P984">
            <v>30000000</v>
          </cell>
          <cell r="Q984">
            <v>1111</v>
          </cell>
          <cell r="R984">
            <v>30000000</v>
          </cell>
          <cell r="Y984">
            <v>30000000</v>
          </cell>
        </row>
        <row r="985">
          <cell r="A985">
            <v>982</v>
          </cell>
          <cell r="B985" t="str">
            <v>26-01</v>
          </cell>
          <cell r="C985">
            <v>37282</v>
          </cell>
          <cell r="D985" t="str">
            <v>kt3</v>
          </cell>
          <cell r="E985" t="str">
            <v>Ms. Hµ (Accountant)</v>
          </cell>
          <cell r="F985" t="str">
            <v>Mua c©u ®èi lµm quµn tÆng §«ng Tµi London + pin con thá l¾p bé ®µm cho chuyªn gia</v>
          </cell>
          <cell r="G985" t="str">
            <v>Buying parallel sentenses for Dong Tai Lodon + battery for experts' walkie talkies</v>
          </cell>
          <cell r="H985">
            <v>6428</v>
          </cell>
          <cell r="I985">
            <v>780000</v>
          </cell>
          <cell r="P985">
            <v>780000</v>
          </cell>
          <cell r="Q985">
            <v>1111</v>
          </cell>
          <cell r="R985">
            <v>780000</v>
          </cell>
          <cell r="Y985">
            <v>780000</v>
          </cell>
        </row>
        <row r="986">
          <cell r="A986">
            <v>983</v>
          </cell>
          <cell r="B986" t="str">
            <v>26-03</v>
          </cell>
          <cell r="C986">
            <v>37282</v>
          </cell>
          <cell r="D986" t="str">
            <v>kh3</v>
          </cell>
          <cell r="E986" t="str">
            <v>Ms. My (Planning dept)</v>
          </cell>
          <cell r="F986" t="str">
            <v xml:space="preserve">T¹m øng mua bót s¸p + giÊy r¸p cho PX </v>
          </cell>
          <cell r="G986" t="str">
            <v>Advance to Ms. My (Planning) to buy materials, tools for workshop</v>
          </cell>
          <cell r="H986">
            <v>141</v>
          </cell>
          <cell r="I986">
            <v>500000</v>
          </cell>
          <cell r="P986">
            <v>500000</v>
          </cell>
          <cell r="Q986">
            <v>1111</v>
          </cell>
          <cell r="R986">
            <v>500000</v>
          </cell>
          <cell r="Y986">
            <v>500000</v>
          </cell>
        </row>
        <row r="987">
          <cell r="A987">
            <v>984</v>
          </cell>
          <cell r="B987" t="str">
            <v>26-04</v>
          </cell>
          <cell r="C987">
            <v>37282</v>
          </cell>
          <cell r="D987" t="str">
            <v>kh3</v>
          </cell>
          <cell r="E987" t="str">
            <v>Ms. My (Planning dept)</v>
          </cell>
          <cell r="F987" t="str">
            <v>Chi phÝ göi hµng vµo Tp. HCM cho Cty TiÒn TiÕn HCM</v>
          </cell>
          <cell r="G987" t="str">
            <v>The transport fee of trimming from Dong Tai HD to Tien Tien Co.</v>
          </cell>
          <cell r="H987">
            <v>6278</v>
          </cell>
          <cell r="I987">
            <v>540000</v>
          </cell>
          <cell r="P987">
            <v>540000</v>
          </cell>
          <cell r="Q987">
            <v>1111</v>
          </cell>
          <cell r="R987">
            <v>540000</v>
          </cell>
          <cell r="Y987">
            <v>540000</v>
          </cell>
        </row>
        <row r="988">
          <cell r="A988">
            <v>985</v>
          </cell>
          <cell r="B988" t="str">
            <v>26-05</v>
          </cell>
          <cell r="C988">
            <v>37282</v>
          </cell>
          <cell r="D988" t="str">
            <v>kh3</v>
          </cell>
          <cell r="E988" t="str">
            <v>Ms. My (Planning dept)</v>
          </cell>
          <cell r="F988" t="str">
            <v>Mua nót phôc vô SX (mua bï thªm do chuyÒn may lµm háng)</v>
          </cell>
          <cell r="G988" t="str">
            <v>Purchasing button for sewingshop</v>
          </cell>
          <cell r="H988">
            <v>1522</v>
          </cell>
          <cell r="I988">
            <v>225000</v>
          </cell>
          <cell r="P988">
            <v>225000</v>
          </cell>
          <cell r="Q988">
            <v>1111</v>
          </cell>
          <cell r="R988">
            <v>225000</v>
          </cell>
          <cell r="Y988">
            <v>225000</v>
          </cell>
        </row>
        <row r="989">
          <cell r="A989">
            <v>986</v>
          </cell>
          <cell r="B989" t="str">
            <v>26-06</v>
          </cell>
          <cell r="C989">
            <v>37282</v>
          </cell>
          <cell r="D989" t="str">
            <v>kh3</v>
          </cell>
          <cell r="E989" t="str">
            <v>Ms. My (Planning dept)</v>
          </cell>
          <cell r="F989" t="str">
            <v>Thanh to¸n t¹m øng mua phÊn nÕn tr¾ng phôc vô kÎ vÏ cho ph©n x­ëng may</v>
          </cell>
          <cell r="G989" t="str">
            <v>Payment for the advance of buying chalks for sewingshop from  Ms. My (Planning)</v>
          </cell>
          <cell r="H989">
            <v>1531</v>
          </cell>
          <cell r="I989">
            <v>1649000</v>
          </cell>
          <cell r="J989">
            <v>1331</v>
          </cell>
          <cell r="K989">
            <v>51000</v>
          </cell>
          <cell r="P989">
            <v>1700000</v>
          </cell>
          <cell r="Q989">
            <v>141</v>
          </cell>
          <cell r="R989">
            <v>1700000</v>
          </cell>
          <cell r="Y989">
            <v>1700000</v>
          </cell>
        </row>
        <row r="990">
          <cell r="A990">
            <v>987</v>
          </cell>
          <cell r="B990" t="str">
            <v>26-07</v>
          </cell>
          <cell r="C990">
            <v>37282</v>
          </cell>
          <cell r="D990" t="str">
            <v>kh3</v>
          </cell>
          <cell r="E990" t="str">
            <v>Ms. My (Planning dept)</v>
          </cell>
          <cell r="F990" t="str">
            <v>Thanh to¸n t¹m øng mua vËt t­, dông cô cho ph©n x­ëng</v>
          </cell>
          <cell r="G990" t="str">
            <v>Payment for the advance of buying materials, tools for workshop  Ms. My (Planning)</v>
          </cell>
          <cell r="H990">
            <v>1531</v>
          </cell>
          <cell r="I990">
            <v>3255000</v>
          </cell>
          <cell r="J990">
            <v>1331</v>
          </cell>
          <cell r="K990">
            <v>51000</v>
          </cell>
          <cell r="P990">
            <v>3306000</v>
          </cell>
          <cell r="Q990">
            <v>141</v>
          </cell>
          <cell r="R990">
            <v>3300000</v>
          </cell>
          <cell r="S990">
            <v>1111</v>
          </cell>
          <cell r="T990">
            <v>6000</v>
          </cell>
          <cell r="Y990">
            <v>3306000</v>
          </cell>
        </row>
        <row r="991">
          <cell r="A991">
            <v>988</v>
          </cell>
          <cell r="B991" t="str">
            <v>26-08</v>
          </cell>
          <cell r="C991">
            <v>37282</v>
          </cell>
          <cell r="D991" t="str">
            <v>cd2</v>
          </cell>
          <cell r="E991" t="str">
            <v>Mr. Hîp (Mechanic)</v>
          </cell>
          <cell r="F991" t="str">
            <v>T¹m øng mua chun buéc hµng, bót ch× 6B cho phßng c¾t</v>
          </cell>
          <cell r="G991" t="str">
            <v>Advance to Mr. Hop (Mechanic) to buy materials for cutting section</v>
          </cell>
          <cell r="H991">
            <v>141</v>
          </cell>
          <cell r="I991">
            <v>350000</v>
          </cell>
          <cell r="P991">
            <v>350000</v>
          </cell>
          <cell r="Q991">
            <v>1111</v>
          </cell>
          <cell r="R991">
            <v>350000</v>
          </cell>
          <cell r="Y991">
            <v>350000</v>
          </cell>
        </row>
        <row r="992">
          <cell r="A992">
            <v>989</v>
          </cell>
          <cell r="B992" t="str">
            <v>26-09</v>
          </cell>
          <cell r="C992">
            <v>37282</v>
          </cell>
          <cell r="D992" t="str">
            <v>nc</v>
          </cell>
          <cell r="E992" t="str">
            <v>Mr. Tr­¬ng V¨n Huy - HP</v>
          </cell>
          <cell r="F992" t="str">
            <v>Thanh to¸n cho phÝ lµm gi¸ ®Ó v¶i cho kho(68chiÕc)</v>
          </cell>
          <cell r="G992" t="str">
            <v>Balets expense  for warehouse</v>
          </cell>
          <cell r="H992">
            <v>1531</v>
          </cell>
          <cell r="I992">
            <v>1360000</v>
          </cell>
          <cell r="J992">
            <v>6278</v>
          </cell>
          <cell r="K992">
            <v>250000</v>
          </cell>
          <cell r="P992">
            <v>1610000</v>
          </cell>
          <cell r="Q992">
            <v>1111</v>
          </cell>
          <cell r="R992">
            <v>1610000</v>
          </cell>
          <cell r="Y992">
            <v>1610000</v>
          </cell>
        </row>
        <row r="993">
          <cell r="A993">
            <v>990</v>
          </cell>
          <cell r="B993" t="str">
            <v>26-10</v>
          </cell>
          <cell r="C993">
            <v>37282</v>
          </cell>
          <cell r="D993" t="str">
            <v>bv1</v>
          </cell>
          <cell r="E993" t="str">
            <v>Mr. HiÓu (Trade union)</v>
          </cell>
          <cell r="F993" t="str">
            <v>Thanh to¸n t¹m øng mua cê tæ quèc + in cê Anh, cê doanh nghiÖp</v>
          </cell>
          <cell r="G993" t="str">
            <v xml:space="preserve">Payment for the advance of buying UK flag, company flag </v>
          </cell>
          <cell r="H993">
            <v>6428</v>
          </cell>
          <cell r="I993">
            <v>1170000</v>
          </cell>
          <cell r="J993">
            <v>1331</v>
          </cell>
          <cell r="K993">
            <v>110000</v>
          </cell>
          <cell r="P993">
            <v>1280000</v>
          </cell>
          <cell r="Q993">
            <v>141</v>
          </cell>
          <cell r="R993">
            <v>1170000</v>
          </cell>
          <cell r="S993">
            <v>1111</v>
          </cell>
          <cell r="T993">
            <v>110000</v>
          </cell>
          <cell r="Y993">
            <v>1280000</v>
          </cell>
        </row>
        <row r="994">
          <cell r="A994">
            <v>991</v>
          </cell>
          <cell r="B994" t="str">
            <v>26-11</v>
          </cell>
          <cell r="C994">
            <v>37282</v>
          </cell>
          <cell r="D994" t="str">
            <v>cd2</v>
          </cell>
          <cell r="E994" t="str">
            <v>Mr. Hîp (Mechanic)</v>
          </cell>
          <cell r="F994" t="str">
            <v>Thanh to¸n t¹m øng mua vËt t­ l¾p bµn lµ Macpi</v>
          </cell>
          <cell r="G994" t="str">
            <v>Payment for the advance of buying materials to istall Macpi system</v>
          </cell>
          <cell r="H994">
            <v>6278</v>
          </cell>
          <cell r="I994">
            <v>248000</v>
          </cell>
          <cell r="P994">
            <v>248000</v>
          </cell>
          <cell r="Q994">
            <v>141</v>
          </cell>
          <cell r="R994">
            <v>248000</v>
          </cell>
          <cell r="Y994">
            <v>248000</v>
          </cell>
        </row>
        <row r="995">
          <cell r="A995">
            <v>992</v>
          </cell>
          <cell r="B995" t="str">
            <v>26-12</v>
          </cell>
          <cell r="C995">
            <v>37282</v>
          </cell>
          <cell r="D995" t="str">
            <v>cat3</v>
          </cell>
          <cell r="E995" t="str">
            <v>Mr. Tèng Xu©n Minh</v>
          </cell>
          <cell r="F995" t="str">
            <v>Thanh to¸n t¹m øng c¸c chi phÝ l¾p Switchtrack + l¾p ghÕ ngåi c«ng nh©n</v>
          </cell>
          <cell r="G995" t="str">
            <v>Payment for the advance of installing Switchtrack system from Mr. Minh (Maitaining)</v>
          </cell>
          <cell r="H995">
            <v>1531</v>
          </cell>
          <cell r="I995">
            <v>410000</v>
          </cell>
          <cell r="J995">
            <v>6278</v>
          </cell>
          <cell r="K995">
            <v>797000</v>
          </cell>
          <cell r="P995">
            <v>1207000</v>
          </cell>
          <cell r="Q995">
            <v>141</v>
          </cell>
          <cell r="R995">
            <v>1207000</v>
          </cell>
          <cell r="Y995">
            <v>1207000</v>
          </cell>
        </row>
        <row r="996">
          <cell r="A996">
            <v>993</v>
          </cell>
          <cell r="B996" t="str">
            <v>26-13</v>
          </cell>
          <cell r="C996">
            <v>37282</v>
          </cell>
          <cell r="D996" t="str">
            <v>cat3</v>
          </cell>
          <cell r="E996" t="str">
            <v>Mr. Tèng Xu©n Minh</v>
          </cell>
          <cell r="F996" t="str">
            <v>Thanh to¸n t¹m øng mua vËt t­ phôc vô söa ch÷a thiÕt bÞ c¾t</v>
          </cell>
          <cell r="G996" t="str">
            <v>Payment for the advance of buying materials to repair cutting machine from Mr. Minh (Maitaining)</v>
          </cell>
          <cell r="H996">
            <v>1531</v>
          </cell>
          <cell r="I996">
            <v>445000</v>
          </cell>
          <cell r="J996">
            <v>1111</v>
          </cell>
          <cell r="K996">
            <v>122000</v>
          </cell>
          <cell r="P996">
            <v>567000</v>
          </cell>
          <cell r="Q996">
            <v>141</v>
          </cell>
          <cell r="R996">
            <v>567000</v>
          </cell>
          <cell r="Y996">
            <v>567000</v>
          </cell>
        </row>
        <row r="997">
          <cell r="A997">
            <v>994</v>
          </cell>
          <cell r="B997" t="str">
            <v>26-15</v>
          </cell>
          <cell r="C997">
            <v>37282</v>
          </cell>
          <cell r="D997" t="str">
            <v>pv</v>
          </cell>
          <cell r="E997" t="str">
            <v>Mrs. NguyÖt (Server)</v>
          </cell>
          <cell r="F997" t="str">
            <v xml:space="preserve">T¹m øng mua ®å nÊu ¨n tr­a + tèi phôc vô ban gi¸m ®èc + chuyªn gia </v>
          </cell>
          <cell r="G997" t="str">
            <v>Advance to Mrs. Nguyet (Server) to buy food to prepare lunch and dinner for expert in Feb. 2001</v>
          </cell>
          <cell r="H997">
            <v>141</v>
          </cell>
          <cell r="I997">
            <v>2400000</v>
          </cell>
          <cell r="P997">
            <v>2400000</v>
          </cell>
          <cell r="Q997">
            <v>1111</v>
          </cell>
          <cell r="R997">
            <v>2400000</v>
          </cell>
          <cell r="Y997">
            <v>2400000</v>
          </cell>
        </row>
        <row r="998">
          <cell r="A998">
            <v>995</v>
          </cell>
          <cell r="B998" t="str">
            <v>28-01</v>
          </cell>
          <cell r="C998">
            <v>37284</v>
          </cell>
          <cell r="D998" t="str">
            <v>nc</v>
          </cell>
          <cell r="E998" t="str">
            <v>Mr. Quang (Driver)</v>
          </cell>
          <cell r="F998" t="str">
            <v>Tr¶ tiÒn taxi chë CBCNV ®i tõ H¶i Phßng lªn c«ng ty</v>
          </cell>
          <cell r="G998" t="str">
            <v>Taxi fare from Haiphong to company on Jan 28, 2002</v>
          </cell>
          <cell r="H998">
            <v>6428</v>
          </cell>
          <cell r="I998">
            <v>250000</v>
          </cell>
          <cell r="P998">
            <v>250000</v>
          </cell>
          <cell r="Q998">
            <v>1111</v>
          </cell>
          <cell r="R998">
            <v>250000</v>
          </cell>
          <cell r="Y998">
            <v>250000</v>
          </cell>
        </row>
        <row r="999">
          <cell r="A999">
            <v>996</v>
          </cell>
          <cell r="B999" t="str">
            <v>28-02</v>
          </cell>
          <cell r="C999">
            <v>37284</v>
          </cell>
          <cell r="D999" t="str">
            <v>kcs3</v>
          </cell>
          <cell r="E999" t="str">
            <v>Mrs. ¸nh (Q/C)</v>
          </cell>
          <cell r="F999" t="str">
            <v>T¹m øng chi phÝ ®i kiÓm hµng t¹i May 2 HD</v>
          </cell>
          <cell r="G999" t="str">
            <v>Advance to Mrs. Anh (Q/C) the business expenses for checking clothes in HD Garment 02 Co.</v>
          </cell>
          <cell r="H999">
            <v>141</v>
          </cell>
          <cell r="I999">
            <v>300000</v>
          </cell>
          <cell r="P999">
            <v>300000</v>
          </cell>
          <cell r="Q999">
            <v>1111</v>
          </cell>
          <cell r="R999">
            <v>300000</v>
          </cell>
          <cell r="Y999">
            <v>300000</v>
          </cell>
        </row>
        <row r="1000">
          <cell r="A1000">
            <v>997</v>
          </cell>
          <cell r="B1000" t="str">
            <v>28-03</v>
          </cell>
          <cell r="C1000">
            <v>37284</v>
          </cell>
          <cell r="D1000" t="str">
            <v>bv2</v>
          </cell>
          <cell r="E1000" t="str">
            <v>Mr. ViÖt (Security guard)</v>
          </cell>
          <cell r="F1000" t="str">
            <v>T¹m øng mua vËt t­ lµm nhµ boiler cÊp h¬i cho PX 02</v>
          </cell>
          <cell r="G1000" t="str">
            <v>Advance to Mr. Viet (Security guard) to materials to build boiler house for workshop No. 02</v>
          </cell>
          <cell r="H1000">
            <v>141</v>
          </cell>
          <cell r="I1000">
            <v>6000000</v>
          </cell>
          <cell r="P1000">
            <v>6000000</v>
          </cell>
          <cell r="Q1000">
            <v>1111</v>
          </cell>
          <cell r="R1000">
            <v>6000000</v>
          </cell>
          <cell r="Y1000">
            <v>6000000</v>
          </cell>
        </row>
        <row r="1001">
          <cell r="A1001">
            <v>998</v>
          </cell>
          <cell r="B1001" t="str">
            <v>28-04</v>
          </cell>
          <cell r="C1001">
            <v>37284</v>
          </cell>
          <cell r="D1001" t="str">
            <v>bv2</v>
          </cell>
          <cell r="E1001" t="str">
            <v>Mr. ViÖt (Security guard)</v>
          </cell>
          <cell r="F1001" t="str">
            <v>Tr¶ tiÒn taxi chë CBCNV tõ c«ng ty vÒ H¶i Phßng ngµy 27/01/02</v>
          </cell>
          <cell r="G1001" t="str">
            <v>Taxi fare from company to Haiphong on Jan 27, 2002</v>
          </cell>
          <cell r="H1001">
            <v>6428</v>
          </cell>
          <cell r="I1001">
            <v>170000</v>
          </cell>
          <cell r="P1001">
            <v>170000</v>
          </cell>
          <cell r="Q1001">
            <v>1111</v>
          </cell>
          <cell r="R1001">
            <v>170000</v>
          </cell>
          <cell r="Y1001">
            <v>170000</v>
          </cell>
        </row>
        <row r="1002">
          <cell r="A1002">
            <v>999</v>
          </cell>
          <cell r="B1002" t="str">
            <v>28-05</v>
          </cell>
          <cell r="C1002">
            <v>37284</v>
          </cell>
          <cell r="D1002" t="str">
            <v>nc</v>
          </cell>
          <cell r="E1002" t="str">
            <v>Mrs. Lý (Line 04 chief)</v>
          </cell>
          <cell r="F1002" t="str">
            <v>Thanh to¸n tiÒn c«ng chuyÓn mãc treo, ghÕ tõ §«ng Tµi 01 sang §«ng Tµi 02 cho chuyÒn 04</v>
          </cell>
          <cell r="G1002" t="str">
            <v>Wages for line 04 worked overtime to move hangers, and tools from DT01 to DT02</v>
          </cell>
          <cell r="H1002">
            <v>6278</v>
          </cell>
          <cell r="I1002">
            <v>200000</v>
          </cell>
          <cell r="P1002">
            <v>200000</v>
          </cell>
          <cell r="Q1002">
            <v>1111</v>
          </cell>
          <cell r="R1002">
            <v>200000</v>
          </cell>
          <cell r="Y1002">
            <v>200000</v>
          </cell>
        </row>
        <row r="1003">
          <cell r="A1003">
            <v>1000</v>
          </cell>
          <cell r="B1003" t="str">
            <v>28-06</v>
          </cell>
          <cell r="C1003">
            <v>37284</v>
          </cell>
          <cell r="D1003" t="str">
            <v>E</v>
          </cell>
          <cell r="E1003" t="str">
            <v>Ms. Thñy (Embroidery)</v>
          </cell>
          <cell r="F1003" t="str">
            <v>ThiÕt kÕ mÉu thªu Style B1770</v>
          </cell>
          <cell r="G1003" t="str">
            <v>The expenses of designing embroidery sample for Styly B1770</v>
          </cell>
          <cell r="H1003">
            <v>6278</v>
          </cell>
          <cell r="I1003">
            <v>150000</v>
          </cell>
          <cell r="P1003">
            <v>150000</v>
          </cell>
          <cell r="Q1003">
            <v>1111</v>
          </cell>
          <cell r="R1003">
            <v>150000</v>
          </cell>
          <cell r="Y1003">
            <v>150000</v>
          </cell>
        </row>
        <row r="1004">
          <cell r="A1004">
            <v>1001</v>
          </cell>
          <cell r="B1004" t="str">
            <v>28-07</v>
          </cell>
          <cell r="C1004">
            <v>37284</v>
          </cell>
          <cell r="D1004" t="str">
            <v>yt</v>
          </cell>
          <cell r="E1004" t="str">
            <v>Mrs. H­¬ng (Nurse)</v>
          </cell>
          <cell r="F1004" t="str">
            <v>Mua than, l¸ vèi nÊu n­íc uèng cho c«ng nh©n tõ 12 ®Õn 25/01/2002</v>
          </cell>
          <cell r="G1004" t="str">
            <v>Drink for workers from 12 to 25/01/2002</v>
          </cell>
          <cell r="H1004">
            <v>6278</v>
          </cell>
          <cell r="I1004">
            <v>243000</v>
          </cell>
          <cell r="P1004">
            <v>243000</v>
          </cell>
          <cell r="Q1004">
            <v>1111</v>
          </cell>
          <cell r="R1004">
            <v>243000</v>
          </cell>
          <cell r="Y1004">
            <v>243000</v>
          </cell>
        </row>
        <row r="1005">
          <cell r="A1005">
            <v>1002</v>
          </cell>
          <cell r="B1005" t="str">
            <v>28-08</v>
          </cell>
          <cell r="C1005">
            <v>37284</v>
          </cell>
          <cell r="D1005" t="str">
            <v>cd1</v>
          </cell>
          <cell r="E1005" t="str">
            <v>Mr. Hµo (Mechanic)</v>
          </cell>
          <cell r="F1005" t="str">
            <v>Thanh to¸n tiÒn c«ng lao ®éng thêi vô (08 ng­êi) phô viÖc tæ c¬ ®iÖn th¸ng 01/2002</v>
          </cell>
          <cell r="G1005" t="str">
            <v>Wages for 08 seasonal labours worked assisistant for ele. mec. section in Jan 2002</v>
          </cell>
          <cell r="H1005">
            <v>6278</v>
          </cell>
          <cell r="I1005">
            <v>1102000</v>
          </cell>
          <cell r="P1005">
            <v>1102000</v>
          </cell>
          <cell r="Q1005">
            <v>1111</v>
          </cell>
          <cell r="R1005">
            <v>1102000</v>
          </cell>
          <cell r="Y1005">
            <v>1102000</v>
          </cell>
        </row>
        <row r="1006">
          <cell r="A1006">
            <v>1003</v>
          </cell>
          <cell r="B1006" t="str">
            <v>28-09</v>
          </cell>
          <cell r="C1006">
            <v>37284</v>
          </cell>
          <cell r="D1006" t="str">
            <v>nc</v>
          </cell>
          <cell r="E1006" t="str">
            <v xml:space="preserve">Mr. Kiªn (Driver) </v>
          </cell>
          <cell r="F1006" t="str">
            <v>Tr¶ tiÒn taxi chë ChÞ TuyÕt, chÞ Hai ®i c«ng t¸c H¶i D­¬ng ngµy 14/01/2002</v>
          </cell>
          <cell r="G1006" t="str">
            <v>Taxi fare for Mrs. Tuyet, Mrs. Hai to go to Hai Duong on Jan 14, 2002</v>
          </cell>
          <cell r="H1006">
            <v>6278</v>
          </cell>
          <cell r="I1006">
            <v>200000</v>
          </cell>
          <cell r="P1006">
            <v>200000</v>
          </cell>
          <cell r="Q1006">
            <v>1111</v>
          </cell>
          <cell r="R1006">
            <v>200000</v>
          </cell>
          <cell r="Y1006">
            <v>200000</v>
          </cell>
        </row>
        <row r="1007">
          <cell r="A1007">
            <v>1004</v>
          </cell>
          <cell r="B1007" t="str">
            <v>28-13</v>
          </cell>
          <cell r="C1007">
            <v>37284</v>
          </cell>
          <cell r="D1007" t="str">
            <v>xn2</v>
          </cell>
          <cell r="E1007" t="str">
            <v>Mr. Tuynh (Ex.Im dept)</v>
          </cell>
          <cell r="F1007" t="str">
            <v>T¹m øng xuÊt KT09</v>
          </cell>
          <cell r="G1007" t="str">
            <v>Advance to Mr. Tuynh (Ex.Im dept) the export expenses for KT09</v>
          </cell>
          <cell r="H1007">
            <v>141</v>
          </cell>
          <cell r="I1007">
            <v>500000</v>
          </cell>
          <cell r="P1007">
            <v>500000</v>
          </cell>
          <cell r="Q1007">
            <v>1111</v>
          </cell>
          <cell r="R1007">
            <v>500000</v>
          </cell>
          <cell r="Y1007">
            <v>500000</v>
          </cell>
        </row>
        <row r="1008">
          <cell r="A1008">
            <v>1005</v>
          </cell>
          <cell r="B1008" t="str">
            <v>28-14</v>
          </cell>
          <cell r="C1008">
            <v>37284</v>
          </cell>
          <cell r="D1008" t="str">
            <v>nc</v>
          </cell>
          <cell r="E1008" t="str">
            <v>Mr. Hïng (Maintaining)</v>
          </cell>
          <cell r="F1008" t="str">
            <v>Thuª xe chë vËt liÖu + 4 nh©n c«ng ngoµi lµm nÒn nhµ xe §«ng Tµi 02</v>
          </cell>
          <cell r="G1008" t="str">
            <v>The expenses for Dong Tai HD project No. 02</v>
          </cell>
          <cell r="H1008">
            <v>2412</v>
          </cell>
          <cell r="I1008">
            <v>100000</v>
          </cell>
          <cell r="P1008">
            <v>100000</v>
          </cell>
          <cell r="Q1008">
            <v>1111</v>
          </cell>
          <cell r="R1008">
            <v>100000</v>
          </cell>
          <cell r="Y1008">
            <v>100000</v>
          </cell>
        </row>
        <row r="1009">
          <cell r="A1009">
            <v>1006</v>
          </cell>
          <cell r="B1009" t="str">
            <v>29-02</v>
          </cell>
          <cell r="C1009">
            <v>37285</v>
          </cell>
          <cell r="D1009" t="str">
            <v>pv</v>
          </cell>
          <cell r="E1009" t="str">
            <v>Mrs. NguyÖt (Server)</v>
          </cell>
          <cell r="F1009" t="str">
            <v>T¹m øng mua hoa qu¶ ®å uèng phôc vô chuyªn gia + tiÕp kh¸ch v¨n phßng</v>
          </cell>
          <cell r="G1009" t="str">
            <v>Advance to Mrs. Nguyet (Server) to buy fruit and drink for office</v>
          </cell>
          <cell r="H1009">
            <v>141</v>
          </cell>
          <cell r="I1009">
            <v>1000000</v>
          </cell>
          <cell r="P1009">
            <v>1000000</v>
          </cell>
          <cell r="Q1009">
            <v>1111</v>
          </cell>
          <cell r="R1009">
            <v>1000000</v>
          </cell>
          <cell r="Y1009">
            <v>1000000</v>
          </cell>
        </row>
        <row r="1010">
          <cell r="A1010">
            <v>1007</v>
          </cell>
          <cell r="B1010" t="str">
            <v>29-03</v>
          </cell>
          <cell r="C1010">
            <v>37285</v>
          </cell>
          <cell r="D1010" t="str">
            <v>cd1</v>
          </cell>
          <cell r="E1010" t="str">
            <v>Mr. Hµo (Mechanic)</v>
          </cell>
          <cell r="F1010" t="str">
            <v>T¹m øng mua vËt t­ l¾p ®­êng h¬i cho PX02</v>
          </cell>
          <cell r="G1010" t="str">
            <v>Advance to Mr. Hao (Mechanic) to buy materials to install new boiler system for Workshop No. 02</v>
          </cell>
          <cell r="H1010">
            <v>141</v>
          </cell>
          <cell r="I1010">
            <v>8200000</v>
          </cell>
          <cell r="P1010">
            <v>8200000</v>
          </cell>
          <cell r="Q1010">
            <v>1111</v>
          </cell>
          <cell r="R1010">
            <v>8200000</v>
          </cell>
          <cell r="Y1010">
            <v>8200000</v>
          </cell>
        </row>
        <row r="1011">
          <cell r="A1011">
            <v>1008</v>
          </cell>
          <cell r="B1011" t="str">
            <v>29-04</v>
          </cell>
          <cell r="C1011">
            <v>37285</v>
          </cell>
          <cell r="D1011" t="str">
            <v>cat3</v>
          </cell>
          <cell r="E1011" t="str">
            <v>Mr. Tèng Xu©n Minh</v>
          </cell>
          <cell r="F1011" t="str">
            <v>Thuª nh©n c«ng phô tæ b¶o tr× + vËn chuyÓn thiÕt bÞ, m¸y c¾t, l¾p switchtrack trong th¸ng 01/2002</v>
          </cell>
          <cell r="G1011" t="str">
            <v>Wages for 04 seasonal labours worked assisistant for maintaining section in Jan 2002</v>
          </cell>
          <cell r="H1011">
            <v>6271</v>
          </cell>
          <cell r="I1011">
            <v>918000</v>
          </cell>
          <cell r="P1011">
            <v>918000</v>
          </cell>
          <cell r="Q1011">
            <v>1111</v>
          </cell>
          <cell r="R1011">
            <v>918000</v>
          </cell>
          <cell r="Y1011">
            <v>918000</v>
          </cell>
        </row>
        <row r="1012">
          <cell r="A1012">
            <v>1009</v>
          </cell>
          <cell r="B1012" t="str">
            <v>29-05</v>
          </cell>
          <cell r="C1012">
            <v>37285</v>
          </cell>
          <cell r="D1012" t="str">
            <v>kt3</v>
          </cell>
          <cell r="E1012" t="str">
            <v>Ms. Hµ (Accountant)</v>
          </cell>
          <cell r="F1012" t="str">
            <v xml:space="preserve">Chi tiÕp Mr. Peter Black (Macpi UK) </v>
          </cell>
          <cell r="G1012" t="str">
            <v>Treating Mr. Peter Black (Macpi UK)</v>
          </cell>
          <cell r="H1012">
            <v>6278</v>
          </cell>
          <cell r="I1012">
            <v>417100</v>
          </cell>
          <cell r="J1012">
            <v>1331</v>
          </cell>
          <cell r="K1012">
            <v>12900</v>
          </cell>
          <cell r="P1012">
            <v>430000</v>
          </cell>
          <cell r="Q1012">
            <v>1111</v>
          </cell>
          <cell r="R1012">
            <v>430000</v>
          </cell>
          <cell r="Y1012">
            <v>430000</v>
          </cell>
        </row>
        <row r="1013">
          <cell r="A1013">
            <v>1010</v>
          </cell>
          <cell r="B1013" t="str">
            <v>29-07</v>
          </cell>
          <cell r="C1013">
            <v>37285</v>
          </cell>
          <cell r="D1013" t="str">
            <v>nc</v>
          </cell>
          <cell r="E1013" t="str">
            <v>Mr. NguyÔn M¹nh Hïng - 361 Lª Lîi HP</v>
          </cell>
          <cell r="F1013" t="str">
            <v>Mua g¹ch hoa l¸t nÒn nhµ x­ëng may</v>
          </cell>
          <cell r="G1013" t="str">
            <v>Buying patterned tiles for workshop</v>
          </cell>
          <cell r="H1013">
            <v>2112</v>
          </cell>
          <cell r="I1013">
            <v>3000000</v>
          </cell>
          <cell r="P1013">
            <v>3000000</v>
          </cell>
          <cell r="Q1013">
            <v>1111</v>
          </cell>
          <cell r="R1013">
            <v>3000000</v>
          </cell>
          <cell r="Y1013">
            <v>3000000</v>
          </cell>
        </row>
        <row r="1014">
          <cell r="A1014">
            <v>1011</v>
          </cell>
          <cell r="B1014" t="str">
            <v>29-06</v>
          </cell>
          <cell r="C1014">
            <v>37285</v>
          </cell>
          <cell r="D1014" t="str">
            <v>cat3</v>
          </cell>
          <cell r="E1014" t="str">
            <v>Mr. Tèng Xu©n Minh</v>
          </cell>
          <cell r="F1014" t="str">
            <v xml:space="preserve">C«ng (CN lµ thùc tËp) phô tæ b¶o tr× + vËn chuyÓn thiÕt bÞ, m¸y c¾t, l¾p switchtrack trong th¸ng 01/2002 </v>
          </cell>
          <cell r="G1014" t="str">
            <v>Wages for 04 pressing trainees  worked assisistant for maintaining section in Jan 2002</v>
          </cell>
          <cell r="H1014">
            <v>6271</v>
          </cell>
          <cell r="I1014">
            <v>861440</v>
          </cell>
          <cell r="P1014">
            <v>861440</v>
          </cell>
          <cell r="Q1014">
            <v>1111</v>
          </cell>
          <cell r="R1014">
            <v>861440</v>
          </cell>
          <cell r="Y1014">
            <v>861440</v>
          </cell>
        </row>
        <row r="1015">
          <cell r="A1015">
            <v>1012</v>
          </cell>
          <cell r="B1015" t="str">
            <v>29-08</v>
          </cell>
          <cell r="C1015">
            <v>37285</v>
          </cell>
          <cell r="D1015" t="str">
            <v>xn2</v>
          </cell>
          <cell r="E1015" t="str">
            <v>Mr. Tuynh (Ex.Im dept)</v>
          </cell>
          <cell r="F1015" t="str">
            <v>T¹m øng nhËp mãc treo</v>
          </cell>
          <cell r="G1015" t="str">
            <v>Advance to Mr. Tuynh (Ex.Im dept) the import expenses for hangers</v>
          </cell>
          <cell r="H1015">
            <v>141</v>
          </cell>
          <cell r="I1015">
            <v>1400000</v>
          </cell>
          <cell r="P1015">
            <v>1400000</v>
          </cell>
          <cell r="Q1015">
            <v>1111</v>
          </cell>
          <cell r="R1015">
            <v>1400000</v>
          </cell>
          <cell r="Y1015">
            <v>1400000</v>
          </cell>
        </row>
        <row r="1016">
          <cell r="A1016">
            <v>1013</v>
          </cell>
          <cell r="B1016" t="str">
            <v>30-01</v>
          </cell>
          <cell r="C1016">
            <v>37286</v>
          </cell>
          <cell r="D1016" t="str">
            <v>nc</v>
          </cell>
          <cell r="E1016" t="str">
            <v>Mr. Ng« §×nh HiÖp - Cty KD - VC hµnh kh¸ch HP</v>
          </cell>
          <cell r="F1016" t="str">
            <v>Tr¶ tiÒn taxi chë CBCNV ®i tõ H¶i Phßng lªn c«ng ty ngµy 30-01-2002</v>
          </cell>
          <cell r="G1016" t="str">
            <v>Taxi fare from Haiphong to company on Jan 30, 2002</v>
          </cell>
          <cell r="H1016">
            <v>6428</v>
          </cell>
          <cell r="I1016">
            <v>250000</v>
          </cell>
          <cell r="P1016">
            <v>250000</v>
          </cell>
          <cell r="Q1016">
            <v>1111</v>
          </cell>
          <cell r="R1016">
            <v>250000</v>
          </cell>
          <cell r="Y1016">
            <v>250000</v>
          </cell>
        </row>
        <row r="1017">
          <cell r="A1017">
            <v>1014</v>
          </cell>
          <cell r="B1017" t="str">
            <v>30-02</v>
          </cell>
          <cell r="C1017">
            <v>37286</v>
          </cell>
          <cell r="D1017" t="str">
            <v>kd1</v>
          </cell>
          <cell r="E1017" t="str">
            <v>Mr. HiÖp (Sales)</v>
          </cell>
          <cell r="F1017" t="str">
            <v>Tr¶ tiÒn ®iÖn t¹i nhµ ë chuyªn gia th¸ng 01/2002</v>
          </cell>
          <cell r="G1017" t="str">
            <v>Fresh water and telephone charges of Jan. 2002 for experts at the house in HP</v>
          </cell>
          <cell r="H1017">
            <v>6422</v>
          </cell>
          <cell r="I1017">
            <v>500126</v>
          </cell>
          <cell r="P1017">
            <v>500126</v>
          </cell>
          <cell r="Q1017">
            <v>1111</v>
          </cell>
          <cell r="R1017">
            <v>500126</v>
          </cell>
          <cell r="Y1017">
            <v>500126</v>
          </cell>
        </row>
        <row r="1018">
          <cell r="A1018">
            <v>1015</v>
          </cell>
          <cell r="B1018" t="str">
            <v>30-03</v>
          </cell>
          <cell r="C1018">
            <v>37286</v>
          </cell>
          <cell r="D1018" t="str">
            <v>lx1</v>
          </cell>
          <cell r="E1018" t="str">
            <v>Mr. Hïng (Driver)</v>
          </cell>
          <cell r="F1018" t="str">
            <v>Chi phÝ cho xe 34LD - 0108</v>
          </cell>
          <cell r="G1018" t="str">
            <v>Toll for car 34LD - 0108</v>
          </cell>
          <cell r="H1018">
            <v>6428</v>
          </cell>
          <cell r="I1018">
            <v>300000</v>
          </cell>
          <cell r="P1018">
            <v>300000</v>
          </cell>
          <cell r="Q1018">
            <v>1111</v>
          </cell>
          <cell r="R1018">
            <v>300000</v>
          </cell>
          <cell r="Y1018">
            <v>300000</v>
          </cell>
        </row>
        <row r="1019">
          <cell r="A1019">
            <v>1016</v>
          </cell>
          <cell r="B1019" t="str">
            <v>30-04</v>
          </cell>
          <cell r="C1019">
            <v>37286</v>
          </cell>
          <cell r="D1019" t="str">
            <v>E</v>
          </cell>
          <cell r="E1019" t="str">
            <v>Ms. Thñy (Embroidery)</v>
          </cell>
          <cell r="F1019" t="str">
            <v>TiÒn c«ng cho 04 lao ®éng phô tæ KCS th¸ng 01/2002</v>
          </cell>
          <cell r="G1019" t="str">
            <v>Wages for 04 seasonal labours worked assisistant for Q/C section in Jan 2002</v>
          </cell>
          <cell r="H1019">
            <v>6271</v>
          </cell>
          <cell r="I1019">
            <v>784000</v>
          </cell>
          <cell r="P1019">
            <v>784000</v>
          </cell>
          <cell r="Q1019">
            <v>1111</v>
          </cell>
          <cell r="R1019">
            <v>784000</v>
          </cell>
          <cell r="Y1019">
            <v>784000</v>
          </cell>
        </row>
        <row r="1020">
          <cell r="A1020">
            <v>1017</v>
          </cell>
          <cell r="B1020" t="str">
            <v>30-05</v>
          </cell>
          <cell r="C1020">
            <v>37286</v>
          </cell>
          <cell r="D1020" t="str">
            <v>bv2</v>
          </cell>
          <cell r="E1020" t="str">
            <v>Mr. ViÖt (Security guard)</v>
          </cell>
          <cell r="F1020" t="str">
            <v>Phô cÊp l­¬ng th¸ng 01-2002</v>
          </cell>
          <cell r="G1020" t="str">
            <v>Subsidy for Jan. 2002 for Mr. Viet (Security M.)</v>
          </cell>
          <cell r="H1020">
            <v>6271</v>
          </cell>
          <cell r="I1020">
            <v>200000</v>
          </cell>
          <cell r="P1020">
            <v>200000</v>
          </cell>
          <cell r="Q1020">
            <v>1111</v>
          </cell>
          <cell r="R1020">
            <v>200000</v>
          </cell>
          <cell r="Y1020">
            <v>200000</v>
          </cell>
        </row>
        <row r="1021">
          <cell r="A1021">
            <v>1018</v>
          </cell>
          <cell r="B1021" t="str">
            <v>30-11</v>
          </cell>
          <cell r="C1021">
            <v>37286</v>
          </cell>
          <cell r="D1021" t="str">
            <v>kd1</v>
          </cell>
          <cell r="E1021" t="str">
            <v>Mr. HiÖp (Sales)</v>
          </cell>
          <cell r="F1021" t="str">
            <v>TiÒn c«ng phôc vô nhµ ë chuyªn gia th¸ng 01 - 2002 cho chÞ Lª ThÞ Ph­¬ng</v>
          </cell>
          <cell r="G1021" t="str">
            <v>Wages for Mrs. Phuong (Server at experts' house in Hai Phong) in Jan. 2002</v>
          </cell>
          <cell r="H1021">
            <v>6271</v>
          </cell>
          <cell r="I1021">
            <v>900000</v>
          </cell>
          <cell r="P1021">
            <v>900000</v>
          </cell>
          <cell r="Q1021">
            <v>1111</v>
          </cell>
          <cell r="R1021">
            <v>900000</v>
          </cell>
          <cell r="Y1021">
            <v>900000</v>
          </cell>
        </row>
        <row r="1022">
          <cell r="A1022">
            <v>1019</v>
          </cell>
          <cell r="B1022" t="str">
            <v>30-08</v>
          </cell>
          <cell r="C1022">
            <v>37286</v>
          </cell>
          <cell r="D1022" t="str">
            <v>lx2</v>
          </cell>
          <cell r="E1022" t="str">
            <v>Mr. Léc (Diver)</v>
          </cell>
          <cell r="F1022" t="str">
            <v>T¹m øng l­¬ng th¸ng 01/2002</v>
          </cell>
          <cell r="G1022" t="str">
            <v>Advance to Mr. Loc (Driver) for salary in Jan.02</v>
          </cell>
          <cell r="H1022">
            <v>141</v>
          </cell>
          <cell r="I1022">
            <v>500000</v>
          </cell>
          <cell r="P1022">
            <v>500000</v>
          </cell>
          <cell r="Q1022">
            <v>1111</v>
          </cell>
          <cell r="R1022">
            <v>500000</v>
          </cell>
          <cell r="Y1022">
            <v>500000</v>
          </cell>
        </row>
        <row r="1023">
          <cell r="A1023">
            <v>1020</v>
          </cell>
          <cell r="B1023" t="str">
            <v>30-09</v>
          </cell>
          <cell r="C1023">
            <v>37286</v>
          </cell>
          <cell r="D1023" t="str">
            <v>lx2</v>
          </cell>
          <cell r="E1023" t="str">
            <v>Mr. Léc (Diver)</v>
          </cell>
          <cell r="F1023" t="str">
            <v>Thanh to¸n tiÒn göi xe « t« qua ®ªm vµ tiÒn nghØ trä cho l¸i xe th¸ng 01/2002</v>
          </cell>
          <cell r="G1023" t="str">
            <v>The expenses of leave car 34LD - 0099 and renting house for driver  in Jan. 2002</v>
          </cell>
          <cell r="H1023">
            <v>6428</v>
          </cell>
          <cell r="I1023">
            <v>450000</v>
          </cell>
          <cell r="P1023">
            <v>450000</v>
          </cell>
          <cell r="Q1023">
            <v>1111</v>
          </cell>
          <cell r="R1023">
            <v>450000</v>
          </cell>
          <cell r="Y1023">
            <v>450000</v>
          </cell>
        </row>
        <row r="1024">
          <cell r="A1024">
            <v>1021</v>
          </cell>
          <cell r="B1024" t="str">
            <v>30-10</v>
          </cell>
          <cell r="C1024">
            <v>37286</v>
          </cell>
          <cell r="D1024" t="str">
            <v>lx1</v>
          </cell>
          <cell r="E1024" t="str">
            <v>Mr. Hïng (Driver)</v>
          </cell>
          <cell r="F1024" t="str">
            <v>Chi phÝ cÇu ®­êng cho xe 34LD - 0108 tõ 24 - 29/01/2002</v>
          </cell>
          <cell r="G1024" t="str">
            <v>Toll for car 34LD - 0108 from 24 to 29/01/2002</v>
          </cell>
          <cell r="H1024">
            <v>6428</v>
          </cell>
          <cell r="I1024">
            <v>328000</v>
          </cell>
          <cell r="P1024">
            <v>328000</v>
          </cell>
          <cell r="Q1024">
            <v>1111</v>
          </cell>
          <cell r="R1024">
            <v>328000</v>
          </cell>
          <cell r="Y1024">
            <v>328000</v>
          </cell>
        </row>
        <row r="1025">
          <cell r="A1025">
            <v>1022</v>
          </cell>
          <cell r="B1025" t="str">
            <v>28-11</v>
          </cell>
          <cell r="C1025">
            <v>37284</v>
          </cell>
          <cell r="D1025" t="str">
            <v>kt2</v>
          </cell>
          <cell r="E1025" t="str">
            <v>Mr. HiÓn (Accountant)</v>
          </cell>
          <cell r="F1025" t="str">
            <v>T¹m øng cho Mr. HiÓn (KÕ to¸n)</v>
          </cell>
          <cell r="G1025" t="str">
            <v>Advance to Mr. Hien (Accountant)</v>
          </cell>
          <cell r="H1025">
            <v>141</v>
          </cell>
          <cell r="I1025">
            <v>500000</v>
          </cell>
          <cell r="P1025">
            <v>500000</v>
          </cell>
          <cell r="Q1025">
            <v>1111</v>
          </cell>
          <cell r="R1025">
            <v>500000</v>
          </cell>
          <cell r="Y1025">
            <v>500000</v>
          </cell>
        </row>
        <row r="1026">
          <cell r="A1026">
            <v>1023</v>
          </cell>
          <cell r="B1026" t="str">
            <v>30-12</v>
          </cell>
          <cell r="C1026">
            <v>37286</v>
          </cell>
          <cell r="D1026" t="str">
            <v>xn2</v>
          </cell>
          <cell r="E1026" t="str">
            <v>Mr. Tuynh (Ex.Im dept)</v>
          </cell>
          <cell r="F1026" t="str">
            <v>T¹m øng nhËp 01 cont m¸y lµ Macpi</v>
          </cell>
          <cell r="G1026" t="str">
            <v>Advance to Mr. Tuynh (Ex.Im dept) the import expenses for Macpi pressing system</v>
          </cell>
          <cell r="H1026">
            <v>141</v>
          </cell>
          <cell r="I1026">
            <v>1500000</v>
          </cell>
          <cell r="P1026">
            <v>1500000</v>
          </cell>
          <cell r="Q1026">
            <v>1111</v>
          </cell>
          <cell r="R1026">
            <v>1500000</v>
          </cell>
          <cell r="Y1026">
            <v>1500000</v>
          </cell>
        </row>
        <row r="1027">
          <cell r="A1027">
            <v>1024</v>
          </cell>
          <cell r="B1027" t="str">
            <v>30-13</v>
          </cell>
          <cell r="C1027">
            <v>37286</v>
          </cell>
          <cell r="D1027" t="str">
            <v>mau</v>
          </cell>
          <cell r="E1027" t="str">
            <v>Mrs. H­¬ng (Sample)</v>
          </cell>
          <cell r="F1027" t="str">
            <v>Th­ëng lµm thªm giê may hµng göi bæ sung sang London (hµng bÞ thiÕu do xuÊt kh«ng ®óng tû lÖ)</v>
          </cell>
          <cell r="G1027" t="str">
            <v>Working bonus to sample section worked overtime in Jan. 2002</v>
          </cell>
          <cell r="H1027">
            <v>6271</v>
          </cell>
          <cell r="I1027">
            <v>435000</v>
          </cell>
          <cell r="P1027">
            <v>435000</v>
          </cell>
          <cell r="Q1027">
            <v>1111</v>
          </cell>
          <cell r="R1027">
            <v>435000</v>
          </cell>
          <cell r="Y1027">
            <v>435000</v>
          </cell>
        </row>
        <row r="1028">
          <cell r="A1028">
            <v>1025</v>
          </cell>
          <cell r="B1028" t="str">
            <v>31-01</v>
          </cell>
          <cell r="C1028">
            <v>37287</v>
          </cell>
          <cell r="D1028" t="str">
            <v>nc</v>
          </cell>
          <cell r="E1028" t="str">
            <v>Mr. Kh¸nh (Pressing section)</v>
          </cell>
          <cell r="F1028" t="str">
            <v>Th­ëng c«ng viÖc cho tæ lµ th¸nh phÈm th¸ng 01-2002</v>
          </cell>
          <cell r="G1028" t="str">
            <v>Working bonus "red star" to pressing workers in Jan. 2002</v>
          </cell>
          <cell r="H1028">
            <v>6271</v>
          </cell>
          <cell r="I1028">
            <v>630000</v>
          </cell>
          <cell r="P1028">
            <v>630000</v>
          </cell>
          <cell r="Q1028">
            <v>1111</v>
          </cell>
          <cell r="R1028">
            <v>630000</v>
          </cell>
          <cell r="Y1028">
            <v>630000</v>
          </cell>
        </row>
        <row r="1029">
          <cell r="A1029">
            <v>1026</v>
          </cell>
          <cell r="B1029" t="str">
            <v>31-02</v>
          </cell>
          <cell r="C1029">
            <v>37287</v>
          </cell>
          <cell r="D1029" t="str">
            <v>lx2</v>
          </cell>
          <cell r="E1029" t="str">
            <v>Mr. Léc (Diver)</v>
          </cell>
          <cell r="F1029" t="str">
            <v>T¹m øng chi phÝ cho xe 34LD-0099</v>
          </cell>
          <cell r="G1029" t="str">
            <v>Advance to Mr. Loc (Driver) the toll for car 34LD-0099</v>
          </cell>
          <cell r="H1029">
            <v>141</v>
          </cell>
          <cell r="I1029">
            <v>400000</v>
          </cell>
          <cell r="P1029">
            <v>400000</v>
          </cell>
          <cell r="Q1029">
            <v>1111</v>
          </cell>
          <cell r="R1029">
            <v>400000</v>
          </cell>
          <cell r="Y1029">
            <v>400000</v>
          </cell>
        </row>
        <row r="1030">
          <cell r="A1030">
            <v>1027</v>
          </cell>
          <cell r="B1030" t="str">
            <v>31-03</v>
          </cell>
          <cell r="C1030">
            <v>37287</v>
          </cell>
          <cell r="D1030" t="str">
            <v>ns</v>
          </cell>
          <cell r="E1030" t="str">
            <v>Mr. H¶i (Personnel)</v>
          </cell>
          <cell r="F1030" t="str">
            <v xml:space="preserve">Th­ëng sao ®á cho 19 lao ®éng (hä cã ruéng ®Êt DT02) vµo häc viÖc ®· tham gia phô viÖc vÖ sinh c«ng nghiÖp </v>
          </cell>
          <cell r="G1030" t="str">
            <v>Working bonus "red star" to trainees in Jan. 2002</v>
          </cell>
          <cell r="H1030">
            <v>33882</v>
          </cell>
          <cell r="I1030">
            <v>285000</v>
          </cell>
          <cell r="P1030">
            <v>285000</v>
          </cell>
          <cell r="Q1030">
            <v>1111</v>
          </cell>
          <cell r="R1030">
            <v>285000</v>
          </cell>
          <cell r="Y1030">
            <v>285000</v>
          </cell>
        </row>
        <row r="1031">
          <cell r="A1031">
            <v>1028</v>
          </cell>
          <cell r="B1031" t="str">
            <v>31-04</v>
          </cell>
          <cell r="C1031">
            <v>37287</v>
          </cell>
          <cell r="D1031" t="str">
            <v>ns</v>
          </cell>
          <cell r="E1031" t="str">
            <v>Mr. H¶i (Personnel)</v>
          </cell>
          <cell r="F1031" t="str">
            <v>Thuª nh©n c«ng phô tæ b¶o tr× + l¾p dùng gi¸ treo s¶n phÈm trong th¸ng 01/2002</v>
          </cell>
          <cell r="G1031" t="str">
            <v>Wages for 02 seasonal labours worked assisistant for maintaining section in Jan 2002</v>
          </cell>
          <cell r="H1031">
            <v>6271</v>
          </cell>
          <cell r="I1031">
            <v>784000</v>
          </cell>
          <cell r="P1031">
            <v>784000</v>
          </cell>
          <cell r="Q1031">
            <v>1111</v>
          </cell>
          <cell r="R1031">
            <v>784000</v>
          </cell>
          <cell r="Y1031">
            <v>784000</v>
          </cell>
        </row>
        <row r="1032">
          <cell r="A1032">
            <v>1029</v>
          </cell>
          <cell r="B1032" t="str">
            <v>30-07</v>
          </cell>
          <cell r="C1032">
            <v>37286</v>
          </cell>
          <cell r="D1032" t="str">
            <v>th</v>
          </cell>
          <cell r="E1032" t="str">
            <v>Mrs. Xiªm (Cook)</v>
          </cell>
          <cell r="F1032" t="str">
            <v>T¹m øng tiÒn c¬m tr­a th¸ng 01/2002 cho CN</v>
          </cell>
          <cell r="G1032" t="str">
            <v>Advance to Mrs. Xiem (Cook) the lunch expenses of Jan. 2002 for workers</v>
          </cell>
          <cell r="H1032">
            <v>141</v>
          </cell>
          <cell r="I1032">
            <v>10000000</v>
          </cell>
          <cell r="P1032">
            <v>10000000</v>
          </cell>
          <cell r="Q1032">
            <v>1111</v>
          </cell>
          <cell r="R1032">
            <v>10000000</v>
          </cell>
          <cell r="Y1032">
            <v>10000000</v>
          </cell>
        </row>
        <row r="1033">
          <cell r="A1033">
            <v>1030</v>
          </cell>
          <cell r="B1033" t="str">
            <v>29-10</v>
          </cell>
          <cell r="C1033">
            <v>37285</v>
          </cell>
          <cell r="D1033" t="str">
            <v>bank</v>
          </cell>
          <cell r="E1033" t="str">
            <v>Cong Thuong Bank</v>
          </cell>
          <cell r="F1033" t="str">
            <v>PhÝ ng©n hµng</v>
          </cell>
          <cell r="G1033" t="str">
            <v>Bank fee</v>
          </cell>
          <cell r="H1033">
            <v>811</v>
          </cell>
          <cell r="I1033">
            <v>36364</v>
          </cell>
          <cell r="J1033">
            <v>1331</v>
          </cell>
          <cell r="K1033">
            <v>3636</v>
          </cell>
          <cell r="P1033">
            <v>40000</v>
          </cell>
          <cell r="Q1033">
            <v>1121</v>
          </cell>
          <cell r="R1033">
            <v>40000</v>
          </cell>
          <cell r="Y1033">
            <v>40000</v>
          </cell>
        </row>
        <row r="1034">
          <cell r="A1034">
            <v>1031</v>
          </cell>
          <cell r="B1034" t="str">
            <v>29-09</v>
          </cell>
          <cell r="C1034">
            <v>37285</v>
          </cell>
          <cell r="D1034" t="str">
            <v>bank</v>
          </cell>
          <cell r="E1034" t="str">
            <v>Cong Thuong Bank</v>
          </cell>
          <cell r="F1034" t="str">
            <v xml:space="preserve">Rót tiÒn tõ TK VND vÒ quü tiÒn mÆt </v>
          </cell>
          <cell r="G1034" t="str">
            <v>Cash exchange from cash in bank to cash on hand</v>
          </cell>
          <cell r="H1034">
            <v>1111</v>
          </cell>
          <cell r="I1034">
            <v>450000000</v>
          </cell>
          <cell r="P1034">
            <v>450000000</v>
          </cell>
          <cell r="Q1034">
            <v>1121</v>
          </cell>
          <cell r="R1034">
            <v>450000000</v>
          </cell>
          <cell r="Y1034">
            <v>450000000</v>
          </cell>
        </row>
        <row r="1035">
          <cell r="A1035">
            <v>1032</v>
          </cell>
          <cell r="B1035" t="str">
            <v>31-05</v>
          </cell>
          <cell r="C1035">
            <v>37287</v>
          </cell>
          <cell r="D1035" t="str">
            <v>cat4</v>
          </cell>
          <cell r="E1035" t="str">
            <v>Mr. §µo Ngäc Minh</v>
          </cell>
          <cell r="F1035" t="str">
            <v>Mr. Minh tr¶ t¹m øng l­¬ng T7/2001</v>
          </cell>
          <cell r="G1035" t="str">
            <v xml:space="preserve">Refund the salary advance of Jul. 2001 from Mr. Dao Ngoc Minh </v>
          </cell>
          <cell r="H1035">
            <v>1111</v>
          </cell>
          <cell r="I1035">
            <v>118000</v>
          </cell>
          <cell r="P1035">
            <v>118000</v>
          </cell>
          <cell r="Q1035">
            <v>141</v>
          </cell>
          <cell r="R1035">
            <v>118000</v>
          </cell>
          <cell r="Y1035">
            <v>118000</v>
          </cell>
        </row>
        <row r="1036">
          <cell r="A1036">
            <v>1033</v>
          </cell>
          <cell r="B1036" t="str">
            <v>31-06</v>
          </cell>
          <cell r="C1036">
            <v>37287</v>
          </cell>
          <cell r="D1036" t="str">
            <v>ct1</v>
          </cell>
          <cell r="E1036" t="str">
            <v>Mrs. Hoa (Line 01 chief)</v>
          </cell>
          <cell r="F1036" t="str">
            <v>Tr¶ t¹m øng</v>
          </cell>
          <cell r="G1036" t="str">
            <v>Refund the salary advance from Mrs. Hoa (Line 01 chief)</v>
          </cell>
          <cell r="H1036">
            <v>1111</v>
          </cell>
          <cell r="I1036">
            <v>400000</v>
          </cell>
          <cell r="P1036">
            <v>400000</v>
          </cell>
          <cell r="Q1036">
            <v>141</v>
          </cell>
          <cell r="R1036">
            <v>400000</v>
          </cell>
          <cell r="Y1036">
            <v>400000</v>
          </cell>
        </row>
        <row r="1037">
          <cell r="A1037">
            <v>1034</v>
          </cell>
          <cell r="B1037" t="str">
            <v>31-07</v>
          </cell>
          <cell r="C1037">
            <v>37287</v>
          </cell>
          <cell r="D1037" t="str">
            <v>nc</v>
          </cell>
          <cell r="E1037" t="str">
            <v>Mr. B×nh (Sewingshop vice manager)</v>
          </cell>
          <cell r="F1037" t="str">
            <v>Tr¶ t¹m øng l­¬ng th¸ng 11/2001</v>
          </cell>
          <cell r="G1037" t="str">
            <v>Refund the salary advance of Nov. 2001 from Mr. Binh (Sewingshop)</v>
          </cell>
          <cell r="H1037">
            <v>1111</v>
          </cell>
          <cell r="I1037">
            <v>500000</v>
          </cell>
          <cell r="P1037">
            <v>500000</v>
          </cell>
          <cell r="Q1037">
            <v>141</v>
          </cell>
          <cell r="R1037">
            <v>500000</v>
          </cell>
          <cell r="Y1037">
            <v>500000</v>
          </cell>
        </row>
        <row r="1038">
          <cell r="A1038">
            <v>1035</v>
          </cell>
          <cell r="B1038" t="str">
            <v>31-08</v>
          </cell>
          <cell r="C1038">
            <v>37287</v>
          </cell>
          <cell r="D1038" t="str">
            <v>nc</v>
          </cell>
          <cell r="E1038" t="str">
            <v>Mr. Anh (Saple maker)</v>
          </cell>
          <cell r="F1038" t="str">
            <v>Th­ëng c«ng viÖc th¸ng 01- 2002 cho Mr. Tr­¬ng, Mr. Anh (Tæ mÉu)</v>
          </cell>
          <cell r="G1038" t="str">
            <v>Working bonus for Mr. Truong and Mr. Anh (Sample makers)</v>
          </cell>
          <cell r="H1038">
            <v>6271</v>
          </cell>
          <cell r="I1038">
            <v>400000</v>
          </cell>
          <cell r="P1038">
            <v>400000</v>
          </cell>
          <cell r="Q1038">
            <v>1111</v>
          </cell>
          <cell r="R1038">
            <v>400000</v>
          </cell>
          <cell r="Y1038">
            <v>400000</v>
          </cell>
        </row>
        <row r="1039">
          <cell r="A1039">
            <v>1036</v>
          </cell>
          <cell r="B1039" t="str">
            <v>31-09</v>
          </cell>
          <cell r="C1039">
            <v>37287</v>
          </cell>
          <cell r="D1039" t="str">
            <v>mn2</v>
          </cell>
          <cell r="E1039" t="str">
            <v>Mr. Tó (Tech. Dept)</v>
          </cell>
          <cell r="F1039" t="str">
            <v>Tr¶ t¹m øng l­¬ng th¸ng 12/2001</v>
          </cell>
          <cell r="G1039" t="str">
            <v>Refund the salary advance of Dec. 2001 from Mr. Tu (Tech. Dept)</v>
          </cell>
          <cell r="H1039">
            <v>1111</v>
          </cell>
          <cell r="I1039">
            <v>500000</v>
          </cell>
          <cell r="P1039">
            <v>500000</v>
          </cell>
          <cell r="Q1039">
            <v>141</v>
          </cell>
          <cell r="R1039">
            <v>500000</v>
          </cell>
          <cell r="Y1039">
            <v>500000</v>
          </cell>
        </row>
        <row r="1040">
          <cell r="A1040">
            <v>1037</v>
          </cell>
          <cell r="B1040" t="str">
            <v>31-10</v>
          </cell>
          <cell r="C1040">
            <v>37287</v>
          </cell>
          <cell r="D1040" t="str">
            <v>xn2</v>
          </cell>
          <cell r="E1040" t="str">
            <v>Mr. Tuynh (Ex.Im dept)</v>
          </cell>
          <cell r="F1040" t="str">
            <v>T¹m øng nhËp 02 conts thiÕt bÞ m¸y</v>
          </cell>
          <cell r="G1040" t="str">
            <v>Advance to Mr. Tuynh (Ex.Im dept) the import expenses for machine equipments</v>
          </cell>
          <cell r="H1040">
            <v>141</v>
          </cell>
          <cell r="I1040">
            <v>1500000</v>
          </cell>
          <cell r="P1040">
            <v>1500000</v>
          </cell>
          <cell r="Q1040">
            <v>1111</v>
          </cell>
          <cell r="R1040">
            <v>1500000</v>
          </cell>
          <cell r="Y1040">
            <v>1500000</v>
          </cell>
        </row>
        <row r="1041">
          <cell r="A1041">
            <v>1038</v>
          </cell>
          <cell r="B1041" t="str">
            <v>1-02</v>
          </cell>
          <cell r="C1041">
            <v>37288</v>
          </cell>
          <cell r="D1041" t="str">
            <v>xn1</v>
          </cell>
          <cell r="E1041" t="str">
            <v>Mr. Phong (Ex.Im dept)</v>
          </cell>
          <cell r="F1041" t="str">
            <v>T¹m øng nhËp c¸c ®ît HD154, 152, 156, 162, 151</v>
          </cell>
          <cell r="G1041" t="str">
            <v>Advance to Mr. Phong (Ex.Im dept) the import expenses for HD154, 152, 156, 162, 151</v>
          </cell>
          <cell r="H1041">
            <v>141</v>
          </cell>
          <cell r="I1041">
            <v>10000000</v>
          </cell>
          <cell r="P1041">
            <v>10000000</v>
          </cell>
          <cell r="Q1041">
            <v>1111</v>
          </cell>
          <cell r="R1041">
            <v>10000000</v>
          </cell>
          <cell r="Y1041">
            <v>10000000</v>
          </cell>
        </row>
        <row r="1042">
          <cell r="A1042">
            <v>1039</v>
          </cell>
          <cell r="B1042" t="str">
            <v>31-47</v>
          </cell>
          <cell r="C1042">
            <v>37256</v>
          </cell>
          <cell r="D1042" t="str">
            <v>xn3</v>
          </cell>
          <cell r="E1042" t="str">
            <v>Mr. Dòng (Ex.Im dept)</v>
          </cell>
          <cell r="F1042" t="str">
            <v xml:space="preserve">Tr¶ t¹m øng l­¬ng th¸ng 01/2002 </v>
          </cell>
          <cell r="G1042" t="str">
            <v>Refund the advance of salary of Jan. 2002 from Mr. Dung (Ex. Im dept)</v>
          </cell>
          <cell r="H1042">
            <v>1111</v>
          </cell>
          <cell r="I1042">
            <v>500000</v>
          </cell>
          <cell r="P1042">
            <v>500000</v>
          </cell>
          <cell r="Q1042">
            <v>141</v>
          </cell>
          <cell r="R1042">
            <v>500000</v>
          </cell>
          <cell r="Y1042">
            <v>500000</v>
          </cell>
        </row>
        <row r="1043">
          <cell r="A1043">
            <v>1040</v>
          </cell>
          <cell r="B1043" t="str">
            <v>1-03</v>
          </cell>
          <cell r="C1043">
            <v>37288</v>
          </cell>
          <cell r="D1043" t="str">
            <v>bv5</v>
          </cell>
          <cell r="E1043" t="str">
            <v>Mr. N¨m (Security guard)</v>
          </cell>
          <cell r="F1043" t="str">
            <v>C«ng cho 08 b¶o vÖ bèc 02 conts thiÕt bÞ m¸y</v>
          </cell>
          <cell r="G1043" t="str">
            <v>Wages for 08 security gards unloading 02 conts of machine equipments</v>
          </cell>
          <cell r="H1043">
            <v>6271</v>
          </cell>
          <cell r="I1043">
            <v>100000</v>
          </cell>
          <cell r="P1043">
            <v>100000</v>
          </cell>
          <cell r="Q1043">
            <v>1111</v>
          </cell>
          <cell r="R1043">
            <v>100000</v>
          </cell>
          <cell r="Y1043">
            <v>100000</v>
          </cell>
        </row>
        <row r="1044">
          <cell r="A1044">
            <v>1041</v>
          </cell>
          <cell r="B1044" t="str">
            <v>1-04</v>
          </cell>
          <cell r="C1044">
            <v>37288</v>
          </cell>
          <cell r="D1044" t="str">
            <v>nc</v>
          </cell>
          <cell r="E1044" t="str">
            <v>Mr. Dòng (Worker)</v>
          </cell>
          <cell r="F1044" t="str">
            <v>TiÒn c«ng may hµng Bastex (19 chiÕc)</v>
          </cell>
          <cell r="G1044" t="str">
            <v>Wages of making 19 pcs (Basstex)</v>
          </cell>
          <cell r="H1044">
            <v>622</v>
          </cell>
          <cell r="I1044">
            <v>128325</v>
          </cell>
          <cell r="P1044">
            <v>128325</v>
          </cell>
          <cell r="Q1044">
            <v>1111</v>
          </cell>
          <cell r="R1044">
            <v>128325</v>
          </cell>
          <cell r="Y1044">
            <v>128325</v>
          </cell>
        </row>
        <row r="1045">
          <cell r="A1045">
            <v>1042</v>
          </cell>
          <cell r="B1045" t="str">
            <v>1-06</v>
          </cell>
          <cell r="C1045">
            <v>37288</v>
          </cell>
          <cell r="D1045" t="str">
            <v>lx3</v>
          </cell>
          <cell r="E1045" t="str">
            <v>Mr. §µi (Driver from HP service - tourism Co.)</v>
          </cell>
          <cell r="F1045" t="str">
            <v>Th­ëng ®éng viªn tinh thÇn phôc vô th¸ng 01/2002</v>
          </cell>
          <cell r="G1045" t="str">
            <v>Working bonus to Mr. Dai (Driver from HP service - tourism Co.)</v>
          </cell>
          <cell r="H1045">
            <v>6428</v>
          </cell>
          <cell r="I1045">
            <v>200000</v>
          </cell>
          <cell r="P1045">
            <v>200000</v>
          </cell>
          <cell r="Q1045">
            <v>1111</v>
          </cell>
          <cell r="R1045">
            <v>200000</v>
          </cell>
          <cell r="Y1045">
            <v>200000</v>
          </cell>
        </row>
        <row r="1046">
          <cell r="A1046">
            <v>1043</v>
          </cell>
          <cell r="B1046" t="str">
            <v>1-07</v>
          </cell>
          <cell r="C1046">
            <v>37288</v>
          </cell>
          <cell r="D1046" t="str">
            <v>lx2</v>
          </cell>
          <cell r="E1046" t="str">
            <v>Mr. Léc (Diver)</v>
          </cell>
          <cell r="F1046" t="str">
            <v>Chi phÝ cho xe 34LD - 0099</v>
          </cell>
          <cell r="G1046" t="str">
            <v>Toll for car 34LD - 0099 from 01 to 13/01/2002</v>
          </cell>
          <cell r="H1046">
            <v>6428</v>
          </cell>
          <cell r="I1046">
            <v>300000</v>
          </cell>
          <cell r="P1046">
            <v>300000</v>
          </cell>
          <cell r="Q1046">
            <v>1111</v>
          </cell>
          <cell r="R1046">
            <v>300000</v>
          </cell>
          <cell r="Y1046">
            <v>300000</v>
          </cell>
        </row>
        <row r="1047">
          <cell r="A1047">
            <v>1044</v>
          </cell>
          <cell r="B1047" t="str">
            <v>20-08</v>
          </cell>
          <cell r="C1047">
            <v>37307</v>
          </cell>
          <cell r="D1047" t="str">
            <v>vt</v>
          </cell>
          <cell r="E1047" t="str">
            <v>Mr. Hïng (Computer)</v>
          </cell>
          <cell r="F1047" t="str">
            <v>Mua d©y c¸p m¹ng, card m¹ng computer l¾p nèi m¹ng DT02, ®æ mùc m¸y in v¨n phßng</v>
          </cell>
          <cell r="G1047" t="str">
            <v xml:space="preserve">Card and cable for computer network of Dong Tai 02 and refilling ink for office printers </v>
          </cell>
          <cell r="H1047">
            <v>6423</v>
          </cell>
          <cell r="I1047">
            <v>1955680</v>
          </cell>
          <cell r="J1047">
            <v>1331</v>
          </cell>
          <cell r="K1047">
            <v>200528</v>
          </cell>
          <cell r="P1047">
            <v>2156208</v>
          </cell>
          <cell r="Q1047">
            <v>1111</v>
          </cell>
          <cell r="R1047">
            <v>2156208</v>
          </cell>
          <cell r="Y1047">
            <v>2156208</v>
          </cell>
        </row>
        <row r="1048">
          <cell r="A1048">
            <v>1045</v>
          </cell>
          <cell r="B1048" t="str">
            <v>1-08</v>
          </cell>
          <cell r="C1048">
            <v>37288</v>
          </cell>
          <cell r="D1048" t="str">
            <v>kt3</v>
          </cell>
          <cell r="E1048" t="str">
            <v>Ms. Hµ (Accountant)</v>
          </cell>
          <cell r="F1048" t="str">
            <v xml:space="preserve">Mua 27 mÆt n¹ chèng dÝnh bµn lµ cho tæ lµ </v>
          </cell>
          <cell r="G1048" t="str">
            <v>Purchasing tools for pressing section</v>
          </cell>
          <cell r="H1048">
            <v>1531</v>
          </cell>
          <cell r="I1048">
            <v>1890000</v>
          </cell>
          <cell r="J1048">
            <v>1331</v>
          </cell>
          <cell r="K1048">
            <v>94500</v>
          </cell>
          <cell r="P1048">
            <v>1984500</v>
          </cell>
          <cell r="Q1048">
            <v>1111</v>
          </cell>
          <cell r="R1048">
            <v>1984500</v>
          </cell>
          <cell r="Y1048">
            <v>1984500</v>
          </cell>
        </row>
        <row r="1049">
          <cell r="A1049">
            <v>1046</v>
          </cell>
          <cell r="B1049" t="str">
            <v>1-09</v>
          </cell>
          <cell r="C1049">
            <v>37288</v>
          </cell>
          <cell r="D1049" t="str">
            <v>bank</v>
          </cell>
          <cell r="E1049" t="str">
            <v>Cong Thuong Bank</v>
          </cell>
          <cell r="F1049" t="str">
            <v xml:space="preserve">Rót tiÒn tõ TK VND vÒ quü tiÒn mÆt </v>
          </cell>
          <cell r="G1049" t="str">
            <v>Cash exchange from cash in bank (VND A/C) to cash on hand</v>
          </cell>
          <cell r="H1049">
            <v>1111</v>
          </cell>
          <cell r="I1049">
            <v>30000000</v>
          </cell>
          <cell r="P1049">
            <v>30000000</v>
          </cell>
          <cell r="Q1049">
            <v>1121</v>
          </cell>
          <cell r="R1049">
            <v>30000000</v>
          </cell>
          <cell r="Y1049">
            <v>30000000</v>
          </cell>
        </row>
        <row r="1050">
          <cell r="A1050">
            <v>1047</v>
          </cell>
          <cell r="B1050" t="str">
            <v>2-01</v>
          </cell>
          <cell r="C1050">
            <v>37289</v>
          </cell>
          <cell r="D1050" t="str">
            <v>cd4</v>
          </cell>
          <cell r="E1050" t="str">
            <v>Mr. H¹nh (Boiler)</v>
          </cell>
          <cell r="F1050" t="str">
            <v>T¹m øng mua m«t¬ hót bµn lµ cho tæ lµ</v>
          </cell>
          <cell r="G1050" t="str">
            <v>Advance to Mr. Hanh (Mechanic) to buy tools for pressing section</v>
          </cell>
          <cell r="H1050">
            <v>141</v>
          </cell>
          <cell r="I1050">
            <v>180000</v>
          </cell>
          <cell r="P1050">
            <v>180000</v>
          </cell>
          <cell r="Q1050">
            <v>1111</v>
          </cell>
          <cell r="R1050">
            <v>180000</v>
          </cell>
          <cell r="Y1050">
            <v>180000</v>
          </cell>
        </row>
        <row r="1051">
          <cell r="A1051">
            <v>1048</v>
          </cell>
          <cell r="B1051" t="str">
            <v>2-21</v>
          </cell>
          <cell r="C1051">
            <v>37289</v>
          </cell>
          <cell r="D1051" t="str">
            <v>tk</v>
          </cell>
          <cell r="E1051" t="str">
            <v>Ms. Ph­¬ng (Secretary)</v>
          </cell>
          <cell r="F1051" t="str">
            <v>C­íc EMS chuyÓn tµi liÖu kü thuËt, mÉu hµng ®i Tp. HCM vµ c¸c ®¬n vÞ kh¸c trong th¸ng 01/2002 + §Æt mua b¸o quý 1/2002</v>
          </cell>
          <cell r="G1051" t="str">
            <v>EMS charge of transporting documents, sample to HCMC and others in Jan. 2002 and buying newspapers for company</v>
          </cell>
          <cell r="H1051">
            <v>6278</v>
          </cell>
          <cell r="I1051">
            <v>132500</v>
          </cell>
          <cell r="J1051">
            <v>1331</v>
          </cell>
          <cell r="K1051">
            <v>13250</v>
          </cell>
          <cell r="L1051">
            <v>6428</v>
          </cell>
          <cell r="M1051">
            <v>405000</v>
          </cell>
          <cell r="P1051">
            <v>550750</v>
          </cell>
          <cell r="Q1051">
            <v>1111</v>
          </cell>
          <cell r="R1051">
            <v>550750</v>
          </cell>
          <cell r="Y1051">
            <v>550750</v>
          </cell>
        </row>
        <row r="1052">
          <cell r="A1052">
            <v>1049</v>
          </cell>
          <cell r="B1052" t="str">
            <v>31-14</v>
          </cell>
          <cell r="C1052">
            <v>37287</v>
          </cell>
          <cell r="D1052" t="str">
            <v>dt03</v>
          </cell>
          <cell r="E1052" t="str">
            <v>Dong Tai HD</v>
          </cell>
          <cell r="F1052" t="str">
            <v>L­¬ng th¸ng 01/2002 cho CBCNV C«ng ty §«ng Tµi HD</v>
          </cell>
          <cell r="G1052" t="str">
            <v>Salary of Jan. 2002 for Phu Tai staffs</v>
          </cell>
          <cell r="H1052">
            <v>6421</v>
          </cell>
          <cell r="I1052">
            <v>41775000</v>
          </cell>
          <cell r="J1052">
            <v>6271</v>
          </cell>
          <cell r="K1052">
            <v>60067115</v>
          </cell>
          <cell r="L1052">
            <v>622</v>
          </cell>
          <cell r="M1052">
            <v>335296129.19999999</v>
          </cell>
          <cell r="N1052">
            <v>33881</v>
          </cell>
          <cell r="O1052">
            <v>472896.79999999702</v>
          </cell>
          <cell r="P1052">
            <v>437611141</v>
          </cell>
          <cell r="Q1052">
            <v>334</v>
          </cell>
          <cell r="R1052">
            <v>417911251</v>
          </cell>
          <cell r="S1052">
            <v>33832</v>
          </cell>
          <cell r="T1052">
            <v>12434150</v>
          </cell>
          <cell r="U1052">
            <v>33842</v>
          </cell>
          <cell r="V1052">
            <v>2486830</v>
          </cell>
          <cell r="W1052">
            <v>33882</v>
          </cell>
          <cell r="X1052">
            <v>4778910</v>
          </cell>
          <cell r="Y1052">
            <v>437611141</v>
          </cell>
        </row>
        <row r="1053">
          <cell r="A1053">
            <v>1050</v>
          </cell>
          <cell r="B1053" t="str">
            <v>31-15</v>
          </cell>
          <cell r="C1053">
            <v>37287</v>
          </cell>
          <cell r="D1053" t="str">
            <v>dt03</v>
          </cell>
          <cell r="E1053" t="str">
            <v>Dong Tai HD</v>
          </cell>
          <cell r="F1053" t="str">
            <v>BHXH, BHYT th¸ng 01/2002 cho CBCNV C«ng ty §«ng Tµi HD</v>
          </cell>
          <cell r="G1053" t="str">
            <v>Social and health care insurance of Jan. 2002 for Phu Tai staffs</v>
          </cell>
          <cell r="H1053">
            <v>6421</v>
          </cell>
          <cell r="I1053">
            <v>2550000</v>
          </cell>
          <cell r="J1053">
            <v>6271</v>
          </cell>
          <cell r="K1053">
            <v>5695000</v>
          </cell>
          <cell r="L1053">
            <v>622</v>
          </cell>
          <cell r="M1053">
            <v>34031110</v>
          </cell>
          <cell r="P1053">
            <v>42276110</v>
          </cell>
          <cell r="Q1053">
            <v>33831</v>
          </cell>
          <cell r="R1053">
            <v>37302450</v>
          </cell>
          <cell r="S1053">
            <v>33841</v>
          </cell>
          <cell r="T1053">
            <v>4973660</v>
          </cell>
          <cell r="Y1053">
            <v>42276110</v>
          </cell>
        </row>
        <row r="1054">
          <cell r="A1054">
            <v>1051</v>
          </cell>
          <cell r="B1054" t="str">
            <v>1-10</v>
          </cell>
          <cell r="C1054">
            <v>37257</v>
          </cell>
          <cell r="D1054" t="str">
            <v>dt03</v>
          </cell>
          <cell r="E1054" t="str">
            <v>Dong Tai HD</v>
          </cell>
          <cell r="F1054" t="str">
            <v>Thanh to¸n tiÒn l­¬ng th¸ng 01/2002 cho CBCNV C«ng ty §«ng Tµi HD</v>
          </cell>
          <cell r="G1054" t="str">
            <v>Payment the salary of Jan. 2002 for Phu Tai staffs</v>
          </cell>
          <cell r="H1054">
            <v>334</v>
          </cell>
          <cell r="I1054">
            <v>417911251</v>
          </cell>
          <cell r="P1054">
            <v>417911251</v>
          </cell>
          <cell r="Q1054">
            <v>1111</v>
          </cell>
          <cell r="R1054">
            <v>417911251</v>
          </cell>
          <cell r="Y1054">
            <v>417911251</v>
          </cell>
        </row>
        <row r="1055">
          <cell r="A1055">
            <v>1052</v>
          </cell>
          <cell r="B1055" t="str">
            <v>2-04</v>
          </cell>
          <cell r="C1055">
            <v>37289</v>
          </cell>
          <cell r="D1055" t="str">
            <v>kh3</v>
          </cell>
          <cell r="E1055" t="str">
            <v>Ms. My (Planning dept)</v>
          </cell>
          <cell r="F1055" t="str">
            <v>T¹m øng mua phÊn nÕn + phÊn tr¾ng dïng ®Ó kÎ vÏ cho ph©n x­ëng</v>
          </cell>
          <cell r="G1055" t="str">
            <v>Advance to Ms. My (Planning) to buy tool for sewingshop</v>
          </cell>
          <cell r="H1055">
            <v>141</v>
          </cell>
          <cell r="I1055">
            <v>1700000</v>
          </cell>
          <cell r="P1055">
            <v>1700000</v>
          </cell>
          <cell r="Q1055">
            <v>1111</v>
          </cell>
          <cell r="R1055">
            <v>1700000</v>
          </cell>
          <cell r="Y1055">
            <v>1700000</v>
          </cell>
        </row>
        <row r="1056">
          <cell r="A1056">
            <v>1053</v>
          </cell>
          <cell r="B1056" t="str">
            <v>2-05</v>
          </cell>
          <cell r="C1056">
            <v>37289</v>
          </cell>
          <cell r="D1056" t="str">
            <v>kh3</v>
          </cell>
          <cell r="E1056" t="str">
            <v>Ms. My (Planning dept)</v>
          </cell>
          <cell r="F1056" t="str">
            <v xml:space="preserve">Thanh to¸n t¹m øng t¹m øng mua bót s¸p + giÊy r¸p cho PX </v>
          </cell>
          <cell r="G1056" t="str">
            <v>Payment for the advance of buying materials, tools for workshop from Ms. My (Planning)</v>
          </cell>
          <cell r="H1056">
            <v>1531</v>
          </cell>
          <cell r="I1056">
            <v>470000</v>
          </cell>
          <cell r="J1056">
            <v>1111</v>
          </cell>
          <cell r="K1056">
            <v>30000</v>
          </cell>
          <cell r="P1056">
            <v>500000</v>
          </cell>
          <cell r="Q1056">
            <v>141</v>
          </cell>
          <cell r="R1056">
            <v>500000</v>
          </cell>
          <cell r="Y1056">
            <v>500000</v>
          </cell>
        </row>
        <row r="1057">
          <cell r="A1057">
            <v>1054</v>
          </cell>
          <cell r="B1057" t="str">
            <v>2-06</v>
          </cell>
          <cell r="C1057">
            <v>37289</v>
          </cell>
          <cell r="D1057" t="str">
            <v>kh3</v>
          </cell>
          <cell r="E1057" t="str">
            <v>Ms. My (Planning dept)</v>
          </cell>
          <cell r="F1057" t="str">
            <v>Mua th­íc rót + kÐo bÊm cho tæ mãc</v>
          </cell>
          <cell r="G1057" t="str">
            <v>Buying tool for crochet section</v>
          </cell>
          <cell r="H1057">
            <v>1531</v>
          </cell>
          <cell r="I1057">
            <v>105000</v>
          </cell>
          <cell r="P1057">
            <v>105000</v>
          </cell>
          <cell r="Q1057">
            <v>1111</v>
          </cell>
          <cell r="R1057">
            <v>105000</v>
          </cell>
          <cell r="Y1057">
            <v>105000</v>
          </cell>
        </row>
        <row r="1058">
          <cell r="A1058">
            <v>1055</v>
          </cell>
          <cell r="B1058" t="str">
            <v>2-16</v>
          </cell>
          <cell r="C1058">
            <v>37289</v>
          </cell>
          <cell r="D1058" t="str">
            <v>moc1</v>
          </cell>
          <cell r="E1058" t="str">
            <v>Ms. HuyÒn (Crochet)</v>
          </cell>
          <cell r="F1058" t="str">
            <v>C­íc ®iÖn tho¹i di ®éng th¸ng 12/2001 + 01/2002 cho Ms. HuyÒn (Crochet)</v>
          </cell>
          <cell r="G1058" t="str">
            <v>Mobifone fee of Dec. 2001, Jan. 2002 for Mr. Huyen (Crochet)</v>
          </cell>
          <cell r="H1058">
            <v>6422</v>
          </cell>
          <cell r="I1058">
            <v>545456</v>
          </cell>
          <cell r="J1058">
            <v>1331</v>
          </cell>
          <cell r="K1058">
            <v>54544</v>
          </cell>
          <cell r="P1058">
            <v>600000</v>
          </cell>
          <cell r="Q1058">
            <v>1111</v>
          </cell>
          <cell r="R1058">
            <v>600000</v>
          </cell>
          <cell r="Y1058">
            <v>600000</v>
          </cell>
        </row>
        <row r="1059">
          <cell r="A1059">
            <v>1056</v>
          </cell>
          <cell r="B1059" t="str">
            <v>2-17</v>
          </cell>
          <cell r="C1059">
            <v>37289</v>
          </cell>
          <cell r="D1059" t="str">
            <v>tk</v>
          </cell>
          <cell r="E1059" t="str">
            <v>Ms. Ph­¬ng (Secretary)</v>
          </cell>
          <cell r="F1059" t="str">
            <v>LÖ phÝ ®¨ng b¸o tuyÓn lao ®éng cho C«ng ty + mua vËt t­, lµm khung ¶nh cho c«ng ty</v>
          </cell>
          <cell r="G1059" t="str">
            <v>The expenses of publishing in Hai Phong newspaper to recruit labours for Phu Tai factory and buying tools for company</v>
          </cell>
          <cell r="H1059">
            <v>6428</v>
          </cell>
          <cell r="I1059">
            <v>1364736</v>
          </cell>
          <cell r="J1059">
            <v>1331</v>
          </cell>
          <cell r="K1059">
            <v>55264</v>
          </cell>
          <cell r="L1059">
            <v>1531</v>
          </cell>
          <cell r="M1059">
            <v>162500</v>
          </cell>
          <cell r="P1059">
            <v>1582500</v>
          </cell>
          <cell r="Q1059">
            <v>1111</v>
          </cell>
          <cell r="R1059">
            <v>1582500</v>
          </cell>
          <cell r="Y1059">
            <v>1582500</v>
          </cell>
        </row>
        <row r="1060">
          <cell r="A1060">
            <v>1057</v>
          </cell>
          <cell r="B1060" t="str">
            <v>2-18</v>
          </cell>
          <cell r="C1060">
            <v>37289</v>
          </cell>
          <cell r="D1060" t="str">
            <v>kd1</v>
          </cell>
          <cell r="E1060" t="str">
            <v>Mr. HiÖp (Sales)</v>
          </cell>
          <cell r="F1060" t="str">
            <v>T¹m øng mua Mobicard th¸ng 02/2002</v>
          </cell>
          <cell r="G1060" t="str">
            <v>Advance to Mr. Hiep (Sales) to buy Mobicard for Feb. 2002</v>
          </cell>
          <cell r="H1060">
            <v>141</v>
          </cell>
          <cell r="I1060">
            <v>500000</v>
          </cell>
          <cell r="P1060">
            <v>500000</v>
          </cell>
          <cell r="Q1060">
            <v>1111</v>
          </cell>
          <cell r="R1060">
            <v>500000</v>
          </cell>
          <cell r="Y1060">
            <v>500000</v>
          </cell>
        </row>
        <row r="1061">
          <cell r="A1061">
            <v>1058</v>
          </cell>
          <cell r="B1061" t="str">
            <v>2-19</v>
          </cell>
          <cell r="C1061">
            <v>37289</v>
          </cell>
          <cell r="D1061" t="str">
            <v>kd1</v>
          </cell>
          <cell r="E1061" t="str">
            <v>Mr. HiÖp (Sales)</v>
          </cell>
          <cell r="F1061" t="str">
            <v>Mua l­ìi dao cho m¸y c¾t vßng cña phßng c¾t</v>
          </cell>
          <cell r="G1061" t="str">
            <v>Buying tools for cutting dept.</v>
          </cell>
          <cell r="H1061">
            <v>1531</v>
          </cell>
          <cell r="I1061">
            <v>452700</v>
          </cell>
          <cell r="J1061">
            <v>1331</v>
          </cell>
          <cell r="K1061">
            <v>22635</v>
          </cell>
          <cell r="P1061">
            <v>475335</v>
          </cell>
          <cell r="Q1061">
            <v>1111</v>
          </cell>
          <cell r="R1061">
            <v>475335</v>
          </cell>
          <cell r="Y1061">
            <v>475335</v>
          </cell>
        </row>
        <row r="1062">
          <cell r="A1062">
            <v>1059</v>
          </cell>
          <cell r="B1062" t="str">
            <v>2-20</v>
          </cell>
          <cell r="C1062">
            <v>37289</v>
          </cell>
          <cell r="D1062" t="str">
            <v>cd1</v>
          </cell>
          <cell r="E1062" t="str">
            <v>Mr. Hµo (Mechanic)</v>
          </cell>
          <cell r="F1062" t="str">
            <v>T¹m øng mua vËt t­ lµm ®­êng cÊp h¬i tõ m¸y nÐn khÝ ®Õn cÊp h¬i cho PX 02</v>
          </cell>
          <cell r="G1062" t="str">
            <v>Buying materilas to install the boiler system for Workshop No. 02</v>
          </cell>
          <cell r="H1062">
            <v>141</v>
          </cell>
          <cell r="I1062">
            <v>700000</v>
          </cell>
          <cell r="P1062">
            <v>700000</v>
          </cell>
          <cell r="Q1062">
            <v>1111</v>
          </cell>
          <cell r="R1062">
            <v>700000</v>
          </cell>
          <cell r="Y1062">
            <v>700000</v>
          </cell>
        </row>
        <row r="1063">
          <cell r="A1063">
            <v>1060</v>
          </cell>
          <cell r="B1063" t="str">
            <v>26-03</v>
          </cell>
          <cell r="C1063">
            <v>37313</v>
          </cell>
          <cell r="D1063" t="str">
            <v>bv2</v>
          </cell>
          <cell r="E1063" t="str">
            <v>Mr. ViÖt (Security guard)</v>
          </cell>
          <cell r="F1063" t="str">
            <v>Thanh to¸n t¹m øng mua vËt t­ lµm nhµ boiler cÊp h¬i cho PX 02</v>
          </cell>
          <cell r="G1063" t="str">
            <v>Payment for the advance of buying materials to build boiler house for workshop No. 02 from Mr. Viet (Security guard)</v>
          </cell>
          <cell r="H1063">
            <v>2412</v>
          </cell>
          <cell r="I1063">
            <v>6320838</v>
          </cell>
          <cell r="J1063">
            <v>1331</v>
          </cell>
          <cell r="K1063">
            <v>286362</v>
          </cell>
          <cell r="L1063">
            <v>1111</v>
          </cell>
          <cell r="M1063">
            <v>392800</v>
          </cell>
          <cell r="P1063">
            <v>7000000</v>
          </cell>
          <cell r="Q1063">
            <v>141</v>
          </cell>
          <cell r="R1063">
            <v>7000000</v>
          </cell>
          <cell r="Y1063">
            <v>7000000</v>
          </cell>
        </row>
        <row r="1064">
          <cell r="A1064">
            <v>1061</v>
          </cell>
          <cell r="B1064" t="str">
            <v>2-03</v>
          </cell>
          <cell r="C1064">
            <v>37289</v>
          </cell>
          <cell r="D1064" t="str">
            <v>nc</v>
          </cell>
          <cell r="E1064" t="str">
            <v>Mr. Khang (Pressing section)</v>
          </cell>
          <cell r="F1064" t="str">
            <v>Thanh to¸n tiÒn c«ng lµ c¸c s¶n phÈm may cho tæ mÉu + th­ëng 03 sao ®á cho anh Khang (Tæ lµ thµnh phÈm</v>
          </cell>
          <cell r="G1064" t="str">
            <v>Wages of pressing 171 products and working bonus "red star" for Mr. Khang (Pressing section)</v>
          </cell>
          <cell r="H1064">
            <v>6271</v>
          </cell>
          <cell r="I1064">
            <v>100030</v>
          </cell>
          <cell r="P1064">
            <v>100030</v>
          </cell>
          <cell r="Q1064">
            <v>1111</v>
          </cell>
          <cell r="R1064">
            <v>100030</v>
          </cell>
          <cell r="Y1064">
            <v>100030</v>
          </cell>
        </row>
        <row r="1065">
          <cell r="A1065">
            <v>1062</v>
          </cell>
          <cell r="B1065" t="str">
            <v>2-22</v>
          </cell>
          <cell r="C1065">
            <v>37289</v>
          </cell>
          <cell r="D1065" t="str">
            <v>cd2</v>
          </cell>
          <cell r="E1065" t="str">
            <v>Mr. Hîp (Mechanic)</v>
          </cell>
          <cell r="F1065" t="str">
            <v>T¹m øng mua vËt t­ phôc vô PX may</v>
          </cell>
          <cell r="G1065" t="str">
            <v>Advance to Mr. Hop (Mechanic) to buy tools for sewingshop</v>
          </cell>
          <cell r="H1065">
            <v>141</v>
          </cell>
          <cell r="I1065">
            <v>310000</v>
          </cell>
          <cell r="P1065">
            <v>310000</v>
          </cell>
          <cell r="Q1065">
            <v>1111</v>
          </cell>
          <cell r="R1065">
            <v>310000</v>
          </cell>
          <cell r="Y1065">
            <v>310000</v>
          </cell>
        </row>
        <row r="1066">
          <cell r="A1066">
            <v>1063</v>
          </cell>
          <cell r="B1066" t="str">
            <v>4-10</v>
          </cell>
          <cell r="C1066">
            <v>37291</v>
          </cell>
          <cell r="D1066" t="str">
            <v>lx2</v>
          </cell>
          <cell r="E1066" t="str">
            <v>Mr. Léc (Diver)</v>
          </cell>
          <cell r="F1066" t="str">
            <v>Chi phÝ cÇu ®­êng cho xe 34LD - 0099 tõ 14 - 31/01/2002 (Thanh to¸n t¹m øng cho Mr. Léc)</v>
          </cell>
          <cell r="G1066" t="str">
            <v>Toll for car 34LD - 0099 from 14 to 31/01/2002</v>
          </cell>
          <cell r="H1066">
            <v>6428</v>
          </cell>
          <cell r="I1066">
            <v>1690200</v>
          </cell>
          <cell r="P1066">
            <v>1690200</v>
          </cell>
          <cell r="Q1066">
            <v>141</v>
          </cell>
          <cell r="R1066">
            <v>1000000</v>
          </cell>
          <cell r="S1066">
            <v>1111</v>
          </cell>
          <cell r="T1066">
            <v>690200</v>
          </cell>
          <cell r="Y1066">
            <v>1690200</v>
          </cell>
        </row>
        <row r="1067">
          <cell r="A1067">
            <v>1064</v>
          </cell>
          <cell r="B1067" t="str">
            <v>4-01</v>
          </cell>
          <cell r="C1067">
            <v>37291</v>
          </cell>
          <cell r="D1067" t="str">
            <v>S.cro-Binh</v>
          </cell>
          <cell r="E1067" t="str">
            <v>Mrs. B×nh (Crochet supplier)</v>
          </cell>
          <cell r="F1067" t="str">
            <v>Tr¶ tiÒn cung cÊp sîi theo ORDER No. 3307 cho Docket PT0536</v>
          </cell>
          <cell r="G1067" t="str">
            <v>Purchasing yarn for Dockets from PT0523 to PT0533</v>
          </cell>
          <cell r="H1067">
            <v>331</v>
          </cell>
          <cell r="I1067">
            <v>160000000</v>
          </cell>
          <cell r="P1067">
            <v>160000000</v>
          </cell>
          <cell r="Q1067">
            <v>1121</v>
          </cell>
          <cell r="R1067">
            <v>160000000</v>
          </cell>
          <cell r="Y1067">
            <v>160000000</v>
          </cell>
        </row>
        <row r="1068">
          <cell r="A1068">
            <v>1065</v>
          </cell>
          <cell r="B1068" t="str">
            <v>31-16</v>
          </cell>
          <cell r="C1068">
            <v>37287</v>
          </cell>
          <cell r="D1068" t="str">
            <v>S.cro-Binh</v>
          </cell>
          <cell r="E1068" t="str">
            <v>Mrs. B×nh (Crochet supplier)</v>
          </cell>
          <cell r="F1068" t="str">
            <v>Mua sîi theo ORDER No. 3307 cho Docket PT0536</v>
          </cell>
          <cell r="G1068" t="str">
            <v>Purchasing yarn for Dockets from PT0523 to PT0533</v>
          </cell>
          <cell r="H1068">
            <v>1521</v>
          </cell>
          <cell r="I1068">
            <v>221559545</v>
          </cell>
          <cell r="J1068">
            <v>1331</v>
          </cell>
          <cell r="K1068">
            <v>22155955</v>
          </cell>
          <cell r="P1068">
            <v>243715500</v>
          </cell>
          <cell r="Q1068">
            <v>331</v>
          </cell>
          <cell r="R1068">
            <v>243715500</v>
          </cell>
          <cell r="Y1068">
            <v>243715500</v>
          </cell>
        </row>
        <row r="1069">
          <cell r="A1069">
            <v>1066</v>
          </cell>
          <cell r="B1069" t="str">
            <v>4-03</v>
          </cell>
          <cell r="C1069">
            <v>37291</v>
          </cell>
          <cell r="D1069" t="str">
            <v>nc</v>
          </cell>
          <cell r="E1069" t="str">
            <v>Mr. C­êng (Taxi driver)</v>
          </cell>
          <cell r="F1069" t="str">
            <v>Tr¶ tiÒn taxi chë CBCNV ®i tõ H¶i Phßng lªn c«ng ty ngµy 04-02-2002</v>
          </cell>
          <cell r="G1069" t="str">
            <v>Taxi fare from Haiphong to company on Feb 04, 2002</v>
          </cell>
          <cell r="H1069">
            <v>6428</v>
          </cell>
          <cell r="I1069">
            <v>250000</v>
          </cell>
          <cell r="P1069">
            <v>250000</v>
          </cell>
          <cell r="Q1069">
            <v>1111</v>
          </cell>
          <cell r="R1069">
            <v>250000</v>
          </cell>
          <cell r="Y1069">
            <v>250000</v>
          </cell>
        </row>
        <row r="1070">
          <cell r="A1070">
            <v>1067</v>
          </cell>
          <cell r="B1070" t="str">
            <v>4-02</v>
          </cell>
          <cell r="C1070">
            <v>37291</v>
          </cell>
          <cell r="D1070" t="str">
            <v>bank</v>
          </cell>
          <cell r="E1070" t="str">
            <v>Cong Thuong Bank</v>
          </cell>
          <cell r="F1070" t="str">
            <v xml:space="preserve">Rót tiÒn tõ TK VND vÒ quü tiÒn mÆt </v>
          </cell>
          <cell r="G1070" t="str">
            <v>Cash exchange from cash in bank (VND A/C) to cash on hand</v>
          </cell>
          <cell r="H1070">
            <v>1111</v>
          </cell>
          <cell r="I1070">
            <v>300000000</v>
          </cell>
          <cell r="P1070">
            <v>300000000</v>
          </cell>
          <cell r="Q1070">
            <v>1121</v>
          </cell>
          <cell r="R1070">
            <v>300000000</v>
          </cell>
          <cell r="Y1070">
            <v>300000000</v>
          </cell>
        </row>
        <row r="1071">
          <cell r="A1071">
            <v>1068</v>
          </cell>
          <cell r="B1071" t="str">
            <v>7-09</v>
          </cell>
          <cell r="C1071">
            <v>37294</v>
          </cell>
          <cell r="D1071" t="str">
            <v>nc</v>
          </cell>
          <cell r="E1071" t="str">
            <v>Mr. Lª V¨n Th¶o - Phó Th¸i</v>
          </cell>
          <cell r="F1071" t="str">
            <v>Thanh to¸n tiÒn c«ng lµm 104 mÆt ghÕ ngåi cho c«ng nh©n may</v>
          </cell>
          <cell r="G1071" t="str">
            <v xml:space="preserve">Making 104 seats for sewingworkers </v>
          </cell>
          <cell r="H1071">
            <v>6278</v>
          </cell>
          <cell r="I1071">
            <v>624000</v>
          </cell>
          <cell r="P1071">
            <v>624000</v>
          </cell>
          <cell r="Q1071">
            <v>1111</v>
          </cell>
          <cell r="R1071">
            <v>624000</v>
          </cell>
          <cell r="Y1071">
            <v>624000</v>
          </cell>
        </row>
        <row r="1072">
          <cell r="A1072">
            <v>1069</v>
          </cell>
          <cell r="B1072" t="str">
            <v>4-04</v>
          </cell>
          <cell r="C1072">
            <v>37291</v>
          </cell>
          <cell r="D1072" t="str">
            <v>mn2</v>
          </cell>
          <cell r="E1072" t="str">
            <v>Mr. Tó (Tech. Dept)</v>
          </cell>
          <cell r="F1072" t="str">
            <v>Thanh to¸n c­íc ®iÖn tho¹i di ®éng th¸ng 02/2002 cho Mr. Tó (Tech)</v>
          </cell>
          <cell r="G1072" t="str">
            <v>Mobifone fee of Feb. 2002 for Mr. Tu (Tech. Dept)</v>
          </cell>
          <cell r="H1072">
            <v>6422</v>
          </cell>
          <cell r="I1072">
            <v>272727</v>
          </cell>
          <cell r="J1072">
            <v>1331</v>
          </cell>
          <cell r="K1072">
            <v>27273</v>
          </cell>
          <cell r="P1072">
            <v>300000</v>
          </cell>
          <cell r="Q1072">
            <v>1111</v>
          </cell>
          <cell r="R1072">
            <v>300000</v>
          </cell>
          <cell r="Y1072">
            <v>300000</v>
          </cell>
        </row>
        <row r="1073">
          <cell r="A1073">
            <v>1070</v>
          </cell>
          <cell r="B1073" t="str">
            <v>4-05</v>
          </cell>
          <cell r="C1073">
            <v>37291</v>
          </cell>
          <cell r="D1073" t="str">
            <v>S.DHL</v>
          </cell>
          <cell r="E1073" t="str">
            <v>C«ng ty chuyÓn ph¸t nhanh DHL</v>
          </cell>
          <cell r="F1073" t="str">
            <v>ThuÕ GTGT cña Ho¸ ®¬n sè 006176 (C­íc göi mÉu vµ tµi liÖu sang London th¸ng 12 - 2001)</v>
          </cell>
          <cell r="G1073" t="str">
            <v>VAT tax of transporting samples to London (DHL charge for Dec. 2001)</v>
          </cell>
          <cell r="H1073">
            <v>1331</v>
          </cell>
          <cell r="I1073">
            <v>1779742</v>
          </cell>
          <cell r="J1073">
            <v>8111</v>
          </cell>
          <cell r="K1073">
            <v>94416</v>
          </cell>
          <cell r="P1073">
            <v>1874158</v>
          </cell>
          <cell r="Q1073">
            <v>331</v>
          </cell>
          <cell r="R1073">
            <v>1874158</v>
          </cell>
          <cell r="Y1073">
            <v>1874158</v>
          </cell>
        </row>
        <row r="1074">
          <cell r="A1074">
            <v>1071</v>
          </cell>
          <cell r="B1074" t="str">
            <v>4-06</v>
          </cell>
          <cell r="C1074">
            <v>37291</v>
          </cell>
          <cell r="D1074" t="str">
            <v>kt3</v>
          </cell>
          <cell r="E1074" t="str">
            <v>Ms. Hµ (Accountant)</v>
          </cell>
          <cell r="F1074" t="str">
            <v>TiÕp kh¸ch tõ §µi truyÒn h×nh H¶i D­¬ng ngµy 04/02/2002</v>
          </cell>
          <cell r="G1074" t="str">
            <v>Treating guests from Hai Duong television station on Feb 04, 2002</v>
          </cell>
          <cell r="H1074">
            <v>6428</v>
          </cell>
          <cell r="I1074">
            <v>400000</v>
          </cell>
          <cell r="P1074">
            <v>400000</v>
          </cell>
          <cell r="Q1074">
            <v>1111</v>
          </cell>
          <cell r="R1074">
            <v>400000</v>
          </cell>
          <cell r="Y1074">
            <v>400000</v>
          </cell>
        </row>
        <row r="1075">
          <cell r="A1075">
            <v>1072</v>
          </cell>
          <cell r="B1075" t="str">
            <v>4-07</v>
          </cell>
          <cell r="C1075">
            <v>37291</v>
          </cell>
          <cell r="D1075" t="str">
            <v>xn4</v>
          </cell>
          <cell r="E1075" t="str">
            <v>Ms. HiÒn (Ex.Im dept)</v>
          </cell>
          <cell r="F1075" t="str">
            <v>T¹m øng nhËp ®ît HD163 + mãc treo</v>
          </cell>
          <cell r="G1075" t="str">
            <v>Advance to Ms. Hien (Ex.Im dept) the import expenses for HD163 and hangers</v>
          </cell>
          <cell r="H1075">
            <v>141</v>
          </cell>
          <cell r="I1075">
            <v>1200000</v>
          </cell>
          <cell r="P1075">
            <v>1200000</v>
          </cell>
          <cell r="Q1075">
            <v>1111</v>
          </cell>
          <cell r="R1075">
            <v>1200000</v>
          </cell>
          <cell r="Y1075">
            <v>1200000</v>
          </cell>
        </row>
        <row r="1076">
          <cell r="A1076">
            <v>1073</v>
          </cell>
          <cell r="B1076" t="str">
            <v>31-12</v>
          </cell>
          <cell r="C1076">
            <v>37287</v>
          </cell>
          <cell r="D1076" t="str">
            <v>nc</v>
          </cell>
          <cell r="E1076" t="str">
            <v>Mr. ThÕ (Line 14)</v>
          </cell>
          <cell r="F1076" t="str">
            <v>Trî cÊp l­¬ng thùc tËp 2 th¸ng cho anh ThÕ (ChuyÒn 14)</v>
          </cell>
          <cell r="G1076" t="str">
            <v>Subsidy of Dec. 2001 for Mr. The (Line 14 worker)</v>
          </cell>
          <cell r="H1076">
            <v>622</v>
          </cell>
          <cell r="I1076">
            <v>600000</v>
          </cell>
          <cell r="P1076">
            <v>600000</v>
          </cell>
          <cell r="Q1076">
            <v>1111</v>
          </cell>
          <cell r="R1076">
            <v>600000</v>
          </cell>
          <cell r="Y1076">
            <v>600000</v>
          </cell>
        </row>
        <row r="1077">
          <cell r="A1077">
            <v>1074</v>
          </cell>
          <cell r="B1077" t="str">
            <v>4-08</v>
          </cell>
          <cell r="C1077">
            <v>37291</v>
          </cell>
          <cell r="D1077" t="str">
            <v>nc</v>
          </cell>
          <cell r="E1077" t="str">
            <v>NguyÔn ThÞ Ph­¬ng - Servant in Expert' villa in HP</v>
          </cell>
          <cell r="F1077" t="str">
            <v>Thanh to¸n t¹m øng mua ®å dïng, thøc ¨n phôc vô chuyªn gia t¹i nhµ ë t¹i H¶i Phßng</v>
          </cell>
          <cell r="G1077" t="str">
            <v>Payment for the advance of buying food for experts from to Mrs. Phuong (Servant in Expert' villa in HP)</v>
          </cell>
          <cell r="H1077">
            <v>6428</v>
          </cell>
          <cell r="I1077">
            <v>1016300</v>
          </cell>
          <cell r="P1077">
            <v>1016300</v>
          </cell>
          <cell r="Q1077">
            <v>141</v>
          </cell>
          <cell r="R1077">
            <v>1000000</v>
          </cell>
          <cell r="S1077">
            <v>1111</v>
          </cell>
          <cell r="T1077">
            <v>16300</v>
          </cell>
          <cell r="Y1077">
            <v>1016300</v>
          </cell>
        </row>
        <row r="1078">
          <cell r="A1078">
            <v>1075</v>
          </cell>
          <cell r="B1078" t="str">
            <v>4-09</v>
          </cell>
          <cell r="C1078">
            <v>37291</v>
          </cell>
          <cell r="D1078" t="str">
            <v>nc</v>
          </cell>
          <cell r="E1078" t="str">
            <v xml:space="preserve">Mr. §Æng Ých Tóc </v>
          </cell>
          <cell r="F1078" t="str">
            <v>Thanh to¸n tiÒn mua vËt t­ + c«ng söa ch÷a m¸y c¾t Investronica</v>
          </cell>
          <cell r="G1078" t="str">
            <v>Repairing cutting machine (Investronica)</v>
          </cell>
          <cell r="H1078">
            <v>6278</v>
          </cell>
          <cell r="I1078">
            <v>1142000</v>
          </cell>
          <cell r="P1078">
            <v>1142000</v>
          </cell>
          <cell r="Q1078">
            <v>1111</v>
          </cell>
          <cell r="R1078">
            <v>1142000</v>
          </cell>
          <cell r="Y1078">
            <v>1142000</v>
          </cell>
        </row>
        <row r="1079">
          <cell r="A1079">
            <v>1076</v>
          </cell>
          <cell r="B1079" t="str">
            <v>4-11</v>
          </cell>
          <cell r="C1079">
            <v>37291</v>
          </cell>
          <cell r="D1079" t="str">
            <v>S.Dong</v>
          </cell>
          <cell r="E1079" t="str">
            <v>Mr. §«ng (Supplier in HP market)</v>
          </cell>
          <cell r="F1079" t="str">
            <v>Thanh to¸n tiÒn cung cÊp dông cô ®ãng hµng th¸ng 12 - 2001</v>
          </cell>
          <cell r="G1079" t="str">
            <v>Buying tools for packing in Dec. 2001</v>
          </cell>
          <cell r="H1079">
            <v>331</v>
          </cell>
          <cell r="I1079">
            <v>9360000</v>
          </cell>
          <cell r="P1079">
            <v>9360000</v>
          </cell>
          <cell r="Q1079">
            <v>1111</v>
          </cell>
          <cell r="R1079">
            <v>9360000</v>
          </cell>
          <cell r="Y1079">
            <v>9360000</v>
          </cell>
        </row>
        <row r="1080">
          <cell r="A1080">
            <v>1077</v>
          </cell>
          <cell r="B1080" t="str">
            <v>5-02</v>
          </cell>
          <cell r="C1080">
            <v>37292</v>
          </cell>
          <cell r="D1080" t="str">
            <v>cd1</v>
          </cell>
          <cell r="E1080" t="str">
            <v>Mr. Hµo (Mechanic)</v>
          </cell>
          <cell r="F1080" t="str">
            <v>T¹m øng mua vËt t­ l¾p ®­êng h¬i cho PX02</v>
          </cell>
          <cell r="G1080" t="str">
            <v>Advance to Mr. Hao (Mechanic) to buy materials to install new boiler system for Workshop No. 02</v>
          </cell>
          <cell r="H1080">
            <v>141</v>
          </cell>
          <cell r="I1080">
            <v>7100000</v>
          </cell>
          <cell r="P1080">
            <v>7100000</v>
          </cell>
          <cell r="Q1080">
            <v>1111</v>
          </cell>
          <cell r="R1080">
            <v>7100000</v>
          </cell>
          <cell r="Y1080">
            <v>7100000</v>
          </cell>
        </row>
        <row r="1081">
          <cell r="A1081">
            <v>1078</v>
          </cell>
          <cell r="B1081" t="str">
            <v>5-01</v>
          </cell>
          <cell r="C1081">
            <v>37292</v>
          </cell>
          <cell r="D1081" t="str">
            <v>lx2</v>
          </cell>
          <cell r="E1081" t="str">
            <v>Mr. Léc (Diver)</v>
          </cell>
          <cell r="F1081" t="str">
            <v>Tr¶ t¹m øng l­¬ng th¸ng 1 / 2002</v>
          </cell>
          <cell r="G1081" t="str">
            <v>Refund the salary advance of Jan. 2002 from Mr. Loc (Driver)</v>
          </cell>
          <cell r="H1081">
            <v>1111</v>
          </cell>
          <cell r="I1081">
            <v>500000</v>
          </cell>
          <cell r="P1081">
            <v>500000</v>
          </cell>
          <cell r="Q1081">
            <v>141</v>
          </cell>
          <cell r="R1081">
            <v>500000</v>
          </cell>
          <cell r="Y1081">
            <v>500000</v>
          </cell>
        </row>
        <row r="1082">
          <cell r="A1082">
            <v>1079</v>
          </cell>
          <cell r="B1082" t="str">
            <v>4-12</v>
          </cell>
          <cell r="C1082">
            <v>37291</v>
          </cell>
          <cell r="D1082" t="str">
            <v>bank</v>
          </cell>
          <cell r="E1082" t="str">
            <v>Cong Thuong Bank</v>
          </cell>
          <cell r="F1082" t="str">
            <v>L·i ng©n hµng TK VND th¸ng 01/2001</v>
          </cell>
          <cell r="G1082" t="str">
            <v>Bank interest in Jan. 2001 (VND A/C)</v>
          </cell>
          <cell r="H1082">
            <v>1121</v>
          </cell>
          <cell r="I1082">
            <v>582400</v>
          </cell>
          <cell r="P1082">
            <v>582400</v>
          </cell>
          <cell r="Q1082">
            <v>7112</v>
          </cell>
          <cell r="R1082">
            <v>582400</v>
          </cell>
          <cell r="Y1082">
            <v>582400</v>
          </cell>
        </row>
        <row r="1083">
          <cell r="A1083">
            <v>1080</v>
          </cell>
          <cell r="B1083" t="str">
            <v>4-13</v>
          </cell>
          <cell r="C1083">
            <v>37291</v>
          </cell>
          <cell r="D1083" t="str">
            <v>dt02</v>
          </cell>
          <cell r="E1083" t="str">
            <v>Dong Tai HCM</v>
          </cell>
          <cell r="F1083" t="str">
            <v>NhËn tiÒn gia c«ng hµng th¸ng 01/2002 tõ §«ng Tµi HCM (37,215.70USD)</v>
          </cell>
          <cell r="G1083" t="str">
            <v>Received the CM of Jan. 2002 from Dong Tai HCM (37,215.70USD)</v>
          </cell>
          <cell r="H1083">
            <v>1121</v>
          </cell>
          <cell r="I1083">
            <v>562646037</v>
          </cell>
          <cell r="J1083">
            <v>811</v>
          </cell>
          <cell r="K1083">
            <v>281464</v>
          </cell>
          <cell r="P1083">
            <v>562927501</v>
          </cell>
          <cell r="Q1083">
            <v>33682</v>
          </cell>
          <cell r="R1083">
            <v>562927501</v>
          </cell>
          <cell r="Y1083">
            <v>562927501</v>
          </cell>
        </row>
        <row r="1084">
          <cell r="A1084">
            <v>1081</v>
          </cell>
          <cell r="B1084" t="str">
            <v>5-10</v>
          </cell>
          <cell r="C1084">
            <v>37292</v>
          </cell>
          <cell r="D1084" t="str">
            <v>lx1</v>
          </cell>
          <cell r="E1084" t="str">
            <v>Mr. Hïng (Driver)</v>
          </cell>
          <cell r="F1084" t="str">
            <v>Chi phÝ cho xe 34LD - 0108 tõ 30/01 ®Õn 03/02/2002</v>
          </cell>
          <cell r="G1084" t="str">
            <v>Toll for car 34LD - 0108 from 30/01 to 03/02/2002</v>
          </cell>
          <cell r="H1084">
            <v>6428</v>
          </cell>
          <cell r="I1084">
            <v>242000</v>
          </cell>
          <cell r="P1084">
            <v>242000</v>
          </cell>
          <cell r="Q1084">
            <v>1111</v>
          </cell>
          <cell r="R1084">
            <v>242000</v>
          </cell>
          <cell r="Y1084">
            <v>242000</v>
          </cell>
        </row>
        <row r="1085">
          <cell r="A1085">
            <v>1082</v>
          </cell>
          <cell r="B1085" t="str">
            <v>5-03</v>
          </cell>
          <cell r="C1085">
            <v>37292</v>
          </cell>
          <cell r="D1085" t="str">
            <v>cd1</v>
          </cell>
          <cell r="E1085" t="str">
            <v>Mr. Hµo (Mechanic)</v>
          </cell>
          <cell r="F1085" t="str">
            <v>T¹m øng mua vËt t­ l¾p ®­êng h¬i cho PX02</v>
          </cell>
          <cell r="G1085" t="str">
            <v>Advance to Mr. Hao (Mechanic) to buy materials to install new boiler system for Workshop No. 02</v>
          </cell>
          <cell r="H1085">
            <v>141</v>
          </cell>
          <cell r="I1085">
            <v>3000000</v>
          </cell>
          <cell r="P1085">
            <v>3000000</v>
          </cell>
          <cell r="Q1085">
            <v>1111</v>
          </cell>
          <cell r="R1085">
            <v>3000000</v>
          </cell>
          <cell r="Y1085">
            <v>3000000</v>
          </cell>
        </row>
        <row r="1086">
          <cell r="A1086">
            <v>1083</v>
          </cell>
          <cell r="B1086" t="str">
            <v>28-13</v>
          </cell>
          <cell r="C1086">
            <v>37315</v>
          </cell>
          <cell r="D1086" t="str">
            <v>cd4</v>
          </cell>
          <cell r="E1086" t="str">
            <v>Mr. H¹nh (Boiler)</v>
          </cell>
          <cell r="F1086" t="str">
            <v>Thanh to¸n t¹m øng quÊn l¹i mot¬ m¸y v¾t sæ chuyÒn 9</v>
          </cell>
          <cell r="G1086" t="str">
            <v>Payment for the advance of repairing the engine for wokshop from Mr. Hanh (Mechanic)</v>
          </cell>
          <cell r="H1086">
            <v>6273</v>
          </cell>
          <cell r="I1086">
            <v>190000</v>
          </cell>
          <cell r="J1086">
            <v>1111</v>
          </cell>
          <cell r="K1086">
            <v>10000</v>
          </cell>
          <cell r="P1086">
            <v>200000</v>
          </cell>
          <cell r="Q1086">
            <v>141</v>
          </cell>
          <cell r="R1086">
            <v>200000</v>
          </cell>
          <cell r="Y1086">
            <v>200000</v>
          </cell>
        </row>
        <row r="1087">
          <cell r="A1087">
            <v>1084</v>
          </cell>
          <cell r="B1087" t="str">
            <v>27-02</v>
          </cell>
          <cell r="C1087">
            <v>37314</v>
          </cell>
          <cell r="D1087" t="str">
            <v>lx2</v>
          </cell>
          <cell r="E1087" t="str">
            <v>Mr. Léc (Diver)</v>
          </cell>
          <cell r="F1087" t="str">
            <v>Chi phÝ b¶o d­ìng xe 34LD - 0099</v>
          </cell>
          <cell r="G1087" t="str">
            <v>The expenses for maintaining car 34LD - 0099</v>
          </cell>
          <cell r="H1087">
            <v>6428</v>
          </cell>
          <cell r="I1087">
            <v>526000</v>
          </cell>
          <cell r="J1087">
            <v>1331</v>
          </cell>
          <cell r="K1087">
            <v>26300</v>
          </cell>
          <cell r="P1087">
            <v>552300</v>
          </cell>
          <cell r="Q1087">
            <v>1111</v>
          </cell>
          <cell r="R1087">
            <v>552300</v>
          </cell>
          <cell r="Y1087">
            <v>552300</v>
          </cell>
        </row>
        <row r="1088">
          <cell r="A1088">
            <v>1085</v>
          </cell>
          <cell r="B1088" t="str">
            <v>5-08</v>
          </cell>
          <cell r="C1088">
            <v>37292</v>
          </cell>
          <cell r="D1088" t="str">
            <v>th</v>
          </cell>
          <cell r="E1088" t="str">
            <v>Mrs. Xiªm (Cook)</v>
          </cell>
          <cell r="F1088" t="str">
            <v>Tr¶ t¹m øng chi phÝ c¬m tr­a th¸ng 01/2001 cho c«ng nh©n (sè tiÒn c¬m tr­a thu tõ CBCNV)</v>
          </cell>
          <cell r="G1088" t="str">
            <v>Refund the lunch expenses of Jan. 2001 for workers from Mrs. Xiem (Cook)</v>
          </cell>
          <cell r="H1088">
            <v>1111</v>
          </cell>
          <cell r="I1088">
            <v>1872000</v>
          </cell>
          <cell r="P1088">
            <v>1872000</v>
          </cell>
          <cell r="Q1088">
            <v>141</v>
          </cell>
          <cell r="R1088">
            <v>1872000</v>
          </cell>
          <cell r="Y1088">
            <v>1872000</v>
          </cell>
        </row>
        <row r="1089">
          <cell r="A1089">
            <v>1086</v>
          </cell>
          <cell r="B1089" t="str">
            <v>5-09</v>
          </cell>
          <cell r="C1089">
            <v>37292</v>
          </cell>
          <cell r="D1089" t="str">
            <v>th</v>
          </cell>
          <cell r="E1089" t="str">
            <v>Mrs. Xiªm (Cook)</v>
          </cell>
          <cell r="F1089" t="str">
            <v xml:space="preserve">Thanh to¸n chi phÝ c¬m tr­a th¸ng 01/2002 cho c«ng nh©n </v>
          </cell>
          <cell r="G1089" t="str">
            <v>The lunch expenses of Jan. 2002 for workers</v>
          </cell>
          <cell r="H1089">
            <v>6278</v>
          </cell>
          <cell r="I1089">
            <v>61066500</v>
          </cell>
          <cell r="P1089">
            <v>61066500</v>
          </cell>
          <cell r="Q1089">
            <v>141</v>
          </cell>
          <cell r="R1089">
            <v>18128000</v>
          </cell>
          <cell r="S1089">
            <v>1111</v>
          </cell>
          <cell r="T1089">
            <v>42938500</v>
          </cell>
          <cell r="Y1089">
            <v>61066500</v>
          </cell>
        </row>
        <row r="1090">
          <cell r="A1090">
            <v>1087</v>
          </cell>
          <cell r="B1090" t="str">
            <v>5-04</v>
          </cell>
          <cell r="C1090">
            <v>37292</v>
          </cell>
          <cell r="D1090" t="str">
            <v>kt2</v>
          </cell>
          <cell r="E1090" t="str">
            <v>Mr. HiÓn (Accountant)</v>
          </cell>
          <cell r="F1090" t="str">
            <v xml:space="preserve">Mua hãa ®¬n tµi chÝnh cho c«ng ty </v>
          </cell>
          <cell r="G1090" t="str">
            <v xml:space="preserve">Buying V.A.T tax invoice for company </v>
          </cell>
          <cell r="H1090">
            <v>6428</v>
          </cell>
          <cell r="I1090">
            <v>14700</v>
          </cell>
          <cell r="P1090">
            <v>14700</v>
          </cell>
          <cell r="Q1090">
            <v>1111</v>
          </cell>
          <cell r="R1090">
            <v>14700</v>
          </cell>
          <cell r="Y1090">
            <v>14700</v>
          </cell>
        </row>
        <row r="1091">
          <cell r="A1091">
            <v>1088</v>
          </cell>
          <cell r="B1091" t="str">
            <v>5-05</v>
          </cell>
          <cell r="C1091">
            <v>37292</v>
          </cell>
          <cell r="D1091" t="str">
            <v>yt</v>
          </cell>
          <cell r="E1091" t="str">
            <v>Mrs. H­¬ng (Nurse)</v>
          </cell>
          <cell r="F1091" t="str">
            <v>Mua ®­êng, chanh phôc vô gi¶i kh¸t cho c«ng nh©n tæ lµ, tæ Ðp mex tõ 25/12/2001 - 3/02/2002</v>
          </cell>
          <cell r="G1091" t="str">
            <v>Drink for pressing section and fusing section of cutting dept. from Dec 25 to Feb 03, 2002</v>
          </cell>
          <cell r="H1091">
            <v>6278</v>
          </cell>
          <cell r="I1091">
            <v>932500</v>
          </cell>
          <cell r="P1091">
            <v>932500</v>
          </cell>
          <cell r="Q1091">
            <v>1111</v>
          </cell>
          <cell r="R1091">
            <v>932500</v>
          </cell>
          <cell r="Y1091">
            <v>932500</v>
          </cell>
        </row>
        <row r="1092">
          <cell r="A1092">
            <v>1089</v>
          </cell>
          <cell r="B1092" t="str">
            <v>20-11</v>
          </cell>
          <cell r="C1092">
            <v>37307</v>
          </cell>
          <cell r="D1092" t="str">
            <v>cd2</v>
          </cell>
          <cell r="E1092" t="str">
            <v>Mr. Hîp (Mechanic)</v>
          </cell>
          <cell r="F1092" t="str">
            <v>Thanh to¸n t¹m øng mua vËt t­ phôc vô PX may</v>
          </cell>
          <cell r="G1092" t="str">
            <v>Payment for the advance of buying tools for sewingshop from to Mr. Hop (Mechanic)</v>
          </cell>
          <cell r="H1092">
            <v>1531</v>
          </cell>
          <cell r="I1092">
            <v>290000</v>
          </cell>
          <cell r="J1092">
            <v>1111</v>
          </cell>
          <cell r="K1092">
            <v>20000</v>
          </cell>
          <cell r="P1092">
            <v>310000</v>
          </cell>
          <cell r="Q1092">
            <v>141</v>
          </cell>
          <cell r="R1092">
            <v>310000</v>
          </cell>
          <cell r="Y1092">
            <v>310000</v>
          </cell>
        </row>
        <row r="1093">
          <cell r="A1093">
            <v>1090</v>
          </cell>
          <cell r="B1093" t="str">
            <v>20-13</v>
          </cell>
          <cell r="C1093">
            <v>37307</v>
          </cell>
          <cell r="D1093" t="str">
            <v>cd2</v>
          </cell>
          <cell r="E1093" t="str">
            <v>Mr. Hîp (Mechanic)</v>
          </cell>
          <cell r="F1093" t="str">
            <v xml:space="preserve">Mua vËt t­, dông cô cho c«ng ty </v>
          </cell>
          <cell r="G1093" t="str">
            <v>Buying tools for company</v>
          </cell>
          <cell r="H1093">
            <v>1531</v>
          </cell>
          <cell r="I1093">
            <v>235000</v>
          </cell>
          <cell r="P1093">
            <v>235000</v>
          </cell>
          <cell r="Q1093">
            <v>1111</v>
          </cell>
          <cell r="R1093">
            <v>235000</v>
          </cell>
          <cell r="Y1093">
            <v>235000</v>
          </cell>
        </row>
        <row r="1094">
          <cell r="A1094">
            <v>1091</v>
          </cell>
          <cell r="B1094" t="str">
            <v>31-75</v>
          </cell>
          <cell r="C1094">
            <v>37346</v>
          </cell>
          <cell r="D1094" t="str">
            <v>xn2</v>
          </cell>
          <cell r="E1094" t="str">
            <v>Mr. Tuynh (Ex.Im dept)</v>
          </cell>
          <cell r="F1094" t="str">
            <v>Chi phÝ xuÊt hµng KT10 ngµy 31 - 01 - 2002</v>
          </cell>
          <cell r="G1094" t="str">
            <v>The export expenses for KT10 on Jan 31, 2002</v>
          </cell>
          <cell r="H1094">
            <v>6278</v>
          </cell>
          <cell r="I1094">
            <v>705000</v>
          </cell>
          <cell r="P1094">
            <v>705000</v>
          </cell>
          <cell r="Q1094">
            <v>1111</v>
          </cell>
          <cell r="R1094">
            <v>705000</v>
          </cell>
          <cell r="Y1094">
            <v>705000</v>
          </cell>
        </row>
        <row r="1095">
          <cell r="A1095">
            <v>1092</v>
          </cell>
          <cell r="B1095" t="str">
            <v>5-06</v>
          </cell>
          <cell r="C1095">
            <v>37292</v>
          </cell>
          <cell r="D1095" t="str">
            <v>cd3</v>
          </cell>
          <cell r="E1095" t="str">
            <v>Mr. Th¨ng (Electrician)</v>
          </cell>
          <cell r="F1095" t="str">
            <v>T¹m øng mua vËt t­ l¾p ®iÖn cho nhµ Boiler 02</v>
          </cell>
          <cell r="G1095" t="str">
            <v>Advance to Mr. Thang (Electrician) to buy materials to install electrical system for boiler house No. 02</v>
          </cell>
          <cell r="H1095">
            <v>141</v>
          </cell>
          <cell r="I1095">
            <v>2420000</v>
          </cell>
          <cell r="P1095">
            <v>2420000</v>
          </cell>
          <cell r="Q1095">
            <v>1111</v>
          </cell>
          <cell r="R1095">
            <v>2420000</v>
          </cell>
          <cell r="Y1095">
            <v>2420000</v>
          </cell>
        </row>
        <row r="1096">
          <cell r="A1096">
            <v>1093</v>
          </cell>
          <cell r="B1096" t="str">
            <v>6-01</v>
          </cell>
          <cell r="C1096">
            <v>37293</v>
          </cell>
          <cell r="D1096" t="str">
            <v>tk</v>
          </cell>
          <cell r="E1096" t="str">
            <v>Ms. Ph­¬ng (Secretary)</v>
          </cell>
          <cell r="F1096" t="str">
            <v xml:space="preserve">Xin cÊp visa míi cho Mr. Stephen Alan Smith </v>
          </cell>
          <cell r="G1096" t="str">
            <v>The expenses of Visa entry for Mr. Stephen Alan Smith</v>
          </cell>
          <cell r="H1096">
            <v>6428</v>
          </cell>
          <cell r="I1096">
            <v>828500</v>
          </cell>
          <cell r="P1096">
            <v>828500</v>
          </cell>
          <cell r="Q1096">
            <v>1111</v>
          </cell>
          <cell r="R1096">
            <v>828500</v>
          </cell>
          <cell r="Y1096">
            <v>828500</v>
          </cell>
        </row>
        <row r="1097">
          <cell r="A1097">
            <v>1094</v>
          </cell>
          <cell r="B1097" t="str">
            <v>21-08</v>
          </cell>
          <cell r="C1097">
            <v>37336</v>
          </cell>
          <cell r="D1097" t="str">
            <v>xn2</v>
          </cell>
          <cell r="E1097" t="str">
            <v>Mr. Tuynh (Ex.Im dept)</v>
          </cell>
          <cell r="F1097" t="str">
            <v>C­íc ®iÖn tho¹i di ®éng th¸ng 12/2001 + 01/2002 cho Mr. Tuynh (XNK)</v>
          </cell>
          <cell r="G1097" t="str">
            <v>Mobifone fee of Dec. 2001, Jan. 2002 for Mr. Tuynh (Ex.Im dept)</v>
          </cell>
          <cell r="H1097">
            <v>6422</v>
          </cell>
          <cell r="I1097">
            <v>545454</v>
          </cell>
          <cell r="J1097">
            <v>1331</v>
          </cell>
          <cell r="K1097">
            <v>54546</v>
          </cell>
          <cell r="P1097">
            <v>600000</v>
          </cell>
          <cell r="Q1097">
            <v>1111</v>
          </cell>
          <cell r="R1097">
            <v>600000</v>
          </cell>
          <cell r="Y1097">
            <v>600000</v>
          </cell>
        </row>
        <row r="1098">
          <cell r="A1098">
            <v>1095</v>
          </cell>
          <cell r="B1098" t="str">
            <v>31-77</v>
          </cell>
          <cell r="C1098">
            <v>37346</v>
          </cell>
          <cell r="D1098" t="str">
            <v>xn2</v>
          </cell>
          <cell r="E1098" t="str">
            <v>Mr. Tuynh (Ex.Im dept)</v>
          </cell>
          <cell r="F1098" t="str">
            <v>Chi phÝ nhËp 02 container thiÕt bÞ m¸y ngµy 31/01/2002</v>
          </cell>
          <cell r="G1098" t="str">
            <v>The import expenses for 02 conts of machines on Jan 31, 2002</v>
          </cell>
          <cell r="H1098">
            <v>6278</v>
          </cell>
          <cell r="I1098">
            <v>3007632</v>
          </cell>
          <cell r="J1098">
            <v>1331</v>
          </cell>
          <cell r="K1098">
            <v>34363</v>
          </cell>
          <cell r="P1098">
            <v>3041995</v>
          </cell>
          <cell r="Q1098">
            <v>1111</v>
          </cell>
          <cell r="R1098">
            <v>3041995</v>
          </cell>
          <cell r="Y1098">
            <v>3041995</v>
          </cell>
        </row>
        <row r="1099">
          <cell r="A1099">
            <v>1096</v>
          </cell>
          <cell r="B1099" t="str">
            <v>31-76</v>
          </cell>
          <cell r="C1099">
            <v>37346</v>
          </cell>
          <cell r="D1099" t="str">
            <v>xn2</v>
          </cell>
          <cell r="E1099" t="str">
            <v>Mr. Tuynh (Ex.Im dept)</v>
          </cell>
          <cell r="F1099" t="str">
            <v>Chi phÝ nhËp 01 container 40' mãc treo ngµy 29-1-2002</v>
          </cell>
          <cell r="G1099" t="str">
            <v>The import expenses for 01 conts 40' of hangers on Jan 29, 2002</v>
          </cell>
          <cell r="H1099">
            <v>6278</v>
          </cell>
          <cell r="I1099">
            <v>1345238</v>
          </cell>
          <cell r="J1099">
            <v>1331</v>
          </cell>
          <cell r="K1099">
            <v>37064</v>
          </cell>
          <cell r="P1099">
            <v>1382302</v>
          </cell>
          <cell r="Q1099">
            <v>1111</v>
          </cell>
          <cell r="R1099">
            <v>1382302</v>
          </cell>
          <cell r="Y1099">
            <v>1382302</v>
          </cell>
        </row>
        <row r="1100">
          <cell r="A1100">
            <v>1097</v>
          </cell>
          <cell r="B1100" t="str">
            <v>31-78</v>
          </cell>
          <cell r="C1100">
            <v>37346</v>
          </cell>
          <cell r="D1100" t="str">
            <v>xn2</v>
          </cell>
          <cell r="E1100" t="str">
            <v>Mr. Tuynh (Ex.Im dept)</v>
          </cell>
          <cell r="F1100" t="str">
            <v>Më tê khai xuÊt KT07+08 ngµy 24/01/2002</v>
          </cell>
          <cell r="G1100" t="str">
            <v>The export expenses for KT07+08 on Jan 24, 2002</v>
          </cell>
          <cell r="H1100">
            <v>6278</v>
          </cell>
          <cell r="I1100">
            <v>632000</v>
          </cell>
          <cell r="P1100">
            <v>632000</v>
          </cell>
          <cell r="Q1100">
            <v>1111</v>
          </cell>
          <cell r="R1100">
            <v>632000</v>
          </cell>
          <cell r="Y1100">
            <v>632000</v>
          </cell>
        </row>
        <row r="1101">
          <cell r="A1101">
            <v>1098</v>
          </cell>
          <cell r="B1101" t="str">
            <v>31-79</v>
          </cell>
          <cell r="C1101">
            <v>37346</v>
          </cell>
          <cell r="D1101" t="str">
            <v>xn2</v>
          </cell>
          <cell r="E1101" t="str">
            <v>Mr. Tuynh (Ex.Im dept)</v>
          </cell>
          <cell r="F1101" t="str">
            <v>NhËp v¶i ®ît HD153 ngµy 25-01-2002</v>
          </cell>
          <cell r="G1101" t="str">
            <v>The import expenses for HD153 on Jan 25, 2002</v>
          </cell>
          <cell r="H1101">
            <v>6278</v>
          </cell>
          <cell r="I1101">
            <v>575000</v>
          </cell>
          <cell r="P1101">
            <v>575000</v>
          </cell>
          <cell r="Q1101">
            <v>1111</v>
          </cell>
          <cell r="R1101">
            <v>575000</v>
          </cell>
          <cell r="Y1101">
            <v>575000</v>
          </cell>
        </row>
        <row r="1102">
          <cell r="A1102">
            <v>1099</v>
          </cell>
          <cell r="B1102" t="str">
            <v>26-08</v>
          </cell>
          <cell r="C1102">
            <v>37313</v>
          </cell>
          <cell r="D1102" t="str">
            <v>cd3</v>
          </cell>
          <cell r="E1102" t="str">
            <v>Mr. Th¨ng (Electrician)</v>
          </cell>
          <cell r="F1102" t="str">
            <v>Thanh to¸n t¹m øng mua vËt t­ l¾p 100 ghÕ ngåi cho c«ng nh©n may</v>
          </cell>
          <cell r="G1102" t="str">
            <v>Payment for the advance of buying materials to install 100 seats for sewingworkers from Mr. Hao (Mechanic)</v>
          </cell>
          <cell r="H1102">
            <v>1531</v>
          </cell>
          <cell r="I1102">
            <v>4880300</v>
          </cell>
          <cell r="J1102">
            <v>1331</v>
          </cell>
          <cell r="K1102">
            <v>225700</v>
          </cell>
          <cell r="L1102">
            <v>1111</v>
          </cell>
          <cell r="M1102">
            <v>94000</v>
          </cell>
          <cell r="P1102">
            <v>5200000</v>
          </cell>
          <cell r="Q1102">
            <v>141</v>
          </cell>
          <cell r="R1102">
            <v>5200000</v>
          </cell>
          <cell r="Y1102">
            <v>5200000</v>
          </cell>
        </row>
        <row r="1103">
          <cell r="A1103">
            <v>1100</v>
          </cell>
          <cell r="B1103" t="str">
            <v>20-12</v>
          </cell>
          <cell r="C1103">
            <v>37307</v>
          </cell>
          <cell r="D1103" t="str">
            <v>cd2</v>
          </cell>
          <cell r="E1103" t="str">
            <v>Mr. Hîp (Mechanic)</v>
          </cell>
          <cell r="F1103" t="str">
            <v>Thanh to¸n t¹m øng mua chun buéc hµng, bót ch× 6B cho phßng c¾t, mua vËt t­ cho phßng Kü thuËt</v>
          </cell>
          <cell r="G1103" t="str">
            <v>Payment for the advance of buying materials for cutting section and technical dept. from Mr. Hop (Mechanic)</v>
          </cell>
          <cell r="H1103">
            <v>1531</v>
          </cell>
          <cell r="I1103">
            <v>430000</v>
          </cell>
          <cell r="J1103">
            <v>1111</v>
          </cell>
          <cell r="K1103">
            <v>45000</v>
          </cell>
          <cell r="P1103">
            <v>475000</v>
          </cell>
          <cell r="Q1103">
            <v>141</v>
          </cell>
          <cell r="R1103">
            <v>475000</v>
          </cell>
          <cell r="Y1103">
            <v>475000</v>
          </cell>
        </row>
        <row r="1104">
          <cell r="A1104">
            <v>1101</v>
          </cell>
          <cell r="B1104" t="str">
            <v>20-02</v>
          </cell>
          <cell r="C1104">
            <v>37307</v>
          </cell>
          <cell r="D1104" t="str">
            <v>S.Electric</v>
          </cell>
          <cell r="E1104" t="str">
            <v>§iÖn lùc tØnh H¶i D­¬ng</v>
          </cell>
          <cell r="F1104" t="str">
            <v>Thanh to¸n tiÒn ®iÖn tõ 15/01 - 15/02/2002</v>
          </cell>
          <cell r="G1104" t="str">
            <v>Eleectrical expenses for the period from Jan 15 to Feb 15, 2002</v>
          </cell>
          <cell r="H1104">
            <v>6278</v>
          </cell>
          <cell r="I1104">
            <v>80928000</v>
          </cell>
          <cell r="J1104">
            <v>1331</v>
          </cell>
          <cell r="K1104">
            <v>8092800</v>
          </cell>
          <cell r="P1104">
            <v>89020800</v>
          </cell>
          <cell r="Q1104">
            <v>1121</v>
          </cell>
          <cell r="R1104">
            <v>89020800</v>
          </cell>
          <cell r="Y1104">
            <v>89020800</v>
          </cell>
        </row>
        <row r="1105">
          <cell r="A1105">
            <v>1102</v>
          </cell>
          <cell r="B1105" t="str">
            <v>18-07</v>
          </cell>
          <cell r="C1105">
            <v>37305</v>
          </cell>
          <cell r="D1105" t="str">
            <v>lx2</v>
          </cell>
          <cell r="E1105" t="str">
            <v>Mr. Hïng (Driver)</v>
          </cell>
          <cell r="F1105" t="str">
            <v>Thay dÇu m¸y, dÇu cÇu, hép sè + läc dÇu xe 34LD - 0108, bæ sung dung dÞch lµm m¸t m¸y</v>
          </cell>
          <cell r="G1105" t="str">
            <v>The expenses of maintaining the car 34LD - 0108</v>
          </cell>
          <cell r="H1105">
            <v>6428</v>
          </cell>
          <cell r="I1105">
            <v>444700</v>
          </cell>
          <cell r="J1105">
            <v>1331</v>
          </cell>
          <cell r="K1105">
            <v>22235</v>
          </cell>
          <cell r="P1105">
            <v>466935</v>
          </cell>
          <cell r="Q1105">
            <v>1111</v>
          </cell>
          <cell r="R1105">
            <v>466935</v>
          </cell>
          <cell r="Y1105">
            <v>466935</v>
          </cell>
        </row>
        <row r="1106">
          <cell r="A1106">
            <v>1103</v>
          </cell>
          <cell r="B1106" t="str">
            <v>28-14</v>
          </cell>
          <cell r="C1106">
            <v>37315</v>
          </cell>
          <cell r="D1106" t="str">
            <v>cd4</v>
          </cell>
          <cell r="E1106" t="str">
            <v>Mr. H¹nh (Boiler)</v>
          </cell>
          <cell r="F1106" t="str">
            <v>Thanh to¸n t¹m øng mua muèi phôc vô Boiler</v>
          </cell>
          <cell r="G1106" t="str">
            <v>Payment for the advance of buying mineral salt for boiler from Mr. Hanh (Mechanic)</v>
          </cell>
          <cell r="H1106">
            <v>6278</v>
          </cell>
          <cell r="I1106">
            <v>125000</v>
          </cell>
          <cell r="J1106">
            <v>1111</v>
          </cell>
          <cell r="K1106">
            <v>5000</v>
          </cell>
          <cell r="P1106">
            <v>130000</v>
          </cell>
          <cell r="Q1106">
            <v>141</v>
          </cell>
          <cell r="R1106">
            <v>130000</v>
          </cell>
          <cell r="Y1106">
            <v>130000</v>
          </cell>
        </row>
        <row r="1107">
          <cell r="A1107">
            <v>1104</v>
          </cell>
          <cell r="B1107" t="str">
            <v>6-02</v>
          </cell>
          <cell r="C1107">
            <v>37293</v>
          </cell>
          <cell r="D1107" t="str">
            <v>kt3</v>
          </cell>
          <cell r="E1107" t="str">
            <v>Ms. Hµ (Accountant)</v>
          </cell>
          <cell r="F1107" t="str">
            <v>Chi ®èi ngo¹i tÕt Nh©m Ngä - 2002 (C¸c c¬ quan ban ngµnh tØnh HD)</v>
          </cell>
          <cell r="G1107" t="str">
            <v>Public relation on Tet holiday - 2002</v>
          </cell>
          <cell r="H1107">
            <v>6428</v>
          </cell>
          <cell r="I1107">
            <v>6300000</v>
          </cell>
          <cell r="P1107">
            <v>6300000</v>
          </cell>
          <cell r="Q1107">
            <v>1111</v>
          </cell>
          <cell r="R1107">
            <v>6300000</v>
          </cell>
          <cell r="Y1107">
            <v>6300000</v>
          </cell>
        </row>
        <row r="1108">
          <cell r="A1108">
            <v>1105</v>
          </cell>
          <cell r="B1108" t="str">
            <v>6-03</v>
          </cell>
          <cell r="C1108">
            <v>37293</v>
          </cell>
          <cell r="D1108" t="str">
            <v>lx2</v>
          </cell>
          <cell r="E1108" t="str">
            <v>Mr. Léc (Diver)</v>
          </cell>
          <cell r="F1108" t="str">
            <v>Chi phÝ cÇu ®­êng cho xe 34LD - 0099 tõ 01 - 06/02/2002</v>
          </cell>
          <cell r="G1108" t="str">
            <v>Toll for car 34LD - 0099 from 01 to 06/02/2002</v>
          </cell>
          <cell r="H1108">
            <v>6428</v>
          </cell>
          <cell r="I1108">
            <v>492000</v>
          </cell>
          <cell r="P1108">
            <v>492000</v>
          </cell>
          <cell r="Q1108">
            <v>1111</v>
          </cell>
          <cell r="R1108">
            <v>492000</v>
          </cell>
          <cell r="Y1108">
            <v>492000</v>
          </cell>
        </row>
        <row r="1109">
          <cell r="A1109">
            <v>1106</v>
          </cell>
          <cell r="B1109" t="str">
            <v>7-01</v>
          </cell>
          <cell r="C1109">
            <v>37294</v>
          </cell>
          <cell r="D1109" t="str">
            <v>lx1</v>
          </cell>
          <cell r="E1109" t="str">
            <v>Mr. Hïng (Driver)</v>
          </cell>
          <cell r="F1109" t="str">
            <v>Thanh to¸n tiÒn göi xe « t« qua ®ªm th¸ng 02/2002 + c­íc ®iÖn tho¹i di ®éng th¸ng 02/2002</v>
          </cell>
          <cell r="G1109" t="str">
            <v>The expenses of leave car 34LD - 0099 in Feb. 2002 and Mobifone fee of Feb. 2002 for Mr. Hung (Driver)</v>
          </cell>
          <cell r="H1109">
            <v>6422</v>
          </cell>
          <cell r="I1109">
            <v>272727</v>
          </cell>
          <cell r="J1109">
            <v>6428</v>
          </cell>
          <cell r="K1109">
            <v>250000</v>
          </cell>
          <cell r="L1109">
            <v>1331</v>
          </cell>
          <cell r="M1109">
            <v>27273</v>
          </cell>
          <cell r="P1109">
            <v>550000</v>
          </cell>
          <cell r="Q1109">
            <v>1111</v>
          </cell>
          <cell r="R1109">
            <v>550000</v>
          </cell>
          <cell r="Y1109">
            <v>550000</v>
          </cell>
        </row>
        <row r="1110">
          <cell r="A1110">
            <v>1107</v>
          </cell>
          <cell r="B1110" t="str">
            <v>7-02</v>
          </cell>
          <cell r="C1110">
            <v>37294</v>
          </cell>
          <cell r="D1110" t="str">
            <v>cat3</v>
          </cell>
          <cell r="E1110" t="str">
            <v>Mr. Tèng Xu©n Minh</v>
          </cell>
          <cell r="F1110" t="str">
            <v>T¹m øng mua vËt t­ l¾p ®­êng rail cho khu KCS</v>
          </cell>
          <cell r="G1110" t="str">
            <v>Advance to Mr. Minh (Maintaining) to buy materials to install rail lines for Q/C section</v>
          </cell>
          <cell r="H1110">
            <v>141</v>
          </cell>
          <cell r="I1110">
            <v>1000000</v>
          </cell>
          <cell r="P1110">
            <v>1000000</v>
          </cell>
          <cell r="Q1110">
            <v>1111</v>
          </cell>
          <cell r="R1110">
            <v>1000000</v>
          </cell>
          <cell r="Y1110">
            <v>1000000</v>
          </cell>
        </row>
        <row r="1111">
          <cell r="A1111">
            <v>1108</v>
          </cell>
          <cell r="B1111" t="str">
            <v>7-03</v>
          </cell>
          <cell r="C1111">
            <v>37294</v>
          </cell>
          <cell r="D1111" t="str">
            <v>xn2</v>
          </cell>
          <cell r="E1111" t="str">
            <v>Mr. Tuynh (Ex.Im dept)</v>
          </cell>
          <cell r="F1111" t="str">
            <v xml:space="preserve">Thanh to¸n chi phÝ ®èi ngo¹i Së KH-§T, ®ãng gãp c«ng ®øc ®Òn chïa </v>
          </cell>
          <cell r="G1111" t="str">
            <v>Public relation on Tet holiday - 2002</v>
          </cell>
          <cell r="H1111">
            <v>6428</v>
          </cell>
          <cell r="I1111">
            <v>308000</v>
          </cell>
          <cell r="P1111">
            <v>308000</v>
          </cell>
          <cell r="Q1111">
            <v>1111</v>
          </cell>
          <cell r="R1111">
            <v>308000</v>
          </cell>
          <cell r="Y1111">
            <v>308000</v>
          </cell>
        </row>
        <row r="1112">
          <cell r="A1112">
            <v>1109</v>
          </cell>
          <cell r="B1112" t="str">
            <v>7-04</v>
          </cell>
          <cell r="C1112">
            <v>37294</v>
          </cell>
          <cell r="D1112" t="str">
            <v>nc</v>
          </cell>
          <cell r="E1112" t="str">
            <v>Mrs. ¸nh (Q/C)</v>
          </cell>
          <cell r="F1112" t="str">
            <v>Th­ëng c«ng viÖc cho bµ NguyÔn Ngäc ¸nh</v>
          </cell>
          <cell r="G1112" t="str">
            <v>Working bonus to Mrs. Anh (Q/C)</v>
          </cell>
          <cell r="H1112">
            <v>33882</v>
          </cell>
          <cell r="I1112">
            <v>300000</v>
          </cell>
          <cell r="P1112">
            <v>300000</v>
          </cell>
          <cell r="Q1112">
            <v>1111</v>
          </cell>
          <cell r="R1112">
            <v>300000</v>
          </cell>
          <cell r="Y1112">
            <v>300000</v>
          </cell>
        </row>
        <row r="1113">
          <cell r="A1113">
            <v>1110</v>
          </cell>
          <cell r="B1113" t="str">
            <v>7-05</v>
          </cell>
          <cell r="C1113">
            <v>37294</v>
          </cell>
          <cell r="D1113" t="str">
            <v>nc</v>
          </cell>
          <cell r="E1113" t="str">
            <v>NguyÔn ThÞ Ph­¬ng - Servant in Expert' villa in HP</v>
          </cell>
          <cell r="F1113" t="str">
            <v>T¹m øng mua ®å dïng phôc vô nhµ ë chuyªn gia t¹i HP</v>
          </cell>
          <cell r="G1113" t="str">
            <v>Advance to Mrs. Phuong (Server at experts' house in HP) to buy utensil for experts' house in HP</v>
          </cell>
          <cell r="H1113">
            <v>141</v>
          </cell>
          <cell r="I1113">
            <v>1000000</v>
          </cell>
          <cell r="P1113">
            <v>1000000</v>
          </cell>
          <cell r="Q1113">
            <v>1111</v>
          </cell>
          <cell r="R1113">
            <v>1000000</v>
          </cell>
          <cell r="Y1113">
            <v>1000000</v>
          </cell>
        </row>
        <row r="1114">
          <cell r="A1114">
            <v>1111</v>
          </cell>
          <cell r="B1114" t="str">
            <v>7-06</v>
          </cell>
          <cell r="C1114">
            <v>37294</v>
          </cell>
          <cell r="D1114" t="str">
            <v>xn3</v>
          </cell>
          <cell r="E1114" t="str">
            <v>Mr. Dòng (Ex.Im dept)</v>
          </cell>
          <cell r="F1114" t="str">
            <v>C­íc ®iÖn tho¹i di ®éng th¸ng 1, 2/2002</v>
          </cell>
          <cell r="G1114" t="str">
            <v xml:space="preserve">Mobifone fee of Jan and Feb 2002 for Mr. Dung (Export and Import) </v>
          </cell>
          <cell r="H1114">
            <v>6422</v>
          </cell>
          <cell r="I1114">
            <v>545454</v>
          </cell>
          <cell r="J1114">
            <v>1331</v>
          </cell>
          <cell r="K1114">
            <v>54546</v>
          </cell>
          <cell r="P1114">
            <v>600000</v>
          </cell>
          <cell r="Q1114">
            <v>1111</v>
          </cell>
          <cell r="R1114">
            <v>600000</v>
          </cell>
          <cell r="Y1114">
            <v>600000</v>
          </cell>
        </row>
        <row r="1115">
          <cell r="A1115">
            <v>1112</v>
          </cell>
          <cell r="B1115" t="str">
            <v>20-10</v>
          </cell>
          <cell r="C1115">
            <v>37307</v>
          </cell>
          <cell r="D1115" t="str">
            <v>xn3</v>
          </cell>
          <cell r="E1115" t="str">
            <v>Mr. Dòng (Ex.Im dept)</v>
          </cell>
          <cell r="F1115" t="str">
            <v>Chi phÝ ®i c«ng t¸c t¹i May 2 H¶i D­¬ng cho Mr. Dòng, Mr. Th¹ch, Mr. Th­îc</v>
          </cell>
          <cell r="G1115" t="str">
            <v>The business expenses to Hai Duong garment #2 for Mr. Dung, Mr. Thach, Mr. Thuoc (Packing)</v>
          </cell>
          <cell r="H1115">
            <v>6278</v>
          </cell>
          <cell r="I1115">
            <v>140000</v>
          </cell>
          <cell r="P1115">
            <v>140000</v>
          </cell>
          <cell r="Q1115">
            <v>1111</v>
          </cell>
          <cell r="R1115">
            <v>140000</v>
          </cell>
          <cell r="Y1115">
            <v>140000</v>
          </cell>
        </row>
        <row r="1116">
          <cell r="A1116">
            <v>1113</v>
          </cell>
          <cell r="B1116" t="str">
            <v>7-07</v>
          </cell>
          <cell r="C1116">
            <v>37294</v>
          </cell>
          <cell r="D1116" t="str">
            <v>xn2</v>
          </cell>
          <cell r="E1116" t="str">
            <v>Mr. Tuynh (Ex.Im dept)</v>
          </cell>
          <cell r="F1116" t="str">
            <v>T¹m øng xuÊt KT13</v>
          </cell>
          <cell r="G1116" t="str">
            <v>Advance to Mr. Tuynh (Export and import) the import expenses for KT13</v>
          </cell>
          <cell r="H1116">
            <v>141</v>
          </cell>
          <cell r="I1116">
            <v>800000</v>
          </cell>
          <cell r="P1116">
            <v>800000</v>
          </cell>
          <cell r="Q1116">
            <v>1111</v>
          </cell>
          <cell r="R1116">
            <v>800000</v>
          </cell>
          <cell r="Y1116">
            <v>800000</v>
          </cell>
        </row>
        <row r="1117">
          <cell r="A1117">
            <v>1114</v>
          </cell>
          <cell r="B1117" t="str">
            <v>7-08</v>
          </cell>
          <cell r="C1117">
            <v>37294</v>
          </cell>
          <cell r="D1117" t="str">
            <v>S.cro-Ngoan</v>
          </cell>
          <cell r="E1117" t="str">
            <v>Mrs. Ngoan (Crochet supplier)</v>
          </cell>
          <cell r="F1117" t="str">
            <v>Thanh to¸n CM hµng mãc tay</v>
          </cell>
          <cell r="G1117" t="str">
            <v>CM for handmade crochet</v>
          </cell>
          <cell r="H1117">
            <v>6278</v>
          </cell>
          <cell r="I1117">
            <v>38136700</v>
          </cell>
          <cell r="P1117">
            <v>38136700</v>
          </cell>
          <cell r="Q1117">
            <v>1111</v>
          </cell>
          <cell r="R1117">
            <v>38136700</v>
          </cell>
          <cell r="Y1117">
            <v>38136700</v>
          </cell>
        </row>
        <row r="1118">
          <cell r="A1118">
            <v>1115</v>
          </cell>
          <cell r="B1118" t="str">
            <v>31-33</v>
          </cell>
          <cell r="C1118">
            <v>37287</v>
          </cell>
          <cell r="D1118" t="str">
            <v>dt04</v>
          </cell>
          <cell r="E1118" t="str">
            <v>Dong Tai HN</v>
          </cell>
          <cell r="F1118" t="str">
            <v>Thanh to¸n c­íc ®iÖn tho¹i, fax th¸ng 9, 10/2001 cho V¨n phßng §«ng Tµi HN</v>
          </cell>
          <cell r="G1118" t="str">
            <v>Telecommunication charge in Sep, Oct. 2001 for Dong Tai Hanoi branch</v>
          </cell>
          <cell r="H1118">
            <v>13684</v>
          </cell>
          <cell r="I1118">
            <v>3494534</v>
          </cell>
          <cell r="J1118">
            <v>1331</v>
          </cell>
          <cell r="K1118">
            <v>349453</v>
          </cell>
          <cell r="P1118">
            <v>3843987</v>
          </cell>
          <cell r="Q1118">
            <v>33682</v>
          </cell>
          <cell r="R1118">
            <v>3843987</v>
          </cell>
          <cell r="Y1118">
            <v>3843987</v>
          </cell>
        </row>
        <row r="1119">
          <cell r="A1119">
            <v>1116</v>
          </cell>
          <cell r="B1119" t="str">
            <v>7-10</v>
          </cell>
          <cell r="C1119">
            <v>37294</v>
          </cell>
          <cell r="D1119" t="str">
            <v>cd5</v>
          </cell>
          <cell r="E1119" t="str">
            <v>Mr. Tó (Mechanic)</v>
          </cell>
          <cell r="F1119" t="str">
            <v>T¹m øng mua kim cho PX may</v>
          </cell>
          <cell r="G1119" t="str">
            <v>Advance to Mr. Tu (Mechanic) to buy needle for sewingshop</v>
          </cell>
          <cell r="H1119">
            <v>141</v>
          </cell>
          <cell r="I1119">
            <v>365000</v>
          </cell>
          <cell r="P1119">
            <v>365000</v>
          </cell>
          <cell r="Q1119">
            <v>1111</v>
          </cell>
          <cell r="R1119">
            <v>365000</v>
          </cell>
          <cell r="Y1119">
            <v>365000</v>
          </cell>
        </row>
        <row r="1120">
          <cell r="A1120">
            <v>1117</v>
          </cell>
          <cell r="B1120" t="str">
            <v>7-11</v>
          </cell>
          <cell r="C1120">
            <v>37294</v>
          </cell>
          <cell r="D1120" t="str">
            <v>dt02</v>
          </cell>
          <cell r="E1120" t="str">
            <v>Dong Tai HCM</v>
          </cell>
          <cell r="F1120" t="str">
            <v xml:space="preserve">D¸n DECAL "NAM OF LONDON" cho xe t¶i c«ng ty </v>
          </cell>
          <cell r="G1120" t="str">
            <v>Paste DECAL "NAM OF LONDON" for new vehicle</v>
          </cell>
          <cell r="H1120">
            <v>2114</v>
          </cell>
          <cell r="I1120">
            <v>2000000</v>
          </cell>
          <cell r="J1120">
            <v>1331</v>
          </cell>
          <cell r="K1120">
            <v>200000</v>
          </cell>
          <cell r="P1120">
            <v>2200000</v>
          </cell>
          <cell r="Q1120">
            <v>33682</v>
          </cell>
          <cell r="R1120">
            <v>2200000</v>
          </cell>
          <cell r="Y1120">
            <v>2200000</v>
          </cell>
        </row>
        <row r="1121">
          <cell r="A1121">
            <v>1118</v>
          </cell>
          <cell r="B1121" t="str">
            <v>31-31</v>
          </cell>
          <cell r="C1121">
            <v>37287</v>
          </cell>
          <cell r="D1121" t="str">
            <v>dt02</v>
          </cell>
          <cell r="E1121" t="str">
            <v>Dong Tai HCM</v>
          </cell>
          <cell r="F1121" t="str">
            <v>C­íc vËn chuyÓn ®­êng s¾t (H§ 028866)</v>
          </cell>
          <cell r="G1121" t="str">
            <v>Transport charge of trimming from HCMC to HN</v>
          </cell>
          <cell r="H1121">
            <v>6278</v>
          </cell>
          <cell r="I1121">
            <v>836140</v>
          </cell>
          <cell r="J1121">
            <v>1331</v>
          </cell>
          <cell r="K1121">
            <v>41807</v>
          </cell>
          <cell r="P1121">
            <v>877947</v>
          </cell>
          <cell r="Q1121">
            <v>33682</v>
          </cell>
          <cell r="R1121">
            <v>877947</v>
          </cell>
          <cell r="Y1121">
            <v>877947</v>
          </cell>
        </row>
        <row r="1122">
          <cell r="A1122">
            <v>1119</v>
          </cell>
          <cell r="B1122" t="str">
            <v>31-32</v>
          </cell>
          <cell r="C1122">
            <v>37287</v>
          </cell>
          <cell r="D1122" t="str">
            <v>dt02</v>
          </cell>
          <cell r="E1122" t="str">
            <v>Dong Tai HCM</v>
          </cell>
          <cell r="F1122" t="str">
            <v>Thanh to¸n cho Cty TNHH tßa nhµ trung t©m - Thuª v¨n phßng quý 1 n¨m 2002 + tiÒn ®iÖn tho¹i, fax th¸ng 11/2001</v>
          </cell>
          <cell r="G1122" t="str">
            <v>Renting office for quarter 1 in 2002 and telecommunication of Nov. 2001 for Dong Tai Hanoi branch</v>
          </cell>
          <cell r="H1122">
            <v>13684</v>
          </cell>
          <cell r="I1122">
            <v>52140714</v>
          </cell>
          <cell r="J1122">
            <v>1331</v>
          </cell>
          <cell r="K1122">
            <v>5187086</v>
          </cell>
          <cell r="L1122">
            <v>8111</v>
          </cell>
          <cell r="M1122">
            <v>41500</v>
          </cell>
          <cell r="P1122">
            <v>57369300</v>
          </cell>
          <cell r="Q1122">
            <v>33682</v>
          </cell>
          <cell r="R1122">
            <v>57369300</v>
          </cell>
          <cell r="Y1122">
            <v>57369300</v>
          </cell>
        </row>
        <row r="1123">
          <cell r="A1123">
            <v>1120</v>
          </cell>
          <cell r="B1123" t="str">
            <v>chê</v>
          </cell>
          <cell r="C1123">
            <v>37287</v>
          </cell>
          <cell r="D1123" t="str">
            <v>dt02</v>
          </cell>
          <cell r="E1123" t="str">
            <v>Dong Tai HCM</v>
          </cell>
          <cell r="F1123" t="str">
            <v>Thanh to¸n cho Cty TNHH tßa nhµ trung t©m - TiÒn ®iÖn tho¹i, fax th¸ng 12/2001</v>
          </cell>
          <cell r="G1123" t="str">
            <v>Telecommunication charge in Dec. 2001 for Dong Tai Hanoi branch</v>
          </cell>
          <cell r="H1123">
            <v>13684</v>
          </cell>
          <cell r="I1123">
            <v>4382791</v>
          </cell>
          <cell r="J1123">
            <v>1331</v>
          </cell>
          <cell r="P1123">
            <v>4382791</v>
          </cell>
          <cell r="Q1123">
            <v>33682</v>
          </cell>
          <cell r="R1123">
            <v>4357200</v>
          </cell>
          <cell r="S1123">
            <v>7111</v>
          </cell>
          <cell r="T1123">
            <v>25591</v>
          </cell>
          <cell r="Y1123">
            <v>4382791</v>
          </cell>
        </row>
        <row r="1124">
          <cell r="A1124">
            <v>1121</v>
          </cell>
          <cell r="B1124" t="str">
            <v>7-12</v>
          </cell>
          <cell r="C1124">
            <v>37294</v>
          </cell>
          <cell r="D1124" t="str">
            <v>mn1</v>
          </cell>
          <cell r="E1124" t="str">
            <v>Mr. Linh (Tech. manager)</v>
          </cell>
          <cell r="F1124" t="str">
            <v>T¹m øng vÒ thµnh phè HCM</v>
          </cell>
          <cell r="G1124" t="str">
            <v>Advance to Mr. Linh (Technical) to go back to HCMC</v>
          </cell>
          <cell r="H1124">
            <v>141</v>
          </cell>
          <cell r="I1124">
            <v>2000000</v>
          </cell>
          <cell r="P1124">
            <v>2000000</v>
          </cell>
          <cell r="Q1124">
            <v>1111</v>
          </cell>
          <cell r="R1124">
            <v>2000000</v>
          </cell>
          <cell r="Y1124">
            <v>2000000</v>
          </cell>
        </row>
        <row r="1125">
          <cell r="A1125">
            <v>1122</v>
          </cell>
          <cell r="B1125" t="str">
            <v>7-13</v>
          </cell>
          <cell r="C1125">
            <v>37294</v>
          </cell>
          <cell r="D1125" t="str">
            <v>mn2</v>
          </cell>
          <cell r="E1125" t="str">
            <v>Mr. Tó (Tech. Dept)</v>
          </cell>
          <cell r="F1125" t="str">
            <v>T¹m øng vÒ thµnh phè HCM</v>
          </cell>
          <cell r="G1125" t="str">
            <v>Advance to Mr. Linh (Technical) to go back to HCMC</v>
          </cell>
          <cell r="H1125">
            <v>141</v>
          </cell>
          <cell r="I1125">
            <v>2900000</v>
          </cell>
          <cell r="P1125">
            <v>2900000</v>
          </cell>
          <cell r="Q1125">
            <v>1111</v>
          </cell>
          <cell r="R1125">
            <v>2900000</v>
          </cell>
          <cell r="Y1125">
            <v>2900000</v>
          </cell>
        </row>
        <row r="1126">
          <cell r="A1126">
            <v>1123</v>
          </cell>
          <cell r="B1126" t="str">
            <v>11-09</v>
          </cell>
          <cell r="C1126">
            <v>37326</v>
          </cell>
          <cell r="D1126" t="str">
            <v>pv</v>
          </cell>
          <cell r="E1126" t="str">
            <v>Mrs. NguyÖt (Server)</v>
          </cell>
          <cell r="F1126" t="str">
            <v>Thanh to¸n t¹m øng chi phÝ c¬m tr­a + mua hoa qu¶, ®å uèng cho kh¸ch, chuyªn gia vµ ban l·nh ®¹o th¸ng 01/2002</v>
          </cell>
          <cell r="G1126" t="str">
            <v xml:space="preserve">Payment for the advance of the lunch expenses and others in Jan. 2002 for experts and Dong Tai HD-boards from Mrs. Nguyet (Server) </v>
          </cell>
          <cell r="H1126">
            <v>6278</v>
          </cell>
          <cell r="I1126">
            <v>4085600</v>
          </cell>
          <cell r="P1126">
            <v>4085600</v>
          </cell>
          <cell r="Q1126">
            <v>141</v>
          </cell>
          <cell r="R1126">
            <v>3166000</v>
          </cell>
          <cell r="S1126">
            <v>1111</v>
          </cell>
          <cell r="T1126">
            <v>919600</v>
          </cell>
          <cell r="Y1126">
            <v>4085600</v>
          </cell>
        </row>
        <row r="1127">
          <cell r="A1127">
            <v>1124</v>
          </cell>
          <cell r="B1127" t="str">
            <v>7-14</v>
          </cell>
          <cell r="C1127">
            <v>37294</v>
          </cell>
          <cell r="D1127" t="str">
            <v>cat3</v>
          </cell>
          <cell r="E1127" t="str">
            <v>Mr. Tèng Xu©n Minh</v>
          </cell>
          <cell r="F1127" t="str">
            <v>T¹m øng mua vËt t­ l¾p ®iÖn cho chuyÒn may míi (21)</v>
          </cell>
          <cell r="G1127" t="str">
            <v>Advance to Mr. Minh (Maintaining) to buy materials to install electrical system for Line 21</v>
          </cell>
          <cell r="H1127">
            <v>141</v>
          </cell>
          <cell r="I1127">
            <v>1450000</v>
          </cell>
          <cell r="P1127">
            <v>1450000</v>
          </cell>
          <cell r="Q1127">
            <v>1111</v>
          </cell>
          <cell r="R1127">
            <v>1450000</v>
          </cell>
          <cell r="Y1127">
            <v>1450000</v>
          </cell>
        </row>
        <row r="1128">
          <cell r="A1128">
            <v>1125</v>
          </cell>
          <cell r="B1128" t="str">
            <v>8-03</v>
          </cell>
          <cell r="C1128">
            <v>37295</v>
          </cell>
          <cell r="D1128" t="str">
            <v>nc</v>
          </cell>
          <cell r="E1128" t="str">
            <v>Mr. Phan V¨n TÜnh - Kim Thµnh, HD</v>
          </cell>
          <cell r="F1128" t="str">
            <v>Thanh to¸n Hîp ®ång l¾p ®Æt nhµ xe c«ng nh©n, ®­êng reo m¸y Investronica, hµng rµo PX §T03, gia c«ng 02 bé cöa xÕp nhµ Boiler míi,…</v>
          </cell>
          <cell r="H1128">
            <v>2412</v>
          </cell>
          <cell r="I1128">
            <v>34982870</v>
          </cell>
          <cell r="J1128">
            <v>1331</v>
          </cell>
          <cell r="K1128">
            <v>1088130</v>
          </cell>
          <cell r="P1128">
            <v>36071000</v>
          </cell>
          <cell r="Q1128">
            <v>1111</v>
          </cell>
          <cell r="R1128">
            <v>36071000</v>
          </cell>
          <cell r="Y1128">
            <v>36071000</v>
          </cell>
        </row>
        <row r="1129">
          <cell r="A1129">
            <v>1126</v>
          </cell>
          <cell r="B1129" t="str">
            <v>8-01</v>
          </cell>
          <cell r="C1129">
            <v>37295</v>
          </cell>
          <cell r="D1129" t="str">
            <v>nc</v>
          </cell>
          <cell r="E1129" t="str">
            <v>Mr. HiÒn (Warehouse)</v>
          </cell>
          <cell r="F1129" t="str">
            <v>Hoµn l¹i cho Mr. HiÒn (Kho) sè tiÒn BHXH+BHYT ®· trÝch 6% trong 05 th¸ng (09, 10, 11, 12/2001 vµ 01/2002)</v>
          </cell>
          <cell r="G1129" t="str">
            <v xml:space="preserve">Refund the social and health care insurance (6%) had subtracted from salary in Sep, Oct, Nov, Dec. 2001 and Jan. 2002 for Mr. Hien (Warehouse) </v>
          </cell>
          <cell r="H1129">
            <v>33832</v>
          </cell>
          <cell r="I1129">
            <v>125000</v>
          </cell>
          <cell r="J1129">
            <v>33842</v>
          </cell>
          <cell r="K1129">
            <v>25000</v>
          </cell>
          <cell r="P1129">
            <v>150000</v>
          </cell>
          <cell r="Q1129">
            <v>1111</v>
          </cell>
          <cell r="R1129">
            <v>150000</v>
          </cell>
          <cell r="Y1129">
            <v>150000</v>
          </cell>
        </row>
        <row r="1130">
          <cell r="A1130">
            <v>1127</v>
          </cell>
          <cell r="B1130" t="str">
            <v>8-02</v>
          </cell>
          <cell r="C1130">
            <v>37295</v>
          </cell>
          <cell r="D1130" t="str">
            <v>tgd</v>
          </cell>
          <cell r="E1130" t="str">
            <v>Mr. ThuËn (General director)</v>
          </cell>
          <cell r="F1130" t="str">
            <v>Mua 03 g¹t tµn cho ®Ó t¹i phßng kh¸ch c«ng ty</v>
          </cell>
          <cell r="G1130" t="str">
            <v>Buying 03 ashtrays</v>
          </cell>
          <cell r="H1130">
            <v>6428</v>
          </cell>
          <cell r="I1130">
            <v>28500</v>
          </cell>
          <cell r="P1130">
            <v>28500</v>
          </cell>
          <cell r="Q1130">
            <v>1111</v>
          </cell>
          <cell r="R1130">
            <v>28500</v>
          </cell>
          <cell r="Y1130">
            <v>28500</v>
          </cell>
        </row>
        <row r="1131">
          <cell r="A1131">
            <v>1128</v>
          </cell>
          <cell r="B1131" t="str">
            <v>9-04</v>
          </cell>
          <cell r="C1131">
            <v>37296</v>
          </cell>
          <cell r="D1131" t="str">
            <v>ct1</v>
          </cell>
          <cell r="E1131" t="str">
            <v>Mrs. Hoa (Line 01 chief)</v>
          </cell>
          <cell r="F1131" t="str">
            <v>Thanh to¸n chi phÝ ch÷a bÖnh cho Ms. Th¬m (C«ng nh©n chuyÒn 01)</v>
          </cell>
          <cell r="G1131" t="str">
            <v>Hospital fee for Ms. Thom (Line 01 worker)</v>
          </cell>
          <cell r="H1131">
            <v>6278</v>
          </cell>
          <cell r="I1131">
            <v>185000</v>
          </cell>
          <cell r="P1131">
            <v>185000</v>
          </cell>
          <cell r="Q1131">
            <v>1111</v>
          </cell>
          <cell r="R1131">
            <v>185000</v>
          </cell>
          <cell r="Y1131">
            <v>185000</v>
          </cell>
        </row>
        <row r="1132">
          <cell r="A1132">
            <v>1129</v>
          </cell>
          <cell r="B1132" t="str">
            <v>8-04</v>
          </cell>
          <cell r="C1132">
            <v>37295</v>
          </cell>
          <cell r="D1132" t="str">
            <v>lx1</v>
          </cell>
          <cell r="E1132" t="str">
            <v>Mr. Hïng (Driver)</v>
          </cell>
          <cell r="F1132" t="str">
            <v>Chi phÝ cho xe 34LD - 0108 tõ 04 ®Õn 07/02/2002</v>
          </cell>
          <cell r="G1132" t="str">
            <v>Toll for car 34LD - 0108 from 04 to 07/02/2002</v>
          </cell>
          <cell r="H1132">
            <v>6428</v>
          </cell>
          <cell r="I1132">
            <v>364000</v>
          </cell>
          <cell r="P1132">
            <v>364000</v>
          </cell>
          <cell r="Q1132">
            <v>1111</v>
          </cell>
          <cell r="R1132">
            <v>364000</v>
          </cell>
          <cell r="Y1132">
            <v>364000</v>
          </cell>
        </row>
        <row r="1133">
          <cell r="A1133">
            <v>1130</v>
          </cell>
          <cell r="B1133" t="str">
            <v>8-05</v>
          </cell>
          <cell r="C1133">
            <v>37295</v>
          </cell>
          <cell r="D1133" t="str">
            <v>xn2</v>
          </cell>
          <cell r="E1133" t="str">
            <v>Mr. Tuynh (Ex.Im dept)</v>
          </cell>
          <cell r="F1133" t="str">
            <v>Chi ®èi ngo¹i tÕt Nh©m Ngä - 2002 (H¶i quan HP, Phßng Th­¬ng M¹i HP)</v>
          </cell>
          <cell r="G1133" t="str">
            <v>Public relation on Tet holiday - 2002</v>
          </cell>
          <cell r="H1133">
            <v>6428</v>
          </cell>
          <cell r="I1133">
            <v>700000</v>
          </cell>
          <cell r="P1133">
            <v>700000</v>
          </cell>
          <cell r="Q1133">
            <v>1111</v>
          </cell>
          <cell r="R1133">
            <v>700000</v>
          </cell>
          <cell r="Y1133">
            <v>700000</v>
          </cell>
        </row>
        <row r="1134">
          <cell r="A1134">
            <v>1131</v>
          </cell>
          <cell r="B1134" t="str">
            <v>8-06</v>
          </cell>
          <cell r="C1134">
            <v>37295</v>
          </cell>
          <cell r="D1134" t="str">
            <v>bank</v>
          </cell>
          <cell r="E1134" t="str">
            <v>Cong Thuong Bank</v>
          </cell>
          <cell r="F1134" t="str">
            <v>PhÝ ng©n hµng</v>
          </cell>
          <cell r="G1134" t="str">
            <v>Bank fee</v>
          </cell>
          <cell r="H1134">
            <v>811</v>
          </cell>
          <cell r="I1134">
            <v>72727</v>
          </cell>
          <cell r="J1134">
            <v>133</v>
          </cell>
          <cell r="K1134">
            <v>7273</v>
          </cell>
          <cell r="P1134">
            <v>80000</v>
          </cell>
          <cell r="Q1134">
            <v>1121</v>
          </cell>
          <cell r="R1134">
            <v>80000</v>
          </cell>
          <cell r="Y1134">
            <v>80000</v>
          </cell>
        </row>
        <row r="1135">
          <cell r="A1135">
            <v>1132</v>
          </cell>
          <cell r="B1135" t="str">
            <v>8-07</v>
          </cell>
          <cell r="C1135">
            <v>37295</v>
          </cell>
          <cell r="D1135" t="str">
            <v>kt3</v>
          </cell>
          <cell r="E1135" t="str">
            <v>Ms. Hµ (Accountant)</v>
          </cell>
          <cell r="F1135" t="str">
            <v>ChuyÓn tiÒn vÒ quü</v>
          </cell>
          <cell r="G1135" t="str">
            <v>Cash exchange from cash in bank to cash on hand</v>
          </cell>
          <cell r="H1135">
            <v>1111</v>
          </cell>
          <cell r="I1135">
            <v>150000000</v>
          </cell>
          <cell r="P1135">
            <v>150000000</v>
          </cell>
          <cell r="Q1135">
            <v>1121</v>
          </cell>
          <cell r="R1135">
            <v>150000000</v>
          </cell>
          <cell r="Y1135">
            <v>150000000</v>
          </cell>
        </row>
        <row r="1136">
          <cell r="A1136">
            <v>1133</v>
          </cell>
          <cell r="B1136" t="str">
            <v>8-08</v>
          </cell>
          <cell r="C1136">
            <v>37295</v>
          </cell>
          <cell r="D1136" t="str">
            <v>S.cro-Linh</v>
          </cell>
          <cell r="E1136" t="str">
            <v>Mrs. Linh (Crochet supplier)</v>
          </cell>
          <cell r="F1136" t="str">
            <v>T¹m øng tiÒn gia c«ng hµng mãc tay c¸c m· CX006, 008</v>
          </cell>
          <cell r="G1136" t="str">
            <v>Advance to Mrs. Linh (Crochet supplier) the CM for crochet made by hand (Styles CX006, CX008)</v>
          </cell>
          <cell r="H1136">
            <v>141</v>
          </cell>
          <cell r="I1136">
            <v>50000000</v>
          </cell>
          <cell r="P1136">
            <v>50000000</v>
          </cell>
          <cell r="Q1136">
            <v>1111</v>
          </cell>
          <cell r="R1136">
            <v>50000000</v>
          </cell>
          <cell r="Y1136">
            <v>50000000</v>
          </cell>
        </row>
        <row r="1137">
          <cell r="A1137">
            <v>1134</v>
          </cell>
          <cell r="B1137" t="str">
            <v>8-09</v>
          </cell>
          <cell r="C1137">
            <v>37295</v>
          </cell>
          <cell r="D1137" t="str">
            <v>nc</v>
          </cell>
          <cell r="E1137" t="str">
            <v>Mr. S¬n - C«ng ty Du lÞch vµ DÞch vô C«ng §oµn HP</v>
          </cell>
          <cell r="F1137" t="str">
            <v>Tr¶ tiÒn thuª xe chë c«ng nh©n th¸ng 01.2002</v>
          </cell>
          <cell r="G1137" t="str">
            <v>Renting car for staffs and workers in Jan.2002</v>
          </cell>
          <cell r="H1137">
            <v>331</v>
          </cell>
          <cell r="I1137">
            <v>10230000</v>
          </cell>
          <cell r="P1137">
            <v>10230000</v>
          </cell>
          <cell r="Q1137">
            <v>1111</v>
          </cell>
          <cell r="R1137">
            <v>10230000</v>
          </cell>
          <cell r="Y1137">
            <v>10230000</v>
          </cell>
        </row>
        <row r="1138">
          <cell r="A1138">
            <v>1135</v>
          </cell>
          <cell r="B1138" t="str">
            <v>8-10</v>
          </cell>
          <cell r="C1138">
            <v>37295</v>
          </cell>
          <cell r="D1138" t="str">
            <v>kt3</v>
          </cell>
          <cell r="E1138" t="str">
            <v>Ms. Hµ (Accountant)</v>
          </cell>
          <cell r="F1138" t="str">
            <v xml:space="preserve">Nép tiÒn vµo TK VND </v>
          </cell>
          <cell r="G1138" t="str">
            <v>Cash exchange from cash on hand to cash in bank</v>
          </cell>
          <cell r="H1138">
            <v>1121</v>
          </cell>
          <cell r="I1138">
            <v>20000000</v>
          </cell>
          <cell r="P1138">
            <v>20000000</v>
          </cell>
          <cell r="Q1138">
            <v>1111</v>
          </cell>
          <cell r="R1138">
            <v>20000000</v>
          </cell>
          <cell r="Y1138">
            <v>20000000</v>
          </cell>
        </row>
        <row r="1139">
          <cell r="A1139">
            <v>1136</v>
          </cell>
          <cell r="B1139" t="str">
            <v>9-01</v>
          </cell>
          <cell r="C1139">
            <v>37296</v>
          </cell>
          <cell r="D1139" t="str">
            <v>nc</v>
          </cell>
          <cell r="E1139" t="str">
            <v>Mr. HiÖp (Taxi Driver)</v>
          </cell>
          <cell r="F1139" t="str">
            <v>Tr¶ tiÒn taxi chë CBCNV ®i tõ H¶i Phßng lªn c«ng ty ngµy 09-02-2002</v>
          </cell>
          <cell r="G1139" t="str">
            <v>Taxi fare from Haiphong to company on Feb 09, 2002</v>
          </cell>
          <cell r="H1139">
            <v>6428</v>
          </cell>
          <cell r="I1139">
            <v>250000</v>
          </cell>
          <cell r="P1139">
            <v>250000</v>
          </cell>
          <cell r="Q1139">
            <v>1111</v>
          </cell>
          <cell r="R1139">
            <v>250000</v>
          </cell>
          <cell r="Y1139">
            <v>250000</v>
          </cell>
        </row>
        <row r="1140">
          <cell r="A1140">
            <v>1137</v>
          </cell>
          <cell r="B1140" t="str">
            <v>8-11</v>
          </cell>
          <cell r="C1140">
            <v>37295</v>
          </cell>
          <cell r="D1140" t="str">
            <v>bv1</v>
          </cell>
          <cell r="E1140" t="str">
            <v>Mr. HiÓu (Trade union)</v>
          </cell>
          <cell r="F1140" t="str">
            <v>Mua hép s¬n vecni + chæi s¬n quÐt vecni l¹i ghÕ ngåi c«ng nh©n bÞ trÇy x­íc</v>
          </cell>
          <cell r="G1140" t="str">
            <v>Buying materilas for company</v>
          </cell>
          <cell r="H1140">
            <v>1531</v>
          </cell>
          <cell r="I1140">
            <v>108000</v>
          </cell>
          <cell r="P1140">
            <v>108000</v>
          </cell>
          <cell r="Q1140">
            <v>1111</v>
          </cell>
          <cell r="R1140">
            <v>108000</v>
          </cell>
          <cell r="Y1140">
            <v>108000</v>
          </cell>
        </row>
        <row r="1141">
          <cell r="A1141">
            <v>1138</v>
          </cell>
          <cell r="B1141" t="str">
            <v>9-02</v>
          </cell>
          <cell r="C1141">
            <v>37296</v>
          </cell>
          <cell r="D1141" t="str">
            <v>cd4</v>
          </cell>
          <cell r="E1141" t="str">
            <v>Mr. H¹nh (Boiler)</v>
          </cell>
          <cell r="F1141" t="str">
            <v>T¹m øng quÊn l¹i mot¬ m¸y may 01 kim bÞ ch¸y cña Line 14</v>
          </cell>
          <cell r="G1141" t="str">
            <v>Advance to Mr. Hanh (Mechanic) to repair the engine of sewing machine for Line 14</v>
          </cell>
          <cell r="H1141">
            <v>141</v>
          </cell>
          <cell r="I1141">
            <v>200000</v>
          </cell>
          <cell r="P1141">
            <v>200000</v>
          </cell>
          <cell r="Q1141">
            <v>1111</v>
          </cell>
          <cell r="R1141">
            <v>200000</v>
          </cell>
          <cell r="Y1141">
            <v>200000</v>
          </cell>
        </row>
        <row r="1142">
          <cell r="A1142">
            <v>1139</v>
          </cell>
          <cell r="B1142" t="str">
            <v>9-03</v>
          </cell>
          <cell r="C1142">
            <v>37296</v>
          </cell>
          <cell r="D1142" t="str">
            <v>kd1</v>
          </cell>
          <cell r="E1142" t="str">
            <v>Mr. HiÖp (Sales)</v>
          </cell>
          <cell r="F1142" t="str">
            <v>Mua Mobicard th¸ng 02 + 03/2002</v>
          </cell>
          <cell r="G1142" t="str">
            <v>Payment for the advance of buying Mobicard for Feb. 2002 from Mr. Hiep (Sales)</v>
          </cell>
          <cell r="H1142">
            <v>6422</v>
          </cell>
          <cell r="I1142">
            <v>454545</v>
          </cell>
          <cell r="J1142">
            <v>1331</v>
          </cell>
          <cell r="K1142">
            <v>45455</v>
          </cell>
          <cell r="P1142">
            <v>500000</v>
          </cell>
          <cell r="Q1142">
            <v>141</v>
          </cell>
          <cell r="R1142">
            <v>500000</v>
          </cell>
          <cell r="Y1142">
            <v>500000</v>
          </cell>
        </row>
        <row r="1143">
          <cell r="A1143">
            <v>1140</v>
          </cell>
          <cell r="B1143" t="str">
            <v>9-05</v>
          </cell>
          <cell r="C1143">
            <v>37296</v>
          </cell>
          <cell r="D1143" t="str">
            <v>pv</v>
          </cell>
          <cell r="E1143" t="str">
            <v>Mrs. NguyÖt (Server)</v>
          </cell>
          <cell r="F1143" t="str">
            <v>Mua chuèi phôc vô CN ¨n ca ®ªm + ¨n tr­a tõ 18-01 ®Õn 25-01-2002</v>
          </cell>
          <cell r="G1143" t="str">
            <v>Buying bananas for workers (worked overtime) on days from Jan 18 to Jan 25, 2002</v>
          </cell>
          <cell r="H1143">
            <v>6278</v>
          </cell>
          <cell r="I1143">
            <v>619800</v>
          </cell>
          <cell r="P1143">
            <v>619800</v>
          </cell>
          <cell r="Q1143">
            <v>1111</v>
          </cell>
          <cell r="R1143">
            <v>619800</v>
          </cell>
          <cell r="Y1143">
            <v>619800</v>
          </cell>
        </row>
        <row r="1144">
          <cell r="A1144">
            <v>1141</v>
          </cell>
          <cell r="B1144" t="str">
            <v>9-06</v>
          </cell>
          <cell r="C1144">
            <v>37296</v>
          </cell>
          <cell r="D1144" t="str">
            <v>lx2</v>
          </cell>
          <cell r="E1144" t="str">
            <v>Mr. Léc (Diver)</v>
          </cell>
          <cell r="F1144" t="str">
            <v>Chi phÝ cÇu ®­êng cho xe 34LD - 0099 tõ 07 - 08/02/2002 + mua x¹c ®iÖn tho¹i, pin cho m¸y ®iÖn tho¹i di ®éng cña Mr. Léc</v>
          </cell>
          <cell r="G1144" t="str">
            <v>Toll for car 34LD - 0099 from 07 to 08/02/2002</v>
          </cell>
          <cell r="H1144">
            <v>6428</v>
          </cell>
          <cell r="I1144">
            <v>351000</v>
          </cell>
          <cell r="P1144">
            <v>351000</v>
          </cell>
          <cell r="Q1144">
            <v>1111</v>
          </cell>
          <cell r="R1144">
            <v>351000</v>
          </cell>
          <cell r="Y1144">
            <v>351000</v>
          </cell>
        </row>
        <row r="1145">
          <cell r="A1145">
            <v>1142</v>
          </cell>
          <cell r="B1145" t="str">
            <v>9-07</v>
          </cell>
          <cell r="C1145">
            <v>37296</v>
          </cell>
          <cell r="D1145" t="str">
            <v>pv</v>
          </cell>
          <cell r="E1145" t="str">
            <v>Mrs. NguyÖt (Server)</v>
          </cell>
          <cell r="F1145" t="str">
            <v>T¹m øng mua thøc ¨n nÊu c¬m tr­a phôc vô c«ng nh©n</v>
          </cell>
          <cell r="G1145" t="str">
            <v>Advance to Mrs. Nguyet (Server) to buy food to prepare lunch for workers</v>
          </cell>
          <cell r="H1145">
            <v>141</v>
          </cell>
          <cell r="I1145">
            <v>2000000</v>
          </cell>
          <cell r="P1145">
            <v>2000000</v>
          </cell>
          <cell r="Q1145">
            <v>1111</v>
          </cell>
          <cell r="R1145">
            <v>2000000</v>
          </cell>
          <cell r="Y1145">
            <v>2000000</v>
          </cell>
        </row>
        <row r="1146">
          <cell r="A1146">
            <v>1143</v>
          </cell>
          <cell r="B1146" t="str">
            <v>9-08</v>
          </cell>
          <cell r="C1146">
            <v>37296</v>
          </cell>
          <cell r="D1146" t="str">
            <v>pv</v>
          </cell>
          <cell r="E1146" t="str">
            <v>Mrs. NguyÖt (Server)</v>
          </cell>
          <cell r="F1146" t="str">
            <v>T¹m øng mua ®å TÕt cho v¨n phßng</v>
          </cell>
          <cell r="G1146" t="str">
            <v>Buying food and drink for office on Tet holiday 2002</v>
          </cell>
          <cell r="H1146">
            <v>141</v>
          </cell>
          <cell r="I1146">
            <v>935000</v>
          </cell>
          <cell r="P1146">
            <v>935000</v>
          </cell>
          <cell r="Q1146">
            <v>1111</v>
          </cell>
          <cell r="R1146">
            <v>935000</v>
          </cell>
          <cell r="Y1146">
            <v>935000</v>
          </cell>
        </row>
        <row r="1147">
          <cell r="A1147">
            <v>1144</v>
          </cell>
          <cell r="B1147" t="str">
            <v>9-09</v>
          </cell>
          <cell r="C1147">
            <v>37296</v>
          </cell>
          <cell r="D1147" t="str">
            <v>cd1</v>
          </cell>
          <cell r="E1147" t="str">
            <v>Mr. Hµo (Mechanic)</v>
          </cell>
          <cell r="F1147" t="str">
            <v xml:space="preserve">Th­ëng c«ng viÖc cho phßng c¬ ®iÖn </v>
          </cell>
          <cell r="G1147" t="str">
            <v>Working bonus to ele. mec section</v>
          </cell>
          <cell r="H1147">
            <v>6271</v>
          </cell>
          <cell r="I1147">
            <v>1000000</v>
          </cell>
          <cell r="P1147">
            <v>1000000</v>
          </cell>
          <cell r="Q1147">
            <v>1111</v>
          </cell>
          <cell r="R1147">
            <v>1000000</v>
          </cell>
          <cell r="Y1147">
            <v>1000000</v>
          </cell>
        </row>
        <row r="1148">
          <cell r="A1148">
            <v>1145</v>
          </cell>
          <cell r="B1148" t="str">
            <v>9-10</v>
          </cell>
          <cell r="C1148">
            <v>37296</v>
          </cell>
          <cell r="D1148" t="str">
            <v>cn</v>
          </cell>
          <cell r="E1148" t="str">
            <v>Mrs. L©m (Line 02 chief)</v>
          </cell>
          <cell r="F1148" t="str">
            <v xml:space="preserve">Thanh to¸n tiÒn bï gi¸ m· hµng SP190J cho chuyÒn 2 </v>
          </cell>
          <cell r="G1148" t="str">
            <v>CM addment of style SP190J for Line 02</v>
          </cell>
          <cell r="H1148">
            <v>622</v>
          </cell>
          <cell r="I1148">
            <v>300000</v>
          </cell>
          <cell r="P1148">
            <v>300000</v>
          </cell>
          <cell r="Q1148">
            <v>1111</v>
          </cell>
          <cell r="R1148">
            <v>300000</v>
          </cell>
          <cell r="Y1148">
            <v>300000</v>
          </cell>
        </row>
        <row r="1149">
          <cell r="A1149">
            <v>1146</v>
          </cell>
          <cell r="B1149" t="str">
            <v>9-11</v>
          </cell>
          <cell r="C1149">
            <v>37296</v>
          </cell>
          <cell r="D1149" t="str">
            <v>xn2</v>
          </cell>
          <cell r="E1149" t="str">
            <v>Mr. Tuynh (Ex.Im dept)</v>
          </cell>
          <cell r="F1149" t="str">
            <v>Chi phÝ xuÊt hµng Primark (KT07+12)</v>
          </cell>
          <cell r="G1149" t="str">
            <v>The export expenses for KT07+12</v>
          </cell>
          <cell r="H1149">
            <v>6278</v>
          </cell>
          <cell r="I1149">
            <v>248818</v>
          </cell>
          <cell r="J1149">
            <v>1331</v>
          </cell>
          <cell r="K1149">
            <v>18182</v>
          </cell>
          <cell r="P1149">
            <v>267000</v>
          </cell>
          <cell r="Q1149">
            <v>1111</v>
          </cell>
          <cell r="R1149">
            <v>267000</v>
          </cell>
          <cell r="Y1149">
            <v>267000</v>
          </cell>
        </row>
        <row r="1150">
          <cell r="A1150">
            <v>1147</v>
          </cell>
          <cell r="B1150" t="str">
            <v>10-01</v>
          </cell>
          <cell r="C1150">
            <v>37297</v>
          </cell>
          <cell r="D1150" t="str">
            <v>lx4</v>
          </cell>
          <cell r="E1150" t="str">
            <v>Mr. S¬n (Driver from HP service - tourism Co.)</v>
          </cell>
          <cell r="F1150" t="str">
            <v>Th­ëng lµm phôc vô c«ng ty ngµy 29 TÕt Nh©m Ngä</v>
          </cell>
          <cell r="G1150" t="str">
            <v xml:space="preserve">Bonus to Mr. Son (Driver) </v>
          </cell>
          <cell r="H1150">
            <v>33882</v>
          </cell>
          <cell r="I1150">
            <v>100000</v>
          </cell>
          <cell r="P1150">
            <v>100000</v>
          </cell>
          <cell r="Q1150">
            <v>1111</v>
          </cell>
          <cell r="R1150">
            <v>100000</v>
          </cell>
          <cell r="Y1150">
            <v>100000</v>
          </cell>
        </row>
        <row r="1151">
          <cell r="A1151">
            <v>1148</v>
          </cell>
          <cell r="B1151" t="str">
            <v>18-01</v>
          </cell>
          <cell r="C1151">
            <v>37305</v>
          </cell>
          <cell r="D1151" t="str">
            <v>xn2</v>
          </cell>
          <cell r="E1151" t="str">
            <v>Mr. Tuynh (Ex.Im dept)</v>
          </cell>
          <cell r="F1151" t="str">
            <v>T¹m øng nhËp m¸y lµ h¬i</v>
          </cell>
          <cell r="G1151" t="str">
            <v>Advance to Mr. Tuynh (Export and import) the import expenses for presser</v>
          </cell>
          <cell r="H1151">
            <v>141</v>
          </cell>
          <cell r="I1151">
            <v>1000000</v>
          </cell>
          <cell r="P1151">
            <v>1000000</v>
          </cell>
          <cell r="Q1151">
            <v>1111</v>
          </cell>
          <cell r="R1151">
            <v>1000000</v>
          </cell>
          <cell r="Y1151">
            <v>1000000</v>
          </cell>
        </row>
        <row r="1152">
          <cell r="A1152">
            <v>1149</v>
          </cell>
          <cell r="B1152" t="str">
            <v>18-06</v>
          </cell>
          <cell r="C1152">
            <v>37305</v>
          </cell>
          <cell r="D1152" t="str">
            <v>pv</v>
          </cell>
          <cell r="E1152" t="str">
            <v>Mrs. NguyÖt (Server)</v>
          </cell>
          <cell r="F1152" t="str">
            <v>Thanh to¸n t¹m øng mua ®å TÕt cho v¨n phßng</v>
          </cell>
          <cell r="G1152" t="str">
            <v>Buying food and drink for office on Tet holiday 2002</v>
          </cell>
          <cell r="H1152">
            <v>6428</v>
          </cell>
          <cell r="I1152">
            <v>824000</v>
          </cell>
          <cell r="J1152">
            <v>1111</v>
          </cell>
          <cell r="K1152">
            <v>111000</v>
          </cell>
          <cell r="P1152">
            <v>935000</v>
          </cell>
          <cell r="Q1152">
            <v>141</v>
          </cell>
          <cell r="R1152">
            <v>935000</v>
          </cell>
          <cell r="Y1152">
            <v>935000</v>
          </cell>
        </row>
        <row r="1153">
          <cell r="A1153">
            <v>1150</v>
          </cell>
          <cell r="B1153" t="str">
            <v>9-12</v>
          </cell>
          <cell r="C1153">
            <v>37296</v>
          </cell>
          <cell r="D1153" t="str">
            <v>cat3</v>
          </cell>
          <cell r="E1153" t="str">
            <v>Mr. Tèng Xu©n Minh</v>
          </cell>
          <cell r="F1153" t="str">
            <v>Th­ëng c«ng viÖc cho tæ b¶o tr×</v>
          </cell>
          <cell r="G1153" t="str">
            <v>Working bonus to maitaining section</v>
          </cell>
          <cell r="H1153">
            <v>6271</v>
          </cell>
          <cell r="I1153">
            <v>400000</v>
          </cell>
          <cell r="P1153">
            <v>400000</v>
          </cell>
          <cell r="Q1153">
            <v>1111</v>
          </cell>
          <cell r="R1153">
            <v>400000</v>
          </cell>
          <cell r="Y1153">
            <v>400000</v>
          </cell>
        </row>
        <row r="1154">
          <cell r="A1154">
            <v>1151</v>
          </cell>
          <cell r="B1154" t="str">
            <v>18-02</v>
          </cell>
          <cell r="C1154">
            <v>37305</v>
          </cell>
          <cell r="D1154" t="str">
            <v>kt1</v>
          </cell>
          <cell r="E1154" t="str">
            <v>Mrs. HuyÒn (Chief accountant)</v>
          </cell>
          <cell r="F1154" t="str">
            <v>¡n tr­a ngµy 15/2/2002</v>
          </cell>
          <cell r="G1154" t="str">
            <v>Lunch on Feb 15, 2002</v>
          </cell>
          <cell r="H1154">
            <v>6428</v>
          </cell>
          <cell r="I1154">
            <v>267000</v>
          </cell>
          <cell r="P1154">
            <v>267000</v>
          </cell>
          <cell r="Q1154">
            <v>1111</v>
          </cell>
          <cell r="R1154">
            <v>267000</v>
          </cell>
          <cell r="Y1154">
            <v>267000</v>
          </cell>
        </row>
        <row r="1155">
          <cell r="A1155">
            <v>1152</v>
          </cell>
          <cell r="B1155" t="str">
            <v>18-03</v>
          </cell>
          <cell r="C1155">
            <v>37305</v>
          </cell>
          <cell r="D1155" t="str">
            <v>lx1</v>
          </cell>
          <cell r="E1155" t="str">
            <v>Mr. Hïng (Driver)</v>
          </cell>
          <cell r="F1155" t="str">
            <v>Chi phÝ cho xe 34LD - 0108 tõ 08 ®Õn 15/02/2002</v>
          </cell>
          <cell r="G1155" t="str">
            <v>Toll for car 34LD - 0108 from 08 to 15/02/2002</v>
          </cell>
          <cell r="H1155">
            <v>6428</v>
          </cell>
          <cell r="I1155">
            <v>307000</v>
          </cell>
          <cell r="P1155">
            <v>307000</v>
          </cell>
          <cell r="Q1155">
            <v>1111</v>
          </cell>
          <cell r="R1155">
            <v>307000</v>
          </cell>
          <cell r="Y1155">
            <v>307000</v>
          </cell>
        </row>
        <row r="1156">
          <cell r="A1156">
            <v>1153</v>
          </cell>
          <cell r="B1156" t="str">
            <v>18-04</v>
          </cell>
          <cell r="C1156">
            <v>37305</v>
          </cell>
          <cell r="D1156" t="str">
            <v>S.Email</v>
          </cell>
          <cell r="E1156" t="str">
            <v>Cty ®iÖn to¸n vµ truyÒn sè liÖu KV1</v>
          </cell>
          <cell r="F1156" t="str">
            <v>ThuÕ GTGT cña c­íc Mail Offile th¸ng 10, 11/2001</v>
          </cell>
          <cell r="G1156" t="str">
            <v>V.A.T tax of Mail Offline charge in Oct, Nov. 2001</v>
          </cell>
          <cell r="H1156">
            <v>1331</v>
          </cell>
          <cell r="I1156">
            <v>150909</v>
          </cell>
          <cell r="P1156">
            <v>150909</v>
          </cell>
          <cell r="Q1156">
            <v>6422</v>
          </cell>
          <cell r="R1156">
            <v>150909</v>
          </cell>
          <cell r="Y1156">
            <v>150909</v>
          </cell>
        </row>
        <row r="1157">
          <cell r="A1157">
            <v>1154</v>
          </cell>
          <cell r="B1157" t="str">
            <v>10-02</v>
          </cell>
          <cell r="C1157">
            <v>37297</v>
          </cell>
          <cell r="D1157" t="str">
            <v>dt03</v>
          </cell>
          <cell r="E1157" t="str">
            <v>Dong Tai HD</v>
          </cell>
          <cell r="F1157" t="str">
            <v>Th­ëng TÕt Nh©m Ngä 2002 (60,400,000®) + mõng tuæi (3,310,000®) cho CBCNV nhµ m¸y</v>
          </cell>
          <cell r="G1157" t="str">
            <v>Bonus on Tet holiday 2002 to Phu Tai staffs</v>
          </cell>
          <cell r="H1157">
            <v>6421</v>
          </cell>
          <cell r="I1157">
            <v>3900000</v>
          </cell>
          <cell r="J1157">
            <v>6271</v>
          </cell>
          <cell r="K1157">
            <v>7300000</v>
          </cell>
          <cell r="L1157">
            <v>622</v>
          </cell>
          <cell r="M1157">
            <v>52510000</v>
          </cell>
          <cell r="P1157">
            <v>63710000</v>
          </cell>
          <cell r="Q1157">
            <v>1111</v>
          </cell>
          <cell r="R1157">
            <v>63710000</v>
          </cell>
          <cell r="Y1157">
            <v>63710000</v>
          </cell>
        </row>
        <row r="1158">
          <cell r="A1158">
            <v>1155</v>
          </cell>
          <cell r="B1158" t="str">
            <v>10-03</v>
          </cell>
          <cell r="C1158">
            <v>37297</v>
          </cell>
          <cell r="D1158" t="str">
            <v>dt03</v>
          </cell>
          <cell r="E1158" t="str">
            <v>Dong Tai HD</v>
          </cell>
          <cell r="F1158" t="str">
            <v>T¹m øng l­¬ng th¸ng 2/2002 cho CBCNV nhµ m¸y</v>
          </cell>
          <cell r="G1158" t="str">
            <v>Salary advance of Feb. 2002 for Phu Tai staffs</v>
          </cell>
          <cell r="H1158">
            <v>141</v>
          </cell>
          <cell r="I1158">
            <v>157000000</v>
          </cell>
          <cell r="P1158">
            <v>157000000</v>
          </cell>
          <cell r="Q1158">
            <v>1111</v>
          </cell>
          <cell r="R1158">
            <v>157000000</v>
          </cell>
          <cell r="Y1158">
            <v>157000000</v>
          </cell>
        </row>
        <row r="1159">
          <cell r="A1159">
            <v>1156</v>
          </cell>
          <cell r="B1159" t="str">
            <v>10-04</v>
          </cell>
          <cell r="C1159">
            <v>37297</v>
          </cell>
          <cell r="D1159" t="str">
            <v>bv2</v>
          </cell>
          <cell r="E1159" t="str">
            <v>Mr. ViÖt (Security guard)</v>
          </cell>
          <cell r="F1159" t="str">
            <v>Mua ®å ¨n TÕt cho tæ b¶o vÖ</v>
          </cell>
          <cell r="G1159" t="str">
            <v>Buying food and drink for security guards on Tet holiday 2002</v>
          </cell>
          <cell r="H1159">
            <v>6428</v>
          </cell>
          <cell r="I1159">
            <v>603000</v>
          </cell>
          <cell r="P1159">
            <v>603000</v>
          </cell>
          <cell r="Q1159">
            <v>1111</v>
          </cell>
          <cell r="R1159">
            <v>603000</v>
          </cell>
          <cell r="Y1159">
            <v>603000</v>
          </cell>
        </row>
        <row r="1160">
          <cell r="A1160">
            <v>1157</v>
          </cell>
          <cell r="B1160" t="str">
            <v>10-05</v>
          </cell>
          <cell r="C1160">
            <v>37297</v>
          </cell>
          <cell r="D1160" t="str">
            <v>lx2</v>
          </cell>
          <cell r="E1160" t="str">
            <v>Mr. Léc (Diver)</v>
          </cell>
          <cell r="F1160" t="str">
            <v>T¹m øng söa xe 34LD - 0099</v>
          </cell>
          <cell r="G1160" t="str">
            <v>Advance to Mr. Loc (Driver) the toll for car 34LD-0099</v>
          </cell>
          <cell r="H1160">
            <v>141</v>
          </cell>
          <cell r="I1160">
            <v>1000000</v>
          </cell>
          <cell r="P1160">
            <v>1000000</v>
          </cell>
          <cell r="Q1160">
            <v>1111</v>
          </cell>
          <cell r="R1160">
            <v>1000000</v>
          </cell>
          <cell r="Y1160">
            <v>1000000</v>
          </cell>
        </row>
        <row r="1161">
          <cell r="A1161">
            <v>1158</v>
          </cell>
          <cell r="B1161" t="str">
            <v>10-06</v>
          </cell>
          <cell r="C1161">
            <v>37297</v>
          </cell>
          <cell r="D1161" t="str">
            <v>kt3</v>
          </cell>
          <cell r="E1161" t="str">
            <v>Ms. Hµ (Accountant)</v>
          </cell>
          <cell r="F1161" t="str">
            <v>Th­ëng bèc th¨m (häp cuèi n¨m 2002)</v>
          </cell>
          <cell r="G1161" t="str">
            <v>Bonus on Tet holiday 2002 to key staffs (10 people)</v>
          </cell>
          <cell r="H1161">
            <v>6278</v>
          </cell>
          <cell r="I1161">
            <v>200000</v>
          </cell>
          <cell r="P1161">
            <v>200000</v>
          </cell>
          <cell r="Q1161">
            <v>1111</v>
          </cell>
          <cell r="R1161">
            <v>200000</v>
          </cell>
          <cell r="Y1161">
            <v>200000</v>
          </cell>
        </row>
        <row r="1162">
          <cell r="A1162">
            <v>1159</v>
          </cell>
          <cell r="B1162" t="str">
            <v>18-05</v>
          </cell>
          <cell r="C1162">
            <v>37305</v>
          </cell>
          <cell r="D1162" t="str">
            <v>cat3</v>
          </cell>
          <cell r="E1162" t="str">
            <v>Mr. Tèng Xu©n Minh</v>
          </cell>
          <cell r="F1162" t="str">
            <v>T¹m øng mua vËt t­ l¾p ®iÖn chiÕu s¸ng + ®iÖn ®éng lùc cho chuyÒn may (No. 19+20)</v>
          </cell>
          <cell r="G1162" t="str">
            <v>Advance to Mr. Minh (Maintaining) to buy materials to install the electrical system for line 19+20</v>
          </cell>
          <cell r="H1162">
            <v>141</v>
          </cell>
          <cell r="I1162">
            <v>2000000</v>
          </cell>
          <cell r="P1162">
            <v>2000000</v>
          </cell>
          <cell r="Q1162">
            <v>1111</v>
          </cell>
          <cell r="R1162">
            <v>2000000</v>
          </cell>
          <cell r="Y1162">
            <v>2000000</v>
          </cell>
        </row>
        <row r="1163">
          <cell r="A1163">
            <v>1160</v>
          </cell>
          <cell r="B1163" t="str">
            <v>31-01</v>
          </cell>
          <cell r="C1163">
            <v>37346</v>
          </cell>
          <cell r="D1163" t="str">
            <v>xn1</v>
          </cell>
          <cell r="E1163" t="str">
            <v>Mr. Phong (Ex.Im dept)</v>
          </cell>
          <cell r="F1163" t="str">
            <v>Chi phÝ xuÊt hµng KT03</v>
          </cell>
          <cell r="G1163" t="str">
            <v>The export expenses for KT03</v>
          </cell>
          <cell r="H1163">
            <v>6278</v>
          </cell>
          <cell r="I1163">
            <v>663810</v>
          </cell>
          <cell r="J1163">
            <v>1331</v>
          </cell>
          <cell r="K1163">
            <v>26190</v>
          </cell>
          <cell r="P1163">
            <v>690000</v>
          </cell>
          <cell r="Q1163">
            <v>1111</v>
          </cell>
          <cell r="R1163">
            <v>690000</v>
          </cell>
          <cell r="Y1163">
            <v>690000</v>
          </cell>
        </row>
        <row r="1164">
          <cell r="A1164">
            <v>1161</v>
          </cell>
          <cell r="B1164" t="str">
            <v>31-02</v>
          </cell>
          <cell r="C1164">
            <v>37346</v>
          </cell>
          <cell r="D1164" t="str">
            <v>xn1</v>
          </cell>
          <cell r="E1164" t="str">
            <v>Mr. Phong (Ex.Im dept)</v>
          </cell>
          <cell r="F1164" t="str">
            <v>Chi phÝ xuÊt hµng KT04</v>
          </cell>
          <cell r="G1164" t="str">
            <v>The export expenses for KT04</v>
          </cell>
          <cell r="H1164">
            <v>6278</v>
          </cell>
          <cell r="I1164">
            <v>763810</v>
          </cell>
          <cell r="J1164">
            <v>1331</v>
          </cell>
          <cell r="K1164">
            <v>26190</v>
          </cell>
          <cell r="P1164">
            <v>790000</v>
          </cell>
          <cell r="Q1164">
            <v>1111</v>
          </cell>
          <cell r="R1164">
            <v>790000</v>
          </cell>
          <cell r="Y1164">
            <v>790000</v>
          </cell>
        </row>
        <row r="1165">
          <cell r="A1165">
            <v>1162</v>
          </cell>
          <cell r="B1165" t="str">
            <v>31-03</v>
          </cell>
          <cell r="C1165">
            <v>37346</v>
          </cell>
          <cell r="D1165" t="str">
            <v>xn1</v>
          </cell>
          <cell r="E1165" t="str">
            <v>Mr. Phong (Ex.Im dept)</v>
          </cell>
          <cell r="F1165" t="str">
            <v>Chi phÝ xuÊt hµng KT02</v>
          </cell>
          <cell r="G1165" t="str">
            <v>The export expenses for KT02</v>
          </cell>
          <cell r="H1165">
            <v>6278</v>
          </cell>
          <cell r="I1165">
            <v>1570476</v>
          </cell>
          <cell r="J1165">
            <v>1331</v>
          </cell>
          <cell r="K1165">
            <v>59524</v>
          </cell>
          <cell r="P1165">
            <v>1630000</v>
          </cell>
          <cell r="Q1165">
            <v>1111</v>
          </cell>
          <cell r="R1165">
            <v>1630000</v>
          </cell>
          <cell r="Y1165">
            <v>1630000</v>
          </cell>
        </row>
        <row r="1166">
          <cell r="A1166">
            <v>1163</v>
          </cell>
          <cell r="B1166" t="str">
            <v>31-04</v>
          </cell>
          <cell r="C1166">
            <v>37346</v>
          </cell>
          <cell r="D1166" t="str">
            <v>xn1</v>
          </cell>
          <cell r="E1166" t="str">
            <v>Mr. Phong (Ex.Im dept)</v>
          </cell>
          <cell r="F1166" t="str">
            <v>Chi phÝ xuÊt hµng KT114 (2001)</v>
          </cell>
          <cell r="G1166" t="str">
            <v>The export expenses for KT114</v>
          </cell>
          <cell r="H1166">
            <v>6278</v>
          </cell>
          <cell r="I1166">
            <v>260000</v>
          </cell>
          <cell r="P1166">
            <v>260000</v>
          </cell>
          <cell r="Q1166">
            <v>1111</v>
          </cell>
          <cell r="R1166">
            <v>260000</v>
          </cell>
          <cell r="Y1166">
            <v>260000</v>
          </cell>
        </row>
        <row r="1167">
          <cell r="A1167">
            <v>1164</v>
          </cell>
          <cell r="B1167" t="str">
            <v>31-05</v>
          </cell>
          <cell r="C1167">
            <v>37346</v>
          </cell>
          <cell r="D1167" t="str">
            <v>xn1</v>
          </cell>
          <cell r="E1167" t="str">
            <v>Mr. Phong (Ex.Im dept)</v>
          </cell>
          <cell r="F1167" t="str">
            <v>Chi phÝ xuÊt hµng KT113 (2001)</v>
          </cell>
          <cell r="G1167" t="str">
            <v>The export expenses for KT113</v>
          </cell>
          <cell r="H1167">
            <v>6278</v>
          </cell>
          <cell r="I1167">
            <v>460000</v>
          </cell>
          <cell r="P1167">
            <v>460000</v>
          </cell>
          <cell r="Q1167">
            <v>1111</v>
          </cell>
          <cell r="R1167">
            <v>460000</v>
          </cell>
          <cell r="Y1167">
            <v>460000</v>
          </cell>
        </row>
        <row r="1168">
          <cell r="A1168">
            <v>1165</v>
          </cell>
          <cell r="B1168" t="str">
            <v>31-06</v>
          </cell>
          <cell r="C1168">
            <v>37346</v>
          </cell>
          <cell r="D1168" t="str">
            <v>xn1</v>
          </cell>
          <cell r="E1168" t="str">
            <v>Mr. Phong (Ex.Im dept)</v>
          </cell>
          <cell r="F1168" t="str">
            <v>Chi phÝ xuÊt hµng KT111 (2001)</v>
          </cell>
          <cell r="G1168" t="str">
            <v>The export expenses for KT111</v>
          </cell>
          <cell r="H1168">
            <v>6278</v>
          </cell>
          <cell r="I1168">
            <v>843810</v>
          </cell>
          <cell r="J1168">
            <v>1331</v>
          </cell>
          <cell r="K1168">
            <v>26190</v>
          </cell>
          <cell r="P1168">
            <v>870000</v>
          </cell>
          <cell r="Q1168">
            <v>1111</v>
          </cell>
          <cell r="R1168">
            <v>870000</v>
          </cell>
          <cell r="Y1168">
            <v>870000</v>
          </cell>
        </row>
        <row r="1169">
          <cell r="A1169">
            <v>1166</v>
          </cell>
          <cell r="B1169" t="str">
            <v>31-07</v>
          </cell>
          <cell r="C1169">
            <v>37346</v>
          </cell>
          <cell r="D1169" t="str">
            <v>xn1</v>
          </cell>
          <cell r="E1169" t="str">
            <v>Mr. Phong (Ex.Im dept)</v>
          </cell>
          <cell r="F1169" t="str">
            <v>Chi phÝ xuÊt hµng KT110 (2001)</v>
          </cell>
          <cell r="G1169" t="str">
            <v>The export expenses for KT110</v>
          </cell>
          <cell r="H1169">
            <v>6278</v>
          </cell>
          <cell r="I1169">
            <v>773810</v>
          </cell>
          <cell r="J1169">
            <v>1331</v>
          </cell>
          <cell r="K1169">
            <v>26190</v>
          </cell>
          <cell r="P1169">
            <v>800000</v>
          </cell>
          <cell r="Q1169">
            <v>1111</v>
          </cell>
          <cell r="R1169">
            <v>800000</v>
          </cell>
          <cell r="Y1169">
            <v>800000</v>
          </cell>
        </row>
        <row r="1170">
          <cell r="A1170">
            <v>1167</v>
          </cell>
          <cell r="B1170" t="str">
            <v>31-08</v>
          </cell>
          <cell r="C1170">
            <v>37346</v>
          </cell>
          <cell r="D1170" t="str">
            <v>xn1</v>
          </cell>
          <cell r="E1170" t="str">
            <v>Mr. Phong (Ex.Im dept)</v>
          </cell>
          <cell r="F1170" t="str">
            <v>Chi phÝ xuÊt hµng KT108 (2001)</v>
          </cell>
          <cell r="G1170" t="str">
            <v>The export expenses for KT108</v>
          </cell>
          <cell r="H1170">
            <v>6278</v>
          </cell>
          <cell r="I1170">
            <v>1109048</v>
          </cell>
          <cell r="J1170">
            <v>1331</v>
          </cell>
          <cell r="K1170">
            <v>30952</v>
          </cell>
          <cell r="P1170">
            <v>1140000</v>
          </cell>
          <cell r="Q1170">
            <v>1111</v>
          </cell>
          <cell r="R1170">
            <v>1140000</v>
          </cell>
          <cell r="Y1170">
            <v>1140000</v>
          </cell>
        </row>
        <row r="1171">
          <cell r="A1171">
            <v>1168</v>
          </cell>
          <cell r="B1171" t="str">
            <v>31-09</v>
          </cell>
          <cell r="C1171">
            <v>37346</v>
          </cell>
          <cell r="D1171" t="str">
            <v>xn1</v>
          </cell>
          <cell r="E1171" t="str">
            <v>Mr. Phong (Ex.Im dept)</v>
          </cell>
          <cell r="F1171" t="str">
            <v>Chi phÝ xuÊt hµng KT105 (2001)</v>
          </cell>
          <cell r="G1171" t="str">
            <v>The export expenses for KT105</v>
          </cell>
          <cell r="H1171">
            <v>6278</v>
          </cell>
          <cell r="I1171">
            <v>1930476</v>
          </cell>
          <cell r="J1171">
            <v>1331</v>
          </cell>
          <cell r="K1171">
            <v>59524</v>
          </cell>
          <cell r="P1171">
            <v>1990000</v>
          </cell>
          <cell r="Q1171">
            <v>1111</v>
          </cell>
          <cell r="R1171">
            <v>1990000</v>
          </cell>
          <cell r="Y1171">
            <v>1990000</v>
          </cell>
        </row>
        <row r="1172">
          <cell r="A1172">
            <v>1169</v>
          </cell>
          <cell r="B1172" t="str">
            <v>31-10</v>
          </cell>
          <cell r="C1172">
            <v>37346</v>
          </cell>
          <cell r="D1172" t="str">
            <v>xn1</v>
          </cell>
          <cell r="E1172" t="str">
            <v>Mr. Phong (Ex.Im dept)</v>
          </cell>
          <cell r="F1172" t="str">
            <v>ChuyÓn thiÕt bÞ Switchtrack tõ Phó Th¸i ®i Tp. HCM (13 kiÖn)</v>
          </cell>
          <cell r="G1172" t="str">
            <v>Transport charge of Switchtrack from Phu Thai to HCMC</v>
          </cell>
          <cell r="H1172">
            <v>6278</v>
          </cell>
          <cell r="I1172">
            <v>390000</v>
          </cell>
          <cell r="P1172">
            <v>390000</v>
          </cell>
          <cell r="Q1172">
            <v>1111</v>
          </cell>
          <cell r="R1172">
            <v>390000</v>
          </cell>
          <cell r="Y1172">
            <v>390000</v>
          </cell>
        </row>
        <row r="1173">
          <cell r="A1173">
            <v>1170</v>
          </cell>
          <cell r="B1173" t="str">
            <v>31-11</v>
          </cell>
          <cell r="C1173">
            <v>37346</v>
          </cell>
          <cell r="D1173" t="str">
            <v>xn1</v>
          </cell>
          <cell r="E1173" t="str">
            <v>Mr. Phong (Ex.Im dept)</v>
          </cell>
          <cell r="F1173" t="str">
            <v>Mua tê khai h¶i quan</v>
          </cell>
          <cell r="G1173" t="str">
            <v>Buying custom forms (E/L, C/O)</v>
          </cell>
          <cell r="H1173">
            <v>6278</v>
          </cell>
          <cell r="I1173">
            <v>624000</v>
          </cell>
          <cell r="J1173">
            <v>1331</v>
          </cell>
          <cell r="K1173">
            <v>13500</v>
          </cell>
          <cell r="P1173">
            <v>637500</v>
          </cell>
          <cell r="Q1173">
            <v>1111</v>
          </cell>
          <cell r="R1173">
            <v>637500</v>
          </cell>
          <cell r="Y1173">
            <v>637500</v>
          </cell>
        </row>
        <row r="1174">
          <cell r="A1174">
            <v>1171</v>
          </cell>
          <cell r="B1174" t="str">
            <v>31-12</v>
          </cell>
          <cell r="C1174">
            <v>37346</v>
          </cell>
          <cell r="D1174" t="str">
            <v>xn1</v>
          </cell>
          <cell r="E1174" t="str">
            <v>Mr. Phong (Ex.Im dept)</v>
          </cell>
          <cell r="F1174" t="str">
            <v>C­íc ®iÖn tho¹i di ®éng th¸ng 11+12/2001+ 01/2002</v>
          </cell>
          <cell r="G1174" t="str">
            <v>Mobifone fee of Nov, Dec in 2001 and Jan 2002 for Mr. Phong (Ex. Im dept)</v>
          </cell>
          <cell r="H1174">
            <v>6278</v>
          </cell>
          <cell r="I1174">
            <v>872727</v>
          </cell>
          <cell r="J1174">
            <v>1331</v>
          </cell>
          <cell r="K1174">
            <v>27273</v>
          </cell>
          <cell r="P1174">
            <v>900000</v>
          </cell>
          <cell r="Q1174">
            <v>1111</v>
          </cell>
          <cell r="R1174">
            <v>900000</v>
          </cell>
          <cell r="Y1174">
            <v>900000</v>
          </cell>
        </row>
        <row r="1175">
          <cell r="A1175">
            <v>1172</v>
          </cell>
          <cell r="B1175" t="str">
            <v>31-13</v>
          </cell>
          <cell r="C1175">
            <v>37346</v>
          </cell>
          <cell r="D1175" t="str">
            <v>xn1</v>
          </cell>
          <cell r="E1175" t="str">
            <v>Mr. Phong (Ex.Im dept)</v>
          </cell>
          <cell r="F1175" t="str">
            <v>Lµm thñ tôc nhËp ren tõ HongKong</v>
          </cell>
          <cell r="G1175" t="str">
            <v>The import expenses for lace from HongKong</v>
          </cell>
          <cell r="H1175">
            <v>6278</v>
          </cell>
          <cell r="I1175">
            <v>100000</v>
          </cell>
          <cell r="P1175">
            <v>100000</v>
          </cell>
          <cell r="Q1175">
            <v>1111</v>
          </cell>
          <cell r="R1175">
            <v>100000</v>
          </cell>
          <cell r="Y1175">
            <v>100000</v>
          </cell>
        </row>
        <row r="1176">
          <cell r="A1176">
            <v>1173</v>
          </cell>
          <cell r="B1176" t="str">
            <v>31-14</v>
          </cell>
          <cell r="C1176">
            <v>37346</v>
          </cell>
          <cell r="D1176" t="str">
            <v>xn1</v>
          </cell>
          <cell r="E1176" t="str">
            <v>Mr. Phong (Ex.Im dept)</v>
          </cell>
          <cell r="F1176" t="str">
            <v>VËn chuyÓn mãc treo tõ Phó Th¸i ®i Hµ Néi (Göi ®i HCM)</v>
          </cell>
          <cell r="G1176" t="str">
            <v>Transport charge for hangers from Phu Thai to Hanoi</v>
          </cell>
          <cell r="H1176">
            <v>6278</v>
          </cell>
          <cell r="I1176">
            <v>1142857</v>
          </cell>
          <cell r="J1176">
            <v>1331</v>
          </cell>
          <cell r="K1176">
            <v>57143</v>
          </cell>
          <cell r="P1176">
            <v>1200000</v>
          </cell>
          <cell r="Q1176">
            <v>1111</v>
          </cell>
          <cell r="R1176">
            <v>1200000</v>
          </cell>
          <cell r="Y1176">
            <v>1200000</v>
          </cell>
        </row>
        <row r="1177">
          <cell r="A1177">
            <v>1174</v>
          </cell>
          <cell r="B1177" t="str">
            <v>31-15</v>
          </cell>
          <cell r="C1177">
            <v>37346</v>
          </cell>
          <cell r="D1177" t="str">
            <v>xn1</v>
          </cell>
          <cell r="E1177" t="str">
            <v>Mr. Phong (Ex.Im dept)</v>
          </cell>
          <cell r="F1177" t="str">
            <v>NhËp phi mËu dÞch quÇn ¸o mÉu</v>
          </cell>
          <cell r="G1177" t="str">
            <v>The import expenses for clothes samples</v>
          </cell>
          <cell r="H1177">
            <v>6278</v>
          </cell>
          <cell r="I1177">
            <v>49000</v>
          </cell>
          <cell r="P1177">
            <v>49000</v>
          </cell>
          <cell r="Q1177">
            <v>1111</v>
          </cell>
          <cell r="R1177">
            <v>49000</v>
          </cell>
          <cell r="Y1177">
            <v>49000</v>
          </cell>
        </row>
        <row r="1178">
          <cell r="A1178">
            <v>1175</v>
          </cell>
          <cell r="B1178" t="str">
            <v>31-16</v>
          </cell>
          <cell r="C1178">
            <v>37346</v>
          </cell>
          <cell r="D1178" t="str">
            <v>xn1</v>
          </cell>
          <cell r="E1178" t="str">
            <v>Mr. Phong (Ex.Im dept)</v>
          </cell>
          <cell r="F1178" t="str">
            <v>NhËp 5 kiÖn sequin cho hµng mãc tay ngµy 28/12/2001</v>
          </cell>
          <cell r="G1178" t="str">
            <v>The import expenses of sequin for handmade crochet on Dec 28, 2001</v>
          </cell>
          <cell r="H1178">
            <v>6278</v>
          </cell>
          <cell r="I1178">
            <v>401340</v>
          </cell>
          <cell r="J1178">
            <v>1331</v>
          </cell>
          <cell r="K1178">
            <v>25154</v>
          </cell>
          <cell r="P1178">
            <v>426494</v>
          </cell>
          <cell r="Q1178">
            <v>1111</v>
          </cell>
          <cell r="R1178">
            <v>426494</v>
          </cell>
          <cell r="Y1178">
            <v>426494</v>
          </cell>
        </row>
        <row r="1179">
          <cell r="A1179">
            <v>1176</v>
          </cell>
          <cell r="B1179" t="str">
            <v>31-17</v>
          </cell>
          <cell r="C1179">
            <v>37346</v>
          </cell>
          <cell r="D1179" t="str">
            <v>xn1</v>
          </cell>
          <cell r="E1179" t="str">
            <v>Mr. Phong (Ex.Im dept)</v>
          </cell>
          <cell r="F1179" t="str">
            <v>TiÕp H¶i quan (nhËp hµng ®Çu t­ M¸y gi¸c s¬ ®å t¹i HCM)</v>
          </cell>
          <cell r="G1179" t="str">
            <v>The import expenses of CAD/CAM machines</v>
          </cell>
          <cell r="H1179">
            <v>6278</v>
          </cell>
          <cell r="I1179">
            <v>140000</v>
          </cell>
          <cell r="P1179">
            <v>140000</v>
          </cell>
          <cell r="Q1179">
            <v>1111</v>
          </cell>
          <cell r="R1179">
            <v>140000</v>
          </cell>
          <cell r="Y1179">
            <v>140000</v>
          </cell>
        </row>
        <row r="1180">
          <cell r="A1180">
            <v>1177</v>
          </cell>
          <cell r="B1180" t="str">
            <v>31-18</v>
          </cell>
          <cell r="C1180">
            <v>37346</v>
          </cell>
          <cell r="D1180" t="str">
            <v>xn1</v>
          </cell>
          <cell r="E1180" t="str">
            <v>Mr. Phong (Ex.Im dept)</v>
          </cell>
          <cell r="F1180" t="str">
            <v>NhËp tem nh·n ngµy 14/01/2002</v>
          </cell>
          <cell r="G1180" t="str">
            <v>The import expenses of label</v>
          </cell>
          <cell r="H1180">
            <v>6278</v>
          </cell>
          <cell r="I1180">
            <v>93500</v>
          </cell>
          <cell r="P1180">
            <v>93500</v>
          </cell>
          <cell r="Q1180">
            <v>1111</v>
          </cell>
          <cell r="R1180">
            <v>93500</v>
          </cell>
          <cell r="Y1180">
            <v>93500</v>
          </cell>
        </row>
        <row r="1181">
          <cell r="A1181">
            <v>1178</v>
          </cell>
          <cell r="B1181" t="str">
            <v>31-19</v>
          </cell>
          <cell r="C1181">
            <v>37346</v>
          </cell>
          <cell r="D1181" t="str">
            <v>xn1</v>
          </cell>
          <cell r="E1181" t="str">
            <v>Mr. Phong (Ex.Im dept)</v>
          </cell>
          <cell r="F1181" t="str">
            <v>Chi phÝ nhËp v¶i §ît HD148 ngµy 10/01/2002</v>
          </cell>
          <cell r="G1181" t="str">
            <v>The import expenses of fabric (HD148) on Jan 10, 2002</v>
          </cell>
          <cell r="H1181">
            <v>6278</v>
          </cell>
          <cell r="I1181">
            <v>1579781</v>
          </cell>
          <cell r="J1181">
            <v>1331</v>
          </cell>
          <cell r="K1181">
            <v>76219</v>
          </cell>
          <cell r="P1181">
            <v>1656000</v>
          </cell>
          <cell r="Q1181">
            <v>1111</v>
          </cell>
          <cell r="R1181">
            <v>1656000</v>
          </cell>
          <cell r="Y1181">
            <v>1656000</v>
          </cell>
        </row>
        <row r="1182">
          <cell r="A1182">
            <v>1179</v>
          </cell>
          <cell r="B1182" t="str">
            <v>31-20</v>
          </cell>
          <cell r="C1182">
            <v>37346</v>
          </cell>
          <cell r="D1182" t="str">
            <v>xn1</v>
          </cell>
          <cell r="E1182" t="str">
            <v>Mr. Phong (Ex.Im dept)</v>
          </cell>
          <cell r="F1182" t="str">
            <v>Chi phÝ nhËp v¶i lãt §ît HD147 ngµy 08/01/2002</v>
          </cell>
          <cell r="G1182" t="str">
            <v>The import expenses of lining (HD147) on Jan 08, 2002</v>
          </cell>
          <cell r="H1182">
            <v>6278</v>
          </cell>
          <cell r="I1182">
            <v>925112</v>
          </cell>
          <cell r="J1182">
            <v>1331</v>
          </cell>
          <cell r="K1182">
            <v>38715</v>
          </cell>
          <cell r="P1182">
            <v>963827</v>
          </cell>
          <cell r="Q1182">
            <v>1111</v>
          </cell>
          <cell r="R1182">
            <v>963827</v>
          </cell>
          <cell r="Y1182">
            <v>963827</v>
          </cell>
        </row>
        <row r="1183">
          <cell r="A1183">
            <v>1180</v>
          </cell>
          <cell r="B1183" t="str">
            <v>31-21</v>
          </cell>
          <cell r="C1183">
            <v>37346</v>
          </cell>
          <cell r="D1183" t="str">
            <v>xn1</v>
          </cell>
          <cell r="E1183" t="str">
            <v>Mr. Phong (Ex.Im dept)</v>
          </cell>
          <cell r="F1183" t="str">
            <v>Chi phÝ nhËp v¶i §ît HD149 ngµy 16/01/2002</v>
          </cell>
          <cell r="G1183" t="str">
            <v>The import expenses of fabric (HD149) on Jan 16, 2002</v>
          </cell>
          <cell r="H1183">
            <v>6278</v>
          </cell>
          <cell r="I1183">
            <v>1646995</v>
          </cell>
          <cell r="J1183">
            <v>1331</v>
          </cell>
          <cell r="K1183">
            <v>88755</v>
          </cell>
          <cell r="P1183">
            <v>1735750</v>
          </cell>
          <cell r="Q1183">
            <v>1111</v>
          </cell>
          <cell r="R1183">
            <v>1735750</v>
          </cell>
          <cell r="Y1183">
            <v>1735750</v>
          </cell>
        </row>
        <row r="1184">
          <cell r="A1184">
            <v>1181</v>
          </cell>
          <cell r="B1184" t="str">
            <v>31-22</v>
          </cell>
          <cell r="C1184">
            <v>37346</v>
          </cell>
          <cell r="D1184" t="str">
            <v>xn1</v>
          </cell>
          <cell r="E1184" t="str">
            <v>Mr. Phong (Ex.Im dept)</v>
          </cell>
          <cell r="F1184" t="str">
            <v>Chi phÝ nhËp v¶i §ît HD135 ngµy 04/01/2002</v>
          </cell>
          <cell r="G1184" t="str">
            <v>The import expenses of fabric (HD135) on Jan 04, 2002</v>
          </cell>
          <cell r="H1184">
            <v>6278</v>
          </cell>
          <cell r="I1184">
            <v>2783095</v>
          </cell>
          <cell r="J1184">
            <v>1331</v>
          </cell>
          <cell r="K1184">
            <v>149705</v>
          </cell>
          <cell r="P1184">
            <v>2932800</v>
          </cell>
          <cell r="Q1184">
            <v>1111</v>
          </cell>
          <cell r="R1184">
            <v>2932800</v>
          </cell>
          <cell r="Y1184">
            <v>2932800</v>
          </cell>
        </row>
        <row r="1185">
          <cell r="A1185">
            <v>1182</v>
          </cell>
          <cell r="B1185" t="str">
            <v>31-23</v>
          </cell>
          <cell r="C1185">
            <v>37346</v>
          </cell>
          <cell r="D1185" t="str">
            <v>xn1</v>
          </cell>
          <cell r="E1185" t="str">
            <v>Mr. Phong (Ex.Im dept)</v>
          </cell>
          <cell r="F1185" t="str">
            <v>Chi phÝ nhËp v¶i §ît HD143 ngµy 04/01/2002</v>
          </cell>
          <cell r="G1185" t="str">
            <v>The import expenses of fabric (HD143) on Jan 04, 2002</v>
          </cell>
          <cell r="H1185">
            <v>6278</v>
          </cell>
          <cell r="I1185">
            <v>763177</v>
          </cell>
          <cell r="J1185">
            <v>1331</v>
          </cell>
          <cell r="K1185">
            <v>34317</v>
          </cell>
          <cell r="P1185">
            <v>797494</v>
          </cell>
          <cell r="Q1185">
            <v>1111</v>
          </cell>
          <cell r="R1185">
            <v>797494</v>
          </cell>
          <cell r="Y1185">
            <v>797494</v>
          </cell>
        </row>
        <row r="1186">
          <cell r="A1186">
            <v>1183</v>
          </cell>
          <cell r="B1186" t="str">
            <v>31-24</v>
          </cell>
          <cell r="C1186">
            <v>37346</v>
          </cell>
          <cell r="D1186" t="str">
            <v>xn1</v>
          </cell>
          <cell r="E1186" t="str">
            <v>Mr. Phong (Ex.Im dept)</v>
          </cell>
          <cell r="F1186" t="str">
            <v>Chi phÝ nhËp v¶i §ît HD142 ngµy 04/01/2002</v>
          </cell>
          <cell r="G1186" t="str">
            <v>The import expenses of fabric (HD142) on Jan 04, 2002</v>
          </cell>
          <cell r="H1186">
            <v>6278</v>
          </cell>
          <cell r="I1186">
            <v>1136586</v>
          </cell>
          <cell r="J1186">
            <v>1331</v>
          </cell>
          <cell r="K1186">
            <v>67674</v>
          </cell>
          <cell r="P1186">
            <v>1204260</v>
          </cell>
          <cell r="Q1186">
            <v>1111</v>
          </cell>
          <cell r="R1186">
            <v>1204260</v>
          </cell>
          <cell r="Y1186">
            <v>1204260</v>
          </cell>
        </row>
        <row r="1187">
          <cell r="A1187">
            <v>1184</v>
          </cell>
          <cell r="B1187" t="str">
            <v>31-25</v>
          </cell>
          <cell r="C1187">
            <v>37346</v>
          </cell>
          <cell r="D1187" t="str">
            <v>xn1</v>
          </cell>
          <cell r="E1187" t="str">
            <v>Mr. Phong (Ex.Im dept)</v>
          </cell>
          <cell r="F1187" t="str">
            <v>Chi phÝ nhËp v¶i §ît HD141 ngµy 08/01/2002</v>
          </cell>
          <cell r="G1187" t="str">
            <v>The import expenses of fabric (HD141) on Jan 08, 2002</v>
          </cell>
          <cell r="H1187">
            <v>6278</v>
          </cell>
          <cell r="I1187">
            <v>1106255</v>
          </cell>
          <cell r="J1187">
            <v>1331</v>
          </cell>
          <cell r="K1187">
            <v>52525</v>
          </cell>
          <cell r="P1187">
            <v>1158780</v>
          </cell>
          <cell r="Q1187">
            <v>1111</v>
          </cell>
          <cell r="R1187">
            <v>1158780</v>
          </cell>
          <cell r="Y1187">
            <v>1158780</v>
          </cell>
        </row>
        <row r="1188">
          <cell r="A1188">
            <v>1185</v>
          </cell>
          <cell r="B1188" t="str">
            <v>31-26</v>
          </cell>
          <cell r="C1188">
            <v>37346</v>
          </cell>
          <cell r="D1188" t="str">
            <v>xn1</v>
          </cell>
          <cell r="E1188" t="str">
            <v>Mr. Phong (Ex.Im dept)</v>
          </cell>
          <cell r="F1188" t="str">
            <v>Chi phÝ nhËp v¶i §ît HD146 ngµy 04/01/2002</v>
          </cell>
          <cell r="G1188" t="str">
            <v>The import expenses of fabric (HD146) on Jan 04, 2002</v>
          </cell>
          <cell r="H1188">
            <v>6278</v>
          </cell>
          <cell r="I1188">
            <v>995952</v>
          </cell>
          <cell r="J1188">
            <v>1331</v>
          </cell>
          <cell r="K1188">
            <v>42348</v>
          </cell>
          <cell r="P1188">
            <v>1038300</v>
          </cell>
          <cell r="Q1188">
            <v>1111</v>
          </cell>
          <cell r="R1188">
            <v>1038300</v>
          </cell>
          <cell r="Y1188">
            <v>1038300</v>
          </cell>
        </row>
        <row r="1189">
          <cell r="A1189">
            <v>1186</v>
          </cell>
          <cell r="B1189" t="str">
            <v>31-27</v>
          </cell>
          <cell r="C1189">
            <v>37346</v>
          </cell>
          <cell r="D1189" t="str">
            <v>xn1</v>
          </cell>
          <cell r="E1189" t="str">
            <v>Mr. Phong (Ex.Im dept)</v>
          </cell>
          <cell r="F1189" t="str">
            <v>Chi phÝ nhËp 20,000m mex ngµy 14/11/2002</v>
          </cell>
          <cell r="G1189" t="str">
            <v>The import expenses of interlining on Nov 14, 2002</v>
          </cell>
          <cell r="H1189">
            <v>6278</v>
          </cell>
          <cell r="I1189">
            <v>1161054</v>
          </cell>
          <cell r="J1189">
            <v>1331</v>
          </cell>
          <cell r="K1189">
            <v>16667</v>
          </cell>
          <cell r="P1189">
            <v>1177721</v>
          </cell>
          <cell r="Q1189">
            <v>1111</v>
          </cell>
          <cell r="R1189">
            <v>1177721</v>
          </cell>
          <cell r="Y1189">
            <v>1177721</v>
          </cell>
        </row>
        <row r="1190">
          <cell r="A1190">
            <v>1187</v>
          </cell>
          <cell r="B1190" t="str">
            <v>31-28</v>
          </cell>
          <cell r="C1190">
            <v>37346</v>
          </cell>
          <cell r="D1190" t="str">
            <v>xn1</v>
          </cell>
          <cell r="E1190" t="str">
            <v>Mr. Phong (Ex.Im dept)</v>
          </cell>
          <cell r="F1190" t="str">
            <v>Chi phÝ nhËp §ît HD140 ngµy 27/12/2001</v>
          </cell>
          <cell r="G1190" t="str">
            <v>The import expenses of fabric (HD140) on Dec 27, 2001</v>
          </cell>
          <cell r="H1190">
            <v>6278</v>
          </cell>
          <cell r="I1190">
            <v>1376465</v>
          </cell>
          <cell r="J1190">
            <v>1331</v>
          </cell>
          <cell r="K1190">
            <v>76535</v>
          </cell>
          <cell r="P1190">
            <v>1453000</v>
          </cell>
          <cell r="Q1190">
            <v>1111</v>
          </cell>
          <cell r="R1190">
            <v>1453000</v>
          </cell>
          <cell r="Y1190">
            <v>1453000</v>
          </cell>
        </row>
        <row r="1191">
          <cell r="A1191">
            <v>1188</v>
          </cell>
          <cell r="B1191" t="str">
            <v>31-29</v>
          </cell>
          <cell r="C1191">
            <v>37346</v>
          </cell>
          <cell r="D1191" t="str">
            <v>xn1</v>
          </cell>
          <cell r="E1191" t="str">
            <v>Mr. Phong (Ex.Im dept)</v>
          </cell>
          <cell r="F1191" t="str">
            <v>Chi phÝ nhËp §ît HD129+130+132 ngµy 05/12/2001</v>
          </cell>
          <cell r="G1191" t="str">
            <v>The import expenses of fabric (HD129+130+132) on Dec 05, 2001</v>
          </cell>
          <cell r="H1191">
            <v>6278</v>
          </cell>
          <cell r="I1191">
            <v>1219541</v>
          </cell>
          <cell r="J1191">
            <v>1331</v>
          </cell>
          <cell r="K1191">
            <v>47953</v>
          </cell>
          <cell r="P1191">
            <v>1267494</v>
          </cell>
          <cell r="Q1191">
            <v>1111</v>
          </cell>
          <cell r="R1191">
            <v>1267494</v>
          </cell>
          <cell r="Y1191">
            <v>1267494</v>
          </cell>
        </row>
        <row r="1192">
          <cell r="A1192">
            <v>1189</v>
          </cell>
          <cell r="B1192" t="str">
            <v>31-30</v>
          </cell>
          <cell r="C1192">
            <v>37346</v>
          </cell>
          <cell r="D1192" t="str">
            <v>xn1</v>
          </cell>
          <cell r="E1192" t="str">
            <v>Mr. Phong (Ex.Im dept)</v>
          </cell>
          <cell r="F1192" t="str">
            <v>NhËp 5 kiÖn sequin cho hµng mãc tay ngµy 17/12/2001</v>
          </cell>
          <cell r="G1192" t="str">
            <v>The import expenses of sequin for handmade crochet on Dec 17, 2001</v>
          </cell>
          <cell r="H1192">
            <v>6278</v>
          </cell>
          <cell r="I1192">
            <v>411095</v>
          </cell>
          <cell r="J1192">
            <v>1331</v>
          </cell>
          <cell r="K1192">
            <v>25129</v>
          </cell>
          <cell r="P1192">
            <v>436224</v>
          </cell>
          <cell r="Q1192">
            <v>1111</v>
          </cell>
          <cell r="R1192">
            <v>436224</v>
          </cell>
          <cell r="Y1192">
            <v>436224</v>
          </cell>
        </row>
        <row r="1193">
          <cell r="A1193">
            <v>1190</v>
          </cell>
          <cell r="B1193" t="str">
            <v>31-31</v>
          </cell>
          <cell r="C1193">
            <v>37346</v>
          </cell>
          <cell r="D1193" t="str">
            <v>xn1</v>
          </cell>
          <cell r="E1193" t="str">
            <v>Mr. Phong (Ex.Im dept)</v>
          </cell>
          <cell r="F1193" t="str">
            <v>Chi phÝ nhËp v¶i §ît HD126 ngµy 12/11/2001</v>
          </cell>
          <cell r="G1193" t="str">
            <v>The import expenses of fabric (HD126) on Nov 12, 2001</v>
          </cell>
          <cell r="H1193">
            <v>6278</v>
          </cell>
          <cell r="I1193">
            <v>2183733</v>
          </cell>
          <cell r="J1193">
            <v>1331</v>
          </cell>
          <cell r="K1193">
            <v>16667</v>
          </cell>
          <cell r="P1193">
            <v>2200400</v>
          </cell>
          <cell r="Q1193">
            <v>1111</v>
          </cell>
          <cell r="R1193">
            <v>2200400</v>
          </cell>
          <cell r="Y1193">
            <v>2200400</v>
          </cell>
        </row>
        <row r="1194">
          <cell r="A1194">
            <v>1191</v>
          </cell>
          <cell r="B1194" t="str">
            <v>31-32</v>
          </cell>
          <cell r="C1194">
            <v>37346</v>
          </cell>
          <cell r="D1194" t="str">
            <v>xn1</v>
          </cell>
          <cell r="E1194" t="str">
            <v>Mr. Phong (Ex.Im dept)</v>
          </cell>
          <cell r="F1194" t="str">
            <v>Chi phÝ nhËp v¶i §ît HD133 ngµy 06/12/2001</v>
          </cell>
          <cell r="G1194" t="str">
            <v>The import expenses of fabric (HD133) on Dec 06, 2001</v>
          </cell>
          <cell r="H1194">
            <v>6278</v>
          </cell>
          <cell r="I1194">
            <v>6550204</v>
          </cell>
          <cell r="J1194">
            <v>1331</v>
          </cell>
          <cell r="K1194">
            <v>591935</v>
          </cell>
          <cell r="P1194">
            <v>7142139</v>
          </cell>
          <cell r="Q1194">
            <v>1111</v>
          </cell>
          <cell r="R1194">
            <v>7142139</v>
          </cell>
          <cell r="Y1194">
            <v>7142139</v>
          </cell>
        </row>
        <row r="1195">
          <cell r="A1195">
            <v>1192</v>
          </cell>
          <cell r="B1195" t="str">
            <v>31-33</v>
          </cell>
          <cell r="C1195">
            <v>37346</v>
          </cell>
          <cell r="D1195" t="str">
            <v>xn1</v>
          </cell>
          <cell r="E1195" t="str">
            <v>Mr. Phong (Ex.Im dept)</v>
          </cell>
          <cell r="F1195" t="str">
            <v>Chi phÝ nhËp v¶i §ît HD127+128 ngµy 26/11/2001</v>
          </cell>
          <cell r="G1195" t="str">
            <v>The import expenses of fabric (HD127+128) on Nov 26, 2001</v>
          </cell>
          <cell r="H1195">
            <v>6278</v>
          </cell>
          <cell r="I1195">
            <v>2680450</v>
          </cell>
          <cell r="P1195">
            <v>2680450</v>
          </cell>
          <cell r="Q1195">
            <v>1111</v>
          </cell>
          <cell r="R1195">
            <v>2680450</v>
          </cell>
          <cell r="Y1195">
            <v>2680450</v>
          </cell>
        </row>
        <row r="1196">
          <cell r="A1196">
            <v>1193</v>
          </cell>
          <cell r="B1196" t="str">
            <v>31-34</v>
          </cell>
          <cell r="C1196">
            <v>37346</v>
          </cell>
          <cell r="D1196" t="str">
            <v>xn1</v>
          </cell>
          <cell r="E1196" t="str">
            <v>Mr. Phong (Ex.Im dept)</v>
          </cell>
          <cell r="F1196" t="str">
            <v>Chi phÝ nhËp v¶i §ît HD131 ngµy 03/12/2001</v>
          </cell>
          <cell r="G1196" t="str">
            <v>The import expenses of fabric (HD131) on Dec 03, 2001</v>
          </cell>
          <cell r="H1196">
            <v>6278</v>
          </cell>
          <cell r="I1196">
            <v>1870933</v>
          </cell>
          <cell r="J1196">
            <v>1331</v>
          </cell>
          <cell r="K1196">
            <v>16667</v>
          </cell>
          <cell r="P1196">
            <v>1887600</v>
          </cell>
          <cell r="Q1196">
            <v>1111</v>
          </cell>
          <cell r="R1196">
            <v>1887600</v>
          </cell>
          <cell r="Y1196">
            <v>1887600</v>
          </cell>
        </row>
        <row r="1197">
          <cell r="A1197">
            <v>1194</v>
          </cell>
          <cell r="B1197" t="str">
            <v>31-35</v>
          </cell>
          <cell r="C1197">
            <v>37346</v>
          </cell>
          <cell r="D1197" t="str">
            <v>xn1</v>
          </cell>
          <cell r="E1197" t="str">
            <v>Mr. Phong (Ex.Im dept)</v>
          </cell>
          <cell r="F1197" t="str">
            <v>Chi phÝ nhËp 40,000 mãc treo ngµy 03/12/2001</v>
          </cell>
          <cell r="G1197" t="str">
            <v>The import expenses of hanger on Dec 03, 2001</v>
          </cell>
          <cell r="H1197">
            <v>6278</v>
          </cell>
          <cell r="I1197">
            <v>704900</v>
          </cell>
          <cell r="P1197">
            <v>704900</v>
          </cell>
          <cell r="Q1197">
            <v>1111</v>
          </cell>
          <cell r="R1197">
            <v>704900</v>
          </cell>
          <cell r="Y1197">
            <v>704900</v>
          </cell>
        </row>
        <row r="1198">
          <cell r="A1198">
            <v>1195</v>
          </cell>
          <cell r="B1198" t="str">
            <v>31-36</v>
          </cell>
          <cell r="C1198">
            <v>37346</v>
          </cell>
          <cell r="D1198" t="str">
            <v>xn1</v>
          </cell>
          <cell r="E1198" t="str">
            <v>Mr. Phong (Ex.Im dept)</v>
          </cell>
          <cell r="F1198" t="str">
            <v>Chi phÝ nhËp 6316m v¶i lãt ngµy 06/11/2001</v>
          </cell>
          <cell r="G1198" t="str">
            <v>The import expenses of lining on Nov 06, 2001</v>
          </cell>
          <cell r="H1198">
            <v>6278</v>
          </cell>
          <cell r="I1198">
            <v>791910</v>
          </cell>
          <cell r="J1198">
            <v>1331</v>
          </cell>
          <cell r="K1198">
            <v>26190</v>
          </cell>
          <cell r="P1198">
            <v>818100</v>
          </cell>
          <cell r="Q1198">
            <v>1111</v>
          </cell>
          <cell r="R1198">
            <v>818100</v>
          </cell>
          <cell r="Y1198">
            <v>818100</v>
          </cell>
        </row>
        <row r="1199">
          <cell r="A1199">
            <v>1196</v>
          </cell>
          <cell r="B1199" t="str">
            <v>31-37</v>
          </cell>
          <cell r="C1199">
            <v>37346</v>
          </cell>
          <cell r="D1199" t="str">
            <v>xn1</v>
          </cell>
          <cell r="E1199" t="str">
            <v>Mr. Phong (Ex.Im dept)</v>
          </cell>
          <cell r="F1199" t="str">
            <v>Chi phÝ nhËp v¶i §ît HD138 ngµy 24/12/2001</v>
          </cell>
          <cell r="G1199" t="str">
            <v>The import expenses of fabric (HD138) on Dec 24, 2001</v>
          </cell>
          <cell r="H1199">
            <v>6278</v>
          </cell>
          <cell r="I1199">
            <v>1674653</v>
          </cell>
          <cell r="J1199">
            <v>1331</v>
          </cell>
          <cell r="K1199">
            <v>68693</v>
          </cell>
          <cell r="P1199">
            <v>1743346</v>
          </cell>
          <cell r="Q1199">
            <v>1111</v>
          </cell>
          <cell r="R1199">
            <v>1743346</v>
          </cell>
          <cell r="Y1199">
            <v>1743346</v>
          </cell>
        </row>
        <row r="1200">
          <cell r="A1200">
            <v>1197</v>
          </cell>
          <cell r="B1200" t="str">
            <v>31-38</v>
          </cell>
          <cell r="C1200">
            <v>37346</v>
          </cell>
          <cell r="D1200" t="str">
            <v>xn1</v>
          </cell>
          <cell r="E1200" t="str">
            <v>Mr. Phong (Ex.Im dept)</v>
          </cell>
          <cell r="F1200" t="str">
            <v>Chi phÝ nhËp18,000m mex ngµy 24/12/2002</v>
          </cell>
          <cell r="G1200" t="str">
            <v>The import expenses of interlining on Dec 24, 2002</v>
          </cell>
          <cell r="H1200">
            <v>6278</v>
          </cell>
          <cell r="I1200">
            <v>1045993</v>
          </cell>
          <cell r="J1200">
            <v>1331</v>
          </cell>
          <cell r="K1200">
            <v>41800</v>
          </cell>
          <cell r="P1200">
            <v>1087793</v>
          </cell>
          <cell r="Q1200">
            <v>1111</v>
          </cell>
          <cell r="R1200">
            <v>1087793</v>
          </cell>
          <cell r="Y1200">
            <v>1087793</v>
          </cell>
        </row>
        <row r="1201">
          <cell r="A1201">
            <v>1198</v>
          </cell>
          <cell r="B1201" t="str">
            <v>31-39</v>
          </cell>
          <cell r="C1201">
            <v>37346</v>
          </cell>
          <cell r="D1201" t="str">
            <v>xn1</v>
          </cell>
          <cell r="E1201" t="str">
            <v>Mr. Phong (Ex.Im dept)</v>
          </cell>
          <cell r="F1201" t="str">
            <v>Chi phÝ nhËp v¶i §ît HD136+137 ngµy 24/12/2001</v>
          </cell>
          <cell r="G1201" t="str">
            <v>The import expenses of fabric (HD136+137) on Dec 24, 2001</v>
          </cell>
          <cell r="H1201">
            <v>6278</v>
          </cell>
          <cell r="I1201">
            <v>1035800</v>
          </cell>
          <cell r="J1201">
            <v>1331</v>
          </cell>
          <cell r="K1201">
            <v>15080</v>
          </cell>
          <cell r="P1201">
            <v>1050880</v>
          </cell>
          <cell r="Q1201">
            <v>1111</v>
          </cell>
          <cell r="R1201">
            <v>1050880</v>
          </cell>
          <cell r="Y1201">
            <v>1050880</v>
          </cell>
        </row>
        <row r="1202">
          <cell r="A1202">
            <v>1199</v>
          </cell>
          <cell r="B1202" t="str">
            <v>31-40</v>
          </cell>
          <cell r="C1202">
            <v>37346</v>
          </cell>
          <cell r="D1202" t="str">
            <v>xn1</v>
          </cell>
          <cell r="E1202" t="str">
            <v>Mr. Phong (Ex.Im dept)</v>
          </cell>
          <cell r="F1202" t="str">
            <v>Chi phÝ nhËp v¶i §ît HD139 ngµy 21/12/2001</v>
          </cell>
          <cell r="G1202" t="str">
            <v>The import expenses of fabric (HD139) on Dec 21, 2001</v>
          </cell>
          <cell r="H1202">
            <v>6278</v>
          </cell>
          <cell r="I1202">
            <v>817533</v>
          </cell>
          <cell r="J1202">
            <v>1331</v>
          </cell>
          <cell r="K1202">
            <v>29497</v>
          </cell>
          <cell r="P1202">
            <v>847030</v>
          </cell>
          <cell r="Q1202">
            <v>1111</v>
          </cell>
          <cell r="R1202">
            <v>847030</v>
          </cell>
          <cell r="Y1202">
            <v>847030</v>
          </cell>
        </row>
        <row r="1203">
          <cell r="A1203">
            <v>1200</v>
          </cell>
          <cell r="B1203" t="str">
            <v>31-41</v>
          </cell>
          <cell r="C1203">
            <v>37346</v>
          </cell>
          <cell r="D1203" t="str">
            <v>xn1</v>
          </cell>
          <cell r="E1203" t="str">
            <v>Mr. Phong (Ex.Im dept)</v>
          </cell>
          <cell r="F1203" t="str">
            <v>Chi phÝ nhËp 33 kiÖn mãc treo ngµy 24/12/2001</v>
          </cell>
          <cell r="G1203" t="str">
            <v>The import expenses of hanger on Dec 24, 2001</v>
          </cell>
          <cell r="H1203">
            <v>6278</v>
          </cell>
          <cell r="I1203">
            <v>1490039</v>
          </cell>
          <cell r="J1203">
            <v>1331</v>
          </cell>
          <cell r="K1203">
            <v>106409</v>
          </cell>
          <cell r="P1203">
            <v>1596448</v>
          </cell>
          <cell r="Q1203">
            <v>1111</v>
          </cell>
          <cell r="R1203">
            <v>1596448</v>
          </cell>
          <cell r="Y1203">
            <v>1596448</v>
          </cell>
        </row>
        <row r="1204">
          <cell r="A1204">
            <v>1201</v>
          </cell>
          <cell r="B1204" t="str">
            <v>31-42</v>
          </cell>
          <cell r="C1204">
            <v>37346</v>
          </cell>
          <cell r="D1204" t="str">
            <v>xn1</v>
          </cell>
          <cell r="E1204" t="str">
            <v>Mr. Phong (Ex.Im dept)</v>
          </cell>
          <cell r="F1204" t="str">
            <v>Chi phÝ nhËp v¶i §ît HD134 ngµy 17/12/2001</v>
          </cell>
          <cell r="G1204" t="str">
            <v>The import expenses of fabric (HD134) on Dec 17, 2001</v>
          </cell>
          <cell r="H1204">
            <v>6278</v>
          </cell>
          <cell r="I1204">
            <v>1203295</v>
          </cell>
          <cell r="J1204">
            <v>1331</v>
          </cell>
          <cell r="K1204">
            <v>50515</v>
          </cell>
          <cell r="P1204">
            <v>1253810</v>
          </cell>
          <cell r="Q1204">
            <v>1111</v>
          </cell>
          <cell r="R1204">
            <v>1253810</v>
          </cell>
          <cell r="Y1204">
            <v>1253810</v>
          </cell>
        </row>
        <row r="1205">
          <cell r="A1205">
            <v>1202</v>
          </cell>
          <cell r="B1205" t="str">
            <v>31-43</v>
          </cell>
          <cell r="C1205">
            <v>37346</v>
          </cell>
          <cell r="D1205" t="str">
            <v>xn1</v>
          </cell>
          <cell r="E1205" t="str">
            <v>Mr. Phong (Ex.Im dept)</v>
          </cell>
          <cell r="F1205" t="str">
            <v>Chi phÝ nhËp v¶i §ît HD150 ngµy 22/01/2002</v>
          </cell>
          <cell r="G1205" t="str">
            <v>The import expenses of fabric (HD150) on Jan 22, 2001</v>
          </cell>
          <cell r="H1205">
            <v>6278</v>
          </cell>
          <cell r="I1205">
            <v>737625</v>
          </cell>
          <cell r="J1205">
            <v>1331</v>
          </cell>
          <cell r="K1205">
            <v>37763</v>
          </cell>
          <cell r="P1205">
            <v>775388</v>
          </cell>
          <cell r="Q1205">
            <v>1111</v>
          </cell>
          <cell r="R1205">
            <v>775388</v>
          </cell>
          <cell r="Y1205">
            <v>775388</v>
          </cell>
        </row>
        <row r="1206">
          <cell r="A1206">
            <v>1203</v>
          </cell>
          <cell r="B1206" t="str">
            <v>31-44</v>
          </cell>
          <cell r="C1206">
            <v>37346</v>
          </cell>
          <cell r="D1206" t="str">
            <v>xn1</v>
          </cell>
          <cell r="E1206" t="str">
            <v>Mr. Phong (Ex.Im dept)</v>
          </cell>
          <cell r="F1206" t="str">
            <v>NhËp 11 kiÖn sequin cho hµng mãc tay ngµy 21/01/2002</v>
          </cell>
          <cell r="G1206" t="str">
            <v>The import expenses of sequin for handmade crochet on Jan 21, 2002</v>
          </cell>
          <cell r="H1206">
            <v>6278</v>
          </cell>
          <cell r="I1206">
            <v>367622</v>
          </cell>
          <cell r="J1206">
            <v>1331</v>
          </cell>
          <cell r="K1206">
            <v>22782</v>
          </cell>
          <cell r="P1206">
            <v>390404</v>
          </cell>
          <cell r="Q1206">
            <v>1111</v>
          </cell>
          <cell r="R1206">
            <v>390404</v>
          </cell>
          <cell r="Y1206">
            <v>390404</v>
          </cell>
        </row>
        <row r="1207">
          <cell r="A1207">
            <v>1204</v>
          </cell>
          <cell r="B1207" t="str">
            <v>31-45</v>
          </cell>
          <cell r="C1207">
            <v>37346</v>
          </cell>
          <cell r="D1207" t="str">
            <v>xn1</v>
          </cell>
          <cell r="E1207" t="str">
            <v>Mr. Phong (Ex.Im dept)</v>
          </cell>
          <cell r="F1207" t="str">
            <v>Mua 15m gÊm Th¸i TuÊn theo yªu cÇu cña Mr. Nam</v>
          </cell>
          <cell r="G1207" t="str">
            <v>Buying 15m Thai Tuan fabric</v>
          </cell>
          <cell r="H1207">
            <v>6278</v>
          </cell>
          <cell r="I1207">
            <v>900000</v>
          </cell>
          <cell r="P1207">
            <v>900000</v>
          </cell>
          <cell r="Q1207">
            <v>1111</v>
          </cell>
          <cell r="R1207">
            <v>900000</v>
          </cell>
          <cell r="Y1207">
            <v>900000</v>
          </cell>
        </row>
        <row r="1208">
          <cell r="A1208">
            <v>1205</v>
          </cell>
          <cell r="B1208" t="str">
            <v>31-46</v>
          </cell>
          <cell r="C1208">
            <v>37346</v>
          </cell>
          <cell r="D1208" t="str">
            <v>xn1</v>
          </cell>
          <cell r="E1208" t="str">
            <v>Mr. Phong (Ex.Im dept)</v>
          </cell>
          <cell r="F1208" t="str">
            <v>Chi phÝ nhËp v¶i §ît HD154 ngµy 30/01/2002</v>
          </cell>
          <cell r="G1208" t="str">
            <v>The import expenses of fabric (HD154) on Jan 30, 2001</v>
          </cell>
          <cell r="H1208">
            <v>6278</v>
          </cell>
          <cell r="I1208">
            <v>954908</v>
          </cell>
          <cell r="J1208">
            <v>1331</v>
          </cell>
          <cell r="K1208">
            <v>67898</v>
          </cell>
          <cell r="P1208">
            <v>1022806</v>
          </cell>
          <cell r="Q1208">
            <v>1111</v>
          </cell>
          <cell r="R1208">
            <v>1022806</v>
          </cell>
          <cell r="Y1208">
            <v>1022806</v>
          </cell>
        </row>
        <row r="1209">
          <cell r="A1209">
            <v>1206</v>
          </cell>
          <cell r="B1209" t="str">
            <v>31-27</v>
          </cell>
          <cell r="C1209">
            <v>37287</v>
          </cell>
          <cell r="D1209" t="str">
            <v>S.Sau</v>
          </cell>
          <cell r="E1209" t="str">
            <v>Cty TNHH B×nh Minh SH</v>
          </cell>
          <cell r="F1209" t="str">
            <v>Mua mãc treo th¸ng 01-2002 (2,408.78USD)</v>
          </cell>
          <cell r="G1209" t="str">
            <v>Buying hangers for Jan. 2002 (2,408.78USD)</v>
          </cell>
          <cell r="H1209">
            <v>1522</v>
          </cell>
          <cell r="I1209">
            <v>32847000</v>
          </cell>
          <cell r="J1209">
            <v>1331</v>
          </cell>
          <cell r="K1209">
            <v>3284700</v>
          </cell>
          <cell r="P1209">
            <v>36131700</v>
          </cell>
          <cell r="Q1209">
            <v>331</v>
          </cell>
          <cell r="R1209">
            <v>36131700</v>
          </cell>
          <cell r="Y1209">
            <v>36131700</v>
          </cell>
        </row>
        <row r="1210">
          <cell r="A1210">
            <v>1207</v>
          </cell>
          <cell r="B1210" t="str">
            <v>19-02</v>
          </cell>
          <cell r="C1210">
            <v>37306</v>
          </cell>
          <cell r="D1210" t="str">
            <v>xn5</v>
          </cell>
          <cell r="E1210" t="str">
            <v>Mr. Sang (Ex.Im dept)</v>
          </cell>
          <cell r="F1210" t="str">
            <v>Chi phÝ nhËp v¶i ®ît HD165</v>
          </cell>
          <cell r="G1210" t="str">
            <v>The import expenses for HD165</v>
          </cell>
          <cell r="H1210">
            <v>6278</v>
          </cell>
          <cell r="I1210">
            <v>1064280</v>
          </cell>
          <cell r="J1210">
            <v>1331</v>
          </cell>
          <cell r="K1210">
            <v>24224</v>
          </cell>
          <cell r="P1210">
            <v>1088504</v>
          </cell>
          <cell r="Q1210">
            <v>1111</v>
          </cell>
          <cell r="R1210">
            <v>1088504</v>
          </cell>
          <cell r="Y1210">
            <v>1088504</v>
          </cell>
        </row>
        <row r="1211">
          <cell r="A1211">
            <v>1208</v>
          </cell>
          <cell r="B1211" t="str">
            <v>19-03</v>
          </cell>
          <cell r="C1211">
            <v>37306</v>
          </cell>
          <cell r="D1211" t="str">
            <v>yt</v>
          </cell>
          <cell r="E1211" t="str">
            <v>Mrs. H­¬ng (Nurse)</v>
          </cell>
          <cell r="F1211" t="str">
            <v xml:space="preserve">Thanh to¸n t¹m øng mua ®å dïng vÖ sinh cho PX </v>
          </cell>
          <cell r="G1211" t="str">
            <v>Payment for the advance of buying utensils for workshop from Mrs. Huong (Nurse)</v>
          </cell>
          <cell r="H1211">
            <v>1531</v>
          </cell>
          <cell r="I1211">
            <v>525000</v>
          </cell>
          <cell r="P1211">
            <v>525000</v>
          </cell>
          <cell r="Q1211">
            <v>141</v>
          </cell>
          <cell r="R1211">
            <v>500000</v>
          </cell>
          <cell r="S1211">
            <v>1111</v>
          </cell>
          <cell r="T1211">
            <v>25000</v>
          </cell>
          <cell r="Y1211">
            <v>525000</v>
          </cell>
        </row>
        <row r="1212">
          <cell r="A1212">
            <v>1209</v>
          </cell>
          <cell r="B1212" t="str">
            <v>19-04</v>
          </cell>
          <cell r="C1212">
            <v>37306</v>
          </cell>
          <cell r="D1212" t="str">
            <v>yt</v>
          </cell>
          <cell r="E1212" t="str">
            <v>Mrs. H­¬ng (Nurse)</v>
          </cell>
          <cell r="F1212" t="str">
            <v xml:space="preserve">T¹m øng mua ®å dïng vÖ sinh cho PX </v>
          </cell>
          <cell r="G1212" t="str">
            <v>Advance to Mrs. Huong (Nurse) to buy utensils for workshop</v>
          </cell>
          <cell r="H1212">
            <v>141</v>
          </cell>
          <cell r="I1212">
            <v>500000</v>
          </cell>
          <cell r="P1212">
            <v>500000</v>
          </cell>
          <cell r="Q1212">
            <v>1111</v>
          </cell>
          <cell r="R1212">
            <v>500000</v>
          </cell>
          <cell r="Y1212">
            <v>500000</v>
          </cell>
        </row>
        <row r="1213">
          <cell r="A1213">
            <v>1210</v>
          </cell>
          <cell r="B1213" t="str">
            <v>20-03</v>
          </cell>
          <cell r="C1213">
            <v>37307</v>
          </cell>
          <cell r="D1213" t="str">
            <v>S.tel</v>
          </cell>
          <cell r="E1213" t="str">
            <v>B­u ®iÖn huyÖn Kim Thµnh</v>
          </cell>
          <cell r="F1213" t="str">
            <v>C­íc ®iÖn tho¹i th¸ng 01/ 2002 cho C«ng ty §«ng Tµi HD</v>
          </cell>
          <cell r="G1213" t="str">
            <v>Telecommunication charge in Jan. 2002 for Phu Tai factory</v>
          </cell>
          <cell r="H1213">
            <v>6422</v>
          </cell>
          <cell r="I1213">
            <v>27901788</v>
          </cell>
          <cell r="J1213">
            <v>1331</v>
          </cell>
          <cell r="K1213">
            <v>2790178</v>
          </cell>
          <cell r="P1213">
            <v>30691966</v>
          </cell>
          <cell r="Q1213">
            <v>1121</v>
          </cell>
          <cell r="R1213">
            <v>30691966</v>
          </cell>
          <cell r="Y1213">
            <v>30691966</v>
          </cell>
        </row>
        <row r="1214">
          <cell r="A1214">
            <v>1211</v>
          </cell>
          <cell r="B1214" t="str">
            <v>19-06</v>
          </cell>
          <cell r="C1214">
            <v>37306</v>
          </cell>
          <cell r="D1214" t="str">
            <v>bv2</v>
          </cell>
          <cell r="E1214" t="str">
            <v>Mr. ViÖt (Security guard)</v>
          </cell>
          <cell r="F1214" t="str">
            <v xml:space="preserve">Th­ëng cho CBNCV trùc TÕt Nh©m Ngä (2002) </v>
          </cell>
          <cell r="G1214" t="str">
            <v>Bonus for 10 security guards and 04 staffs were on duty on Tet 2002</v>
          </cell>
          <cell r="H1214">
            <v>33882</v>
          </cell>
          <cell r="I1214">
            <v>210000</v>
          </cell>
          <cell r="P1214">
            <v>210000</v>
          </cell>
          <cell r="Q1214">
            <v>1111</v>
          </cell>
          <cell r="R1214">
            <v>210000</v>
          </cell>
          <cell r="Y1214">
            <v>210000</v>
          </cell>
        </row>
        <row r="1215">
          <cell r="A1215">
            <v>1212</v>
          </cell>
          <cell r="B1215" t="str">
            <v>20-01</v>
          </cell>
          <cell r="C1215">
            <v>37307</v>
          </cell>
          <cell r="D1215" t="str">
            <v>S.nasco</v>
          </cell>
          <cell r="E1215" t="str">
            <v>CN Cty dÞch vô hµng kh«ng s©n bay Néi Bµi t¹i HCM</v>
          </cell>
          <cell r="F1215" t="str">
            <v>Thanh to¸n cho Cty NASCO - C­íc vËn chuyÓn phô liÖu thÎ bµi tõ Tp. HCM ®i H¶i D­¬ng th¸ng 10, 11, 12/2001</v>
          </cell>
          <cell r="G1215" t="str">
            <v>Transport fee of swing ticket from HCMC to Phu Tai factory in Oct, Nov, Dec. 2001</v>
          </cell>
          <cell r="H1215">
            <v>331</v>
          </cell>
          <cell r="I1215">
            <v>3372600</v>
          </cell>
          <cell r="P1215">
            <v>3372600</v>
          </cell>
          <cell r="Q1215">
            <v>1121</v>
          </cell>
          <cell r="R1215">
            <v>3372600</v>
          </cell>
          <cell r="Y1215">
            <v>3372600</v>
          </cell>
        </row>
        <row r="1216">
          <cell r="A1216">
            <v>1213</v>
          </cell>
          <cell r="B1216" t="str">
            <v>20-05</v>
          </cell>
          <cell r="C1216">
            <v>37307</v>
          </cell>
          <cell r="D1216" t="str">
            <v>bank</v>
          </cell>
          <cell r="E1216" t="str">
            <v>Cong Thuong Bank</v>
          </cell>
          <cell r="F1216" t="str">
            <v>Rót tiÒn tõ TK VND vÒ quü tiÒn mÆt</v>
          </cell>
          <cell r="G1216" t="str">
            <v xml:space="preserve">Cash exchange from cash in bank (VND) to cash on hand </v>
          </cell>
          <cell r="H1216">
            <v>1111</v>
          </cell>
          <cell r="I1216">
            <v>100000000</v>
          </cell>
          <cell r="P1216">
            <v>100000000</v>
          </cell>
          <cell r="Q1216">
            <v>1121</v>
          </cell>
          <cell r="R1216">
            <v>100000000</v>
          </cell>
          <cell r="Y1216">
            <v>100000000</v>
          </cell>
        </row>
        <row r="1217">
          <cell r="A1217">
            <v>1214</v>
          </cell>
          <cell r="B1217" t="str">
            <v>19-05</v>
          </cell>
          <cell r="C1217">
            <v>37306</v>
          </cell>
          <cell r="D1217" t="str">
            <v>cd1</v>
          </cell>
          <cell r="E1217" t="str">
            <v>Mr. Hµo (Mechanic)</v>
          </cell>
          <cell r="F1217" t="str">
            <v>T¹m øng mua vËt t­ bäc b¶o «n ®­êng cÊp h¬i cho PX 02</v>
          </cell>
          <cell r="G1217" t="str">
            <v>Advance to Mr. Hao (Mechanic) to buy materilas to install the boiler system for workshop No. 02</v>
          </cell>
          <cell r="H1217">
            <v>141</v>
          </cell>
          <cell r="I1217">
            <v>7700000</v>
          </cell>
          <cell r="P1217">
            <v>7700000</v>
          </cell>
          <cell r="Q1217">
            <v>1111</v>
          </cell>
          <cell r="R1217">
            <v>7700000</v>
          </cell>
          <cell r="Y1217">
            <v>7700000</v>
          </cell>
        </row>
        <row r="1218">
          <cell r="A1218">
            <v>1215</v>
          </cell>
          <cell r="B1218" t="str">
            <v>19-01</v>
          </cell>
          <cell r="C1218">
            <v>37306</v>
          </cell>
          <cell r="D1218" t="str">
            <v>lx3</v>
          </cell>
          <cell r="E1218" t="str">
            <v>Mr. §µi (Driver from HP service - tourism Co.)</v>
          </cell>
          <cell r="F1218" t="str">
            <v>Th­ëng ®éng viªn phôc vô th¸ng 2/2002</v>
          </cell>
          <cell r="G1218" t="str">
            <v>Working bonus in Feb. 2002 for Mr. Dai (Driver)</v>
          </cell>
          <cell r="H1218">
            <v>6271</v>
          </cell>
          <cell r="I1218">
            <v>100000</v>
          </cell>
          <cell r="P1218">
            <v>100000</v>
          </cell>
          <cell r="Q1218">
            <v>1111</v>
          </cell>
          <cell r="R1218">
            <v>100000</v>
          </cell>
          <cell r="Y1218">
            <v>100000</v>
          </cell>
        </row>
        <row r="1219">
          <cell r="A1219">
            <v>1216</v>
          </cell>
          <cell r="B1219" t="str">
            <v>20-06</v>
          </cell>
          <cell r="C1219">
            <v>37307</v>
          </cell>
          <cell r="D1219" t="str">
            <v>xn5</v>
          </cell>
          <cell r="E1219" t="str">
            <v>Mr. Sang (Ex.Im dept)</v>
          </cell>
          <cell r="F1219" t="str">
            <v>T¹m øng nhËp mex</v>
          </cell>
          <cell r="G1219" t="str">
            <v>Advance to Mr. Sang (Export and import) The import expenses for interlining</v>
          </cell>
          <cell r="H1219">
            <v>141</v>
          </cell>
          <cell r="I1219">
            <v>3000000</v>
          </cell>
          <cell r="P1219">
            <v>3000000</v>
          </cell>
          <cell r="Q1219">
            <v>1111</v>
          </cell>
          <cell r="R1219">
            <v>3000000</v>
          </cell>
          <cell r="Y1219">
            <v>3000000</v>
          </cell>
        </row>
        <row r="1220">
          <cell r="A1220">
            <v>1217</v>
          </cell>
          <cell r="B1220" t="str">
            <v>20-07</v>
          </cell>
          <cell r="C1220">
            <v>37307</v>
          </cell>
          <cell r="D1220" t="str">
            <v>S.cro-Hoa</v>
          </cell>
          <cell r="E1220" t="str">
            <v>Mrs. Hßa (Crochet supplier)</v>
          </cell>
          <cell r="F1220" t="str">
            <v>Thanh to¸n CM hµng mãc tay Style MML -003 &amp; CX029C (PT05-34)</v>
          </cell>
          <cell r="G1220" t="str">
            <v>CM for handmade crochet</v>
          </cell>
          <cell r="H1220">
            <v>6278</v>
          </cell>
          <cell r="I1220">
            <v>32551875</v>
          </cell>
          <cell r="P1220">
            <v>32551875</v>
          </cell>
          <cell r="Q1220">
            <v>1111</v>
          </cell>
          <cell r="R1220">
            <v>32551875</v>
          </cell>
          <cell r="Y1220">
            <v>32551875</v>
          </cell>
        </row>
        <row r="1221">
          <cell r="A1221">
            <v>1218</v>
          </cell>
          <cell r="B1221" t="str">
            <v>20-09</v>
          </cell>
          <cell r="C1221">
            <v>37307</v>
          </cell>
          <cell r="D1221" t="str">
            <v>cd3</v>
          </cell>
          <cell r="E1221" t="str">
            <v>Mr. Th¨ng (Electrician)</v>
          </cell>
          <cell r="F1221" t="str">
            <v>T¹m øng mua vËt t­ l¾p ®Æt hÖ thèng Macpi</v>
          </cell>
          <cell r="G1221" t="str">
            <v>Advance to Mr. Th¨ng for buying materials for install Macpi system</v>
          </cell>
          <cell r="H1221">
            <v>141</v>
          </cell>
          <cell r="I1221">
            <v>2762000</v>
          </cell>
          <cell r="P1221">
            <v>2762000</v>
          </cell>
          <cell r="Q1221">
            <v>1111</v>
          </cell>
          <cell r="R1221">
            <v>2762000</v>
          </cell>
          <cell r="Y1221">
            <v>2762000</v>
          </cell>
        </row>
        <row r="1222">
          <cell r="A1222">
            <v>1219</v>
          </cell>
          <cell r="B1222" t="str">
            <v>20-14</v>
          </cell>
          <cell r="C1222">
            <v>37307</v>
          </cell>
          <cell r="D1222" t="str">
            <v>vt</v>
          </cell>
          <cell r="E1222" t="str">
            <v>Mr. Hïng (Computer)</v>
          </cell>
          <cell r="F1222" t="str">
            <v>Thanh to¸n t¹m øng ®i c«ng t¸c Hµ Néi (C«ng t¸c phÝ ®i HCM, HN)</v>
          </cell>
          <cell r="G1222" t="str">
            <v>The business expenses to HCMC and Hanoi for Mr. Hung (Computer)</v>
          </cell>
          <cell r="H1222">
            <v>6278</v>
          </cell>
          <cell r="I1222">
            <v>700000</v>
          </cell>
          <cell r="P1222">
            <v>700000</v>
          </cell>
          <cell r="Q1222">
            <v>141</v>
          </cell>
          <cell r="R1222">
            <v>100000</v>
          </cell>
          <cell r="S1222">
            <v>1111</v>
          </cell>
          <cell r="T1222">
            <v>600000</v>
          </cell>
          <cell r="Y1222">
            <v>700000</v>
          </cell>
        </row>
        <row r="1223">
          <cell r="A1223">
            <v>1220</v>
          </cell>
          <cell r="B1223" t="str">
            <v>20-15</v>
          </cell>
          <cell r="C1223">
            <v>37307</v>
          </cell>
          <cell r="D1223" t="str">
            <v>tgd</v>
          </cell>
          <cell r="E1223" t="str">
            <v>Mr. ThuËn (General director)</v>
          </cell>
          <cell r="F1223" t="str">
            <v>C­íc ®iÖn tho¹i cè ®Þnh + c­íc internet th¸ng 01/2002 cho «ng ThuËn (TG§)</v>
          </cell>
          <cell r="G1223" t="str">
            <v>Telephone and internet fee of Jan. 2002 for Mr. Thuan (General director)</v>
          </cell>
          <cell r="H1223">
            <v>6422</v>
          </cell>
          <cell r="I1223">
            <v>388167</v>
          </cell>
          <cell r="P1223">
            <v>388167</v>
          </cell>
          <cell r="Q1223">
            <v>1111</v>
          </cell>
          <cell r="R1223">
            <v>388167</v>
          </cell>
          <cell r="Y1223">
            <v>388167</v>
          </cell>
        </row>
        <row r="1224">
          <cell r="A1224">
            <v>1221</v>
          </cell>
          <cell r="B1224" t="str">
            <v>20-16</v>
          </cell>
          <cell r="C1224">
            <v>37307</v>
          </cell>
          <cell r="D1224" t="str">
            <v>kt3</v>
          </cell>
          <cell r="E1224" t="str">
            <v>Ms. Hµ (Accountant)</v>
          </cell>
          <cell r="F1224" t="str">
            <v>§¨ng ký xe + thuÕ tr­íc b¹ + lÊy biÓn sè cho xe t¶i ISUZU (34LD - 0116)</v>
          </cell>
          <cell r="G1224" t="str">
            <v>The expenses for registering the new light lorry (34LD - 0116)</v>
          </cell>
          <cell r="H1224">
            <v>2114</v>
          </cell>
          <cell r="I1224">
            <v>7010000</v>
          </cell>
          <cell r="P1224">
            <v>7010000</v>
          </cell>
          <cell r="Q1224">
            <v>1111</v>
          </cell>
          <cell r="R1224">
            <v>7010000</v>
          </cell>
          <cell r="Y1224">
            <v>7010000</v>
          </cell>
        </row>
        <row r="1225">
          <cell r="A1225">
            <v>1222</v>
          </cell>
          <cell r="B1225" t="str">
            <v>2-02</v>
          </cell>
          <cell r="C1225">
            <v>37317</v>
          </cell>
          <cell r="D1225" t="str">
            <v>nc</v>
          </cell>
          <cell r="E1225" t="str">
            <v>Mr. Th¹ch (Packing)</v>
          </cell>
          <cell r="F1225" t="str">
            <v>Båi d­ìng tæ ®ãng gãi bèc hµng xuÊt, ®Çu t­ th¸ng 2/2002</v>
          </cell>
          <cell r="G1225" t="str">
            <v>Working bonus for packing section took in part of loading and unloading goods in Feb. 2002</v>
          </cell>
          <cell r="H1225">
            <v>6278</v>
          </cell>
          <cell r="I1225">
            <v>500000</v>
          </cell>
          <cell r="P1225">
            <v>500000</v>
          </cell>
          <cell r="Q1225">
            <v>1111</v>
          </cell>
          <cell r="R1225">
            <v>500000</v>
          </cell>
          <cell r="Y1225">
            <v>500000</v>
          </cell>
        </row>
        <row r="1226">
          <cell r="A1226">
            <v>1223</v>
          </cell>
          <cell r="B1226" t="str">
            <v>25-05</v>
          </cell>
          <cell r="C1226">
            <v>37312</v>
          </cell>
          <cell r="D1226" t="str">
            <v>kcs3</v>
          </cell>
          <cell r="E1226" t="str">
            <v>Mrs. ¸nh (Q/C)</v>
          </cell>
          <cell r="F1226" t="str">
            <v>Thanh to¸n tiÒn mua sym + card ®iÖn tho¹i di ®éng th¸ng 02 cho Mrs. ¸nh (KCS)</v>
          </cell>
          <cell r="G1226" t="str">
            <v>Mobifone card and Sym for entering Mobiphone network for Mrs. Anh (Q/C)</v>
          </cell>
          <cell r="H1226">
            <v>6422</v>
          </cell>
          <cell r="I1226">
            <v>450000</v>
          </cell>
          <cell r="P1226">
            <v>450000</v>
          </cell>
          <cell r="Q1226">
            <v>1111</v>
          </cell>
          <cell r="R1226">
            <v>450000</v>
          </cell>
          <cell r="Y1226">
            <v>450000</v>
          </cell>
        </row>
        <row r="1227">
          <cell r="A1227">
            <v>1224</v>
          </cell>
          <cell r="B1227" t="str">
            <v>25-04</v>
          </cell>
          <cell r="C1227">
            <v>37312</v>
          </cell>
          <cell r="D1227" t="str">
            <v>kcs3</v>
          </cell>
          <cell r="E1227" t="str">
            <v>Mrs. ¸nh (Q/C)</v>
          </cell>
          <cell r="F1227" t="str">
            <v>Thanh to¸n t¹m øng chi phÝ ®i kiÓm hµng t¹i May 2 H¶i D­¬ng</v>
          </cell>
          <cell r="G1227" t="str">
            <v>Payment for the advance of the business expenses for checking clothes in HD Garment 02 Co. from Mrs. Anh (Q/C)</v>
          </cell>
          <cell r="H1227">
            <v>6278</v>
          </cell>
          <cell r="I1227">
            <v>1080000</v>
          </cell>
          <cell r="P1227">
            <v>1080000</v>
          </cell>
          <cell r="Q1227">
            <v>141</v>
          </cell>
          <cell r="R1227">
            <v>900000</v>
          </cell>
          <cell r="S1227">
            <v>1111</v>
          </cell>
          <cell r="T1227">
            <v>180000</v>
          </cell>
          <cell r="Y1227">
            <v>1080000</v>
          </cell>
        </row>
        <row r="1228">
          <cell r="A1228">
            <v>1225</v>
          </cell>
          <cell r="B1228" t="str">
            <v>20-17</v>
          </cell>
          <cell r="C1228">
            <v>37308</v>
          </cell>
          <cell r="D1228" t="str">
            <v>bank</v>
          </cell>
          <cell r="E1228" t="str">
            <v>Cong Thuong Bank</v>
          </cell>
          <cell r="F1228" t="str">
            <v>PhÝ ng©n hµng</v>
          </cell>
          <cell r="G1228" t="str">
            <v>Bank fee</v>
          </cell>
          <cell r="H1228">
            <v>811</v>
          </cell>
          <cell r="I1228">
            <v>18000</v>
          </cell>
          <cell r="P1228">
            <v>18000</v>
          </cell>
          <cell r="Q1228">
            <v>1121</v>
          </cell>
          <cell r="R1228">
            <v>18000</v>
          </cell>
          <cell r="Y1228">
            <v>18000</v>
          </cell>
        </row>
        <row r="1229">
          <cell r="A1229">
            <v>1226</v>
          </cell>
          <cell r="B1229" t="str">
            <v>20-18</v>
          </cell>
          <cell r="C1229">
            <v>37308</v>
          </cell>
          <cell r="D1229" t="str">
            <v>nc</v>
          </cell>
          <cell r="E1229" t="str">
            <v>Cty TNHH V¹n Xu©n</v>
          </cell>
          <cell r="F1229" t="str">
            <v>NhËn tiÒn gia c«ng hµng mãc tay tõ Cty TNHH V¹n Xu©n</v>
          </cell>
          <cell r="G1229" t="str">
            <v>Received the CM of handmade crochet from Van Xuan Co.</v>
          </cell>
          <cell r="H1229">
            <v>1121</v>
          </cell>
          <cell r="I1229">
            <v>37000000</v>
          </cell>
          <cell r="P1229">
            <v>37000000</v>
          </cell>
          <cell r="Q1229">
            <v>131</v>
          </cell>
          <cell r="R1229">
            <v>37000000</v>
          </cell>
          <cell r="Y1229">
            <v>37000000</v>
          </cell>
        </row>
        <row r="1230">
          <cell r="A1230">
            <v>1227</v>
          </cell>
          <cell r="B1230" t="str">
            <v>21-01</v>
          </cell>
          <cell r="C1230">
            <v>37308</v>
          </cell>
          <cell r="D1230" t="str">
            <v>lx2</v>
          </cell>
          <cell r="E1230" t="str">
            <v>Mr. Léc (Diver)</v>
          </cell>
          <cell r="F1230" t="str">
            <v>T¹m øng chi phÝ xe 34LD-0099</v>
          </cell>
          <cell r="G1230" t="str">
            <v>Advance to Mr. Loc for toll expense for the car 34LD-0099</v>
          </cell>
          <cell r="H1230">
            <v>141</v>
          </cell>
          <cell r="I1230">
            <v>500000</v>
          </cell>
          <cell r="P1230">
            <v>500000</v>
          </cell>
          <cell r="Q1230">
            <v>1111</v>
          </cell>
          <cell r="R1230">
            <v>500000</v>
          </cell>
          <cell r="Y1230">
            <v>500000</v>
          </cell>
        </row>
        <row r="1231">
          <cell r="A1231">
            <v>1228</v>
          </cell>
          <cell r="B1231" t="str">
            <v>20-19</v>
          </cell>
          <cell r="C1231">
            <v>37307</v>
          </cell>
          <cell r="D1231" t="str">
            <v>dt02</v>
          </cell>
          <cell r="E1231" t="str">
            <v>Dong Tai HCM</v>
          </cell>
          <cell r="F1231" t="str">
            <v>NhËn tiÒn gia c«ng hµng th¸ng 02/2002 tõ §«ng Tµi HCM (49,297.14USD)</v>
          </cell>
          <cell r="G1231" t="str">
            <v>Received the CM of Feb. 2002 from Dong Tai HCM (49,297.14USD)</v>
          </cell>
          <cell r="H1231">
            <v>1121</v>
          </cell>
          <cell r="I1231">
            <v>745491140</v>
          </cell>
          <cell r="J1231">
            <v>811</v>
          </cell>
          <cell r="K1231">
            <v>372932</v>
          </cell>
          <cell r="P1231">
            <v>745864072</v>
          </cell>
          <cell r="Q1231">
            <v>33682</v>
          </cell>
          <cell r="R1231">
            <v>745864072</v>
          </cell>
          <cell r="Y1231">
            <v>745864072</v>
          </cell>
        </row>
        <row r="1232">
          <cell r="A1232">
            <v>1229</v>
          </cell>
          <cell r="B1232" t="str">
            <v>23-01</v>
          </cell>
          <cell r="C1232">
            <v>37310</v>
          </cell>
          <cell r="D1232" t="str">
            <v>lx1</v>
          </cell>
          <cell r="E1232" t="str">
            <v>Mr. Hïng (Driver)</v>
          </cell>
          <cell r="F1232" t="str">
            <v>Chi phÝ cho xe 34LD - 0108 tõ 16 ®Õn 20/02/2002</v>
          </cell>
          <cell r="G1232" t="str">
            <v>Toll for car 34LD - 0108 from 16 to 20/02/2002</v>
          </cell>
          <cell r="H1232">
            <v>6428</v>
          </cell>
          <cell r="I1232">
            <v>210000</v>
          </cell>
          <cell r="P1232">
            <v>210000</v>
          </cell>
          <cell r="Q1232">
            <v>1111</v>
          </cell>
          <cell r="R1232">
            <v>210000</v>
          </cell>
          <cell r="Y1232">
            <v>210000</v>
          </cell>
        </row>
        <row r="1233">
          <cell r="A1233">
            <v>1230</v>
          </cell>
          <cell r="B1233" t="str">
            <v>27-07</v>
          </cell>
          <cell r="C1233">
            <v>37314</v>
          </cell>
          <cell r="D1233" t="str">
            <v>bv1</v>
          </cell>
          <cell r="E1233" t="str">
            <v>Mr. HiÓu (Trade union)</v>
          </cell>
          <cell r="F1233" t="str">
            <v>Mua chiÕu cãi gi­êng b¶o vÖ</v>
          </cell>
          <cell r="G1233" t="str">
            <v>Buying materilas for company</v>
          </cell>
          <cell r="H1233">
            <v>1531</v>
          </cell>
          <cell r="I1233">
            <v>135000</v>
          </cell>
          <cell r="P1233">
            <v>135000</v>
          </cell>
          <cell r="Q1233">
            <v>1111</v>
          </cell>
          <cell r="R1233">
            <v>135000</v>
          </cell>
          <cell r="Y1233">
            <v>135000</v>
          </cell>
        </row>
        <row r="1234">
          <cell r="A1234">
            <v>1231</v>
          </cell>
          <cell r="B1234" t="str">
            <v>21-02</v>
          </cell>
          <cell r="C1234">
            <v>37308</v>
          </cell>
          <cell r="D1234" t="str">
            <v>tgd</v>
          </cell>
          <cell r="E1234" t="str">
            <v>Mr. ThuËn (General director)</v>
          </cell>
          <cell r="F1234" t="str">
            <v>C­íc ®iÖn tho¹i th¸ng di ®éng th¸ng 01/2002 cho Mr. ThuËn (1.374.594VND ) and Mr. Léc (702.639VND)</v>
          </cell>
          <cell r="G1234" t="str">
            <v>Mobile charge of Jan. 2002 for Mr. Thuan (1.374.594VND ) and Mr. Loc (702.639VND)</v>
          </cell>
          <cell r="H1234">
            <v>6422</v>
          </cell>
          <cell r="I1234">
            <v>2077233</v>
          </cell>
          <cell r="P1234">
            <v>2077233</v>
          </cell>
          <cell r="Q1234">
            <v>1111</v>
          </cell>
          <cell r="R1234">
            <v>2077233</v>
          </cell>
          <cell r="Y1234">
            <v>2077233</v>
          </cell>
        </row>
        <row r="1235">
          <cell r="A1235">
            <v>1232</v>
          </cell>
          <cell r="B1235" t="str">
            <v>21-03</v>
          </cell>
          <cell r="C1235">
            <v>37308</v>
          </cell>
          <cell r="D1235" t="str">
            <v>tgd</v>
          </cell>
          <cell r="E1235" t="str">
            <v>Mr. ThuËn (General director)</v>
          </cell>
          <cell r="F1235" t="str">
            <v>Chi ¨n tr­a, tiÕp kh¸ch ngµy 21/02/2002 (Mr. Nam, Mr. ThuËn, Mr. Phuong, Mr. Steve, Mr. Jayanath, Mr. Anuara, Mrs. Hai)</v>
          </cell>
          <cell r="G1235" t="str">
            <v>Treating guests (Mr. Nam, Mr. ThuËn, Mr. Phuong, Mr. Steve, Mr. Jayanath, Mr. Anuara, Mrs. Hai)</v>
          </cell>
          <cell r="H1235">
            <v>6428</v>
          </cell>
          <cell r="I1235">
            <v>1187280</v>
          </cell>
          <cell r="J1235">
            <v>1331</v>
          </cell>
          <cell r="K1235">
            <v>36720</v>
          </cell>
          <cell r="P1235">
            <v>1224000</v>
          </cell>
          <cell r="Q1235">
            <v>1111</v>
          </cell>
          <cell r="R1235">
            <v>1224000</v>
          </cell>
          <cell r="Y1235">
            <v>1224000</v>
          </cell>
        </row>
        <row r="1236">
          <cell r="A1236">
            <v>1233</v>
          </cell>
          <cell r="B1236" t="str">
            <v>21-04</v>
          </cell>
          <cell r="C1236">
            <v>37308</v>
          </cell>
          <cell r="D1236" t="str">
            <v>kd1</v>
          </cell>
          <cell r="E1236" t="str">
            <v>Mr. HiÖp (Sales)</v>
          </cell>
          <cell r="F1236" t="str">
            <v>Tr¶ tiÒn ®iÖn tho¹i t¹i nhµ ë chuyªn gia th¸ng 01/2002</v>
          </cell>
          <cell r="G1236" t="str">
            <v>Telephone charges of Jan. 2002 for experts at the house in HP</v>
          </cell>
          <cell r="H1236">
            <v>6422</v>
          </cell>
          <cell r="I1236">
            <v>95564</v>
          </cell>
          <cell r="P1236">
            <v>95564</v>
          </cell>
          <cell r="Q1236">
            <v>1111</v>
          </cell>
          <cell r="R1236">
            <v>95564</v>
          </cell>
          <cell r="Y1236">
            <v>95564</v>
          </cell>
        </row>
        <row r="1237">
          <cell r="A1237">
            <v>1234</v>
          </cell>
          <cell r="B1237" t="str">
            <v>21-06</v>
          </cell>
          <cell r="C1237">
            <v>37308</v>
          </cell>
          <cell r="D1237" t="str">
            <v>pv</v>
          </cell>
          <cell r="E1237" t="str">
            <v>Mrs. NguyÖt (Server)</v>
          </cell>
          <cell r="F1237" t="str">
            <v>T¹m øng mua b¸nh mú, giß phôc vô c«ng nh©n ¨n ca tõ 05/02 - 21/02/2002</v>
          </cell>
          <cell r="G1237" t="str">
            <v>Advance to Mrs. Nguyet (Server) the shift meal expenses for workers from Feb 05 to Feb 21, 2002</v>
          </cell>
          <cell r="H1237">
            <v>141</v>
          </cell>
          <cell r="I1237">
            <v>4065000</v>
          </cell>
          <cell r="P1237">
            <v>4065000</v>
          </cell>
          <cell r="Q1237">
            <v>1111</v>
          </cell>
          <cell r="R1237">
            <v>4065000</v>
          </cell>
          <cell r="Y1237">
            <v>4065000</v>
          </cell>
        </row>
        <row r="1238">
          <cell r="A1238">
            <v>1235</v>
          </cell>
          <cell r="B1238" t="str">
            <v>21-05</v>
          </cell>
          <cell r="C1238">
            <v>37308</v>
          </cell>
          <cell r="D1238" t="str">
            <v>xn5</v>
          </cell>
          <cell r="E1238" t="str">
            <v>Mr. Sang (Ex.Im dept)</v>
          </cell>
          <cell r="F1238" t="str">
            <v xml:space="preserve">T¹m øng nhËp hµng </v>
          </cell>
          <cell r="G1238" t="str">
            <v>Advance to Mr. Sang (Export and import) The import expenses</v>
          </cell>
          <cell r="H1238">
            <v>141</v>
          </cell>
          <cell r="I1238">
            <v>6000000</v>
          </cell>
          <cell r="P1238">
            <v>6000000</v>
          </cell>
          <cell r="Q1238">
            <v>1111</v>
          </cell>
          <cell r="R1238">
            <v>6000000</v>
          </cell>
          <cell r="Y1238">
            <v>6000000</v>
          </cell>
        </row>
        <row r="1239">
          <cell r="A1239">
            <v>1236</v>
          </cell>
          <cell r="B1239" t="str">
            <v>21-07</v>
          </cell>
          <cell r="C1239">
            <v>37308</v>
          </cell>
          <cell r="D1239" t="str">
            <v>bv1</v>
          </cell>
          <cell r="E1239" t="str">
            <v>Mr. HiÓu (Trade union)</v>
          </cell>
          <cell r="F1239" t="str">
            <v>T¹m øng kiÓm ®Þnh xe + b¶o hiÓm xe cho xe 34LD - 0116</v>
          </cell>
          <cell r="G1239" t="str">
            <v>Advance to Mr. Hieu (Trade union) the expenses for verifying and buying insurance for car 34LD - 0116</v>
          </cell>
          <cell r="H1239">
            <v>141</v>
          </cell>
          <cell r="I1239">
            <v>1500000</v>
          </cell>
          <cell r="P1239">
            <v>1500000</v>
          </cell>
          <cell r="Q1239">
            <v>1111</v>
          </cell>
          <cell r="R1239">
            <v>1500000</v>
          </cell>
          <cell r="Y1239">
            <v>1500000</v>
          </cell>
        </row>
        <row r="1240">
          <cell r="A1240">
            <v>1237</v>
          </cell>
          <cell r="B1240" t="str">
            <v>27-03</v>
          </cell>
          <cell r="C1240">
            <v>37314</v>
          </cell>
          <cell r="D1240" t="str">
            <v>S.Mobile</v>
          </cell>
          <cell r="E1240" t="str">
            <v>VMS Mobifone - Trung t©m th«ng tin di ®éng KV1</v>
          </cell>
          <cell r="F1240" t="str">
            <v>Thanh to¸n c­íc ®iÖn tho¹i di ®éng th¸ng 01/2002 cho Mr. Steve (150.000®), Mr. Linh (412.662®)</v>
          </cell>
          <cell r="G1240" t="str">
            <v>Mobifone fee of Jan. 2002 for Mr. Linh (Tech) and Mr. Steve</v>
          </cell>
          <cell r="H1240">
            <v>6422</v>
          </cell>
          <cell r="I1240">
            <v>511511</v>
          </cell>
          <cell r="J1240">
            <v>1331</v>
          </cell>
          <cell r="K1240">
            <v>51151</v>
          </cell>
          <cell r="P1240">
            <v>562662</v>
          </cell>
          <cell r="Q1240">
            <v>1111</v>
          </cell>
          <cell r="R1240">
            <v>562662</v>
          </cell>
          <cell r="Y1240">
            <v>562662</v>
          </cell>
        </row>
        <row r="1241">
          <cell r="A1241">
            <v>1238</v>
          </cell>
          <cell r="B1241" t="str">
            <v>22-01</v>
          </cell>
          <cell r="C1241">
            <v>37309</v>
          </cell>
          <cell r="D1241" t="str">
            <v>lx5</v>
          </cell>
          <cell r="E1241" t="str">
            <v>Mr. D­¬ng (Driver)</v>
          </cell>
          <cell r="F1241" t="str">
            <v>Chi phÝ cho xe 34LD-0116 ngµy 22/02/2002</v>
          </cell>
          <cell r="G1241" t="str">
            <v>The toll for car 34LD - 0116 on Feb 22, 2002</v>
          </cell>
          <cell r="H1241">
            <v>6428</v>
          </cell>
          <cell r="I1241">
            <v>164000</v>
          </cell>
          <cell r="P1241">
            <v>164000</v>
          </cell>
          <cell r="Q1241">
            <v>1111</v>
          </cell>
          <cell r="R1241">
            <v>164000</v>
          </cell>
          <cell r="Y1241">
            <v>164000</v>
          </cell>
        </row>
        <row r="1242">
          <cell r="A1242">
            <v>1239</v>
          </cell>
          <cell r="B1242" t="str">
            <v>28-09</v>
          </cell>
          <cell r="C1242">
            <v>37315</v>
          </cell>
          <cell r="D1242" t="str">
            <v>S.Water</v>
          </cell>
          <cell r="E1242" t="str">
            <v>Cty cÊp n­íc H¶i D­¬ng</v>
          </cell>
          <cell r="F1242" t="str">
            <v>TiÒn n­íc th¸ng 02 - 2002</v>
          </cell>
          <cell r="G1242" t="str">
            <v>Fresh water for Feb. 2002</v>
          </cell>
          <cell r="H1242">
            <v>6422</v>
          </cell>
          <cell r="I1242">
            <v>3143019</v>
          </cell>
          <cell r="J1242">
            <v>1331</v>
          </cell>
          <cell r="K1242">
            <v>157481</v>
          </cell>
          <cell r="P1242">
            <v>3300500</v>
          </cell>
          <cell r="Q1242">
            <v>1121</v>
          </cell>
          <cell r="R1242">
            <v>3300500</v>
          </cell>
          <cell r="Y1242">
            <v>3300500</v>
          </cell>
        </row>
        <row r="1243">
          <cell r="A1243">
            <v>1240</v>
          </cell>
          <cell r="B1243" t="str">
            <v>23-02</v>
          </cell>
          <cell r="C1243">
            <v>37310</v>
          </cell>
          <cell r="D1243" t="str">
            <v>lx5</v>
          </cell>
          <cell r="E1243" t="str">
            <v>Mr. D­¬ng (Driver)</v>
          </cell>
          <cell r="F1243" t="str">
            <v>T¹m øng chi phÝ cho xe 34LD-0116</v>
          </cell>
          <cell r="G1243" t="str">
            <v>Advance to Mr. Loc (Driver) the toll for car 34LD - 0116</v>
          </cell>
          <cell r="H1243">
            <v>141</v>
          </cell>
          <cell r="I1243">
            <v>200000</v>
          </cell>
          <cell r="P1243">
            <v>200000</v>
          </cell>
          <cell r="Q1243">
            <v>1111</v>
          </cell>
          <cell r="R1243">
            <v>200000</v>
          </cell>
          <cell r="Y1243">
            <v>200000</v>
          </cell>
        </row>
        <row r="1244">
          <cell r="A1244">
            <v>1241</v>
          </cell>
          <cell r="B1244" t="str">
            <v>23-03</v>
          </cell>
          <cell r="C1244">
            <v>37310</v>
          </cell>
          <cell r="D1244" t="str">
            <v>cat3</v>
          </cell>
          <cell r="E1244" t="str">
            <v>Mr. Tèng Xu©n Minh</v>
          </cell>
          <cell r="F1244" t="str">
            <v>T¹m øng mua vËt t­ l¾p ®iÖn ®éng lùc cho m¸y Ðp mex</v>
          </cell>
          <cell r="G1244" t="str">
            <v>Advance to Mr. Minh (Maintaining) to buy materials to install electrical system for fusing machine</v>
          </cell>
          <cell r="H1244">
            <v>141</v>
          </cell>
          <cell r="I1244">
            <v>3700000</v>
          </cell>
          <cell r="P1244">
            <v>3700000</v>
          </cell>
          <cell r="Q1244">
            <v>1111</v>
          </cell>
          <cell r="R1244">
            <v>3700000</v>
          </cell>
          <cell r="Y1244">
            <v>3700000</v>
          </cell>
        </row>
        <row r="1245">
          <cell r="A1245">
            <v>1242</v>
          </cell>
          <cell r="B1245" t="str">
            <v>23-04</v>
          </cell>
          <cell r="C1245">
            <v>37310</v>
          </cell>
          <cell r="D1245" t="str">
            <v>xn5</v>
          </cell>
          <cell r="E1245" t="str">
            <v>Mr. Sang (Ex.Im dept)</v>
          </cell>
          <cell r="F1245" t="str">
            <v>Tr¶ t¹m øng nhËp mex</v>
          </cell>
          <cell r="G1245" t="str">
            <v>Refund the advance of import expenses for interlining from Mr. Sang (Export and import)</v>
          </cell>
          <cell r="H1245">
            <v>1111</v>
          </cell>
          <cell r="I1245">
            <v>3000000</v>
          </cell>
          <cell r="P1245">
            <v>3000000</v>
          </cell>
          <cell r="Q1245">
            <v>141</v>
          </cell>
          <cell r="R1245">
            <v>3000000</v>
          </cell>
          <cell r="Y1245">
            <v>3000000</v>
          </cell>
        </row>
        <row r="1246">
          <cell r="A1246">
            <v>1243</v>
          </cell>
          <cell r="B1246" t="str">
            <v>23-05</v>
          </cell>
          <cell r="C1246">
            <v>37310</v>
          </cell>
          <cell r="D1246" t="str">
            <v>xn5</v>
          </cell>
          <cell r="E1246" t="str">
            <v>Mr. Sang (Ex.Im dept)</v>
          </cell>
          <cell r="F1246" t="str">
            <v>Chi phÝ nhËp v¶i §ît HD166</v>
          </cell>
          <cell r="G1246" t="str">
            <v>The import expenses for farbric (HD166)</v>
          </cell>
          <cell r="H1246">
            <v>6278</v>
          </cell>
          <cell r="I1246">
            <v>1989100</v>
          </cell>
          <cell r="J1246">
            <v>1331</v>
          </cell>
          <cell r="K1246">
            <v>53300</v>
          </cell>
          <cell r="P1246">
            <v>2042400</v>
          </cell>
          <cell r="Q1246">
            <v>1111</v>
          </cell>
          <cell r="R1246">
            <v>2042400</v>
          </cell>
          <cell r="Y1246">
            <v>2042400</v>
          </cell>
        </row>
        <row r="1247">
          <cell r="A1247">
            <v>1244</v>
          </cell>
          <cell r="B1247" t="str">
            <v>27-08</v>
          </cell>
          <cell r="C1247">
            <v>37314</v>
          </cell>
          <cell r="D1247" t="str">
            <v>ns</v>
          </cell>
          <cell r="E1247" t="str">
            <v>Mr. H¶i (Personnel)</v>
          </cell>
          <cell r="F1247" t="str">
            <v>Lµm biÓn meca ph©n khu vùc cho c¸c bé phËn t¹i nhµ ¨n</v>
          </cell>
          <cell r="G1247" t="str">
            <v>Making section - signs</v>
          </cell>
          <cell r="H1247">
            <v>6428</v>
          </cell>
          <cell r="I1247">
            <v>120000</v>
          </cell>
          <cell r="P1247">
            <v>120000</v>
          </cell>
          <cell r="Q1247">
            <v>1111</v>
          </cell>
          <cell r="R1247">
            <v>120000</v>
          </cell>
          <cell r="Y1247">
            <v>120000</v>
          </cell>
        </row>
        <row r="1248">
          <cell r="A1248">
            <v>1245</v>
          </cell>
          <cell r="B1248" t="str">
            <v>25-01</v>
          </cell>
          <cell r="C1248">
            <v>37312</v>
          </cell>
          <cell r="D1248" t="str">
            <v>E</v>
          </cell>
          <cell r="E1248" t="str">
            <v>Ms. Thñy (Embroidery)</v>
          </cell>
          <cell r="F1248" t="str">
            <v>T¹m øng mua h¹t sequin trang trÝ hµng PT474, 476, 487</v>
          </cell>
          <cell r="G1248" t="str">
            <v>Advance to Ms. Thuy (Embroidery) to buy sequin for PT474, 476, 487</v>
          </cell>
          <cell r="H1248">
            <v>141</v>
          </cell>
          <cell r="I1248">
            <v>250000</v>
          </cell>
          <cell r="P1248">
            <v>250000</v>
          </cell>
          <cell r="Q1248">
            <v>1111</v>
          </cell>
          <cell r="R1248">
            <v>250000</v>
          </cell>
          <cell r="Y1248">
            <v>250000</v>
          </cell>
        </row>
        <row r="1249">
          <cell r="A1249">
            <v>1246</v>
          </cell>
          <cell r="B1249" t="str">
            <v>25-02</v>
          </cell>
          <cell r="C1249">
            <v>37312</v>
          </cell>
          <cell r="D1249" t="str">
            <v>vt</v>
          </cell>
          <cell r="E1249" t="str">
            <v>Mr. Hïng (Computer)</v>
          </cell>
          <cell r="F1249" t="str">
            <v>T¹m øng chi phÝ söa m¸y Fax cho phßng kü thuËt</v>
          </cell>
          <cell r="G1249" t="str">
            <v>Advance to Mr. Hung (Computer) the expenses of repairing FAX machine for technical dept.</v>
          </cell>
          <cell r="H1249">
            <v>141</v>
          </cell>
          <cell r="I1249">
            <v>300000</v>
          </cell>
          <cell r="P1249">
            <v>300000</v>
          </cell>
          <cell r="Q1249">
            <v>1111</v>
          </cell>
          <cell r="R1249">
            <v>300000</v>
          </cell>
          <cell r="Y1249">
            <v>300000</v>
          </cell>
        </row>
        <row r="1250">
          <cell r="A1250">
            <v>1247</v>
          </cell>
          <cell r="B1250" t="str">
            <v>10-07</v>
          </cell>
          <cell r="C1250">
            <v>37297</v>
          </cell>
          <cell r="D1250" t="str">
            <v>nc</v>
          </cell>
          <cell r="E1250" t="str">
            <v xml:space="preserve">Mr. Nhiªn (Warehouse) </v>
          </cell>
          <cell r="F1250" t="str">
            <v>Th­ëng sao ®á cho 04 ng­êi bèc hµng</v>
          </cell>
          <cell r="G1250" t="str">
            <v>Working  bonus 'red star' to 04 people had loading goods for exporting</v>
          </cell>
          <cell r="H1250">
            <v>33882</v>
          </cell>
          <cell r="I1250">
            <v>60000</v>
          </cell>
          <cell r="P1250">
            <v>60000</v>
          </cell>
          <cell r="Q1250">
            <v>1111</v>
          </cell>
          <cell r="R1250">
            <v>60000</v>
          </cell>
          <cell r="Y1250">
            <v>60000</v>
          </cell>
        </row>
        <row r="1251">
          <cell r="A1251">
            <v>1248</v>
          </cell>
          <cell r="B1251" t="str">
            <v>25-03</v>
          </cell>
          <cell r="C1251">
            <v>37312</v>
          </cell>
          <cell r="D1251" t="str">
            <v>lx5</v>
          </cell>
          <cell r="E1251" t="str">
            <v>Mr. Quang (Driver)</v>
          </cell>
          <cell r="F1251" t="str">
            <v>T¹m øng chi phÝ cho xe 34LD-0099</v>
          </cell>
          <cell r="G1251" t="str">
            <v>Advance to Mr. Quang (Driver) the toll for car 34LD - 0099</v>
          </cell>
          <cell r="H1251">
            <v>141</v>
          </cell>
          <cell r="I1251">
            <v>500000</v>
          </cell>
          <cell r="P1251">
            <v>500000</v>
          </cell>
          <cell r="Q1251">
            <v>1111</v>
          </cell>
          <cell r="R1251">
            <v>500000</v>
          </cell>
          <cell r="Y1251">
            <v>500000</v>
          </cell>
        </row>
        <row r="1252">
          <cell r="A1252">
            <v>1249</v>
          </cell>
          <cell r="B1252" t="str">
            <v>26-01</v>
          </cell>
          <cell r="C1252">
            <v>37313</v>
          </cell>
          <cell r="D1252" t="str">
            <v>lx5</v>
          </cell>
          <cell r="E1252" t="str">
            <v>Mr. Quang (Driver)</v>
          </cell>
          <cell r="F1252" t="str">
            <v>Chi phÝ cho xe 34LD - 0099 tõ 20 - 25/02/2002</v>
          </cell>
          <cell r="G1252" t="str">
            <v>Toll for car 34LD - 0099 from Feb 20 to Feb 25, 2002</v>
          </cell>
          <cell r="H1252">
            <v>6428</v>
          </cell>
          <cell r="I1252">
            <v>225000</v>
          </cell>
          <cell r="P1252">
            <v>225000</v>
          </cell>
          <cell r="Q1252">
            <v>1111</v>
          </cell>
          <cell r="R1252">
            <v>225000</v>
          </cell>
          <cell r="Y1252">
            <v>225000</v>
          </cell>
        </row>
        <row r="1253">
          <cell r="A1253">
            <v>1250</v>
          </cell>
          <cell r="B1253" t="str">
            <v>26-02</v>
          </cell>
          <cell r="C1253">
            <v>37313</v>
          </cell>
          <cell r="D1253" t="str">
            <v>bv2</v>
          </cell>
          <cell r="E1253" t="str">
            <v>Mr. ViÖt (Security guard)</v>
          </cell>
          <cell r="F1253" t="str">
            <v>Mua xi m¨ng söa ch÷a l¸t nÒn nhµ x­ëng §«ng Tµi 01</v>
          </cell>
          <cell r="G1253" t="str">
            <v>Buying materials for company</v>
          </cell>
          <cell r="H1253">
            <v>1531</v>
          </cell>
          <cell r="I1253">
            <v>180000</v>
          </cell>
          <cell r="P1253">
            <v>180000</v>
          </cell>
          <cell r="Q1253">
            <v>1111</v>
          </cell>
          <cell r="R1253">
            <v>180000</v>
          </cell>
          <cell r="Y1253">
            <v>180000</v>
          </cell>
        </row>
        <row r="1254">
          <cell r="A1254">
            <v>1251</v>
          </cell>
          <cell r="B1254" t="str">
            <v>26-04</v>
          </cell>
          <cell r="C1254">
            <v>37313</v>
          </cell>
          <cell r="D1254" t="str">
            <v>xn2</v>
          </cell>
          <cell r="E1254" t="str">
            <v>Mr. Tuynh (Ex.Im dept)</v>
          </cell>
          <cell r="F1254" t="str">
            <v>T¹m øng nhËp m¸y may</v>
          </cell>
          <cell r="G1254" t="str">
            <v>Advance to Mr. Tuynh (Export and import) The import expenses for sewing machine</v>
          </cell>
          <cell r="H1254">
            <v>141</v>
          </cell>
          <cell r="I1254">
            <v>2000000</v>
          </cell>
          <cell r="P1254">
            <v>2000000</v>
          </cell>
          <cell r="Q1254">
            <v>1111</v>
          </cell>
          <cell r="R1254">
            <v>2000000</v>
          </cell>
          <cell r="Y1254">
            <v>2000000</v>
          </cell>
        </row>
        <row r="1255">
          <cell r="A1255">
            <v>1252</v>
          </cell>
          <cell r="B1255" t="str">
            <v>26-05</v>
          </cell>
          <cell r="C1255">
            <v>37313</v>
          </cell>
          <cell r="D1255" t="str">
            <v>lx2</v>
          </cell>
          <cell r="E1255" t="str">
            <v>Mr. Léc (Diver)</v>
          </cell>
          <cell r="F1255" t="str">
            <v>T¹m øng chi phÝ xe 34LD-0108</v>
          </cell>
          <cell r="G1255" t="str">
            <v>Advance to Mr. Loc (Driver) the toll for car 34LD - 0108</v>
          </cell>
          <cell r="H1255">
            <v>141</v>
          </cell>
          <cell r="I1255">
            <v>200000</v>
          </cell>
          <cell r="P1255">
            <v>200000</v>
          </cell>
          <cell r="Q1255">
            <v>1111</v>
          </cell>
          <cell r="R1255">
            <v>200000</v>
          </cell>
          <cell r="Y1255">
            <v>200000</v>
          </cell>
        </row>
        <row r="1256">
          <cell r="A1256">
            <v>1253</v>
          </cell>
          <cell r="B1256" t="str">
            <v>26-07</v>
          </cell>
          <cell r="C1256">
            <v>37313</v>
          </cell>
          <cell r="D1256" t="str">
            <v>lx2</v>
          </cell>
          <cell r="E1256" t="str">
            <v>Mr. Léc (Diver)</v>
          </cell>
          <cell r="F1256" t="str">
            <v>Chi phÝ cho xe 34LD - 0108 tõ 20 - 25/02/2002</v>
          </cell>
          <cell r="G1256" t="str">
            <v>Toll for car 34LD - 0108 from Feb 20 to Feb 25, 2002</v>
          </cell>
          <cell r="H1256">
            <v>6428</v>
          </cell>
          <cell r="I1256">
            <v>348000</v>
          </cell>
          <cell r="P1256">
            <v>348000</v>
          </cell>
          <cell r="Q1256">
            <v>1111</v>
          </cell>
          <cell r="R1256">
            <v>348000</v>
          </cell>
          <cell r="Y1256">
            <v>348000</v>
          </cell>
        </row>
        <row r="1257">
          <cell r="A1257">
            <v>1254</v>
          </cell>
          <cell r="B1257" t="str">
            <v>26-06</v>
          </cell>
          <cell r="C1257">
            <v>37313</v>
          </cell>
          <cell r="D1257" t="str">
            <v>S.cro-Ngoan</v>
          </cell>
          <cell r="E1257" t="str">
            <v>Mrs. Ngoan (Crochet supplier)</v>
          </cell>
          <cell r="F1257" t="str">
            <v>Thanh to¸n chi phÝ gia c«ng hµng mãc tay (M· MML 003)</v>
          </cell>
          <cell r="G1257" t="str">
            <v>CM for handmade crochet</v>
          </cell>
          <cell r="H1257">
            <v>6278</v>
          </cell>
          <cell r="I1257">
            <v>4559100</v>
          </cell>
          <cell r="P1257">
            <v>4559100</v>
          </cell>
          <cell r="Q1257">
            <v>1111</v>
          </cell>
          <cell r="R1257">
            <v>4559100</v>
          </cell>
          <cell r="Y1257">
            <v>4559100</v>
          </cell>
        </row>
        <row r="1258">
          <cell r="A1258">
            <v>1255</v>
          </cell>
          <cell r="B1258" t="str">
            <v>26-09</v>
          </cell>
          <cell r="C1258">
            <v>37313</v>
          </cell>
          <cell r="D1258" t="str">
            <v>cd3</v>
          </cell>
          <cell r="E1258" t="str">
            <v>Mr. Th¨ng (Electrician)</v>
          </cell>
          <cell r="F1258" t="str">
            <v>T¹m øng l¾p ®Ìn chiÕu s¸ng khu vùc lµ Macpi</v>
          </cell>
          <cell r="G1258" t="str">
            <v>Advance to Mr. Thang (Electrician) to buy materials to install electrical system for pressing area</v>
          </cell>
          <cell r="H1258">
            <v>141</v>
          </cell>
          <cell r="I1258">
            <v>1050000</v>
          </cell>
          <cell r="P1258">
            <v>1050000</v>
          </cell>
          <cell r="Q1258">
            <v>1111</v>
          </cell>
          <cell r="R1258">
            <v>1050000</v>
          </cell>
          <cell r="Y1258">
            <v>1050000</v>
          </cell>
        </row>
        <row r="1259">
          <cell r="A1259">
            <v>1256</v>
          </cell>
          <cell r="B1259" t="str">
            <v>27-04</v>
          </cell>
          <cell r="C1259">
            <v>37314</v>
          </cell>
          <cell r="D1259" t="str">
            <v>kd1</v>
          </cell>
          <cell r="E1259" t="str">
            <v>Mr. HiÖp (Sales)</v>
          </cell>
          <cell r="F1259" t="str">
            <v>Thanh to¸n chi phÝ tiÕp 02 chuyªn gia Macpi</v>
          </cell>
          <cell r="G1259" t="str">
            <v>Treating guests (Mr. ThuËn, Mr. Peter Black, Mr. Alan, Mr. Hiep)</v>
          </cell>
          <cell r="H1259">
            <v>6428</v>
          </cell>
          <cell r="I1259">
            <v>1139500</v>
          </cell>
          <cell r="P1259">
            <v>1139500</v>
          </cell>
          <cell r="Q1259">
            <v>1111</v>
          </cell>
          <cell r="R1259">
            <v>1139500</v>
          </cell>
          <cell r="Y1259">
            <v>1139500</v>
          </cell>
        </row>
        <row r="1260">
          <cell r="A1260">
            <v>1257</v>
          </cell>
          <cell r="B1260" t="str">
            <v>26-11</v>
          </cell>
          <cell r="C1260">
            <v>37313</v>
          </cell>
          <cell r="D1260" t="str">
            <v>cat3</v>
          </cell>
          <cell r="E1260" t="str">
            <v>Mr. Tèng Xu©n Minh</v>
          </cell>
          <cell r="F1260" t="str">
            <v xml:space="preserve">Chi phÝ ®i lµm ngµy Chñ nhËt (24/02/2002) b»ng xe ngoµi </v>
          </cell>
          <cell r="G1260" t="str">
            <v>Bus renting to go to work on Sunday for 02 maintaining staffs</v>
          </cell>
          <cell r="H1260">
            <v>6278</v>
          </cell>
          <cell r="I1260">
            <v>40000</v>
          </cell>
          <cell r="P1260">
            <v>40000</v>
          </cell>
          <cell r="Q1260">
            <v>1111</v>
          </cell>
          <cell r="R1260">
            <v>40000</v>
          </cell>
          <cell r="Y1260">
            <v>40000</v>
          </cell>
        </row>
        <row r="1261">
          <cell r="A1261">
            <v>1258</v>
          </cell>
          <cell r="B1261" t="str">
            <v>26-10</v>
          </cell>
          <cell r="C1261">
            <v>37313</v>
          </cell>
          <cell r="D1261" t="str">
            <v>pv</v>
          </cell>
          <cell r="E1261" t="str">
            <v>Mrs. NguyÖt (Server)</v>
          </cell>
          <cell r="F1261" t="str">
            <v>T¹m øng chi phÝ c¬m tr­a cho CN</v>
          </cell>
          <cell r="G1261" t="str">
            <v>Advance to Mrs. Nguyet (Server) the lunch expenses for workers</v>
          </cell>
          <cell r="H1261">
            <v>141</v>
          </cell>
          <cell r="I1261">
            <v>5000000</v>
          </cell>
          <cell r="P1261">
            <v>5000000</v>
          </cell>
          <cell r="Q1261">
            <v>1111</v>
          </cell>
          <cell r="R1261">
            <v>5000000</v>
          </cell>
          <cell r="Y1261">
            <v>5000000</v>
          </cell>
        </row>
        <row r="1262">
          <cell r="A1262">
            <v>1259</v>
          </cell>
          <cell r="B1262" t="str">
            <v>27-01</v>
          </cell>
          <cell r="C1262">
            <v>37314</v>
          </cell>
          <cell r="D1262" t="str">
            <v>cd2</v>
          </cell>
          <cell r="E1262" t="str">
            <v>Mr. Hîp (Mechanic)</v>
          </cell>
          <cell r="F1262" t="str">
            <v>T¹m øng mua vËt t­ cho nhµ m¸y</v>
          </cell>
          <cell r="G1262" t="str">
            <v>Advance to Mr. Hop (Mechanic) to buy tools for sewingshop</v>
          </cell>
          <cell r="H1262">
            <v>141</v>
          </cell>
          <cell r="I1262">
            <v>1120000</v>
          </cell>
          <cell r="P1262">
            <v>1120000</v>
          </cell>
          <cell r="Q1262">
            <v>1111</v>
          </cell>
          <cell r="R1262">
            <v>1120000</v>
          </cell>
          <cell r="Y1262">
            <v>1120000</v>
          </cell>
        </row>
        <row r="1263">
          <cell r="A1263">
            <v>1260</v>
          </cell>
          <cell r="B1263" t="str">
            <v>31-43</v>
          </cell>
          <cell r="C1263">
            <v>37287</v>
          </cell>
          <cell r="D1263" t="str">
            <v>S.MinhThin</v>
          </cell>
          <cell r="E1263" t="str">
            <v>C¬ së Minh Th×n HCM</v>
          </cell>
          <cell r="F1263" t="str">
            <v>Mua ®Öm vai th¸ng 01-2002</v>
          </cell>
          <cell r="G1263" t="str">
            <v>Purchasing shoulder pads for Jan. 2002</v>
          </cell>
          <cell r="H1263">
            <v>1522</v>
          </cell>
          <cell r="I1263">
            <v>13707070</v>
          </cell>
          <cell r="J1263">
            <v>1331</v>
          </cell>
          <cell r="K1263">
            <v>423930</v>
          </cell>
          <cell r="P1263">
            <v>14131000</v>
          </cell>
          <cell r="Q1263">
            <v>331</v>
          </cell>
          <cell r="R1263">
            <v>14131000</v>
          </cell>
          <cell r="Y1263">
            <v>14131000</v>
          </cell>
        </row>
        <row r="1264">
          <cell r="A1264">
            <v>1261</v>
          </cell>
          <cell r="B1264" t="str">
            <v>11-03</v>
          </cell>
          <cell r="C1264">
            <v>37326</v>
          </cell>
          <cell r="D1264" t="str">
            <v>pv</v>
          </cell>
          <cell r="E1264" t="str">
            <v>Mrs. NguyÖt (Server)</v>
          </cell>
          <cell r="F1264" t="str">
            <v>Thanh to¸n tiÒn c¬m tr­a + c¬m tèi + b¸nh mú ¨n ca cho c«ng nh©n th¸ng 02/2002</v>
          </cell>
          <cell r="G1264" t="str">
            <v>Meal expenses for workers in Feb. 2002</v>
          </cell>
          <cell r="H1264">
            <v>1388</v>
          </cell>
          <cell r="I1264">
            <v>23322000</v>
          </cell>
          <cell r="J1264">
            <v>6278</v>
          </cell>
          <cell r="K1264">
            <v>3620485</v>
          </cell>
          <cell r="P1264">
            <v>26942485</v>
          </cell>
          <cell r="Q1264">
            <v>141</v>
          </cell>
          <cell r="R1264">
            <v>11065000</v>
          </cell>
          <cell r="S1264">
            <v>1111</v>
          </cell>
          <cell r="T1264">
            <v>15877485</v>
          </cell>
          <cell r="Y1264">
            <v>26942485</v>
          </cell>
        </row>
        <row r="1265">
          <cell r="A1265">
            <v>1262</v>
          </cell>
          <cell r="B1265" t="str">
            <v>26-11</v>
          </cell>
          <cell r="C1265">
            <v>37341</v>
          </cell>
          <cell r="D1265" t="str">
            <v>nc</v>
          </cell>
          <cell r="E1265" t="str">
            <v>Nhµ m¸y « t« HP (TOYOTA)</v>
          </cell>
          <cell r="F1265" t="str">
            <v>B¶o d­ìng xe 34LD - 0099</v>
          </cell>
          <cell r="G1265" t="str">
            <v>The expenses of maintaining the car 34LD - 0099</v>
          </cell>
          <cell r="H1265">
            <v>6428</v>
          </cell>
          <cell r="I1265">
            <v>3064000</v>
          </cell>
          <cell r="J1265">
            <v>1331</v>
          </cell>
          <cell r="K1265">
            <v>153200</v>
          </cell>
          <cell r="P1265">
            <v>3217200</v>
          </cell>
          <cell r="Q1265">
            <v>1121</v>
          </cell>
          <cell r="R1265">
            <v>3217200</v>
          </cell>
          <cell r="Y1265">
            <v>3217200</v>
          </cell>
        </row>
        <row r="1266">
          <cell r="A1266">
            <v>1263</v>
          </cell>
          <cell r="B1266" t="str">
            <v>27-06</v>
          </cell>
          <cell r="C1266">
            <v>37314</v>
          </cell>
          <cell r="D1266" t="str">
            <v>bv1</v>
          </cell>
          <cell r="E1266" t="str">
            <v>Mr. HiÓu (Trade union)</v>
          </cell>
          <cell r="F1266" t="str">
            <v xml:space="preserve">QuÐt v«i ve nhµ bÕp </v>
          </cell>
          <cell r="G1266" t="str">
            <v>Buying materials for company</v>
          </cell>
          <cell r="H1266">
            <v>6278</v>
          </cell>
          <cell r="I1266">
            <v>166000</v>
          </cell>
          <cell r="P1266">
            <v>166000</v>
          </cell>
          <cell r="Q1266">
            <v>1111</v>
          </cell>
          <cell r="R1266">
            <v>166000</v>
          </cell>
          <cell r="Y1266">
            <v>166000</v>
          </cell>
        </row>
        <row r="1267">
          <cell r="A1267">
            <v>1264</v>
          </cell>
          <cell r="B1267" t="str">
            <v>27-05</v>
          </cell>
          <cell r="C1267">
            <v>37314</v>
          </cell>
          <cell r="D1267" t="str">
            <v>bv1</v>
          </cell>
          <cell r="E1267" t="str">
            <v>Mr. HiÓu (Trade union)</v>
          </cell>
          <cell r="F1267" t="str">
            <v>Thanh to¸n t¹m øng kiÓm ®Þnh xe + b¶o hiÓm xe cho xe 34LD - 0116</v>
          </cell>
          <cell r="G1267" t="str">
            <v>Payment for the advance of the expenses for verifying and buying insurance for car 34LD - 0116 from Mr. Hieu (Trade union)</v>
          </cell>
          <cell r="H1267">
            <v>6428</v>
          </cell>
          <cell r="I1267">
            <v>540000</v>
          </cell>
          <cell r="J1267">
            <v>1531</v>
          </cell>
          <cell r="K1267">
            <v>45000</v>
          </cell>
          <cell r="L1267">
            <v>1111</v>
          </cell>
          <cell r="M1267">
            <v>915000</v>
          </cell>
          <cell r="P1267">
            <v>1500000</v>
          </cell>
          <cell r="Q1267">
            <v>141</v>
          </cell>
          <cell r="R1267">
            <v>1500000</v>
          </cell>
          <cell r="Y1267">
            <v>1500000</v>
          </cell>
        </row>
        <row r="1268">
          <cell r="A1268">
            <v>1265</v>
          </cell>
          <cell r="B1268" t="str">
            <v>6-10</v>
          </cell>
          <cell r="C1268">
            <v>37321</v>
          </cell>
          <cell r="D1268" t="str">
            <v>cd1</v>
          </cell>
          <cell r="E1268" t="str">
            <v>Mr. Hµo (Mechanic)</v>
          </cell>
          <cell r="F1268" t="str">
            <v>Thanh to¸n tiÒn c«ng lao ®éng thêi vô (04 ng­êi) phô viÖc tæ c¬ ®iÖn th¸ng 02/2002</v>
          </cell>
          <cell r="G1268" t="str">
            <v>Wages for 04 seasonal labours worked assisistant for ele. mec. section in Feb. 2002</v>
          </cell>
          <cell r="H1268">
            <v>6271</v>
          </cell>
          <cell r="I1268">
            <v>969000</v>
          </cell>
          <cell r="P1268">
            <v>969000</v>
          </cell>
          <cell r="Q1268">
            <v>1111</v>
          </cell>
          <cell r="R1268">
            <v>969000</v>
          </cell>
          <cell r="Y1268">
            <v>969000</v>
          </cell>
        </row>
        <row r="1269">
          <cell r="A1269">
            <v>1266</v>
          </cell>
          <cell r="B1269" t="str">
            <v>28-01</v>
          </cell>
          <cell r="C1269">
            <v>37315</v>
          </cell>
          <cell r="D1269" t="str">
            <v>nc</v>
          </cell>
          <cell r="E1269" t="str">
            <v>Mr. NguyÔn V¨n NghÜa  - L¸i xe taxi HP</v>
          </cell>
          <cell r="F1269" t="str">
            <v>Thanh to¸n tiÒn taxi cho c¸n bé ngµy 28/02/02</v>
          </cell>
          <cell r="G1269" t="str">
            <v>Taxi fare from Haiphong to company on Feb,28,2002</v>
          </cell>
          <cell r="H1269">
            <v>6428</v>
          </cell>
          <cell r="I1269">
            <v>250000</v>
          </cell>
          <cell r="P1269">
            <v>250000</v>
          </cell>
          <cell r="Q1269">
            <v>1111</v>
          </cell>
          <cell r="R1269">
            <v>250000</v>
          </cell>
          <cell r="Y1269">
            <v>250000</v>
          </cell>
        </row>
        <row r="1270">
          <cell r="A1270">
            <v>1267</v>
          </cell>
          <cell r="B1270" t="str">
            <v>31-41</v>
          </cell>
          <cell r="C1270">
            <v>37287</v>
          </cell>
          <cell r="D1270" t="str">
            <v>S.Baoquang</v>
          </cell>
          <cell r="E1270" t="str">
            <v>Cty TNHH SX-TM B¶o Quang</v>
          </cell>
          <cell r="F1270" t="str">
            <v>Mua kho¸ kÐo th¸ng 01 - 2002</v>
          </cell>
          <cell r="G1270" t="str">
            <v>Buying zipper for Jan 2002</v>
          </cell>
          <cell r="H1270">
            <v>1522</v>
          </cell>
          <cell r="I1270">
            <v>75846482</v>
          </cell>
          <cell r="J1270">
            <v>1331</v>
          </cell>
          <cell r="K1270">
            <v>7584678</v>
          </cell>
          <cell r="P1270">
            <v>83431160</v>
          </cell>
          <cell r="Q1270">
            <v>331</v>
          </cell>
          <cell r="R1270">
            <v>83431160</v>
          </cell>
          <cell r="Y1270">
            <v>83431160</v>
          </cell>
        </row>
        <row r="1271">
          <cell r="A1271">
            <v>1268</v>
          </cell>
          <cell r="B1271" t="str">
            <v>31-39</v>
          </cell>
          <cell r="C1271">
            <v>37287</v>
          </cell>
          <cell r="D1271" t="str">
            <v>S.Vietco</v>
          </cell>
          <cell r="E1271" t="str">
            <v>VIETCO Int'l Trading &amp;Freight  Forwarding Co. , Ltd.</v>
          </cell>
          <cell r="F1271" t="str">
            <v>C­íc vËn t¶i th¸ng 01 - 2002</v>
          </cell>
          <cell r="G1271" t="str">
            <v>Freight for Jan 2002</v>
          </cell>
          <cell r="H1271">
            <v>1388</v>
          </cell>
          <cell r="I1271">
            <v>587009550</v>
          </cell>
          <cell r="P1271">
            <v>587009550</v>
          </cell>
          <cell r="Q1271">
            <v>331</v>
          </cell>
          <cell r="R1271">
            <v>587009550</v>
          </cell>
          <cell r="Y1271">
            <v>587009550</v>
          </cell>
        </row>
        <row r="1272">
          <cell r="A1272">
            <v>1269</v>
          </cell>
          <cell r="B1272" t="str">
            <v>31-38</v>
          </cell>
          <cell r="C1272">
            <v>37287</v>
          </cell>
          <cell r="D1272" t="str">
            <v>S.Kimandong</v>
          </cell>
          <cell r="E1272" t="str">
            <v>Cty TNHH SX-TM In KIM AN DONG</v>
          </cell>
          <cell r="F1272" t="str">
            <v>Mua thÎ bµi th¸ng 01 - 2002 (ch­a bao gåm VAT)</v>
          </cell>
          <cell r="G1272" t="str">
            <v>Purchasing swing tickets for Jan 2002</v>
          </cell>
          <cell r="H1272">
            <v>1522</v>
          </cell>
          <cell r="I1272">
            <v>38803190</v>
          </cell>
          <cell r="P1272">
            <v>38803190</v>
          </cell>
          <cell r="Q1272">
            <v>331</v>
          </cell>
          <cell r="R1272">
            <v>38803190</v>
          </cell>
          <cell r="Y1272">
            <v>38803190</v>
          </cell>
        </row>
        <row r="1273">
          <cell r="A1273">
            <v>1270</v>
          </cell>
          <cell r="B1273" t="str">
            <v>31-37</v>
          </cell>
          <cell r="C1273">
            <v>37287</v>
          </cell>
          <cell r="D1273" t="str">
            <v>S.Dong</v>
          </cell>
          <cell r="E1273" t="str">
            <v>Mr. §«ng (Supplier in HP market)</v>
          </cell>
          <cell r="F1273" t="str">
            <v>Mua dông cô ®ãng hµng th¸ng 01 - 2002</v>
          </cell>
          <cell r="G1273" t="str">
            <v>Buying tools for packing in Jan. 2002</v>
          </cell>
          <cell r="H1273">
            <v>1532</v>
          </cell>
          <cell r="I1273">
            <v>3540500</v>
          </cell>
          <cell r="J1273">
            <v>1331</v>
          </cell>
          <cell r="K1273">
            <v>109500</v>
          </cell>
          <cell r="P1273">
            <v>3650000</v>
          </cell>
          <cell r="Q1273">
            <v>331</v>
          </cell>
          <cell r="R1273">
            <v>3650000</v>
          </cell>
          <cell r="Y1273">
            <v>3650000</v>
          </cell>
        </row>
        <row r="1274">
          <cell r="A1274">
            <v>1271</v>
          </cell>
          <cell r="B1274" t="str">
            <v>31-35</v>
          </cell>
          <cell r="C1274">
            <v>37287</v>
          </cell>
          <cell r="D1274" t="str">
            <v>S.Vinhdat</v>
          </cell>
          <cell r="E1274" t="str">
            <v>Cty TNHH SX-TM Vinh §¹t</v>
          </cell>
          <cell r="F1274" t="str">
            <v>Mua nót th¸ng 01 - 2002</v>
          </cell>
          <cell r="G1274" t="str">
            <v>Buying button for Jan 2002</v>
          </cell>
          <cell r="H1274">
            <v>1522</v>
          </cell>
          <cell r="I1274">
            <v>41425627</v>
          </cell>
          <cell r="J1274">
            <v>1331</v>
          </cell>
          <cell r="K1274">
            <v>4142563</v>
          </cell>
          <cell r="P1274">
            <v>45568190</v>
          </cell>
          <cell r="Q1274">
            <v>331</v>
          </cell>
          <cell r="R1274">
            <v>45568190</v>
          </cell>
          <cell r="Y1274">
            <v>45568190</v>
          </cell>
        </row>
        <row r="1275">
          <cell r="A1275">
            <v>1272</v>
          </cell>
          <cell r="B1275" t="str">
            <v>31-34</v>
          </cell>
          <cell r="C1275">
            <v>37287</v>
          </cell>
          <cell r="D1275" t="str">
            <v>S.TranHiepThanh</v>
          </cell>
          <cell r="E1275" t="str">
            <v>Cty TNHH TM-SX-DV TrÇn HiÖp Thµnh</v>
          </cell>
          <cell r="F1275" t="str">
            <v>Mua v¶i lãt th¸ng 01/2002</v>
          </cell>
          <cell r="G1275" t="str">
            <v>Buying lining for Jan 2002</v>
          </cell>
          <cell r="H1275">
            <v>1522</v>
          </cell>
          <cell r="I1275">
            <v>64573987</v>
          </cell>
          <cell r="J1275">
            <v>1331</v>
          </cell>
          <cell r="K1275">
            <v>6457399</v>
          </cell>
          <cell r="P1275">
            <v>71031386</v>
          </cell>
          <cell r="Q1275">
            <v>331</v>
          </cell>
          <cell r="R1275">
            <v>71031386</v>
          </cell>
          <cell r="Y1275">
            <v>71031386</v>
          </cell>
        </row>
        <row r="1276">
          <cell r="A1276">
            <v>1273</v>
          </cell>
          <cell r="B1276" t="str">
            <v>31-30</v>
          </cell>
          <cell r="C1276">
            <v>37287</v>
          </cell>
          <cell r="D1276" t="str">
            <v>S.Legamex</v>
          </cell>
          <cell r="E1276" t="str">
            <v>C«ng ty LEGAMEX</v>
          </cell>
          <cell r="F1276" t="str">
            <v>Mua nh·n dÖt th¸ng 01 - 2002</v>
          </cell>
          <cell r="G1276" t="str">
            <v>Buying main label for Jan 2002</v>
          </cell>
          <cell r="H1276">
            <v>1522</v>
          </cell>
          <cell r="I1276">
            <v>32769627</v>
          </cell>
          <cell r="J1276">
            <v>1331</v>
          </cell>
          <cell r="K1276">
            <v>3276963</v>
          </cell>
          <cell r="P1276">
            <v>36046590</v>
          </cell>
          <cell r="Q1276">
            <v>331</v>
          </cell>
          <cell r="R1276">
            <v>36046590</v>
          </cell>
          <cell r="Y1276">
            <v>36046590</v>
          </cell>
        </row>
        <row r="1277">
          <cell r="A1277">
            <v>1274</v>
          </cell>
          <cell r="B1277" t="str">
            <v>31-29</v>
          </cell>
          <cell r="C1277">
            <v>37287</v>
          </cell>
          <cell r="D1277" t="str">
            <v>nc</v>
          </cell>
          <cell r="E1277" t="str">
            <v>Cty TNHH may thªu ThuËn Ph­¬ng</v>
          </cell>
          <cell r="F1277" t="str">
            <v>Chi phÝ thªu cho m· hµng PT452 / B1770</v>
          </cell>
          <cell r="G1277" t="str">
            <v>Embroidery for style PT452 / B1770</v>
          </cell>
          <cell r="H1277">
            <v>6278</v>
          </cell>
          <cell r="I1277">
            <v>35520240</v>
          </cell>
          <cell r="J1277">
            <v>1331</v>
          </cell>
          <cell r="K1277">
            <v>3552024</v>
          </cell>
          <cell r="P1277">
            <v>39072264</v>
          </cell>
          <cell r="Q1277">
            <v>331</v>
          </cell>
          <cell r="R1277">
            <v>39072264</v>
          </cell>
          <cell r="Y1277">
            <v>39072264</v>
          </cell>
        </row>
        <row r="1278">
          <cell r="A1278">
            <v>1275</v>
          </cell>
          <cell r="B1278" t="str">
            <v>31-28</v>
          </cell>
          <cell r="C1278">
            <v>37287</v>
          </cell>
          <cell r="D1278" t="str">
            <v>S.Anhtuan</v>
          </cell>
          <cell r="E1278" t="str">
            <v>CN Cty TNHH TM-DV Anh TuÊn t¹i HP</v>
          </cell>
          <cell r="F1278" t="str">
            <v>VÐ m¸y bay th¸ng 01 - 2002</v>
          </cell>
          <cell r="G1278" t="str">
            <v>Airline ticket for Mr. Binh (Cutting) to go to HCMC (Jan 2002)</v>
          </cell>
          <cell r="H1278">
            <v>6428</v>
          </cell>
          <cell r="I1278">
            <v>2311714</v>
          </cell>
          <cell r="J1278">
            <v>1331</v>
          </cell>
          <cell r="K1278">
            <v>114286</v>
          </cell>
          <cell r="P1278">
            <v>2426000</v>
          </cell>
          <cell r="Q1278">
            <v>331</v>
          </cell>
          <cell r="R1278">
            <v>2426000</v>
          </cell>
          <cell r="Y1278">
            <v>2426000</v>
          </cell>
        </row>
        <row r="1279">
          <cell r="A1279">
            <v>1276</v>
          </cell>
          <cell r="B1279" t="str">
            <v>31-26</v>
          </cell>
          <cell r="C1279">
            <v>37287</v>
          </cell>
          <cell r="D1279" t="str">
            <v>nc</v>
          </cell>
          <cell r="E1279" t="str">
            <v>Cty c¬ khÝ may Gia L©m</v>
          </cell>
          <cell r="F1279" t="str">
            <v>Mua 01 m¸y kiÓm tra v¶i</v>
          </cell>
          <cell r="G1279" t="str">
            <v>Buying 01 farbric checking machine</v>
          </cell>
          <cell r="H1279">
            <v>2113</v>
          </cell>
          <cell r="I1279">
            <v>29295000</v>
          </cell>
          <cell r="J1279">
            <v>1332</v>
          </cell>
          <cell r="K1279">
            <v>1464750</v>
          </cell>
          <cell r="P1279">
            <v>30759750</v>
          </cell>
          <cell r="Q1279">
            <v>331</v>
          </cell>
          <cell r="R1279">
            <v>30759750</v>
          </cell>
          <cell r="Y1279">
            <v>30759750</v>
          </cell>
        </row>
        <row r="1280">
          <cell r="A1280">
            <v>1277</v>
          </cell>
          <cell r="B1280" t="str">
            <v>31-25</v>
          </cell>
          <cell r="C1280">
            <v>37287</v>
          </cell>
          <cell r="D1280" t="str">
            <v>S.KSHuuNghi</v>
          </cell>
          <cell r="E1280" t="str">
            <v>Kh¸ch s¹n H÷u NghÞ HP</v>
          </cell>
          <cell r="F1280" t="str">
            <v>Chi phÝ kh¸ch s¹n cho chuyªn gia th¸ng 01 - 2002</v>
          </cell>
          <cell r="G1280" t="str">
            <v>Hotel charge in Jan 2002 for experts</v>
          </cell>
          <cell r="H1280">
            <v>6428</v>
          </cell>
          <cell r="I1280">
            <v>5124000</v>
          </cell>
          <cell r="J1280">
            <v>1331</v>
          </cell>
          <cell r="K1280">
            <v>512250</v>
          </cell>
          <cell r="P1280">
            <v>5636250</v>
          </cell>
          <cell r="Q1280">
            <v>331</v>
          </cell>
          <cell r="R1280">
            <v>5636250</v>
          </cell>
          <cell r="Y1280">
            <v>5636250</v>
          </cell>
        </row>
        <row r="1281">
          <cell r="A1281">
            <v>1278</v>
          </cell>
          <cell r="B1281" t="str">
            <v>31-24</v>
          </cell>
          <cell r="C1281">
            <v>37287</v>
          </cell>
          <cell r="D1281" t="str">
            <v>S.Viko</v>
          </cell>
          <cell r="E1281" t="str">
            <v>C«ng ty VIKOGLOWIN</v>
          </cell>
          <cell r="F1281" t="str">
            <v>Mua b«ng gßn th¸ng 01/2002</v>
          </cell>
          <cell r="G1281" t="str">
            <v>Buying silk - cotton for Jan 2002</v>
          </cell>
          <cell r="H1281">
            <v>1522</v>
          </cell>
          <cell r="I1281">
            <v>2035000</v>
          </cell>
          <cell r="J1281">
            <v>1331</v>
          </cell>
          <cell r="K1281">
            <v>203500</v>
          </cell>
          <cell r="P1281">
            <v>2238500</v>
          </cell>
          <cell r="Q1281">
            <v>331</v>
          </cell>
          <cell r="R1281">
            <v>2238500</v>
          </cell>
          <cell r="Y1281">
            <v>2238500</v>
          </cell>
        </row>
        <row r="1282">
          <cell r="A1282">
            <v>1279</v>
          </cell>
          <cell r="B1282" t="str">
            <v>31-23</v>
          </cell>
          <cell r="C1282">
            <v>37287</v>
          </cell>
          <cell r="D1282" t="str">
            <v>S.B2B</v>
          </cell>
          <cell r="E1282" t="str">
            <v>C«ng ty B2B</v>
          </cell>
          <cell r="F1282" t="str">
            <v>Mua mex giÊy th¸ng 01/2002</v>
          </cell>
          <cell r="G1282" t="str">
            <v>Buying paper interlining for Jan 2002</v>
          </cell>
          <cell r="H1282">
            <v>1522</v>
          </cell>
          <cell r="I1282">
            <v>11548100</v>
          </cell>
          <cell r="J1282">
            <v>1331</v>
          </cell>
          <cell r="K1282">
            <v>1154810</v>
          </cell>
          <cell r="P1282">
            <v>12702910</v>
          </cell>
          <cell r="Q1282">
            <v>331</v>
          </cell>
          <cell r="R1282">
            <v>12702910</v>
          </cell>
          <cell r="Y1282">
            <v>12702910</v>
          </cell>
        </row>
        <row r="1283">
          <cell r="A1283">
            <v>1280</v>
          </cell>
          <cell r="B1283" t="str">
            <v>31-21</v>
          </cell>
          <cell r="C1283">
            <v>37287</v>
          </cell>
          <cell r="D1283" t="str">
            <v>S.oto</v>
          </cell>
          <cell r="E1283" t="str">
            <v>Cty Du lÞch - DÞch vô C«ng §oµn HP</v>
          </cell>
          <cell r="F1283" t="str">
            <v>Thuª xe chë c«ng nh©n th¸ng 01 - 2002</v>
          </cell>
          <cell r="G1283" t="str">
            <v>Bus renting for taking staffs in Jan 2002</v>
          </cell>
          <cell r="H1283">
            <v>6428</v>
          </cell>
          <cell r="I1283">
            <v>10230000</v>
          </cell>
          <cell r="P1283">
            <v>10230000</v>
          </cell>
          <cell r="Q1283">
            <v>331</v>
          </cell>
          <cell r="R1283">
            <v>10230000</v>
          </cell>
          <cell r="Y1283">
            <v>10230000</v>
          </cell>
        </row>
        <row r="1284">
          <cell r="A1284">
            <v>1281</v>
          </cell>
          <cell r="B1284" t="str">
            <v>31-17</v>
          </cell>
          <cell r="C1284">
            <v>37287</v>
          </cell>
          <cell r="D1284" t="str">
            <v>nc</v>
          </cell>
          <cell r="E1284" t="str">
            <v>Cty TNHH bao b× Nam Minh HN</v>
          </cell>
          <cell r="F1284" t="str">
            <v>Mua nh·n sö dông, thÎ bµi th¸ng 01 - 2002</v>
          </cell>
          <cell r="G1284" t="str">
            <v xml:space="preserve">Buying care label and swing ticket for Jan 2002 </v>
          </cell>
          <cell r="H1284">
            <v>1522</v>
          </cell>
          <cell r="I1284">
            <v>53251472</v>
          </cell>
          <cell r="J1284">
            <v>1331</v>
          </cell>
          <cell r="K1284">
            <v>5325193</v>
          </cell>
          <cell r="P1284">
            <v>58576665</v>
          </cell>
          <cell r="Q1284">
            <v>331</v>
          </cell>
          <cell r="R1284">
            <v>58576665</v>
          </cell>
          <cell r="Y1284">
            <v>58576665</v>
          </cell>
        </row>
        <row r="1285">
          <cell r="A1285">
            <v>1282</v>
          </cell>
          <cell r="B1285" t="str">
            <v>28-02</v>
          </cell>
          <cell r="C1285">
            <v>37315</v>
          </cell>
          <cell r="D1285" t="str">
            <v>bank</v>
          </cell>
          <cell r="E1285" t="str">
            <v>Cong Thuong Bank</v>
          </cell>
          <cell r="F1285" t="str">
            <v>Rót tiÒn tõ TK VND vÒ quü tiÒn mÆt</v>
          </cell>
          <cell r="G1285" t="str">
            <v xml:space="preserve">Cash exchange from cash in bank (VND) to cash on hand </v>
          </cell>
          <cell r="H1285">
            <v>1111</v>
          </cell>
          <cell r="I1285">
            <v>300000000</v>
          </cell>
          <cell r="P1285">
            <v>300000000</v>
          </cell>
          <cell r="Q1285">
            <v>1121</v>
          </cell>
          <cell r="R1285">
            <v>300000000</v>
          </cell>
          <cell r="Y1285">
            <v>300000000</v>
          </cell>
        </row>
        <row r="1286">
          <cell r="A1286">
            <v>1283</v>
          </cell>
          <cell r="B1286" t="str">
            <v>28-03</v>
          </cell>
          <cell r="C1286">
            <v>37315</v>
          </cell>
          <cell r="D1286" t="str">
            <v>cd3</v>
          </cell>
          <cell r="E1286" t="str">
            <v>Mr. Th¨ng (Electrician)</v>
          </cell>
          <cell r="F1286" t="str">
            <v>T¹m øng mua vËt t­ l¾p 05 ®­êng rail cho hÖ thèng lµ PX02</v>
          </cell>
          <cell r="G1286" t="str">
            <v>Advance to Mr. Thang (Electrician) to buy materials to install 05 rail lines for pressing section in workshop No. 02</v>
          </cell>
          <cell r="H1286">
            <v>141</v>
          </cell>
          <cell r="I1286">
            <v>4455000</v>
          </cell>
          <cell r="P1286">
            <v>4455000</v>
          </cell>
          <cell r="Q1286">
            <v>1111</v>
          </cell>
          <cell r="R1286">
            <v>4455000</v>
          </cell>
          <cell r="Y1286">
            <v>4455000</v>
          </cell>
        </row>
        <row r="1287">
          <cell r="A1287">
            <v>1284</v>
          </cell>
          <cell r="B1287" t="str">
            <v>28-12</v>
          </cell>
          <cell r="C1287">
            <v>37315</v>
          </cell>
          <cell r="D1287" t="str">
            <v>cd4</v>
          </cell>
          <cell r="E1287" t="str">
            <v>Mr. H¹nh (Boiler)</v>
          </cell>
          <cell r="F1287" t="str">
            <v>T¹m øng mua vËt t­ phôc vô PX may</v>
          </cell>
          <cell r="G1287" t="str">
            <v>Advance to Mr. Hanh (Boiler) to buy materials for company</v>
          </cell>
          <cell r="H1287">
            <v>141</v>
          </cell>
          <cell r="I1287">
            <v>600000</v>
          </cell>
          <cell r="P1287">
            <v>600000</v>
          </cell>
          <cell r="Q1287">
            <v>1111</v>
          </cell>
          <cell r="R1287">
            <v>600000</v>
          </cell>
          <cell r="Y1287">
            <v>600000</v>
          </cell>
        </row>
        <row r="1288">
          <cell r="A1288">
            <v>1285</v>
          </cell>
          <cell r="B1288" t="str">
            <v>28-15</v>
          </cell>
          <cell r="C1288">
            <v>37315</v>
          </cell>
          <cell r="D1288" t="str">
            <v>xn2</v>
          </cell>
          <cell r="E1288" t="str">
            <v>Mr. Tuynh (Ex.Im dept)</v>
          </cell>
          <cell r="F1288" t="str">
            <v>T¹m øng xuÊt KT15</v>
          </cell>
          <cell r="G1288" t="str">
            <v>Advance to Mr. Tuynh (Export and import) The export expenses for KT15</v>
          </cell>
          <cell r="H1288">
            <v>141</v>
          </cell>
          <cell r="I1288">
            <v>500000</v>
          </cell>
          <cell r="P1288">
            <v>500000</v>
          </cell>
          <cell r="Q1288">
            <v>1111</v>
          </cell>
          <cell r="R1288">
            <v>500000</v>
          </cell>
          <cell r="Y1288">
            <v>500000</v>
          </cell>
        </row>
        <row r="1289">
          <cell r="A1289">
            <v>1286</v>
          </cell>
          <cell r="B1289" t="str">
            <v>28-16</v>
          </cell>
          <cell r="C1289">
            <v>37315</v>
          </cell>
          <cell r="D1289" t="str">
            <v>xn1</v>
          </cell>
          <cell r="E1289" t="str">
            <v>Mr. Phong (Ex.Im dept)</v>
          </cell>
          <cell r="F1289" t="str">
            <v>¡n tr­a ngµy 28/2/2002 (TiÕp kh¸ch : Mr. Nam, Mr. ThuËn, Mr. Chim, Mr. Hoµ, Mr. Phong)</v>
          </cell>
          <cell r="G1289" t="str">
            <v>Lunch on Feb 28, 2002 (Treating guests : Mr. Nam, Mr. Thuan, Mr. Hoa, Mr. Chim, Mr. Phong)</v>
          </cell>
          <cell r="H1289">
            <v>6428</v>
          </cell>
          <cell r="I1289">
            <v>697430</v>
          </cell>
          <cell r="J1289">
            <v>1331</v>
          </cell>
          <cell r="K1289">
            <v>21570</v>
          </cell>
          <cell r="P1289">
            <v>719000</v>
          </cell>
          <cell r="Q1289">
            <v>1111</v>
          </cell>
          <cell r="R1289">
            <v>719000</v>
          </cell>
          <cell r="Y1289">
            <v>719000</v>
          </cell>
        </row>
        <row r="1290">
          <cell r="A1290">
            <v>1287</v>
          </cell>
          <cell r="B1290" t="str">
            <v>28-17</v>
          </cell>
          <cell r="C1290">
            <v>37315</v>
          </cell>
          <cell r="D1290" t="str">
            <v>lx2</v>
          </cell>
          <cell r="E1290" t="str">
            <v>Mr. Léc (Diver)</v>
          </cell>
          <cell r="F1290" t="str">
            <v>T¹m øng chi phÝ xe 34LD-0108</v>
          </cell>
          <cell r="G1290" t="str">
            <v>Advance to Mr. Loc (Driver) the toll for car 34LD - 0108</v>
          </cell>
          <cell r="H1290">
            <v>141</v>
          </cell>
          <cell r="I1290">
            <v>200000</v>
          </cell>
          <cell r="P1290">
            <v>200000</v>
          </cell>
          <cell r="Q1290">
            <v>1111</v>
          </cell>
          <cell r="R1290">
            <v>200000</v>
          </cell>
          <cell r="Y1290">
            <v>200000</v>
          </cell>
        </row>
        <row r="1291">
          <cell r="A1291">
            <v>1288</v>
          </cell>
          <cell r="B1291" t="str">
            <v>1-01</v>
          </cell>
          <cell r="C1291">
            <v>37316</v>
          </cell>
          <cell r="D1291" t="str">
            <v>nc</v>
          </cell>
          <cell r="E1291" t="str">
            <v>Mr. Hoµ(Taxi driver)</v>
          </cell>
          <cell r="F1291" t="str">
            <v>Tr¶ tiÒn taxi chë CBCNV ®i tõ H¶i Phßng lªn c«ng ty ngµy 01-03-2002</v>
          </cell>
          <cell r="G1291" t="str">
            <v>Taxi fare from Haiphong to company on Mar 01, 2002</v>
          </cell>
          <cell r="H1291">
            <v>6428</v>
          </cell>
          <cell r="I1291">
            <v>314000</v>
          </cell>
          <cell r="P1291">
            <v>314000</v>
          </cell>
          <cell r="Q1291">
            <v>1111</v>
          </cell>
          <cell r="R1291">
            <v>314000</v>
          </cell>
          <cell r="Y1291">
            <v>314000</v>
          </cell>
        </row>
        <row r="1292">
          <cell r="A1292">
            <v>1289</v>
          </cell>
          <cell r="B1292" t="str">
            <v>28-10</v>
          </cell>
          <cell r="C1292">
            <v>37315</v>
          </cell>
          <cell r="D1292" t="str">
            <v>bank</v>
          </cell>
          <cell r="E1292" t="str">
            <v>Cong Thuong Bank</v>
          </cell>
          <cell r="F1292" t="str">
            <v>PhÝ ng©n hµng</v>
          </cell>
          <cell r="G1292" t="str">
            <v>Bank fee</v>
          </cell>
          <cell r="H1292">
            <v>811</v>
          </cell>
          <cell r="I1292">
            <v>38364</v>
          </cell>
          <cell r="J1292">
            <v>1331</v>
          </cell>
          <cell r="K1292">
            <v>3836</v>
          </cell>
          <cell r="P1292">
            <v>42200</v>
          </cell>
          <cell r="Q1292">
            <v>1121</v>
          </cell>
          <cell r="R1292">
            <v>42200</v>
          </cell>
          <cell r="Y1292">
            <v>42200</v>
          </cell>
        </row>
        <row r="1293">
          <cell r="A1293">
            <v>1290</v>
          </cell>
          <cell r="B1293" t="str">
            <v>28-11</v>
          </cell>
          <cell r="C1293">
            <v>37315</v>
          </cell>
          <cell r="D1293" t="str">
            <v>bank</v>
          </cell>
          <cell r="E1293" t="str">
            <v>Cong Thuong Bank</v>
          </cell>
          <cell r="F1293" t="str">
            <v>L·i ng©n hµng th¸ng 2/2002 (TK VND)</v>
          </cell>
          <cell r="G1293" t="str">
            <v>Bank interest in Feb. 2002 (VND A/C)</v>
          </cell>
          <cell r="H1293">
            <v>1121</v>
          </cell>
          <cell r="I1293">
            <v>559201</v>
          </cell>
          <cell r="P1293">
            <v>559201</v>
          </cell>
          <cell r="Q1293">
            <v>711</v>
          </cell>
          <cell r="R1293">
            <v>559201</v>
          </cell>
          <cell r="Y1293">
            <v>559201</v>
          </cell>
        </row>
        <row r="1294">
          <cell r="A1294">
            <v>1291</v>
          </cell>
          <cell r="B1294" t="str">
            <v>1-02</v>
          </cell>
          <cell r="C1294">
            <v>37316</v>
          </cell>
          <cell r="D1294" t="str">
            <v>S.Dong</v>
          </cell>
          <cell r="E1294" t="str">
            <v>Mr. §«ng (Supplier in HP market)</v>
          </cell>
          <cell r="F1294" t="str">
            <v>Mua dông cô ®ãng hµng th¸ng 01 - 2002</v>
          </cell>
          <cell r="G1294" t="str">
            <v>Buying tools for packing in Jan. 2002</v>
          </cell>
          <cell r="H1294">
            <v>331</v>
          </cell>
          <cell r="I1294">
            <v>3650000</v>
          </cell>
          <cell r="P1294">
            <v>3650000</v>
          </cell>
          <cell r="Q1294">
            <v>1111</v>
          </cell>
          <cell r="R1294">
            <v>3650000</v>
          </cell>
          <cell r="Y1294">
            <v>3650000</v>
          </cell>
        </row>
        <row r="1295">
          <cell r="A1295">
            <v>1292</v>
          </cell>
          <cell r="B1295" t="str">
            <v>1-03</v>
          </cell>
          <cell r="C1295">
            <v>37316</v>
          </cell>
          <cell r="D1295" t="str">
            <v>kcs3</v>
          </cell>
          <cell r="E1295" t="str">
            <v>Mrs. ¸nh (Q/C)</v>
          </cell>
          <cell r="F1295" t="str">
            <v>T¹m øng chi phÝ ®i kiÓm hµng t¹i May 2 HD</v>
          </cell>
          <cell r="G1295" t="str">
            <v>Advance to Mrs. Anh (Q/C) the business expenses for checking clothes in HD Garment 02 Co.</v>
          </cell>
          <cell r="H1295">
            <v>141</v>
          </cell>
          <cell r="I1295">
            <v>500000</v>
          </cell>
          <cell r="P1295">
            <v>500000</v>
          </cell>
          <cell r="Q1295">
            <v>1111</v>
          </cell>
          <cell r="R1295">
            <v>500000</v>
          </cell>
          <cell r="Y1295">
            <v>500000</v>
          </cell>
        </row>
        <row r="1296">
          <cell r="A1296">
            <v>1293</v>
          </cell>
          <cell r="B1296" t="str">
            <v>1-04</v>
          </cell>
          <cell r="C1296">
            <v>37316</v>
          </cell>
          <cell r="D1296" t="str">
            <v>kd1</v>
          </cell>
          <cell r="E1296" t="str">
            <v>Mr. HiÖp (Sales)</v>
          </cell>
          <cell r="F1296" t="str">
            <v>Tr¶ tiÒn ®iÖn t¹i nhµ ë chuyªn gia th¸ng 02/2002</v>
          </cell>
          <cell r="G1296" t="str">
            <v>Electrical charges of Feb. 2002 for experts at the house in HP</v>
          </cell>
          <cell r="H1296">
            <v>6422</v>
          </cell>
          <cell r="I1296">
            <v>2869438</v>
          </cell>
          <cell r="P1296">
            <v>2869438</v>
          </cell>
          <cell r="Q1296">
            <v>1111</v>
          </cell>
          <cell r="R1296">
            <v>2869438</v>
          </cell>
          <cell r="Y1296">
            <v>2869438</v>
          </cell>
        </row>
        <row r="1297">
          <cell r="A1297">
            <v>1294</v>
          </cell>
          <cell r="B1297" t="str">
            <v>1-05</v>
          </cell>
          <cell r="C1297">
            <v>37316</v>
          </cell>
          <cell r="D1297" t="str">
            <v>cn</v>
          </cell>
          <cell r="E1297" t="str">
            <v>Mr. Khoa (Taxi driver)</v>
          </cell>
          <cell r="F1297" t="str">
            <v>Thanh to¸n tiÒn taxi chë Mr. Hoµ (May Th¾ng Lîi) tõ HP ®i H¶i D­¬ng</v>
          </cell>
          <cell r="G1297" t="str">
            <v>Taxi fare from Haiphong to Hai duong for Mr. Hoa (Thang Loi garment) on Mar 01, 2002</v>
          </cell>
          <cell r="H1297">
            <v>6428</v>
          </cell>
          <cell r="I1297">
            <v>400000</v>
          </cell>
          <cell r="P1297">
            <v>400000</v>
          </cell>
          <cell r="Q1297">
            <v>1111</v>
          </cell>
          <cell r="R1297">
            <v>400000</v>
          </cell>
          <cell r="Y1297">
            <v>400000</v>
          </cell>
        </row>
        <row r="1298">
          <cell r="A1298">
            <v>1295</v>
          </cell>
          <cell r="B1298" t="str">
            <v>1-06</v>
          </cell>
          <cell r="C1298">
            <v>37316</v>
          </cell>
          <cell r="D1298" t="str">
            <v>lx2</v>
          </cell>
          <cell r="E1298" t="str">
            <v>Mr. Léc (Diver)</v>
          </cell>
          <cell r="F1298" t="str">
            <v>Mua 01 cuén film, chi phÝ cho xe 34LD - 01018 ®i c«ng t¸c Hµ Néi</v>
          </cell>
          <cell r="G1298" t="str">
            <v>Business expenses to Hanoi for car 34LD - 0108</v>
          </cell>
          <cell r="H1298">
            <v>6428</v>
          </cell>
          <cell r="I1298">
            <v>180000</v>
          </cell>
          <cell r="J1298">
            <v>1531</v>
          </cell>
          <cell r="K1298">
            <v>38000</v>
          </cell>
          <cell r="P1298">
            <v>218000</v>
          </cell>
          <cell r="Q1298">
            <v>1111</v>
          </cell>
          <cell r="R1298">
            <v>218000</v>
          </cell>
          <cell r="Y1298">
            <v>218000</v>
          </cell>
        </row>
        <row r="1299">
          <cell r="A1299">
            <v>1296</v>
          </cell>
          <cell r="B1299" t="str">
            <v>1-07</v>
          </cell>
          <cell r="C1299">
            <v>37316</v>
          </cell>
          <cell r="D1299" t="str">
            <v>nc</v>
          </cell>
          <cell r="E1299" t="str">
            <v>Mr. C«ng (Maintaining)</v>
          </cell>
          <cell r="F1299" t="str">
            <v xml:space="preserve">Chi phÝ söa CPU m¸y gi¸c s¬ ®å </v>
          </cell>
          <cell r="G1299" t="str">
            <v>Repairing machine (CAD/CAM)</v>
          </cell>
          <cell r="H1299">
            <v>6278</v>
          </cell>
          <cell r="I1299">
            <v>115000</v>
          </cell>
          <cell r="P1299">
            <v>115000</v>
          </cell>
          <cell r="Q1299">
            <v>1111</v>
          </cell>
          <cell r="R1299">
            <v>115000</v>
          </cell>
          <cell r="Y1299">
            <v>115000</v>
          </cell>
        </row>
        <row r="1300">
          <cell r="A1300">
            <v>1297</v>
          </cell>
          <cell r="B1300" t="str">
            <v>1-08</v>
          </cell>
          <cell r="C1300">
            <v>37316</v>
          </cell>
          <cell r="D1300" t="str">
            <v>xn5</v>
          </cell>
          <cell r="E1300" t="str">
            <v>Mr. Sang (Ex.Im dept)</v>
          </cell>
          <cell r="F1300" t="str">
            <v>Chi phÝ nhËp v¶i ngµy 28/02/2002</v>
          </cell>
          <cell r="G1300" t="str">
            <v>The import expenses on Feb 28, 2002</v>
          </cell>
          <cell r="H1300">
            <v>6278</v>
          </cell>
          <cell r="I1300">
            <v>1000018</v>
          </cell>
          <cell r="J1300">
            <v>1331</v>
          </cell>
          <cell r="K1300">
            <v>54092</v>
          </cell>
          <cell r="P1300">
            <v>1054110</v>
          </cell>
          <cell r="Q1300">
            <v>1111</v>
          </cell>
          <cell r="R1300">
            <v>1054110</v>
          </cell>
          <cell r="Y1300">
            <v>1054110</v>
          </cell>
        </row>
        <row r="1301">
          <cell r="A1301">
            <v>1298</v>
          </cell>
          <cell r="B1301" t="str">
            <v>1-09</v>
          </cell>
          <cell r="C1301">
            <v>37316</v>
          </cell>
          <cell r="D1301" t="str">
            <v>bv4</v>
          </cell>
          <cell r="E1301" t="str">
            <v>Mr. TÆng (Security guard)</v>
          </cell>
          <cell r="F1301" t="str">
            <v xml:space="preserve">T¹m øng ®i Hµ Néi göi hµng </v>
          </cell>
          <cell r="G1301" t="str">
            <v xml:space="preserve">Advance to Mr. Tang (Security) to go to Hanoi </v>
          </cell>
          <cell r="H1301">
            <v>141</v>
          </cell>
          <cell r="I1301">
            <v>100000</v>
          </cell>
          <cell r="P1301">
            <v>100000</v>
          </cell>
          <cell r="Q1301">
            <v>1111</v>
          </cell>
          <cell r="R1301">
            <v>100000</v>
          </cell>
          <cell r="Y1301">
            <v>100000</v>
          </cell>
        </row>
        <row r="1302">
          <cell r="A1302">
            <v>1299</v>
          </cell>
          <cell r="B1302" t="str">
            <v>1-10</v>
          </cell>
          <cell r="C1302">
            <v>37316</v>
          </cell>
          <cell r="D1302" t="str">
            <v>xn2</v>
          </cell>
          <cell r="E1302" t="str">
            <v>Mr. Tuynh (Ex.Im dept)</v>
          </cell>
          <cell r="F1302" t="str">
            <v>T¹m øng nhËp 01 cont v¶i Dot 167, 168, 169</v>
          </cell>
          <cell r="G1302" t="str">
            <v>Advance to Mr. Tuynh (Export and import) The import expenses of farbric (Dot 167, 168, 169)</v>
          </cell>
          <cell r="H1302">
            <v>141</v>
          </cell>
          <cell r="I1302">
            <v>800000</v>
          </cell>
          <cell r="P1302">
            <v>800000</v>
          </cell>
          <cell r="Q1302">
            <v>1111</v>
          </cell>
          <cell r="R1302">
            <v>800000</v>
          </cell>
          <cell r="Y1302">
            <v>800000</v>
          </cell>
        </row>
        <row r="1303">
          <cell r="A1303">
            <v>1300</v>
          </cell>
          <cell r="B1303" t="str">
            <v>2-01</v>
          </cell>
          <cell r="C1303">
            <v>37317</v>
          </cell>
          <cell r="D1303" t="str">
            <v>bv4</v>
          </cell>
          <cell r="E1303" t="str">
            <v>Mr. TÆng (Security guard)</v>
          </cell>
          <cell r="F1303" t="str">
            <v xml:space="preserve">T¹m øng ®i Hµ Néi nhËn hµng </v>
          </cell>
          <cell r="G1303" t="str">
            <v>Advance to Mr. Tang (Security) to go to Hanoi receive goods</v>
          </cell>
          <cell r="H1303">
            <v>141</v>
          </cell>
          <cell r="I1303">
            <v>500000</v>
          </cell>
          <cell r="P1303">
            <v>500000</v>
          </cell>
          <cell r="Q1303">
            <v>1111</v>
          </cell>
          <cell r="R1303">
            <v>500000</v>
          </cell>
          <cell r="Y1303">
            <v>500000</v>
          </cell>
        </row>
        <row r="1304">
          <cell r="A1304">
            <v>1301</v>
          </cell>
          <cell r="B1304" t="str">
            <v>2-03</v>
          </cell>
          <cell r="C1304">
            <v>37317</v>
          </cell>
          <cell r="D1304" t="str">
            <v>nc</v>
          </cell>
          <cell r="E1304" t="str">
            <v>Mr. Quang (Driver)</v>
          </cell>
          <cell r="F1304" t="str">
            <v>Chi phÝ cho xe 34LD - 0099 tõ 26 - 28/02/2002</v>
          </cell>
          <cell r="G1304" t="str">
            <v>Toll for car 34LD - 0099 from Feb 26 to Feb 28, 2002</v>
          </cell>
          <cell r="H1304">
            <v>6428</v>
          </cell>
          <cell r="I1304">
            <v>244000</v>
          </cell>
          <cell r="J1304">
            <v>6278</v>
          </cell>
          <cell r="K1304">
            <v>10000</v>
          </cell>
          <cell r="P1304">
            <v>254000</v>
          </cell>
          <cell r="Q1304">
            <v>1111</v>
          </cell>
          <cell r="R1304">
            <v>254000</v>
          </cell>
          <cell r="Y1304">
            <v>254000</v>
          </cell>
        </row>
        <row r="1305">
          <cell r="A1305">
            <v>1302</v>
          </cell>
          <cell r="B1305" t="str">
            <v>2-04</v>
          </cell>
          <cell r="C1305">
            <v>37317</v>
          </cell>
          <cell r="D1305" t="str">
            <v>cd4</v>
          </cell>
          <cell r="E1305" t="str">
            <v>Mr. H¹nh (Boiler)</v>
          </cell>
          <cell r="F1305" t="str">
            <v>Mua muèi phôc vô boiler</v>
          </cell>
          <cell r="G1305" t="str">
            <v>Buying salt for boiler</v>
          </cell>
          <cell r="H1305">
            <v>141</v>
          </cell>
          <cell r="I1305">
            <v>130000</v>
          </cell>
          <cell r="P1305">
            <v>130000</v>
          </cell>
          <cell r="Q1305">
            <v>1111</v>
          </cell>
          <cell r="R1305">
            <v>130000</v>
          </cell>
          <cell r="Y1305">
            <v>130000</v>
          </cell>
        </row>
        <row r="1306">
          <cell r="A1306">
            <v>1303</v>
          </cell>
          <cell r="B1306" t="str">
            <v>3-01</v>
          </cell>
          <cell r="C1306">
            <v>37318</v>
          </cell>
          <cell r="D1306" t="str">
            <v>lx5</v>
          </cell>
          <cell r="E1306" t="str">
            <v>Mr. Quang (Driver)</v>
          </cell>
          <cell r="F1306" t="str">
            <v>Thanh to¸n tiÒn göi xe th¸ng 2/2002</v>
          </cell>
          <cell r="G1306" t="str">
            <v>Leave car in Feb. 2002</v>
          </cell>
          <cell r="H1306">
            <v>6428</v>
          </cell>
          <cell r="I1306">
            <v>250000</v>
          </cell>
          <cell r="P1306">
            <v>250000</v>
          </cell>
          <cell r="Q1306">
            <v>1111</v>
          </cell>
          <cell r="R1306">
            <v>250000</v>
          </cell>
          <cell r="Y1306">
            <v>250000</v>
          </cell>
        </row>
        <row r="1307">
          <cell r="A1307">
            <v>1304</v>
          </cell>
          <cell r="B1307" t="str">
            <v>3-02</v>
          </cell>
          <cell r="C1307">
            <v>37318</v>
          </cell>
          <cell r="D1307" t="str">
            <v>lx5</v>
          </cell>
          <cell r="E1307" t="str">
            <v>Mr. Quang (Driver)</v>
          </cell>
          <cell r="F1307" t="str">
            <v>T¹m øng chi phÝ cho xe 34LD - 0099</v>
          </cell>
          <cell r="G1307" t="str">
            <v>Advance to Mr. Quang (Driver) the toll for car 34LD - 0099</v>
          </cell>
          <cell r="H1307">
            <v>141</v>
          </cell>
          <cell r="I1307">
            <v>200000</v>
          </cell>
          <cell r="P1307">
            <v>200000</v>
          </cell>
          <cell r="Q1307">
            <v>1111</v>
          </cell>
          <cell r="R1307">
            <v>200000</v>
          </cell>
          <cell r="Y1307">
            <v>200000</v>
          </cell>
        </row>
        <row r="1308">
          <cell r="A1308">
            <v>1305</v>
          </cell>
          <cell r="B1308" t="str">
            <v>3-03</v>
          </cell>
          <cell r="C1308">
            <v>37318</v>
          </cell>
          <cell r="D1308" t="str">
            <v>lx5</v>
          </cell>
          <cell r="E1308" t="str">
            <v>Mr. Quang (Driver)</v>
          </cell>
          <cell r="F1308" t="str">
            <v>Mua vÐ th¸ng 03/2002 (Tr¹m thu phÝ Qu¸n Toan)</v>
          </cell>
          <cell r="G1308" t="str">
            <v>Buying month ticket in Mar 2002 (Trafic duty) at Quan Toan station for car 34LD - 0099</v>
          </cell>
          <cell r="H1308">
            <v>6428</v>
          </cell>
          <cell r="I1308">
            <v>162000</v>
          </cell>
          <cell r="P1308">
            <v>162000</v>
          </cell>
          <cell r="Q1308">
            <v>1111</v>
          </cell>
          <cell r="R1308">
            <v>162000</v>
          </cell>
          <cell r="Y1308">
            <v>162000</v>
          </cell>
        </row>
        <row r="1309">
          <cell r="A1309">
            <v>1306</v>
          </cell>
          <cell r="B1309" t="str">
            <v>3-04</v>
          </cell>
          <cell r="C1309">
            <v>37318</v>
          </cell>
          <cell r="D1309" t="str">
            <v>pv</v>
          </cell>
          <cell r="E1309" t="str">
            <v>Mrs. NguyÖt (Server)</v>
          </cell>
          <cell r="F1309" t="str">
            <v xml:space="preserve">T¹m øng mua ®å nÊu ¨n tr­a + tèi phôc vô ban gi¸m ®èc + chuyªn gia </v>
          </cell>
          <cell r="G1309" t="str">
            <v>Advance to Mrs. Nguyet (Server) to buy food to prepare lunch and dinner for expert in Mar. 2001</v>
          </cell>
          <cell r="H1309">
            <v>141</v>
          </cell>
          <cell r="I1309">
            <v>3300000</v>
          </cell>
          <cell r="P1309">
            <v>3300000</v>
          </cell>
          <cell r="Q1309">
            <v>1111</v>
          </cell>
          <cell r="R1309">
            <v>3300000</v>
          </cell>
          <cell r="Y1309">
            <v>3300000</v>
          </cell>
        </row>
        <row r="1310">
          <cell r="A1310">
            <v>1307</v>
          </cell>
          <cell r="B1310" t="str">
            <v>3-05</v>
          </cell>
          <cell r="C1310">
            <v>37318</v>
          </cell>
          <cell r="D1310" t="str">
            <v>cd1</v>
          </cell>
          <cell r="E1310" t="str">
            <v>Mr. Hµo (Mechanic)</v>
          </cell>
          <cell r="F1310" t="str">
            <v>T¹m øng mua vËt t­ lµm ®­êng cÊp h¬i khu lµ x­ëng 1</v>
          </cell>
          <cell r="G1310" t="str">
            <v>Advance to Mr. Hao (Mechanic) to buy materials to install the boiler system for pressing section in workshop No. 01</v>
          </cell>
          <cell r="H1310">
            <v>141</v>
          </cell>
          <cell r="I1310">
            <v>5300000</v>
          </cell>
          <cell r="P1310">
            <v>5300000</v>
          </cell>
          <cell r="Q1310">
            <v>1111</v>
          </cell>
          <cell r="R1310">
            <v>5300000</v>
          </cell>
          <cell r="Y1310">
            <v>5300000</v>
          </cell>
        </row>
        <row r="1311">
          <cell r="A1311">
            <v>1308</v>
          </cell>
          <cell r="B1311" t="str">
            <v>5-01</v>
          </cell>
          <cell r="C1311">
            <v>37320</v>
          </cell>
          <cell r="D1311" t="str">
            <v>lx1</v>
          </cell>
          <cell r="E1311" t="str">
            <v>Mr. Hïng (Driver)</v>
          </cell>
          <cell r="F1311" t="str">
            <v>Chi phÝ cho xe 34LD-0116 tõ ngµy 22/02 ®Õn 02/03/2002</v>
          </cell>
          <cell r="G1311" t="str">
            <v>The toll for car 34LD - 0116 for period from Feb 23 to Mar 02, 2002</v>
          </cell>
          <cell r="H1311">
            <v>6428</v>
          </cell>
          <cell r="I1311">
            <v>305000</v>
          </cell>
          <cell r="P1311">
            <v>305000</v>
          </cell>
          <cell r="Q1311">
            <v>1111</v>
          </cell>
          <cell r="R1311">
            <v>305000</v>
          </cell>
          <cell r="Y1311">
            <v>305000</v>
          </cell>
        </row>
        <row r="1312">
          <cell r="A1312">
            <v>1309</v>
          </cell>
          <cell r="B1312" t="str">
            <v>5-02</v>
          </cell>
          <cell r="C1312">
            <v>37320</v>
          </cell>
          <cell r="D1312" t="str">
            <v>mn1</v>
          </cell>
          <cell r="E1312" t="str">
            <v>Mr. Linh (Tech. manager)</v>
          </cell>
          <cell r="F1312" t="str">
            <v>Tr¶ t¹m øng ®i Tp. HCM</v>
          </cell>
          <cell r="G1312" t="str">
            <v>Refund the advance from Mr. Linh (Technical)</v>
          </cell>
          <cell r="H1312">
            <v>1111</v>
          </cell>
          <cell r="I1312">
            <v>1000000</v>
          </cell>
          <cell r="P1312">
            <v>1000000</v>
          </cell>
          <cell r="Q1312">
            <v>141</v>
          </cell>
          <cell r="R1312">
            <v>1000000</v>
          </cell>
          <cell r="Y1312">
            <v>1000000</v>
          </cell>
        </row>
        <row r="1313">
          <cell r="A1313">
            <v>1310</v>
          </cell>
          <cell r="B1313" t="str">
            <v>5-03</v>
          </cell>
          <cell r="C1313">
            <v>37320</v>
          </cell>
          <cell r="D1313" t="str">
            <v>mn2</v>
          </cell>
          <cell r="E1313" t="str">
            <v>Mr. Tó (Tech. Dept)</v>
          </cell>
          <cell r="F1313" t="str">
            <v>Tr¶ t¹m øng ®i Tp. HCM</v>
          </cell>
          <cell r="G1313" t="str">
            <v>Refund the advance from Mr. Tu (Technical)</v>
          </cell>
          <cell r="H1313">
            <v>1111</v>
          </cell>
          <cell r="I1313">
            <v>1500000</v>
          </cell>
          <cell r="P1313">
            <v>1500000</v>
          </cell>
          <cell r="Q1313">
            <v>141</v>
          </cell>
          <cell r="R1313">
            <v>1500000</v>
          </cell>
          <cell r="Y1313">
            <v>1500000</v>
          </cell>
        </row>
        <row r="1314">
          <cell r="A1314">
            <v>1311</v>
          </cell>
          <cell r="B1314" t="str">
            <v>5-04</v>
          </cell>
          <cell r="C1314">
            <v>37320</v>
          </cell>
          <cell r="D1314" t="str">
            <v>kcs1</v>
          </cell>
          <cell r="E1314" t="str">
            <v>Mr. B×nh (Q/C)</v>
          </cell>
          <cell r="F1314" t="str">
            <v>Tr¶ t¹m øng l­¬ng th¸ng 11/2001</v>
          </cell>
          <cell r="G1314" t="str">
            <v>Refund the salary advance of Nov. 2001 from Mr. Binh (Q/C)</v>
          </cell>
          <cell r="H1314">
            <v>1111</v>
          </cell>
          <cell r="I1314">
            <v>1000000</v>
          </cell>
          <cell r="P1314">
            <v>1000000</v>
          </cell>
          <cell r="Q1314">
            <v>141</v>
          </cell>
          <cell r="R1314">
            <v>1000000</v>
          </cell>
          <cell r="Y1314">
            <v>1000000</v>
          </cell>
        </row>
        <row r="1315">
          <cell r="A1315">
            <v>1312</v>
          </cell>
          <cell r="B1315" t="str">
            <v>5-05</v>
          </cell>
          <cell r="C1315">
            <v>37320</v>
          </cell>
          <cell r="D1315" t="str">
            <v>nc</v>
          </cell>
          <cell r="E1315" t="str">
            <v>Mrs. Ph­¬ng (Line 03 chief)</v>
          </cell>
          <cell r="F1315" t="str">
            <v>Trî cÊp l­¬ng th¸ng 02/2002 cho tËp thÓ c«ng nh©n chuyÒn 03</v>
          </cell>
          <cell r="G1315" t="str">
            <v>Subsidy of Feb. 2002 for Line 03</v>
          </cell>
          <cell r="H1315">
            <v>622</v>
          </cell>
          <cell r="I1315">
            <v>465000</v>
          </cell>
          <cell r="P1315">
            <v>465000</v>
          </cell>
          <cell r="Q1315">
            <v>1111</v>
          </cell>
          <cell r="R1315">
            <v>465000</v>
          </cell>
          <cell r="Y1315">
            <v>465000</v>
          </cell>
        </row>
        <row r="1316">
          <cell r="A1316">
            <v>1313</v>
          </cell>
          <cell r="B1316" t="str">
            <v>5-06</v>
          </cell>
          <cell r="C1316">
            <v>37320</v>
          </cell>
          <cell r="D1316" t="str">
            <v>ns</v>
          </cell>
          <cell r="E1316" t="str">
            <v>Mr. H¶i (Personnel)</v>
          </cell>
          <cell r="F1316" t="str">
            <v>C«ng th¸ng 02/2002 cho 12 c«ng nh©n thùc tËp lµ + lao ®éng phô kh¸c</v>
          </cell>
          <cell r="G1316" t="str">
            <v>Wages for seasonal labours in Feb. 2002</v>
          </cell>
          <cell r="H1316">
            <v>6271</v>
          </cell>
          <cell r="I1316">
            <v>1777600</v>
          </cell>
          <cell r="P1316">
            <v>1777600</v>
          </cell>
          <cell r="Q1316">
            <v>1111</v>
          </cell>
          <cell r="R1316">
            <v>1777600</v>
          </cell>
          <cell r="Y1316">
            <v>1777600</v>
          </cell>
        </row>
        <row r="1317">
          <cell r="A1317">
            <v>1314</v>
          </cell>
          <cell r="B1317" t="str">
            <v>6-09</v>
          </cell>
          <cell r="C1317">
            <v>37321</v>
          </cell>
          <cell r="D1317" t="str">
            <v>cd1</v>
          </cell>
          <cell r="E1317" t="str">
            <v>Mr. Hµo (Mechanic)</v>
          </cell>
          <cell r="F1317" t="str">
            <v>Trî cÊp l­¬ng th¸ng 02/2002 cho tËp thÓ phßng c¬ ®iÖn</v>
          </cell>
          <cell r="G1317" t="str">
            <v>Subsidy of Feb. 2002 for mechanic and electrical dept.</v>
          </cell>
          <cell r="H1317">
            <v>6271</v>
          </cell>
          <cell r="I1317">
            <v>1625000</v>
          </cell>
          <cell r="P1317">
            <v>1625000</v>
          </cell>
          <cell r="Q1317">
            <v>1111</v>
          </cell>
          <cell r="R1317">
            <v>1625000</v>
          </cell>
          <cell r="Y1317">
            <v>1625000</v>
          </cell>
        </row>
        <row r="1318">
          <cell r="A1318">
            <v>1315</v>
          </cell>
          <cell r="B1318" t="str">
            <v>6-01</v>
          </cell>
          <cell r="C1318">
            <v>37321</v>
          </cell>
          <cell r="D1318" t="str">
            <v>cd1</v>
          </cell>
          <cell r="E1318" t="str">
            <v>Mr. Hµo (Mechanic)</v>
          </cell>
          <cell r="F1318" t="str">
            <v>T¹m øng mua 02 tec ®ùng dÇu + n­íc cho Boiler 2</v>
          </cell>
          <cell r="G1318" t="str">
            <v>Advance to Mr. Hao (Mechanic) to buy materials for boiler</v>
          </cell>
          <cell r="H1318">
            <v>141</v>
          </cell>
          <cell r="I1318">
            <v>2000000</v>
          </cell>
          <cell r="P1318">
            <v>2000000</v>
          </cell>
          <cell r="Q1318">
            <v>1111</v>
          </cell>
          <cell r="R1318">
            <v>2000000</v>
          </cell>
          <cell r="Y1318">
            <v>2000000</v>
          </cell>
        </row>
        <row r="1319">
          <cell r="A1319">
            <v>1316</v>
          </cell>
          <cell r="B1319" t="str">
            <v>6-02</v>
          </cell>
          <cell r="C1319">
            <v>37321</v>
          </cell>
          <cell r="D1319" t="str">
            <v>lx2</v>
          </cell>
          <cell r="E1319" t="str">
            <v>Mr. Léc (Diver)</v>
          </cell>
          <cell r="F1319" t="str">
            <v>Chi phÝ b¶o d­ìng xe 34LD - 0108</v>
          </cell>
          <cell r="G1319" t="str">
            <v>The expenses for maintaining car 34LD - 0108</v>
          </cell>
          <cell r="H1319">
            <v>6428</v>
          </cell>
          <cell r="I1319">
            <v>167000</v>
          </cell>
          <cell r="J1319">
            <v>1331</v>
          </cell>
          <cell r="K1319">
            <v>8350</v>
          </cell>
          <cell r="P1319">
            <v>175350</v>
          </cell>
          <cell r="Q1319">
            <v>1111</v>
          </cell>
          <cell r="R1319">
            <v>175350</v>
          </cell>
          <cell r="Y1319">
            <v>175350</v>
          </cell>
        </row>
        <row r="1320">
          <cell r="A1320">
            <v>1317</v>
          </cell>
          <cell r="B1320" t="str">
            <v>6-03</v>
          </cell>
          <cell r="C1320">
            <v>37321</v>
          </cell>
          <cell r="D1320" t="str">
            <v>xn5</v>
          </cell>
          <cell r="E1320" t="str">
            <v>Mr. Sang (Ex.Im dept)</v>
          </cell>
          <cell r="F1320" t="str">
            <v>T¹m øng nhËp mex, nhËp v¶i HD70, 71, 72</v>
          </cell>
          <cell r="G1320" t="str">
            <v>Advance to Mr. Sang (Ex. Im) The import expenses for interlining, farbric</v>
          </cell>
          <cell r="H1320">
            <v>141</v>
          </cell>
          <cell r="I1320">
            <v>5000000</v>
          </cell>
          <cell r="P1320">
            <v>5000000</v>
          </cell>
          <cell r="Q1320">
            <v>1111</v>
          </cell>
          <cell r="R1320">
            <v>5000000</v>
          </cell>
          <cell r="Y1320">
            <v>5000000</v>
          </cell>
        </row>
        <row r="1321">
          <cell r="A1321">
            <v>1318</v>
          </cell>
          <cell r="B1321" t="str">
            <v>6-04</v>
          </cell>
          <cell r="C1321">
            <v>37321</v>
          </cell>
          <cell r="D1321" t="str">
            <v>lx5</v>
          </cell>
          <cell r="E1321" t="str">
            <v>Mr. Quang (Driver)</v>
          </cell>
          <cell r="F1321" t="str">
            <v>Chi phÝ cho xe 34LD - 0099 tõ 01 - 05/03/2002</v>
          </cell>
          <cell r="G1321" t="str">
            <v>Toll for car 34LD - 0099 from Mar 01 to Mar 05, 2002</v>
          </cell>
          <cell r="H1321">
            <v>6428</v>
          </cell>
          <cell r="I1321">
            <v>240000</v>
          </cell>
          <cell r="P1321">
            <v>240000</v>
          </cell>
          <cell r="Q1321">
            <v>141</v>
          </cell>
          <cell r="R1321">
            <v>200000</v>
          </cell>
          <cell r="S1321">
            <v>1111</v>
          </cell>
          <cell r="T1321">
            <v>40000</v>
          </cell>
          <cell r="Y1321">
            <v>240000</v>
          </cell>
        </row>
        <row r="1322">
          <cell r="A1322">
            <v>1319</v>
          </cell>
          <cell r="B1322" t="str">
            <v>28-18</v>
          </cell>
          <cell r="C1322">
            <v>37315</v>
          </cell>
          <cell r="D1322" t="str">
            <v>dt03</v>
          </cell>
          <cell r="E1322" t="str">
            <v>Dong Tai HD</v>
          </cell>
          <cell r="F1322" t="str">
            <v>L­¬ng th¸ng 02/2002 cho CBCNV C«ng ty §«ng Tµi HD</v>
          </cell>
          <cell r="G1322" t="str">
            <v>Salary of Feb. 2002 for Phu Tai staffs</v>
          </cell>
          <cell r="H1322">
            <v>6421</v>
          </cell>
          <cell r="I1322">
            <v>46335576.923076928</v>
          </cell>
          <cell r="J1322">
            <v>6271</v>
          </cell>
          <cell r="K1322">
            <v>62417115.384615391</v>
          </cell>
          <cell r="L1322">
            <v>622</v>
          </cell>
          <cell r="M1322">
            <v>245442487</v>
          </cell>
          <cell r="N1322">
            <v>33881</v>
          </cell>
          <cell r="O1322">
            <v>334614</v>
          </cell>
          <cell r="P1322">
            <v>354529793.30769229</v>
          </cell>
          <cell r="Q1322">
            <v>334</v>
          </cell>
          <cell r="R1322">
            <v>335928448.30769229</v>
          </cell>
          <cell r="S1322">
            <v>33832</v>
          </cell>
          <cell r="T1322">
            <v>12660450</v>
          </cell>
          <cell r="U1322">
            <v>33842</v>
          </cell>
          <cell r="V1322">
            <v>2532090</v>
          </cell>
          <cell r="W1322">
            <v>33882</v>
          </cell>
          <cell r="X1322">
            <v>3408805</v>
          </cell>
          <cell r="Y1322">
            <v>354529793.30769229</v>
          </cell>
        </row>
        <row r="1323">
          <cell r="A1323">
            <v>1320</v>
          </cell>
          <cell r="B1323" t="str">
            <v>28-19</v>
          </cell>
          <cell r="C1323">
            <v>37315</v>
          </cell>
          <cell r="D1323" t="str">
            <v>dt03</v>
          </cell>
          <cell r="E1323" t="str">
            <v>Dong Tai HD</v>
          </cell>
          <cell r="F1323" t="str">
            <v>BHXH, BHYT th¸ng 02/2002 cho CBCNV C«ng ty §«ng Tµi HD</v>
          </cell>
          <cell r="G1323" t="str">
            <v>Social and health care insurance of Feb. 2002 for Phu Tai staffs</v>
          </cell>
          <cell r="H1323">
            <v>6421</v>
          </cell>
          <cell r="I1323">
            <v>3145000</v>
          </cell>
          <cell r="J1323">
            <v>6271</v>
          </cell>
          <cell r="K1323">
            <v>6035000</v>
          </cell>
          <cell r="L1323">
            <v>622</v>
          </cell>
          <cell r="M1323">
            <v>33865530</v>
          </cell>
          <cell r="P1323">
            <v>43045530</v>
          </cell>
          <cell r="Q1323">
            <v>33831</v>
          </cell>
          <cell r="R1323">
            <v>37981350</v>
          </cell>
          <cell r="S1323">
            <v>33841</v>
          </cell>
          <cell r="T1323">
            <v>5064180</v>
          </cell>
          <cell r="Y1323">
            <v>43045530</v>
          </cell>
        </row>
        <row r="1324">
          <cell r="A1324">
            <v>1321</v>
          </cell>
          <cell r="B1324" t="str">
            <v>6-06</v>
          </cell>
          <cell r="C1324">
            <v>37321</v>
          </cell>
          <cell r="D1324" t="str">
            <v>dt03</v>
          </cell>
          <cell r="E1324" t="str">
            <v>Dong Tai HD</v>
          </cell>
          <cell r="F1324" t="str">
            <v>Thanh to¸n tiÒn l­¬ng th¸ng 02/2002 cho CBCNV C«ng ty §«ng Tµi HD</v>
          </cell>
          <cell r="G1324" t="str">
            <v>Payment the salary of Feb. 2002 for Phu Tai staffs</v>
          </cell>
          <cell r="H1324">
            <v>334</v>
          </cell>
          <cell r="I1324">
            <v>335928448.30769229</v>
          </cell>
          <cell r="P1324">
            <v>335928448.30769229</v>
          </cell>
          <cell r="Q1324">
            <v>141</v>
          </cell>
          <cell r="R1324">
            <v>130899999.99999997</v>
          </cell>
          <cell r="S1324">
            <v>1111</v>
          </cell>
          <cell r="T1324">
            <v>205028448.30769232</v>
          </cell>
          <cell r="Y1324">
            <v>335928448.30769229</v>
          </cell>
        </row>
        <row r="1325">
          <cell r="A1325">
            <v>1322</v>
          </cell>
          <cell r="B1325" t="str">
            <v>6-05</v>
          </cell>
          <cell r="C1325">
            <v>37321</v>
          </cell>
          <cell r="D1325" t="str">
            <v>S.Mobile</v>
          </cell>
          <cell r="E1325" t="str">
            <v>VMS Mobifone - Trung t©m th«ng tin di ®éng KV1</v>
          </cell>
          <cell r="F1325" t="str">
            <v>Thanh to¸n c­íc ®iÖn tho¹i di ®éng th¸ng 01/2002 cho Mr. Hïng (Computer)</v>
          </cell>
          <cell r="G1325" t="str">
            <v>Mobifone fee of Jan. 2002 for Mr. Hung (Computer)</v>
          </cell>
          <cell r="H1325">
            <v>6422</v>
          </cell>
          <cell r="I1325">
            <v>64330</v>
          </cell>
          <cell r="J1325">
            <v>1331</v>
          </cell>
          <cell r="K1325">
            <v>6433</v>
          </cell>
          <cell r="P1325">
            <v>70763</v>
          </cell>
          <cell r="Q1325">
            <v>1111</v>
          </cell>
          <cell r="R1325">
            <v>70763</v>
          </cell>
          <cell r="Y1325">
            <v>70763</v>
          </cell>
        </row>
        <row r="1326">
          <cell r="A1326">
            <v>1323</v>
          </cell>
          <cell r="B1326" t="str">
            <v>6-07</v>
          </cell>
          <cell r="C1326">
            <v>37321</v>
          </cell>
          <cell r="D1326" t="str">
            <v>cd2</v>
          </cell>
          <cell r="E1326" t="str">
            <v>Mr. Hîp (Mechanic)</v>
          </cell>
          <cell r="F1326" t="str">
            <v>T¹m øng mua ch©n vÞt, mãc inoc phôc vô PX may</v>
          </cell>
          <cell r="G1326" t="str">
            <v>Advance to Mr. Hop (Mechanic) to buy tools for sewingshop</v>
          </cell>
          <cell r="H1326">
            <v>141</v>
          </cell>
          <cell r="I1326">
            <v>1200000</v>
          </cell>
          <cell r="P1326">
            <v>1200000</v>
          </cell>
          <cell r="Q1326">
            <v>1111</v>
          </cell>
          <cell r="R1326">
            <v>1200000</v>
          </cell>
          <cell r="Y1326">
            <v>1200000</v>
          </cell>
        </row>
        <row r="1327">
          <cell r="A1327">
            <v>1324</v>
          </cell>
          <cell r="B1327" t="str">
            <v>6-08</v>
          </cell>
          <cell r="C1327">
            <v>37321</v>
          </cell>
          <cell r="D1327" t="str">
            <v>xn2</v>
          </cell>
          <cell r="E1327" t="str">
            <v>Mr. Tuynh (Ex.Im dept)</v>
          </cell>
          <cell r="F1327" t="str">
            <v>T¹m øng mua E/L + C/O phôc vô c«ng t¸c XNK</v>
          </cell>
          <cell r="G1327" t="str">
            <v>Advance to Mr. Tuynh (Export and import) to buy custom forms for export and import tasks</v>
          </cell>
          <cell r="H1327">
            <v>141</v>
          </cell>
          <cell r="I1327">
            <v>800000</v>
          </cell>
          <cell r="P1327">
            <v>800000</v>
          </cell>
          <cell r="Q1327">
            <v>1111</v>
          </cell>
          <cell r="R1327">
            <v>800000</v>
          </cell>
          <cell r="Y1327">
            <v>800000</v>
          </cell>
        </row>
        <row r="1328">
          <cell r="A1328">
            <v>1325</v>
          </cell>
          <cell r="B1328" t="str">
            <v>6-12</v>
          </cell>
          <cell r="C1328">
            <v>37321</v>
          </cell>
          <cell r="D1328" t="str">
            <v>xn5</v>
          </cell>
          <cell r="E1328" t="str">
            <v>Mr. Sang (Ex.Im dept)</v>
          </cell>
          <cell r="F1328" t="str">
            <v>NhËp v¶i chÝnh phôc vô s¶n xuÊt (Thanh to¸n t¹m øng cho Mr. Sang)</v>
          </cell>
          <cell r="G1328" t="str">
            <v>Payment for the advance of import expenses for farbric from Mr. Sang (Export and import)</v>
          </cell>
          <cell r="H1328">
            <v>6278</v>
          </cell>
          <cell r="I1328">
            <v>6851816</v>
          </cell>
          <cell r="J1328">
            <v>1331</v>
          </cell>
          <cell r="K1328">
            <v>295804</v>
          </cell>
          <cell r="P1328">
            <v>7147620</v>
          </cell>
          <cell r="Q1328">
            <v>141</v>
          </cell>
          <cell r="R1328">
            <v>6000000</v>
          </cell>
          <cell r="S1328">
            <v>1111</v>
          </cell>
          <cell r="T1328">
            <v>1147620</v>
          </cell>
          <cell r="Y1328">
            <v>7147620</v>
          </cell>
        </row>
        <row r="1329">
          <cell r="A1329">
            <v>1326</v>
          </cell>
          <cell r="B1329" t="str">
            <v>6-11</v>
          </cell>
          <cell r="C1329">
            <v>37321</v>
          </cell>
          <cell r="D1329" t="str">
            <v>cat3</v>
          </cell>
          <cell r="E1329" t="str">
            <v>Mr. Tèng Xu©n Minh</v>
          </cell>
          <cell r="F1329" t="str">
            <v>T¹m øng mua vËt t­ l¾p ®Æt hÖ thèng ®iÖn chiÕu s¸ng cho chuyÒn 18</v>
          </cell>
          <cell r="G1329" t="str">
            <v>Advance to Mr. Minh (Maitaining) to buy materials to install the light system for Line 18</v>
          </cell>
          <cell r="H1329">
            <v>141</v>
          </cell>
          <cell r="I1329">
            <v>688000</v>
          </cell>
          <cell r="P1329">
            <v>688000</v>
          </cell>
          <cell r="Q1329">
            <v>1111</v>
          </cell>
          <cell r="R1329">
            <v>688000</v>
          </cell>
          <cell r="Y1329">
            <v>688000</v>
          </cell>
        </row>
        <row r="1330">
          <cell r="A1330">
            <v>1327</v>
          </cell>
          <cell r="B1330" t="str">
            <v>28-04</v>
          </cell>
          <cell r="C1330">
            <v>37315</v>
          </cell>
          <cell r="D1330" t="str">
            <v>S.Coats</v>
          </cell>
          <cell r="E1330" t="str">
            <v>Cty Coats Phong Phó HN</v>
          </cell>
          <cell r="F1330" t="str">
            <v>Thanh to¸n tiÒn mua chØ may th¸ng 01 - 2002</v>
          </cell>
          <cell r="G1330" t="str">
            <v>Purchasing cotton thread for Jan. 2002</v>
          </cell>
          <cell r="H1330">
            <v>331</v>
          </cell>
          <cell r="I1330">
            <v>128775750</v>
          </cell>
          <cell r="J1330">
            <v>811</v>
          </cell>
          <cell r="K1330">
            <v>1073131</v>
          </cell>
          <cell r="P1330">
            <v>129848881</v>
          </cell>
          <cell r="Q1330">
            <v>1121</v>
          </cell>
          <cell r="R1330">
            <v>129848881</v>
          </cell>
          <cell r="Y1330">
            <v>129848881</v>
          </cell>
        </row>
        <row r="1331">
          <cell r="A1331">
            <v>1328</v>
          </cell>
          <cell r="B1331" t="str">
            <v>28-05</v>
          </cell>
          <cell r="C1331">
            <v>37315</v>
          </cell>
          <cell r="D1331" t="str">
            <v>S.LeHaiThanh</v>
          </cell>
          <cell r="E1331" t="str">
            <v>Cöa hµng v¨n hãa phÈm - TBVP Lª H¶i Thanh</v>
          </cell>
          <cell r="F1331" t="str">
            <v>Mua tói s¬ mi ®ùng tµi liÖu th¸ng 12 - 2001 vµ VPP th¸ng 01 - 2002</v>
          </cell>
          <cell r="G1331" t="str">
            <v>Buying stationery for Jan 2002</v>
          </cell>
          <cell r="H1331">
            <v>331</v>
          </cell>
          <cell r="I1331">
            <v>5092500</v>
          </cell>
          <cell r="P1331">
            <v>5092500</v>
          </cell>
          <cell r="Q1331">
            <v>1121</v>
          </cell>
          <cell r="R1331">
            <v>5092500</v>
          </cell>
          <cell r="Y1331">
            <v>5092500</v>
          </cell>
        </row>
        <row r="1332">
          <cell r="A1332">
            <v>1329</v>
          </cell>
          <cell r="B1332" t="str">
            <v>28-06</v>
          </cell>
          <cell r="C1332">
            <v>37315</v>
          </cell>
          <cell r="D1332" t="str">
            <v>S.Viconship</v>
          </cell>
          <cell r="E1332" t="str">
            <v>Cty Container phÝa B¾c</v>
          </cell>
          <cell r="F1332" t="str">
            <v>C­íc vËn chuyÓn container th¸ng 12/2001 tuyÕn HP - Phó Th¸i (2 chiÒu)</v>
          </cell>
          <cell r="G1332" t="str">
            <v>Transport fee of container from Haiphong to Phu Thai and contrary in Dec. 2001</v>
          </cell>
          <cell r="H1332">
            <v>331</v>
          </cell>
          <cell r="I1332">
            <v>16850000</v>
          </cell>
          <cell r="P1332">
            <v>16850000</v>
          </cell>
          <cell r="Q1332">
            <v>1121</v>
          </cell>
          <cell r="R1332">
            <v>16850000</v>
          </cell>
          <cell r="Y1332">
            <v>16850000</v>
          </cell>
        </row>
        <row r="1333">
          <cell r="A1333">
            <v>1330</v>
          </cell>
          <cell r="B1333" t="str">
            <v>28-07</v>
          </cell>
          <cell r="C1333">
            <v>37315</v>
          </cell>
          <cell r="D1333" t="str">
            <v>S.AnThinh</v>
          </cell>
          <cell r="E1333" t="str">
            <v>Cty TNHH An ThÞnh HP</v>
          </cell>
          <cell r="F1333" t="str">
            <v>Mua hép carton ®ãng hµng th¸ng 12 - 2001 vµ 01 - 2002</v>
          </cell>
          <cell r="G1333" t="str">
            <v>Buying carton for packing in Dec. 2001 and Jan. 2002</v>
          </cell>
          <cell r="H1333">
            <v>331</v>
          </cell>
          <cell r="I1333">
            <v>13489010</v>
          </cell>
          <cell r="J1333">
            <v>1331</v>
          </cell>
          <cell r="K1333">
            <v>1348901</v>
          </cell>
          <cell r="P1333">
            <v>14837911</v>
          </cell>
          <cell r="Q1333">
            <v>1121</v>
          </cell>
          <cell r="R1333">
            <v>14837911</v>
          </cell>
          <cell r="Y1333">
            <v>14837911</v>
          </cell>
        </row>
        <row r="1334">
          <cell r="A1334">
            <v>1331</v>
          </cell>
          <cell r="B1334" t="str">
            <v>28-08</v>
          </cell>
          <cell r="C1334">
            <v>37315</v>
          </cell>
          <cell r="D1334" t="str">
            <v>S.TrungKien</v>
          </cell>
          <cell r="E1334" t="str">
            <v>Cty TNHH Trung Kiªn</v>
          </cell>
          <cell r="F1334" t="str">
            <v>Thanh to¸n tiÒn mua dÇu m¸y vµ x¨ng xe « t« th¸ng 01 - 2002</v>
          </cell>
          <cell r="G1334" t="str">
            <v>Fuel expenses for Jan. 2002</v>
          </cell>
          <cell r="H1334">
            <v>331</v>
          </cell>
          <cell r="I1334">
            <v>56315000</v>
          </cell>
          <cell r="P1334">
            <v>56315000</v>
          </cell>
          <cell r="Q1334">
            <v>1121</v>
          </cell>
          <cell r="R1334">
            <v>56315000</v>
          </cell>
          <cell r="Y1334">
            <v>56315000</v>
          </cell>
        </row>
        <row r="1335">
          <cell r="A1335">
            <v>1332</v>
          </cell>
          <cell r="B1335" t="str">
            <v>7-01</v>
          </cell>
          <cell r="C1335">
            <v>37322</v>
          </cell>
          <cell r="D1335" t="str">
            <v>bv1</v>
          </cell>
          <cell r="E1335" t="str">
            <v>Mr. HiÓu (Trade union)</v>
          </cell>
          <cell r="F1335" t="str">
            <v>Mua quµ tÆng ngµy 8 - 3 cho n÷ CBCNV nhµ m¸y</v>
          </cell>
          <cell r="G1335" t="str">
            <v>Buying gift for female - workers on International Women Day (Mar 08)</v>
          </cell>
          <cell r="H1335">
            <v>6428</v>
          </cell>
          <cell r="I1335">
            <v>1250000</v>
          </cell>
          <cell r="P1335">
            <v>1250000</v>
          </cell>
          <cell r="Q1335">
            <v>1111</v>
          </cell>
          <cell r="R1335">
            <v>1250000</v>
          </cell>
          <cell r="Y1335">
            <v>1250000</v>
          </cell>
        </row>
        <row r="1336">
          <cell r="A1336">
            <v>1333</v>
          </cell>
          <cell r="B1336" t="str">
            <v>7-02</v>
          </cell>
          <cell r="C1336">
            <v>37322</v>
          </cell>
          <cell r="D1336" t="str">
            <v>lx2</v>
          </cell>
          <cell r="E1336" t="str">
            <v>Mr. Léc (Diver)</v>
          </cell>
          <cell r="F1336" t="str">
            <v>Tr¶ t¹m øng chi phÝ xe 34LD-0099</v>
          </cell>
          <cell r="G1336" t="str">
            <v>Refund the advance of the toll expense for the car 34LD-0099 from Mr. Loc (Driver)</v>
          </cell>
          <cell r="H1336">
            <v>1111</v>
          </cell>
          <cell r="I1336">
            <v>500000</v>
          </cell>
          <cell r="P1336">
            <v>500000</v>
          </cell>
          <cell r="Q1336">
            <v>141</v>
          </cell>
          <cell r="R1336">
            <v>500000</v>
          </cell>
          <cell r="Y1336">
            <v>500000</v>
          </cell>
        </row>
        <row r="1337">
          <cell r="A1337">
            <v>1334</v>
          </cell>
          <cell r="B1337" t="str">
            <v>7-03</v>
          </cell>
          <cell r="C1337">
            <v>37322</v>
          </cell>
          <cell r="D1337" t="str">
            <v>lx5</v>
          </cell>
          <cell r="E1337" t="str">
            <v>Mr. Quang (Driver)</v>
          </cell>
          <cell r="F1337" t="str">
            <v>T¹m øng chi phÝ söa ch÷a, b¶o d­ìng xe 0099</v>
          </cell>
          <cell r="G1337" t="str">
            <v>Advance to Mr. Quang (Driver) the maitaining expenses for car 34LD - 0099</v>
          </cell>
          <cell r="H1337">
            <v>141</v>
          </cell>
          <cell r="I1337">
            <v>2000000</v>
          </cell>
          <cell r="P1337">
            <v>2000000</v>
          </cell>
          <cell r="Q1337">
            <v>1111</v>
          </cell>
          <cell r="R1337">
            <v>2000000</v>
          </cell>
          <cell r="Y1337">
            <v>2000000</v>
          </cell>
        </row>
        <row r="1338">
          <cell r="A1338">
            <v>1335</v>
          </cell>
          <cell r="B1338" t="str">
            <v>7-04</v>
          </cell>
          <cell r="C1338">
            <v>37322</v>
          </cell>
          <cell r="D1338" t="str">
            <v>ct1</v>
          </cell>
          <cell r="E1338" t="str">
            <v>Mrs. Hoa (Line 01 chief)</v>
          </cell>
          <cell r="F1338" t="str">
            <v>Tr¶ t¹m øng</v>
          </cell>
          <cell r="G1338" t="str">
            <v>Refund the advance from Mrs. Hoa (Line 01 chief)</v>
          </cell>
          <cell r="H1338">
            <v>1111</v>
          </cell>
          <cell r="I1338">
            <v>200000</v>
          </cell>
          <cell r="P1338">
            <v>200000</v>
          </cell>
          <cell r="Q1338">
            <v>141</v>
          </cell>
          <cell r="R1338">
            <v>200000</v>
          </cell>
          <cell r="Y1338">
            <v>200000</v>
          </cell>
        </row>
        <row r="1339">
          <cell r="A1339">
            <v>1336</v>
          </cell>
          <cell r="B1339" t="str">
            <v>7-05</v>
          </cell>
          <cell r="C1339">
            <v>37322</v>
          </cell>
          <cell r="D1339" t="str">
            <v>nc</v>
          </cell>
          <cell r="E1339" t="str">
            <v>Mr. Xuyªn (Security gard in experts' Villar)</v>
          </cell>
          <cell r="F1339" t="str">
            <v>Thanh to¸n l­¬ng th¸ng 02 - 2002 cho «ng Xuyªn (B¶o vÖ nhµ ë chuyªn gia)</v>
          </cell>
          <cell r="G1339" t="str">
            <v>Salary of Feb. 2002 for Mr. Xuyen (Security gard in experts' Villar)</v>
          </cell>
          <cell r="H1339">
            <v>6421</v>
          </cell>
          <cell r="I1339">
            <v>500000</v>
          </cell>
          <cell r="P1339">
            <v>500000</v>
          </cell>
          <cell r="Q1339">
            <v>1111</v>
          </cell>
          <cell r="R1339">
            <v>500000</v>
          </cell>
          <cell r="Y1339">
            <v>500000</v>
          </cell>
        </row>
        <row r="1340">
          <cell r="A1340">
            <v>1337</v>
          </cell>
          <cell r="B1340" t="str">
            <v>7-06</v>
          </cell>
          <cell r="C1340">
            <v>37322</v>
          </cell>
          <cell r="D1340" t="str">
            <v>lx2</v>
          </cell>
          <cell r="E1340" t="str">
            <v>Mr. Léc (Diver)</v>
          </cell>
          <cell r="F1340" t="str">
            <v>Thanh to¸n tiÒn göi xe « t« qua ®ªm vµ tiÒn nghØ trä cho l¸i xe th¸ng 02/2002</v>
          </cell>
          <cell r="G1340" t="str">
            <v>The expenses of leave car 34LD - 0099 and renting house for driver  in Feb. 2002</v>
          </cell>
          <cell r="H1340">
            <v>6428</v>
          </cell>
          <cell r="I1340">
            <v>400000</v>
          </cell>
          <cell r="P1340">
            <v>400000</v>
          </cell>
          <cell r="Q1340">
            <v>1111</v>
          </cell>
          <cell r="R1340">
            <v>400000</v>
          </cell>
          <cell r="Y1340">
            <v>400000</v>
          </cell>
        </row>
        <row r="1341">
          <cell r="A1341">
            <v>1338</v>
          </cell>
          <cell r="B1341" t="str">
            <v>8-01</v>
          </cell>
          <cell r="C1341">
            <v>37323</v>
          </cell>
          <cell r="D1341" t="str">
            <v>lx1</v>
          </cell>
          <cell r="E1341" t="str">
            <v>Mr. Hïng (Driver)</v>
          </cell>
          <cell r="F1341" t="str">
            <v>Chi phÝ cho xe 34LD-0116 tõ ngµy 06 ®Õn 07/03/2002</v>
          </cell>
          <cell r="G1341" t="str">
            <v>The toll for car 34LD - 0116 for period from Mar 06 to Mar 07, 2002</v>
          </cell>
          <cell r="H1341">
            <v>6428</v>
          </cell>
          <cell r="I1341">
            <v>396727</v>
          </cell>
          <cell r="J1341">
            <v>1331</v>
          </cell>
          <cell r="K1341">
            <v>27273</v>
          </cell>
          <cell r="P1341">
            <v>424000</v>
          </cell>
          <cell r="Q1341">
            <v>1111</v>
          </cell>
          <cell r="R1341">
            <v>424000</v>
          </cell>
          <cell r="Y1341">
            <v>424000</v>
          </cell>
        </row>
        <row r="1342">
          <cell r="A1342">
            <v>1339</v>
          </cell>
          <cell r="B1342" t="str">
            <v>8-02</v>
          </cell>
          <cell r="C1342">
            <v>37323</v>
          </cell>
          <cell r="D1342" t="str">
            <v>xn4</v>
          </cell>
          <cell r="E1342" t="str">
            <v>Ms. HiÒn (Ex.Im dept)</v>
          </cell>
          <cell r="F1342" t="str">
            <v>Göi hµng b»ng xe Hoµng Long cho Coats Phong Phó</v>
          </cell>
          <cell r="G1342" t="str">
            <v>Sending swatch to Coats Phong Phu</v>
          </cell>
          <cell r="H1342">
            <v>6278</v>
          </cell>
          <cell r="I1342">
            <v>30000</v>
          </cell>
          <cell r="P1342">
            <v>30000</v>
          </cell>
          <cell r="Q1342">
            <v>1111</v>
          </cell>
          <cell r="R1342">
            <v>30000</v>
          </cell>
          <cell r="Y1342">
            <v>30000</v>
          </cell>
        </row>
        <row r="1343">
          <cell r="A1343">
            <v>1340</v>
          </cell>
          <cell r="B1343" t="str">
            <v>8-03</v>
          </cell>
          <cell r="C1343">
            <v>37323</v>
          </cell>
          <cell r="D1343" t="str">
            <v>ns</v>
          </cell>
          <cell r="E1343" t="str">
            <v>Mr. H¶i (Personnel)</v>
          </cell>
          <cell r="F1343" t="str">
            <v>Chi tiÕp c¸n bé Së L§TBXH tØnh H¶i D­¬ng (ngµy 7/03/2002)</v>
          </cell>
          <cell r="G1343" t="str">
            <v>Public relation for Haiduong province official</v>
          </cell>
          <cell r="H1343">
            <v>6428</v>
          </cell>
          <cell r="I1343">
            <v>100000</v>
          </cell>
          <cell r="P1343">
            <v>100000</v>
          </cell>
          <cell r="Q1343">
            <v>1111</v>
          </cell>
          <cell r="R1343">
            <v>100000</v>
          </cell>
          <cell r="Y1343">
            <v>100000</v>
          </cell>
        </row>
        <row r="1344">
          <cell r="A1344">
            <v>1341</v>
          </cell>
          <cell r="B1344" t="str">
            <v>8-04</v>
          </cell>
          <cell r="C1344">
            <v>37323</v>
          </cell>
          <cell r="D1344" t="str">
            <v>mau</v>
          </cell>
          <cell r="E1344" t="str">
            <v>Mrs. H­¬ng (Sample)</v>
          </cell>
          <cell r="F1344" t="str">
            <v>Mua cóc ®Ó lµm hµng (m· 75F1404)</v>
          </cell>
          <cell r="G1344" t="str">
            <v>Buying button for making sample (Style 75F1404)</v>
          </cell>
          <cell r="H1344">
            <v>1522</v>
          </cell>
          <cell r="I1344">
            <v>32000</v>
          </cell>
          <cell r="P1344">
            <v>32000</v>
          </cell>
          <cell r="Q1344">
            <v>1111</v>
          </cell>
          <cell r="R1344">
            <v>32000</v>
          </cell>
          <cell r="Y1344">
            <v>32000</v>
          </cell>
        </row>
        <row r="1345">
          <cell r="A1345">
            <v>1342</v>
          </cell>
          <cell r="B1345" t="str">
            <v>8-05</v>
          </cell>
          <cell r="C1345">
            <v>37323</v>
          </cell>
          <cell r="D1345" t="str">
            <v>mau</v>
          </cell>
          <cell r="E1345" t="str">
            <v>Mrs. H­¬ng (Sample)</v>
          </cell>
          <cell r="F1345" t="str">
            <v>Th­ëng c«ng viÖc th¸ng 02- 2002 cho Mr. Tr­¬ng, Mr. Anh (Tæ mÉu)</v>
          </cell>
          <cell r="G1345" t="str">
            <v>Working bonus for Mr. Truong and Mr. Anh (Sample makers) in Feb. 2002</v>
          </cell>
          <cell r="H1345">
            <v>6271</v>
          </cell>
          <cell r="I1345">
            <v>400000</v>
          </cell>
          <cell r="P1345">
            <v>400000</v>
          </cell>
          <cell r="Q1345">
            <v>1111</v>
          </cell>
          <cell r="R1345">
            <v>400000</v>
          </cell>
          <cell r="Y1345">
            <v>400000</v>
          </cell>
        </row>
        <row r="1346">
          <cell r="A1346">
            <v>1343</v>
          </cell>
          <cell r="B1346" t="str">
            <v>8-06</v>
          </cell>
          <cell r="C1346">
            <v>37323</v>
          </cell>
          <cell r="D1346" t="str">
            <v>nc</v>
          </cell>
          <cell r="E1346" t="str">
            <v>Mr. Kh¸nh (Pressing section)</v>
          </cell>
          <cell r="F1346" t="str">
            <v xml:space="preserve">Thanh to¸n chi phÝ lµ l¹i lÇn 2 c¸c m· B1770, P893 cho tæ lµ </v>
          </cell>
          <cell r="G1346" t="str">
            <v>Wages of repressing clothes for pressing section</v>
          </cell>
          <cell r="H1346">
            <v>622</v>
          </cell>
          <cell r="I1346">
            <v>1434978</v>
          </cell>
          <cell r="P1346">
            <v>1434978</v>
          </cell>
          <cell r="Q1346">
            <v>1111</v>
          </cell>
          <cell r="R1346">
            <v>1434978</v>
          </cell>
          <cell r="Y1346">
            <v>1434978</v>
          </cell>
        </row>
        <row r="1347">
          <cell r="A1347">
            <v>1344</v>
          </cell>
          <cell r="B1347" t="str">
            <v>8-07</v>
          </cell>
          <cell r="C1347">
            <v>37323</v>
          </cell>
          <cell r="D1347" t="str">
            <v>nc</v>
          </cell>
          <cell r="E1347" t="str">
            <v>Mr. Kh¸nh (Pressing section)</v>
          </cell>
          <cell r="F1347" t="str">
            <v>Thanh to¸n chi phÝ lµ l¹i lÇn 2 (m· P893) cho Mr. Tu©n, M¹nh, Chinh</v>
          </cell>
          <cell r="G1347" t="str">
            <v xml:space="preserve">Wages of repressing clothes for Mr. Tuan, Manh, Chinh </v>
          </cell>
          <cell r="H1347">
            <v>622</v>
          </cell>
          <cell r="I1347">
            <v>214437</v>
          </cell>
          <cell r="P1347">
            <v>214437</v>
          </cell>
          <cell r="Q1347">
            <v>1111</v>
          </cell>
          <cell r="R1347">
            <v>214437</v>
          </cell>
          <cell r="Y1347">
            <v>214437</v>
          </cell>
        </row>
        <row r="1348">
          <cell r="A1348">
            <v>1345</v>
          </cell>
          <cell r="B1348" t="str">
            <v>8-08</v>
          </cell>
          <cell r="C1348">
            <v>37323</v>
          </cell>
          <cell r="D1348" t="str">
            <v>xn2</v>
          </cell>
          <cell r="E1348" t="str">
            <v>Mr. Tuynh (Ex.Im dept)</v>
          </cell>
          <cell r="F1348" t="str">
            <v>T¹m øng chi phÝ xuÊt hµng ®ît KT 17</v>
          </cell>
          <cell r="G1348" t="str">
            <v>Advance to Mr. Tuynh for expense for delivery No KT17 by sea</v>
          </cell>
          <cell r="H1348">
            <v>141</v>
          </cell>
          <cell r="I1348">
            <v>350000</v>
          </cell>
          <cell r="P1348">
            <v>350000</v>
          </cell>
          <cell r="Q1348">
            <v>1111</v>
          </cell>
          <cell r="R1348">
            <v>350000</v>
          </cell>
          <cell r="Y1348">
            <v>350000</v>
          </cell>
        </row>
        <row r="1349">
          <cell r="A1349">
            <v>1346</v>
          </cell>
          <cell r="B1349" t="str">
            <v>8-09</v>
          </cell>
          <cell r="C1349">
            <v>37323</v>
          </cell>
          <cell r="D1349" t="str">
            <v>xn3</v>
          </cell>
          <cell r="E1349" t="str">
            <v>Mr. Dòng (Ex.Im dept)</v>
          </cell>
          <cell r="F1349" t="str">
            <v>Båi d­ìng tæ ®ãng gãi bèc hµng xuÊt</v>
          </cell>
          <cell r="G1349" t="str">
            <v>Working bonus for packing section took in part of loading clothes</v>
          </cell>
          <cell r="H1349">
            <v>6278</v>
          </cell>
          <cell r="I1349">
            <v>100000</v>
          </cell>
          <cell r="P1349">
            <v>100000</v>
          </cell>
          <cell r="Q1349">
            <v>1111</v>
          </cell>
          <cell r="R1349">
            <v>100000</v>
          </cell>
          <cell r="Y1349">
            <v>100000</v>
          </cell>
        </row>
        <row r="1350">
          <cell r="A1350">
            <v>1347</v>
          </cell>
          <cell r="B1350" t="str">
            <v>9-01</v>
          </cell>
          <cell r="C1350">
            <v>37324</v>
          </cell>
          <cell r="D1350" t="str">
            <v>cd1</v>
          </cell>
          <cell r="E1350" t="str">
            <v>Mr. Hµo (Mechanic)</v>
          </cell>
          <cell r="F1350" t="str">
            <v>T¹m øng mua chÊt tÈy röa nåi h¬i + vËt t­ kh¸c</v>
          </cell>
          <cell r="G1350" t="str">
            <v>Buying materials for company</v>
          </cell>
          <cell r="H1350">
            <v>141</v>
          </cell>
          <cell r="I1350">
            <v>2000000</v>
          </cell>
          <cell r="P1350">
            <v>2000000</v>
          </cell>
          <cell r="Q1350">
            <v>1111</v>
          </cell>
          <cell r="R1350">
            <v>2000000</v>
          </cell>
          <cell r="Y1350">
            <v>2000000</v>
          </cell>
        </row>
        <row r="1351">
          <cell r="A1351">
            <v>1348</v>
          </cell>
          <cell r="B1351" t="str">
            <v>9-02</v>
          </cell>
          <cell r="C1351">
            <v>37324</v>
          </cell>
          <cell r="D1351" t="str">
            <v>tk</v>
          </cell>
          <cell r="E1351" t="str">
            <v>Ms. Ph­¬ng (Secretary)</v>
          </cell>
          <cell r="F1351" t="str">
            <v>Xin cÊp visa 03 th¸ng (nhiÒu lÇn) cho Mr. Stephen Alan Smith + Mr. Peter Black (Macpi experts)</v>
          </cell>
          <cell r="G1351" t="str">
            <v>The expenses of Visa entry for Mr. Stephen Alan Smith and Mr. Peter Black (Macpi experts)</v>
          </cell>
          <cell r="H1351">
            <v>6428</v>
          </cell>
          <cell r="I1351">
            <v>1812000</v>
          </cell>
          <cell r="P1351">
            <v>1812000</v>
          </cell>
          <cell r="Q1351">
            <v>1111</v>
          </cell>
          <cell r="R1351">
            <v>1812000</v>
          </cell>
          <cell r="Y1351">
            <v>1812000</v>
          </cell>
        </row>
        <row r="1352">
          <cell r="A1352">
            <v>1349</v>
          </cell>
          <cell r="B1352" t="str">
            <v>27-14</v>
          </cell>
          <cell r="C1352">
            <v>37342</v>
          </cell>
          <cell r="D1352" t="str">
            <v>cd2</v>
          </cell>
          <cell r="E1352" t="str">
            <v>Mr. Hîp (Mechanic)</v>
          </cell>
          <cell r="F1352" t="str">
            <v>Thanh to¸n t¹m øng mua vËt t­ cho nhµ m¸y</v>
          </cell>
          <cell r="G1352" t="str">
            <v>Payment for the advance of buying tools for sewingshop from Mr. Hop (Mechanic)</v>
          </cell>
          <cell r="H1352">
            <v>1531</v>
          </cell>
          <cell r="I1352">
            <v>1057000</v>
          </cell>
          <cell r="J1352">
            <v>1331</v>
          </cell>
          <cell r="K1352">
            <v>52850</v>
          </cell>
          <cell r="L1352">
            <v>1111</v>
          </cell>
          <cell r="M1352">
            <v>10150</v>
          </cell>
          <cell r="P1352">
            <v>1120000</v>
          </cell>
          <cell r="Q1352">
            <v>141</v>
          </cell>
          <cell r="R1352">
            <v>1120000</v>
          </cell>
          <cell r="Y1352">
            <v>1120000</v>
          </cell>
        </row>
        <row r="1353">
          <cell r="A1353">
            <v>1350</v>
          </cell>
          <cell r="B1353" t="str">
            <v>9-03</v>
          </cell>
          <cell r="C1353">
            <v>37324</v>
          </cell>
          <cell r="D1353" t="str">
            <v>kd1</v>
          </cell>
          <cell r="E1353" t="str">
            <v>Mr. HiÖp (Sales)</v>
          </cell>
          <cell r="F1353" t="str">
            <v>T¹m øng mua 01 m¸y b¬m n­íc + s¬n, chæi s¬n phôc vô hÖ thèng boiler 02</v>
          </cell>
          <cell r="G1353" t="str">
            <v>Advance to Mr. Hiep (Sales) to buy 01 water pump for boiler # 02</v>
          </cell>
          <cell r="H1353">
            <v>141</v>
          </cell>
          <cell r="I1353">
            <v>1500000</v>
          </cell>
          <cell r="P1353">
            <v>1500000</v>
          </cell>
          <cell r="Q1353">
            <v>1111</v>
          </cell>
          <cell r="R1353">
            <v>1500000</v>
          </cell>
          <cell r="Y1353">
            <v>1500000</v>
          </cell>
        </row>
        <row r="1354">
          <cell r="A1354">
            <v>1351</v>
          </cell>
          <cell r="B1354" t="str">
            <v>11-12</v>
          </cell>
          <cell r="C1354">
            <v>37326</v>
          </cell>
          <cell r="D1354" t="str">
            <v>bv1</v>
          </cell>
          <cell r="E1354" t="str">
            <v>Mr. HiÓu (Trade union)</v>
          </cell>
          <cell r="F1354" t="str">
            <v>QuÐt v«i ve t­êng bao quanh §«ng Tµi 01</v>
          </cell>
          <cell r="G1354" t="str">
            <v>Painting the wall of Dong Tai # 01</v>
          </cell>
          <cell r="H1354">
            <v>6278</v>
          </cell>
          <cell r="I1354">
            <v>403000</v>
          </cell>
          <cell r="P1354">
            <v>403000</v>
          </cell>
          <cell r="Q1354">
            <v>1111</v>
          </cell>
          <cell r="R1354">
            <v>403000</v>
          </cell>
          <cell r="Y1354">
            <v>403000</v>
          </cell>
        </row>
        <row r="1355">
          <cell r="A1355">
            <v>1352</v>
          </cell>
          <cell r="B1355" t="str">
            <v>18-06</v>
          </cell>
          <cell r="C1355">
            <v>37333</v>
          </cell>
          <cell r="D1355" t="str">
            <v>yt</v>
          </cell>
          <cell r="E1355" t="str">
            <v>Mrs. H­¬ng (Nurse)</v>
          </cell>
          <cell r="F1355" t="str">
            <v xml:space="preserve">Thanh to¸n t¹m øng mua ®å dïng vÖ sinh cho PX </v>
          </cell>
          <cell r="G1355" t="str">
            <v>Payment for the advance of buying utensils for workshop from Mrs. Huong (Nurse)</v>
          </cell>
          <cell r="H1355">
            <v>1531</v>
          </cell>
          <cell r="I1355">
            <v>476000</v>
          </cell>
          <cell r="J1355">
            <v>1111</v>
          </cell>
          <cell r="K1355">
            <v>24000</v>
          </cell>
          <cell r="P1355">
            <v>500000</v>
          </cell>
          <cell r="Q1355">
            <v>141</v>
          </cell>
          <cell r="R1355">
            <v>500000</v>
          </cell>
          <cell r="Y1355">
            <v>500000</v>
          </cell>
        </row>
        <row r="1356">
          <cell r="A1356">
            <v>1353</v>
          </cell>
          <cell r="B1356" t="str">
            <v>26-17</v>
          </cell>
          <cell r="C1356">
            <v>37341</v>
          </cell>
          <cell r="D1356" t="str">
            <v>vt</v>
          </cell>
          <cell r="E1356" t="str">
            <v>Mr. Hïng (Computer)</v>
          </cell>
          <cell r="F1356" t="str">
            <v>Thanh to¸n t¹m øng phÝ hoµ m¹ng Mobile cho Mr. Hïng (Computer)</v>
          </cell>
          <cell r="G1356" t="str">
            <v xml:space="preserve">Payment for the advance of the expenses of entering Mobifone network from Mr. Hung (Computer) </v>
          </cell>
          <cell r="H1356">
            <v>6422</v>
          </cell>
          <cell r="I1356">
            <v>636364</v>
          </cell>
          <cell r="J1356">
            <v>1331</v>
          </cell>
          <cell r="K1356">
            <v>63636</v>
          </cell>
          <cell r="L1356">
            <v>1111</v>
          </cell>
          <cell r="M1356">
            <v>300000</v>
          </cell>
          <cell r="P1356">
            <v>1000000</v>
          </cell>
          <cell r="Q1356">
            <v>141</v>
          </cell>
          <cell r="R1356">
            <v>1000000</v>
          </cell>
          <cell r="Y1356">
            <v>1000000</v>
          </cell>
        </row>
        <row r="1357">
          <cell r="A1357">
            <v>1354</v>
          </cell>
          <cell r="B1357" t="str">
            <v>9-04</v>
          </cell>
          <cell r="C1357">
            <v>37324</v>
          </cell>
          <cell r="D1357" t="str">
            <v>cd2</v>
          </cell>
          <cell r="E1357" t="str">
            <v>Mr. Hîp (Mechanic)</v>
          </cell>
          <cell r="F1357" t="str">
            <v>T¹m øng mua thoi m¸y mét kim cho chuyÒn 14</v>
          </cell>
          <cell r="G1357" t="str">
            <v>Advance to Mr. Hop (Mechanic) to buy tools for Line 14</v>
          </cell>
          <cell r="H1357">
            <v>141</v>
          </cell>
          <cell r="I1357">
            <v>140000</v>
          </cell>
          <cell r="P1357">
            <v>140000</v>
          </cell>
          <cell r="Q1357">
            <v>1111</v>
          </cell>
          <cell r="R1357">
            <v>140000</v>
          </cell>
          <cell r="Y1357">
            <v>140000</v>
          </cell>
        </row>
        <row r="1358">
          <cell r="A1358">
            <v>1355</v>
          </cell>
          <cell r="B1358" t="str">
            <v>11-01</v>
          </cell>
          <cell r="C1358">
            <v>37326</v>
          </cell>
          <cell r="D1358" t="str">
            <v>kcs3</v>
          </cell>
          <cell r="E1358" t="str">
            <v>Mrs. ¸nh (Q/C)</v>
          </cell>
          <cell r="F1358" t="str">
            <v>C­íc ®iÖn tho¹i di ®éng th¸ng 03/ 2002</v>
          </cell>
          <cell r="G1358" t="str">
            <v>Mobifone fee of Mar. 2002 for Mrs. Anh (Q/C)</v>
          </cell>
          <cell r="H1358">
            <v>6422</v>
          </cell>
          <cell r="I1358">
            <v>300000</v>
          </cell>
          <cell r="P1358">
            <v>300000</v>
          </cell>
          <cell r="Q1358">
            <v>1111</v>
          </cell>
          <cell r="R1358">
            <v>300000</v>
          </cell>
          <cell r="Y1358">
            <v>300000</v>
          </cell>
        </row>
        <row r="1359">
          <cell r="A1359">
            <v>1356</v>
          </cell>
          <cell r="B1359" t="str">
            <v>11-02</v>
          </cell>
          <cell r="C1359">
            <v>37326</v>
          </cell>
          <cell r="D1359" t="str">
            <v>kcs3</v>
          </cell>
          <cell r="E1359" t="str">
            <v>Mrs. ¸nh (Q/C)</v>
          </cell>
          <cell r="F1359" t="str">
            <v>Thanh to¸n t¹m øng chi phÝ ®i kiÓm hµng t¹i May 2 H¶i D­¬ng</v>
          </cell>
          <cell r="G1359" t="str">
            <v>Payment for the advance of the business expenses for checking clothes in HD Garment 02 Co. from Mrs. Anh (Q/C)</v>
          </cell>
          <cell r="H1359">
            <v>6278</v>
          </cell>
          <cell r="I1359">
            <v>1000000</v>
          </cell>
          <cell r="P1359">
            <v>1000000</v>
          </cell>
          <cell r="Q1359">
            <v>141</v>
          </cell>
          <cell r="R1359">
            <v>500000</v>
          </cell>
          <cell r="S1359">
            <v>1111</v>
          </cell>
          <cell r="T1359">
            <v>500000</v>
          </cell>
          <cell r="Y1359">
            <v>1000000</v>
          </cell>
        </row>
        <row r="1360">
          <cell r="A1360">
            <v>1357</v>
          </cell>
          <cell r="B1360" t="str">
            <v>9-06</v>
          </cell>
          <cell r="C1360">
            <v>37324</v>
          </cell>
          <cell r="D1360" t="str">
            <v>lx2</v>
          </cell>
          <cell r="E1360" t="str">
            <v>Mr. Léc (Diver)</v>
          </cell>
          <cell r="F1360" t="str">
            <v>T¹m øng l­¬ng th¸ng 03/2002</v>
          </cell>
          <cell r="G1360" t="str">
            <v>Advance to Mr. Loc (Driver) the salary of Mar. 2002</v>
          </cell>
          <cell r="H1360">
            <v>141</v>
          </cell>
          <cell r="I1360">
            <v>500000</v>
          </cell>
          <cell r="P1360">
            <v>500000</v>
          </cell>
          <cell r="Q1360">
            <v>1111</v>
          </cell>
          <cell r="R1360">
            <v>500000</v>
          </cell>
          <cell r="Y1360">
            <v>500000</v>
          </cell>
        </row>
        <row r="1361">
          <cell r="A1361">
            <v>1358</v>
          </cell>
          <cell r="B1361" t="str">
            <v>9-07</v>
          </cell>
          <cell r="C1361">
            <v>37324</v>
          </cell>
          <cell r="D1361" t="str">
            <v>xn2</v>
          </cell>
          <cell r="E1361" t="str">
            <v>Mr. Tuynh (Ex.Im dept)</v>
          </cell>
          <cell r="F1361" t="str">
            <v>T¹m øng nhËp v¶i</v>
          </cell>
          <cell r="G1361" t="str">
            <v>Advance to Mr. Tuynh (Export and import) the import expenses for farbric</v>
          </cell>
          <cell r="H1361">
            <v>141</v>
          </cell>
          <cell r="I1361">
            <v>800000</v>
          </cell>
          <cell r="P1361">
            <v>800000</v>
          </cell>
          <cell r="Q1361">
            <v>1111</v>
          </cell>
          <cell r="R1361">
            <v>800000</v>
          </cell>
          <cell r="Y1361">
            <v>800000</v>
          </cell>
        </row>
        <row r="1362">
          <cell r="A1362">
            <v>1359</v>
          </cell>
          <cell r="B1362" t="str">
            <v>11-04</v>
          </cell>
          <cell r="C1362">
            <v>37326</v>
          </cell>
          <cell r="D1362" t="str">
            <v>th</v>
          </cell>
          <cell r="E1362" t="str">
            <v>Mrs. Xiªm (Cook)</v>
          </cell>
          <cell r="F1362" t="str">
            <v>Thanh to¸n tiÒn c¬m tr­a + c¬m tèi + b¸nh mú ¨n ca cho c«ng nh©n th¸ng 02/2002</v>
          </cell>
          <cell r="G1362" t="str">
            <v>Meal expenses for workers in Feb. 2002</v>
          </cell>
          <cell r="H1362">
            <v>1388</v>
          </cell>
          <cell r="I1362">
            <v>13374000</v>
          </cell>
          <cell r="J1362">
            <v>6278</v>
          </cell>
          <cell r="K1362">
            <v>5468600</v>
          </cell>
          <cell r="P1362">
            <v>18842600</v>
          </cell>
          <cell r="Q1362">
            <v>1111</v>
          </cell>
          <cell r="R1362">
            <v>18842600</v>
          </cell>
          <cell r="Y1362">
            <v>18842600</v>
          </cell>
        </row>
        <row r="1363">
          <cell r="A1363">
            <v>1360</v>
          </cell>
          <cell r="B1363" t="str">
            <v>11-05</v>
          </cell>
          <cell r="C1363">
            <v>37326</v>
          </cell>
          <cell r="D1363" t="str">
            <v>kt3</v>
          </cell>
          <cell r="E1363" t="str">
            <v>Ms. Hµ (Accountant)</v>
          </cell>
          <cell r="F1363" t="str">
            <v>Thu tiÒn c¬m tr­a th¸ng 2/2002 tõ CBCNV</v>
          </cell>
          <cell r="G1363" t="str">
            <v>Collect money from worker (the lunch expenses in Feb. 2002)</v>
          </cell>
          <cell r="H1363">
            <v>1111</v>
          </cell>
          <cell r="I1363">
            <v>36696000</v>
          </cell>
          <cell r="P1363">
            <v>36696000</v>
          </cell>
          <cell r="Q1363">
            <v>1388</v>
          </cell>
          <cell r="R1363">
            <v>36696000</v>
          </cell>
          <cell r="Y1363">
            <v>36696000</v>
          </cell>
        </row>
        <row r="1364">
          <cell r="A1364">
            <v>1361</v>
          </cell>
          <cell r="B1364" t="str">
            <v>11-06</v>
          </cell>
          <cell r="C1364">
            <v>37326</v>
          </cell>
          <cell r="D1364" t="str">
            <v>nc</v>
          </cell>
          <cell r="E1364" t="str">
            <v>Mr. Phong and Ms. Tho (Q/C)</v>
          </cell>
          <cell r="F1364" t="str">
            <v>Hoµn l¹i cho Mr. Phßng - KCS (268.800®) vµ Ms. Tho - KCS (350.220®) sè tiÒn BHXH+BHYT ®· trÝch 6% trong n¨m 2001</v>
          </cell>
          <cell r="G1364" t="str">
            <v>Refund the social and health care insurance (6%) had subtracted from salary for Mr. Phong and Ms. Tho (Q/C)</v>
          </cell>
          <cell r="H1364">
            <v>33832</v>
          </cell>
          <cell r="I1364">
            <v>514020</v>
          </cell>
          <cell r="J1364">
            <v>33842</v>
          </cell>
          <cell r="K1364">
            <v>105000</v>
          </cell>
          <cell r="P1364">
            <v>619020</v>
          </cell>
          <cell r="Q1364">
            <v>1111</v>
          </cell>
          <cell r="R1364">
            <v>619020</v>
          </cell>
          <cell r="Y1364">
            <v>619020</v>
          </cell>
        </row>
        <row r="1365">
          <cell r="A1365">
            <v>1362</v>
          </cell>
          <cell r="B1365" t="str">
            <v>11-07</v>
          </cell>
          <cell r="C1365">
            <v>37326</v>
          </cell>
          <cell r="D1365" t="str">
            <v>cd3</v>
          </cell>
          <cell r="E1365" t="str">
            <v>Mr. Th¨ng (Electrician)</v>
          </cell>
          <cell r="F1365" t="str">
            <v>T¹m øng mua vËt t­ l¾p ®Æt hÖ thèng h¬i míi cho PX 02</v>
          </cell>
          <cell r="G1365" t="str">
            <v>Advance to Mr. Thang (Electrician) to buy materials to install the boiler system for workshop No. 02</v>
          </cell>
          <cell r="H1365">
            <v>141</v>
          </cell>
          <cell r="I1365">
            <v>1960000</v>
          </cell>
          <cell r="P1365">
            <v>1960000</v>
          </cell>
          <cell r="Q1365">
            <v>1111</v>
          </cell>
          <cell r="R1365">
            <v>1960000</v>
          </cell>
          <cell r="Y1365">
            <v>1960000</v>
          </cell>
        </row>
        <row r="1366">
          <cell r="A1366">
            <v>1363</v>
          </cell>
          <cell r="B1366" t="str">
            <v>11-08</v>
          </cell>
          <cell r="C1366">
            <v>37326</v>
          </cell>
          <cell r="D1366" t="str">
            <v>cd4</v>
          </cell>
          <cell r="E1366" t="str">
            <v>Mr. H¹nh (Boiler)</v>
          </cell>
          <cell r="F1366" t="str">
            <v>Chi phÝ lµm ®ªm c¸c ngµy 5, 6, 7 th¸ng 3/2002 cho tËp thÓ phßng c¬ ®iÖn</v>
          </cell>
          <cell r="G1366" t="str">
            <v>The expenses of overtime working for mechanic and electric dept.</v>
          </cell>
          <cell r="H1366">
            <v>6278</v>
          </cell>
          <cell r="I1366">
            <v>240000</v>
          </cell>
          <cell r="P1366">
            <v>240000</v>
          </cell>
          <cell r="Q1366">
            <v>1111</v>
          </cell>
          <cell r="R1366">
            <v>240000</v>
          </cell>
          <cell r="Y1366">
            <v>240000</v>
          </cell>
        </row>
        <row r="1367">
          <cell r="A1367">
            <v>1364</v>
          </cell>
          <cell r="B1367" t="str">
            <v>30-09</v>
          </cell>
          <cell r="C1367">
            <v>37345</v>
          </cell>
          <cell r="D1367" t="str">
            <v>bv4</v>
          </cell>
          <cell r="E1367" t="str">
            <v>Mr. TÆng (Security guard)</v>
          </cell>
          <cell r="F1367" t="str">
            <v xml:space="preserve">Thanh to¸n t¹m øng ®i Hµ Néi nhËn hµng </v>
          </cell>
          <cell r="G1367" t="str">
            <v>Payment for the advance of the expenses going to Hanoi receive goods</v>
          </cell>
          <cell r="H1367">
            <v>6278</v>
          </cell>
          <cell r="I1367">
            <v>240000</v>
          </cell>
          <cell r="J1367">
            <v>1111</v>
          </cell>
          <cell r="K1367">
            <v>360000</v>
          </cell>
          <cell r="P1367">
            <v>600000</v>
          </cell>
          <cell r="Q1367">
            <v>141</v>
          </cell>
          <cell r="R1367">
            <v>600000</v>
          </cell>
          <cell r="Y1367">
            <v>600000</v>
          </cell>
        </row>
        <row r="1368">
          <cell r="A1368">
            <v>1365</v>
          </cell>
          <cell r="B1368" t="str">
            <v>11-10</v>
          </cell>
          <cell r="C1368">
            <v>37326</v>
          </cell>
          <cell r="D1368" t="str">
            <v>cd2</v>
          </cell>
          <cell r="E1368" t="str">
            <v>Mr. Hîp (Mechanic)</v>
          </cell>
          <cell r="F1368" t="str">
            <v>T¹m øng mua mÆt n¹ bµn lµ cho tæ lµ</v>
          </cell>
          <cell r="G1368" t="str">
            <v>Advance to Mr. Hop (Mechanic) to buy tools for pressing section</v>
          </cell>
          <cell r="H1368">
            <v>141</v>
          </cell>
          <cell r="I1368">
            <v>1800000</v>
          </cell>
          <cell r="P1368">
            <v>1800000</v>
          </cell>
          <cell r="Q1368">
            <v>1111</v>
          </cell>
          <cell r="R1368">
            <v>1800000</v>
          </cell>
          <cell r="Y1368">
            <v>1800000</v>
          </cell>
        </row>
        <row r="1369">
          <cell r="A1369">
            <v>1366</v>
          </cell>
          <cell r="B1369" t="str">
            <v>11-11</v>
          </cell>
          <cell r="C1369">
            <v>37326</v>
          </cell>
          <cell r="D1369" t="str">
            <v>E</v>
          </cell>
          <cell r="E1369" t="str">
            <v>Ms. Thñy (Embroidery)</v>
          </cell>
          <cell r="F1369" t="str">
            <v>Thanh to¸n t¹m øng mua h¹t sequin trang trÝ hµng PT474, 476, 487 + thiÕt kÕ mÉu thuª S669</v>
          </cell>
          <cell r="G1369" t="str">
            <v>Payment for the advance of buying sequin for PT474, 476, 487 from Ms. Thuy (Embroidery)</v>
          </cell>
          <cell r="H1369">
            <v>1522</v>
          </cell>
          <cell r="I1369">
            <v>207000</v>
          </cell>
          <cell r="J1369">
            <v>6278</v>
          </cell>
          <cell r="K1369">
            <v>300000</v>
          </cell>
          <cell r="P1369">
            <v>507000</v>
          </cell>
          <cell r="Q1369">
            <v>141</v>
          </cell>
          <cell r="R1369">
            <v>250000</v>
          </cell>
          <cell r="S1369">
            <v>1111</v>
          </cell>
          <cell r="T1369">
            <v>257000</v>
          </cell>
          <cell r="Y1369">
            <v>507000</v>
          </cell>
        </row>
        <row r="1370">
          <cell r="A1370">
            <v>1367</v>
          </cell>
          <cell r="B1370" t="str">
            <v>11-13</v>
          </cell>
          <cell r="C1370">
            <v>37326</v>
          </cell>
          <cell r="D1370" t="str">
            <v>kd1</v>
          </cell>
          <cell r="E1370" t="str">
            <v>Mr. HiÖp (Sales)</v>
          </cell>
          <cell r="F1370" t="str">
            <v>Båi d­ìng 10 nh©n viªn phßng c¬ ®iÖn lµm thªm giê l¾p ®Æt ®­êng rail x­ëng DT 02</v>
          </cell>
          <cell r="G1370" t="str">
            <v>Working bonus to for mechanic and electrical dept. worked overtime to install the rail line for workshop # 02</v>
          </cell>
          <cell r="H1370">
            <v>33882</v>
          </cell>
          <cell r="I1370">
            <v>150000</v>
          </cell>
          <cell r="P1370">
            <v>150000</v>
          </cell>
          <cell r="Q1370">
            <v>1111</v>
          </cell>
          <cell r="R1370">
            <v>150000</v>
          </cell>
          <cell r="Y1370">
            <v>150000</v>
          </cell>
        </row>
        <row r="1371">
          <cell r="A1371">
            <v>1368</v>
          </cell>
          <cell r="B1371" t="str">
            <v>9-05</v>
          </cell>
          <cell r="C1371">
            <v>37324</v>
          </cell>
          <cell r="D1371" t="str">
            <v>nc</v>
          </cell>
          <cell r="E1371" t="str">
            <v>Mr. ThÕ (Line 14)</v>
          </cell>
          <cell r="F1371" t="str">
            <v>Thanh to¸n l­¬ng tõ 26/2 ®Õn 09/03/2002 cho Mr. The (ChuyÒn 14)</v>
          </cell>
          <cell r="G1371" t="str">
            <v>Salary for the period from Feb 26 to Mar 09, 2002 for Mr. The (Line 14 vice chief)</v>
          </cell>
          <cell r="H1371">
            <v>622</v>
          </cell>
          <cell r="I1371">
            <v>323077</v>
          </cell>
          <cell r="P1371">
            <v>323077</v>
          </cell>
          <cell r="Q1371">
            <v>1111</v>
          </cell>
          <cell r="R1371">
            <v>323077</v>
          </cell>
          <cell r="Y1371">
            <v>323077</v>
          </cell>
        </row>
        <row r="1372">
          <cell r="A1372">
            <v>1369</v>
          </cell>
          <cell r="B1372" t="str">
            <v>11-14</v>
          </cell>
          <cell r="C1372">
            <v>37326</v>
          </cell>
          <cell r="D1372" t="str">
            <v>lx6</v>
          </cell>
          <cell r="E1372" t="str">
            <v>Mr. D­¬ng (Driver)</v>
          </cell>
          <cell r="F1372" t="str">
            <v>Thanh to¸n t¹m øng chi phÝ cho xe 34LD-0116</v>
          </cell>
          <cell r="G1372" t="str">
            <v xml:space="preserve">Payment for the advance of the toll for car 34LD - 0116 from Mr. Duong (Driver) </v>
          </cell>
          <cell r="H1372">
            <v>6428</v>
          </cell>
          <cell r="I1372">
            <v>103846</v>
          </cell>
          <cell r="J1372">
            <v>1111</v>
          </cell>
          <cell r="K1372">
            <v>96154</v>
          </cell>
          <cell r="P1372">
            <v>200000</v>
          </cell>
          <cell r="Q1372">
            <v>141</v>
          </cell>
          <cell r="R1372">
            <v>200000</v>
          </cell>
          <cell r="Y1372">
            <v>200000</v>
          </cell>
        </row>
        <row r="1373">
          <cell r="A1373">
            <v>1370</v>
          </cell>
          <cell r="B1373" t="str">
            <v>11-15</v>
          </cell>
          <cell r="C1373">
            <v>37326</v>
          </cell>
          <cell r="D1373" t="str">
            <v>cd5</v>
          </cell>
          <cell r="E1373" t="str">
            <v>Mr. Tó (Mechanic)</v>
          </cell>
          <cell r="F1373" t="str">
            <v>T¹m øng mua kim cho PX may</v>
          </cell>
          <cell r="G1373" t="str">
            <v>Advance to Mr. Tu (Mechanic) to buy needle for sewingshop</v>
          </cell>
          <cell r="H1373">
            <v>141</v>
          </cell>
          <cell r="I1373">
            <v>425000</v>
          </cell>
          <cell r="P1373">
            <v>425000</v>
          </cell>
          <cell r="Q1373">
            <v>1111</v>
          </cell>
          <cell r="R1373">
            <v>425000</v>
          </cell>
          <cell r="Y1373">
            <v>425000</v>
          </cell>
        </row>
        <row r="1374">
          <cell r="A1374">
            <v>1371</v>
          </cell>
          <cell r="B1374" t="str">
            <v>11-16</v>
          </cell>
          <cell r="C1374">
            <v>37326</v>
          </cell>
          <cell r="D1374" t="str">
            <v>kh3</v>
          </cell>
          <cell r="E1374" t="str">
            <v>Ms. My (Planning dept)</v>
          </cell>
          <cell r="F1374" t="str">
            <v>T¹m øng l­¬ng th¸ng 03/2002</v>
          </cell>
          <cell r="G1374" t="str">
            <v>Advance to Ms. My (Planning) the salary of Mar. 2002</v>
          </cell>
          <cell r="H1374">
            <v>141</v>
          </cell>
          <cell r="I1374">
            <v>500000</v>
          </cell>
          <cell r="P1374">
            <v>500000</v>
          </cell>
          <cell r="Q1374">
            <v>1111</v>
          </cell>
          <cell r="R1374">
            <v>500000</v>
          </cell>
          <cell r="Y1374">
            <v>500000</v>
          </cell>
        </row>
        <row r="1375">
          <cell r="A1375">
            <v>1372</v>
          </cell>
          <cell r="B1375" t="str">
            <v>29-01</v>
          </cell>
          <cell r="C1375">
            <v>37344</v>
          </cell>
          <cell r="D1375" t="str">
            <v>S.Mobile</v>
          </cell>
          <cell r="E1375" t="str">
            <v>VMS Mobifone - Trung t©m th«ng tin di ®éng KV1</v>
          </cell>
          <cell r="F1375" t="str">
            <v>Thanh to¸n c­íc ®iÖn tho¹i di ®éng th¸ng 02/2002 cho Mr. Steve (150.000®), Mr. Linh (517.867®)</v>
          </cell>
          <cell r="G1375" t="str">
            <v>Mobifone fee of Feb. 2002 for Mr. Linh (Tech) and Mr. Steve</v>
          </cell>
          <cell r="H1375">
            <v>6422</v>
          </cell>
          <cell r="I1375">
            <v>607152</v>
          </cell>
          <cell r="J1375">
            <v>1331</v>
          </cell>
          <cell r="K1375">
            <v>60715</v>
          </cell>
          <cell r="P1375">
            <v>667867</v>
          </cell>
          <cell r="Q1375">
            <v>1111</v>
          </cell>
          <cell r="R1375">
            <v>667867</v>
          </cell>
          <cell r="Y1375">
            <v>667867</v>
          </cell>
        </row>
        <row r="1376">
          <cell r="A1376">
            <v>1373</v>
          </cell>
          <cell r="B1376" t="str">
            <v>15-11</v>
          </cell>
          <cell r="C1376">
            <v>37330</v>
          </cell>
          <cell r="D1376" t="str">
            <v>tk</v>
          </cell>
          <cell r="E1376" t="str">
            <v>Ms. Ph­¬ng (Secretary)</v>
          </cell>
          <cell r="F1376" t="str">
            <v>C­íc EMS chuyÓn tµi liÖu kü thuËt, mÉu hµng ®i Tp. HCM vµ c¸c ®¬n vÞ kh¸c trong th¸ng 02/2002</v>
          </cell>
          <cell r="G1376" t="str">
            <v>EMS charge of transporting documents, sample to HCMC and others in Feb. 2002</v>
          </cell>
          <cell r="H1376">
            <v>6428</v>
          </cell>
          <cell r="I1376">
            <v>223000</v>
          </cell>
          <cell r="J1376">
            <v>1331</v>
          </cell>
          <cell r="K1376">
            <v>22300</v>
          </cell>
          <cell r="P1376">
            <v>245300</v>
          </cell>
          <cell r="Q1376">
            <v>1111</v>
          </cell>
          <cell r="R1376">
            <v>245300</v>
          </cell>
          <cell r="Y1376">
            <v>245300</v>
          </cell>
        </row>
        <row r="1377">
          <cell r="A1377">
            <v>1374</v>
          </cell>
          <cell r="B1377" t="str">
            <v>26-22</v>
          </cell>
          <cell r="C1377">
            <v>37341</v>
          </cell>
          <cell r="D1377" t="str">
            <v>pv</v>
          </cell>
          <cell r="E1377" t="str">
            <v>Mrs. NguyÖt (Server)</v>
          </cell>
          <cell r="F1377" t="str">
            <v>Thanh to¸n t¹m øng mua hoa qu¶ ®å uèng phôc vô chuyªn gia + tiÕp kh¸ch v¨n phßng th¸ng 02 - 2002</v>
          </cell>
          <cell r="G1377" t="str">
            <v>Payment for the advance of buying fruit and drink for office in Feb. 2002 from Mrs. Nguyet (Server)</v>
          </cell>
          <cell r="H1377">
            <v>6428</v>
          </cell>
          <cell r="I1377">
            <v>1477700</v>
          </cell>
          <cell r="P1377">
            <v>1477700</v>
          </cell>
          <cell r="Q1377">
            <v>141</v>
          </cell>
          <cell r="R1377">
            <v>1000000</v>
          </cell>
          <cell r="S1377">
            <v>1111</v>
          </cell>
          <cell r="T1377">
            <v>477700</v>
          </cell>
          <cell r="Y1377">
            <v>1477700</v>
          </cell>
        </row>
        <row r="1378">
          <cell r="A1378">
            <v>1375</v>
          </cell>
          <cell r="B1378" t="str">
            <v>11-17</v>
          </cell>
          <cell r="C1378">
            <v>37326</v>
          </cell>
          <cell r="D1378" t="str">
            <v>kh3</v>
          </cell>
          <cell r="E1378" t="str">
            <v>Ms. My (Planning dept)</v>
          </cell>
          <cell r="F1378" t="str">
            <v>Mua b¨ng dÝnh phôc vô ®ãng hµng , göi mÉu v¶i lãt vµo v¨n phßng tp. HCM</v>
          </cell>
          <cell r="G1378" t="str">
            <v>Buying tools for packing and sending lining sample to HCM office</v>
          </cell>
          <cell r="H1378">
            <v>1531</v>
          </cell>
          <cell r="I1378">
            <v>540000</v>
          </cell>
          <cell r="J1378">
            <v>6278</v>
          </cell>
          <cell r="K1378">
            <v>20000</v>
          </cell>
          <cell r="P1378">
            <v>560000</v>
          </cell>
          <cell r="Q1378">
            <v>1111</v>
          </cell>
          <cell r="R1378">
            <v>560000</v>
          </cell>
          <cell r="Y1378">
            <v>560000</v>
          </cell>
        </row>
        <row r="1379">
          <cell r="A1379">
            <v>1376</v>
          </cell>
          <cell r="B1379" t="str">
            <v>11-18</v>
          </cell>
          <cell r="C1379">
            <v>37326</v>
          </cell>
          <cell r="D1379" t="str">
            <v>cd4</v>
          </cell>
          <cell r="E1379" t="str">
            <v>Mr. H¹nh (Boiler)</v>
          </cell>
          <cell r="F1379" t="str">
            <v>T¹m øng mua vËt t­ lµm ®­êng rail cho khu lµ x­ëng DT02</v>
          </cell>
          <cell r="G1379" t="str">
            <v>Advance to Mr. Hanh (Boiler) to buy materials for company</v>
          </cell>
          <cell r="H1379">
            <v>141</v>
          </cell>
          <cell r="I1379">
            <v>2200000</v>
          </cell>
          <cell r="P1379">
            <v>2200000</v>
          </cell>
          <cell r="Q1379">
            <v>1111</v>
          </cell>
          <cell r="R1379">
            <v>2200000</v>
          </cell>
          <cell r="Y1379">
            <v>2200000</v>
          </cell>
        </row>
        <row r="1380">
          <cell r="A1380">
            <v>1377</v>
          </cell>
          <cell r="B1380" t="str">
            <v>31-99</v>
          </cell>
          <cell r="C1380">
            <v>37346</v>
          </cell>
          <cell r="D1380" t="str">
            <v>cat3</v>
          </cell>
          <cell r="E1380" t="str">
            <v>Mr. Tèng Xu©n Minh</v>
          </cell>
          <cell r="F1380" t="str">
            <v>Thanh to¸n t¹m øng mua vËt t­ l¾p ®Æt hÖ thèng ®iÖn chiÕu s¸ng cho chuyÒn 15, 16, 17</v>
          </cell>
          <cell r="G1380" t="str">
            <v>Payment for the advance of buying materials to install the light system for Lines: 15, 16, 17 from Mr. Minh (Maitaining)</v>
          </cell>
          <cell r="H1380">
            <v>1531</v>
          </cell>
          <cell r="I1380">
            <v>1152000</v>
          </cell>
          <cell r="J1380">
            <v>1331</v>
          </cell>
          <cell r="K1380">
            <v>55500</v>
          </cell>
          <cell r="P1380">
            <v>1207500</v>
          </cell>
          <cell r="Q1380">
            <v>141</v>
          </cell>
          <cell r="R1380">
            <v>1185000</v>
          </cell>
          <cell r="S1380">
            <v>1111</v>
          </cell>
          <cell r="T1380">
            <v>22500</v>
          </cell>
          <cell r="Y1380">
            <v>1207500</v>
          </cell>
        </row>
        <row r="1381">
          <cell r="A1381">
            <v>1378</v>
          </cell>
          <cell r="B1381" t="str">
            <v>20-12</v>
          </cell>
          <cell r="C1381">
            <v>37335</v>
          </cell>
          <cell r="D1381" t="str">
            <v>nc</v>
          </cell>
          <cell r="E1381" t="str">
            <v>Trung t©m ThiÕt bÞ m¸y v¨n phßng vµ th«ng tin - 32 TrÇn Quang Kh¶i, HP</v>
          </cell>
          <cell r="F1381" t="str">
            <v xml:space="preserve">Mua 1,000 thÎ nh©n viªn cho BCNV </v>
          </cell>
          <cell r="G1381" t="str">
            <v>Buying 1000 name cards for workers</v>
          </cell>
          <cell r="H1381">
            <v>1531</v>
          </cell>
          <cell r="I1381">
            <v>1200000</v>
          </cell>
          <cell r="P1381">
            <v>1200000</v>
          </cell>
          <cell r="Q1381">
            <v>1121</v>
          </cell>
          <cell r="R1381">
            <v>1200000</v>
          </cell>
          <cell r="Y1381">
            <v>1200000</v>
          </cell>
        </row>
        <row r="1382">
          <cell r="A1382">
            <v>1379</v>
          </cell>
          <cell r="B1382" t="str">
            <v>4-05</v>
          </cell>
          <cell r="C1382">
            <v>37350</v>
          </cell>
          <cell r="D1382" t="str">
            <v>cat3</v>
          </cell>
          <cell r="E1382" t="str">
            <v>Mr. Tèng Xu©n Minh</v>
          </cell>
          <cell r="F1382" t="str">
            <v>Thanh to¸n t¹m øng mua vËt t­ l¾p Switchtrack cho x­ëng 2 t¹i DT01</v>
          </cell>
          <cell r="G1382" t="str">
            <v>Payment for the advance of buying materials to install switchtrack system for workshop No. 02 in Dong Tai HD02 from  Mr. Minh (maintaining)</v>
          </cell>
          <cell r="H1382">
            <v>1531</v>
          </cell>
          <cell r="I1382">
            <v>125000</v>
          </cell>
          <cell r="P1382">
            <v>125000</v>
          </cell>
          <cell r="Q1382">
            <v>141</v>
          </cell>
          <cell r="R1382">
            <v>115000</v>
          </cell>
          <cell r="S1382">
            <v>1111</v>
          </cell>
          <cell r="T1382">
            <v>10000</v>
          </cell>
          <cell r="Y1382">
            <v>125000</v>
          </cell>
        </row>
        <row r="1383">
          <cell r="A1383">
            <v>1380</v>
          </cell>
          <cell r="B1383" t="str">
            <v>31-98</v>
          </cell>
          <cell r="C1383">
            <v>37346</v>
          </cell>
          <cell r="D1383" t="str">
            <v>cat3</v>
          </cell>
          <cell r="E1383" t="str">
            <v>Mr. Tèng Xu©n Minh</v>
          </cell>
          <cell r="F1383" t="str">
            <v>Thanh to¸n t¹m øng mua vËt t­ l¾p switchtrack chuyÒn 15</v>
          </cell>
          <cell r="G1383" t="str">
            <v>Payment for the advance of buying materials to install switchtrack system for Line 15 from Mr. Minh (Maintaining)</v>
          </cell>
          <cell r="H1383">
            <v>1531</v>
          </cell>
          <cell r="I1383">
            <v>1410100</v>
          </cell>
          <cell r="J1383">
            <v>1331</v>
          </cell>
          <cell r="K1383">
            <v>57900</v>
          </cell>
          <cell r="L1383">
            <v>1111</v>
          </cell>
          <cell r="M1383">
            <v>32000</v>
          </cell>
          <cell r="P1383">
            <v>1500000</v>
          </cell>
          <cell r="Q1383">
            <v>141</v>
          </cell>
          <cell r="R1383">
            <v>1500000</v>
          </cell>
          <cell r="Y1383">
            <v>1500000</v>
          </cell>
        </row>
        <row r="1384">
          <cell r="A1384">
            <v>1381</v>
          </cell>
          <cell r="B1384" t="str">
            <v>12-02</v>
          </cell>
          <cell r="C1384">
            <v>37327</v>
          </cell>
          <cell r="D1384" t="str">
            <v>lx5</v>
          </cell>
          <cell r="E1384" t="str">
            <v>Mr. Quang (Driver)</v>
          </cell>
          <cell r="F1384" t="str">
            <v>Chi phÝ cho xe 34LD - 0099 tõ 06 - 11/03/2002</v>
          </cell>
          <cell r="G1384" t="str">
            <v>Toll for car 34LD - 0099 from Mar 06 to Mar 11, 2002</v>
          </cell>
          <cell r="H1384">
            <v>6428</v>
          </cell>
          <cell r="I1384">
            <v>519000</v>
          </cell>
          <cell r="P1384">
            <v>519000</v>
          </cell>
          <cell r="Q1384">
            <v>1111</v>
          </cell>
          <cell r="R1384">
            <v>519000</v>
          </cell>
          <cell r="Y1384">
            <v>519000</v>
          </cell>
        </row>
        <row r="1385">
          <cell r="A1385">
            <v>1382</v>
          </cell>
          <cell r="B1385" t="str">
            <v>4-06</v>
          </cell>
          <cell r="C1385">
            <v>37350</v>
          </cell>
          <cell r="D1385" t="str">
            <v>cat3</v>
          </cell>
          <cell r="E1385" t="str">
            <v>Mr. Tèng Xu©n Minh</v>
          </cell>
          <cell r="F1385" t="str">
            <v>Thanh to¸n t¹m øng mua m¸y khoan phôc vô l¾p Switchtrack</v>
          </cell>
          <cell r="G1385" t="str">
            <v>Payment for the advance of buying driller to install switchtrack system for workshop No. 02 from Mr. Minh (maintaining)</v>
          </cell>
          <cell r="H1385">
            <v>1531</v>
          </cell>
          <cell r="I1385">
            <v>746900</v>
          </cell>
          <cell r="J1385">
            <v>1331</v>
          </cell>
          <cell r="K1385">
            <v>23100</v>
          </cell>
          <cell r="L1385">
            <v>1111</v>
          </cell>
          <cell r="M1385">
            <v>35000</v>
          </cell>
          <cell r="P1385">
            <v>805000</v>
          </cell>
          <cell r="Q1385">
            <v>141</v>
          </cell>
          <cell r="R1385">
            <v>805000</v>
          </cell>
          <cell r="Y1385">
            <v>805000</v>
          </cell>
        </row>
        <row r="1386">
          <cell r="A1386">
            <v>1383</v>
          </cell>
          <cell r="B1386" t="str">
            <v>12-01</v>
          </cell>
          <cell r="C1386">
            <v>37327</v>
          </cell>
          <cell r="D1386" t="str">
            <v>xn2</v>
          </cell>
          <cell r="E1386" t="str">
            <v>Mr. Tuynh (Ex.Im dept)</v>
          </cell>
          <cell r="F1386" t="str">
            <v>T¹m øng nhËp 01 cont m¸y kh©u c«ng nghiÖp</v>
          </cell>
          <cell r="G1386" t="str">
            <v>Advance to Mr. Tuynh (Export and import) The import expenses for 01 cont of sewing machines</v>
          </cell>
          <cell r="H1386">
            <v>141</v>
          </cell>
          <cell r="I1386">
            <v>5800000</v>
          </cell>
          <cell r="P1386">
            <v>5800000</v>
          </cell>
          <cell r="Q1386">
            <v>1111</v>
          </cell>
          <cell r="R1386">
            <v>5800000</v>
          </cell>
          <cell r="Y1386">
            <v>5800000</v>
          </cell>
        </row>
        <row r="1387">
          <cell r="A1387">
            <v>1384</v>
          </cell>
          <cell r="B1387" t="str">
            <v>15-10</v>
          </cell>
          <cell r="C1387">
            <v>37330</v>
          </cell>
          <cell r="D1387" t="str">
            <v>S.Mobile</v>
          </cell>
          <cell r="E1387" t="str">
            <v>VMS Mobifone - Trung t©m th«ng tin di ®éng KV1</v>
          </cell>
          <cell r="F1387" t="str">
            <v>C­íc ®iÖn tho¹i di ®éng th¸ng 02/2002 cho Mr. ThuËn (1.008.250®) , Mr. Léc (727.703®) vµ Mr. Hïng (211.572®)</v>
          </cell>
          <cell r="G1387" t="str">
            <v>Mobifone fee of Feb. 2002 for Mr. Thuan (General director) , Mr. Loc (Driver) and Mr. Hïng (Computer)</v>
          </cell>
          <cell r="H1387">
            <v>6422</v>
          </cell>
          <cell r="I1387">
            <v>1947525</v>
          </cell>
          <cell r="P1387">
            <v>1947525</v>
          </cell>
          <cell r="Q1387">
            <v>1111</v>
          </cell>
          <cell r="R1387">
            <v>1947525</v>
          </cell>
          <cell r="Y1387">
            <v>1947525</v>
          </cell>
        </row>
        <row r="1388">
          <cell r="A1388">
            <v>1385</v>
          </cell>
          <cell r="B1388" t="str">
            <v>31-107</v>
          </cell>
          <cell r="C1388">
            <v>37346</v>
          </cell>
          <cell r="D1388" t="str">
            <v>cd1</v>
          </cell>
          <cell r="E1388" t="str">
            <v>Mr. Hµo (Mechanic)</v>
          </cell>
          <cell r="F1388" t="str">
            <v>Thanh to¸n t¹m øng mua chÊt tÈy röa nåi h¬i + vËt t­ kh¸c</v>
          </cell>
          <cell r="G1388" t="str">
            <v>Payment for the advance of buying materials for company from Mr. Hao (Mechanic)</v>
          </cell>
          <cell r="H1388">
            <v>1531</v>
          </cell>
          <cell r="I1388">
            <v>1602000</v>
          </cell>
          <cell r="J1388">
            <v>1331</v>
          </cell>
          <cell r="K1388">
            <v>97400</v>
          </cell>
          <cell r="L1388">
            <v>1111</v>
          </cell>
          <cell r="M1388">
            <v>300600</v>
          </cell>
          <cell r="P1388">
            <v>2000000</v>
          </cell>
          <cell r="Q1388">
            <v>141</v>
          </cell>
          <cell r="R1388">
            <v>2000000</v>
          </cell>
          <cell r="Y1388">
            <v>2000000</v>
          </cell>
        </row>
        <row r="1389">
          <cell r="A1389">
            <v>1386</v>
          </cell>
          <cell r="B1389" t="str">
            <v>13-01</v>
          </cell>
          <cell r="C1389">
            <v>37328</v>
          </cell>
          <cell r="D1389" t="str">
            <v>nc</v>
          </cell>
          <cell r="E1389" t="str">
            <v>Mr. Hiªp - Sales</v>
          </cell>
          <cell r="F1389" t="str">
            <v>Båi d­ìng 10 nh©n viªn phßng c¬ ®iÖn l¾p ®Æt hÖ th«ng Boiler  DT 02 (20 sao ®á)</v>
          </cell>
          <cell r="G1389" t="str">
            <v>Working bonus to for mechanic and electrical dept. worked (20 red stars)</v>
          </cell>
          <cell r="H1389">
            <v>33882</v>
          </cell>
          <cell r="I1389">
            <v>300000</v>
          </cell>
          <cell r="P1389">
            <v>300000</v>
          </cell>
          <cell r="Q1389">
            <v>1111</v>
          </cell>
          <cell r="R1389">
            <v>300000</v>
          </cell>
          <cell r="Y1389">
            <v>300000</v>
          </cell>
        </row>
        <row r="1390">
          <cell r="A1390">
            <v>1387</v>
          </cell>
          <cell r="B1390" t="str">
            <v>13-02</v>
          </cell>
          <cell r="C1390">
            <v>37328</v>
          </cell>
          <cell r="D1390" t="str">
            <v>kd1</v>
          </cell>
          <cell r="E1390" t="str">
            <v>Mr. HiÖp (Sales)</v>
          </cell>
          <cell r="F1390" t="str">
            <v>Tr¶ tiÒn ®iÖn tho¹i t¹i nhµ ë chuyªn gia th¸ng 02/2002</v>
          </cell>
          <cell r="G1390" t="str">
            <v>Telephone charges of Feb. 2002 for experts at the house in HP</v>
          </cell>
          <cell r="H1390">
            <v>6422</v>
          </cell>
          <cell r="I1390">
            <v>93937</v>
          </cell>
          <cell r="P1390">
            <v>93937</v>
          </cell>
          <cell r="Q1390">
            <v>1111</v>
          </cell>
          <cell r="R1390">
            <v>93937</v>
          </cell>
          <cell r="Y1390">
            <v>93937</v>
          </cell>
        </row>
        <row r="1391">
          <cell r="A1391">
            <v>1388</v>
          </cell>
          <cell r="B1391" t="str">
            <v>13-03</v>
          </cell>
          <cell r="C1391">
            <v>37328</v>
          </cell>
          <cell r="D1391" t="str">
            <v>xn3</v>
          </cell>
          <cell r="E1391" t="str">
            <v>Mr. Dòng (Ex.Im dept)</v>
          </cell>
          <cell r="F1391" t="str">
            <v>C­íc ®iÖn tho¹i di ®éng th¸ng 3/2002</v>
          </cell>
          <cell r="G1391" t="str">
            <v xml:space="preserve">Mobifone fee of Mar. 2002 for Mr. Dung (Export and Import) </v>
          </cell>
          <cell r="H1391">
            <v>6422</v>
          </cell>
          <cell r="I1391">
            <v>272727</v>
          </cell>
          <cell r="J1391">
            <v>1331</v>
          </cell>
          <cell r="K1391">
            <v>27273</v>
          </cell>
          <cell r="P1391">
            <v>300000</v>
          </cell>
          <cell r="Q1391">
            <v>1111</v>
          </cell>
          <cell r="R1391">
            <v>300000</v>
          </cell>
          <cell r="Y1391">
            <v>300000</v>
          </cell>
        </row>
        <row r="1392">
          <cell r="A1392">
            <v>1389</v>
          </cell>
          <cell r="B1392" t="str">
            <v>13-04</v>
          </cell>
          <cell r="C1392">
            <v>37328</v>
          </cell>
          <cell r="D1392" t="str">
            <v>mn2</v>
          </cell>
          <cell r="E1392" t="str">
            <v>Mr. Tó (Tech. Dept)</v>
          </cell>
          <cell r="F1392" t="str">
            <v>C­íc ®iÖn tho¹i di ®éng th¸ng 3/2002</v>
          </cell>
          <cell r="G1392" t="str">
            <v xml:space="preserve">Mobifone fee of Mar. 2002 for Mr. Tu (Technical) </v>
          </cell>
          <cell r="H1392">
            <v>6422</v>
          </cell>
          <cell r="I1392">
            <v>272727</v>
          </cell>
          <cell r="J1392">
            <v>1331</v>
          </cell>
          <cell r="K1392">
            <v>27273</v>
          </cell>
          <cell r="P1392">
            <v>300000</v>
          </cell>
          <cell r="Q1392">
            <v>1111</v>
          </cell>
          <cell r="R1392">
            <v>300000</v>
          </cell>
          <cell r="Y1392">
            <v>300000</v>
          </cell>
        </row>
        <row r="1393">
          <cell r="A1393">
            <v>1390</v>
          </cell>
          <cell r="B1393" t="str">
            <v>27-03</v>
          </cell>
          <cell r="C1393">
            <v>37342</v>
          </cell>
          <cell r="D1393" t="str">
            <v>cd4</v>
          </cell>
          <cell r="E1393" t="str">
            <v>Mr. H¹nh (Boiler)</v>
          </cell>
          <cell r="F1393" t="str">
            <v>Mua vËt t­ phôc vô s¶n xuÊt</v>
          </cell>
          <cell r="G1393" t="str">
            <v>Buying materials for company</v>
          </cell>
          <cell r="H1393">
            <v>1531</v>
          </cell>
          <cell r="I1393">
            <v>200000</v>
          </cell>
          <cell r="P1393">
            <v>200000</v>
          </cell>
          <cell r="Q1393">
            <v>1111</v>
          </cell>
          <cell r="R1393">
            <v>200000</v>
          </cell>
          <cell r="Y1393">
            <v>200000</v>
          </cell>
        </row>
        <row r="1394">
          <cell r="A1394">
            <v>1391</v>
          </cell>
          <cell r="B1394" t="str">
            <v>20-09</v>
          </cell>
          <cell r="C1394">
            <v>37335</v>
          </cell>
          <cell r="D1394" t="str">
            <v>S.tel</v>
          </cell>
          <cell r="E1394" t="str">
            <v>B­u ®iÖn huyÖn Kim Thµnh</v>
          </cell>
          <cell r="F1394" t="str">
            <v>C­íc ®iÖn tho¹i th¸ng 02/ 2002 cho C«ng ty §«ng Tµi HD</v>
          </cell>
          <cell r="G1394" t="str">
            <v>Telecommunication charge in Feb. 2002 for Phu Tai factory</v>
          </cell>
          <cell r="H1394">
            <v>6422</v>
          </cell>
          <cell r="I1394">
            <v>22703190</v>
          </cell>
          <cell r="J1394">
            <v>1331</v>
          </cell>
          <cell r="K1394">
            <v>2270319</v>
          </cell>
          <cell r="P1394">
            <v>24973509</v>
          </cell>
          <cell r="Q1394">
            <v>1121</v>
          </cell>
          <cell r="R1394">
            <v>24973509</v>
          </cell>
          <cell r="Y1394">
            <v>24973509</v>
          </cell>
        </row>
        <row r="1395">
          <cell r="A1395">
            <v>1392</v>
          </cell>
          <cell r="B1395" t="str">
            <v>31-105</v>
          </cell>
          <cell r="C1395">
            <v>37346</v>
          </cell>
          <cell r="D1395" t="str">
            <v>cd1</v>
          </cell>
          <cell r="E1395" t="str">
            <v>Mr. Hµo (Mechanic)</v>
          </cell>
          <cell r="F1395" t="str">
            <v>Thanh to¸n t¹m øng mua vËt t­ lµm ®­êng cÊp h¬i tõ m¸y nÐn khÝ ®Õn cÊp h¬i cho PX 02</v>
          </cell>
          <cell r="G1395" t="str">
            <v>Buying materilas to install the boiler system for Workshop No. 02</v>
          </cell>
          <cell r="H1395">
            <v>1531</v>
          </cell>
          <cell r="I1395">
            <v>813830</v>
          </cell>
          <cell r="J1395">
            <v>1331</v>
          </cell>
          <cell r="K1395">
            <v>25170</v>
          </cell>
          <cell r="P1395">
            <v>839000</v>
          </cell>
          <cell r="Q1395">
            <v>141</v>
          </cell>
          <cell r="R1395">
            <v>700000</v>
          </cell>
          <cell r="S1395">
            <v>1111</v>
          </cell>
          <cell r="T1395">
            <v>139000</v>
          </cell>
          <cell r="Y1395">
            <v>839000</v>
          </cell>
        </row>
        <row r="1396">
          <cell r="A1396">
            <v>1393</v>
          </cell>
          <cell r="B1396" t="str">
            <v>20-07</v>
          </cell>
          <cell r="C1396">
            <v>37366</v>
          </cell>
          <cell r="D1396" t="str">
            <v>mn2</v>
          </cell>
          <cell r="E1396" t="str">
            <v>Mr. Tó (Tech. Dept)</v>
          </cell>
          <cell r="F1396" t="str">
            <v>T¹m øng mua Mobicard th¸ng 5/2002</v>
          </cell>
          <cell r="G1396" t="str">
            <v>Advance to Mr. Tu (Technical) to buy Mobicard for May. 2002</v>
          </cell>
          <cell r="H1396">
            <v>141</v>
          </cell>
          <cell r="I1396">
            <v>300000</v>
          </cell>
          <cell r="P1396">
            <v>300000</v>
          </cell>
          <cell r="Q1396">
            <v>1111</v>
          </cell>
          <cell r="R1396">
            <v>300000</v>
          </cell>
          <cell r="Y1396">
            <v>300000</v>
          </cell>
        </row>
        <row r="1397">
          <cell r="A1397">
            <v>1394</v>
          </cell>
          <cell r="B1397" t="str">
            <v>31-108</v>
          </cell>
          <cell r="C1397">
            <v>37346</v>
          </cell>
          <cell r="D1397" t="str">
            <v>cd1</v>
          </cell>
          <cell r="E1397" t="str">
            <v>Mr. Hµo (Mechanic)</v>
          </cell>
          <cell r="F1397" t="str">
            <v>Thanh to¸n t¹m øng mua vËt t­ l¾p ®­êng h¬i cho PX02</v>
          </cell>
          <cell r="G1397" t="str">
            <v>Payment for the advance of buying materials to install new boiler system for Workshop No. 02 Mr. Hao (Mechanic)</v>
          </cell>
          <cell r="H1397">
            <v>1531</v>
          </cell>
          <cell r="I1397">
            <v>8524155</v>
          </cell>
          <cell r="J1397">
            <v>1331</v>
          </cell>
          <cell r="K1397">
            <v>335900</v>
          </cell>
          <cell r="P1397">
            <v>8860055</v>
          </cell>
          <cell r="Q1397">
            <v>141</v>
          </cell>
          <cell r="R1397">
            <v>8200000</v>
          </cell>
          <cell r="S1397">
            <v>1111</v>
          </cell>
          <cell r="T1397">
            <v>660055</v>
          </cell>
          <cell r="Y1397">
            <v>8860055</v>
          </cell>
        </row>
        <row r="1398">
          <cell r="A1398">
            <v>1395</v>
          </cell>
          <cell r="B1398" t="str">
            <v>31-96</v>
          </cell>
          <cell r="C1398">
            <v>37346</v>
          </cell>
          <cell r="D1398" t="str">
            <v>cd1</v>
          </cell>
          <cell r="E1398" t="str">
            <v>Mr. Hµo (Mechanic)</v>
          </cell>
          <cell r="F1398" t="str">
            <v>Thanh to¸n t¹m øng mua vËt t­ l¾p ®­êng h¬i cho PX02</v>
          </cell>
          <cell r="G1398" t="str">
            <v>Payment for the advance of buying materials to install new boiler system for Workshop No. 02 Mr. Hao (Mechanic)</v>
          </cell>
          <cell r="H1398">
            <v>1531</v>
          </cell>
          <cell r="I1398">
            <v>6669000</v>
          </cell>
          <cell r="J1398">
            <v>1331</v>
          </cell>
          <cell r="K1398">
            <v>325950</v>
          </cell>
          <cell r="L1398">
            <v>1111</v>
          </cell>
          <cell r="M1398">
            <v>105050</v>
          </cell>
          <cell r="P1398">
            <v>7100000</v>
          </cell>
          <cell r="Q1398">
            <v>141</v>
          </cell>
          <cell r="R1398">
            <v>7100000</v>
          </cell>
          <cell r="Y1398">
            <v>7100000</v>
          </cell>
        </row>
        <row r="1399">
          <cell r="A1399">
            <v>1396</v>
          </cell>
          <cell r="B1399" t="str">
            <v>31-106</v>
          </cell>
          <cell r="C1399">
            <v>37346</v>
          </cell>
          <cell r="D1399" t="str">
            <v>cd1</v>
          </cell>
          <cell r="E1399" t="str">
            <v>Mr. Hµo (Mechanic)</v>
          </cell>
          <cell r="F1399" t="str">
            <v>Thanh to¸n t¹m øng mua vËt t­ bäc b¶o «n ®­êng cÊp h¬i cho PX 02</v>
          </cell>
          <cell r="G1399" t="str">
            <v>Payment for the advance of buying materials to install new boiler system for Workshop No. 02 Mr. Hao (Mechanic)</v>
          </cell>
          <cell r="H1399">
            <v>1531</v>
          </cell>
          <cell r="I1399">
            <v>7410245</v>
          </cell>
          <cell r="J1399">
            <v>1331</v>
          </cell>
          <cell r="K1399">
            <v>228255</v>
          </cell>
          <cell r="L1399">
            <v>1111</v>
          </cell>
          <cell r="M1399">
            <v>61500</v>
          </cell>
          <cell r="P1399">
            <v>7700000</v>
          </cell>
          <cell r="Q1399">
            <v>141</v>
          </cell>
          <cell r="R1399">
            <v>7700000</v>
          </cell>
          <cell r="Y1399">
            <v>7700000</v>
          </cell>
        </row>
        <row r="1400">
          <cell r="A1400">
            <v>1397</v>
          </cell>
          <cell r="B1400" t="str">
            <v>31-97</v>
          </cell>
          <cell r="C1400">
            <v>37346</v>
          </cell>
          <cell r="D1400" t="str">
            <v>cd1</v>
          </cell>
          <cell r="E1400" t="str">
            <v>Mr. Hµo (Mechanic)</v>
          </cell>
          <cell r="F1400" t="str">
            <v>Thanh to¸n t¹m øng mua vËt t­ l¾p ®­êng h¬i cho PX02</v>
          </cell>
          <cell r="G1400" t="str">
            <v>Payment for the advance of buying materials to install new boiler system for Workshop No. 02 Mr. Hao (Mechanic)</v>
          </cell>
          <cell r="H1400">
            <v>1531</v>
          </cell>
          <cell r="I1400">
            <v>740600</v>
          </cell>
          <cell r="J1400">
            <v>1331</v>
          </cell>
          <cell r="K1400">
            <v>14400</v>
          </cell>
          <cell r="L1400">
            <v>1111</v>
          </cell>
          <cell r="M1400">
            <v>2245000</v>
          </cell>
          <cell r="P1400">
            <v>3000000</v>
          </cell>
          <cell r="Q1400">
            <v>141</v>
          </cell>
          <cell r="R1400">
            <v>3000000</v>
          </cell>
          <cell r="Y1400">
            <v>3000000</v>
          </cell>
        </row>
        <row r="1401">
          <cell r="A1401">
            <v>1398</v>
          </cell>
          <cell r="B1401" t="str">
            <v>31-95</v>
          </cell>
          <cell r="C1401">
            <v>37346</v>
          </cell>
          <cell r="D1401" t="str">
            <v>cd1</v>
          </cell>
          <cell r="E1401" t="str">
            <v>Mr. Hµo (Mechanic)</v>
          </cell>
          <cell r="F1401" t="str">
            <v>Thanh to¸n t¹m øng mua vËt t­ l¾p ®­êng h¬i cho Line 15, …</v>
          </cell>
          <cell r="G1401" t="str">
            <v>Payment for the advance of buying materials to install new boiler system for Lines 15, … from Mr. Hao (Mechanic)</v>
          </cell>
          <cell r="H1401">
            <v>1531</v>
          </cell>
          <cell r="I1401">
            <v>3103420</v>
          </cell>
          <cell r="J1401">
            <v>1331</v>
          </cell>
          <cell r="K1401">
            <v>92580</v>
          </cell>
          <cell r="P1401">
            <v>3196000</v>
          </cell>
          <cell r="Q1401">
            <v>141</v>
          </cell>
          <cell r="R1401">
            <v>3100000</v>
          </cell>
          <cell r="S1401">
            <v>1111</v>
          </cell>
          <cell r="T1401">
            <v>96000</v>
          </cell>
          <cell r="Y1401">
            <v>3196000</v>
          </cell>
        </row>
        <row r="1402">
          <cell r="A1402">
            <v>1399</v>
          </cell>
          <cell r="B1402" t="str">
            <v>14-02</v>
          </cell>
          <cell r="C1402">
            <v>37329</v>
          </cell>
          <cell r="D1402" t="str">
            <v>E</v>
          </cell>
          <cell r="E1402" t="str">
            <v>Ms. Thñy (Embroidery)</v>
          </cell>
          <cell r="F1402" t="str">
            <v>T¹m øng mua d©y satin cho Docket PT0537</v>
          </cell>
          <cell r="G1402" t="str">
            <v>Advance to Ms. Thuy (Embroidery) to buy lining for PT0537</v>
          </cell>
          <cell r="H1402">
            <v>141</v>
          </cell>
          <cell r="I1402">
            <v>300000</v>
          </cell>
          <cell r="P1402">
            <v>300000</v>
          </cell>
          <cell r="Q1402">
            <v>1111</v>
          </cell>
          <cell r="R1402">
            <v>300000</v>
          </cell>
          <cell r="Y1402">
            <v>300000</v>
          </cell>
        </row>
        <row r="1403">
          <cell r="A1403">
            <v>1400</v>
          </cell>
          <cell r="B1403" t="str">
            <v>14-01</v>
          </cell>
          <cell r="C1403">
            <v>37329</v>
          </cell>
          <cell r="D1403" t="str">
            <v>lx2</v>
          </cell>
          <cell r="E1403" t="str">
            <v>Mr. Léc (Diver)</v>
          </cell>
          <cell r="F1403" t="str">
            <v>T¹m øng chi phÝ cho xe 34LD-0108</v>
          </cell>
          <cell r="G1403" t="str">
            <v>Advance to Mr. Loc (Driver) the toll for car 34LD-0108</v>
          </cell>
          <cell r="H1403">
            <v>141</v>
          </cell>
          <cell r="I1403">
            <v>200000</v>
          </cell>
          <cell r="P1403">
            <v>200000</v>
          </cell>
          <cell r="Q1403">
            <v>1111</v>
          </cell>
          <cell r="R1403">
            <v>200000</v>
          </cell>
          <cell r="Y1403">
            <v>200000</v>
          </cell>
        </row>
        <row r="1404">
          <cell r="A1404">
            <v>1401</v>
          </cell>
          <cell r="B1404" t="str">
            <v>14-03</v>
          </cell>
          <cell r="C1404">
            <v>37329</v>
          </cell>
          <cell r="D1404" t="str">
            <v>kd1</v>
          </cell>
          <cell r="E1404" t="str">
            <v>Mr. HiÖp (Sales)</v>
          </cell>
          <cell r="F1404" t="str">
            <v>Thanh to¸n t¹m øng mua 01 m¸y b¬m n­íc + s¬n, chæi s¬n phôc vô hÖ thèng boiler 02</v>
          </cell>
          <cell r="G1404" t="str">
            <v>Payment for the advance of buying 01 water pump for boiler # 02 from Mr. Hiep (Sales)</v>
          </cell>
          <cell r="H1404">
            <v>1531</v>
          </cell>
          <cell r="I1404">
            <v>1565000</v>
          </cell>
          <cell r="J1404">
            <v>1331</v>
          </cell>
          <cell r="K1404">
            <v>145000</v>
          </cell>
          <cell r="P1404">
            <v>1710000</v>
          </cell>
          <cell r="Q1404">
            <v>141</v>
          </cell>
          <cell r="R1404">
            <v>1500000</v>
          </cell>
          <cell r="S1404">
            <v>1111</v>
          </cell>
          <cell r="T1404">
            <v>210000</v>
          </cell>
          <cell r="Y1404">
            <v>1710000</v>
          </cell>
        </row>
        <row r="1405">
          <cell r="A1405">
            <v>1402</v>
          </cell>
          <cell r="B1405" t="str">
            <v>27-06</v>
          </cell>
          <cell r="C1405">
            <v>37342</v>
          </cell>
          <cell r="D1405" t="str">
            <v>cd4</v>
          </cell>
          <cell r="E1405" t="str">
            <v>Mr. H¹nh (Boiler)</v>
          </cell>
          <cell r="F1405" t="str">
            <v>Thanh to¸n t¹m øng quÊn l¹i m«t¬ hót bµn lµ cho tæ lµ</v>
          </cell>
          <cell r="G1405" t="str">
            <v>Payment for the advance of buying tools for pressing section from Mr. Hanh (Mechanic)</v>
          </cell>
          <cell r="H1405">
            <v>6278</v>
          </cell>
          <cell r="I1405">
            <v>174600</v>
          </cell>
          <cell r="J1405">
            <v>1331</v>
          </cell>
          <cell r="K1405">
            <v>5400</v>
          </cell>
          <cell r="P1405">
            <v>180000</v>
          </cell>
          <cell r="Q1405">
            <v>141</v>
          </cell>
          <cell r="R1405">
            <v>180000</v>
          </cell>
          <cell r="Y1405">
            <v>180000</v>
          </cell>
        </row>
        <row r="1406">
          <cell r="A1406">
            <v>1403</v>
          </cell>
          <cell r="B1406" t="str">
            <v>27-05</v>
          </cell>
          <cell r="C1406">
            <v>37342</v>
          </cell>
          <cell r="D1406" t="str">
            <v>cd4</v>
          </cell>
          <cell r="E1406" t="str">
            <v>Mr. H¹nh (Boiler)</v>
          </cell>
          <cell r="F1406" t="str">
            <v>Thanh to¸n t¹m øng quÊn l¹i mot¬ m¸y may 01 kim bÞ ch¸y cña Line 14</v>
          </cell>
          <cell r="G1406" t="str">
            <v>Payment for the advance of repairing the engine of sewing machine for Line 14 from Mr. Hanh (Mechanic)</v>
          </cell>
          <cell r="H1406">
            <v>6278</v>
          </cell>
          <cell r="I1406">
            <v>174600</v>
          </cell>
          <cell r="J1406">
            <v>1331</v>
          </cell>
          <cell r="K1406">
            <v>5400</v>
          </cell>
          <cell r="L1406">
            <v>1111</v>
          </cell>
          <cell r="M1406">
            <v>20000</v>
          </cell>
          <cell r="P1406">
            <v>200000</v>
          </cell>
          <cell r="Q1406">
            <v>141</v>
          </cell>
          <cell r="R1406">
            <v>200000</v>
          </cell>
          <cell r="Y1406">
            <v>200000</v>
          </cell>
        </row>
        <row r="1407">
          <cell r="A1407">
            <v>1404</v>
          </cell>
          <cell r="B1407" t="str">
            <v>27-04</v>
          </cell>
          <cell r="C1407">
            <v>37342</v>
          </cell>
          <cell r="D1407" t="str">
            <v>cd4</v>
          </cell>
          <cell r="E1407" t="str">
            <v>Mr. H¹nh (Boiler)</v>
          </cell>
          <cell r="F1407" t="str">
            <v>Thanh to¸n t¹m øng mua muèi phôc vô boiler</v>
          </cell>
          <cell r="G1407" t="str">
            <v>Payment for the advance of buying salt for boiler from Mr. Hanh (Boiler)</v>
          </cell>
          <cell r="H1407">
            <v>1531</v>
          </cell>
          <cell r="I1407">
            <v>125000</v>
          </cell>
          <cell r="J1407">
            <v>1111</v>
          </cell>
          <cell r="K1407">
            <v>5000</v>
          </cell>
          <cell r="P1407">
            <v>130000</v>
          </cell>
          <cell r="Q1407">
            <v>141</v>
          </cell>
          <cell r="R1407">
            <v>130000</v>
          </cell>
          <cell r="Y1407">
            <v>130000</v>
          </cell>
        </row>
        <row r="1408">
          <cell r="A1408">
            <v>1405</v>
          </cell>
          <cell r="B1408" t="str">
            <v>31-109</v>
          </cell>
          <cell r="C1408">
            <v>37346</v>
          </cell>
          <cell r="D1408" t="str">
            <v>cd4</v>
          </cell>
          <cell r="E1408" t="str">
            <v>Mr. H¹nh (Boiler)</v>
          </cell>
          <cell r="F1408" t="str">
            <v>Thanh to¸n t¹m øng mua vËt t­ phôc vô PX may</v>
          </cell>
          <cell r="G1408" t="str">
            <v>Payment for the advance of buying materials for company from Mr. Hanh (Mechanic)</v>
          </cell>
          <cell r="H1408">
            <v>1531</v>
          </cell>
          <cell r="I1408">
            <v>570336</v>
          </cell>
          <cell r="J1408">
            <v>1331</v>
          </cell>
          <cell r="K1408">
            <v>17664</v>
          </cell>
          <cell r="L1408">
            <v>1111</v>
          </cell>
          <cell r="M1408">
            <v>12000</v>
          </cell>
          <cell r="P1408">
            <v>600000</v>
          </cell>
          <cell r="Q1408">
            <v>141</v>
          </cell>
          <cell r="R1408">
            <v>600000</v>
          </cell>
          <cell r="Y1408">
            <v>600000</v>
          </cell>
        </row>
        <row r="1409">
          <cell r="A1409">
            <v>1406</v>
          </cell>
          <cell r="B1409" t="str">
            <v>26-18</v>
          </cell>
          <cell r="C1409">
            <v>37341</v>
          </cell>
          <cell r="D1409" t="str">
            <v>S.mail</v>
          </cell>
          <cell r="E1409" t="str">
            <v>Cty ®iÖn to¸n vµ truyÒn sè liÖu KV1</v>
          </cell>
          <cell r="F1409" t="str">
            <v>ThuÕ GTGT cña c­íc Mail Offile th¸ng 12/2001 + 01/2002</v>
          </cell>
          <cell r="G1409" t="str">
            <v>VAT tax of Mail Offline charge in Dec. 2001 and Jan 2002</v>
          </cell>
          <cell r="H1409">
            <v>1331</v>
          </cell>
          <cell r="I1409">
            <v>152728</v>
          </cell>
          <cell r="P1409">
            <v>152728</v>
          </cell>
          <cell r="Q1409">
            <v>6422</v>
          </cell>
          <cell r="R1409">
            <v>152728</v>
          </cell>
          <cell r="Y1409">
            <v>152728</v>
          </cell>
        </row>
        <row r="1410">
          <cell r="A1410">
            <v>1407</v>
          </cell>
          <cell r="B1410" t="str">
            <v>20-13</v>
          </cell>
          <cell r="C1410">
            <v>37335</v>
          </cell>
          <cell r="D1410" t="str">
            <v>S.mail</v>
          </cell>
          <cell r="E1410" t="str">
            <v>Cty ®iÖn to¸n vµ truyÒn sè liÖu KV1</v>
          </cell>
          <cell r="F1410" t="str">
            <v>C­íc Mail Offile th¸ng 02/2002</v>
          </cell>
          <cell r="G1410" t="str">
            <v>Mail Offline charge in Feb. 2002</v>
          </cell>
          <cell r="H1410">
            <v>6422</v>
          </cell>
          <cell r="I1410">
            <v>763636</v>
          </cell>
          <cell r="J1410">
            <v>1331</v>
          </cell>
          <cell r="K1410">
            <v>76364</v>
          </cell>
          <cell r="P1410">
            <v>840000</v>
          </cell>
          <cell r="Q1410">
            <v>1121</v>
          </cell>
          <cell r="R1410">
            <v>840000</v>
          </cell>
          <cell r="Y1410">
            <v>840000</v>
          </cell>
        </row>
        <row r="1411">
          <cell r="A1411">
            <v>1408</v>
          </cell>
          <cell r="B1411" t="str">
            <v>31-100</v>
          </cell>
          <cell r="C1411">
            <v>37346</v>
          </cell>
          <cell r="D1411" t="str">
            <v>cd3</v>
          </cell>
          <cell r="E1411" t="str">
            <v>Mr. Th¨ng (Electrician)</v>
          </cell>
          <cell r="F1411" t="str">
            <v>Thanh to¸n t¹m øng mua vËt t­ l¾p 05 ®­êng rail cho hÖ thèng lµ PX02</v>
          </cell>
          <cell r="G1411" t="str">
            <v>Payment for the advance of buying materials to install 05 rail lines for pressing section in workshop No. 02 from Mr. Thang (Electrician)</v>
          </cell>
          <cell r="H1411">
            <v>1531</v>
          </cell>
          <cell r="I1411">
            <v>4455310</v>
          </cell>
          <cell r="J1411">
            <v>1331</v>
          </cell>
          <cell r="K1411">
            <v>222765</v>
          </cell>
          <cell r="P1411">
            <v>4678075</v>
          </cell>
          <cell r="Q1411">
            <v>141</v>
          </cell>
          <cell r="R1411">
            <v>4455000</v>
          </cell>
          <cell r="S1411">
            <v>1111</v>
          </cell>
          <cell r="T1411">
            <v>223075</v>
          </cell>
          <cell r="Y1411">
            <v>4678075</v>
          </cell>
        </row>
        <row r="1412">
          <cell r="A1412">
            <v>1409</v>
          </cell>
          <cell r="B1412" t="str">
            <v>31-102</v>
          </cell>
          <cell r="C1412">
            <v>37346</v>
          </cell>
          <cell r="D1412" t="str">
            <v>cd3</v>
          </cell>
          <cell r="E1412" t="str">
            <v>Mr. Th¨ng (Electrician)</v>
          </cell>
          <cell r="F1412" t="str">
            <v>Thanh to¸n t¹m øng mua vËt t­ l¾p ®iÖn cho nhµ Boiler 02</v>
          </cell>
          <cell r="G1412" t="str">
            <v>Payment for the advance of buying materials to install electrical system for boiler house No. 02 from Mr. Thang (Electrician)</v>
          </cell>
          <cell r="H1412">
            <v>1531</v>
          </cell>
          <cell r="I1412">
            <v>2342550</v>
          </cell>
          <cell r="J1412">
            <v>1331</v>
          </cell>
          <cell r="K1412">
            <v>72450</v>
          </cell>
          <cell r="L1412">
            <v>1111</v>
          </cell>
          <cell r="M1412">
            <v>5000</v>
          </cell>
          <cell r="P1412">
            <v>2420000</v>
          </cell>
          <cell r="Q1412">
            <v>141</v>
          </cell>
          <cell r="R1412">
            <v>2420000</v>
          </cell>
          <cell r="Y1412">
            <v>2420000</v>
          </cell>
        </row>
        <row r="1413">
          <cell r="A1413">
            <v>1410</v>
          </cell>
          <cell r="B1413" t="str">
            <v>31-104</v>
          </cell>
          <cell r="C1413">
            <v>37346</v>
          </cell>
          <cell r="D1413" t="str">
            <v>cd3</v>
          </cell>
          <cell r="E1413" t="str">
            <v>Mr. Th¨ng (Electrician)</v>
          </cell>
          <cell r="F1413" t="str">
            <v>Thanh to¸n t¹m øng mua vËt t­ l¾p ®Æt hÖ thèng Macpi</v>
          </cell>
          <cell r="G1413" t="str">
            <v>Payment for the advance of buying materials for install Macpi system from Mr. Th¨ng (Electrician)</v>
          </cell>
          <cell r="H1413">
            <v>1531</v>
          </cell>
          <cell r="I1413">
            <v>2854225</v>
          </cell>
          <cell r="J1413">
            <v>1331</v>
          </cell>
          <cell r="K1413">
            <v>88275</v>
          </cell>
          <cell r="P1413">
            <v>2942500</v>
          </cell>
          <cell r="Q1413">
            <v>141</v>
          </cell>
          <cell r="R1413">
            <v>2762000</v>
          </cell>
          <cell r="S1413">
            <v>1111</v>
          </cell>
          <cell r="T1413">
            <v>180500</v>
          </cell>
          <cell r="Y1413">
            <v>2942500</v>
          </cell>
        </row>
        <row r="1414">
          <cell r="A1414">
            <v>1411</v>
          </cell>
          <cell r="B1414" t="str">
            <v>27-08</v>
          </cell>
          <cell r="C1414">
            <v>37342</v>
          </cell>
          <cell r="D1414" t="str">
            <v>cd5</v>
          </cell>
          <cell r="E1414" t="str">
            <v>Mr. Tó (Mechanic)</v>
          </cell>
          <cell r="F1414" t="str">
            <v>Thanh to¸n t¹m øng mua kim cho PX may</v>
          </cell>
          <cell r="G1414" t="str">
            <v>Payment for the advance of buying needle for sewingshop from Mr. Tu (Mechanic)</v>
          </cell>
          <cell r="H1414">
            <v>1531</v>
          </cell>
          <cell r="I1414">
            <v>1005000</v>
          </cell>
          <cell r="J1414">
            <v>1111</v>
          </cell>
          <cell r="K1414">
            <v>23750</v>
          </cell>
          <cell r="L1414">
            <v>1331</v>
          </cell>
          <cell r="M1414">
            <v>21250</v>
          </cell>
          <cell r="P1414">
            <v>1050000</v>
          </cell>
          <cell r="Q1414">
            <v>141</v>
          </cell>
          <cell r="R1414">
            <v>1050000</v>
          </cell>
          <cell r="Y1414">
            <v>1050000</v>
          </cell>
        </row>
        <row r="1415">
          <cell r="A1415">
            <v>1412</v>
          </cell>
          <cell r="B1415" t="str">
            <v>26-20</v>
          </cell>
          <cell r="C1415">
            <v>37341</v>
          </cell>
          <cell r="D1415" t="str">
            <v>vt</v>
          </cell>
          <cell r="E1415" t="str">
            <v>Mr. Hïng (Computer)</v>
          </cell>
          <cell r="F1415" t="str">
            <v>Mua thiÕt bÞ n©ng cÊp hÖ thèng computer cho cty</v>
          </cell>
          <cell r="G1415" t="str">
            <v>Upgrading software for Dong Tai</v>
          </cell>
          <cell r="H1415">
            <v>6423</v>
          </cell>
          <cell r="I1415">
            <v>4634392</v>
          </cell>
          <cell r="J1415">
            <v>1331</v>
          </cell>
          <cell r="K1415">
            <v>458439</v>
          </cell>
          <cell r="P1415">
            <v>5092831</v>
          </cell>
          <cell r="Q1415">
            <v>1121</v>
          </cell>
          <cell r="R1415">
            <v>5042831</v>
          </cell>
          <cell r="S1415">
            <v>1111</v>
          </cell>
          <cell r="T1415">
            <v>50000</v>
          </cell>
          <cell r="Y1415">
            <v>5092831</v>
          </cell>
        </row>
        <row r="1416">
          <cell r="A1416">
            <v>1413</v>
          </cell>
          <cell r="B1416" t="str">
            <v>26-21</v>
          </cell>
          <cell r="C1416">
            <v>37341</v>
          </cell>
          <cell r="D1416" t="str">
            <v>vt</v>
          </cell>
          <cell r="E1416" t="str">
            <v>Mr. Hïng (Computer)</v>
          </cell>
          <cell r="F1416" t="str">
            <v>Söa m¸y FAX + ®æ mùc in cho m¸y in (Export and import)</v>
          </cell>
          <cell r="G1416" t="str">
            <v>Repairing FAX machine</v>
          </cell>
          <cell r="H1416">
            <v>6423</v>
          </cell>
          <cell r="I1416">
            <v>1402400</v>
          </cell>
          <cell r="J1416">
            <v>1331</v>
          </cell>
          <cell r="K1416">
            <v>125200</v>
          </cell>
          <cell r="P1416">
            <v>1527600</v>
          </cell>
          <cell r="Q1416">
            <v>1111</v>
          </cell>
          <cell r="R1416">
            <v>1527600</v>
          </cell>
          <cell r="Y1416">
            <v>1527600</v>
          </cell>
        </row>
        <row r="1417">
          <cell r="A1417">
            <v>1414</v>
          </cell>
          <cell r="B1417" t="str">
            <v>26-19</v>
          </cell>
          <cell r="C1417">
            <v>37341</v>
          </cell>
          <cell r="D1417" t="str">
            <v>vt</v>
          </cell>
          <cell r="E1417" t="str">
            <v>Mr. Hïng (Computer)</v>
          </cell>
          <cell r="F1417" t="str">
            <v>Mua m¸y ®iÖn tho¹i cho phßng kü thuËt, qu¹t th«ng giã , hép giÊy vÖ sinh cho c«ng ty</v>
          </cell>
          <cell r="G1417" t="str">
            <v xml:space="preserve">Buying 02 telephones for technical dept. </v>
          </cell>
          <cell r="H1417">
            <v>1531</v>
          </cell>
          <cell r="I1417">
            <v>993755</v>
          </cell>
          <cell r="J1417">
            <v>1331</v>
          </cell>
          <cell r="K1417">
            <v>66245</v>
          </cell>
          <cell r="P1417">
            <v>1060000</v>
          </cell>
          <cell r="Q1417">
            <v>1111</v>
          </cell>
          <cell r="R1417">
            <v>1060000</v>
          </cell>
          <cell r="Y1417">
            <v>1060000</v>
          </cell>
        </row>
        <row r="1418">
          <cell r="A1418">
            <v>1415</v>
          </cell>
          <cell r="B1418" t="str">
            <v>14-04</v>
          </cell>
          <cell r="C1418">
            <v>37329</v>
          </cell>
          <cell r="D1418" t="str">
            <v>cd2</v>
          </cell>
          <cell r="E1418" t="str">
            <v>Mr. Hîp (Mechanic)</v>
          </cell>
          <cell r="F1418" t="str">
            <v>T¹m øng mua vËt t­ vËt t­ phôc vô ph©n x­ëng may</v>
          </cell>
          <cell r="G1418" t="str">
            <v>Advance to Mr. Hop (Mechanic) to buy materials for workshop</v>
          </cell>
          <cell r="H1418">
            <v>141</v>
          </cell>
          <cell r="I1418">
            <v>1000000</v>
          </cell>
          <cell r="P1418">
            <v>1000000</v>
          </cell>
          <cell r="Q1418">
            <v>1111</v>
          </cell>
          <cell r="R1418">
            <v>1000000</v>
          </cell>
          <cell r="Y1418">
            <v>1000000</v>
          </cell>
        </row>
        <row r="1419">
          <cell r="A1419">
            <v>1416</v>
          </cell>
          <cell r="B1419" t="str">
            <v>14-05</v>
          </cell>
          <cell r="C1419">
            <v>37329</v>
          </cell>
          <cell r="D1419" t="str">
            <v>pv</v>
          </cell>
          <cell r="E1419" t="str">
            <v>Mrs. NguyÖt (Server)</v>
          </cell>
          <cell r="F1419" t="str">
            <v>T¹m øng chi phÝ c¬m tr­a cho CN + b¸nh mú cho c«ng nh©n ¨n ca th¸ng 3/2002</v>
          </cell>
          <cell r="G1419" t="str">
            <v>Advance to Mrs. Nguyet (Cooking) the lunch expenses in Mar. 2002 for workers</v>
          </cell>
          <cell r="H1419">
            <v>141</v>
          </cell>
          <cell r="I1419">
            <v>10000000</v>
          </cell>
          <cell r="P1419">
            <v>10000000</v>
          </cell>
          <cell r="Q1419">
            <v>1111</v>
          </cell>
          <cell r="R1419">
            <v>10000000</v>
          </cell>
          <cell r="Y1419">
            <v>10000000</v>
          </cell>
        </row>
        <row r="1420">
          <cell r="A1420">
            <v>1417</v>
          </cell>
          <cell r="B1420" t="str">
            <v>15-01</v>
          </cell>
          <cell r="C1420">
            <v>37330</v>
          </cell>
          <cell r="D1420" t="str">
            <v>xn5</v>
          </cell>
          <cell r="E1420" t="str">
            <v>Mr. Sang (Ex.Im dept)</v>
          </cell>
          <cell r="F1420" t="str">
            <v>T¹m øng nhËp mex</v>
          </cell>
          <cell r="G1420" t="str">
            <v>Advance to Mr. Sang (Ex. Im) The import expenses for interlining</v>
          </cell>
          <cell r="H1420">
            <v>141</v>
          </cell>
          <cell r="I1420">
            <v>500000</v>
          </cell>
          <cell r="P1420">
            <v>500000</v>
          </cell>
          <cell r="Q1420">
            <v>1111</v>
          </cell>
          <cell r="R1420">
            <v>500000</v>
          </cell>
          <cell r="Y1420">
            <v>500000</v>
          </cell>
        </row>
        <row r="1421">
          <cell r="A1421">
            <v>1418</v>
          </cell>
          <cell r="B1421" t="str">
            <v>15-02</v>
          </cell>
          <cell r="C1421">
            <v>37330</v>
          </cell>
          <cell r="D1421" t="str">
            <v>S.cro-Binh</v>
          </cell>
          <cell r="E1421" t="str">
            <v>Mrs. B×nh (Crochet supplier)</v>
          </cell>
          <cell r="F1421" t="str">
            <v>Tr¶ tiÒn mua sîi SX hµng mãc tay (Docket PT0536)</v>
          </cell>
          <cell r="G1421" t="str">
            <v>Purchasing yarn for Docket PT0536</v>
          </cell>
          <cell r="H1421">
            <v>331</v>
          </cell>
          <cell r="I1421">
            <v>10000000</v>
          </cell>
          <cell r="P1421">
            <v>10000000</v>
          </cell>
          <cell r="Q1421">
            <v>1111</v>
          </cell>
          <cell r="R1421">
            <v>10000000</v>
          </cell>
          <cell r="Y1421">
            <v>10000000</v>
          </cell>
        </row>
        <row r="1422">
          <cell r="A1422">
            <v>1419</v>
          </cell>
          <cell r="B1422" t="str">
            <v>15-03</v>
          </cell>
          <cell r="C1422">
            <v>37330</v>
          </cell>
          <cell r="D1422" t="str">
            <v>lx5</v>
          </cell>
          <cell r="E1422" t="str">
            <v>Mr. Quang (Driver)</v>
          </cell>
          <cell r="F1422" t="str">
            <v>Chi phÝ cho xe 34LD - 0099 tõ 12 - 14/03/2002</v>
          </cell>
          <cell r="G1422" t="str">
            <v>Toll for car 34LD - 0099 from Mar 12 to Mar 14, 2002</v>
          </cell>
          <cell r="H1422">
            <v>6428</v>
          </cell>
          <cell r="I1422">
            <v>210000</v>
          </cell>
          <cell r="P1422">
            <v>210000</v>
          </cell>
          <cell r="Q1422">
            <v>1111</v>
          </cell>
          <cell r="R1422">
            <v>210000</v>
          </cell>
          <cell r="Y1422">
            <v>210000</v>
          </cell>
        </row>
        <row r="1423">
          <cell r="A1423">
            <v>1420</v>
          </cell>
          <cell r="B1423" t="str">
            <v>31-94</v>
          </cell>
          <cell r="C1423">
            <v>37346</v>
          </cell>
          <cell r="D1423" t="str">
            <v>cd1</v>
          </cell>
          <cell r="E1423" t="str">
            <v>Mr. Hµo (Mechanic)</v>
          </cell>
          <cell r="F1423" t="str">
            <v>Mua vËt t­ phôc vô hÖ thèng bµn lµ Macpi</v>
          </cell>
          <cell r="G1423" t="str">
            <v>Buying materials for Macpi system</v>
          </cell>
          <cell r="H1423">
            <v>1531</v>
          </cell>
          <cell r="I1423">
            <v>634030</v>
          </cell>
          <cell r="J1423">
            <v>1331</v>
          </cell>
          <cell r="K1423">
            <v>16470</v>
          </cell>
          <cell r="P1423">
            <v>650500</v>
          </cell>
          <cell r="Q1423">
            <v>1111</v>
          </cell>
          <cell r="R1423">
            <v>650500</v>
          </cell>
          <cell r="Y1423">
            <v>650500</v>
          </cell>
        </row>
        <row r="1424">
          <cell r="A1424">
            <v>1421</v>
          </cell>
          <cell r="B1424" t="str">
            <v>31-103</v>
          </cell>
          <cell r="C1424">
            <v>37346</v>
          </cell>
          <cell r="D1424" t="str">
            <v>cd3</v>
          </cell>
          <cell r="E1424" t="str">
            <v>Mr. Th¨ng (Electrician)</v>
          </cell>
          <cell r="F1424" t="str">
            <v>Thanh to¸n t¹m øng l¾p ®Ìn chiÕu s¸ng khu vùc lµ Macpi</v>
          </cell>
          <cell r="G1424" t="str">
            <v>Payment for the advance of buying materials to install electrical system for pressing area from Mr. Thang (Electrician)</v>
          </cell>
          <cell r="H1424">
            <v>1531</v>
          </cell>
          <cell r="I1424">
            <v>986490</v>
          </cell>
          <cell r="J1424">
            <v>1331</v>
          </cell>
          <cell r="K1424">
            <v>30510</v>
          </cell>
          <cell r="L1424">
            <v>1111</v>
          </cell>
          <cell r="M1424">
            <v>33000</v>
          </cell>
          <cell r="P1424">
            <v>1050000</v>
          </cell>
          <cell r="Q1424">
            <v>141</v>
          </cell>
          <cell r="R1424">
            <v>1050000</v>
          </cell>
          <cell r="Y1424">
            <v>1050000</v>
          </cell>
        </row>
        <row r="1425">
          <cell r="A1425">
            <v>1422</v>
          </cell>
          <cell r="B1425" t="str">
            <v>26-12</v>
          </cell>
          <cell r="C1425">
            <v>37341</v>
          </cell>
          <cell r="D1425" t="str">
            <v>lx5</v>
          </cell>
          <cell r="E1425" t="str">
            <v>Mr. Quang (Driver)</v>
          </cell>
          <cell r="F1425" t="str">
            <v>Chi phÝ söa ch÷a, b¶o d­ìng xe 0099</v>
          </cell>
          <cell r="G1425" t="str">
            <v>The maitaining expenses for car 34LD - 0099</v>
          </cell>
          <cell r="H1425">
            <v>6428</v>
          </cell>
          <cell r="I1425">
            <v>3344400</v>
          </cell>
          <cell r="J1425">
            <v>1331</v>
          </cell>
          <cell r="K1425">
            <v>167210</v>
          </cell>
          <cell r="P1425">
            <v>3511610</v>
          </cell>
          <cell r="Q1425">
            <v>1121</v>
          </cell>
          <cell r="R1425">
            <v>2055120</v>
          </cell>
          <cell r="S1425">
            <v>1111</v>
          </cell>
          <cell r="T1425">
            <v>1456490</v>
          </cell>
          <cell r="Y1425">
            <v>3511610</v>
          </cell>
        </row>
        <row r="1426">
          <cell r="A1426">
            <v>1423</v>
          </cell>
          <cell r="B1426" t="str">
            <v>15-04</v>
          </cell>
          <cell r="C1426">
            <v>37330</v>
          </cell>
          <cell r="D1426" t="str">
            <v>bank</v>
          </cell>
          <cell r="E1426" t="str">
            <v>Cong Thuong Bank</v>
          </cell>
          <cell r="F1426" t="str">
            <v>Rót tiÒn tõ TK VND vÒ quü tiÒn mÆt</v>
          </cell>
          <cell r="G1426" t="str">
            <v>Cash exchange from cash in bank (VND A/C) to cash on hand</v>
          </cell>
          <cell r="H1426">
            <v>1111</v>
          </cell>
          <cell r="I1426">
            <v>34000000</v>
          </cell>
          <cell r="P1426">
            <v>34000000</v>
          </cell>
          <cell r="Q1426">
            <v>1121</v>
          </cell>
          <cell r="R1426">
            <v>34000000</v>
          </cell>
          <cell r="Y1426">
            <v>34000000</v>
          </cell>
        </row>
        <row r="1427">
          <cell r="A1427">
            <v>1424</v>
          </cell>
          <cell r="B1427" t="str">
            <v>15-05</v>
          </cell>
          <cell r="C1427">
            <v>37330</v>
          </cell>
          <cell r="D1427" t="str">
            <v>bank</v>
          </cell>
          <cell r="E1427" t="str">
            <v>Cong Thuong Bank</v>
          </cell>
          <cell r="F1427" t="str">
            <v>PhÝ ng©n hµng</v>
          </cell>
          <cell r="G1427" t="str">
            <v>Bank fee</v>
          </cell>
          <cell r="H1427">
            <v>811</v>
          </cell>
          <cell r="I1427">
            <v>127324</v>
          </cell>
          <cell r="P1427">
            <v>127324</v>
          </cell>
          <cell r="Q1427">
            <v>1121</v>
          </cell>
          <cell r="R1427">
            <v>127324</v>
          </cell>
          <cell r="Y1427">
            <v>127324</v>
          </cell>
        </row>
        <row r="1428">
          <cell r="A1428">
            <v>1425</v>
          </cell>
          <cell r="B1428" t="str">
            <v>15-07</v>
          </cell>
          <cell r="C1428">
            <v>37330</v>
          </cell>
          <cell r="D1428" t="str">
            <v>nc</v>
          </cell>
          <cell r="E1428" t="str">
            <v>Mrs. H­êng (Receptionist)</v>
          </cell>
          <cell r="F1428" t="str">
            <v>Mua b¸o quý 2 n¨m 2002</v>
          </cell>
          <cell r="G1428" t="str">
            <v>Newspaper for quarter II 2002</v>
          </cell>
          <cell r="H1428">
            <v>6428</v>
          </cell>
          <cell r="I1428">
            <v>531000</v>
          </cell>
          <cell r="P1428">
            <v>531000</v>
          </cell>
          <cell r="Q1428">
            <v>1111</v>
          </cell>
          <cell r="R1428">
            <v>531000</v>
          </cell>
          <cell r="Y1428">
            <v>531000</v>
          </cell>
        </row>
        <row r="1429">
          <cell r="A1429">
            <v>1426</v>
          </cell>
          <cell r="B1429" t="str">
            <v>15-06</v>
          </cell>
          <cell r="C1429">
            <v>37330</v>
          </cell>
          <cell r="D1429" t="str">
            <v>nc</v>
          </cell>
          <cell r="E1429" t="str">
            <v>Mr. Léc (Cutting)</v>
          </cell>
          <cell r="F1429" t="str">
            <v>Hoµn l¹i cho Mr. L«c - Cutting sè tiÒn BHXH+BHYT ®· trÝch 6% trong n¨m 2001 + th¸ng 1, 2 n¨m 2002</v>
          </cell>
          <cell r="G1429" t="str">
            <v>Refund the social and health care insurance (6%) had subtracted from salary for Mr. Loc (Cutting)</v>
          </cell>
          <cell r="H1429">
            <v>33832</v>
          </cell>
          <cell r="I1429">
            <v>340900</v>
          </cell>
          <cell r="J1429">
            <v>33842</v>
          </cell>
          <cell r="K1429">
            <v>68180</v>
          </cell>
          <cell r="P1429">
            <v>409080</v>
          </cell>
          <cell r="Q1429">
            <v>1111</v>
          </cell>
          <cell r="R1429">
            <v>409080</v>
          </cell>
          <cell r="Y1429">
            <v>409080</v>
          </cell>
        </row>
        <row r="1430">
          <cell r="A1430">
            <v>1427</v>
          </cell>
          <cell r="B1430" t="str">
            <v>15-08</v>
          </cell>
          <cell r="C1430">
            <v>37330</v>
          </cell>
          <cell r="D1430" t="str">
            <v>cd1</v>
          </cell>
          <cell r="E1430" t="str">
            <v>Mr. Hµo (Mechanic)</v>
          </cell>
          <cell r="F1430" t="str">
            <v>T¹m øng mua vËt t­ lµm ®­êng nÐn khÝ cho 18 chuyÒn may</v>
          </cell>
          <cell r="G1430" t="str">
            <v>Advance to Mr. Hop (Mechanic) to buy materials to install boiler system for 18 Lines</v>
          </cell>
          <cell r="H1430">
            <v>141</v>
          </cell>
          <cell r="I1430">
            <v>11600000</v>
          </cell>
          <cell r="P1430">
            <v>11600000</v>
          </cell>
          <cell r="Q1430">
            <v>1111</v>
          </cell>
          <cell r="R1430">
            <v>11600000</v>
          </cell>
          <cell r="Y1430">
            <v>11600000</v>
          </cell>
        </row>
        <row r="1431">
          <cell r="A1431">
            <v>1428</v>
          </cell>
          <cell r="B1431" t="str">
            <v>15-09</v>
          </cell>
          <cell r="C1431">
            <v>37330</v>
          </cell>
          <cell r="D1431" t="str">
            <v>ns</v>
          </cell>
          <cell r="E1431" t="str">
            <v>Mr. H¶i (Personnel)</v>
          </cell>
          <cell r="F1431" t="str">
            <v>TiÒn th­ëng lµm thªm giê tèi 07-03 cho tæ lµ thµnh phÈm vµ 14-3-2002 cho line 04</v>
          </cell>
          <cell r="G1431" t="str">
            <v>Working bonus for workers worked overtime on Mar 7 and 14, 2002</v>
          </cell>
          <cell r="H1431">
            <v>33882</v>
          </cell>
          <cell r="I1431">
            <v>600000</v>
          </cell>
          <cell r="P1431">
            <v>600000</v>
          </cell>
          <cell r="Q1431">
            <v>1111</v>
          </cell>
          <cell r="R1431">
            <v>600000</v>
          </cell>
          <cell r="Y1431">
            <v>600000</v>
          </cell>
        </row>
        <row r="1432">
          <cell r="A1432">
            <v>1429</v>
          </cell>
          <cell r="D1432" t="str">
            <v>cat2</v>
          </cell>
          <cell r="E1432" t="str">
            <v>Mr. B×nh (Cutting)</v>
          </cell>
          <cell r="F1432" t="str">
            <v>Thanh to¸n t¹m øng ®i c«ng t¸c Tp. HCM</v>
          </cell>
          <cell r="G1432" t="str">
            <v xml:space="preserve">Payment for the advance of the business to HCMC from Mr. Binh (Cutting) </v>
          </cell>
          <cell r="H1432">
            <v>6428</v>
          </cell>
          <cell r="I1432">
            <v>550000</v>
          </cell>
          <cell r="J1432">
            <v>1111</v>
          </cell>
          <cell r="K1432">
            <v>950000</v>
          </cell>
          <cell r="P1432">
            <v>1500000</v>
          </cell>
          <cell r="Q1432">
            <v>141</v>
          </cell>
          <cell r="R1432">
            <v>1500000</v>
          </cell>
          <cell r="Y1432">
            <v>1500000</v>
          </cell>
        </row>
        <row r="1433">
          <cell r="A1433">
            <v>1430</v>
          </cell>
          <cell r="B1433" t="str">
            <v>15-12</v>
          </cell>
          <cell r="C1433">
            <v>37330</v>
          </cell>
          <cell r="D1433" t="str">
            <v>kh3</v>
          </cell>
          <cell r="E1433" t="str">
            <v>Ms. My (Planning dept)</v>
          </cell>
          <cell r="F1433" t="str">
            <v>T¹m øng mua b¨ng dÝnh ®ãng thïng carton cho PT502 + mua phÊn cho PX may</v>
          </cell>
          <cell r="G1433" t="str">
            <v>Advance to Ms. My (Planning) to buy chalk and adhessive tape for packing</v>
          </cell>
          <cell r="H1433">
            <v>141</v>
          </cell>
          <cell r="I1433">
            <v>1060000</v>
          </cell>
          <cell r="P1433">
            <v>1060000</v>
          </cell>
          <cell r="Q1433">
            <v>1111</v>
          </cell>
          <cell r="R1433">
            <v>1060000</v>
          </cell>
          <cell r="Y1433">
            <v>1060000</v>
          </cell>
        </row>
        <row r="1434">
          <cell r="A1434">
            <v>1431</v>
          </cell>
          <cell r="B1434" t="str">
            <v>16-01</v>
          </cell>
          <cell r="C1434">
            <v>37331</v>
          </cell>
          <cell r="D1434" t="str">
            <v>nc</v>
          </cell>
          <cell r="E1434" t="str">
            <v>Mr. Robert Nicholson</v>
          </cell>
          <cell r="F1434" t="str">
            <v>T¹m øng chi phÝ cho v¨n phßng Hµ Néi</v>
          </cell>
          <cell r="G1434" t="str">
            <v>Advance to Hanoi office the business activity expenses</v>
          </cell>
          <cell r="H1434">
            <v>13684</v>
          </cell>
          <cell r="I1434">
            <v>3750000</v>
          </cell>
          <cell r="P1434">
            <v>3750000</v>
          </cell>
          <cell r="Q1434">
            <v>1111</v>
          </cell>
          <cell r="R1434">
            <v>3750000</v>
          </cell>
          <cell r="Y1434">
            <v>3750000</v>
          </cell>
        </row>
        <row r="1435">
          <cell r="A1435">
            <v>1432</v>
          </cell>
          <cell r="B1435" t="str">
            <v>16-02</v>
          </cell>
          <cell r="C1435">
            <v>37331</v>
          </cell>
          <cell r="D1435" t="str">
            <v>lx2</v>
          </cell>
          <cell r="E1435" t="str">
            <v>Mr. Léc (Diver)</v>
          </cell>
          <cell r="F1435" t="str">
            <v>Chi phÝ cho xe 34LD - 0108</v>
          </cell>
          <cell r="G1435" t="str">
            <v xml:space="preserve">Toll for car 34LD - 0108 </v>
          </cell>
          <cell r="H1435">
            <v>6428</v>
          </cell>
          <cell r="I1435">
            <v>232000</v>
          </cell>
          <cell r="P1435">
            <v>232000</v>
          </cell>
          <cell r="Q1435">
            <v>1111</v>
          </cell>
          <cell r="R1435">
            <v>232000</v>
          </cell>
          <cell r="Y1435">
            <v>232000</v>
          </cell>
        </row>
        <row r="1436">
          <cell r="A1436">
            <v>1433</v>
          </cell>
          <cell r="B1436" t="str">
            <v>26-29</v>
          </cell>
          <cell r="C1436">
            <v>37341</v>
          </cell>
          <cell r="D1436" t="str">
            <v>kh3</v>
          </cell>
          <cell r="E1436" t="str">
            <v>Ms. My (Planning dept)</v>
          </cell>
          <cell r="F1436" t="str">
            <v>Thanh to¸n t¹m øng mua phÊn nÕn + phÊn tr¾ng dïng ®Ó kÎ vÏ cho ph©n x­ëng</v>
          </cell>
          <cell r="G1436" t="str">
            <v>Payment for the advance of buying tool for sewingshop from Ms. My (Planning)</v>
          </cell>
          <cell r="H1436">
            <v>1531</v>
          </cell>
          <cell r="I1436">
            <v>1700000</v>
          </cell>
          <cell r="P1436">
            <v>1700000</v>
          </cell>
          <cell r="Q1436">
            <v>141</v>
          </cell>
          <cell r="R1436">
            <v>1700000</v>
          </cell>
          <cell r="Y1436">
            <v>1700000</v>
          </cell>
        </row>
        <row r="1437">
          <cell r="A1437">
            <v>1434</v>
          </cell>
          <cell r="B1437" t="str">
            <v>16-03</v>
          </cell>
          <cell r="C1437">
            <v>37331</v>
          </cell>
          <cell r="D1437" t="str">
            <v>xn5</v>
          </cell>
          <cell r="E1437" t="str">
            <v>Mr. Sang (Ex.Im dept)</v>
          </cell>
          <cell r="F1437" t="str">
            <v>Chi phÝ xuÊt KT19+20 ngµy 14, 15/03/2002</v>
          </cell>
          <cell r="G1437" t="str">
            <v>The export expenses for KT14+15 on Mar 14 and 15, 2002</v>
          </cell>
          <cell r="H1437">
            <v>6278</v>
          </cell>
          <cell r="I1437">
            <v>520000</v>
          </cell>
          <cell r="P1437">
            <v>520000</v>
          </cell>
          <cell r="Q1437">
            <v>1111</v>
          </cell>
          <cell r="R1437">
            <v>520000</v>
          </cell>
          <cell r="Y1437">
            <v>520000</v>
          </cell>
        </row>
        <row r="1438">
          <cell r="A1438">
            <v>1435</v>
          </cell>
          <cell r="B1438" t="str">
            <v>18-01</v>
          </cell>
          <cell r="C1438">
            <v>37333</v>
          </cell>
          <cell r="D1438" t="str">
            <v>lx1</v>
          </cell>
          <cell r="E1438" t="str">
            <v>Mr. Hïng (Driver)</v>
          </cell>
          <cell r="F1438" t="str">
            <v>Chi phÝ cho xe 34LD-0116 tõ ngµy 09 ®Õn 15/03/2002</v>
          </cell>
          <cell r="G1438" t="str">
            <v>The toll for car 34LD - 0116 for period from Mar 09 to Mar 15, 2002</v>
          </cell>
          <cell r="H1438">
            <v>6428</v>
          </cell>
          <cell r="I1438">
            <v>274000</v>
          </cell>
          <cell r="P1438">
            <v>274000</v>
          </cell>
          <cell r="Q1438">
            <v>1111</v>
          </cell>
          <cell r="R1438">
            <v>274000</v>
          </cell>
          <cell r="Y1438">
            <v>274000</v>
          </cell>
        </row>
        <row r="1439">
          <cell r="A1439">
            <v>1436</v>
          </cell>
          <cell r="B1439" t="str">
            <v>31-89</v>
          </cell>
          <cell r="C1439">
            <v>37346</v>
          </cell>
          <cell r="D1439" t="str">
            <v>xn2</v>
          </cell>
          <cell r="E1439" t="str">
            <v>Mr. Tuynh (Ex.Im dept)</v>
          </cell>
          <cell r="F1439" t="str">
            <v>Lµm E/L, C/O xuÊt KT 05, 07, 09, 08, 10, 11, 12, 14</v>
          </cell>
          <cell r="G1439" t="str">
            <v>Buying custom forms (E/L, C/O)</v>
          </cell>
          <cell r="H1439">
            <v>6278</v>
          </cell>
          <cell r="I1439">
            <v>231000</v>
          </cell>
          <cell r="P1439">
            <v>231000</v>
          </cell>
          <cell r="Q1439">
            <v>1111</v>
          </cell>
          <cell r="R1439">
            <v>231000</v>
          </cell>
          <cell r="Y1439">
            <v>231000</v>
          </cell>
        </row>
        <row r="1440">
          <cell r="A1440">
            <v>1437</v>
          </cell>
          <cell r="B1440" t="str">
            <v>31-88</v>
          </cell>
          <cell r="C1440">
            <v>37346</v>
          </cell>
          <cell r="D1440" t="str">
            <v>xn2</v>
          </cell>
          <cell r="E1440" t="str">
            <v>Mr. Tuynh (Ex.Im dept)</v>
          </cell>
          <cell r="F1440" t="str">
            <v>Chi phÝ phôc vô ho¹t ®éng xuÊt nhËp khÈu</v>
          </cell>
          <cell r="G1440" t="str">
            <v>Public relation to Haiduong province chamber commercie</v>
          </cell>
          <cell r="H1440">
            <v>6278</v>
          </cell>
          <cell r="I1440">
            <v>168000</v>
          </cell>
          <cell r="P1440">
            <v>168000</v>
          </cell>
          <cell r="Q1440">
            <v>1111</v>
          </cell>
          <cell r="R1440">
            <v>168000</v>
          </cell>
          <cell r="Y1440">
            <v>168000</v>
          </cell>
        </row>
        <row r="1441">
          <cell r="A1441">
            <v>1438</v>
          </cell>
          <cell r="B1441" t="str">
            <v>31-87</v>
          </cell>
          <cell r="C1441">
            <v>37346</v>
          </cell>
          <cell r="D1441" t="str">
            <v>xn2</v>
          </cell>
          <cell r="E1441" t="str">
            <v>Mr. Tuynh (Ex.Im dept)</v>
          </cell>
          <cell r="F1441" t="str">
            <v>Chi phÝ xuÊt KT15 + hµng mãc tay</v>
          </cell>
          <cell r="G1441" t="str">
            <v>The export expenses for KT15 and handmade crochet</v>
          </cell>
          <cell r="H1441">
            <v>6278</v>
          </cell>
          <cell r="I1441">
            <v>930000</v>
          </cell>
          <cell r="P1441">
            <v>930000</v>
          </cell>
          <cell r="Q1441">
            <v>1111</v>
          </cell>
          <cell r="R1441">
            <v>930000</v>
          </cell>
          <cell r="Y1441">
            <v>930000</v>
          </cell>
        </row>
        <row r="1442">
          <cell r="A1442">
            <v>1439</v>
          </cell>
          <cell r="B1442" t="str">
            <v>31-86</v>
          </cell>
          <cell r="C1442">
            <v>37346</v>
          </cell>
          <cell r="D1442" t="str">
            <v>xn2</v>
          </cell>
          <cell r="E1442" t="str">
            <v>Mr. Tuynh (Ex.Im dept)</v>
          </cell>
          <cell r="F1442" t="str">
            <v>Chi phÝ xuÊt KT13 ngµy 07 - 02 - 2002</v>
          </cell>
          <cell r="G1442" t="str">
            <v>The export expenses for KT13 on Feb 07, 2002</v>
          </cell>
          <cell r="H1442">
            <v>6278</v>
          </cell>
          <cell r="I1442">
            <v>794000</v>
          </cell>
          <cell r="P1442">
            <v>794000</v>
          </cell>
          <cell r="Q1442">
            <v>1111</v>
          </cell>
          <cell r="R1442">
            <v>794000</v>
          </cell>
          <cell r="Y1442">
            <v>794000</v>
          </cell>
        </row>
        <row r="1443">
          <cell r="A1443">
            <v>1440</v>
          </cell>
          <cell r="B1443" t="str">
            <v>31-85</v>
          </cell>
          <cell r="C1443">
            <v>37346</v>
          </cell>
          <cell r="D1443" t="str">
            <v>xn2</v>
          </cell>
          <cell r="E1443" t="str">
            <v>Mr. Tuynh (Ex.Im dept)</v>
          </cell>
          <cell r="F1443" t="str">
            <v>Chi phÝ nhËp bµn lµ h¬i ngµy 18 - 02 - 2002</v>
          </cell>
          <cell r="G1443" t="str">
            <v>The import expenses for pressers on Feb 18, 2002</v>
          </cell>
          <cell r="H1443">
            <v>6278</v>
          </cell>
          <cell r="I1443">
            <v>1227815</v>
          </cell>
          <cell r="J1443">
            <v>1331</v>
          </cell>
          <cell r="K1443">
            <v>40671</v>
          </cell>
          <cell r="P1443">
            <v>1268486</v>
          </cell>
          <cell r="Q1443">
            <v>1111</v>
          </cell>
          <cell r="R1443">
            <v>1268486</v>
          </cell>
          <cell r="Y1443">
            <v>1268486</v>
          </cell>
        </row>
        <row r="1444">
          <cell r="A1444">
            <v>1441</v>
          </cell>
          <cell r="B1444" t="str">
            <v>18-02</v>
          </cell>
          <cell r="C1444">
            <v>37333</v>
          </cell>
          <cell r="D1444" t="str">
            <v>nc</v>
          </cell>
          <cell r="E1444" t="str">
            <v>Ms. T×nh (Server)</v>
          </cell>
          <cell r="F1444" t="str">
            <v>Mua trµ chanh, trµ kh« phôc vô v¨n phßng</v>
          </cell>
          <cell r="G1444" t="str">
            <v>Buying tea for office</v>
          </cell>
          <cell r="H1444">
            <v>6428</v>
          </cell>
          <cell r="I1444">
            <v>39000</v>
          </cell>
          <cell r="P1444">
            <v>39000</v>
          </cell>
          <cell r="Q1444">
            <v>1111</v>
          </cell>
          <cell r="R1444">
            <v>39000</v>
          </cell>
          <cell r="Y1444">
            <v>39000</v>
          </cell>
        </row>
        <row r="1445">
          <cell r="A1445">
            <v>1442</v>
          </cell>
          <cell r="B1445" t="str">
            <v>27-12</v>
          </cell>
          <cell r="C1445">
            <v>37342</v>
          </cell>
          <cell r="D1445" t="str">
            <v>cd2</v>
          </cell>
          <cell r="E1445" t="str">
            <v>Mr. Hîp (Mechanic)</v>
          </cell>
          <cell r="F1445" t="str">
            <v>Mua bãng ®Ìn tuýp + chÊn l­u thay thÕ bãng ch¸y nhµ W.C v¨n phßng</v>
          </cell>
          <cell r="G1445" t="str">
            <v>Buying lights to install for W.C</v>
          </cell>
          <cell r="H1445">
            <v>1531</v>
          </cell>
          <cell r="I1445">
            <v>89000</v>
          </cell>
          <cell r="P1445">
            <v>89000</v>
          </cell>
          <cell r="Q1445">
            <v>1111</v>
          </cell>
          <cell r="R1445">
            <v>89000</v>
          </cell>
          <cell r="Y1445">
            <v>89000</v>
          </cell>
        </row>
        <row r="1446">
          <cell r="A1446">
            <v>1443</v>
          </cell>
          <cell r="B1446" t="str">
            <v>27-10</v>
          </cell>
          <cell r="C1446">
            <v>37342</v>
          </cell>
          <cell r="D1446" t="str">
            <v>cd2</v>
          </cell>
          <cell r="E1446" t="str">
            <v>Mr. Hîp (Mechanic)</v>
          </cell>
          <cell r="F1446" t="str">
            <v>Thanh to¸n t¹m øng mua mÆt n¹ bµn lµ cho tæ lµ</v>
          </cell>
          <cell r="G1446" t="str">
            <v>Payment for the advance of buying tools for pressing section from Mr. Hop (Mechanic)</v>
          </cell>
          <cell r="H1446">
            <v>1531</v>
          </cell>
          <cell r="I1446">
            <v>1650867</v>
          </cell>
          <cell r="J1446">
            <v>1331</v>
          </cell>
          <cell r="K1446">
            <v>82143</v>
          </cell>
          <cell r="L1446">
            <v>1111</v>
          </cell>
          <cell r="M1446">
            <v>66990</v>
          </cell>
          <cell r="P1446">
            <v>1800000</v>
          </cell>
          <cell r="Q1446">
            <v>141</v>
          </cell>
          <cell r="R1446">
            <v>1800000</v>
          </cell>
          <cell r="Y1446">
            <v>1800000</v>
          </cell>
        </row>
        <row r="1447">
          <cell r="A1447">
            <v>1444</v>
          </cell>
          <cell r="B1447" t="str">
            <v>25-05</v>
          </cell>
          <cell r="C1447">
            <v>37340</v>
          </cell>
          <cell r="D1447" t="str">
            <v>lx5</v>
          </cell>
          <cell r="E1447" t="str">
            <v>Mr. Quang (Driver)</v>
          </cell>
          <cell r="F1447" t="str">
            <v>Tr¶ t¹m øng söa xe 34LD-0099</v>
          </cell>
          <cell r="G1447" t="str">
            <v>Refund the advance of the expense for maintaining the car 34LD-0099 from Mr. Quang (Driver)</v>
          </cell>
          <cell r="H1447">
            <v>1111</v>
          </cell>
          <cell r="I1447">
            <v>2000000</v>
          </cell>
          <cell r="P1447">
            <v>2000000</v>
          </cell>
          <cell r="Q1447">
            <v>141</v>
          </cell>
          <cell r="R1447">
            <v>2000000</v>
          </cell>
          <cell r="Y1447">
            <v>2000000</v>
          </cell>
        </row>
        <row r="1448">
          <cell r="A1448">
            <v>1445</v>
          </cell>
          <cell r="B1448" t="str">
            <v>27-13</v>
          </cell>
          <cell r="C1448">
            <v>37342</v>
          </cell>
          <cell r="D1448" t="str">
            <v>cd2</v>
          </cell>
          <cell r="E1448" t="str">
            <v>Mr. Hîp (Mechanic)</v>
          </cell>
          <cell r="F1448" t="str">
            <v>Thanh to¸n t¹m øng mua thoi m¸y mét kim cho chuyÒn 14</v>
          </cell>
          <cell r="G1448" t="str">
            <v>Payment for the advance of buying tools for Line 14 from Mr. Hop (Mechanic)</v>
          </cell>
          <cell r="H1448">
            <v>1531</v>
          </cell>
          <cell r="I1448">
            <v>140000</v>
          </cell>
          <cell r="P1448">
            <v>140000</v>
          </cell>
          <cell r="Q1448">
            <v>141</v>
          </cell>
          <cell r="R1448">
            <v>140000</v>
          </cell>
          <cell r="Y1448">
            <v>140000</v>
          </cell>
        </row>
        <row r="1449">
          <cell r="A1449">
            <v>1446</v>
          </cell>
          <cell r="B1449" t="str">
            <v>27-11</v>
          </cell>
          <cell r="C1449">
            <v>37342</v>
          </cell>
          <cell r="D1449" t="str">
            <v>cd2</v>
          </cell>
          <cell r="E1449" t="str">
            <v>Mr. Hîp (Mechanic)</v>
          </cell>
          <cell r="F1449" t="str">
            <v>Thanh to¸n t¹m øng mua ch©n vÞt, mãc inoc phôc vô PX may</v>
          </cell>
          <cell r="G1449" t="str">
            <v>Payment for the advance of buying tools for sewingshop from Mr. Hop (Mechanic)</v>
          </cell>
          <cell r="H1449">
            <v>1531</v>
          </cell>
          <cell r="I1449">
            <v>1150000</v>
          </cell>
          <cell r="J1449">
            <v>1331</v>
          </cell>
          <cell r="K1449">
            <v>57500</v>
          </cell>
          <cell r="P1449">
            <v>1207500</v>
          </cell>
          <cell r="Q1449">
            <v>141</v>
          </cell>
          <cell r="R1449">
            <v>1200000</v>
          </cell>
          <cell r="S1449">
            <v>1111</v>
          </cell>
          <cell r="T1449">
            <v>7500</v>
          </cell>
          <cell r="Y1449">
            <v>1207500</v>
          </cell>
        </row>
        <row r="1450">
          <cell r="A1450">
            <v>1447</v>
          </cell>
          <cell r="B1450" t="str">
            <v>20-11</v>
          </cell>
          <cell r="C1450">
            <v>37335</v>
          </cell>
          <cell r="D1450" t="str">
            <v>S.Water</v>
          </cell>
          <cell r="E1450" t="str">
            <v>Cty cÊp n­íc H¶i D­¬ng</v>
          </cell>
          <cell r="F1450" t="str">
            <v>TiÒn n­íc th¸ng 03 - 2002</v>
          </cell>
          <cell r="G1450" t="str">
            <v>Fresh water for Mar. 2002</v>
          </cell>
          <cell r="H1450">
            <v>6422</v>
          </cell>
          <cell r="I1450">
            <v>3676299</v>
          </cell>
          <cell r="J1450">
            <v>1331</v>
          </cell>
          <cell r="K1450">
            <v>184201</v>
          </cell>
          <cell r="P1450">
            <v>3860500</v>
          </cell>
          <cell r="Q1450">
            <v>1121</v>
          </cell>
          <cell r="R1450">
            <v>3860500</v>
          </cell>
          <cell r="Y1450">
            <v>3860500</v>
          </cell>
        </row>
        <row r="1451">
          <cell r="A1451">
            <v>1448</v>
          </cell>
          <cell r="B1451" t="str">
            <v>16-06</v>
          </cell>
          <cell r="C1451">
            <v>37362</v>
          </cell>
          <cell r="D1451" t="str">
            <v>cd1</v>
          </cell>
          <cell r="E1451" t="str">
            <v>Mr. Hµo (Mechanic)</v>
          </cell>
          <cell r="F1451" t="str">
            <v>Thanh to¸n t¹m øng mua 02 tec ®ùng dÇu + n­íc cho Boiler 2</v>
          </cell>
          <cell r="G1451" t="str">
            <v xml:space="preserve">Payment for the advance of buying materials for boiler from Mr. Hao (Mechanic) </v>
          </cell>
          <cell r="H1451">
            <v>1531</v>
          </cell>
          <cell r="I1451">
            <v>4865600</v>
          </cell>
          <cell r="J1451">
            <v>1331</v>
          </cell>
          <cell r="K1451">
            <v>454400</v>
          </cell>
          <cell r="P1451">
            <v>5320000</v>
          </cell>
          <cell r="Q1451">
            <v>141</v>
          </cell>
          <cell r="R1451">
            <v>2000000</v>
          </cell>
          <cell r="S1451">
            <v>1111</v>
          </cell>
          <cell r="T1451">
            <v>3320000</v>
          </cell>
          <cell r="Y1451">
            <v>5320000</v>
          </cell>
        </row>
        <row r="1452">
          <cell r="A1452">
            <v>1449</v>
          </cell>
          <cell r="B1452" t="str">
            <v>31-68</v>
          </cell>
          <cell r="C1452">
            <v>37346</v>
          </cell>
          <cell r="D1452" t="str">
            <v>xn2</v>
          </cell>
          <cell r="E1452" t="str">
            <v>Mr. Tuynh (Ex.Im dept)</v>
          </cell>
          <cell r="F1452" t="str">
            <v>Chi phÝ xuÊt hµng KT17 by sea ngµy 08/03/2002</v>
          </cell>
          <cell r="G1452" t="str">
            <v>The export expenses for KT17 on Mar 08, 2002</v>
          </cell>
          <cell r="H1452">
            <v>6278</v>
          </cell>
          <cell r="I1452">
            <v>370000</v>
          </cell>
          <cell r="P1452">
            <v>370000</v>
          </cell>
          <cell r="Q1452">
            <v>1111</v>
          </cell>
          <cell r="R1452">
            <v>370000</v>
          </cell>
          <cell r="Y1452">
            <v>370000</v>
          </cell>
        </row>
        <row r="1453">
          <cell r="A1453">
            <v>1450</v>
          </cell>
          <cell r="B1453" t="str">
            <v>31-70</v>
          </cell>
          <cell r="C1453">
            <v>37346</v>
          </cell>
          <cell r="D1453" t="str">
            <v>xn2</v>
          </cell>
          <cell r="E1453" t="str">
            <v>Mr. Tuynh (Ex.Im dept)</v>
          </cell>
          <cell r="F1453" t="str">
            <v>Chi phÝ nhËp m¸y may ngµy 12 - 03 - 2002</v>
          </cell>
          <cell r="G1453" t="str">
            <v>The import expenses for sewing machines on Mar 12, 2002</v>
          </cell>
          <cell r="H1453">
            <v>6278</v>
          </cell>
          <cell r="I1453">
            <v>5785714</v>
          </cell>
          <cell r="J1453">
            <v>1331</v>
          </cell>
          <cell r="K1453">
            <v>86631</v>
          </cell>
          <cell r="P1453">
            <v>5872345</v>
          </cell>
          <cell r="Q1453">
            <v>1111</v>
          </cell>
          <cell r="R1453">
            <v>5872345</v>
          </cell>
          <cell r="Y1453">
            <v>5872345</v>
          </cell>
        </row>
        <row r="1454">
          <cell r="A1454">
            <v>1451</v>
          </cell>
          <cell r="B1454" t="str">
            <v>31-84</v>
          </cell>
          <cell r="C1454">
            <v>37346</v>
          </cell>
          <cell r="D1454" t="str">
            <v>xn2</v>
          </cell>
          <cell r="E1454" t="str">
            <v>Mr. Tuynh (Ex.Im dept)</v>
          </cell>
          <cell r="F1454" t="str">
            <v>Chi phÝ nhËp v¶i HD167, 168, 169</v>
          </cell>
          <cell r="G1454" t="str">
            <v>The import expenses for farbric HD167, 168, 169</v>
          </cell>
          <cell r="H1454">
            <v>6278</v>
          </cell>
          <cell r="I1454">
            <v>656400</v>
          </cell>
          <cell r="J1454">
            <v>1331</v>
          </cell>
          <cell r="K1454">
            <v>15140</v>
          </cell>
          <cell r="P1454">
            <v>671540</v>
          </cell>
          <cell r="Q1454">
            <v>1111</v>
          </cell>
          <cell r="R1454">
            <v>671540</v>
          </cell>
          <cell r="Y1454">
            <v>671540</v>
          </cell>
        </row>
        <row r="1455">
          <cell r="A1455">
            <v>1452</v>
          </cell>
          <cell r="B1455" t="str">
            <v>31-69</v>
          </cell>
          <cell r="C1455">
            <v>37346</v>
          </cell>
          <cell r="D1455" t="str">
            <v>xn2</v>
          </cell>
          <cell r="E1455" t="str">
            <v>Mr. Tuynh (Ex.Im dept)</v>
          </cell>
          <cell r="F1455" t="str">
            <v>Chi phÝ nhËp v¶i ngµy 08-03-2002</v>
          </cell>
          <cell r="G1455" t="str">
            <v xml:space="preserve">The import expenses for farbric </v>
          </cell>
          <cell r="H1455">
            <v>6278</v>
          </cell>
          <cell r="I1455">
            <v>573470</v>
          </cell>
          <cell r="J1455">
            <v>1331</v>
          </cell>
          <cell r="K1455">
            <v>34628</v>
          </cell>
          <cell r="P1455">
            <v>608098</v>
          </cell>
          <cell r="Q1455">
            <v>1111</v>
          </cell>
          <cell r="R1455">
            <v>608098</v>
          </cell>
          <cell r="Y1455">
            <v>608098</v>
          </cell>
        </row>
        <row r="1456">
          <cell r="A1456">
            <v>1453</v>
          </cell>
          <cell r="B1456" t="str">
            <v>31-83</v>
          </cell>
          <cell r="C1456">
            <v>37346</v>
          </cell>
          <cell r="D1456" t="str">
            <v>xn2</v>
          </cell>
          <cell r="E1456" t="str">
            <v>Mr. Tuynh (Ex.Im dept)</v>
          </cell>
          <cell r="F1456" t="str">
            <v>Nép ph¹t xe m¸y khi ®i c«ng t¸c kh«ng ®ñ giÊy tê</v>
          </cell>
          <cell r="G1456" t="str">
            <v xml:space="preserve">Business expenses for Mr. Tuynh (Export and import) </v>
          </cell>
          <cell r="H1456">
            <v>6428</v>
          </cell>
          <cell r="I1456">
            <v>50000</v>
          </cell>
          <cell r="P1456">
            <v>50000</v>
          </cell>
          <cell r="Q1456">
            <v>1111</v>
          </cell>
          <cell r="R1456">
            <v>50000</v>
          </cell>
          <cell r="Y1456">
            <v>50000</v>
          </cell>
        </row>
        <row r="1457">
          <cell r="A1457">
            <v>1454</v>
          </cell>
          <cell r="B1457" t="str">
            <v>31-73</v>
          </cell>
          <cell r="C1457">
            <v>37346</v>
          </cell>
          <cell r="D1457" t="str">
            <v>xn2</v>
          </cell>
          <cell r="E1457" t="str">
            <v>Mr. Tuynh (Ex.Im dept)</v>
          </cell>
          <cell r="F1457" t="str">
            <v>Chi phÝ nhËp 02 container m¸y lµ Macpi</v>
          </cell>
          <cell r="G1457" t="str">
            <v>The import expenses for 02 container of Macpi</v>
          </cell>
          <cell r="H1457">
            <v>6278</v>
          </cell>
          <cell r="I1457">
            <v>4058333</v>
          </cell>
          <cell r="J1457">
            <v>1331</v>
          </cell>
          <cell r="K1457">
            <v>66667</v>
          </cell>
          <cell r="P1457">
            <v>4125000</v>
          </cell>
          <cell r="Q1457">
            <v>1111</v>
          </cell>
          <cell r="R1457">
            <v>4125000</v>
          </cell>
          <cell r="Y1457">
            <v>4125000</v>
          </cell>
        </row>
        <row r="1458">
          <cell r="A1458">
            <v>1455</v>
          </cell>
          <cell r="B1458" t="str">
            <v>31-71</v>
          </cell>
          <cell r="C1458">
            <v>37346</v>
          </cell>
          <cell r="D1458" t="str">
            <v>xn2</v>
          </cell>
          <cell r="E1458" t="str">
            <v>Mr. Tuynh (Ex.Im dept)</v>
          </cell>
          <cell r="F1458" t="str">
            <v>Lµm E/L, C/O xuÊt KT 11, 13, 16, 18, 15</v>
          </cell>
          <cell r="G1458" t="str">
            <v>Custom forms (E/L, C/O)</v>
          </cell>
          <cell r="H1458">
            <v>6278</v>
          </cell>
          <cell r="I1458">
            <v>418000</v>
          </cell>
          <cell r="P1458">
            <v>418000</v>
          </cell>
          <cell r="Q1458">
            <v>1111</v>
          </cell>
          <cell r="R1458">
            <v>418000</v>
          </cell>
          <cell r="Y1458">
            <v>418000</v>
          </cell>
        </row>
        <row r="1459">
          <cell r="A1459">
            <v>1456</v>
          </cell>
          <cell r="B1459" t="str">
            <v>31-72</v>
          </cell>
          <cell r="C1459">
            <v>37346</v>
          </cell>
          <cell r="D1459" t="str">
            <v>xn2</v>
          </cell>
          <cell r="E1459" t="str">
            <v>Mr. Tuynh (Ex.Im dept)</v>
          </cell>
          <cell r="F1459" t="str">
            <v>Mua mÉu tê khai C/O, E/L</v>
          </cell>
          <cell r="G1459" t="str">
            <v>Buying custom forms (E/L, C/O)</v>
          </cell>
          <cell r="H1459">
            <v>6278</v>
          </cell>
          <cell r="I1459">
            <v>790000</v>
          </cell>
          <cell r="P1459">
            <v>790000</v>
          </cell>
          <cell r="Q1459">
            <v>1111</v>
          </cell>
          <cell r="R1459">
            <v>790000</v>
          </cell>
          <cell r="Y1459">
            <v>790000</v>
          </cell>
        </row>
        <row r="1460">
          <cell r="A1460">
            <v>1457</v>
          </cell>
          <cell r="B1460" t="str">
            <v>18-03</v>
          </cell>
          <cell r="C1460">
            <v>37333</v>
          </cell>
          <cell r="D1460" t="str">
            <v>cd2</v>
          </cell>
          <cell r="E1460" t="str">
            <v>Mr. Hîp (Mechanic)</v>
          </cell>
          <cell r="F1460" t="str">
            <v>T¹m øng mua gç phÝp lµm ke d­ìng cho m¸y PX</v>
          </cell>
          <cell r="G1460" t="str">
            <v>Advance to Mr. Hop (Mechanic) to buy materials for workshop</v>
          </cell>
          <cell r="H1460">
            <v>141</v>
          </cell>
          <cell r="I1460">
            <v>150000</v>
          </cell>
          <cell r="P1460">
            <v>150000</v>
          </cell>
          <cell r="Q1460">
            <v>1111</v>
          </cell>
          <cell r="R1460">
            <v>150000</v>
          </cell>
          <cell r="Y1460">
            <v>150000</v>
          </cell>
        </row>
        <row r="1461">
          <cell r="A1461">
            <v>1458</v>
          </cell>
          <cell r="B1461" t="str">
            <v>18-04</v>
          </cell>
          <cell r="C1461">
            <v>37333</v>
          </cell>
          <cell r="D1461" t="str">
            <v>kd1</v>
          </cell>
          <cell r="E1461" t="str">
            <v>Mr. HiÖp (Sales)</v>
          </cell>
          <cell r="F1461" t="str">
            <v>T¹m øng mua Mobicard + tr¶ tiÒn lµm font ch÷ NAM</v>
          </cell>
          <cell r="G1461" t="str">
            <v>Advance to Mr. Hiep (Sales) to buy Mobicard + making NAM font</v>
          </cell>
          <cell r="H1461">
            <v>141</v>
          </cell>
          <cell r="I1461">
            <v>400000</v>
          </cell>
          <cell r="P1461">
            <v>400000</v>
          </cell>
          <cell r="Q1461">
            <v>1111</v>
          </cell>
          <cell r="R1461">
            <v>400000</v>
          </cell>
          <cell r="Y1461">
            <v>400000</v>
          </cell>
        </row>
        <row r="1462">
          <cell r="A1462">
            <v>1459</v>
          </cell>
          <cell r="B1462" t="str">
            <v>18-05</v>
          </cell>
          <cell r="C1462">
            <v>37333</v>
          </cell>
          <cell r="D1462" t="str">
            <v>lx2</v>
          </cell>
          <cell r="E1462" t="str">
            <v>Mr. Léc (Diver)</v>
          </cell>
          <cell r="F1462" t="str">
            <v>T¹m øng chi phÝ cho xe 34LD-0108</v>
          </cell>
          <cell r="G1462" t="str">
            <v>Advance to Mr. Loc (Driver) the toll for car 34LD-0108</v>
          </cell>
          <cell r="H1462">
            <v>141</v>
          </cell>
          <cell r="I1462">
            <v>500000</v>
          </cell>
          <cell r="P1462">
            <v>500000</v>
          </cell>
          <cell r="Q1462">
            <v>1111</v>
          </cell>
          <cell r="R1462">
            <v>500000</v>
          </cell>
          <cell r="Y1462">
            <v>500000</v>
          </cell>
        </row>
        <row r="1463">
          <cell r="A1463">
            <v>1460</v>
          </cell>
          <cell r="B1463" t="str">
            <v>18-08</v>
          </cell>
          <cell r="C1463">
            <v>37333</v>
          </cell>
          <cell r="D1463" t="str">
            <v>E</v>
          </cell>
          <cell r="E1463" t="str">
            <v>Ms. Thñy (Embroidery)</v>
          </cell>
          <cell r="F1463" t="str">
            <v>Thanh to¸n t¹m øng mua d©y satin cho Docket PT0537</v>
          </cell>
          <cell r="G1463" t="str">
            <v>Payment for the advance of buying lining for PT0537 from Ms. Thuy (Embrodery)</v>
          </cell>
          <cell r="H1463">
            <v>1522</v>
          </cell>
          <cell r="I1463">
            <v>250000</v>
          </cell>
          <cell r="J1463">
            <v>1531</v>
          </cell>
          <cell r="K1463">
            <v>67000</v>
          </cell>
          <cell r="P1463">
            <v>317000</v>
          </cell>
          <cell r="Q1463">
            <v>141</v>
          </cell>
          <cell r="R1463">
            <v>300000</v>
          </cell>
          <cell r="S1463">
            <v>1111</v>
          </cell>
          <cell r="T1463">
            <v>17000</v>
          </cell>
          <cell r="Y1463">
            <v>317000</v>
          </cell>
        </row>
        <row r="1464">
          <cell r="A1464">
            <v>1461</v>
          </cell>
          <cell r="B1464" t="str">
            <v>18-07</v>
          </cell>
          <cell r="C1464">
            <v>37333</v>
          </cell>
          <cell r="D1464" t="str">
            <v>E</v>
          </cell>
          <cell r="E1464" t="str">
            <v>Ms. Thñy (Embroidery)</v>
          </cell>
          <cell r="F1464" t="str">
            <v>T¹m øng mua sequin trang trÝ hµng (PT493, 507, 550)</v>
          </cell>
          <cell r="G1464" t="str">
            <v>Advance to Ms. Thuy (Embroidery) to buy sequin for PT493, 550, 507</v>
          </cell>
          <cell r="H1464">
            <v>141</v>
          </cell>
          <cell r="I1464">
            <v>1200000</v>
          </cell>
          <cell r="P1464">
            <v>1200000</v>
          </cell>
          <cell r="Q1464">
            <v>1111</v>
          </cell>
          <cell r="R1464">
            <v>1200000</v>
          </cell>
          <cell r="Y1464">
            <v>1200000</v>
          </cell>
        </row>
        <row r="1465">
          <cell r="A1465">
            <v>1462</v>
          </cell>
          <cell r="B1465" t="str">
            <v>19-01</v>
          </cell>
          <cell r="C1465">
            <v>37334</v>
          </cell>
          <cell r="D1465" t="str">
            <v>cat3</v>
          </cell>
          <cell r="E1465" t="str">
            <v>Mr. Tèng Xu©n Minh</v>
          </cell>
          <cell r="F1465" t="str">
            <v>T¹m øng mua vËt t­ l¾p ®iÖn chiÕu s¸ng khu vùc 4 bµn tr¶i v¶i</v>
          </cell>
          <cell r="G1465" t="str">
            <v>Advance to Mr. Minh (Maintaining) to buy materials to install lights for cutting section</v>
          </cell>
          <cell r="H1465">
            <v>141</v>
          </cell>
          <cell r="I1465">
            <v>1492000</v>
          </cell>
          <cell r="P1465">
            <v>1492000</v>
          </cell>
          <cell r="Q1465">
            <v>1111</v>
          </cell>
          <cell r="R1465">
            <v>1492000</v>
          </cell>
          <cell r="Y1465">
            <v>1492000</v>
          </cell>
        </row>
        <row r="1466">
          <cell r="A1466">
            <v>1463</v>
          </cell>
          <cell r="B1466" t="str">
            <v>19-02</v>
          </cell>
          <cell r="C1466">
            <v>37334</v>
          </cell>
          <cell r="D1466" t="str">
            <v>nc</v>
          </cell>
          <cell r="E1466" t="str">
            <v>Ms. T×nh (Server)</v>
          </cell>
          <cell r="F1466" t="str">
            <v>Mua hoa qu¶, ®å uèng phôc vô v¨n phßng</v>
          </cell>
          <cell r="G1466" t="str">
            <v>Buying tea for office</v>
          </cell>
          <cell r="H1466">
            <v>6428</v>
          </cell>
          <cell r="I1466">
            <v>130000</v>
          </cell>
          <cell r="P1466">
            <v>130000</v>
          </cell>
          <cell r="Q1466">
            <v>1111</v>
          </cell>
          <cell r="R1466">
            <v>130000</v>
          </cell>
          <cell r="Y1466">
            <v>130000</v>
          </cell>
        </row>
        <row r="1467">
          <cell r="A1467">
            <v>1464</v>
          </cell>
          <cell r="B1467" t="str">
            <v>20-01</v>
          </cell>
          <cell r="C1467">
            <v>37335</v>
          </cell>
          <cell r="D1467" t="str">
            <v>lx2</v>
          </cell>
          <cell r="E1467" t="str">
            <v>Mr. Léc (Diver)</v>
          </cell>
          <cell r="F1467" t="str">
            <v>Th­ëng sao ®á cho Mr. Léc , Mr. Quang (L¸i xe)</v>
          </cell>
          <cell r="G1467" t="str">
            <v>Working bonus for "red star" for Mr. Loc, Mr. Quang (Drivers)</v>
          </cell>
          <cell r="H1467">
            <v>33882</v>
          </cell>
          <cell r="I1467">
            <v>30000</v>
          </cell>
          <cell r="P1467">
            <v>30000</v>
          </cell>
          <cell r="Q1467">
            <v>1111</v>
          </cell>
          <cell r="R1467">
            <v>30000</v>
          </cell>
          <cell r="Y1467">
            <v>30000</v>
          </cell>
        </row>
        <row r="1468">
          <cell r="A1468">
            <v>1465</v>
          </cell>
          <cell r="B1468" t="str">
            <v>20-02</v>
          </cell>
          <cell r="C1468">
            <v>37335</v>
          </cell>
          <cell r="D1468" t="str">
            <v>kt1</v>
          </cell>
          <cell r="E1468" t="str">
            <v>Mrs. HuyÒn (Chief accountant)</v>
          </cell>
          <cell r="F1468" t="str">
            <v>C­íc ®iÖn tho¹i di ®éng th¸ng 02+03/ 2002</v>
          </cell>
          <cell r="G1468" t="str">
            <v>Mobifone fee of Feb, Mar. 2002 for Mrs. Huyen (Chief accountant)</v>
          </cell>
          <cell r="H1468">
            <v>6422</v>
          </cell>
          <cell r="I1468">
            <v>545454</v>
          </cell>
          <cell r="J1468">
            <v>1331</v>
          </cell>
          <cell r="K1468">
            <v>54546</v>
          </cell>
          <cell r="P1468">
            <v>600000</v>
          </cell>
          <cell r="Q1468">
            <v>1111</v>
          </cell>
          <cell r="R1468">
            <v>600000</v>
          </cell>
          <cell r="Y1468">
            <v>600000</v>
          </cell>
        </row>
        <row r="1469">
          <cell r="A1469">
            <v>1466</v>
          </cell>
          <cell r="B1469" t="str">
            <v>20-03</v>
          </cell>
          <cell r="C1469">
            <v>37335</v>
          </cell>
          <cell r="D1469" t="str">
            <v>bank</v>
          </cell>
          <cell r="E1469" t="str">
            <v>Cong Thuong Bank</v>
          </cell>
          <cell r="F1469" t="str">
            <v>Rót tiÒn tõ TK VND vÒ quü tiÒn mÆt</v>
          </cell>
          <cell r="G1469" t="str">
            <v>Cash exchange from cash in bank (VND A/C) to cash on hand</v>
          </cell>
          <cell r="H1469">
            <v>1111</v>
          </cell>
          <cell r="I1469">
            <v>150000000</v>
          </cell>
          <cell r="P1469">
            <v>150000000</v>
          </cell>
          <cell r="Q1469">
            <v>1121</v>
          </cell>
          <cell r="R1469">
            <v>150000000</v>
          </cell>
          <cell r="Y1469">
            <v>150000000</v>
          </cell>
        </row>
        <row r="1470">
          <cell r="A1470">
            <v>1467</v>
          </cell>
          <cell r="B1470" t="str">
            <v>20-04</v>
          </cell>
          <cell r="C1470">
            <v>37335</v>
          </cell>
          <cell r="D1470" t="str">
            <v>lx5</v>
          </cell>
          <cell r="E1470" t="str">
            <v>Mr. Quang (Driver)</v>
          </cell>
          <cell r="F1470" t="str">
            <v>Chi phÝ cho xe 34LD - 0099 tõ 15 - 19/03/2002</v>
          </cell>
          <cell r="G1470" t="str">
            <v>Toll for car 34LD - 0099 from Mar 15 to Mar 19, 2002</v>
          </cell>
          <cell r="H1470">
            <v>6428</v>
          </cell>
          <cell r="I1470">
            <v>294000</v>
          </cell>
          <cell r="P1470">
            <v>294000</v>
          </cell>
          <cell r="Q1470">
            <v>1111</v>
          </cell>
          <cell r="R1470">
            <v>294000</v>
          </cell>
          <cell r="Y1470">
            <v>294000</v>
          </cell>
        </row>
        <row r="1471">
          <cell r="A1471">
            <v>1468</v>
          </cell>
          <cell r="B1471" t="str">
            <v>20-05</v>
          </cell>
          <cell r="C1471">
            <v>37335</v>
          </cell>
          <cell r="D1471" t="str">
            <v>xn2</v>
          </cell>
          <cell r="E1471" t="str">
            <v>Mr. Tuynh (Ex.Im dept)</v>
          </cell>
          <cell r="F1471" t="str">
            <v>T¹m øng nhËp 01 container switchtrack</v>
          </cell>
          <cell r="G1471" t="str">
            <v>Advance to Mr. Tuynh (Export and import) The import expenses for 01 cont of switchtrack</v>
          </cell>
          <cell r="H1471">
            <v>141</v>
          </cell>
          <cell r="I1471">
            <v>1000000</v>
          </cell>
          <cell r="P1471">
            <v>1000000</v>
          </cell>
          <cell r="Q1471">
            <v>1111</v>
          </cell>
          <cell r="R1471">
            <v>1000000</v>
          </cell>
          <cell r="Y1471">
            <v>1000000</v>
          </cell>
        </row>
        <row r="1472">
          <cell r="A1472">
            <v>1469</v>
          </cell>
          <cell r="B1472" t="str">
            <v>20-06</v>
          </cell>
          <cell r="C1472">
            <v>37335</v>
          </cell>
          <cell r="D1472" t="str">
            <v>nc</v>
          </cell>
          <cell r="E1472" t="str">
            <v xml:space="preserve">Mrs. Mei shin </v>
          </cell>
          <cell r="F1472" t="str">
            <v>Mua vÐ m¸y bay cho Mr. James Hunter (741.00USD)</v>
          </cell>
          <cell r="G1472" t="str">
            <v>Purchasing airline ticket for Mr. James Hunter (741.00USD)</v>
          </cell>
          <cell r="H1472">
            <v>6428</v>
          </cell>
          <cell r="I1472">
            <v>11263200</v>
          </cell>
          <cell r="P1472">
            <v>11263200</v>
          </cell>
          <cell r="Q1472">
            <v>1111</v>
          </cell>
          <cell r="R1472">
            <v>11263200</v>
          </cell>
          <cell r="Y1472">
            <v>11263200</v>
          </cell>
        </row>
        <row r="1473">
          <cell r="A1473">
            <v>1470</v>
          </cell>
          <cell r="B1473" t="str">
            <v>20-07</v>
          </cell>
          <cell r="C1473">
            <v>37335</v>
          </cell>
          <cell r="D1473" t="str">
            <v>cd1</v>
          </cell>
          <cell r="E1473" t="str">
            <v>Mr. Hµo (Mechanic)</v>
          </cell>
          <cell r="F1473" t="str">
            <v>Båi d­ìng phßng c¬ ®iÖn (09 ng­êi) lµm thªm Chñ nhËt ngµy 17/03/2002</v>
          </cell>
          <cell r="G1473" t="str">
            <v xml:space="preserve">Working bonus to mechanic and electrical staffs worked on Sunday </v>
          </cell>
          <cell r="H1473">
            <v>33882</v>
          </cell>
          <cell r="I1473">
            <v>300000</v>
          </cell>
          <cell r="P1473">
            <v>300000</v>
          </cell>
          <cell r="Q1473">
            <v>1111</v>
          </cell>
          <cell r="R1473">
            <v>300000</v>
          </cell>
          <cell r="Y1473">
            <v>300000</v>
          </cell>
        </row>
        <row r="1474">
          <cell r="A1474">
            <v>1471</v>
          </cell>
          <cell r="B1474" t="str">
            <v>20-08</v>
          </cell>
          <cell r="C1474">
            <v>37335</v>
          </cell>
          <cell r="D1474" t="str">
            <v>cat3</v>
          </cell>
          <cell r="E1474" t="str">
            <v>Mr. Tèng Xu©n Minh</v>
          </cell>
          <cell r="F1474" t="str">
            <v>Th­ëng tæ b¶o tr× hoµn thµnh c«ng viÖc ®­îc giao</v>
          </cell>
          <cell r="G1474" t="str">
            <v>Working bonus to maintaining section</v>
          </cell>
          <cell r="H1474">
            <v>33882</v>
          </cell>
          <cell r="I1474">
            <v>240000</v>
          </cell>
          <cell r="P1474">
            <v>240000</v>
          </cell>
          <cell r="Q1474">
            <v>1111</v>
          </cell>
          <cell r="R1474">
            <v>240000</v>
          </cell>
          <cell r="Y1474">
            <v>240000</v>
          </cell>
        </row>
        <row r="1475">
          <cell r="A1475">
            <v>1472</v>
          </cell>
          <cell r="B1475" t="str">
            <v>20-14</v>
          </cell>
          <cell r="C1475">
            <v>37335</v>
          </cell>
          <cell r="D1475" t="str">
            <v>dt02</v>
          </cell>
          <cell r="E1475" t="str">
            <v>Dong Tai HCM</v>
          </cell>
          <cell r="F1475" t="str">
            <v>NhËn tiÒn gia c«ng hµng th¸ng 02/2002 tõ §«ng Tµi HCM (71,024.26USD)</v>
          </cell>
          <cell r="G1475" t="str">
            <v>Received the CM of Feb. 2002 from Dong Tai HCM (71,024.26USD)</v>
          </cell>
          <cell r="H1475">
            <v>1121</v>
          </cell>
          <cell r="I1475">
            <v>1076588003</v>
          </cell>
          <cell r="J1475">
            <v>811</v>
          </cell>
          <cell r="K1475">
            <v>500000</v>
          </cell>
          <cell r="P1475">
            <v>1077088003</v>
          </cell>
          <cell r="Q1475">
            <v>33682</v>
          </cell>
          <cell r="R1475">
            <v>1077088003</v>
          </cell>
          <cell r="Y1475">
            <v>1077088003</v>
          </cell>
        </row>
        <row r="1476">
          <cell r="A1476">
            <v>1473</v>
          </cell>
          <cell r="B1476" t="str">
            <v>20-15</v>
          </cell>
          <cell r="C1476">
            <v>37335</v>
          </cell>
          <cell r="D1476" t="str">
            <v>xn2</v>
          </cell>
          <cell r="E1476" t="str">
            <v>Mr. Tuynh (Ex.Im dept)</v>
          </cell>
          <cell r="F1476" t="str">
            <v>Mua s¸ch "Th©m  nhËp thÞ tr­êng Quèc tÕ qua GSP"</v>
          </cell>
          <cell r="G1476" t="str">
            <v>Buying book for company</v>
          </cell>
          <cell r="H1476">
            <v>6428</v>
          </cell>
          <cell r="I1476">
            <v>60000</v>
          </cell>
          <cell r="P1476">
            <v>60000</v>
          </cell>
          <cell r="Q1476">
            <v>1111</v>
          </cell>
          <cell r="R1476">
            <v>60000</v>
          </cell>
          <cell r="Y1476">
            <v>60000</v>
          </cell>
        </row>
        <row r="1477">
          <cell r="A1477">
            <v>1474</v>
          </cell>
          <cell r="B1477" t="str">
            <v>20-16</v>
          </cell>
          <cell r="C1477">
            <v>37335</v>
          </cell>
          <cell r="D1477" t="str">
            <v>xn2</v>
          </cell>
          <cell r="E1477" t="str">
            <v>Mr. Tuynh (Ex.Im dept)</v>
          </cell>
          <cell r="F1477" t="str">
            <v>C­íc ®iÖn tho¹i di ®éng th¸ng 02/ 2002</v>
          </cell>
          <cell r="G1477" t="str">
            <v>Mobifone fee of Feb. 2002 for Mr. Tuynh (Export and import)</v>
          </cell>
          <cell r="H1477">
            <v>6422</v>
          </cell>
          <cell r="I1477">
            <v>272727</v>
          </cell>
          <cell r="J1477">
            <v>1331</v>
          </cell>
          <cell r="K1477">
            <v>27273</v>
          </cell>
          <cell r="P1477">
            <v>300000</v>
          </cell>
          <cell r="Q1477">
            <v>1111</v>
          </cell>
          <cell r="R1477">
            <v>300000</v>
          </cell>
          <cell r="Y1477">
            <v>300000</v>
          </cell>
        </row>
        <row r="1478">
          <cell r="A1478">
            <v>1475</v>
          </cell>
          <cell r="B1478" t="str">
            <v>20-17</v>
          </cell>
          <cell r="C1478">
            <v>37335</v>
          </cell>
          <cell r="D1478" t="str">
            <v>lx5</v>
          </cell>
          <cell r="E1478" t="str">
            <v>Mr. Quang (Driver)</v>
          </cell>
          <cell r="F1478" t="str">
            <v xml:space="preserve">T¹m øng ®i c«ng t¸c Hµ Néi </v>
          </cell>
          <cell r="G1478" t="str">
            <v>Advance to Mr. Quang (Driver) the business expenses to Hanoi</v>
          </cell>
          <cell r="H1478">
            <v>141</v>
          </cell>
          <cell r="I1478">
            <v>300000</v>
          </cell>
          <cell r="P1478">
            <v>300000</v>
          </cell>
          <cell r="Q1478">
            <v>1111</v>
          </cell>
          <cell r="R1478">
            <v>300000</v>
          </cell>
          <cell r="Y1478">
            <v>300000</v>
          </cell>
        </row>
        <row r="1479">
          <cell r="A1479">
            <v>1476</v>
          </cell>
          <cell r="B1479" t="str">
            <v>26-23</v>
          </cell>
          <cell r="C1479">
            <v>37341</v>
          </cell>
          <cell r="D1479" t="str">
            <v>pv</v>
          </cell>
          <cell r="E1479" t="str">
            <v>Mrs. NguyÖt (Server)</v>
          </cell>
          <cell r="F1479" t="str">
            <v>Mua hoa qu¶ ®å uèng phôc vô chuyªn gia + tiÕp kh¸ch v¨n phßng tõ 2 - 03 ®Õn 18 - 03 - 2002</v>
          </cell>
          <cell r="G1479" t="str">
            <v>Buying fruit and drink for office for period from Mar 02 to 18. 2002</v>
          </cell>
          <cell r="H1479">
            <v>6428</v>
          </cell>
          <cell r="I1479">
            <v>801400</v>
          </cell>
          <cell r="P1479">
            <v>801400</v>
          </cell>
          <cell r="Q1479">
            <v>1111</v>
          </cell>
          <cell r="R1479">
            <v>801400</v>
          </cell>
          <cell r="Y1479">
            <v>801400</v>
          </cell>
        </row>
        <row r="1480">
          <cell r="A1480">
            <v>1477</v>
          </cell>
          <cell r="B1480" t="str">
            <v>20-18</v>
          </cell>
          <cell r="C1480">
            <v>37335</v>
          </cell>
          <cell r="D1480" t="str">
            <v>pv</v>
          </cell>
          <cell r="E1480" t="str">
            <v>Mrs. NguyÖt (Server)</v>
          </cell>
          <cell r="F1480" t="str">
            <v>T¹m øng chi phÝ c¬m tr­a cho CN th¸ng 3/2002</v>
          </cell>
          <cell r="G1480" t="str">
            <v>Advance to Mrs. Nguyet (Cooking) the lunch expenses in Mar. 2002 for workers</v>
          </cell>
          <cell r="H1480">
            <v>141</v>
          </cell>
          <cell r="I1480">
            <v>15000000</v>
          </cell>
          <cell r="P1480">
            <v>15000000</v>
          </cell>
          <cell r="Q1480">
            <v>1111</v>
          </cell>
          <cell r="R1480">
            <v>15000000</v>
          </cell>
          <cell r="Y1480">
            <v>15000000</v>
          </cell>
        </row>
        <row r="1481">
          <cell r="A1481">
            <v>1478</v>
          </cell>
          <cell r="B1481" t="str">
            <v>26-24</v>
          </cell>
          <cell r="C1481">
            <v>37341</v>
          </cell>
          <cell r="D1481" t="str">
            <v>pv</v>
          </cell>
          <cell r="E1481" t="str">
            <v>Mrs. NguyÖt (Server)</v>
          </cell>
          <cell r="F1481" t="str">
            <v xml:space="preserve">Thanh to¸n t¹m øng mua ®å nÊu ¨n tr­a + tèi phôc vô ban gi¸m ®èc + chuyªn gia </v>
          </cell>
          <cell r="G1481" t="str">
            <v>Payment for the advance of buying food to prepare lunch and dinner for expert in Feb. 2001 from Mrs. Nguyet (Server)</v>
          </cell>
          <cell r="H1481">
            <v>6278</v>
          </cell>
          <cell r="I1481">
            <v>1997100</v>
          </cell>
          <cell r="J1481">
            <v>1111</v>
          </cell>
          <cell r="K1481">
            <v>402900</v>
          </cell>
          <cell r="P1481">
            <v>2400000</v>
          </cell>
          <cell r="Q1481">
            <v>141</v>
          </cell>
          <cell r="R1481">
            <v>2400000</v>
          </cell>
          <cell r="Y1481">
            <v>2400000</v>
          </cell>
        </row>
        <row r="1482">
          <cell r="A1482">
            <v>1479</v>
          </cell>
          <cell r="B1482" t="str">
            <v>20-19</v>
          </cell>
          <cell r="C1482">
            <v>37335</v>
          </cell>
          <cell r="D1482" t="str">
            <v>nc</v>
          </cell>
          <cell r="E1482" t="str">
            <v>Mrs. Linh - Gia c«ng hµng mãc tay</v>
          </cell>
          <cell r="F1482" t="str">
            <v>T¹m øng chi phÝ gia c«ng hµng mãc tay PT05-36</v>
          </cell>
          <cell r="G1482" t="str">
            <v>Advance to Mrs. Linh (Crochet supplier) for docket PT05-36</v>
          </cell>
          <cell r="H1482">
            <v>141</v>
          </cell>
          <cell r="I1482">
            <v>30000000</v>
          </cell>
          <cell r="P1482">
            <v>30000000</v>
          </cell>
          <cell r="Q1482">
            <v>1111</v>
          </cell>
          <cell r="R1482">
            <v>30000000</v>
          </cell>
          <cell r="Y1482">
            <v>30000000</v>
          </cell>
        </row>
        <row r="1483">
          <cell r="A1483">
            <v>1480</v>
          </cell>
          <cell r="B1483" t="str">
            <v>20-20</v>
          </cell>
          <cell r="C1483">
            <v>37335</v>
          </cell>
          <cell r="D1483" t="str">
            <v>nc</v>
          </cell>
          <cell r="E1483" t="str">
            <v>Mrs. Linh - Gia c«ng hµng mãc tay</v>
          </cell>
          <cell r="F1483" t="str">
            <v>Thanh to¸n chi phÝ gia c«ng hµng mãc tay PT05-18,23,24,25,26,27,28,29,30,31,32,33</v>
          </cell>
          <cell r="G1483" t="str">
            <v>CM for crochet made by hand to Mrs. Linh  for docket PT05-18 and from PT05-23 to PT05-33</v>
          </cell>
          <cell r="H1483">
            <v>331</v>
          </cell>
          <cell r="I1483">
            <v>41440000</v>
          </cell>
          <cell r="P1483">
            <v>41440000</v>
          </cell>
          <cell r="Q1483">
            <v>1111</v>
          </cell>
          <cell r="R1483">
            <v>41440000</v>
          </cell>
          <cell r="Y1483">
            <v>41440000</v>
          </cell>
        </row>
        <row r="1484">
          <cell r="A1484">
            <v>1481</v>
          </cell>
          <cell r="D1484" t="str">
            <v>nc</v>
          </cell>
          <cell r="E1484" t="str">
            <v>Mrs. Linh - Gia c«ng hµng mãc tay</v>
          </cell>
          <cell r="F1484" t="str">
            <v>Thanh to¸n chi phÝ gia c«ng hµng mãc tay PT05-18,23,24,25,26,27,28,29,30,31,32,33</v>
          </cell>
          <cell r="G1484" t="str">
            <v>CM for crochet made by hand to Mrs. Linh  for docket PT05-18 and from PT05-23 to PT05-33</v>
          </cell>
          <cell r="H1484">
            <v>6278</v>
          </cell>
          <cell r="I1484">
            <v>201440000</v>
          </cell>
          <cell r="P1484">
            <v>201440000</v>
          </cell>
          <cell r="Q1484">
            <v>331</v>
          </cell>
          <cell r="R1484">
            <v>201440000</v>
          </cell>
          <cell r="Y1484">
            <v>201440000</v>
          </cell>
        </row>
        <row r="1485">
          <cell r="A1485">
            <v>1482</v>
          </cell>
          <cell r="B1485" t="str">
            <v>21-01</v>
          </cell>
          <cell r="C1485">
            <v>37336</v>
          </cell>
          <cell r="D1485" t="str">
            <v>xn2</v>
          </cell>
          <cell r="E1485" t="str">
            <v>Mr. Tuynh (Ex.Im dept)</v>
          </cell>
          <cell r="F1485" t="str">
            <v>T¹m øng nhËp v¶i + mex</v>
          </cell>
          <cell r="G1485" t="str">
            <v>Advance to Mr. Tuynh (Export and import) The import expenses for farbric and interlining</v>
          </cell>
          <cell r="H1485">
            <v>141</v>
          </cell>
          <cell r="I1485">
            <v>1000000</v>
          </cell>
          <cell r="P1485">
            <v>1000000</v>
          </cell>
          <cell r="Q1485">
            <v>1111</v>
          </cell>
          <cell r="R1485">
            <v>1000000</v>
          </cell>
          <cell r="Y1485">
            <v>1000000</v>
          </cell>
        </row>
        <row r="1486">
          <cell r="A1486">
            <v>1483</v>
          </cell>
          <cell r="B1486" t="str">
            <v>31-74</v>
          </cell>
          <cell r="C1486">
            <v>37346</v>
          </cell>
          <cell r="D1486" t="str">
            <v>xn2</v>
          </cell>
          <cell r="E1486" t="str">
            <v>Mr. Tuynh (Ex.Im dept)</v>
          </cell>
          <cell r="F1486" t="str">
            <v>Mua giÊy chèng Èm lãt hµng mÉu göi London cho phßng kü thuËt</v>
          </cell>
          <cell r="G1486" t="str">
            <v>Purchasing damp-proof papers</v>
          </cell>
          <cell r="H1486">
            <v>6278</v>
          </cell>
          <cell r="I1486">
            <v>400000</v>
          </cell>
          <cell r="J1486">
            <v>1331</v>
          </cell>
          <cell r="K1486">
            <v>40000</v>
          </cell>
          <cell r="P1486">
            <v>440000</v>
          </cell>
          <cell r="Q1486">
            <v>1111</v>
          </cell>
          <cell r="R1486">
            <v>440000</v>
          </cell>
          <cell r="Y1486">
            <v>440000</v>
          </cell>
        </row>
        <row r="1487">
          <cell r="A1487">
            <v>1484</v>
          </cell>
          <cell r="B1487" t="str">
            <v>9-07</v>
          </cell>
          <cell r="C1487">
            <v>37355</v>
          </cell>
          <cell r="D1487" t="str">
            <v>cd3</v>
          </cell>
          <cell r="E1487" t="str">
            <v>Mr. Th¨ng (Electrician)</v>
          </cell>
          <cell r="F1487" t="str">
            <v>T¹m øng mua vËt t­ l¾p hÖ thèng loa th«ng b¸o cho PX c¾t, kho, ®ãng gãi, nhµ ¨n míi</v>
          </cell>
          <cell r="G1487" t="str">
            <v>Advance to Mr. Thang (Electrician) to buy materials to install loud - speaker for cutting dept., packing and warehouse</v>
          </cell>
          <cell r="H1487">
            <v>141</v>
          </cell>
          <cell r="I1487">
            <v>900000</v>
          </cell>
          <cell r="P1487">
            <v>900000</v>
          </cell>
          <cell r="Q1487">
            <v>1111</v>
          </cell>
          <cell r="R1487">
            <v>900000</v>
          </cell>
          <cell r="Y1487">
            <v>900000</v>
          </cell>
        </row>
        <row r="1488">
          <cell r="A1488">
            <v>1485</v>
          </cell>
          <cell r="B1488" t="str">
            <v>21-02</v>
          </cell>
          <cell r="C1488">
            <v>37336</v>
          </cell>
          <cell r="D1488" t="str">
            <v>kt2</v>
          </cell>
          <cell r="E1488" t="str">
            <v>Mr. HiÓn (Accountant)</v>
          </cell>
          <cell r="F1488" t="str">
            <v>Chi phÝ ¨n tr­a tiÕp kh¸ch hµng Little woods ngµy 21-03-2002</v>
          </cell>
          <cell r="G1488" t="str">
            <v>Lunch with Little woods customers on Mar 21, 2002</v>
          </cell>
          <cell r="H1488">
            <v>6428</v>
          </cell>
          <cell r="I1488">
            <v>679970</v>
          </cell>
          <cell r="J1488">
            <v>1331</v>
          </cell>
          <cell r="K1488">
            <v>21030</v>
          </cell>
          <cell r="P1488">
            <v>701000</v>
          </cell>
          <cell r="Q1488">
            <v>1111</v>
          </cell>
          <cell r="R1488">
            <v>701000</v>
          </cell>
          <cell r="Y1488">
            <v>701000</v>
          </cell>
        </row>
        <row r="1489">
          <cell r="A1489">
            <v>1486</v>
          </cell>
          <cell r="B1489" t="str">
            <v>21-03</v>
          </cell>
          <cell r="C1489">
            <v>37336</v>
          </cell>
          <cell r="D1489" t="str">
            <v>kd1</v>
          </cell>
          <cell r="E1489" t="str">
            <v>Mr. HiÖp (Sales)</v>
          </cell>
          <cell r="F1489" t="str">
            <v>Tr¶ tiÒn ®iÖn t¹i nhµ ë chuyªn gia tõ 10/02 ®Õn 11/03/2002</v>
          </cell>
          <cell r="G1489" t="str">
            <v>Electrical charges for the period from Feb 10 to Mar 11,  2002 for experts at the house in HP</v>
          </cell>
          <cell r="H1489">
            <v>6422</v>
          </cell>
          <cell r="I1489">
            <v>1645700</v>
          </cell>
          <cell r="P1489">
            <v>1645700</v>
          </cell>
          <cell r="Q1489">
            <v>1111</v>
          </cell>
          <cell r="R1489">
            <v>1645700</v>
          </cell>
          <cell r="Y1489">
            <v>1645700</v>
          </cell>
        </row>
        <row r="1490">
          <cell r="A1490">
            <v>1487</v>
          </cell>
          <cell r="B1490" t="str">
            <v>21-04</v>
          </cell>
          <cell r="C1490">
            <v>37336</v>
          </cell>
          <cell r="D1490" t="str">
            <v>nc</v>
          </cell>
          <cell r="E1490" t="str">
            <v>HTX vËn t¶i Phóc ThÞnh</v>
          </cell>
          <cell r="F1490" t="str">
            <v>Tr¶ tiÒn thuª xe chë kh¸ch hµng Little Woods tõ Hµ néi - Phó Th¸i - Hµ néi ngµy 23-03-2002</v>
          </cell>
          <cell r="G1490" t="str">
            <v>Taxi fare for Little Woods customers from Hanoi to Haiphong and contrary on Mar 21, 2002</v>
          </cell>
          <cell r="H1490">
            <v>6428</v>
          </cell>
          <cell r="I1490">
            <v>600000</v>
          </cell>
          <cell r="J1490">
            <v>1331</v>
          </cell>
          <cell r="K1490">
            <v>30000</v>
          </cell>
          <cell r="P1490">
            <v>630000</v>
          </cell>
          <cell r="Q1490">
            <v>1111</v>
          </cell>
          <cell r="R1490">
            <v>630000</v>
          </cell>
          <cell r="Y1490">
            <v>630000</v>
          </cell>
        </row>
        <row r="1491">
          <cell r="A1491">
            <v>1488</v>
          </cell>
          <cell r="B1491" t="str">
            <v>21-05</v>
          </cell>
          <cell r="C1491">
            <v>37336</v>
          </cell>
          <cell r="D1491" t="str">
            <v>tgd</v>
          </cell>
          <cell r="E1491" t="str">
            <v>Mr. ThuËn (General director)</v>
          </cell>
          <cell r="F1491" t="str">
            <v>Chi phÝ ®i c«ng t¸c Hµ Néi cho Mr. ThuËn , Mr. Léc (NghØ trä t¹i Hµ Néi) ngµy 21-02-2002 + Mua 05 b¨ng nh¹c cho c«ng ty</v>
          </cell>
          <cell r="G1491" t="str">
            <v>Business expenses to Hanoi for Mr. Thuan and Mr. Loc on Feb 21, 2002</v>
          </cell>
          <cell r="H1491">
            <v>6428</v>
          </cell>
          <cell r="I1491">
            <v>160000</v>
          </cell>
          <cell r="J1491">
            <v>1331</v>
          </cell>
          <cell r="K1491">
            <v>11000</v>
          </cell>
          <cell r="P1491">
            <v>171000</v>
          </cell>
          <cell r="Q1491">
            <v>1111</v>
          </cell>
          <cell r="R1491">
            <v>171000</v>
          </cell>
          <cell r="Y1491">
            <v>171000</v>
          </cell>
        </row>
        <row r="1492">
          <cell r="A1492">
            <v>1489</v>
          </cell>
          <cell r="B1492" t="str">
            <v>21-06</v>
          </cell>
          <cell r="C1492">
            <v>37336</v>
          </cell>
          <cell r="D1492" t="str">
            <v>tgd</v>
          </cell>
          <cell r="E1492" t="str">
            <v>Mr. ThuËn (General director)</v>
          </cell>
          <cell r="F1492" t="str">
            <v>¡n tèi tiÕp chuyªn gia Macpi (Mr. Thuan, Mr. Bob, Mr. Alan, Mr. Peter, Mr. James, Mr. Hiep) ngµy 16-03-2002</v>
          </cell>
          <cell r="G1492" t="str">
            <v>Dinner for treating Macpi experts on Mar 16, 2002</v>
          </cell>
          <cell r="H1492">
            <v>6428</v>
          </cell>
          <cell r="I1492">
            <v>881820</v>
          </cell>
          <cell r="J1492">
            <v>1331</v>
          </cell>
          <cell r="K1492">
            <v>88182</v>
          </cell>
          <cell r="P1492">
            <v>970002</v>
          </cell>
          <cell r="Q1492">
            <v>1111</v>
          </cell>
          <cell r="R1492">
            <v>970002</v>
          </cell>
          <cell r="Y1492">
            <v>970002</v>
          </cell>
        </row>
        <row r="1493">
          <cell r="A1493">
            <v>1490</v>
          </cell>
          <cell r="B1493" t="str">
            <v>21-07</v>
          </cell>
          <cell r="C1493">
            <v>37336</v>
          </cell>
          <cell r="D1493" t="str">
            <v>tgd</v>
          </cell>
          <cell r="E1493" t="str">
            <v>Mr. ThuËn (General director)</v>
          </cell>
          <cell r="F1493" t="str">
            <v>¡n tèi tiÕp ®oµn lµm phim VTV4 (§oµn lµm phim + Mr. Thuan, Mr. Hiep, Ms. Mei shin, Ms. Thuy) ngµy 20-03-2002</v>
          </cell>
          <cell r="G1493" t="str">
            <v>Dinner for treating VTV4 film firm on Mar 20, 2002</v>
          </cell>
          <cell r="H1493">
            <v>6428</v>
          </cell>
          <cell r="I1493">
            <v>827000</v>
          </cell>
          <cell r="P1493">
            <v>827000</v>
          </cell>
          <cell r="Q1493">
            <v>1111</v>
          </cell>
          <cell r="R1493">
            <v>827000</v>
          </cell>
          <cell r="Y1493">
            <v>827000</v>
          </cell>
        </row>
        <row r="1494">
          <cell r="A1494">
            <v>1491</v>
          </cell>
          <cell r="B1494" t="str">
            <v>21-09</v>
          </cell>
          <cell r="C1494">
            <v>37336</v>
          </cell>
          <cell r="D1494" t="str">
            <v>kh3</v>
          </cell>
          <cell r="E1494" t="str">
            <v>Ms. My (Planning dept)</v>
          </cell>
          <cell r="F1494" t="str">
            <v>Mua d©y ®Ó ®ãng hµng FOB cña kh¸ch hµng MATALAN (PT454 + 455 + 456)</v>
          </cell>
          <cell r="G1494" t="str">
            <v>Buying materials for company</v>
          </cell>
          <cell r="H1494">
            <v>6278</v>
          </cell>
          <cell r="I1494">
            <v>600000</v>
          </cell>
          <cell r="P1494">
            <v>600000</v>
          </cell>
          <cell r="Q1494">
            <v>1111</v>
          </cell>
          <cell r="R1494">
            <v>600000</v>
          </cell>
          <cell r="Y1494">
            <v>600000</v>
          </cell>
        </row>
        <row r="1495">
          <cell r="A1495">
            <v>1492</v>
          </cell>
          <cell r="B1495" t="str">
            <v>22-01</v>
          </cell>
          <cell r="C1495">
            <v>37337</v>
          </cell>
          <cell r="D1495" t="str">
            <v>kd1</v>
          </cell>
          <cell r="E1495" t="str">
            <v>Mr. HiÖp (Sales)</v>
          </cell>
          <cell r="F1495" t="str">
            <v>Tr¶ tiÒn n­íc t¹i nhµ ë chuyªn gia th¸ng 03/2002</v>
          </cell>
          <cell r="G1495" t="str">
            <v>Fresh water charges for Mar. 2002 for experts at the house in HP</v>
          </cell>
          <cell r="H1495">
            <v>6422</v>
          </cell>
          <cell r="I1495">
            <v>176780</v>
          </cell>
          <cell r="P1495">
            <v>176780</v>
          </cell>
          <cell r="Q1495">
            <v>1111</v>
          </cell>
          <cell r="R1495">
            <v>176780</v>
          </cell>
          <cell r="Y1495">
            <v>176780</v>
          </cell>
        </row>
        <row r="1496">
          <cell r="A1496">
            <v>1493</v>
          </cell>
          <cell r="B1496" t="str">
            <v>22-02</v>
          </cell>
          <cell r="C1496">
            <v>37337</v>
          </cell>
          <cell r="D1496" t="str">
            <v>bv2</v>
          </cell>
          <cell r="E1496" t="str">
            <v>Mr. ViÖt (Security guard)</v>
          </cell>
          <cell r="F1496" t="str">
            <v>Th­ëng tæ b¶o vÖ (08 ng­êi) tham gia di chuyÓn m¸y mãc thiÕt bÞ tõ phßng c¾t cò sang §«ng Tµi 02</v>
          </cell>
          <cell r="G1496" t="str">
            <v>Working bonus "red star" for 08 security gards took in part of moving machines from DT01 to DT02</v>
          </cell>
          <cell r="H1496">
            <v>33882</v>
          </cell>
          <cell r="I1496">
            <v>120000</v>
          </cell>
          <cell r="P1496">
            <v>120000</v>
          </cell>
          <cell r="Q1496">
            <v>1111</v>
          </cell>
          <cell r="R1496">
            <v>120000</v>
          </cell>
          <cell r="Y1496">
            <v>120000</v>
          </cell>
        </row>
        <row r="1497">
          <cell r="A1497">
            <v>1494</v>
          </cell>
          <cell r="B1497" t="str">
            <v>22-05</v>
          </cell>
          <cell r="C1497">
            <v>37337</v>
          </cell>
          <cell r="D1497" t="str">
            <v>lx2</v>
          </cell>
          <cell r="E1497" t="str">
            <v>Mr. Léc (Diver)</v>
          </cell>
          <cell r="F1497" t="str">
            <v>Chi phÝ cho xe 34LD - 0099 tõ 09/02 ®Õn 20/02/2002</v>
          </cell>
          <cell r="G1497" t="str">
            <v>Toll for car 34LD - 0099 from Feb 09 to Feb 20, 2002</v>
          </cell>
          <cell r="H1497">
            <v>6428</v>
          </cell>
          <cell r="I1497">
            <v>637000</v>
          </cell>
          <cell r="J1497">
            <v>6278</v>
          </cell>
          <cell r="K1497">
            <v>110000</v>
          </cell>
          <cell r="P1497">
            <v>747000</v>
          </cell>
          <cell r="Q1497">
            <v>1111</v>
          </cell>
          <cell r="R1497">
            <v>747000</v>
          </cell>
          <cell r="Y1497">
            <v>747000</v>
          </cell>
        </row>
        <row r="1498">
          <cell r="A1498">
            <v>1495</v>
          </cell>
          <cell r="B1498" t="str">
            <v>22-03</v>
          </cell>
          <cell r="C1498">
            <v>37337</v>
          </cell>
          <cell r="D1498" t="str">
            <v>xn2</v>
          </cell>
          <cell r="E1498" t="str">
            <v>Mr. Tuynh (Ex.Im dept)</v>
          </cell>
          <cell r="F1498" t="str">
            <v>T¹m øng nhËp HD174+175</v>
          </cell>
          <cell r="G1498" t="str">
            <v>Advance to Mr. Tuynh (Export and import) The import expenses for HD174+175</v>
          </cell>
          <cell r="H1498">
            <v>141</v>
          </cell>
          <cell r="I1498">
            <v>1400000</v>
          </cell>
          <cell r="P1498">
            <v>1400000</v>
          </cell>
          <cell r="Q1498">
            <v>1111</v>
          </cell>
          <cell r="R1498">
            <v>1400000</v>
          </cell>
          <cell r="Y1498">
            <v>1400000</v>
          </cell>
        </row>
        <row r="1499">
          <cell r="A1499">
            <v>1496</v>
          </cell>
          <cell r="B1499" t="str">
            <v>29-03</v>
          </cell>
          <cell r="C1499">
            <v>37344</v>
          </cell>
          <cell r="D1499" t="str">
            <v>vt</v>
          </cell>
          <cell r="E1499" t="str">
            <v>Mr. Hïng (Computer)</v>
          </cell>
          <cell r="F1499" t="str">
            <v xml:space="preserve">Mua 02 hép mùc míi + ®æ mùc m¸y fax, m¸y in phßng XNK </v>
          </cell>
          <cell r="G1499" t="str">
            <v>Purchasing 02 new cartridges and refilling ink for 02 old cartridges for office printers</v>
          </cell>
          <cell r="H1499">
            <v>6423</v>
          </cell>
          <cell r="I1499">
            <v>1761520</v>
          </cell>
          <cell r="J1499">
            <v>1331</v>
          </cell>
          <cell r="K1499">
            <v>54480</v>
          </cell>
          <cell r="P1499">
            <v>1816000</v>
          </cell>
          <cell r="Q1499">
            <v>1111</v>
          </cell>
          <cell r="R1499">
            <v>1816000</v>
          </cell>
          <cell r="Y1499">
            <v>1816000</v>
          </cell>
        </row>
        <row r="1500">
          <cell r="A1500">
            <v>1497</v>
          </cell>
          <cell r="B1500" t="str">
            <v>22-04</v>
          </cell>
          <cell r="C1500">
            <v>37337</v>
          </cell>
          <cell r="D1500" t="str">
            <v>nc</v>
          </cell>
          <cell r="E1500" t="str">
            <v>Ms. Thuý (Hanoi office)</v>
          </cell>
          <cell r="F1500" t="str">
            <v>Mua vÐ m¸y bay cho Mr. Steve (698.00USD)</v>
          </cell>
          <cell r="G1500" t="str">
            <v>Purchasing airline ticket for Mr. Steve (698.00USD)</v>
          </cell>
          <cell r="H1500">
            <v>6428</v>
          </cell>
          <cell r="I1500">
            <v>10609600</v>
          </cell>
          <cell r="P1500">
            <v>10609600</v>
          </cell>
          <cell r="Q1500">
            <v>1111</v>
          </cell>
          <cell r="R1500">
            <v>10609600</v>
          </cell>
          <cell r="Y1500">
            <v>10609600</v>
          </cell>
        </row>
        <row r="1501">
          <cell r="A1501">
            <v>1498</v>
          </cell>
          <cell r="B1501" t="str">
            <v>22-09</v>
          </cell>
          <cell r="C1501">
            <v>37337</v>
          </cell>
          <cell r="D1501" t="str">
            <v>kt2</v>
          </cell>
          <cell r="E1501" t="str">
            <v>Mr. HiÓn (Accountant)</v>
          </cell>
          <cell r="F1501" t="str">
            <v>Thanh to¸n tiÒn ®i Hµ Néi ®Ó göi tiÒn mua vÐ m¸y bay cho Mr. Steve (xe ngoµi)</v>
          </cell>
          <cell r="G1501" t="str">
            <v xml:space="preserve">Bus renting to Hanoi </v>
          </cell>
          <cell r="H1501">
            <v>6428</v>
          </cell>
          <cell r="I1501">
            <v>35000</v>
          </cell>
          <cell r="P1501">
            <v>35000</v>
          </cell>
          <cell r="Q1501">
            <v>1111</v>
          </cell>
          <cell r="R1501">
            <v>35000</v>
          </cell>
          <cell r="Y1501">
            <v>35000</v>
          </cell>
        </row>
        <row r="1502">
          <cell r="A1502">
            <v>1499</v>
          </cell>
          <cell r="B1502" t="str">
            <v>22-06</v>
          </cell>
          <cell r="C1502">
            <v>37337</v>
          </cell>
          <cell r="D1502" t="str">
            <v>nc</v>
          </cell>
          <cell r="E1502" t="str">
            <v xml:space="preserve">Mrs. Mei shin </v>
          </cell>
          <cell r="F1502" t="str">
            <v>Thanh to¸n tiÒn nghØ t¹i Hµ Néi 09 ngµy</v>
          </cell>
          <cell r="G1502" t="str">
            <v>Hotel charges in Hanoi 09 nights</v>
          </cell>
          <cell r="H1502">
            <v>6428</v>
          </cell>
          <cell r="I1502">
            <v>1485000</v>
          </cell>
          <cell r="P1502">
            <v>1485000</v>
          </cell>
          <cell r="Q1502">
            <v>1111</v>
          </cell>
          <cell r="R1502">
            <v>1485000</v>
          </cell>
          <cell r="Y1502">
            <v>1485000</v>
          </cell>
        </row>
        <row r="1503">
          <cell r="A1503">
            <v>1500</v>
          </cell>
          <cell r="B1503" t="str">
            <v>22-07</v>
          </cell>
          <cell r="C1503">
            <v>37337</v>
          </cell>
          <cell r="D1503" t="str">
            <v>cat1</v>
          </cell>
          <cell r="E1503" t="str">
            <v>Mrs. Ph­¬ng (Cutting)</v>
          </cell>
          <cell r="F1503" t="str">
            <v>Th­ëng sao ®á cho Mr. Tµi , Ms. H­¬ng (cutting)</v>
          </cell>
          <cell r="G1503" t="str">
            <v>Working bonus "red star" for 02 cutting staffs</v>
          </cell>
          <cell r="H1503">
            <v>33882</v>
          </cell>
          <cell r="I1503">
            <v>30000</v>
          </cell>
          <cell r="P1503">
            <v>30000</v>
          </cell>
          <cell r="Q1503">
            <v>1111</v>
          </cell>
          <cell r="R1503">
            <v>30000</v>
          </cell>
          <cell r="Y1503">
            <v>30000</v>
          </cell>
        </row>
        <row r="1504">
          <cell r="A1504">
            <v>1501</v>
          </cell>
          <cell r="B1504" t="str">
            <v>22-08</v>
          </cell>
          <cell r="C1504">
            <v>37337</v>
          </cell>
          <cell r="D1504" t="str">
            <v>lx2</v>
          </cell>
          <cell r="E1504" t="str">
            <v>Mr. Léc (Diver)</v>
          </cell>
          <cell r="F1504" t="str">
            <v>Tr¶ t¹m øng chi phÝ xe 34LD-0108</v>
          </cell>
          <cell r="G1504" t="str">
            <v>Refund the advance of the toll for car 34LD - 0108 from Mr. Loc (Driver)</v>
          </cell>
          <cell r="H1504">
            <v>1111</v>
          </cell>
          <cell r="I1504">
            <v>400000</v>
          </cell>
          <cell r="P1504">
            <v>400000</v>
          </cell>
          <cell r="Q1504">
            <v>141</v>
          </cell>
          <cell r="R1504">
            <v>400000</v>
          </cell>
          <cell r="Y1504">
            <v>400000</v>
          </cell>
        </row>
        <row r="1505">
          <cell r="A1505">
            <v>1502</v>
          </cell>
          <cell r="B1505" t="str">
            <v>15-04</v>
          </cell>
          <cell r="C1505">
            <v>37361</v>
          </cell>
          <cell r="D1505" t="str">
            <v>nc</v>
          </cell>
          <cell r="E1505" t="str">
            <v>BHXH tØnh H¶i D­¬ng</v>
          </cell>
          <cell r="F1505" t="str">
            <v>Thanh to¸n tiÒn BHXH cho CBCNV C«ng ty §«ng Tµi (115 ng­êi)</v>
          </cell>
          <cell r="G1505" t="str">
            <v>Social insurance of quarter 1 - 2002 for Phu Tai staffs (115 people)</v>
          </cell>
          <cell r="H1505">
            <v>33831</v>
          </cell>
          <cell r="I1505">
            <v>27168750</v>
          </cell>
          <cell r="J1505">
            <v>33832</v>
          </cell>
          <cell r="K1505">
            <v>9056250</v>
          </cell>
          <cell r="P1505">
            <v>36225000</v>
          </cell>
          <cell r="Q1505">
            <v>1121</v>
          </cell>
          <cell r="R1505">
            <v>36225000</v>
          </cell>
          <cell r="Y1505">
            <v>36225000</v>
          </cell>
        </row>
        <row r="1506">
          <cell r="A1506">
            <v>1503</v>
          </cell>
          <cell r="B1506" t="str">
            <v>22-10</v>
          </cell>
          <cell r="C1506">
            <v>37337</v>
          </cell>
          <cell r="D1506" t="str">
            <v>cd1</v>
          </cell>
          <cell r="E1506" t="str">
            <v>Mr. Hµo (Mechanic)</v>
          </cell>
          <cell r="F1506" t="str">
            <v>T¹m øng mua vËt t­ l¾p 112 m¸y may cho ph©n x­ëng may</v>
          </cell>
          <cell r="G1506" t="str">
            <v>Advance to Mr. Hao (Mechanic) to buy materials to install 112 sewing machines for workshop</v>
          </cell>
          <cell r="H1506">
            <v>141</v>
          </cell>
          <cell r="I1506">
            <v>2000000</v>
          </cell>
          <cell r="P1506">
            <v>2000000</v>
          </cell>
          <cell r="Q1506">
            <v>1111</v>
          </cell>
          <cell r="R1506">
            <v>2000000</v>
          </cell>
          <cell r="Y1506">
            <v>2000000</v>
          </cell>
        </row>
        <row r="1507">
          <cell r="A1507">
            <v>1504</v>
          </cell>
          <cell r="B1507" t="str">
            <v>22-11</v>
          </cell>
          <cell r="C1507">
            <v>37337</v>
          </cell>
          <cell r="D1507" t="str">
            <v>cd4</v>
          </cell>
          <cell r="E1507" t="str">
            <v>Mr. H¹nh (Boiler)</v>
          </cell>
          <cell r="F1507" t="str">
            <v>T¹m øng mua vËt t­ lµm 60 ghÕ ngåi  + gi¸ ®Ó dÐp cho c«ng nh©n may</v>
          </cell>
          <cell r="G1507" t="str">
            <v>Advance to Mr. Hanh (Boiler) to buy materials to make 60 seats for sewing workers</v>
          </cell>
          <cell r="H1507">
            <v>141</v>
          </cell>
          <cell r="I1507">
            <v>3200000</v>
          </cell>
          <cell r="P1507">
            <v>3200000</v>
          </cell>
          <cell r="Q1507">
            <v>1111</v>
          </cell>
          <cell r="R1507">
            <v>3200000</v>
          </cell>
          <cell r="Y1507">
            <v>3200000</v>
          </cell>
        </row>
        <row r="1508">
          <cell r="A1508">
            <v>1505</v>
          </cell>
          <cell r="B1508" t="str">
            <v>22-12</v>
          </cell>
          <cell r="C1508">
            <v>37337</v>
          </cell>
          <cell r="D1508" t="str">
            <v>ns</v>
          </cell>
          <cell r="E1508" t="str">
            <v>Mr. H¶i (Personnel)</v>
          </cell>
          <cell r="F1508" t="str">
            <v xml:space="preserve">Mua g¹ch x©y cèng tho¸t n­íc nhµ bÕp c«ng ty </v>
          </cell>
          <cell r="G1508" t="str">
            <v>Purchasing brick to build the drain for the kitchen of company</v>
          </cell>
          <cell r="H1508">
            <v>6278</v>
          </cell>
          <cell r="I1508">
            <v>280000</v>
          </cell>
          <cell r="P1508">
            <v>280000</v>
          </cell>
          <cell r="Q1508">
            <v>1111</v>
          </cell>
          <cell r="R1508">
            <v>280000</v>
          </cell>
          <cell r="Y1508">
            <v>280000</v>
          </cell>
        </row>
        <row r="1509">
          <cell r="A1509">
            <v>1506</v>
          </cell>
          <cell r="B1509" t="str">
            <v>22-13</v>
          </cell>
          <cell r="C1509">
            <v>37337</v>
          </cell>
          <cell r="D1509" t="str">
            <v>xn2</v>
          </cell>
          <cell r="E1509" t="str">
            <v>Mr. Tuynh (Ex.Im dept)</v>
          </cell>
          <cell r="F1509" t="str">
            <v>Chi phÝ xuÊt hµng KT21+23</v>
          </cell>
          <cell r="G1509" t="str">
            <v>The export expenses for KT21+23</v>
          </cell>
          <cell r="H1509">
            <v>6278</v>
          </cell>
          <cell r="I1509">
            <v>470000</v>
          </cell>
          <cell r="P1509">
            <v>470000</v>
          </cell>
          <cell r="Q1509">
            <v>1111</v>
          </cell>
          <cell r="R1509">
            <v>470000</v>
          </cell>
          <cell r="Y1509">
            <v>470000</v>
          </cell>
        </row>
        <row r="1510">
          <cell r="A1510">
            <v>1507</v>
          </cell>
          <cell r="B1510" t="str">
            <v>22-14</v>
          </cell>
          <cell r="C1510">
            <v>37337</v>
          </cell>
          <cell r="D1510" t="str">
            <v>pgd</v>
          </cell>
          <cell r="E1510" t="str">
            <v>Mrs. Hai (Vice director)</v>
          </cell>
          <cell r="F1510" t="str">
            <v>T¹m øng l­¬ng th¸ng 03/2002</v>
          </cell>
          <cell r="G1510" t="str">
            <v>Salary advance of Mar. 2002 to Mrs. Hai (Vice director)</v>
          </cell>
          <cell r="H1510">
            <v>141</v>
          </cell>
          <cell r="I1510">
            <v>2000000</v>
          </cell>
          <cell r="P1510">
            <v>2000000</v>
          </cell>
          <cell r="Q1510">
            <v>1111</v>
          </cell>
          <cell r="R1510">
            <v>2000000</v>
          </cell>
          <cell r="Y1510">
            <v>2000000</v>
          </cell>
        </row>
        <row r="1511">
          <cell r="A1511">
            <v>1508</v>
          </cell>
          <cell r="B1511" t="str">
            <v>22-15</v>
          </cell>
          <cell r="C1511">
            <v>37337</v>
          </cell>
          <cell r="D1511" t="str">
            <v>cat3</v>
          </cell>
          <cell r="E1511" t="str">
            <v>Mr. Tèng Xu©n Minh</v>
          </cell>
          <cell r="F1511" t="str">
            <v>T¹m øng thuª gia c«ng chi tiÕt m¸y cho m¸y tr¶i v¶i Bullwerk</v>
          </cell>
          <cell r="G1511" t="str">
            <v>Advance to Mr. Minh (Maintaining) to buy materials Bullwerk machine</v>
          </cell>
          <cell r="H1511">
            <v>141</v>
          </cell>
          <cell r="I1511">
            <v>300000</v>
          </cell>
          <cell r="P1511">
            <v>300000</v>
          </cell>
          <cell r="Q1511">
            <v>1111</v>
          </cell>
          <cell r="R1511">
            <v>300000</v>
          </cell>
          <cell r="Y1511">
            <v>300000</v>
          </cell>
        </row>
        <row r="1512">
          <cell r="A1512">
            <v>1509</v>
          </cell>
          <cell r="B1512" t="str">
            <v>25-01</v>
          </cell>
          <cell r="C1512">
            <v>37340</v>
          </cell>
          <cell r="D1512" t="str">
            <v>lx1</v>
          </cell>
          <cell r="E1512" t="str">
            <v>Mr. Hïng (Driver)</v>
          </cell>
          <cell r="F1512" t="str">
            <v>Chi phÝ cho xe 34LD-0116 tõ ngµy 19 ®Õn 23/03/2002</v>
          </cell>
          <cell r="G1512" t="str">
            <v>The toll for car 34LD - 0116 for period from Mar 19 to Mar 23, 2002</v>
          </cell>
          <cell r="H1512">
            <v>6428</v>
          </cell>
          <cell r="I1512">
            <v>296000</v>
          </cell>
          <cell r="P1512">
            <v>296000</v>
          </cell>
          <cell r="Q1512">
            <v>1111</v>
          </cell>
          <cell r="R1512">
            <v>296000</v>
          </cell>
          <cell r="Y1512">
            <v>296000</v>
          </cell>
        </row>
        <row r="1513">
          <cell r="A1513">
            <v>1510</v>
          </cell>
          <cell r="B1513" t="str">
            <v>23-02</v>
          </cell>
          <cell r="C1513">
            <v>37338</v>
          </cell>
          <cell r="D1513" t="str">
            <v>bv2</v>
          </cell>
          <cell r="E1513" t="str">
            <v>Mr. ViÖt (Security guard)</v>
          </cell>
          <cell r="F1513" t="str">
            <v>Th­ëng ®éng viªn Mr. ViÖt , Mr. N¨m (B¶o vÖ) gi¸m s¸t nhµ ¨n míi</v>
          </cell>
          <cell r="G1513" t="str">
            <v>Working bonus to Mr. Viet, Mr. Nam (Security gards)</v>
          </cell>
          <cell r="H1513">
            <v>33882</v>
          </cell>
          <cell r="I1513">
            <v>30000</v>
          </cell>
          <cell r="P1513">
            <v>30000</v>
          </cell>
          <cell r="Q1513">
            <v>1111</v>
          </cell>
          <cell r="R1513">
            <v>30000</v>
          </cell>
          <cell r="Y1513">
            <v>30000</v>
          </cell>
        </row>
        <row r="1514">
          <cell r="A1514">
            <v>1511</v>
          </cell>
          <cell r="B1514" t="str">
            <v>23-03</v>
          </cell>
          <cell r="C1514">
            <v>37338</v>
          </cell>
          <cell r="D1514" t="str">
            <v>kcs3</v>
          </cell>
          <cell r="E1514" t="str">
            <v>Mrs. ¸nh (Q/C)</v>
          </cell>
          <cell r="F1514" t="str">
            <v>T¹m øng chi phÝ ®i kiÓm hµng t¹i May 2 HD</v>
          </cell>
          <cell r="G1514" t="str">
            <v>Advance to Mrs. Anh (Q/C) the business expenses for checking clothes in HD Garment 02 Co.</v>
          </cell>
          <cell r="H1514">
            <v>141</v>
          </cell>
          <cell r="I1514">
            <v>500000</v>
          </cell>
          <cell r="P1514">
            <v>500000</v>
          </cell>
          <cell r="Q1514">
            <v>1111</v>
          </cell>
          <cell r="R1514">
            <v>500000</v>
          </cell>
          <cell r="Y1514">
            <v>500000</v>
          </cell>
        </row>
        <row r="1515">
          <cell r="A1515">
            <v>1512</v>
          </cell>
          <cell r="B1515" t="str">
            <v>23-04</v>
          </cell>
          <cell r="C1515">
            <v>37338</v>
          </cell>
          <cell r="D1515" t="str">
            <v>ns</v>
          </cell>
          <cell r="E1515" t="str">
            <v>Mr. H¶i (Personnel)</v>
          </cell>
          <cell r="F1515" t="str">
            <v>Båi d­ìng c«ng nh©n x­ëng may (Line 01) lµm thªm giê tèi 22/03/2002</v>
          </cell>
          <cell r="G1515" t="str">
            <v>Bonus to workers worked overtime on Mar 22, 2002</v>
          </cell>
          <cell r="H1515">
            <v>33882</v>
          </cell>
          <cell r="I1515">
            <v>300000</v>
          </cell>
          <cell r="P1515">
            <v>300000</v>
          </cell>
          <cell r="Q1515">
            <v>1111</v>
          </cell>
          <cell r="R1515">
            <v>300000</v>
          </cell>
          <cell r="Y1515">
            <v>300000</v>
          </cell>
        </row>
        <row r="1516">
          <cell r="A1516">
            <v>1513</v>
          </cell>
          <cell r="B1516" t="str">
            <v>23-05</v>
          </cell>
          <cell r="C1516">
            <v>37338</v>
          </cell>
          <cell r="D1516" t="str">
            <v>bv4</v>
          </cell>
          <cell r="E1516" t="str">
            <v>Mr. TÆng (Security guard)</v>
          </cell>
          <cell r="F1516" t="str">
            <v xml:space="preserve">T¹m øng ®i Hµ Néi nhËn hµng </v>
          </cell>
          <cell r="G1516" t="str">
            <v>Advance to Mr. Tang (Security) to go to Hanoi receive trimming</v>
          </cell>
          <cell r="H1516">
            <v>141</v>
          </cell>
          <cell r="I1516">
            <v>300000</v>
          </cell>
          <cell r="P1516">
            <v>300000</v>
          </cell>
          <cell r="Q1516">
            <v>1111</v>
          </cell>
          <cell r="R1516">
            <v>300000</v>
          </cell>
          <cell r="Y1516">
            <v>300000</v>
          </cell>
        </row>
        <row r="1517">
          <cell r="A1517">
            <v>1514</v>
          </cell>
          <cell r="B1517" t="str">
            <v>23-06</v>
          </cell>
          <cell r="C1517">
            <v>37338</v>
          </cell>
          <cell r="D1517" t="str">
            <v>nc</v>
          </cell>
          <cell r="E1517" t="str">
            <v>Mr. Th¸i (Personel)</v>
          </cell>
          <cell r="F1517" t="str">
            <v>TiÒn xe ®i + vÒ HP - Cty cho Mr. Hïng (Cutting) , tiÒn c¬m cho Mr. Linh (Cutting)</v>
          </cell>
          <cell r="G1517" t="str">
            <v>Bus fare from HP to Company and contrary for Mr. Hung (Cutting) on Mar 22, 2002</v>
          </cell>
          <cell r="H1517">
            <v>6278</v>
          </cell>
          <cell r="I1517">
            <v>35000</v>
          </cell>
          <cell r="P1517">
            <v>35000</v>
          </cell>
          <cell r="Q1517">
            <v>1111</v>
          </cell>
          <cell r="R1517">
            <v>35000</v>
          </cell>
          <cell r="Y1517">
            <v>35000</v>
          </cell>
        </row>
        <row r="1518">
          <cell r="A1518">
            <v>1515</v>
          </cell>
          <cell r="B1518" t="str">
            <v>23-07</v>
          </cell>
          <cell r="C1518">
            <v>37338</v>
          </cell>
          <cell r="D1518" t="str">
            <v>nc</v>
          </cell>
          <cell r="E1518" t="str">
            <v>Mr. Thµnh - Cña hµng S¬n 41/46 H¶i Phßng</v>
          </cell>
          <cell r="F1518" t="str">
            <v xml:space="preserve">Thanh to¸n tiÒn tÈy ch÷ TYPICAL trªn 132 m¸y kh©u + s¬n in ch÷ NAM </v>
          </cell>
          <cell r="G1518" t="str">
            <v>Printer NAM font on the 132 sewing machines</v>
          </cell>
          <cell r="H1518">
            <v>6278</v>
          </cell>
          <cell r="I1518">
            <v>2244000</v>
          </cell>
          <cell r="P1518">
            <v>2244000</v>
          </cell>
          <cell r="Q1518">
            <v>1111</v>
          </cell>
          <cell r="R1518">
            <v>2244000</v>
          </cell>
          <cell r="Y1518">
            <v>2244000</v>
          </cell>
        </row>
        <row r="1519">
          <cell r="A1519">
            <v>1516</v>
          </cell>
          <cell r="B1519" t="str">
            <v>23-08</v>
          </cell>
          <cell r="C1519">
            <v>37338</v>
          </cell>
          <cell r="D1519" t="str">
            <v>kh3</v>
          </cell>
          <cell r="E1519" t="str">
            <v>Ms. My (Planning dept)</v>
          </cell>
          <cell r="F1519" t="str">
            <v>T¹m øng mua l¹t ®ãng hµng Matalan + v¶i phi bãng tr¾ng ®Ó ®¾p næi h×nh thªu cho PT553+554</v>
          </cell>
          <cell r="G1519" t="str">
            <v>Advance to Ms. My (Planning) to buy tools to pack clothes for MATALAN and trimming for PT553+554</v>
          </cell>
          <cell r="H1519">
            <v>141</v>
          </cell>
          <cell r="I1519">
            <v>1800000</v>
          </cell>
          <cell r="P1519">
            <v>1800000</v>
          </cell>
          <cell r="Q1519">
            <v>1111</v>
          </cell>
          <cell r="R1519">
            <v>1800000</v>
          </cell>
          <cell r="Y1519">
            <v>1800000</v>
          </cell>
        </row>
        <row r="1520">
          <cell r="A1520">
            <v>1517</v>
          </cell>
          <cell r="B1520" t="str">
            <v>23-01</v>
          </cell>
          <cell r="C1520">
            <v>37338</v>
          </cell>
          <cell r="D1520" t="str">
            <v>lx1</v>
          </cell>
          <cell r="E1520" t="str">
            <v>Mr. Hïng (Driver)</v>
          </cell>
          <cell r="F1520" t="str">
            <v>Thay dÇu m¸y + c«ng thay dÇu cho xe 34LD- 0116</v>
          </cell>
          <cell r="G1520" t="str">
            <v xml:space="preserve">The expenses for maintaining car 34LD - 0116 </v>
          </cell>
          <cell r="H1520">
            <v>6428</v>
          </cell>
          <cell r="I1520">
            <v>147270</v>
          </cell>
          <cell r="J1520">
            <v>1331</v>
          </cell>
          <cell r="K1520">
            <v>12730</v>
          </cell>
          <cell r="P1520">
            <v>160000</v>
          </cell>
          <cell r="Q1520">
            <v>1111</v>
          </cell>
          <cell r="R1520">
            <v>160000</v>
          </cell>
          <cell r="Y1520">
            <v>160000</v>
          </cell>
        </row>
        <row r="1521">
          <cell r="A1521">
            <v>1518</v>
          </cell>
          <cell r="B1521" t="str">
            <v>23-09</v>
          </cell>
          <cell r="C1521">
            <v>37338</v>
          </cell>
          <cell r="D1521" t="str">
            <v>kh1</v>
          </cell>
          <cell r="E1521" t="str">
            <v>Mr. Quý (Planning dept)</v>
          </cell>
          <cell r="F1521" t="str">
            <v xml:space="preserve">C«ng t¸c phÝ tíi May 2 H¶i D­¬ng kiÓm hµng </v>
          </cell>
          <cell r="G1521" t="str">
            <v>Business expenses to Haiduong Garment # 2 to check clothes</v>
          </cell>
          <cell r="H1521">
            <v>6278</v>
          </cell>
          <cell r="I1521">
            <v>20000</v>
          </cell>
          <cell r="P1521">
            <v>20000</v>
          </cell>
          <cell r="Q1521">
            <v>1111</v>
          </cell>
          <cell r="R1521">
            <v>20000</v>
          </cell>
          <cell r="Y1521">
            <v>20000</v>
          </cell>
        </row>
        <row r="1522">
          <cell r="A1522">
            <v>1519</v>
          </cell>
          <cell r="B1522" t="str">
            <v>25-02</v>
          </cell>
          <cell r="C1522">
            <v>37340</v>
          </cell>
          <cell r="D1522" t="str">
            <v>nc</v>
          </cell>
          <cell r="E1522" t="str">
            <v>Mr. Thanh (Cleaner)</v>
          </cell>
          <cell r="F1522" t="str">
            <v>Lµm c¸n chæi lau nhµ x­ëng c«ng ty</v>
          </cell>
          <cell r="G1522" t="str">
            <v>Buying tools for company</v>
          </cell>
          <cell r="H1522">
            <v>1531</v>
          </cell>
          <cell r="I1522">
            <v>200000</v>
          </cell>
          <cell r="P1522">
            <v>200000</v>
          </cell>
          <cell r="Q1522">
            <v>1111</v>
          </cell>
          <cell r="R1522">
            <v>200000</v>
          </cell>
          <cell r="Y1522">
            <v>200000</v>
          </cell>
        </row>
        <row r="1523">
          <cell r="A1523">
            <v>1520</v>
          </cell>
          <cell r="B1523" t="str">
            <v>25-03</v>
          </cell>
          <cell r="C1523">
            <v>37340</v>
          </cell>
          <cell r="D1523" t="str">
            <v>th</v>
          </cell>
          <cell r="E1523" t="str">
            <v>Mrs. Xiªm (Cook)</v>
          </cell>
          <cell r="F1523" t="str">
            <v>Mua hoa qu¶, b¸nh kÑo, ®å uèng cho chuyªn gia, tiÕp kh¸ch v¨n phßng</v>
          </cell>
          <cell r="G1523" t="str">
            <v>Buying fruit and drink for office</v>
          </cell>
          <cell r="H1523">
            <v>6428</v>
          </cell>
          <cell r="I1523">
            <v>303400</v>
          </cell>
          <cell r="P1523">
            <v>303400</v>
          </cell>
          <cell r="Q1523">
            <v>1111</v>
          </cell>
          <cell r="R1523">
            <v>303400</v>
          </cell>
          <cell r="Y1523">
            <v>303400</v>
          </cell>
        </row>
        <row r="1524">
          <cell r="A1524">
            <v>1521</v>
          </cell>
          <cell r="B1524" t="str">
            <v>25-04</v>
          </cell>
          <cell r="C1524">
            <v>37340</v>
          </cell>
          <cell r="D1524" t="str">
            <v>nc</v>
          </cell>
          <cell r="E1524" t="str">
            <v>Mrs. H­êng (Receptionist)</v>
          </cell>
          <cell r="F1524" t="str">
            <v>Mua giá ®ùng r¸c, khÈu trang, dÐp ®i trong PX cho c«ng nh©n</v>
          </cell>
          <cell r="G1524" t="str">
            <v>Buying tools for company</v>
          </cell>
          <cell r="H1524">
            <v>1531</v>
          </cell>
          <cell r="I1524">
            <v>1462500</v>
          </cell>
          <cell r="P1524">
            <v>1462500</v>
          </cell>
          <cell r="Q1524">
            <v>1111</v>
          </cell>
          <cell r="R1524">
            <v>1462500</v>
          </cell>
          <cell r="Y1524">
            <v>1462500</v>
          </cell>
        </row>
        <row r="1525">
          <cell r="A1525">
            <v>1522</v>
          </cell>
          <cell r="B1525" t="str">
            <v>27-20</v>
          </cell>
          <cell r="C1525">
            <v>37342</v>
          </cell>
          <cell r="D1525" t="str">
            <v>tk</v>
          </cell>
          <cell r="E1525" t="str">
            <v>Ms. Ph­¬ng (Secretary)</v>
          </cell>
          <cell r="F1525" t="str">
            <v xml:space="preserve">LÖ phÝ tuyÓn lao ®éng cho C«ng ty </v>
          </cell>
          <cell r="G1525" t="str">
            <v>The expenses of publishing in Hai Phong newspaper to recruit labours for Phu Tai factory</v>
          </cell>
          <cell r="H1525">
            <v>6428</v>
          </cell>
          <cell r="I1525">
            <v>663636</v>
          </cell>
          <cell r="J1525">
            <v>1331</v>
          </cell>
          <cell r="K1525">
            <v>36364</v>
          </cell>
          <cell r="P1525">
            <v>700000</v>
          </cell>
          <cell r="Q1525">
            <v>1111</v>
          </cell>
          <cell r="R1525">
            <v>700000</v>
          </cell>
          <cell r="Y1525">
            <v>700000</v>
          </cell>
        </row>
        <row r="1526">
          <cell r="A1526">
            <v>1523</v>
          </cell>
          <cell r="B1526" t="str">
            <v>27-19</v>
          </cell>
          <cell r="C1526">
            <v>37342</v>
          </cell>
          <cell r="D1526" t="str">
            <v>tk</v>
          </cell>
          <cell r="E1526" t="str">
            <v>Ms. Ph­¬ng (Secretary)</v>
          </cell>
          <cell r="F1526" t="str">
            <v>Mua 02 hép mùc m¸y photo cho v¨n phßng + phßng kü thuËt</v>
          </cell>
          <cell r="G1526" t="str">
            <v>Purchasing 02 new photocopy cartridges</v>
          </cell>
          <cell r="H1526">
            <v>6423</v>
          </cell>
          <cell r="I1526">
            <v>776000</v>
          </cell>
          <cell r="J1526">
            <v>1331</v>
          </cell>
          <cell r="K1526">
            <v>24000</v>
          </cell>
          <cell r="P1526">
            <v>800000</v>
          </cell>
          <cell r="Q1526">
            <v>1111</v>
          </cell>
          <cell r="R1526">
            <v>800000</v>
          </cell>
          <cell r="Y1526">
            <v>800000</v>
          </cell>
        </row>
        <row r="1527">
          <cell r="A1527">
            <v>1524</v>
          </cell>
          <cell r="B1527" t="str">
            <v>26-26</v>
          </cell>
          <cell r="C1527">
            <v>37341</v>
          </cell>
          <cell r="D1527" t="str">
            <v>nc</v>
          </cell>
          <cell r="E1527" t="str">
            <v>NguyÔn ThÞ Ph­¬ng - Servant in Expert' villa in HP</v>
          </cell>
          <cell r="F1527" t="str">
            <v>Thanh to¸n t¹m øng mua ®å dïng, thøc ¨n phôc vô chuyªn gia t¹i nhµ ë t¹i H¶i Phßng th¸ng 3/2002</v>
          </cell>
          <cell r="G1527" t="str">
            <v>Payment for the advance of buying utensils for experts in Mar. 2020 from to Mrs. Phuong (Servant in Expert' villa in HP)</v>
          </cell>
          <cell r="H1527">
            <v>6428</v>
          </cell>
          <cell r="I1527">
            <v>806500</v>
          </cell>
          <cell r="J1527">
            <v>1111</v>
          </cell>
          <cell r="K1527">
            <v>193500</v>
          </cell>
          <cell r="P1527">
            <v>1000000</v>
          </cell>
          <cell r="Q1527">
            <v>141</v>
          </cell>
          <cell r="R1527">
            <v>1000000</v>
          </cell>
          <cell r="Y1527">
            <v>1000000</v>
          </cell>
        </row>
        <row r="1528">
          <cell r="A1528">
            <v>1525</v>
          </cell>
          <cell r="B1528" t="str">
            <v>26-27</v>
          </cell>
          <cell r="C1528">
            <v>37341</v>
          </cell>
          <cell r="D1528" t="str">
            <v>nc</v>
          </cell>
          <cell r="E1528" t="str">
            <v>NguyÔn ThÞ Ph­¬ng - Servant in Expert' villa in HP</v>
          </cell>
          <cell r="F1528" t="str">
            <v>T¹m øng mua ®å dïng phôc vô chuyªn gia t¹i nhµ ë t¹i H¶i Phßng</v>
          </cell>
          <cell r="G1528" t="str">
            <v>Advance to Mrs. Phuong (Servant in Expert' villa in HP) to buy utensils for experts</v>
          </cell>
          <cell r="H1528">
            <v>141</v>
          </cell>
          <cell r="I1528">
            <v>389000</v>
          </cell>
          <cell r="P1528">
            <v>389000</v>
          </cell>
          <cell r="Q1528">
            <v>1111</v>
          </cell>
          <cell r="R1528">
            <v>389000</v>
          </cell>
          <cell r="Y1528">
            <v>389000</v>
          </cell>
        </row>
        <row r="1529">
          <cell r="A1529">
            <v>1526</v>
          </cell>
          <cell r="B1529" t="str">
            <v>31-101</v>
          </cell>
          <cell r="C1529">
            <v>37346</v>
          </cell>
          <cell r="D1529" t="str">
            <v>cd3</v>
          </cell>
          <cell r="E1529" t="str">
            <v>Mr. Th¨ng (Electrician)</v>
          </cell>
          <cell r="F1529" t="str">
            <v>Thanh to¸n t¹m øng mua vËt t­ l¾p ®Æt hÖ thèng h¬i míi cho PX 02</v>
          </cell>
          <cell r="G1529" t="str">
            <v xml:space="preserve">Payment for the advance of buying materials to install the boiler system for workshop No. 02 from Mr. Thang (Electrician) </v>
          </cell>
          <cell r="H1529">
            <v>1531</v>
          </cell>
          <cell r="I1529">
            <v>1791577</v>
          </cell>
          <cell r="J1529">
            <v>1331</v>
          </cell>
          <cell r="K1529">
            <v>74423</v>
          </cell>
          <cell r="L1529">
            <v>1111</v>
          </cell>
          <cell r="M1529">
            <v>94000</v>
          </cell>
          <cell r="P1529">
            <v>1960000</v>
          </cell>
          <cell r="Q1529">
            <v>141</v>
          </cell>
          <cell r="R1529">
            <v>1960000</v>
          </cell>
          <cell r="Y1529">
            <v>1960000</v>
          </cell>
        </row>
        <row r="1530">
          <cell r="A1530">
            <v>1527</v>
          </cell>
          <cell r="B1530" t="str">
            <v>26-01</v>
          </cell>
          <cell r="C1530">
            <v>37341</v>
          </cell>
          <cell r="D1530" t="str">
            <v>nc</v>
          </cell>
          <cell r="E1530" t="str">
            <v>Mr. Robert Nicholson</v>
          </cell>
          <cell r="F1530" t="str">
            <v>Chi phÝ cho Mr. James Hery vµ chi phÝ cho v¨n phßng Hµ néi</v>
          </cell>
          <cell r="G1530" t="str">
            <v>The expenses for Mr. James Hery - Expert (65USD) and petty cash for Hanoi office (100USD)</v>
          </cell>
          <cell r="H1530">
            <v>13684</v>
          </cell>
          <cell r="I1530">
            <v>1520000</v>
          </cell>
          <cell r="J1530">
            <v>6428</v>
          </cell>
          <cell r="K1530">
            <v>988000</v>
          </cell>
          <cell r="P1530">
            <v>2508000</v>
          </cell>
          <cell r="Q1530">
            <v>1111</v>
          </cell>
          <cell r="R1530">
            <v>2508000</v>
          </cell>
          <cell r="Y1530">
            <v>2508000</v>
          </cell>
        </row>
        <row r="1531">
          <cell r="A1531">
            <v>1528</v>
          </cell>
          <cell r="B1531" t="str">
            <v>26-13</v>
          </cell>
          <cell r="C1531">
            <v>37341</v>
          </cell>
          <cell r="D1531" t="str">
            <v>bv1</v>
          </cell>
          <cell r="E1531" t="str">
            <v>Mr. HiÓu (Trade union)</v>
          </cell>
          <cell r="F1531" t="str">
            <v>T¹m øng mua b×nh cøu ho¶, tñ y tÕ, bÞt tai chèng ån cho nhµ m¸y</v>
          </cell>
          <cell r="G1531" t="str">
            <v>Advance to Mr. Hieu (Trade union) to buy tools for factory</v>
          </cell>
          <cell r="H1531">
            <v>141</v>
          </cell>
          <cell r="I1531">
            <v>5500000</v>
          </cell>
          <cell r="P1531">
            <v>5500000</v>
          </cell>
          <cell r="Q1531">
            <v>1111</v>
          </cell>
          <cell r="R1531">
            <v>5500000</v>
          </cell>
          <cell r="Y1531">
            <v>5500000</v>
          </cell>
        </row>
        <row r="1532">
          <cell r="A1532">
            <v>1529</v>
          </cell>
          <cell r="B1532" t="str">
            <v>26-02</v>
          </cell>
          <cell r="C1532">
            <v>37341</v>
          </cell>
          <cell r="D1532" t="str">
            <v>bank</v>
          </cell>
          <cell r="E1532" t="str">
            <v>Cong Thuong Bank</v>
          </cell>
          <cell r="F1532" t="str">
            <v>Rót tiÒn tõ TK VND vÒ quü tiÒn mÆt</v>
          </cell>
          <cell r="G1532" t="str">
            <v>Cash exchange from cash in bank (VND A/C) to cash on hand</v>
          </cell>
          <cell r="H1532">
            <v>1111</v>
          </cell>
          <cell r="I1532">
            <v>100000000</v>
          </cell>
          <cell r="P1532">
            <v>100000000</v>
          </cell>
          <cell r="Q1532">
            <v>1121</v>
          </cell>
          <cell r="R1532">
            <v>100000000</v>
          </cell>
          <cell r="Y1532">
            <v>100000000</v>
          </cell>
        </row>
        <row r="1533">
          <cell r="A1533">
            <v>1530</v>
          </cell>
          <cell r="B1533" t="str">
            <v>26-14</v>
          </cell>
          <cell r="C1533">
            <v>37341</v>
          </cell>
          <cell r="D1533" t="str">
            <v>cd4</v>
          </cell>
          <cell r="E1533" t="str">
            <v>Mr. H¹nh (Boiler)</v>
          </cell>
          <cell r="F1533" t="str">
            <v>T¹m øng thuª gia c«ng chi tiÕt m¸y cho m¸y ®ét lç v¶i + mua s©u vÝt në</v>
          </cell>
          <cell r="G1533" t="str">
            <v>Advance to Mr. Hanh (Boiler) to buy tools for factory</v>
          </cell>
          <cell r="H1533">
            <v>141</v>
          </cell>
          <cell r="I1533">
            <v>100000</v>
          </cell>
          <cell r="P1533">
            <v>100000</v>
          </cell>
          <cell r="Q1533">
            <v>1111</v>
          </cell>
          <cell r="R1533">
            <v>100000</v>
          </cell>
          <cell r="Y1533">
            <v>100000</v>
          </cell>
        </row>
        <row r="1534">
          <cell r="A1534">
            <v>1531</v>
          </cell>
          <cell r="B1534" t="str">
            <v>26-15</v>
          </cell>
          <cell r="C1534">
            <v>37341</v>
          </cell>
          <cell r="D1534" t="str">
            <v>lx5</v>
          </cell>
          <cell r="E1534" t="str">
            <v>Mr. Quang (Driver)</v>
          </cell>
          <cell r="F1534" t="str">
            <v>Chi phÝ cho xe 34LD - 0099 tõ 20 - 25/03/2002</v>
          </cell>
          <cell r="G1534" t="str">
            <v>Toll for car 34LD - 0099 from Mar 20 to Mar 23, 2002</v>
          </cell>
          <cell r="H1534">
            <v>6428</v>
          </cell>
          <cell r="I1534">
            <v>470000</v>
          </cell>
          <cell r="P1534">
            <v>470000</v>
          </cell>
          <cell r="Q1534">
            <v>1111</v>
          </cell>
          <cell r="R1534">
            <v>470000</v>
          </cell>
          <cell r="Y1534">
            <v>470000</v>
          </cell>
        </row>
        <row r="1535">
          <cell r="A1535">
            <v>1532</v>
          </cell>
          <cell r="B1535" t="str">
            <v>26-16</v>
          </cell>
          <cell r="C1535">
            <v>37341</v>
          </cell>
          <cell r="D1535" t="str">
            <v>nc</v>
          </cell>
          <cell r="E1535" t="str">
            <v>Mr. Kh¸nh (Driver from HP service - tourism Co.)</v>
          </cell>
          <cell r="F1535" t="str">
            <v>Thanh to¸n tiÒn thuª xe chë CBCNV ®i lµm th¸ng 02/2002</v>
          </cell>
          <cell r="G1535" t="str">
            <v>Bus renting for taking staffs in Feb. 2002</v>
          </cell>
          <cell r="H1535">
            <v>331</v>
          </cell>
          <cell r="I1535">
            <v>9134000</v>
          </cell>
          <cell r="P1535">
            <v>9134000</v>
          </cell>
          <cell r="Q1535">
            <v>1111</v>
          </cell>
          <cell r="R1535">
            <v>9134000</v>
          </cell>
          <cell r="Y1535">
            <v>9134000</v>
          </cell>
        </row>
        <row r="1536">
          <cell r="A1536">
            <v>1533</v>
          </cell>
          <cell r="B1536" t="str">
            <v>26-25</v>
          </cell>
          <cell r="C1536">
            <v>37341</v>
          </cell>
          <cell r="D1536" t="str">
            <v>nc</v>
          </cell>
          <cell r="E1536" t="str">
            <v>Mr. D­¬ng (Construction)</v>
          </cell>
          <cell r="F1536" t="str">
            <v>T¹m øng tiÒn thi c«ng nhµ vÖ sinh + nhµ ®Ó m¸y ph¸t ®iÖn míi §«ng Tµi</v>
          </cell>
          <cell r="G1536" t="str">
            <v>Advance to Mr. Duong (Construction) the expenses for building the new toilet and house for electric generator</v>
          </cell>
          <cell r="H1536">
            <v>141</v>
          </cell>
          <cell r="I1536">
            <v>30000000</v>
          </cell>
          <cell r="P1536">
            <v>30000000</v>
          </cell>
          <cell r="Q1536">
            <v>1111</v>
          </cell>
          <cell r="R1536">
            <v>30000000</v>
          </cell>
          <cell r="Y1536">
            <v>30000000</v>
          </cell>
        </row>
        <row r="1537">
          <cell r="A1537">
            <v>1534</v>
          </cell>
          <cell r="B1537" t="str">
            <v>20-10</v>
          </cell>
          <cell r="C1537">
            <v>37335</v>
          </cell>
          <cell r="D1537" t="str">
            <v>S.electric</v>
          </cell>
          <cell r="E1537" t="str">
            <v>§iÖn lùc tØnh H¶i D­¬ng</v>
          </cell>
          <cell r="F1537" t="str">
            <v>Thanh to¸n tiÒn ®iÖn tõ 16/02 - 15/03/2002</v>
          </cell>
          <cell r="G1537" t="str">
            <v>Eleectrical expenses for the period from Feb 16 to Mar 15, 2002</v>
          </cell>
          <cell r="H1537">
            <v>6278</v>
          </cell>
          <cell r="I1537">
            <v>86636000</v>
          </cell>
          <cell r="J1537">
            <v>1331</v>
          </cell>
          <cell r="K1537">
            <v>8663600</v>
          </cell>
          <cell r="P1537">
            <v>95299600</v>
          </cell>
          <cell r="Q1537">
            <v>1121</v>
          </cell>
          <cell r="R1537">
            <v>95299600</v>
          </cell>
          <cell r="Y1537">
            <v>95299600</v>
          </cell>
        </row>
        <row r="1538">
          <cell r="A1538">
            <v>1535</v>
          </cell>
          <cell r="B1538" t="str">
            <v>2-04</v>
          </cell>
          <cell r="C1538">
            <v>37348</v>
          </cell>
          <cell r="D1538" t="str">
            <v>kh3</v>
          </cell>
          <cell r="E1538" t="str">
            <v>Ms. My (Planning dept)</v>
          </cell>
          <cell r="F1538" t="str">
            <v>Tr¶ t¹m øng l­¬ng th¸ng 03/2002</v>
          </cell>
          <cell r="G1538" t="str">
            <v>Refund the advance of the salary of Mar. 2002 from Ms. My (Planning)</v>
          </cell>
          <cell r="H1538">
            <v>1111</v>
          </cell>
          <cell r="I1538">
            <v>500000</v>
          </cell>
          <cell r="P1538">
            <v>500000</v>
          </cell>
          <cell r="Q1538">
            <v>141</v>
          </cell>
          <cell r="R1538">
            <v>500000</v>
          </cell>
          <cell r="Y1538">
            <v>500000</v>
          </cell>
        </row>
        <row r="1539">
          <cell r="A1539">
            <v>1536</v>
          </cell>
          <cell r="B1539" t="str">
            <v>1-03</v>
          </cell>
          <cell r="C1539">
            <v>37347</v>
          </cell>
          <cell r="D1539" t="str">
            <v>lx2</v>
          </cell>
          <cell r="E1539" t="str">
            <v>Mr. Léc (Diver)</v>
          </cell>
          <cell r="F1539" t="str">
            <v>Tr¶ t¹m øng l­¬ng th¸ng 03/2002</v>
          </cell>
          <cell r="G1539" t="str">
            <v>Refund the advance of the salary of Mar. 2002 from Mr. Loc (Driver)</v>
          </cell>
          <cell r="H1539">
            <v>1111</v>
          </cell>
          <cell r="I1539">
            <v>500000</v>
          </cell>
          <cell r="P1539">
            <v>500000</v>
          </cell>
          <cell r="Q1539">
            <v>141</v>
          </cell>
          <cell r="R1539">
            <v>500000</v>
          </cell>
          <cell r="Y1539">
            <v>500000</v>
          </cell>
        </row>
        <row r="1540">
          <cell r="A1540">
            <v>1537</v>
          </cell>
          <cell r="B1540" t="str">
            <v>1-04</v>
          </cell>
          <cell r="C1540">
            <v>37347</v>
          </cell>
          <cell r="D1540" t="str">
            <v>lx2</v>
          </cell>
          <cell r="E1540" t="str">
            <v>Mr. Léc (Diver)</v>
          </cell>
          <cell r="F1540" t="str">
            <v>Tr¶ t¹m øng chi phÝ cho xe 34LD-0108</v>
          </cell>
          <cell r="G1540" t="str">
            <v>Refund the advance of the toll for car 34LD-0108 from Mr. Loc (Driver)</v>
          </cell>
          <cell r="H1540">
            <v>1111</v>
          </cell>
          <cell r="I1540">
            <v>500000</v>
          </cell>
          <cell r="P1540">
            <v>500000</v>
          </cell>
          <cell r="Q1540">
            <v>141</v>
          </cell>
          <cell r="R1540">
            <v>500000</v>
          </cell>
          <cell r="Y1540">
            <v>500000</v>
          </cell>
        </row>
        <row r="1541">
          <cell r="A1541">
            <v>1538</v>
          </cell>
          <cell r="B1541" t="str">
            <v>6-14</v>
          </cell>
          <cell r="C1541">
            <v>37352</v>
          </cell>
          <cell r="D1541" t="str">
            <v>lx5</v>
          </cell>
          <cell r="E1541" t="str">
            <v>Mr. Quang (Driver)</v>
          </cell>
          <cell r="F1541" t="str">
            <v xml:space="preserve">Tr¶ t¹m øng ®i c«ng t¸c Hµ Néi </v>
          </cell>
          <cell r="G1541" t="str">
            <v>Refund the advance of the business expenses to Hanoi from Mr. Quang (Driver)</v>
          </cell>
          <cell r="H1541">
            <v>1111</v>
          </cell>
          <cell r="I1541">
            <v>300000</v>
          </cell>
          <cell r="P1541">
            <v>300000</v>
          </cell>
          <cell r="Q1541">
            <v>141</v>
          </cell>
          <cell r="R1541">
            <v>300000</v>
          </cell>
          <cell r="Y1541">
            <v>300000</v>
          </cell>
        </row>
        <row r="1542">
          <cell r="A1542">
            <v>1539</v>
          </cell>
          <cell r="B1542" t="str">
            <v>3-08</v>
          </cell>
          <cell r="C1542">
            <v>37349</v>
          </cell>
          <cell r="D1542" t="str">
            <v>mn1</v>
          </cell>
          <cell r="E1542" t="str">
            <v>Mr. Linh (Tech. manager)</v>
          </cell>
          <cell r="F1542" t="str">
            <v>Tr¶ t¹m øng vÒ thµnh phè HCM</v>
          </cell>
          <cell r="G1542" t="str">
            <v>Refund the advance of going back to HCMC from Mr. Linh (Technical)</v>
          </cell>
          <cell r="H1542">
            <v>1111</v>
          </cell>
          <cell r="I1542">
            <v>2000000</v>
          </cell>
          <cell r="P1542">
            <v>2000000</v>
          </cell>
          <cell r="Q1542">
            <v>141</v>
          </cell>
          <cell r="R1542">
            <v>2000000</v>
          </cell>
          <cell r="Y1542">
            <v>2000000</v>
          </cell>
        </row>
        <row r="1543">
          <cell r="A1543">
            <v>1540</v>
          </cell>
          <cell r="B1543" t="str">
            <v>1-06</v>
          </cell>
          <cell r="C1543">
            <v>37347</v>
          </cell>
          <cell r="D1543" t="str">
            <v>mn2</v>
          </cell>
          <cell r="E1543" t="str">
            <v>Mr. Tó (Tech. Dept)</v>
          </cell>
          <cell r="F1543" t="str">
            <v>Tr¶ t¹m øng vÒ thµnh phè HCM</v>
          </cell>
          <cell r="G1543" t="str">
            <v>Refund the advance of going back to HCMC from Mr. Tu (Technical)</v>
          </cell>
          <cell r="H1543">
            <v>1111</v>
          </cell>
          <cell r="I1543">
            <v>1400000</v>
          </cell>
          <cell r="P1543">
            <v>1400000</v>
          </cell>
          <cell r="Q1543">
            <v>141</v>
          </cell>
          <cell r="R1543">
            <v>1400000</v>
          </cell>
          <cell r="Y1543">
            <v>1400000</v>
          </cell>
        </row>
        <row r="1544">
          <cell r="A1544">
            <v>1541</v>
          </cell>
          <cell r="B1544" t="str">
            <v>2-02</v>
          </cell>
          <cell r="C1544">
            <v>37348</v>
          </cell>
          <cell r="D1544" t="str">
            <v>nc</v>
          </cell>
          <cell r="E1544" t="str">
            <v>Mr. NghÞ - Pressing section</v>
          </cell>
          <cell r="F1544" t="str">
            <v>Tr¶ t¹m øng l­¬ng th¸ng 01/2002</v>
          </cell>
          <cell r="G1544" t="str">
            <v>Refund the salary advance of Jan. 2002 from Mr. Nghi (Pressing sec.)</v>
          </cell>
          <cell r="H1544">
            <v>1111</v>
          </cell>
          <cell r="I1544">
            <v>400000</v>
          </cell>
          <cell r="P1544">
            <v>400000</v>
          </cell>
          <cell r="Q1544">
            <v>141</v>
          </cell>
          <cell r="R1544">
            <v>400000</v>
          </cell>
          <cell r="Y1544">
            <v>400000</v>
          </cell>
        </row>
        <row r="1545">
          <cell r="A1545">
            <v>1542</v>
          </cell>
          <cell r="B1545" t="str">
            <v>2-09</v>
          </cell>
          <cell r="C1545">
            <v>37348</v>
          </cell>
          <cell r="D1545" t="str">
            <v>kcs3</v>
          </cell>
          <cell r="E1545" t="str">
            <v>Mrs. ¸nh (Q/C)</v>
          </cell>
          <cell r="F1545" t="str">
            <v>Thanh to¸n t¹m øng chi phÝ ®i kiÓm hµng t¹i May 2 H¶i D­¬ng</v>
          </cell>
          <cell r="G1545" t="str">
            <v>Payment for the advance of the business expenses for checking clothes in HD Garment 02 Co. from Mrs. Anh (Q/C)</v>
          </cell>
          <cell r="H1545">
            <v>6278</v>
          </cell>
          <cell r="I1545">
            <v>1020000</v>
          </cell>
          <cell r="P1545">
            <v>1020000</v>
          </cell>
          <cell r="Q1545">
            <v>141</v>
          </cell>
          <cell r="R1545">
            <v>500000</v>
          </cell>
          <cell r="S1545">
            <v>1111</v>
          </cell>
          <cell r="T1545">
            <v>520000</v>
          </cell>
          <cell r="Y1545">
            <v>1020000</v>
          </cell>
        </row>
        <row r="1546">
          <cell r="A1546">
            <v>1543</v>
          </cell>
          <cell r="B1546" t="str">
            <v>2-05</v>
          </cell>
          <cell r="C1546">
            <v>37348</v>
          </cell>
          <cell r="D1546" t="str">
            <v>pgd</v>
          </cell>
          <cell r="E1546" t="str">
            <v>Mrs. Hai (Vice director)</v>
          </cell>
          <cell r="F1546" t="str">
            <v>Tr¶ t¹m øng l­¬ng th¸ng 03/2002</v>
          </cell>
          <cell r="G1546" t="str">
            <v>Refund the salary advance of Mar. 2002 from Mrs. Hai (Vice director)</v>
          </cell>
          <cell r="H1546">
            <v>1111</v>
          </cell>
          <cell r="I1546">
            <v>2000000</v>
          </cell>
          <cell r="P1546">
            <v>2000000</v>
          </cell>
          <cell r="Q1546">
            <v>141</v>
          </cell>
          <cell r="R1546">
            <v>2000000</v>
          </cell>
          <cell r="Y1546">
            <v>2000000</v>
          </cell>
        </row>
        <row r="1547">
          <cell r="A1547">
            <v>1544</v>
          </cell>
          <cell r="B1547" t="str">
            <v>26-28</v>
          </cell>
          <cell r="C1547">
            <v>37341</v>
          </cell>
          <cell r="D1547" t="str">
            <v>kd1</v>
          </cell>
          <cell r="E1547" t="str">
            <v>Mr. HiÖp (Sales)</v>
          </cell>
          <cell r="F1547" t="str">
            <v>Thanh to¸n t¹m øng mua Mobicard + tr¶ tiÒn lµm font ch÷ NAM</v>
          </cell>
          <cell r="G1547" t="str">
            <v>Payment for the advance of buying Mobicard + making NAM font from Mr. Hiep (Sales)</v>
          </cell>
          <cell r="H1547">
            <v>6422</v>
          </cell>
          <cell r="I1547">
            <v>272727</v>
          </cell>
          <cell r="J1547">
            <v>1331</v>
          </cell>
          <cell r="K1547">
            <v>27273</v>
          </cell>
          <cell r="L1547">
            <v>1111</v>
          </cell>
          <cell r="M1547">
            <v>100000</v>
          </cell>
          <cell r="P1547">
            <v>400000</v>
          </cell>
          <cell r="Q1547">
            <v>141</v>
          </cell>
          <cell r="R1547">
            <v>400000</v>
          </cell>
          <cell r="Y1547">
            <v>400000</v>
          </cell>
        </row>
        <row r="1548">
          <cell r="A1548">
            <v>1545</v>
          </cell>
          <cell r="B1548" t="str">
            <v>22-06</v>
          </cell>
          <cell r="C1548">
            <v>37368</v>
          </cell>
          <cell r="D1548" t="str">
            <v>S.Water</v>
          </cell>
          <cell r="E1548" t="str">
            <v>Cty cÊp n­íc H¶i D­¬ng</v>
          </cell>
          <cell r="F1548" t="str">
            <v>TiÒn n­íc th¸ng 04 - 2002</v>
          </cell>
          <cell r="G1548" t="str">
            <v>Fresh water for Apr. 2002</v>
          </cell>
          <cell r="H1548">
            <v>6422</v>
          </cell>
          <cell r="I1548">
            <v>4530840</v>
          </cell>
          <cell r="J1548">
            <v>1331</v>
          </cell>
          <cell r="K1548">
            <v>226960</v>
          </cell>
          <cell r="P1548">
            <v>4757800</v>
          </cell>
          <cell r="Q1548">
            <v>1121</v>
          </cell>
          <cell r="R1548">
            <v>4757800</v>
          </cell>
          <cell r="Y1548">
            <v>4757800</v>
          </cell>
        </row>
        <row r="1549">
          <cell r="A1549">
            <v>1546</v>
          </cell>
          <cell r="B1549" t="str">
            <v>27-01</v>
          </cell>
          <cell r="C1549">
            <v>37342</v>
          </cell>
          <cell r="D1549" t="str">
            <v>tgd</v>
          </cell>
          <cell r="E1549" t="str">
            <v>Mr. ThuËn (General director)</v>
          </cell>
          <cell r="F1549" t="str">
            <v>Chi phÝ cho cuéc pháng vÊn tuyÓn lao ®éng tèi 26/03/2002</v>
          </cell>
          <cell r="G1549" t="str">
            <v>The expenses for recruiting labours for Phu Tai factory on Mar 26, 2002</v>
          </cell>
          <cell r="H1549">
            <v>6428</v>
          </cell>
          <cell r="I1549">
            <v>160000</v>
          </cell>
          <cell r="P1549">
            <v>160000</v>
          </cell>
          <cell r="Q1549">
            <v>1111</v>
          </cell>
          <cell r="R1549">
            <v>160000</v>
          </cell>
          <cell r="Y1549">
            <v>160000</v>
          </cell>
        </row>
        <row r="1550">
          <cell r="A1550">
            <v>1547</v>
          </cell>
          <cell r="B1550" t="str">
            <v>27-02</v>
          </cell>
          <cell r="C1550">
            <v>37342</v>
          </cell>
          <cell r="D1550" t="str">
            <v>kh3</v>
          </cell>
          <cell r="E1550" t="str">
            <v>Ms. My (Planning dept)</v>
          </cell>
          <cell r="F1550" t="str">
            <v>T¹m øng mua phÊn nÕn, bót s¸p, giÊy r¸p phôc vô kÎ vÏ cho c«ng nh©n PX th¸ng 4/2002</v>
          </cell>
          <cell r="G1550" t="str">
            <v>Advance to Ms. My (Planning) to buy materials for sewingshop for Apr. 2002</v>
          </cell>
          <cell r="H1550">
            <v>141</v>
          </cell>
          <cell r="I1550">
            <v>1700000</v>
          </cell>
          <cell r="P1550">
            <v>1700000</v>
          </cell>
          <cell r="Q1550">
            <v>1111</v>
          </cell>
          <cell r="R1550">
            <v>1700000</v>
          </cell>
          <cell r="Y1550">
            <v>1700000</v>
          </cell>
        </row>
        <row r="1551">
          <cell r="A1551">
            <v>1548</v>
          </cell>
          <cell r="B1551" t="str">
            <v>27-07</v>
          </cell>
          <cell r="C1551">
            <v>37342</v>
          </cell>
          <cell r="D1551" t="str">
            <v>S.Dong</v>
          </cell>
          <cell r="E1551" t="str">
            <v>Mr. §«ng (Supplier in HP market)</v>
          </cell>
          <cell r="F1551" t="str">
            <v>Thanh to¸n tiÒn mua ®¹n nhùa cho s¶n xuÊt th¸ng 02/2002</v>
          </cell>
          <cell r="G1551" t="str">
            <v>Buying tools for packing in Feb. 2002</v>
          </cell>
          <cell r="H1551">
            <v>331</v>
          </cell>
          <cell r="I1551">
            <v>3850000</v>
          </cell>
          <cell r="P1551">
            <v>3850000</v>
          </cell>
          <cell r="Q1551">
            <v>1111</v>
          </cell>
          <cell r="R1551">
            <v>3850000</v>
          </cell>
          <cell r="Y1551">
            <v>3850000</v>
          </cell>
        </row>
        <row r="1552">
          <cell r="A1552">
            <v>1549</v>
          </cell>
          <cell r="B1552" t="str">
            <v>27-09</v>
          </cell>
          <cell r="C1552">
            <v>37342</v>
          </cell>
          <cell r="D1552" t="str">
            <v>lx2</v>
          </cell>
          <cell r="E1552" t="str">
            <v>Mr. Léc (Diver)</v>
          </cell>
          <cell r="F1552" t="str">
            <v>T¹m øng chi phÝ cho xe 34LD-0108</v>
          </cell>
          <cell r="G1552" t="str">
            <v>Advance to Mr. Loc (Driver) the toll for car 34LD-0108</v>
          </cell>
          <cell r="H1552">
            <v>141</v>
          </cell>
          <cell r="I1552">
            <v>300000</v>
          </cell>
          <cell r="P1552">
            <v>300000</v>
          </cell>
          <cell r="Q1552">
            <v>1111</v>
          </cell>
          <cell r="R1552">
            <v>300000</v>
          </cell>
          <cell r="Y1552">
            <v>300000</v>
          </cell>
        </row>
        <row r="1553">
          <cell r="A1553">
            <v>1550</v>
          </cell>
          <cell r="B1553" t="str">
            <v>27-15</v>
          </cell>
          <cell r="C1553">
            <v>37342</v>
          </cell>
          <cell r="D1553" t="str">
            <v>nc</v>
          </cell>
          <cell r="E1553" t="str">
            <v>Mr. Kh¸nh - L¸i xe cty dÞch vô hµng kh«ng s©n bay Néi Bµi</v>
          </cell>
          <cell r="F1553" t="str">
            <v>Thanh to¸n tiÒn xe taxi chë kh¸ch hµng Lifung &amp; Express tõ Hµ Néi ®i H¶i D­¬ng ngµy 27-3-2002</v>
          </cell>
          <cell r="G1553" t="str">
            <v>Taxi fare for Lifung &amp; Express customers from Hanoi to Haiduong and contrary on Mar 27, 2002</v>
          </cell>
          <cell r="H1553">
            <v>6428</v>
          </cell>
          <cell r="I1553">
            <v>300000</v>
          </cell>
          <cell r="P1553">
            <v>300000</v>
          </cell>
          <cell r="Q1553">
            <v>1111</v>
          </cell>
          <cell r="R1553">
            <v>300000</v>
          </cell>
          <cell r="Y1553">
            <v>300000</v>
          </cell>
        </row>
        <row r="1554">
          <cell r="A1554">
            <v>1551</v>
          </cell>
          <cell r="B1554" t="str">
            <v>27-16</v>
          </cell>
          <cell r="C1554">
            <v>37342</v>
          </cell>
          <cell r="D1554" t="str">
            <v>kd1</v>
          </cell>
          <cell r="E1554" t="str">
            <v>Mr. HiÖp (Sales)</v>
          </cell>
          <cell r="F1554" t="str">
            <v>In s¬ ®å tho¸t hiÓm cho 04 x­ëng §«ng Tµi (04 b¶n)</v>
          </cell>
          <cell r="G1554" t="str">
            <v>Renting to print 04 Ao signs</v>
          </cell>
          <cell r="H1554">
            <v>6428</v>
          </cell>
          <cell r="I1554">
            <v>100000</v>
          </cell>
          <cell r="P1554">
            <v>100000</v>
          </cell>
          <cell r="Q1554">
            <v>1111</v>
          </cell>
          <cell r="R1554">
            <v>100000</v>
          </cell>
          <cell r="Y1554">
            <v>100000</v>
          </cell>
        </row>
        <row r="1555">
          <cell r="A1555">
            <v>1552</v>
          </cell>
          <cell r="B1555" t="str">
            <v>28-37</v>
          </cell>
          <cell r="C1555">
            <v>37315</v>
          </cell>
          <cell r="D1555" t="str">
            <v>S.oto</v>
          </cell>
          <cell r="E1555" t="str">
            <v>Cty Du lÞch - DÞch vô C«ng §oµn HP</v>
          </cell>
          <cell r="F1555" t="str">
            <v>Thuª xe chë CBCNV ®i lµm th¸ng 02/2002</v>
          </cell>
          <cell r="G1555" t="str">
            <v>Bus renting for taking staffs in Feb. 2002</v>
          </cell>
          <cell r="H1555">
            <v>6278</v>
          </cell>
          <cell r="I1555">
            <v>9134000</v>
          </cell>
          <cell r="P1555">
            <v>9134000</v>
          </cell>
          <cell r="Q1555">
            <v>331</v>
          </cell>
          <cell r="R1555">
            <v>9134000</v>
          </cell>
          <cell r="Y1555">
            <v>9134000</v>
          </cell>
        </row>
        <row r="1556">
          <cell r="A1556">
            <v>1553</v>
          </cell>
          <cell r="B1556" t="str">
            <v>27-17</v>
          </cell>
          <cell r="C1556">
            <v>37342</v>
          </cell>
          <cell r="D1556" t="str">
            <v>E</v>
          </cell>
          <cell r="E1556" t="str">
            <v>Ms. Thñy (Embroidery)</v>
          </cell>
          <cell r="F1556" t="str">
            <v>ThiÕt kÕ mÉu thªu B1775 S -1, B177 S- 2, mua kim kh©u ®ét, kim ®Ýnh h¹t, lµm khung cho PT507/P892</v>
          </cell>
          <cell r="G1556" t="str">
            <v>The expenses of designing embroidery sample for B1775, buying needles</v>
          </cell>
          <cell r="H1556">
            <v>6278</v>
          </cell>
          <cell r="I1556">
            <v>650000</v>
          </cell>
          <cell r="J1556">
            <v>1531</v>
          </cell>
          <cell r="K1556">
            <v>51000</v>
          </cell>
          <cell r="P1556">
            <v>701000</v>
          </cell>
          <cell r="Q1556">
            <v>1111</v>
          </cell>
          <cell r="R1556">
            <v>701000</v>
          </cell>
          <cell r="Y1556">
            <v>701000</v>
          </cell>
        </row>
        <row r="1557">
          <cell r="A1557">
            <v>1554</v>
          </cell>
          <cell r="B1557" t="str">
            <v>27-18</v>
          </cell>
          <cell r="C1557">
            <v>37342</v>
          </cell>
          <cell r="D1557" t="str">
            <v>ns</v>
          </cell>
          <cell r="E1557" t="str">
            <v>Mr. H¶i (Personnel)</v>
          </cell>
          <cell r="F1557" t="str">
            <v>T¹m øng tiÒn thuª nhµ nÊu ¨n tËp thÓ cho c«ng ty (tõ 12-03-2002 ®Õn 12-04-2002)</v>
          </cell>
          <cell r="G1557" t="str">
            <v>Renting ketchen to cook the lunch for workers</v>
          </cell>
          <cell r="H1557">
            <v>6278</v>
          </cell>
          <cell r="I1557">
            <v>1000000</v>
          </cell>
          <cell r="P1557">
            <v>1000000</v>
          </cell>
          <cell r="Q1557">
            <v>1111</v>
          </cell>
          <cell r="R1557">
            <v>1000000</v>
          </cell>
          <cell r="Y1557">
            <v>1000000</v>
          </cell>
        </row>
        <row r="1558">
          <cell r="A1558">
            <v>1555</v>
          </cell>
          <cell r="B1558" t="str">
            <v>27-21</v>
          </cell>
          <cell r="C1558">
            <v>37342</v>
          </cell>
          <cell r="D1558" t="str">
            <v>cd4</v>
          </cell>
          <cell r="E1558" t="str">
            <v>Mr. H¹nh (Boiler)</v>
          </cell>
          <cell r="F1558" t="str">
            <v>Mua 02 m3 n­íc ®Ó sö dông cho Boiler #1+2</v>
          </cell>
          <cell r="G1558" t="str">
            <v>Water for Boiler # 1+2</v>
          </cell>
          <cell r="H1558">
            <v>6278</v>
          </cell>
          <cell r="I1558">
            <v>30000</v>
          </cell>
          <cell r="P1558">
            <v>30000</v>
          </cell>
          <cell r="Q1558">
            <v>1111</v>
          </cell>
          <cell r="R1558">
            <v>30000</v>
          </cell>
          <cell r="Y1558">
            <v>30000</v>
          </cell>
        </row>
        <row r="1559">
          <cell r="A1559">
            <v>1556</v>
          </cell>
          <cell r="B1559" t="str">
            <v>27-22</v>
          </cell>
          <cell r="C1559">
            <v>37342</v>
          </cell>
          <cell r="D1559" t="str">
            <v>bv6</v>
          </cell>
          <cell r="E1559" t="str">
            <v>Mr. Sù (Security guard)</v>
          </cell>
          <cell r="F1559" t="str">
            <v xml:space="preserve">T¹m øng mua thuèc s¬ cøu cho c«ng nh©n </v>
          </cell>
          <cell r="G1559" t="str">
            <v xml:space="preserve">Advance to Mrs. Huong (Nurse) to buy medicine for health dept. </v>
          </cell>
          <cell r="H1559">
            <v>141</v>
          </cell>
          <cell r="I1559">
            <v>500000</v>
          </cell>
          <cell r="P1559">
            <v>500000</v>
          </cell>
          <cell r="Q1559">
            <v>1111</v>
          </cell>
          <cell r="R1559">
            <v>500000</v>
          </cell>
          <cell r="Y1559">
            <v>500000</v>
          </cell>
        </row>
        <row r="1560">
          <cell r="A1560">
            <v>1557</v>
          </cell>
          <cell r="B1560" t="str">
            <v>28-01</v>
          </cell>
          <cell r="C1560">
            <v>37343</v>
          </cell>
          <cell r="D1560" t="str">
            <v>cd4</v>
          </cell>
          <cell r="E1560" t="str">
            <v>Mr. H¹nh (Boiler)</v>
          </cell>
          <cell r="F1560" t="str">
            <v>T¹m øng mua muèi cho boiler + mòi khoan phôc vô s¶n xuÊt</v>
          </cell>
          <cell r="G1560" t="str">
            <v xml:space="preserve">Advance to Mr. Hanh (Boiler) to buy salt for boiler </v>
          </cell>
          <cell r="H1560">
            <v>141</v>
          </cell>
          <cell r="I1560">
            <v>150000</v>
          </cell>
          <cell r="P1560">
            <v>150000</v>
          </cell>
          <cell r="Q1560">
            <v>1111</v>
          </cell>
          <cell r="R1560">
            <v>150000</v>
          </cell>
          <cell r="Y1560">
            <v>150000</v>
          </cell>
        </row>
        <row r="1561">
          <cell r="A1561">
            <v>1558</v>
          </cell>
          <cell r="B1561" t="str">
            <v>26-03</v>
          </cell>
          <cell r="C1561">
            <v>37341</v>
          </cell>
          <cell r="D1561" t="str">
            <v>S.Coats</v>
          </cell>
          <cell r="E1561" t="str">
            <v>Cty Coats Phong Phó HN</v>
          </cell>
          <cell r="F1561" t="str">
            <v>Thanh to¸n tiÒn mua chØ may th¸ng 02 - 2002</v>
          </cell>
          <cell r="G1561" t="str">
            <v>Purchasing thread for Feb. 2002 (6,126.74USD)</v>
          </cell>
          <cell r="H1561">
            <v>331</v>
          </cell>
          <cell r="I1561">
            <v>92881378</v>
          </cell>
          <cell r="P1561">
            <v>92881378</v>
          </cell>
          <cell r="Q1561">
            <v>1121</v>
          </cell>
          <cell r="R1561">
            <v>92881378</v>
          </cell>
          <cell r="Y1561">
            <v>92881378</v>
          </cell>
        </row>
        <row r="1562">
          <cell r="A1562">
            <v>1559</v>
          </cell>
          <cell r="B1562" t="str">
            <v>26-04</v>
          </cell>
          <cell r="C1562">
            <v>37341</v>
          </cell>
          <cell r="D1562" t="str">
            <v>S.LeHaiThanh</v>
          </cell>
          <cell r="E1562" t="str">
            <v>Cöa hµng v¨n hãa phÈm - TBVP Lª H¶i Thanh</v>
          </cell>
          <cell r="F1562" t="str">
            <v>Thanh toan tiÒn mua v¨n phßng phÈm th¸ng 2- 2002</v>
          </cell>
          <cell r="G1562" t="str">
            <v>Stationery for Feb. 2002</v>
          </cell>
          <cell r="H1562">
            <v>331</v>
          </cell>
          <cell r="I1562">
            <v>4247000</v>
          </cell>
          <cell r="P1562">
            <v>4247000</v>
          </cell>
          <cell r="Q1562">
            <v>1121</v>
          </cell>
          <cell r="R1562">
            <v>4247000</v>
          </cell>
          <cell r="Y1562">
            <v>4247000</v>
          </cell>
        </row>
        <row r="1563">
          <cell r="A1563">
            <v>1560</v>
          </cell>
          <cell r="B1563" t="str">
            <v>26-05</v>
          </cell>
          <cell r="C1563">
            <v>37341</v>
          </cell>
          <cell r="D1563" t="str">
            <v>S.Viconship</v>
          </cell>
          <cell r="E1563" t="str">
            <v>Cty Container phÝa B¾c</v>
          </cell>
          <cell r="F1563" t="str">
            <v>C­íc vËn chuyÓn container th¸ng 02- 2002</v>
          </cell>
          <cell r="G1563" t="str">
            <v>Transport fee for containers in Feb. 2002</v>
          </cell>
          <cell r="H1563">
            <v>331</v>
          </cell>
          <cell r="I1563">
            <v>19800000</v>
          </cell>
          <cell r="P1563">
            <v>19800000</v>
          </cell>
          <cell r="Q1563">
            <v>1121</v>
          </cell>
          <cell r="R1563">
            <v>19800000</v>
          </cell>
          <cell r="Y1563">
            <v>19800000</v>
          </cell>
        </row>
        <row r="1564">
          <cell r="A1564">
            <v>1561</v>
          </cell>
          <cell r="B1564" t="str">
            <v>26-06</v>
          </cell>
          <cell r="C1564">
            <v>37341</v>
          </cell>
          <cell r="D1564" t="str">
            <v>S.TrungKien</v>
          </cell>
          <cell r="E1564" t="str">
            <v>Cty TNHH Trung Kiªn</v>
          </cell>
          <cell r="F1564" t="str">
            <v>Mua x¨ng dÇu th¸ng 02 - 2002</v>
          </cell>
          <cell r="G1564" t="str">
            <v>Fuel expenses for Feb. 2002</v>
          </cell>
          <cell r="H1564">
            <v>331</v>
          </cell>
          <cell r="I1564">
            <v>36460600</v>
          </cell>
          <cell r="P1564">
            <v>36460600</v>
          </cell>
          <cell r="Q1564">
            <v>1121</v>
          </cell>
          <cell r="R1564">
            <v>36460600</v>
          </cell>
          <cell r="Y1564">
            <v>36460600</v>
          </cell>
        </row>
        <row r="1565">
          <cell r="A1565">
            <v>1562</v>
          </cell>
          <cell r="B1565" t="str">
            <v>26-07</v>
          </cell>
          <cell r="C1565">
            <v>37341</v>
          </cell>
          <cell r="D1565" t="str">
            <v>S.cro-Binh</v>
          </cell>
          <cell r="E1565" t="str">
            <v>Mrs. B×nh (Crochet supplier)</v>
          </cell>
          <cell r="F1565" t="str">
            <v>Thanh to¸n tiÒn mua sîi cho PT05-37, 05-38</v>
          </cell>
          <cell r="G1565" t="str">
            <v>Purchasing yarn for Docket PT0537, 0538</v>
          </cell>
          <cell r="H1565">
            <v>1521</v>
          </cell>
          <cell r="I1565">
            <v>24614600</v>
          </cell>
          <cell r="J1565">
            <v>1331</v>
          </cell>
          <cell r="K1565">
            <v>2487400</v>
          </cell>
          <cell r="P1565">
            <v>27102000</v>
          </cell>
          <cell r="Q1565">
            <v>1121</v>
          </cell>
          <cell r="R1565">
            <v>27102000</v>
          </cell>
          <cell r="Y1565">
            <v>27102000</v>
          </cell>
        </row>
        <row r="1566">
          <cell r="A1566">
            <v>1563</v>
          </cell>
          <cell r="B1566" t="str">
            <v>26-08</v>
          </cell>
          <cell r="C1566">
            <v>37341</v>
          </cell>
          <cell r="D1566" t="str">
            <v>S.cro-Binh</v>
          </cell>
          <cell r="E1566" t="str">
            <v>Mrs. B×nh (Crochet supplier)</v>
          </cell>
          <cell r="F1566" t="str">
            <v>Thanh to¸n tiÒn gia c«ng sîi cho PT05-34, 05-36, 05-37</v>
          </cell>
          <cell r="G1566" t="str">
            <v>Purchasing yarn for Docket PT0534, 0536, 05-37</v>
          </cell>
          <cell r="H1566">
            <v>1521</v>
          </cell>
          <cell r="I1566">
            <v>18729309</v>
          </cell>
          <cell r="J1566">
            <v>1331</v>
          </cell>
          <cell r="K1566">
            <v>2105691</v>
          </cell>
          <cell r="L1566">
            <v>331</v>
          </cell>
          <cell r="M1566">
            <v>13715500</v>
          </cell>
          <cell r="P1566">
            <v>34550500</v>
          </cell>
          <cell r="Q1566">
            <v>1121</v>
          </cell>
          <cell r="R1566">
            <v>34550500</v>
          </cell>
          <cell r="Y1566">
            <v>34550500</v>
          </cell>
        </row>
        <row r="1567">
          <cell r="A1567">
            <v>1564</v>
          </cell>
          <cell r="B1567" t="str">
            <v>26-09</v>
          </cell>
          <cell r="C1567">
            <v>37341</v>
          </cell>
          <cell r="D1567" t="str">
            <v>S.DHL</v>
          </cell>
          <cell r="E1567" t="str">
            <v>C«ng ty chuyÓn ph¸t nhanh DHL</v>
          </cell>
          <cell r="F1567" t="str">
            <v>C­íc göi mÉu vµ tµi liÖu sang London th¸ng 01 (1,843.11USD) vµ th¸ng 02- 2002 (999.52USD)</v>
          </cell>
          <cell r="G1567" t="str">
            <v>DHL charge for sample and documents to London in Jan and Feb. 2002</v>
          </cell>
          <cell r="H1567">
            <v>331</v>
          </cell>
          <cell r="I1567">
            <v>43065845</v>
          </cell>
          <cell r="P1567">
            <v>43065845</v>
          </cell>
          <cell r="Q1567">
            <v>1121</v>
          </cell>
          <cell r="R1567">
            <v>43065845</v>
          </cell>
          <cell r="Y1567">
            <v>43065845</v>
          </cell>
        </row>
        <row r="1568">
          <cell r="A1568">
            <v>1565</v>
          </cell>
          <cell r="B1568" t="str">
            <v>26-10</v>
          </cell>
          <cell r="C1568">
            <v>37341</v>
          </cell>
          <cell r="D1568" t="str">
            <v>S.DucAnh</v>
          </cell>
          <cell r="E1568" t="str">
            <v>Cty TNHH §øc Anh</v>
          </cell>
          <cell r="F1568" t="str">
            <v>Thanh to¸n tiÒn mua tói P.E ®ãng hµng xuÊt th¸ng 01 - 2002</v>
          </cell>
          <cell r="G1568" t="str">
            <v>Purchasing P.E bags for packing in Jan. 2002</v>
          </cell>
          <cell r="H1568">
            <v>331</v>
          </cell>
          <cell r="I1568">
            <v>41201655</v>
          </cell>
          <cell r="J1568">
            <v>1331</v>
          </cell>
          <cell r="K1568">
            <v>4120165</v>
          </cell>
          <cell r="P1568">
            <v>45321820</v>
          </cell>
          <cell r="Q1568">
            <v>1121</v>
          </cell>
          <cell r="R1568">
            <v>45321820</v>
          </cell>
          <cell r="Y1568">
            <v>45321820</v>
          </cell>
        </row>
        <row r="1569">
          <cell r="A1569">
            <v>1566</v>
          </cell>
          <cell r="B1569" t="str">
            <v>27-23</v>
          </cell>
          <cell r="C1569">
            <v>37342</v>
          </cell>
          <cell r="D1569" t="str">
            <v>nc</v>
          </cell>
          <cell r="E1569" t="str">
            <v>Mr. Alan and Mr. Peter Black</v>
          </cell>
          <cell r="F1569" t="str">
            <v>T¹m øng tiÒn chi tiªu t¹i ViÖt Nam cho Mr. Alan vµ Mr. Peter Black</v>
          </cell>
          <cell r="G1569" t="str">
            <v>Advance for the expenses in Vietnam for Mr. Alan and Mr. Peter Black</v>
          </cell>
          <cell r="H1569">
            <v>1388</v>
          </cell>
          <cell r="I1569">
            <v>15200000</v>
          </cell>
          <cell r="P1569">
            <v>15200000</v>
          </cell>
          <cell r="Q1569">
            <v>1111</v>
          </cell>
          <cell r="R1569">
            <v>15200000</v>
          </cell>
          <cell r="Y1569">
            <v>15200000</v>
          </cell>
        </row>
        <row r="1570">
          <cell r="A1570">
            <v>1567</v>
          </cell>
          <cell r="B1570" t="str">
            <v>28-02</v>
          </cell>
          <cell r="C1570">
            <v>37343</v>
          </cell>
          <cell r="D1570" t="str">
            <v>lx2</v>
          </cell>
          <cell r="E1570" t="str">
            <v>Mr. Léc (Diver)</v>
          </cell>
          <cell r="F1570" t="str">
            <v>Thay dÇu m¸y xe 34LD- 0108</v>
          </cell>
          <cell r="G1570" t="str">
            <v>The expenses for maintaining car 34LD - 0108</v>
          </cell>
          <cell r="H1570">
            <v>6428</v>
          </cell>
          <cell r="I1570">
            <v>136000</v>
          </cell>
          <cell r="J1570">
            <v>1331</v>
          </cell>
          <cell r="K1570">
            <v>6800</v>
          </cell>
          <cell r="P1570">
            <v>142800</v>
          </cell>
          <cell r="Q1570">
            <v>1111</v>
          </cell>
          <cell r="R1570">
            <v>142800</v>
          </cell>
          <cell r="Y1570">
            <v>142800</v>
          </cell>
        </row>
        <row r="1571">
          <cell r="A1571">
            <v>1568</v>
          </cell>
          <cell r="B1571" t="str">
            <v>28-03</v>
          </cell>
          <cell r="C1571">
            <v>37343</v>
          </cell>
          <cell r="D1571" t="str">
            <v>lx2</v>
          </cell>
          <cell r="E1571" t="str">
            <v>Mr. Léc (Diver)</v>
          </cell>
          <cell r="F1571" t="str">
            <v>T¹m øng mua qu¹t + ®Ìn th¾p s¸ng nhµ ë chuyªn gia (Villa in Hai phong)</v>
          </cell>
          <cell r="G1571" t="str">
            <v>Advance to Mr. Loc (Driver) to buy fan and lamp for the Experts' house in Haiphong</v>
          </cell>
          <cell r="H1571">
            <v>141</v>
          </cell>
          <cell r="I1571">
            <v>300000</v>
          </cell>
          <cell r="P1571">
            <v>300000</v>
          </cell>
          <cell r="Q1571">
            <v>1111</v>
          </cell>
          <cell r="R1571">
            <v>300000</v>
          </cell>
          <cell r="Y1571">
            <v>300000</v>
          </cell>
        </row>
        <row r="1572">
          <cell r="A1572">
            <v>1569</v>
          </cell>
          <cell r="B1572" t="str">
            <v>28-04</v>
          </cell>
          <cell r="C1572">
            <v>37343</v>
          </cell>
          <cell r="D1572" t="str">
            <v>cd3</v>
          </cell>
          <cell r="E1572" t="str">
            <v>Mr. Th¨ng (Electrician)</v>
          </cell>
          <cell r="F1572" t="str">
            <v>T¹m øng mua vËt t­ l¾p 04 ®­êng d©y ®iÖn tho¹i sang PX 02 cho phßng XNK</v>
          </cell>
          <cell r="G1572" t="str">
            <v xml:space="preserve">Advance to Mr. Thang (Electrician) to buy materials to install the telephone line to for workshop No. 02 </v>
          </cell>
          <cell r="H1572">
            <v>141</v>
          </cell>
          <cell r="I1572">
            <v>1350000</v>
          </cell>
          <cell r="P1572">
            <v>1350000</v>
          </cell>
          <cell r="Q1572">
            <v>1111</v>
          </cell>
          <cell r="R1572">
            <v>1350000</v>
          </cell>
          <cell r="Y1572">
            <v>1350000</v>
          </cell>
        </row>
        <row r="1573">
          <cell r="A1573">
            <v>1570</v>
          </cell>
          <cell r="B1573" t="str">
            <v>29-02</v>
          </cell>
          <cell r="C1573">
            <v>37344</v>
          </cell>
          <cell r="D1573" t="str">
            <v>xn1</v>
          </cell>
          <cell r="E1573" t="str">
            <v>Mr. Phong (Ex.Im dept)</v>
          </cell>
          <cell r="F1573" t="str">
            <v>T¹m øng nhËp HD176+177</v>
          </cell>
          <cell r="G1573" t="str">
            <v>Advance to Mr. Phong (Export and Import) The import expenses for HD176+177</v>
          </cell>
          <cell r="H1573">
            <v>141</v>
          </cell>
          <cell r="I1573">
            <v>3000000</v>
          </cell>
          <cell r="P1573">
            <v>3000000</v>
          </cell>
          <cell r="Q1573">
            <v>1111</v>
          </cell>
          <cell r="R1573">
            <v>3000000</v>
          </cell>
          <cell r="Y1573">
            <v>3000000</v>
          </cell>
        </row>
        <row r="1574">
          <cell r="A1574">
            <v>1571</v>
          </cell>
          <cell r="B1574" t="str">
            <v>29-04</v>
          </cell>
          <cell r="C1574">
            <v>37344</v>
          </cell>
          <cell r="D1574" t="str">
            <v>xn2</v>
          </cell>
          <cell r="E1574" t="str">
            <v>Mr. Tuynh (Ex.Im dept)</v>
          </cell>
          <cell r="F1574" t="str">
            <v>T¹m øng xuÊt KT25+26+27</v>
          </cell>
          <cell r="G1574" t="str">
            <v>Advance to Mr. Tuynh (Export and import) The export expenses for KT25+26+27</v>
          </cell>
          <cell r="H1574">
            <v>141</v>
          </cell>
          <cell r="I1574">
            <v>1300000</v>
          </cell>
          <cell r="P1574">
            <v>1300000</v>
          </cell>
          <cell r="Q1574">
            <v>1111</v>
          </cell>
          <cell r="R1574">
            <v>1300000</v>
          </cell>
          <cell r="Y1574">
            <v>1300000</v>
          </cell>
        </row>
        <row r="1575">
          <cell r="A1575">
            <v>1572</v>
          </cell>
          <cell r="B1575" t="str">
            <v>29-05</v>
          </cell>
          <cell r="C1575">
            <v>37344</v>
          </cell>
          <cell r="D1575" t="str">
            <v>bank</v>
          </cell>
          <cell r="E1575" t="str">
            <v>Cong Thuong Bank</v>
          </cell>
          <cell r="F1575" t="str">
            <v>ChuyÓn tiÒn vÒ quü</v>
          </cell>
          <cell r="G1575" t="str">
            <v>Cash exchange from cash in bank (VND A/C) to cash on hand</v>
          </cell>
          <cell r="H1575">
            <v>1111</v>
          </cell>
          <cell r="I1575">
            <v>392000000</v>
          </cell>
          <cell r="P1575">
            <v>392000000</v>
          </cell>
          <cell r="Q1575">
            <v>1121</v>
          </cell>
          <cell r="R1575">
            <v>392000000</v>
          </cell>
          <cell r="Y1575">
            <v>392000000</v>
          </cell>
        </row>
        <row r="1576">
          <cell r="A1576">
            <v>1573</v>
          </cell>
          <cell r="B1576" t="str">
            <v>29-06</v>
          </cell>
          <cell r="C1576">
            <v>37344</v>
          </cell>
          <cell r="D1576" t="str">
            <v>bank</v>
          </cell>
          <cell r="E1576" t="str">
            <v>Cong Thuong Bank</v>
          </cell>
          <cell r="F1576" t="str">
            <v>PhÝ ng©n hµng</v>
          </cell>
          <cell r="G1576" t="str">
            <v>Bank fee</v>
          </cell>
          <cell r="H1576">
            <v>811</v>
          </cell>
          <cell r="I1576">
            <v>241469</v>
          </cell>
          <cell r="J1576">
            <v>1331</v>
          </cell>
          <cell r="K1576">
            <v>21366</v>
          </cell>
          <cell r="P1576">
            <v>262835</v>
          </cell>
          <cell r="Q1576">
            <v>1121</v>
          </cell>
          <cell r="R1576">
            <v>262835</v>
          </cell>
          <cell r="Y1576">
            <v>262835</v>
          </cell>
        </row>
        <row r="1577">
          <cell r="A1577">
            <v>1574</v>
          </cell>
          <cell r="B1577" t="str">
            <v>29-07</v>
          </cell>
          <cell r="C1577">
            <v>37344</v>
          </cell>
          <cell r="D1577" t="str">
            <v>bank</v>
          </cell>
          <cell r="E1577" t="str">
            <v>Cong Thuong Bank</v>
          </cell>
          <cell r="F1577" t="str">
            <v>L·i ng©n hµng th¸ng 03.02</v>
          </cell>
          <cell r="G1577" t="str">
            <v>Interest of bank for Mar.02</v>
          </cell>
          <cell r="H1577">
            <v>1121</v>
          </cell>
          <cell r="I1577">
            <v>503651</v>
          </cell>
          <cell r="P1577">
            <v>503651</v>
          </cell>
          <cell r="Q1577">
            <v>711</v>
          </cell>
          <cell r="R1577">
            <v>503651</v>
          </cell>
          <cell r="Y1577">
            <v>503651</v>
          </cell>
        </row>
        <row r="1578">
          <cell r="A1578">
            <v>1575</v>
          </cell>
          <cell r="B1578" t="str">
            <v>30-01</v>
          </cell>
          <cell r="C1578">
            <v>37345</v>
          </cell>
          <cell r="D1578" t="str">
            <v>nc</v>
          </cell>
          <cell r="E1578" t="str">
            <v>Mr. Robert Nicholson</v>
          </cell>
          <cell r="F1578" t="str">
            <v>T¹m øng tiÒn chi tiªu cho v¨n phßng Dong Tai Hanoi (500USD)</v>
          </cell>
          <cell r="G1578" t="str">
            <v>Advance to Hanoi office the business activity expenses (500USD)</v>
          </cell>
          <cell r="H1578">
            <v>13684</v>
          </cell>
          <cell r="I1578">
            <v>7625000</v>
          </cell>
          <cell r="P1578">
            <v>7625000</v>
          </cell>
          <cell r="Q1578">
            <v>1111</v>
          </cell>
          <cell r="R1578">
            <v>7625000</v>
          </cell>
          <cell r="Y1578">
            <v>7625000</v>
          </cell>
        </row>
        <row r="1579">
          <cell r="A1579">
            <v>1576</v>
          </cell>
          <cell r="B1579" t="str">
            <v>30-02</v>
          </cell>
          <cell r="C1579">
            <v>37345</v>
          </cell>
          <cell r="D1579" t="str">
            <v>mau</v>
          </cell>
          <cell r="E1579" t="str">
            <v>Mrs. H­¬ng (Sample)</v>
          </cell>
          <cell r="F1579" t="str">
            <v>Th­ëng c«ng viÖc th¸ng 02- 2002 cho Mr. Tr­¬ng, Mr. Anh (Tæ mÉu)</v>
          </cell>
          <cell r="G1579" t="str">
            <v>Working bonus for Mr. Truong and Mr. Anh (Sample makers) in Feb. 2002</v>
          </cell>
          <cell r="H1579">
            <v>6271</v>
          </cell>
          <cell r="I1579">
            <v>400000</v>
          </cell>
          <cell r="P1579">
            <v>400000</v>
          </cell>
          <cell r="Q1579">
            <v>1111</v>
          </cell>
          <cell r="R1579">
            <v>400000</v>
          </cell>
          <cell r="Y1579">
            <v>400000</v>
          </cell>
        </row>
        <row r="1580">
          <cell r="A1580">
            <v>1577</v>
          </cell>
          <cell r="B1580" t="str">
            <v>30-03</v>
          </cell>
          <cell r="C1580">
            <v>37345</v>
          </cell>
          <cell r="D1580" t="str">
            <v>mau</v>
          </cell>
          <cell r="E1580" t="str">
            <v>Mrs. H­¬ng (Sample)</v>
          </cell>
          <cell r="F1580" t="str">
            <v>Mua v¶i phi tr¾ng thuª hoa, kho¸ cho S718/Newlook</v>
          </cell>
          <cell r="G1580" t="str">
            <v>Buying trimming for S718/Newlook</v>
          </cell>
          <cell r="H1580">
            <v>1522</v>
          </cell>
          <cell r="I1580">
            <v>58000</v>
          </cell>
          <cell r="P1580">
            <v>58000</v>
          </cell>
          <cell r="Q1580">
            <v>1111</v>
          </cell>
          <cell r="R1580">
            <v>58000</v>
          </cell>
          <cell r="Y1580">
            <v>58000</v>
          </cell>
        </row>
        <row r="1581">
          <cell r="A1581">
            <v>1578</v>
          </cell>
          <cell r="B1581" t="str">
            <v>30-04</v>
          </cell>
          <cell r="C1581">
            <v>37345</v>
          </cell>
          <cell r="D1581" t="str">
            <v>xn2</v>
          </cell>
          <cell r="E1581" t="str">
            <v>Mr. Tuynh (Ex.Im dept)</v>
          </cell>
          <cell r="F1581" t="str">
            <v>C­íc ®iÖn tho¹i di ®éng th¸ng 03/ 2002</v>
          </cell>
          <cell r="G1581" t="str">
            <v>Mobifone fee of Mar. 2002 for Mr. Tuynh (Export and import)</v>
          </cell>
          <cell r="H1581">
            <v>6422</v>
          </cell>
          <cell r="I1581">
            <v>272727</v>
          </cell>
          <cell r="J1581">
            <v>1331</v>
          </cell>
          <cell r="K1581">
            <v>27273</v>
          </cell>
          <cell r="P1581">
            <v>300000</v>
          </cell>
          <cell r="Q1581">
            <v>1111</v>
          </cell>
          <cell r="R1581">
            <v>300000</v>
          </cell>
          <cell r="Y1581">
            <v>300000</v>
          </cell>
        </row>
        <row r="1582">
          <cell r="A1582">
            <v>1579</v>
          </cell>
          <cell r="B1582" t="str">
            <v>30-05</v>
          </cell>
          <cell r="C1582">
            <v>37345</v>
          </cell>
          <cell r="D1582" t="str">
            <v>cd3</v>
          </cell>
          <cell r="E1582" t="str">
            <v>Mr. Th¨ng (Electrician)</v>
          </cell>
          <cell r="F1582" t="str">
            <v>T¹m øng mua 06 m¸y ®iÖn tho¹i l¾p cho phßng (Export and import) + b¶o vÖ, mua b¸nh xe rail cho kho+®ãng gãi</v>
          </cell>
          <cell r="G1582" t="str">
            <v>Advance to Mr. Thang (Electrician) to buy 06 telephone to install for Ex.Im dept and gard dept.</v>
          </cell>
          <cell r="H1582">
            <v>141</v>
          </cell>
          <cell r="I1582">
            <v>1860000</v>
          </cell>
          <cell r="P1582">
            <v>1860000</v>
          </cell>
          <cell r="Q1582">
            <v>1111</v>
          </cell>
          <cell r="R1582">
            <v>1860000</v>
          </cell>
          <cell r="Y1582">
            <v>1860000</v>
          </cell>
        </row>
        <row r="1583">
          <cell r="A1583">
            <v>1580</v>
          </cell>
          <cell r="B1583" t="str">
            <v>30-06</v>
          </cell>
          <cell r="C1583">
            <v>37345</v>
          </cell>
          <cell r="D1583" t="str">
            <v>pv</v>
          </cell>
          <cell r="E1583" t="str">
            <v>Mrs. NguyÖt (Server)</v>
          </cell>
          <cell r="F1583" t="str">
            <v>T¹m tiÒn l­¬ng cho c«ng nh©n nhµ bÕp</v>
          </cell>
          <cell r="G1583" t="str">
            <v>Salary advance of Mar. 2002 for kitchen workers</v>
          </cell>
          <cell r="H1583">
            <v>141</v>
          </cell>
          <cell r="I1583">
            <v>3269600</v>
          </cell>
          <cell r="P1583">
            <v>3269600</v>
          </cell>
          <cell r="Q1583">
            <v>1111</v>
          </cell>
          <cell r="R1583">
            <v>3269600</v>
          </cell>
          <cell r="Y1583">
            <v>3269600</v>
          </cell>
        </row>
        <row r="1584">
          <cell r="A1584">
            <v>1581</v>
          </cell>
          <cell r="B1584" t="str">
            <v>30-07</v>
          </cell>
          <cell r="C1584">
            <v>37345</v>
          </cell>
          <cell r="D1584" t="str">
            <v>xn2</v>
          </cell>
          <cell r="E1584" t="str">
            <v>Mr. Tuynh (Ex.Im dept)</v>
          </cell>
          <cell r="F1584" t="str">
            <v>Mua 30 bé mÉu tê khai C/O, E/L</v>
          </cell>
          <cell r="G1584" t="str">
            <v>Buying custom forms (E/L, C/O)</v>
          </cell>
          <cell r="H1584">
            <v>6278</v>
          </cell>
          <cell r="I1584">
            <v>690000</v>
          </cell>
          <cell r="P1584">
            <v>690000</v>
          </cell>
          <cell r="Q1584">
            <v>1111</v>
          </cell>
          <cell r="R1584">
            <v>690000</v>
          </cell>
          <cell r="Y1584">
            <v>690000</v>
          </cell>
        </row>
        <row r="1585">
          <cell r="A1585">
            <v>1582</v>
          </cell>
          <cell r="B1585" t="str">
            <v>30-08</v>
          </cell>
          <cell r="C1585">
            <v>37345</v>
          </cell>
          <cell r="D1585" t="str">
            <v>bv6</v>
          </cell>
          <cell r="E1585" t="str">
            <v>Mr. Sù (Security guard)</v>
          </cell>
          <cell r="F1585" t="str">
            <v xml:space="preserve">Thanh to¸n t¹m øng mua thuèc s¬ cøu cho c«ng nh©n </v>
          </cell>
          <cell r="G1585" t="str">
            <v>Payment for the advance of buying medicine for health dept. from Mrs. Huong (Nurse)</v>
          </cell>
          <cell r="H1585">
            <v>6278</v>
          </cell>
          <cell r="I1585">
            <v>392200</v>
          </cell>
          <cell r="J1585">
            <v>1331</v>
          </cell>
          <cell r="K1585">
            <v>19630</v>
          </cell>
          <cell r="L1585">
            <v>1111</v>
          </cell>
          <cell r="M1585">
            <v>88170</v>
          </cell>
          <cell r="P1585">
            <v>500000</v>
          </cell>
          <cell r="Q1585">
            <v>141</v>
          </cell>
          <cell r="R1585">
            <v>500000</v>
          </cell>
          <cell r="Y1585">
            <v>500000</v>
          </cell>
        </row>
        <row r="1586">
          <cell r="A1586">
            <v>1583</v>
          </cell>
          <cell r="B1586" t="str">
            <v>30-10</v>
          </cell>
          <cell r="C1586">
            <v>37345</v>
          </cell>
          <cell r="D1586" t="str">
            <v>kh1</v>
          </cell>
          <cell r="E1586" t="str">
            <v>Mr. Quý (Planning dept)</v>
          </cell>
          <cell r="F1586" t="str">
            <v xml:space="preserve">C«ng t¸c phÝ tíi May 2 H¶i D­¬ng kiÓm hµng </v>
          </cell>
          <cell r="G1586" t="str">
            <v>Business expenses to Haiduong Garment # 2 to check clothes</v>
          </cell>
          <cell r="H1586">
            <v>6278</v>
          </cell>
          <cell r="I1586">
            <v>20000</v>
          </cell>
          <cell r="P1586">
            <v>20000</v>
          </cell>
          <cell r="Q1586">
            <v>1111</v>
          </cell>
          <cell r="R1586">
            <v>20000</v>
          </cell>
          <cell r="Y1586">
            <v>20000</v>
          </cell>
        </row>
        <row r="1587">
          <cell r="A1587">
            <v>1584</v>
          </cell>
          <cell r="B1587" t="str">
            <v>1-01</v>
          </cell>
          <cell r="C1587">
            <v>37347</v>
          </cell>
          <cell r="D1587" t="str">
            <v>nc</v>
          </cell>
          <cell r="E1587" t="str">
            <v>Mr. Robert Nicholson</v>
          </cell>
          <cell r="F1587" t="str">
            <v xml:space="preserve">T¹m øng tiÒn chi tiªu t¹i ViÖt Nam cho Mr. Anura vµ Mr. Jayanath </v>
          </cell>
          <cell r="G1587" t="str">
            <v>Advance for the expenses in Vietnam for Mr. Anura and Mr. Jayanath</v>
          </cell>
          <cell r="H1587">
            <v>1388</v>
          </cell>
          <cell r="I1587">
            <v>3050000</v>
          </cell>
          <cell r="P1587">
            <v>3050000</v>
          </cell>
          <cell r="Q1587">
            <v>1111</v>
          </cell>
          <cell r="R1587">
            <v>3050000</v>
          </cell>
          <cell r="Y1587">
            <v>3050000</v>
          </cell>
        </row>
        <row r="1588">
          <cell r="A1588">
            <v>1585</v>
          </cell>
          <cell r="B1588" t="str">
            <v>1-02</v>
          </cell>
          <cell r="C1588">
            <v>37347</v>
          </cell>
          <cell r="D1588" t="str">
            <v>cd1</v>
          </cell>
          <cell r="E1588" t="str">
            <v>Mr. Hµo (Mechanic)</v>
          </cell>
          <cell r="F1588" t="str">
            <v>T¹m øng mua vËt t­ lµm míi ®­êng nÐn khÝ phßng c¾t</v>
          </cell>
          <cell r="G1588" t="str">
            <v>Advance to Mr. Hao (Mechanic) to buy materials to install new boiler line for cuuting dept.</v>
          </cell>
          <cell r="H1588">
            <v>141</v>
          </cell>
          <cell r="I1588">
            <v>3200000</v>
          </cell>
          <cell r="P1588">
            <v>3200000</v>
          </cell>
          <cell r="Q1588">
            <v>1111</v>
          </cell>
          <cell r="R1588">
            <v>3200000</v>
          </cell>
          <cell r="Y1588">
            <v>3200000</v>
          </cell>
        </row>
        <row r="1589">
          <cell r="A1589">
            <v>1586</v>
          </cell>
          <cell r="B1589" t="str">
            <v>1-05</v>
          </cell>
          <cell r="C1589">
            <v>37347</v>
          </cell>
          <cell r="D1589" t="str">
            <v>lx2</v>
          </cell>
          <cell r="E1589" t="str">
            <v>Mr. Léc (Diver)</v>
          </cell>
          <cell r="F1589" t="str">
            <v>Thanh to¸n tiÒn göi xe « t« qua ®ªm th¸ng 03/2002</v>
          </cell>
          <cell r="G1589" t="str">
            <v>The expenses of leave car 34LD - 0099 in Mar. 2002</v>
          </cell>
          <cell r="H1589">
            <v>6428</v>
          </cell>
          <cell r="I1589">
            <v>250000</v>
          </cell>
          <cell r="P1589">
            <v>250000</v>
          </cell>
          <cell r="Q1589">
            <v>1111</v>
          </cell>
          <cell r="R1589">
            <v>250000</v>
          </cell>
          <cell r="Y1589">
            <v>250000</v>
          </cell>
        </row>
        <row r="1590">
          <cell r="A1590">
            <v>1587</v>
          </cell>
          <cell r="B1590" t="str">
            <v>1-07</v>
          </cell>
          <cell r="C1590">
            <v>37347</v>
          </cell>
          <cell r="D1590" t="str">
            <v>nc</v>
          </cell>
          <cell r="E1590" t="str">
            <v xml:space="preserve">Mr. ThuÇn (Cutting) </v>
          </cell>
          <cell r="F1590" t="str">
            <v>Thanh to¸n t¹m øng mua keo phôc vô m¸y c¾t Investronica</v>
          </cell>
          <cell r="G1590" t="str">
            <v>Payment for the advance of buying materials for cutting dept. from Mr. Thuan (Cutting)</v>
          </cell>
          <cell r="H1590">
            <v>1531</v>
          </cell>
          <cell r="I1590">
            <v>40000</v>
          </cell>
          <cell r="J1590">
            <v>1111</v>
          </cell>
          <cell r="K1590">
            <v>80000</v>
          </cell>
          <cell r="P1590">
            <v>120000</v>
          </cell>
          <cell r="Q1590">
            <v>141</v>
          </cell>
          <cell r="R1590">
            <v>120000</v>
          </cell>
          <cell r="Y1590">
            <v>120000</v>
          </cell>
        </row>
        <row r="1591">
          <cell r="A1591">
            <v>1588</v>
          </cell>
          <cell r="B1591" t="str">
            <v>2-01</v>
          </cell>
          <cell r="C1591">
            <v>37348</v>
          </cell>
          <cell r="D1591" t="str">
            <v>lx2</v>
          </cell>
          <cell r="E1591" t="str">
            <v>Mr. Léc (Diver)</v>
          </cell>
          <cell r="F1591" t="str">
            <v xml:space="preserve">T¹m øng ®i c«ng t¸c Hµ Néi </v>
          </cell>
          <cell r="G1591" t="str">
            <v xml:space="preserve">Advance to Mr. Loc (Driver) the business expenses to Hanoi </v>
          </cell>
          <cell r="H1591">
            <v>141</v>
          </cell>
          <cell r="I1591">
            <v>300000</v>
          </cell>
          <cell r="P1591">
            <v>300000</v>
          </cell>
          <cell r="Q1591">
            <v>1111</v>
          </cell>
          <cell r="R1591">
            <v>300000</v>
          </cell>
          <cell r="Y1591">
            <v>300000</v>
          </cell>
        </row>
        <row r="1592">
          <cell r="A1592">
            <v>1589</v>
          </cell>
          <cell r="B1592" t="str">
            <v>2-03</v>
          </cell>
          <cell r="C1592">
            <v>37348</v>
          </cell>
          <cell r="D1592" t="str">
            <v>xn5</v>
          </cell>
          <cell r="E1592" t="str">
            <v>Mr. Sang (Ex.Im dept)</v>
          </cell>
          <cell r="F1592" t="str">
            <v>T¹m øng nhËp mex+mãc treo+tem nh·n</v>
          </cell>
          <cell r="G1592" t="str">
            <v>Advance to Mr. Sang (Ex. Im) The import expenses for interlining, hangers, labels</v>
          </cell>
          <cell r="H1592">
            <v>141</v>
          </cell>
          <cell r="I1592">
            <v>2200000</v>
          </cell>
          <cell r="P1592">
            <v>2200000</v>
          </cell>
          <cell r="Q1592">
            <v>1111</v>
          </cell>
          <cell r="R1592">
            <v>2200000</v>
          </cell>
          <cell r="Y1592">
            <v>2200000</v>
          </cell>
        </row>
        <row r="1593">
          <cell r="A1593">
            <v>1590</v>
          </cell>
          <cell r="B1593" t="str">
            <v>2-07</v>
          </cell>
          <cell r="C1593">
            <v>37348</v>
          </cell>
          <cell r="D1593" t="str">
            <v>cd2</v>
          </cell>
          <cell r="E1593" t="str">
            <v>Mr. Hîp (Mechanic)</v>
          </cell>
          <cell r="F1593" t="str">
            <v>T¹m øng mua vËt t­ phôc vô ph©n x­ëng may</v>
          </cell>
          <cell r="G1593" t="str">
            <v>Advance to Mr. Hop (Mechanic) to buy tools for sewingshop</v>
          </cell>
          <cell r="H1593">
            <v>141</v>
          </cell>
          <cell r="I1593">
            <v>4800000</v>
          </cell>
          <cell r="P1593">
            <v>4800000</v>
          </cell>
          <cell r="Q1593">
            <v>1111</v>
          </cell>
          <cell r="R1593">
            <v>4800000</v>
          </cell>
          <cell r="Y1593">
            <v>4800000</v>
          </cell>
        </row>
        <row r="1594">
          <cell r="A1594">
            <v>1591</v>
          </cell>
          <cell r="B1594" t="str">
            <v>2-08</v>
          </cell>
          <cell r="C1594">
            <v>37348</v>
          </cell>
          <cell r="D1594" t="str">
            <v>kcs3</v>
          </cell>
          <cell r="E1594" t="str">
            <v>Mrs. ¸nh (Q/C)</v>
          </cell>
          <cell r="F1594" t="str">
            <v>T¹m øng c­íc ®iÖn tho¹i di ®éng th¸ng 04/ 2002</v>
          </cell>
          <cell r="G1594" t="str">
            <v>Advance to Mrs. Anh (Q/C) the mobifone fee of Apr. 2002</v>
          </cell>
          <cell r="H1594">
            <v>141</v>
          </cell>
          <cell r="I1594">
            <v>300000</v>
          </cell>
          <cell r="P1594">
            <v>300000</v>
          </cell>
          <cell r="Q1594">
            <v>1111</v>
          </cell>
          <cell r="R1594">
            <v>300000</v>
          </cell>
          <cell r="Y1594">
            <v>300000</v>
          </cell>
        </row>
        <row r="1595">
          <cell r="A1595">
            <v>1592</v>
          </cell>
          <cell r="B1595" t="str">
            <v>3-01</v>
          </cell>
          <cell r="C1595">
            <v>37349</v>
          </cell>
          <cell r="D1595" t="str">
            <v>nc</v>
          </cell>
          <cell r="E1595" t="str">
            <v>Mr. HiÖp (Cty KD VC hµnh kh¸ch H¶i Phßng)</v>
          </cell>
          <cell r="F1595" t="str">
            <v>Thuª xe taxi chë CBCNV ®i lµm ngµy 2+3/4/2002</v>
          </cell>
          <cell r="G1595" t="str">
            <v>Taxi fare for staffs from Haiphong to Phu Thai on Apr 2, 3</v>
          </cell>
          <cell r="H1595">
            <v>6428</v>
          </cell>
          <cell r="I1595">
            <v>500000</v>
          </cell>
          <cell r="P1595">
            <v>500000</v>
          </cell>
          <cell r="Q1595">
            <v>1111</v>
          </cell>
          <cell r="R1595">
            <v>500000</v>
          </cell>
          <cell r="Y1595">
            <v>500000</v>
          </cell>
        </row>
        <row r="1596">
          <cell r="A1596">
            <v>1593</v>
          </cell>
          <cell r="B1596" t="str">
            <v>3-02</v>
          </cell>
          <cell r="C1596">
            <v>37349</v>
          </cell>
          <cell r="D1596" t="str">
            <v>bv1</v>
          </cell>
          <cell r="E1596" t="str">
            <v>Mr. HiÓu (Trade union)</v>
          </cell>
          <cell r="F1596" t="str">
            <v>Quµ biÕu c«ng an PCCC tØnh H¶i D­¬ng kiÓm tra phßng chèng ch¸y næ</v>
          </cell>
          <cell r="G1596" t="str">
            <v>Puclic relation to Haiduong officials</v>
          </cell>
          <cell r="H1596">
            <v>6428</v>
          </cell>
          <cell r="I1596">
            <v>100000</v>
          </cell>
          <cell r="P1596">
            <v>100000</v>
          </cell>
          <cell r="Q1596">
            <v>1111</v>
          </cell>
          <cell r="R1596">
            <v>100000</v>
          </cell>
          <cell r="Y1596">
            <v>100000</v>
          </cell>
        </row>
        <row r="1597">
          <cell r="A1597">
            <v>1594</v>
          </cell>
          <cell r="B1597" t="str">
            <v>16-01</v>
          </cell>
          <cell r="C1597">
            <v>37362</v>
          </cell>
          <cell r="D1597" t="str">
            <v>bv1</v>
          </cell>
          <cell r="E1597" t="str">
            <v>Mr. HiÓu (Trade union)</v>
          </cell>
          <cell r="F1597" t="str">
            <v>Thanh to¸n t¹m øng mua b×nh cøu ho¶, tñ y tÕ, bÞt tai chèng ån cho nhµ m¸y</v>
          </cell>
          <cell r="G1597" t="str">
            <v>Payment for the advance of buying tools for factory from Mr. Hieu (Trade union)</v>
          </cell>
          <cell r="H1597">
            <v>6428</v>
          </cell>
          <cell r="I1597">
            <v>3201000</v>
          </cell>
          <cell r="J1597">
            <v>1531</v>
          </cell>
          <cell r="K1597">
            <v>6223360</v>
          </cell>
          <cell r="L1597">
            <v>1331</v>
          </cell>
          <cell r="M1597">
            <v>290640</v>
          </cell>
          <cell r="P1597">
            <v>9715000</v>
          </cell>
          <cell r="Q1597">
            <v>141</v>
          </cell>
          <cell r="R1597">
            <v>5500000</v>
          </cell>
          <cell r="S1597">
            <v>1111</v>
          </cell>
          <cell r="T1597">
            <v>4215000</v>
          </cell>
          <cell r="Y1597">
            <v>9715000</v>
          </cell>
        </row>
        <row r="1598">
          <cell r="A1598">
            <v>1595</v>
          </cell>
          <cell r="B1598" t="str">
            <v>3-03</v>
          </cell>
          <cell r="C1598">
            <v>37349</v>
          </cell>
          <cell r="D1598" t="str">
            <v>ns</v>
          </cell>
          <cell r="E1598" t="str">
            <v>Mr. H¶i (Personnel)</v>
          </cell>
          <cell r="F1598" t="str">
            <v>TiÒn c«ng lao ®éng cho 04 c«ng nh©n thùc tËp lµ th¸ng 03/2002</v>
          </cell>
          <cell r="G1598" t="str">
            <v>Wages for 04 pressing trainees</v>
          </cell>
          <cell r="H1598">
            <v>6271</v>
          </cell>
          <cell r="I1598">
            <v>868000</v>
          </cell>
          <cell r="P1598">
            <v>868000</v>
          </cell>
          <cell r="Q1598">
            <v>1111</v>
          </cell>
          <cell r="R1598">
            <v>868000</v>
          </cell>
          <cell r="Y1598">
            <v>868000</v>
          </cell>
        </row>
        <row r="1599">
          <cell r="A1599">
            <v>1596</v>
          </cell>
          <cell r="B1599" t="str">
            <v>3-04</v>
          </cell>
          <cell r="C1599">
            <v>37349</v>
          </cell>
          <cell r="D1599" t="str">
            <v>ns</v>
          </cell>
          <cell r="E1599" t="str">
            <v>Mr. H¶i (Personnel)</v>
          </cell>
          <cell r="F1599" t="str">
            <v xml:space="preserve">TiÒn l­¬ng cho 04 c«ng nh©n häc nghÒ lµm vÖ sinh c«ng nghiÖp </v>
          </cell>
          <cell r="G1599" t="str">
            <v>Wages for 04 workers worked as cleaner</v>
          </cell>
          <cell r="H1599">
            <v>6271</v>
          </cell>
          <cell r="I1599">
            <v>478800</v>
          </cell>
          <cell r="P1599">
            <v>478800</v>
          </cell>
          <cell r="Q1599">
            <v>1111</v>
          </cell>
          <cell r="R1599">
            <v>478800</v>
          </cell>
          <cell r="Y1599">
            <v>478800</v>
          </cell>
        </row>
        <row r="1600">
          <cell r="A1600">
            <v>1597</v>
          </cell>
          <cell r="B1600" t="str">
            <v>3-05</v>
          </cell>
          <cell r="C1600">
            <v>37349</v>
          </cell>
          <cell r="D1600" t="str">
            <v>nc</v>
          </cell>
          <cell r="E1600" t="str">
            <v>Mr. Th¸i (Personel)</v>
          </cell>
          <cell r="F1600" t="str">
            <v>Mua 300 tê mÉu H§L§</v>
          </cell>
          <cell r="G1600" t="str">
            <v>Buying 300 labour contracts</v>
          </cell>
          <cell r="H1600">
            <v>6428</v>
          </cell>
          <cell r="I1600">
            <v>255000</v>
          </cell>
          <cell r="P1600">
            <v>255000</v>
          </cell>
          <cell r="Q1600">
            <v>1111</v>
          </cell>
          <cell r="R1600">
            <v>255000</v>
          </cell>
          <cell r="Y1600">
            <v>255000</v>
          </cell>
        </row>
        <row r="1601">
          <cell r="A1601">
            <v>1598</v>
          </cell>
          <cell r="B1601" t="str">
            <v>3-06</v>
          </cell>
          <cell r="C1601">
            <v>37349</v>
          </cell>
          <cell r="D1601" t="str">
            <v>lx5</v>
          </cell>
          <cell r="E1601" t="str">
            <v>Mr. Quang (Driver)</v>
          </cell>
          <cell r="F1601" t="str">
            <v>T¹m øng chi phÝ ®¨ng kiÓm cho xe 34LD - 0099 (N¨m 2002)</v>
          </cell>
          <cell r="G1601" t="str">
            <v>Advance to Mr. Quang (Driver) the expenses for car 34LD - 0099</v>
          </cell>
          <cell r="H1601">
            <v>141</v>
          </cell>
          <cell r="I1601">
            <v>600000</v>
          </cell>
          <cell r="P1601">
            <v>600000</v>
          </cell>
          <cell r="Q1601">
            <v>1111</v>
          </cell>
          <cell r="R1601">
            <v>600000</v>
          </cell>
          <cell r="Y1601">
            <v>600000</v>
          </cell>
        </row>
        <row r="1602">
          <cell r="A1602">
            <v>1599</v>
          </cell>
          <cell r="B1602" t="str">
            <v>3-07</v>
          </cell>
          <cell r="C1602">
            <v>37349</v>
          </cell>
          <cell r="D1602" t="str">
            <v>kd1</v>
          </cell>
          <cell r="E1602" t="str">
            <v>Mr. HiÖp (Sales)</v>
          </cell>
          <cell r="F1602" t="str">
            <v>Mua s¬n ®Ó s¬n nÒn x­ëng</v>
          </cell>
          <cell r="G1602" t="str">
            <v>Buying paint for company</v>
          </cell>
          <cell r="H1602">
            <v>1531</v>
          </cell>
          <cell r="I1602">
            <v>328000</v>
          </cell>
          <cell r="P1602">
            <v>328000</v>
          </cell>
          <cell r="Q1602">
            <v>1111</v>
          </cell>
          <cell r="R1602">
            <v>328000</v>
          </cell>
          <cell r="Y1602">
            <v>328000</v>
          </cell>
        </row>
        <row r="1603">
          <cell r="A1603">
            <v>1600</v>
          </cell>
          <cell r="B1603" t="str">
            <v>2-10</v>
          </cell>
          <cell r="C1603">
            <v>37348</v>
          </cell>
          <cell r="D1603" t="str">
            <v>kt2</v>
          </cell>
          <cell r="E1603" t="str">
            <v>Mr. HiÓn (Accountant)</v>
          </cell>
          <cell r="F1603" t="str">
            <v>Chi phÝ cho Côc thuÕ tØnh H¶i D­¬ng (Hoµn thuÕ quý 4 n¨m 2001)</v>
          </cell>
          <cell r="G1603" t="str">
            <v>Public relation to Haiduong province tax office</v>
          </cell>
          <cell r="H1603">
            <v>6428</v>
          </cell>
          <cell r="I1603">
            <v>1300000</v>
          </cell>
          <cell r="P1603">
            <v>1300000</v>
          </cell>
          <cell r="Q1603">
            <v>1111</v>
          </cell>
          <cell r="R1603">
            <v>1300000</v>
          </cell>
          <cell r="Y1603">
            <v>1300000</v>
          </cell>
        </row>
        <row r="1604">
          <cell r="A1604">
            <v>1601</v>
          </cell>
          <cell r="B1604" t="str">
            <v>3-09</v>
          </cell>
          <cell r="C1604">
            <v>37349</v>
          </cell>
          <cell r="D1604" t="str">
            <v>nc</v>
          </cell>
          <cell r="E1604" t="str">
            <v>Mr. Th¹ch (Packing)</v>
          </cell>
          <cell r="F1604" t="str">
            <v>TiÒn c«ng ®ãng gãi hµng gia c«ng t¹i May 2 HD</v>
          </cell>
          <cell r="G1604" t="str">
            <v>Wages for packing workers took in part of packing in Haiduong garment #2</v>
          </cell>
          <cell r="H1604">
            <v>1388</v>
          </cell>
          <cell r="I1604">
            <v>211015</v>
          </cell>
          <cell r="P1604">
            <v>211015</v>
          </cell>
          <cell r="Q1604">
            <v>1111</v>
          </cell>
          <cell r="R1604">
            <v>211015</v>
          </cell>
          <cell r="Y1604">
            <v>211015</v>
          </cell>
        </row>
        <row r="1605">
          <cell r="A1605">
            <v>1602</v>
          </cell>
          <cell r="B1605" t="str">
            <v>3-12</v>
          </cell>
          <cell r="C1605">
            <v>37349</v>
          </cell>
          <cell r="D1605" t="str">
            <v>mn1</v>
          </cell>
          <cell r="E1605" t="str">
            <v>Mr. Linh (Tech. manager)</v>
          </cell>
          <cell r="F1605" t="str">
            <v>Thu sè tiÒn l­¬ng th¸ng 3/2002 cßn l¹i tõ Mr. Linh (Technical)</v>
          </cell>
          <cell r="G1605" t="str">
            <v>Gather the left from the salary of Mar. 2002 from Mr. Linh (Technical)</v>
          </cell>
          <cell r="H1605">
            <v>1111</v>
          </cell>
          <cell r="I1605">
            <v>403846</v>
          </cell>
          <cell r="P1605">
            <v>403846</v>
          </cell>
          <cell r="Q1605">
            <v>6271</v>
          </cell>
          <cell r="R1605">
            <v>403846</v>
          </cell>
          <cell r="Y1605">
            <v>403846</v>
          </cell>
        </row>
        <row r="1606">
          <cell r="A1606">
            <v>1603</v>
          </cell>
          <cell r="B1606" t="str">
            <v>3-10</v>
          </cell>
          <cell r="C1606">
            <v>37349</v>
          </cell>
          <cell r="D1606" t="str">
            <v>nc</v>
          </cell>
          <cell r="E1606" t="str">
            <v>Mr. Th¹ch (Packing)</v>
          </cell>
          <cell r="F1606" t="str">
            <v xml:space="preserve">C«ng t¸c phÝ tíi May 2 H¶i D­¬ng ®ãng hµng </v>
          </cell>
          <cell r="G1606" t="str">
            <v xml:space="preserve">Business to Haiduong garment #2 </v>
          </cell>
          <cell r="H1606">
            <v>6278</v>
          </cell>
          <cell r="I1606">
            <v>60000</v>
          </cell>
          <cell r="P1606">
            <v>60000</v>
          </cell>
          <cell r="Q1606">
            <v>1111</v>
          </cell>
          <cell r="R1606">
            <v>60000</v>
          </cell>
          <cell r="Y1606">
            <v>60000</v>
          </cell>
        </row>
        <row r="1607">
          <cell r="A1607">
            <v>1604</v>
          </cell>
          <cell r="B1607" t="str">
            <v>3-11</v>
          </cell>
          <cell r="C1607">
            <v>37349</v>
          </cell>
          <cell r="D1607" t="str">
            <v>mn2</v>
          </cell>
          <cell r="E1607" t="str">
            <v>Mr. Tó (Tech. Dept)</v>
          </cell>
          <cell r="F1607" t="str">
            <v>T¹m øng l­¬ng th¸ng 04/2002</v>
          </cell>
          <cell r="G1607" t="str">
            <v>Advance to Mr. Tu (Technical) the salary of Apr. 2002</v>
          </cell>
          <cell r="H1607">
            <v>141</v>
          </cell>
          <cell r="I1607">
            <v>1000000</v>
          </cell>
          <cell r="P1607">
            <v>1000000</v>
          </cell>
          <cell r="Q1607">
            <v>1111</v>
          </cell>
          <cell r="R1607">
            <v>1000000</v>
          </cell>
          <cell r="Y1607">
            <v>1000000</v>
          </cell>
        </row>
        <row r="1608">
          <cell r="A1608">
            <v>1605</v>
          </cell>
          <cell r="B1608" t="str">
            <v>2-06</v>
          </cell>
          <cell r="C1608">
            <v>37348</v>
          </cell>
          <cell r="D1608" t="str">
            <v>kt1</v>
          </cell>
          <cell r="E1608" t="str">
            <v>Mrs. HuyÒn (Chief accountant)</v>
          </cell>
          <cell r="F1608" t="str">
            <v>Chi tiÕp kh¸ch ngµy 1/4/2002</v>
          </cell>
          <cell r="G1608" t="str">
            <v>Welcome to guests date 1/4/2002</v>
          </cell>
          <cell r="H1608">
            <v>6428</v>
          </cell>
          <cell r="I1608">
            <v>601000</v>
          </cell>
          <cell r="P1608">
            <v>601000</v>
          </cell>
          <cell r="Q1608">
            <v>1111</v>
          </cell>
          <cell r="R1608">
            <v>601000</v>
          </cell>
          <cell r="Y1608">
            <v>601000</v>
          </cell>
        </row>
        <row r="1609">
          <cell r="A1609">
            <v>1606</v>
          </cell>
          <cell r="B1609" t="str">
            <v>3-13</v>
          </cell>
          <cell r="C1609">
            <v>37349</v>
          </cell>
          <cell r="D1609" t="str">
            <v>cd5</v>
          </cell>
          <cell r="E1609" t="str">
            <v>Mr. Tó (Mechanic)</v>
          </cell>
          <cell r="F1609" t="str">
            <v>T¹m øng mua kim cho PX may</v>
          </cell>
          <cell r="G1609" t="str">
            <v>Advance to Mr. Tu (Mechanic) to buy needle for sewingshop</v>
          </cell>
          <cell r="H1609">
            <v>141</v>
          </cell>
          <cell r="I1609">
            <v>800000</v>
          </cell>
          <cell r="P1609">
            <v>800000</v>
          </cell>
          <cell r="Q1609">
            <v>1111</v>
          </cell>
          <cell r="R1609">
            <v>800000</v>
          </cell>
          <cell r="Y1609">
            <v>800000</v>
          </cell>
        </row>
        <row r="1610">
          <cell r="A1610">
            <v>1607</v>
          </cell>
          <cell r="B1610" t="str">
            <v>3-14</v>
          </cell>
          <cell r="C1610">
            <v>37349</v>
          </cell>
          <cell r="D1610" t="str">
            <v>ns</v>
          </cell>
          <cell r="E1610" t="str">
            <v>Mr. H¶i (Personnel)</v>
          </cell>
          <cell r="F1610" t="str">
            <v>Thanh to¸n phô cÊp lao ®éng cho 04 ng­êi ph¸ t­êng bao §«ng Tµi phôc vô dù ¸n §«ng Tµi 02</v>
          </cell>
          <cell r="G1610" t="str">
            <v xml:space="preserve">Wages for seasonal 04 labours </v>
          </cell>
          <cell r="H1610">
            <v>6271</v>
          </cell>
          <cell r="I1610">
            <v>400000</v>
          </cell>
          <cell r="P1610">
            <v>400000</v>
          </cell>
          <cell r="Q1610">
            <v>1111</v>
          </cell>
          <cell r="R1610">
            <v>400000</v>
          </cell>
          <cell r="Y1610">
            <v>400000</v>
          </cell>
        </row>
        <row r="1611">
          <cell r="A1611">
            <v>1608</v>
          </cell>
          <cell r="B1611" t="str">
            <v>4-01</v>
          </cell>
          <cell r="C1611">
            <v>37350</v>
          </cell>
          <cell r="D1611" t="str">
            <v>nc</v>
          </cell>
          <cell r="E1611" t="str">
            <v>Mr. HiÖp (Cty KD VC hµnh kh¸ch H¶i Phßng)</v>
          </cell>
          <cell r="F1611" t="str">
            <v>Thuª xe taxi chë CBCNV ®i lµm ngµy 4/4/2002</v>
          </cell>
          <cell r="G1611" t="str">
            <v>Taxi fare for staffs from Haiphong to Phu Thai on Apr 4</v>
          </cell>
          <cell r="H1611">
            <v>6428</v>
          </cell>
          <cell r="I1611">
            <v>250000</v>
          </cell>
          <cell r="P1611">
            <v>250000</v>
          </cell>
          <cell r="Q1611">
            <v>1111</v>
          </cell>
          <cell r="R1611">
            <v>250000</v>
          </cell>
          <cell r="Y1611">
            <v>250000</v>
          </cell>
        </row>
        <row r="1612">
          <cell r="A1612">
            <v>1609</v>
          </cell>
          <cell r="B1612" t="str">
            <v>4-02</v>
          </cell>
          <cell r="C1612">
            <v>37350</v>
          </cell>
          <cell r="D1612" t="str">
            <v>lx5</v>
          </cell>
          <cell r="E1612" t="str">
            <v>Mr. Quang (Driver)</v>
          </cell>
          <cell r="F1612" t="str">
            <v>Thanh to¸n tiÒn göi xe « t« qua ®ªm th¸ng 03/2002</v>
          </cell>
          <cell r="G1612" t="str">
            <v>The expenses of leave car 34LD - 0099 in Mar. 2002</v>
          </cell>
          <cell r="H1612">
            <v>6428</v>
          </cell>
          <cell r="I1612">
            <v>250000</v>
          </cell>
          <cell r="P1612">
            <v>250000</v>
          </cell>
          <cell r="Q1612">
            <v>1111</v>
          </cell>
          <cell r="R1612">
            <v>250000</v>
          </cell>
          <cell r="Y1612">
            <v>250000</v>
          </cell>
        </row>
        <row r="1613">
          <cell r="A1613">
            <v>1610</v>
          </cell>
          <cell r="B1613" t="str">
            <v>3-15</v>
          </cell>
          <cell r="C1613">
            <v>37349</v>
          </cell>
          <cell r="D1613" t="str">
            <v>kt3</v>
          </cell>
          <cell r="E1613" t="str">
            <v>Ms. Hµ (Accountant)</v>
          </cell>
          <cell r="F1613" t="str">
            <v>Chi tiÕp ®¹i diÖn c¸c ban ngµnh tØnh H¶i D­¬ng ngµy 3/4/2002 (13 ng­êi)</v>
          </cell>
          <cell r="G1613" t="str">
            <v>Puclic relation to Haiduong officials</v>
          </cell>
          <cell r="H1613">
            <v>6428</v>
          </cell>
          <cell r="I1613">
            <v>650000</v>
          </cell>
          <cell r="P1613">
            <v>650000</v>
          </cell>
          <cell r="Q1613">
            <v>1111</v>
          </cell>
          <cell r="R1613">
            <v>650000</v>
          </cell>
          <cell r="Y1613">
            <v>650000</v>
          </cell>
        </row>
        <row r="1614">
          <cell r="A1614">
            <v>1611</v>
          </cell>
          <cell r="B1614" t="str">
            <v>4-03</v>
          </cell>
          <cell r="C1614">
            <v>37350</v>
          </cell>
          <cell r="D1614" t="str">
            <v>xn2</v>
          </cell>
          <cell r="E1614" t="str">
            <v>Mr. Tuynh (Ex.Im dept)</v>
          </cell>
          <cell r="F1614" t="str">
            <v>T¹m øng nhËp 02 containers m¸y Investronica</v>
          </cell>
          <cell r="G1614" t="str">
            <v>Advance to Mr. Tuynh (Export and import) The import expenses for 02 containes of Investronica cutting machines</v>
          </cell>
          <cell r="H1614">
            <v>141</v>
          </cell>
          <cell r="I1614">
            <v>5000000</v>
          </cell>
          <cell r="P1614">
            <v>5000000</v>
          </cell>
          <cell r="Q1614">
            <v>1111</v>
          </cell>
          <cell r="R1614">
            <v>5000000</v>
          </cell>
          <cell r="Y1614">
            <v>5000000</v>
          </cell>
        </row>
        <row r="1615">
          <cell r="A1615">
            <v>1612</v>
          </cell>
          <cell r="B1615" t="str">
            <v>6-10</v>
          </cell>
          <cell r="C1615">
            <v>37352</v>
          </cell>
          <cell r="D1615" t="str">
            <v>dt04</v>
          </cell>
          <cell r="E1615" t="str">
            <v>Dong Tai HN</v>
          </cell>
          <cell r="F1615" t="str">
            <v>Thanh to¸n chi phÝ nhËp phi mËu dÞch 10m v¶i mÉu , quÇn ¸o mÉu, d©y dãng</v>
          </cell>
          <cell r="G1615" t="str">
            <v>The import expenses for sample of trimming from HongKong</v>
          </cell>
          <cell r="H1615">
            <v>3333</v>
          </cell>
          <cell r="I1615">
            <v>314000</v>
          </cell>
          <cell r="J1615">
            <v>1331</v>
          </cell>
          <cell r="K1615">
            <v>369000</v>
          </cell>
          <cell r="L1615">
            <v>6278</v>
          </cell>
          <cell r="M1615">
            <v>7000</v>
          </cell>
          <cell r="P1615">
            <v>690000</v>
          </cell>
          <cell r="Q1615">
            <v>1111</v>
          </cell>
          <cell r="R1615">
            <v>690000</v>
          </cell>
          <cell r="Y1615">
            <v>690000</v>
          </cell>
        </row>
        <row r="1616">
          <cell r="A1616">
            <v>1613</v>
          </cell>
          <cell r="B1616" t="str">
            <v>6-08</v>
          </cell>
          <cell r="C1616">
            <v>37352</v>
          </cell>
          <cell r="D1616" t="str">
            <v>dt04</v>
          </cell>
          <cell r="E1616" t="str">
            <v>Dong Tai HN</v>
          </cell>
          <cell r="F1616" t="str">
            <v>C­íc vËn chuyÓn phô liÖu tõ Hµ néi ®i Phó Th¸i b»ng xe Hoµng Long</v>
          </cell>
          <cell r="G1616" t="str">
            <v>Transport fee of trimming from Hanoi to Phu Thai</v>
          </cell>
          <cell r="H1616">
            <v>6278</v>
          </cell>
          <cell r="I1616">
            <v>125000</v>
          </cell>
          <cell r="P1616">
            <v>125000</v>
          </cell>
          <cell r="Q1616">
            <v>1111</v>
          </cell>
          <cell r="R1616">
            <v>125000</v>
          </cell>
          <cell r="Y1616">
            <v>125000</v>
          </cell>
        </row>
        <row r="1617">
          <cell r="A1617">
            <v>1614</v>
          </cell>
          <cell r="B1617" t="str">
            <v>6-09</v>
          </cell>
          <cell r="C1617">
            <v>37352</v>
          </cell>
          <cell r="D1617" t="str">
            <v>dt04</v>
          </cell>
          <cell r="E1617" t="str">
            <v>Dong Tai HN</v>
          </cell>
          <cell r="F1617" t="str">
            <v>C­íc vËn chuyÓn 6,6kg khãa kÐo tõ Tp. HCM ®i Hµ Néi</v>
          </cell>
          <cell r="G1617" t="str">
            <v>Transport fee of trimming from HCMC to Hanoi office</v>
          </cell>
          <cell r="H1617">
            <v>6278</v>
          </cell>
          <cell r="I1617">
            <v>99400</v>
          </cell>
          <cell r="P1617">
            <v>99400</v>
          </cell>
          <cell r="Q1617">
            <v>1111</v>
          </cell>
          <cell r="R1617">
            <v>99400</v>
          </cell>
          <cell r="Y1617">
            <v>99400</v>
          </cell>
        </row>
        <row r="1618">
          <cell r="A1618">
            <v>1615</v>
          </cell>
          <cell r="B1618" t="str">
            <v>6-13</v>
          </cell>
          <cell r="C1618">
            <v>37352</v>
          </cell>
          <cell r="D1618" t="str">
            <v>lx5</v>
          </cell>
          <cell r="E1618" t="str">
            <v>Mr. Quang (Driver)</v>
          </cell>
          <cell r="F1618" t="str">
            <v>Chi phÝ cho xe 34LD - 0099 tõ 26 - 31/03/2002</v>
          </cell>
          <cell r="G1618" t="str">
            <v>Toll for car 34LD - 0099 from Mar 26 to Mar 31, 2002</v>
          </cell>
          <cell r="H1618">
            <v>6428</v>
          </cell>
          <cell r="I1618">
            <v>426000</v>
          </cell>
          <cell r="J1618">
            <v>6278</v>
          </cell>
          <cell r="K1618">
            <v>14000</v>
          </cell>
          <cell r="P1618">
            <v>440000</v>
          </cell>
          <cell r="Q1618">
            <v>1111</v>
          </cell>
          <cell r="R1618">
            <v>440000</v>
          </cell>
          <cell r="Y1618">
            <v>440000</v>
          </cell>
        </row>
        <row r="1619">
          <cell r="A1619">
            <v>1616</v>
          </cell>
          <cell r="B1619" t="str">
            <v>4-04</v>
          </cell>
          <cell r="C1619">
            <v>37350</v>
          </cell>
          <cell r="D1619" t="str">
            <v>cnc2</v>
          </cell>
          <cell r="E1619" t="str">
            <v>Mr. C«ng (High Tech)</v>
          </cell>
          <cell r="F1619" t="str">
            <v>T¹m øng mua vËt t­ l¾p ®¨t ¸nh s¸ng cho phßng thªu</v>
          </cell>
          <cell r="G1619" t="str">
            <v>Advance to Mr. Cong (HI-TECH) to buy materials to install the lights for embroidery dept.</v>
          </cell>
          <cell r="H1619">
            <v>141</v>
          </cell>
          <cell r="I1619">
            <v>959000</v>
          </cell>
          <cell r="P1619">
            <v>959000</v>
          </cell>
          <cell r="Q1619">
            <v>1111</v>
          </cell>
          <cell r="R1619">
            <v>959000</v>
          </cell>
          <cell r="Y1619">
            <v>959000</v>
          </cell>
        </row>
        <row r="1620">
          <cell r="A1620">
            <v>1617</v>
          </cell>
          <cell r="B1620" t="str">
            <v>6-11</v>
          </cell>
          <cell r="C1620">
            <v>37352</v>
          </cell>
          <cell r="D1620" t="str">
            <v>kh2</v>
          </cell>
          <cell r="E1620" t="str">
            <v>Mr. Ho¹ch (Planning dept)</v>
          </cell>
          <cell r="F1620" t="str">
            <v>Thanh to¸n tiÒn mua d©y treo cho m· hµng PT539+540+549+562+563</v>
          </cell>
          <cell r="G1620" t="str">
            <v>Buying hanging loop for PT539+540+549+562+563</v>
          </cell>
          <cell r="H1620">
            <v>1531</v>
          </cell>
          <cell r="I1620">
            <v>553110</v>
          </cell>
          <cell r="P1620">
            <v>553110</v>
          </cell>
          <cell r="Q1620">
            <v>1111</v>
          </cell>
          <cell r="R1620">
            <v>553110</v>
          </cell>
          <cell r="Y1620">
            <v>553110</v>
          </cell>
        </row>
        <row r="1621">
          <cell r="A1621">
            <v>1618</v>
          </cell>
          <cell r="B1621" t="str">
            <v>5-01</v>
          </cell>
          <cell r="C1621">
            <v>37351</v>
          </cell>
          <cell r="D1621" t="str">
            <v>nc</v>
          </cell>
          <cell r="E1621" t="str">
            <v>Mr. HiÖp (Cty KD VC hµnh kh¸ch H¶i Phßng)</v>
          </cell>
          <cell r="F1621" t="str">
            <v>Thuª xe taxi chë CBCNV ®i lµm ngµy 5/4/2002</v>
          </cell>
          <cell r="G1621" t="str">
            <v>Taxi fare for staffs from Haiphong to Phu Thai on Apr 5</v>
          </cell>
          <cell r="H1621">
            <v>6428</v>
          </cell>
          <cell r="I1621">
            <v>250000</v>
          </cell>
          <cell r="P1621">
            <v>250000</v>
          </cell>
          <cell r="Q1621">
            <v>1111</v>
          </cell>
          <cell r="R1621">
            <v>250000</v>
          </cell>
          <cell r="Y1621">
            <v>250000</v>
          </cell>
        </row>
        <row r="1622">
          <cell r="A1622">
            <v>1619</v>
          </cell>
          <cell r="B1622" t="str">
            <v>5-02</v>
          </cell>
          <cell r="C1622">
            <v>37351</v>
          </cell>
          <cell r="D1622" t="str">
            <v>cnc2</v>
          </cell>
          <cell r="E1622" t="str">
            <v>Mr. C«ng (High Tech)</v>
          </cell>
          <cell r="F1622" t="str">
            <v>T¹m øng thuª gia c«ng cæ trôc m¸y Ðp mex</v>
          </cell>
          <cell r="G1622" t="str">
            <v>Advance to Mr. Cong (HI-TECH) to install fussible machine</v>
          </cell>
          <cell r="H1622">
            <v>141</v>
          </cell>
          <cell r="I1622">
            <v>200000</v>
          </cell>
          <cell r="P1622">
            <v>200000</v>
          </cell>
          <cell r="Q1622">
            <v>1111</v>
          </cell>
          <cell r="R1622">
            <v>200000</v>
          </cell>
          <cell r="Y1622">
            <v>200000</v>
          </cell>
        </row>
        <row r="1623">
          <cell r="A1623">
            <v>1620</v>
          </cell>
          <cell r="B1623" t="str">
            <v>6-01</v>
          </cell>
          <cell r="C1623">
            <v>37352</v>
          </cell>
          <cell r="D1623" t="str">
            <v>nc</v>
          </cell>
          <cell r="E1623" t="str">
            <v>Mr. HiÖp (Cty KD VC hµnh kh¸ch H¶i Phßng)</v>
          </cell>
          <cell r="F1623" t="str">
            <v>Thuª xe taxi chë CBCNV ®i lµm ngµy 5/4/2002</v>
          </cell>
          <cell r="G1623" t="str">
            <v>Taxi fare for staffs from Haiphong to Phu Thai on Apr 5</v>
          </cell>
          <cell r="H1623">
            <v>6428</v>
          </cell>
          <cell r="I1623">
            <v>250000</v>
          </cell>
          <cell r="P1623">
            <v>250000</v>
          </cell>
          <cell r="Q1623">
            <v>1111</v>
          </cell>
          <cell r="R1623">
            <v>250000</v>
          </cell>
          <cell r="Y1623">
            <v>250000</v>
          </cell>
        </row>
        <row r="1624">
          <cell r="A1624">
            <v>1621</v>
          </cell>
          <cell r="B1624" t="str">
            <v>5-03</v>
          </cell>
          <cell r="C1624">
            <v>37351</v>
          </cell>
          <cell r="D1624" t="str">
            <v>bv1</v>
          </cell>
          <cell r="E1624" t="str">
            <v>Mr. HiÓu (Trade union)</v>
          </cell>
          <cell r="F1624" t="str">
            <v>Mua dung cô cho tæ KCS</v>
          </cell>
          <cell r="G1624" t="str">
            <v>Buying tools for Q/C</v>
          </cell>
          <cell r="H1624">
            <v>1531</v>
          </cell>
          <cell r="I1624">
            <v>86000</v>
          </cell>
          <cell r="P1624">
            <v>86000</v>
          </cell>
          <cell r="Q1624">
            <v>1111</v>
          </cell>
          <cell r="R1624">
            <v>86000</v>
          </cell>
          <cell r="Y1624">
            <v>86000</v>
          </cell>
        </row>
        <row r="1625">
          <cell r="A1625">
            <v>1622</v>
          </cell>
          <cell r="B1625" t="str">
            <v>10-01</v>
          </cell>
          <cell r="C1625">
            <v>37356</v>
          </cell>
          <cell r="D1625" t="str">
            <v>xn5</v>
          </cell>
          <cell r="E1625" t="str">
            <v>Mr. Sang (Ex.Im dept)</v>
          </cell>
          <cell r="F1625" t="str">
            <v>Thanh to¸n t¹m øng nhËp mex</v>
          </cell>
          <cell r="G1625" t="str">
            <v>Payment for the advance of the import expenses for interlining from Mr. Sang (Ex. Im)</v>
          </cell>
          <cell r="H1625">
            <v>6278</v>
          </cell>
          <cell r="I1625">
            <v>348922</v>
          </cell>
          <cell r="J1625">
            <v>1331</v>
          </cell>
          <cell r="K1625">
            <v>7947</v>
          </cell>
          <cell r="L1625">
            <v>1111</v>
          </cell>
          <cell r="M1625">
            <v>143131</v>
          </cell>
          <cell r="P1625">
            <v>500000</v>
          </cell>
          <cell r="Q1625">
            <v>141</v>
          </cell>
          <cell r="R1625">
            <v>500000</v>
          </cell>
          <cell r="Y1625">
            <v>500000</v>
          </cell>
        </row>
        <row r="1626">
          <cell r="A1626">
            <v>1623</v>
          </cell>
          <cell r="B1626" t="str">
            <v>16-04</v>
          </cell>
          <cell r="C1626">
            <v>37362</v>
          </cell>
          <cell r="D1626" t="str">
            <v>nc</v>
          </cell>
          <cell r="E1626" t="str">
            <v>Mr. D­¬ng (Construction)</v>
          </cell>
          <cell r="F1626" t="str">
            <v>Thanh toan tiÒn mua vËt liÖu, nh©n c«ng l¸t nÒn nhµ Q/C</v>
          </cell>
          <cell r="G1626" t="str">
            <v>The expenses for paving the Q/C floor</v>
          </cell>
          <cell r="H1626">
            <v>2412</v>
          </cell>
          <cell r="I1626">
            <v>10961345</v>
          </cell>
          <cell r="J1626">
            <v>1331</v>
          </cell>
          <cell r="K1626">
            <v>801895</v>
          </cell>
          <cell r="P1626">
            <v>11763240</v>
          </cell>
          <cell r="Q1626">
            <v>1111</v>
          </cell>
          <cell r="R1626">
            <v>11763240</v>
          </cell>
          <cell r="Y1626">
            <v>11763240</v>
          </cell>
        </row>
        <row r="1627">
          <cell r="A1627">
            <v>1624</v>
          </cell>
          <cell r="B1627" t="str">
            <v>6-02</v>
          </cell>
          <cell r="C1627">
            <v>37352</v>
          </cell>
          <cell r="D1627" t="str">
            <v>lx1</v>
          </cell>
          <cell r="E1627" t="str">
            <v>Mr. Hïng (Driver)</v>
          </cell>
          <cell r="F1627" t="str">
            <v>C­íc ®iÖn tho¹i di ®éng th¸ng 4/2002 + mua 01 th¶m tr¶i sµn xe « t«</v>
          </cell>
          <cell r="G1627" t="str">
            <v>Mobifone fee of Apr. 2002 for Mr. Hung (Driver)</v>
          </cell>
          <cell r="H1627">
            <v>6422</v>
          </cell>
          <cell r="I1627">
            <v>302727</v>
          </cell>
          <cell r="J1627">
            <v>1331</v>
          </cell>
          <cell r="K1627">
            <v>27273</v>
          </cell>
          <cell r="P1627">
            <v>330000</v>
          </cell>
          <cell r="Q1627">
            <v>1111</v>
          </cell>
          <cell r="R1627">
            <v>330000</v>
          </cell>
          <cell r="Y1627">
            <v>330000</v>
          </cell>
        </row>
        <row r="1628">
          <cell r="A1628">
            <v>1625</v>
          </cell>
          <cell r="B1628" t="str">
            <v>6-06</v>
          </cell>
          <cell r="C1628">
            <v>37352</v>
          </cell>
          <cell r="D1628" t="str">
            <v>mn2</v>
          </cell>
          <cell r="E1628" t="str">
            <v>Mr. Tó (Tech. Dept)</v>
          </cell>
          <cell r="F1628" t="str">
            <v>C­íc ®iÖn tho¹i di ®éng th¸ng 4/2002</v>
          </cell>
          <cell r="G1628" t="str">
            <v xml:space="preserve">Mobifone fee of Apr. 2002 for Mr. Tu (Technical) </v>
          </cell>
          <cell r="H1628">
            <v>6422</v>
          </cell>
          <cell r="I1628">
            <v>291000</v>
          </cell>
          <cell r="J1628">
            <v>1331</v>
          </cell>
          <cell r="K1628">
            <v>9000</v>
          </cell>
          <cell r="P1628">
            <v>300000</v>
          </cell>
          <cell r="Q1628">
            <v>1111</v>
          </cell>
          <cell r="R1628">
            <v>300000</v>
          </cell>
          <cell r="Y1628">
            <v>300000</v>
          </cell>
        </row>
        <row r="1629">
          <cell r="A1629">
            <v>1626</v>
          </cell>
          <cell r="B1629" t="str">
            <v>10-02</v>
          </cell>
          <cell r="C1629">
            <v>37356</v>
          </cell>
          <cell r="D1629" t="str">
            <v>xn5</v>
          </cell>
          <cell r="E1629" t="str">
            <v>Mr. Sang (Ex.Im dept)</v>
          </cell>
          <cell r="F1629" t="str">
            <v>Thanh to¸n t¹m øng nhËp mex+mãc treo+tem nh·n, mua 01 quyÓn tê khai nhËp, card ®iÖn tho¹i th¸ng 04/2002</v>
          </cell>
          <cell r="G1629" t="str">
            <v>Payment for the advance of the import expenses for interlining, hangers, labels from Mr. Sang (Ex. Im), Mobicard for Apr. 2002</v>
          </cell>
          <cell r="H1629">
            <v>6278</v>
          </cell>
          <cell r="I1629">
            <v>2504464</v>
          </cell>
          <cell r="J1629">
            <v>1331</v>
          </cell>
          <cell r="K1629">
            <v>96489</v>
          </cell>
          <cell r="P1629">
            <v>2600953</v>
          </cell>
          <cell r="Q1629">
            <v>141</v>
          </cell>
          <cell r="R1629">
            <v>2200000</v>
          </cell>
          <cell r="S1629">
            <v>1111</v>
          </cell>
          <cell r="T1629">
            <v>400953</v>
          </cell>
          <cell r="Y1629">
            <v>2600953</v>
          </cell>
        </row>
        <row r="1630">
          <cell r="A1630">
            <v>1627</v>
          </cell>
          <cell r="B1630" t="str">
            <v>6-03</v>
          </cell>
          <cell r="C1630">
            <v>37352</v>
          </cell>
          <cell r="D1630" t="str">
            <v>lx1</v>
          </cell>
          <cell r="E1630" t="str">
            <v>Mr. Hïng (Driver)</v>
          </cell>
          <cell r="F1630" t="str">
            <v>Chi phÝ cho xe 34LD-0116 tõ ngµy 26, 29, 30/03 ®Õn 03, 05/04/2002</v>
          </cell>
          <cell r="G1630" t="str">
            <v>The toll for car 34LD - 0116 for period from Mar 26 to Apr 05, 2002</v>
          </cell>
          <cell r="H1630">
            <v>6428</v>
          </cell>
          <cell r="I1630">
            <v>348000</v>
          </cell>
          <cell r="P1630">
            <v>348000</v>
          </cell>
          <cell r="Q1630">
            <v>1111</v>
          </cell>
          <cell r="R1630">
            <v>348000</v>
          </cell>
          <cell r="Y1630">
            <v>348000</v>
          </cell>
        </row>
        <row r="1631">
          <cell r="A1631">
            <v>1628</v>
          </cell>
          <cell r="B1631" t="str">
            <v>10-03</v>
          </cell>
          <cell r="C1631">
            <v>37356</v>
          </cell>
          <cell r="D1631" t="str">
            <v>xn5</v>
          </cell>
          <cell r="E1631" t="str">
            <v>Mr. Sang (Ex.Im dept)</v>
          </cell>
          <cell r="F1631" t="str">
            <v>Chi phÝ më tê khai, nhËp v¶i HD177</v>
          </cell>
          <cell r="G1631" t="str">
            <v>The import expenses for farbic HD177</v>
          </cell>
          <cell r="H1631">
            <v>6278</v>
          </cell>
          <cell r="I1631">
            <v>2484022</v>
          </cell>
          <cell r="J1631">
            <v>1331</v>
          </cell>
          <cell r="K1631">
            <v>196652</v>
          </cell>
          <cell r="P1631">
            <v>2680674</v>
          </cell>
          <cell r="Q1631">
            <v>1111</v>
          </cell>
          <cell r="R1631">
            <v>2680674</v>
          </cell>
          <cell r="Y1631">
            <v>2680674</v>
          </cell>
        </row>
        <row r="1632">
          <cell r="A1632">
            <v>1629</v>
          </cell>
          <cell r="B1632" t="str">
            <v>6-04</v>
          </cell>
          <cell r="C1632">
            <v>37352</v>
          </cell>
          <cell r="D1632" t="str">
            <v>bv2</v>
          </cell>
          <cell r="E1632" t="str">
            <v>Mr. ViÖt (Security guard)</v>
          </cell>
          <cell r="F1632" t="str">
            <v>Mua n­íc lau kÝnh nhµ x­ëng (6 lä)</v>
          </cell>
          <cell r="G1632" t="str">
            <v>Buying materials for company</v>
          </cell>
          <cell r="H1632">
            <v>1531</v>
          </cell>
          <cell r="I1632">
            <v>60000</v>
          </cell>
          <cell r="P1632">
            <v>60000</v>
          </cell>
          <cell r="Q1632">
            <v>1111</v>
          </cell>
          <cell r="R1632">
            <v>60000</v>
          </cell>
          <cell r="Y1632">
            <v>60000</v>
          </cell>
        </row>
        <row r="1633">
          <cell r="A1633">
            <v>1630</v>
          </cell>
          <cell r="B1633" t="str">
            <v>6-05</v>
          </cell>
          <cell r="C1633">
            <v>37352</v>
          </cell>
          <cell r="D1633" t="str">
            <v>ns</v>
          </cell>
          <cell r="E1633" t="str">
            <v>Mr. H¶i (Personnel)</v>
          </cell>
          <cell r="F1633" t="str">
            <v>Th­ëng sao ®á cho 02 c«ng nh©n tæ KCS</v>
          </cell>
          <cell r="G1633" t="str">
            <v>Red star for 02 Q/C staffs</v>
          </cell>
          <cell r="H1633">
            <v>33882</v>
          </cell>
          <cell r="I1633">
            <v>30000</v>
          </cell>
          <cell r="P1633">
            <v>30000</v>
          </cell>
          <cell r="Q1633">
            <v>1111</v>
          </cell>
          <cell r="R1633">
            <v>30000</v>
          </cell>
          <cell r="Y1633">
            <v>30000</v>
          </cell>
        </row>
        <row r="1634">
          <cell r="A1634">
            <v>1631</v>
          </cell>
          <cell r="B1634" t="str">
            <v>6-17</v>
          </cell>
          <cell r="C1634">
            <v>37352</v>
          </cell>
          <cell r="D1634" t="str">
            <v>lx5</v>
          </cell>
          <cell r="E1634" t="str">
            <v>Mr. Quang (Driver)</v>
          </cell>
          <cell r="F1634" t="str">
            <v>Thanh to¸n t¹m øng chi phÝ ®¨ng kiÓm cho xe 34LD - 0099 (N¨m 2002)</v>
          </cell>
          <cell r="G1634" t="str">
            <v>Payment for the advance of the expenses for car 34LD - 0099 from Mr. Quang (Driver)</v>
          </cell>
          <cell r="H1634">
            <v>6428</v>
          </cell>
          <cell r="I1634">
            <v>205000</v>
          </cell>
          <cell r="J1634">
            <v>1111</v>
          </cell>
          <cell r="K1634">
            <v>295000</v>
          </cell>
          <cell r="P1634">
            <v>500000</v>
          </cell>
          <cell r="Q1634">
            <v>141</v>
          </cell>
          <cell r="R1634">
            <v>500000</v>
          </cell>
          <cell r="Y1634">
            <v>500000</v>
          </cell>
        </row>
        <row r="1635">
          <cell r="A1635">
            <v>1632</v>
          </cell>
          <cell r="B1635" t="str">
            <v>6-16</v>
          </cell>
          <cell r="C1635">
            <v>37352</v>
          </cell>
          <cell r="D1635" t="str">
            <v>lx5</v>
          </cell>
          <cell r="E1635" t="str">
            <v>Mr. Quang (Driver)</v>
          </cell>
          <cell r="F1635" t="str">
            <v>Mua vÐ th¸ng 04/2002 (Tr¹m thu phÝ Qu¸n Toan)</v>
          </cell>
          <cell r="G1635" t="str">
            <v>Buying month ticket in Apr. 2002 (Trafic duty) at Quan Toan station for car 34LD - 0099</v>
          </cell>
          <cell r="H1635">
            <v>6428</v>
          </cell>
          <cell r="I1635">
            <v>162000</v>
          </cell>
          <cell r="P1635">
            <v>162000</v>
          </cell>
          <cell r="Q1635">
            <v>1111</v>
          </cell>
          <cell r="R1635">
            <v>162000</v>
          </cell>
          <cell r="Y1635">
            <v>162000</v>
          </cell>
        </row>
        <row r="1636">
          <cell r="A1636">
            <v>1633</v>
          </cell>
          <cell r="B1636" t="str">
            <v>6-15</v>
          </cell>
          <cell r="C1636">
            <v>37352</v>
          </cell>
          <cell r="D1636" t="str">
            <v>lx5</v>
          </cell>
          <cell r="E1636" t="str">
            <v>Mr. Quang (Driver)</v>
          </cell>
          <cell r="F1636" t="str">
            <v>Chi phÝ cho xe 34LD - 0099 tõ 01 - 05/04/2002</v>
          </cell>
          <cell r="G1636" t="str">
            <v>Toll for car 34LD - 0099 from Apr 01 to Apr 05, 2002</v>
          </cell>
          <cell r="H1636">
            <v>6428</v>
          </cell>
          <cell r="I1636">
            <v>489000</v>
          </cell>
          <cell r="P1636">
            <v>489000</v>
          </cell>
          <cell r="Q1636">
            <v>1111</v>
          </cell>
          <cell r="R1636">
            <v>489000</v>
          </cell>
          <cell r="Y1636">
            <v>489000</v>
          </cell>
        </row>
        <row r="1637">
          <cell r="A1637">
            <v>1634</v>
          </cell>
          <cell r="B1637" t="str">
            <v>6-07</v>
          </cell>
          <cell r="C1637">
            <v>37352</v>
          </cell>
          <cell r="D1637" t="str">
            <v>ns</v>
          </cell>
          <cell r="E1637" t="str">
            <v>Mr. H¶i (Personnel)</v>
          </cell>
          <cell r="F1637" t="str">
            <v>Thanh to¸n tiÒn c«ng cho 04 lao c«ng thùc tËp th¸ng 03/2002</v>
          </cell>
          <cell r="G1637" t="str">
            <v>Wages for 04 training cleaners in Mar. 2002</v>
          </cell>
          <cell r="H1637">
            <v>6271</v>
          </cell>
          <cell r="I1637">
            <v>532000</v>
          </cell>
          <cell r="P1637">
            <v>532000</v>
          </cell>
          <cell r="Q1637">
            <v>1111</v>
          </cell>
          <cell r="R1637">
            <v>532000</v>
          </cell>
          <cell r="Y1637">
            <v>532000</v>
          </cell>
        </row>
        <row r="1638">
          <cell r="A1638">
            <v>1635</v>
          </cell>
          <cell r="B1638" t="str">
            <v>6-12</v>
          </cell>
          <cell r="C1638">
            <v>37352</v>
          </cell>
          <cell r="D1638" t="str">
            <v>kh3</v>
          </cell>
          <cell r="E1638" t="str">
            <v>Ms. My (Planning dept)</v>
          </cell>
          <cell r="F1638" t="str">
            <v>Mua b¨ng dÝnh, ®¹n nhùa, d©y buéc hµng phôc vô ®ãng hµng</v>
          </cell>
          <cell r="G1638" t="str">
            <v>Buying tools for packing</v>
          </cell>
          <cell r="H1638">
            <v>1531</v>
          </cell>
          <cell r="I1638">
            <v>808500</v>
          </cell>
          <cell r="J1638">
            <v>1331</v>
          </cell>
          <cell r="K1638">
            <v>13500</v>
          </cell>
          <cell r="L1638">
            <v>1522</v>
          </cell>
          <cell r="M1638">
            <v>442000</v>
          </cell>
          <cell r="P1638">
            <v>1264000</v>
          </cell>
          <cell r="Q1638">
            <v>1111</v>
          </cell>
          <cell r="R1638">
            <v>1264000</v>
          </cell>
          <cell r="Y1638">
            <v>1264000</v>
          </cell>
        </row>
        <row r="1639">
          <cell r="A1639">
            <v>1636</v>
          </cell>
          <cell r="B1639" t="str">
            <v>31-114</v>
          </cell>
          <cell r="C1639">
            <v>37346</v>
          </cell>
          <cell r="D1639" t="str">
            <v>S.Legamex</v>
          </cell>
          <cell r="E1639" t="str">
            <v>C«ng ty LEGAMEX</v>
          </cell>
          <cell r="F1639" t="str">
            <v>Mua nh·n dÖt th¸ng 03 - 2002</v>
          </cell>
          <cell r="G1639" t="str">
            <v>Buying main label for Mar. 2002</v>
          </cell>
          <cell r="H1639">
            <v>1522</v>
          </cell>
          <cell r="I1639">
            <v>41853724</v>
          </cell>
          <cell r="P1639">
            <v>41853724</v>
          </cell>
          <cell r="Q1639">
            <v>331</v>
          </cell>
          <cell r="R1639">
            <v>41853724</v>
          </cell>
          <cell r="Y1639">
            <v>41853724</v>
          </cell>
        </row>
        <row r="1640">
          <cell r="A1640">
            <v>1637</v>
          </cell>
          <cell r="B1640" t="str">
            <v>6-18</v>
          </cell>
          <cell r="C1640">
            <v>37352</v>
          </cell>
          <cell r="D1640" t="str">
            <v>cd2</v>
          </cell>
          <cell r="E1640" t="str">
            <v>Mr. Hîp (Mechanic)</v>
          </cell>
          <cell r="F1640" t="str">
            <v>T¹m øng mua ch©n vÞt + ke nam ch©m phôc vô m¸y ph©n x­ëng</v>
          </cell>
          <cell r="G1640" t="str">
            <v>Advance to Mr. Hop (Mechanic) to buy tools for sewingshop</v>
          </cell>
          <cell r="H1640">
            <v>141</v>
          </cell>
          <cell r="I1640">
            <v>720000</v>
          </cell>
          <cell r="P1640">
            <v>720000</v>
          </cell>
          <cell r="Q1640">
            <v>1111</v>
          </cell>
          <cell r="R1640">
            <v>720000</v>
          </cell>
          <cell r="Y1640">
            <v>720000</v>
          </cell>
        </row>
        <row r="1641">
          <cell r="A1641">
            <v>1638</v>
          </cell>
          <cell r="B1641" t="str">
            <v>8-07</v>
          </cell>
          <cell r="C1641">
            <v>37354</v>
          </cell>
          <cell r="D1641" t="str">
            <v>bv1</v>
          </cell>
          <cell r="E1641" t="str">
            <v>Mr. HiÓu (Trade union)</v>
          </cell>
          <cell r="F1641" t="str">
            <v>T¹m øng mua nåi ®ùng n­íc uèng cho c«ng nh©n</v>
          </cell>
          <cell r="G1641" t="str">
            <v>Advance to Mr. Hieu (Trade union) to buy tools for factory</v>
          </cell>
          <cell r="H1641">
            <v>141</v>
          </cell>
          <cell r="I1641">
            <v>1500000</v>
          </cell>
          <cell r="P1641">
            <v>1500000</v>
          </cell>
          <cell r="Q1641">
            <v>1111</v>
          </cell>
          <cell r="R1641">
            <v>1500000</v>
          </cell>
          <cell r="Y1641">
            <v>1500000</v>
          </cell>
        </row>
        <row r="1642">
          <cell r="A1642">
            <v>1639</v>
          </cell>
          <cell r="B1642" t="str">
            <v>8-01</v>
          </cell>
          <cell r="C1642">
            <v>37354</v>
          </cell>
          <cell r="D1642" t="str">
            <v>nc</v>
          </cell>
          <cell r="E1642" t="str">
            <v>Cty TNHH nhµ thÐp tiÒn chÕ ZAMIL</v>
          </cell>
          <cell r="F1642" t="str">
            <v xml:space="preserve">Mua khung nhµ x­ëng ZAMIL ®Ó l¾p ®Æt nhµ canteen </v>
          </cell>
          <cell r="G1642" t="str">
            <v>Purchasing ZAMIl steel buildings for install cateen</v>
          </cell>
          <cell r="H1642">
            <v>2112</v>
          </cell>
          <cell r="I1642">
            <v>357561912</v>
          </cell>
          <cell r="J1642">
            <v>1331</v>
          </cell>
          <cell r="K1642">
            <v>17878088</v>
          </cell>
          <cell r="P1642">
            <v>375440000</v>
          </cell>
          <cell r="Q1642">
            <v>33682</v>
          </cell>
          <cell r="R1642">
            <v>375440000</v>
          </cell>
          <cell r="Y1642">
            <v>375440000</v>
          </cell>
        </row>
        <row r="1643">
          <cell r="A1643">
            <v>1640</v>
          </cell>
          <cell r="B1643" t="str">
            <v>8-02</v>
          </cell>
          <cell r="C1643">
            <v>37354</v>
          </cell>
          <cell r="D1643" t="str">
            <v>E</v>
          </cell>
          <cell r="E1643" t="str">
            <v>Ms. Thñy (Embroidery)</v>
          </cell>
          <cell r="F1643" t="str">
            <v>ThiÕt kÕ mÉu thªu SP299P, SP317</v>
          </cell>
          <cell r="G1643" t="str">
            <v>The expenses of designing embroidery sample for SP299P, SP317</v>
          </cell>
          <cell r="H1643">
            <v>6278</v>
          </cell>
          <cell r="I1643">
            <v>1025000</v>
          </cell>
          <cell r="P1643">
            <v>1025000</v>
          </cell>
          <cell r="Q1643">
            <v>1111</v>
          </cell>
          <cell r="R1643">
            <v>1025000</v>
          </cell>
          <cell r="Y1643">
            <v>1025000</v>
          </cell>
        </row>
        <row r="1644">
          <cell r="A1644">
            <v>1641</v>
          </cell>
          <cell r="B1644" t="str">
            <v>8-03</v>
          </cell>
          <cell r="C1644">
            <v>37354</v>
          </cell>
          <cell r="D1644" t="str">
            <v>xn5</v>
          </cell>
          <cell r="E1644" t="str">
            <v>Mr. Sang (Ex.Im dept)</v>
          </cell>
          <cell r="F1644" t="str">
            <v>T¹m øng nhËp v¶i + lãt</v>
          </cell>
          <cell r="G1644" t="str">
            <v>Advance to Mr. Sang (Ex.Im) The import expenses for lining, fabric</v>
          </cell>
          <cell r="H1644">
            <v>141</v>
          </cell>
          <cell r="I1644">
            <v>2200000</v>
          </cell>
          <cell r="P1644">
            <v>2200000</v>
          </cell>
          <cell r="Q1644">
            <v>1111</v>
          </cell>
          <cell r="R1644">
            <v>2200000</v>
          </cell>
          <cell r="Y1644">
            <v>2200000</v>
          </cell>
        </row>
        <row r="1645">
          <cell r="A1645">
            <v>1642</v>
          </cell>
          <cell r="B1645" t="str">
            <v>31-47</v>
          </cell>
          <cell r="C1645">
            <v>37346</v>
          </cell>
          <cell r="D1645" t="str">
            <v>dt03</v>
          </cell>
          <cell r="E1645" t="str">
            <v>Dong Tai HD</v>
          </cell>
          <cell r="F1645" t="str">
            <v>L­¬ng th¸ng 03/2002 cho CBCNV C«ng ty §«ng Tµi HD</v>
          </cell>
          <cell r="G1645" t="str">
            <v>Salary of Mar. 2002 for Phu Tai staffs</v>
          </cell>
          <cell r="H1645">
            <v>6421</v>
          </cell>
          <cell r="I1645">
            <v>46789423</v>
          </cell>
          <cell r="J1645">
            <v>6271</v>
          </cell>
          <cell r="K1645">
            <v>67886057</v>
          </cell>
          <cell r="L1645">
            <v>622</v>
          </cell>
          <cell r="M1645">
            <v>327694273</v>
          </cell>
          <cell r="N1645">
            <v>33881</v>
          </cell>
          <cell r="O1645">
            <v>653965</v>
          </cell>
          <cell r="P1645">
            <v>443023718</v>
          </cell>
          <cell r="Q1645">
            <v>334</v>
          </cell>
          <cell r="R1645">
            <v>423549468</v>
          </cell>
          <cell r="S1645">
            <v>33832</v>
          </cell>
          <cell r="T1645">
            <v>12388700</v>
          </cell>
          <cell r="U1645">
            <v>33842</v>
          </cell>
          <cell r="V1645">
            <v>2477740</v>
          </cell>
          <cell r="W1645">
            <v>33882</v>
          </cell>
          <cell r="X1645">
            <v>4607810</v>
          </cell>
          <cell r="Y1645">
            <v>443023718</v>
          </cell>
        </row>
        <row r="1646">
          <cell r="A1646">
            <v>1643</v>
          </cell>
          <cell r="B1646" t="str">
            <v>31-48</v>
          </cell>
          <cell r="C1646">
            <v>37346</v>
          </cell>
          <cell r="D1646" t="str">
            <v>dt03</v>
          </cell>
          <cell r="E1646" t="str">
            <v>Dong Tai HD</v>
          </cell>
          <cell r="F1646" t="str">
            <v>BHXH, BHYT th¸ng 03/2002 cho CBCNV C«ng ty §«ng Tµi HD</v>
          </cell>
          <cell r="G1646" t="str">
            <v>Social and health care insurance of Mar. 2002 for Phu Tai staffs</v>
          </cell>
          <cell r="H1646">
            <v>6421</v>
          </cell>
          <cell r="I1646">
            <v>2635000</v>
          </cell>
          <cell r="J1646">
            <v>6271</v>
          </cell>
          <cell r="K1646">
            <v>6205000</v>
          </cell>
          <cell r="L1646">
            <v>622</v>
          </cell>
          <cell r="M1646">
            <v>33281580</v>
          </cell>
          <cell r="P1646">
            <v>42121580</v>
          </cell>
          <cell r="Q1646">
            <v>33831</v>
          </cell>
          <cell r="R1646">
            <v>37166100</v>
          </cell>
          <cell r="S1646">
            <v>33841</v>
          </cell>
          <cell r="T1646">
            <v>4955480</v>
          </cell>
          <cell r="Y1646">
            <v>42121580</v>
          </cell>
        </row>
        <row r="1647">
          <cell r="A1647">
            <v>1644</v>
          </cell>
          <cell r="B1647" t="str">
            <v>8-04</v>
          </cell>
          <cell r="C1647">
            <v>37354</v>
          </cell>
          <cell r="D1647" t="str">
            <v>dt03</v>
          </cell>
          <cell r="E1647" t="str">
            <v>Dong Tai HD</v>
          </cell>
          <cell r="F1647" t="str">
            <v>Thanh to¸n tiÒn l­¬ng th¸ng 03/2002 cho CBCNV C«ng ty §«ng Tµi HD</v>
          </cell>
          <cell r="G1647" t="str">
            <v>Payment the salary of Mar. 2002 for Phu Tai staffs</v>
          </cell>
          <cell r="H1647">
            <v>334</v>
          </cell>
          <cell r="I1647">
            <v>423549468</v>
          </cell>
          <cell r="P1647">
            <v>423549468</v>
          </cell>
          <cell r="Q1647">
            <v>141</v>
          </cell>
          <cell r="R1647">
            <v>26100000</v>
          </cell>
          <cell r="S1647">
            <v>1111</v>
          </cell>
          <cell r="T1647">
            <v>397449468</v>
          </cell>
          <cell r="Y1647">
            <v>423549468</v>
          </cell>
        </row>
        <row r="1648">
          <cell r="A1648">
            <v>1645</v>
          </cell>
          <cell r="B1648" t="str">
            <v>8-05</v>
          </cell>
          <cell r="C1648">
            <v>37354</v>
          </cell>
          <cell r="D1648" t="str">
            <v>nc</v>
          </cell>
          <cell r="E1648" t="str">
            <v>Mr. Lª V¨n Th¶o - Phó Th¸i</v>
          </cell>
          <cell r="F1648" t="str">
            <v>Thanh to¸n tiÒn c«ng lµm 134 mÆt ghÕ ngåi cho c«ng nh©n may, c«ng söa 03 gi¸ ®Ó v¶i (Palette)</v>
          </cell>
          <cell r="G1648" t="str">
            <v xml:space="preserve">Making 134 seats for sewingworkers </v>
          </cell>
          <cell r="H1648">
            <v>6278</v>
          </cell>
          <cell r="I1648">
            <v>948000</v>
          </cell>
          <cell r="P1648">
            <v>948000</v>
          </cell>
          <cell r="Q1648">
            <v>1111</v>
          </cell>
          <cell r="R1648">
            <v>948000</v>
          </cell>
          <cell r="Y1648">
            <v>948000</v>
          </cell>
        </row>
        <row r="1649">
          <cell r="A1649">
            <v>1646</v>
          </cell>
          <cell r="B1649" t="str">
            <v>8-06</v>
          </cell>
          <cell r="C1649">
            <v>37354</v>
          </cell>
          <cell r="D1649" t="str">
            <v>nc</v>
          </cell>
          <cell r="E1649" t="str">
            <v>Mr. NguyÔn V¨n QuyÕt</v>
          </cell>
          <cell r="F1649" t="str">
            <v>Mua 04 m3 n­íc sinh ho¹t cho c«ng ty</v>
          </cell>
          <cell r="G1649" t="str">
            <v>Fresh water for Apr. 2002</v>
          </cell>
          <cell r="H1649">
            <v>6278</v>
          </cell>
          <cell r="I1649">
            <v>60000</v>
          </cell>
          <cell r="P1649">
            <v>60000</v>
          </cell>
          <cell r="Q1649">
            <v>1111</v>
          </cell>
          <cell r="R1649">
            <v>60000</v>
          </cell>
          <cell r="Y1649">
            <v>60000</v>
          </cell>
        </row>
        <row r="1650">
          <cell r="A1650">
            <v>1647</v>
          </cell>
          <cell r="B1650" t="str">
            <v>8-08</v>
          </cell>
          <cell r="C1650">
            <v>37354</v>
          </cell>
          <cell r="D1650" t="str">
            <v>cd3</v>
          </cell>
          <cell r="E1650" t="str">
            <v>Mr. Th¨ng (Electrician)</v>
          </cell>
          <cell r="F1650" t="str">
            <v>T¹m øng mua vËt t­ l¾p ®Ìn chiÕu s¸ng khu Q/C míi + l¾p gi¸ treo qu¹t cho c«ng nh©n</v>
          </cell>
          <cell r="G1650" t="str">
            <v>Advance to Mr. Thang (Electrician) to buy materials to install the lights for Q/C</v>
          </cell>
          <cell r="H1650">
            <v>141</v>
          </cell>
          <cell r="I1650">
            <v>1050000</v>
          </cell>
          <cell r="P1650">
            <v>1050000</v>
          </cell>
          <cell r="Q1650">
            <v>1111</v>
          </cell>
          <cell r="R1650">
            <v>1050000</v>
          </cell>
          <cell r="Y1650">
            <v>1050000</v>
          </cell>
        </row>
        <row r="1651">
          <cell r="A1651">
            <v>1648</v>
          </cell>
          <cell r="B1651" t="str">
            <v>31-47</v>
          </cell>
          <cell r="C1651">
            <v>37346</v>
          </cell>
          <cell r="D1651" t="str">
            <v>xn1</v>
          </cell>
          <cell r="E1651" t="str">
            <v>Mr. Phong (Ex.Im dept)</v>
          </cell>
          <cell r="F1651" t="str">
            <v>Chi phÝ xuÊt hµng KT26 ngµy 29/03/2002</v>
          </cell>
          <cell r="G1651" t="str">
            <v>The export expenses for KT26</v>
          </cell>
          <cell r="H1651">
            <v>6278</v>
          </cell>
          <cell r="I1651">
            <v>480000</v>
          </cell>
          <cell r="P1651">
            <v>480000</v>
          </cell>
          <cell r="Q1651">
            <v>1111</v>
          </cell>
          <cell r="R1651">
            <v>480000</v>
          </cell>
          <cell r="Y1651">
            <v>480000</v>
          </cell>
        </row>
        <row r="1652">
          <cell r="A1652">
            <v>1649</v>
          </cell>
          <cell r="B1652" t="str">
            <v>31-48</v>
          </cell>
          <cell r="C1652">
            <v>37346</v>
          </cell>
          <cell r="D1652" t="str">
            <v>xn1</v>
          </cell>
          <cell r="E1652" t="str">
            <v>Mr. Phong (Ex.Im dept)</v>
          </cell>
          <cell r="F1652" t="str">
            <v>Chi phÝ xuÊt hµng KT22+23 ngµy 22/03/2002</v>
          </cell>
          <cell r="G1652" t="str">
            <v>The export expenses for KT22+23</v>
          </cell>
          <cell r="H1652">
            <v>6278</v>
          </cell>
          <cell r="I1652">
            <v>560000</v>
          </cell>
          <cell r="P1652">
            <v>560000</v>
          </cell>
          <cell r="Q1652">
            <v>1111</v>
          </cell>
          <cell r="R1652">
            <v>560000</v>
          </cell>
          <cell r="Y1652">
            <v>560000</v>
          </cell>
        </row>
        <row r="1653">
          <cell r="A1653">
            <v>1650</v>
          </cell>
          <cell r="B1653" t="str">
            <v>31-49</v>
          </cell>
          <cell r="C1653">
            <v>37346</v>
          </cell>
          <cell r="D1653" t="str">
            <v>xn1</v>
          </cell>
          <cell r="E1653" t="str">
            <v>Mr. Phong (Ex.Im dept)</v>
          </cell>
          <cell r="F1653" t="str">
            <v>Chi phÝ xuÊt hµng KT12 ngµy 28/01/2002</v>
          </cell>
          <cell r="G1653" t="str">
            <v>The export expenses for KT12</v>
          </cell>
          <cell r="H1653">
            <v>6278</v>
          </cell>
          <cell r="I1653">
            <v>738810</v>
          </cell>
          <cell r="J1653">
            <v>1331</v>
          </cell>
          <cell r="K1653">
            <v>26190</v>
          </cell>
          <cell r="P1653">
            <v>765000</v>
          </cell>
          <cell r="Q1653">
            <v>1111</v>
          </cell>
          <cell r="R1653">
            <v>765000</v>
          </cell>
          <cell r="Y1653">
            <v>765000</v>
          </cell>
        </row>
        <row r="1654">
          <cell r="A1654">
            <v>1651</v>
          </cell>
          <cell r="B1654" t="str">
            <v>31-50</v>
          </cell>
          <cell r="C1654">
            <v>37346</v>
          </cell>
          <cell r="D1654" t="str">
            <v>xn1</v>
          </cell>
          <cell r="E1654" t="str">
            <v>Mr. Phong (Ex.Im dept)</v>
          </cell>
          <cell r="F1654" t="str">
            <v>Chi phi nhËp hµng HD156 ngµy 31/01/2002</v>
          </cell>
          <cell r="G1654" t="str">
            <v>The import expenses for HD156</v>
          </cell>
          <cell r="H1654">
            <v>6278</v>
          </cell>
          <cell r="I1654">
            <v>1137615</v>
          </cell>
          <cell r="J1654">
            <v>1331</v>
          </cell>
          <cell r="K1654">
            <v>39161</v>
          </cell>
          <cell r="P1654">
            <v>1176776</v>
          </cell>
          <cell r="Q1654">
            <v>1111</v>
          </cell>
          <cell r="R1654">
            <v>1176776</v>
          </cell>
          <cell r="Y1654">
            <v>1176776</v>
          </cell>
        </row>
        <row r="1655">
          <cell r="A1655">
            <v>1652</v>
          </cell>
          <cell r="B1655" t="str">
            <v>31-51</v>
          </cell>
          <cell r="C1655">
            <v>37346</v>
          </cell>
          <cell r="D1655" t="str">
            <v>xn1</v>
          </cell>
          <cell r="E1655" t="str">
            <v>Mr. Phong (Ex.Im dept)</v>
          </cell>
          <cell r="F1655" t="str">
            <v>Chi phi nhËp hµng HD155 ngµy 31/01/2002</v>
          </cell>
          <cell r="G1655" t="str">
            <v>The import expenses for HD155</v>
          </cell>
          <cell r="H1655">
            <v>6278</v>
          </cell>
          <cell r="I1655">
            <v>1086225</v>
          </cell>
          <cell r="J1655">
            <v>1331</v>
          </cell>
          <cell r="K1655">
            <v>43812</v>
          </cell>
          <cell r="P1655">
            <v>1130037</v>
          </cell>
          <cell r="Q1655">
            <v>1111</v>
          </cell>
          <cell r="R1655">
            <v>1130037</v>
          </cell>
          <cell r="Y1655">
            <v>1130037</v>
          </cell>
        </row>
        <row r="1656">
          <cell r="A1656">
            <v>1653</v>
          </cell>
          <cell r="B1656" t="str">
            <v>31-52</v>
          </cell>
          <cell r="C1656">
            <v>37346</v>
          </cell>
          <cell r="D1656" t="str">
            <v>xn1</v>
          </cell>
          <cell r="E1656" t="str">
            <v>Mr. Phong (Ex.Im dept)</v>
          </cell>
          <cell r="F1656" t="str">
            <v>Chi phÝ xuÊt hµng mãc tay (10 kiÖn)</v>
          </cell>
          <cell r="G1656" t="str">
            <v>The export expenses for handmade crochet</v>
          </cell>
          <cell r="H1656">
            <v>6278</v>
          </cell>
          <cell r="I1656">
            <v>70000</v>
          </cell>
          <cell r="P1656">
            <v>70000</v>
          </cell>
          <cell r="Q1656">
            <v>1111</v>
          </cell>
          <cell r="R1656">
            <v>70000</v>
          </cell>
          <cell r="Y1656">
            <v>70000</v>
          </cell>
        </row>
        <row r="1657">
          <cell r="A1657">
            <v>1654</v>
          </cell>
          <cell r="B1657" t="str">
            <v>31-53</v>
          </cell>
          <cell r="C1657">
            <v>37346</v>
          </cell>
          <cell r="D1657" t="str">
            <v>xn1</v>
          </cell>
          <cell r="E1657" t="str">
            <v>Mr. Phong (Ex.Im dept)</v>
          </cell>
          <cell r="F1657" t="str">
            <v>Chi phi nhËp hµng HD151 ngµy 24/01/2002</v>
          </cell>
          <cell r="G1657" t="str">
            <v>The import expenses for HD151</v>
          </cell>
          <cell r="H1657">
            <v>6278</v>
          </cell>
          <cell r="I1657">
            <v>1782013</v>
          </cell>
          <cell r="J1657">
            <v>1331</v>
          </cell>
          <cell r="K1657">
            <v>82387</v>
          </cell>
          <cell r="P1657">
            <v>1864400</v>
          </cell>
          <cell r="Q1657">
            <v>1111</v>
          </cell>
          <cell r="R1657">
            <v>1864400</v>
          </cell>
          <cell r="Y1657">
            <v>1864400</v>
          </cell>
        </row>
        <row r="1658">
          <cell r="A1658">
            <v>1655</v>
          </cell>
          <cell r="B1658" t="str">
            <v>31-54</v>
          </cell>
          <cell r="C1658">
            <v>37346</v>
          </cell>
          <cell r="D1658" t="str">
            <v>xn1</v>
          </cell>
          <cell r="E1658" t="str">
            <v>Mr. Phong (Ex.Im dept)</v>
          </cell>
          <cell r="F1658" t="str">
            <v>Chi phi nhËp hµng HD157 ngµy 30/01/2002</v>
          </cell>
          <cell r="G1658" t="str">
            <v>The import expenses for HD157</v>
          </cell>
          <cell r="H1658">
            <v>6278</v>
          </cell>
          <cell r="I1658">
            <v>110000</v>
          </cell>
          <cell r="P1658">
            <v>110000</v>
          </cell>
          <cell r="Q1658">
            <v>1111</v>
          </cell>
          <cell r="R1658">
            <v>110000</v>
          </cell>
          <cell r="Y1658">
            <v>110000</v>
          </cell>
        </row>
        <row r="1659">
          <cell r="A1659">
            <v>1656</v>
          </cell>
          <cell r="B1659" t="str">
            <v>31-55</v>
          </cell>
          <cell r="C1659">
            <v>37346</v>
          </cell>
          <cell r="D1659" t="str">
            <v>xn1</v>
          </cell>
          <cell r="E1659" t="str">
            <v>Mr. Phong (Ex.Im dept)</v>
          </cell>
          <cell r="F1659" t="str">
            <v>Chi phi nhËp hµng HD163 ngµy 04/02/2002</v>
          </cell>
          <cell r="G1659" t="str">
            <v>The import expenses for HD163</v>
          </cell>
          <cell r="H1659">
            <v>6278</v>
          </cell>
          <cell r="I1659">
            <v>1292095</v>
          </cell>
          <cell r="J1659">
            <v>1331</v>
          </cell>
          <cell r="K1659">
            <v>38055</v>
          </cell>
          <cell r="P1659">
            <v>1330150</v>
          </cell>
          <cell r="Q1659">
            <v>1111</v>
          </cell>
          <cell r="R1659">
            <v>1330150</v>
          </cell>
          <cell r="Y1659">
            <v>1330150</v>
          </cell>
        </row>
        <row r="1660">
          <cell r="A1660">
            <v>1657</v>
          </cell>
          <cell r="B1660" t="str">
            <v>31-56</v>
          </cell>
          <cell r="C1660">
            <v>37346</v>
          </cell>
          <cell r="D1660" t="str">
            <v>xn1</v>
          </cell>
          <cell r="E1660" t="str">
            <v>Mr. Phong (Ex.Im dept)</v>
          </cell>
          <cell r="F1660" t="str">
            <v>Chi phi nhËp hµng mãc treo ngµy 04/02/2002</v>
          </cell>
          <cell r="G1660" t="str">
            <v>The import expenses for hangers on Feb 04, 2002</v>
          </cell>
          <cell r="H1660">
            <v>6278</v>
          </cell>
          <cell r="I1660">
            <v>522454</v>
          </cell>
          <cell r="J1660">
            <v>1331</v>
          </cell>
          <cell r="K1660">
            <v>13746</v>
          </cell>
          <cell r="P1660">
            <v>536200</v>
          </cell>
          <cell r="Q1660">
            <v>1111</v>
          </cell>
          <cell r="R1660">
            <v>536200</v>
          </cell>
          <cell r="Y1660">
            <v>536200</v>
          </cell>
        </row>
        <row r="1661">
          <cell r="A1661">
            <v>1658</v>
          </cell>
          <cell r="B1661" t="str">
            <v>31-57</v>
          </cell>
          <cell r="C1661">
            <v>37346</v>
          </cell>
          <cell r="D1661" t="str">
            <v>xn1</v>
          </cell>
          <cell r="E1661" t="str">
            <v>Mr. Phong (Ex.Im dept)</v>
          </cell>
          <cell r="F1661" t="str">
            <v>Chi phi nhËp hµng tem nh·n, thiÕt bÞ Macpi</v>
          </cell>
          <cell r="G1661" t="str">
            <v>The import expenses for Macpi equipmÐnt, labels</v>
          </cell>
          <cell r="H1661">
            <v>6278</v>
          </cell>
          <cell r="I1661">
            <v>327000</v>
          </cell>
          <cell r="P1661">
            <v>327000</v>
          </cell>
          <cell r="Q1661">
            <v>1111</v>
          </cell>
          <cell r="R1661">
            <v>327000</v>
          </cell>
          <cell r="Y1661">
            <v>327000</v>
          </cell>
        </row>
        <row r="1662">
          <cell r="A1662">
            <v>1659</v>
          </cell>
          <cell r="B1662" t="str">
            <v>31-58</v>
          </cell>
          <cell r="C1662">
            <v>37346</v>
          </cell>
          <cell r="D1662" t="str">
            <v>xn1</v>
          </cell>
          <cell r="E1662" t="str">
            <v>Mr. Phong (Ex.Im dept)</v>
          </cell>
          <cell r="F1662" t="str">
            <v>Chi phi nhËp hµng HD162 ngµy 05/02/2002</v>
          </cell>
          <cell r="G1662" t="str">
            <v>The import expenses for HD162</v>
          </cell>
          <cell r="H1662">
            <v>6278</v>
          </cell>
          <cell r="I1662">
            <v>1660418</v>
          </cell>
          <cell r="J1662">
            <v>1331</v>
          </cell>
          <cell r="K1662">
            <v>63815</v>
          </cell>
          <cell r="L1662">
            <v>1388</v>
          </cell>
          <cell r="M1662">
            <v>2200000</v>
          </cell>
          <cell r="P1662">
            <v>3924233</v>
          </cell>
          <cell r="Q1662">
            <v>1111</v>
          </cell>
          <cell r="R1662">
            <v>3924233</v>
          </cell>
          <cell r="Y1662">
            <v>3924233</v>
          </cell>
        </row>
        <row r="1663">
          <cell r="A1663">
            <v>1660</v>
          </cell>
          <cell r="B1663" t="str">
            <v>31-59</v>
          </cell>
          <cell r="C1663">
            <v>37346</v>
          </cell>
          <cell r="D1663" t="str">
            <v>xn1</v>
          </cell>
          <cell r="E1663" t="str">
            <v>Mr. Phong (Ex.Im dept)</v>
          </cell>
          <cell r="F1663" t="str">
            <v>Chi phÝ nhËp mex ngµy 31/01/2002</v>
          </cell>
          <cell r="G1663" t="str">
            <v>The import expenses for interlining on Jan 31, 2002</v>
          </cell>
          <cell r="H1663">
            <v>6278</v>
          </cell>
          <cell r="I1663">
            <v>947213</v>
          </cell>
          <cell r="J1663">
            <v>1331</v>
          </cell>
          <cell r="K1663">
            <v>45777</v>
          </cell>
          <cell r="P1663">
            <v>992990</v>
          </cell>
          <cell r="Q1663">
            <v>1111</v>
          </cell>
          <cell r="R1663">
            <v>992990</v>
          </cell>
          <cell r="Y1663">
            <v>992990</v>
          </cell>
        </row>
        <row r="1664">
          <cell r="A1664">
            <v>1661</v>
          </cell>
          <cell r="B1664" t="str">
            <v>31-60</v>
          </cell>
          <cell r="C1664">
            <v>37346</v>
          </cell>
          <cell r="D1664" t="str">
            <v>xn1</v>
          </cell>
          <cell r="E1664" t="str">
            <v>Mr. Phong (Ex.Im dept)</v>
          </cell>
          <cell r="F1664" t="str">
            <v>Chi phÝ nhËp phi mËu dÞch 50kg d©y ch× nhùa</v>
          </cell>
          <cell r="G1664" t="str">
            <v>The import expenses for trimming</v>
          </cell>
          <cell r="H1664">
            <v>6278</v>
          </cell>
          <cell r="I1664">
            <v>284000</v>
          </cell>
          <cell r="P1664">
            <v>284000</v>
          </cell>
          <cell r="Q1664">
            <v>1111</v>
          </cell>
          <cell r="R1664">
            <v>284000</v>
          </cell>
          <cell r="Y1664">
            <v>284000</v>
          </cell>
        </row>
        <row r="1665">
          <cell r="A1665">
            <v>1662</v>
          </cell>
          <cell r="B1665" t="str">
            <v>31-61</v>
          </cell>
          <cell r="C1665">
            <v>37346</v>
          </cell>
          <cell r="D1665" t="str">
            <v>xn1</v>
          </cell>
          <cell r="E1665" t="str">
            <v>Mr. Phong (Ex.Im dept)</v>
          </cell>
          <cell r="F1665" t="str">
            <v>Mua 01 l½ng hoa tÆng Së Th­¬ng m¹i tØnh H¶i D­¬ng</v>
          </cell>
          <cell r="G1665" t="str">
            <v>Puclic relation to Haiduong commercial office</v>
          </cell>
          <cell r="H1665">
            <v>6428</v>
          </cell>
          <cell r="I1665">
            <v>100000</v>
          </cell>
          <cell r="P1665">
            <v>100000</v>
          </cell>
          <cell r="Q1665">
            <v>1111</v>
          </cell>
          <cell r="R1665">
            <v>100000</v>
          </cell>
          <cell r="Y1665">
            <v>100000</v>
          </cell>
        </row>
        <row r="1666">
          <cell r="A1666">
            <v>1663</v>
          </cell>
          <cell r="B1666" t="str">
            <v>31-62</v>
          </cell>
          <cell r="C1666">
            <v>37346</v>
          </cell>
          <cell r="D1666" t="str">
            <v>xn1</v>
          </cell>
          <cell r="E1666" t="str">
            <v>Mr. Phong (Ex.Im dept)</v>
          </cell>
          <cell r="F1666" t="str">
            <v>Chi phÝ xuÊt hµng KT18 ngµy 13/3/2002</v>
          </cell>
          <cell r="G1666" t="str">
            <v>The export expenses for KT18</v>
          </cell>
          <cell r="H1666">
            <v>6278</v>
          </cell>
          <cell r="I1666">
            <v>170000</v>
          </cell>
          <cell r="P1666">
            <v>170000</v>
          </cell>
          <cell r="Q1666">
            <v>1111</v>
          </cell>
          <cell r="R1666">
            <v>170000</v>
          </cell>
          <cell r="Y1666">
            <v>170000</v>
          </cell>
        </row>
        <row r="1667">
          <cell r="A1667">
            <v>1664</v>
          </cell>
          <cell r="B1667" t="str">
            <v>31-63</v>
          </cell>
          <cell r="C1667">
            <v>37346</v>
          </cell>
          <cell r="D1667" t="str">
            <v>xn1</v>
          </cell>
          <cell r="E1667" t="str">
            <v>Mr. Phong (Ex.Im dept)</v>
          </cell>
          <cell r="F1667" t="str">
            <v>Chi phi nhËp hµng HD158, 159, 160, 161 ngµy 31/01/2002</v>
          </cell>
          <cell r="G1667" t="str">
            <v>The import expenses for HD158+159+160+161</v>
          </cell>
          <cell r="H1667">
            <v>6278</v>
          </cell>
          <cell r="I1667">
            <v>4269971</v>
          </cell>
          <cell r="J1667">
            <v>1331</v>
          </cell>
          <cell r="K1667">
            <v>225119</v>
          </cell>
          <cell r="P1667">
            <v>4495090</v>
          </cell>
          <cell r="Q1667">
            <v>1111</v>
          </cell>
          <cell r="R1667">
            <v>4495090</v>
          </cell>
          <cell r="Y1667">
            <v>4495090</v>
          </cell>
        </row>
        <row r="1668">
          <cell r="A1668">
            <v>1665</v>
          </cell>
          <cell r="B1668" t="str">
            <v>31-64</v>
          </cell>
          <cell r="C1668">
            <v>37346</v>
          </cell>
          <cell r="D1668" t="str">
            <v>xn1</v>
          </cell>
          <cell r="E1668" t="str">
            <v>Mr. Phong (Ex.Im dept)</v>
          </cell>
          <cell r="F1668" t="str">
            <v>Chi phi nhËp hµng ren ngµy 31/01/2002</v>
          </cell>
          <cell r="G1668" t="str">
            <v>The import expenses for trimming on Jan 31, 2002</v>
          </cell>
          <cell r="H1668">
            <v>6278</v>
          </cell>
          <cell r="I1668">
            <v>1440213</v>
          </cell>
          <cell r="J1668">
            <v>1331</v>
          </cell>
          <cell r="K1668">
            <v>66697</v>
          </cell>
          <cell r="P1668">
            <v>1506910</v>
          </cell>
          <cell r="Q1668">
            <v>1111</v>
          </cell>
          <cell r="R1668">
            <v>1506910</v>
          </cell>
          <cell r="Y1668">
            <v>1506910</v>
          </cell>
        </row>
        <row r="1669">
          <cell r="A1669">
            <v>1666</v>
          </cell>
          <cell r="B1669" t="str">
            <v>31-65</v>
          </cell>
          <cell r="C1669">
            <v>37346</v>
          </cell>
          <cell r="D1669" t="str">
            <v>xn1</v>
          </cell>
          <cell r="E1669" t="str">
            <v>Mr. Phong (Ex.Im dept)</v>
          </cell>
          <cell r="F1669" t="str">
            <v>Chi phÝ xuÊt hµng KT16 ngµy 06/03/2002</v>
          </cell>
          <cell r="G1669" t="str">
            <v>The export expenses for KT16</v>
          </cell>
          <cell r="H1669">
            <v>6278</v>
          </cell>
          <cell r="I1669">
            <v>893810</v>
          </cell>
          <cell r="J1669">
            <v>1331</v>
          </cell>
          <cell r="K1669">
            <v>26190</v>
          </cell>
          <cell r="P1669">
            <v>920000</v>
          </cell>
          <cell r="Q1669">
            <v>1111</v>
          </cell>
          <cell r="R1669">
            <v>920000</v>
          </cell>
          <cell r="Y1669">
            <v>920000</v>
          </cell>
        </row>
        <row r="1670">
          <cell r="A1670">
            <v>1667</v>
          </cell>
          <cell r="B1670" t="str">
            <v>31-66</v>
          </cell>
          <cell r="C1670">
            <v>37346</v>
          </cell>
          <cell r="D1670" t="str">
            <v>xn1</v>
          </cell>
          <cell r="E1670" t="str">
            <v>Mr. Phong (Ex.Im dept)</v>
          </cell>
          <cell r="F1670" t="str">
            <v>Chi phÝ cÈu boiler tõ xe « t« vµo nhµ m¸y</v>
          </cell>
          <cell r="G1670" t="str">
            <v>The expenses for lift boiler into factory</v>
          </cell>
          <cell r="H1670">
            <v>6278</v>
          </cell>
          <cell r="I1670">
            <v>571429</v>
          </cell>
          <cell r="J1670">
            <v>1331</v>
          </cell>
          <cell r="K1670">
            <v>28571</v>
          </cell>
          <cell r="P1670">
            <v>600000</v>
          </cell>
          <cell r="Q1670">
            <v>1111</v>
          </cell>
          <cell r="R1670">
            <v>600000</v>
          </cell>
          <cell r="Y1670">
            <v>600000</v>
          </cell>
        </row>
        <row r="1671">
          <cell r="A1671">
            <v>1668</v>
          </cell>
          <cell r="B1671" t="str">
            <v>31-67</v>
          </cell>
          <cell r="C1671">
            <v>37346</v>
          </cell>
          <cell r="D1671" t="str">
            <v>xn1</v>
          </cell>
          <cell r="E1671" t="str">
            <v>Mr. Phong (Ex.Im dept)</v>
          </cell>
          <cell r="F1671" t="str">
            <v>Chi phÝ nhËp l« hµng 62kg d©y ch× b»ng nhùa ngµy 15/3/2002</v>
          </cell>
          <cell r="G1671" t="str">
            <v>The import expenses for trimming</v>
          </cell>
          <cell r="H1671">
            <v>6278</v>
          </cell>
          <cell r="I1671">
            <v>150000</v>
          </cell>
          <cell r="P1671">
            <v>150000</v>
          </cell>
          <cell r="Q1671">
            <v>1111</v>
          </cell>
          <cell r="R1671">
            <v>150000</v>
          </cell>
          <cell r="Y1671">
            <v>150000</v>
          </cell>
        </row>
        <row r="1672">
          <cell r="A1672">
            <v>1669</v>
          </cell>
          <cell r="B1672" t="str">
            <v>8-09</v>
          </cell>
          <cell r="C1672">
            <v>37354</v>
          </cell>
          <cell r="D1672" t="str">
            <v>tk2</v>
          </cell>
          <cell r="E1672" t="str">
            <v>Ms. H­êng (Receptionist)</v>
          </cell>
          <cell r="F1672" t="str">
            <v>Thanh to¸n c­íc göi hµng ®i Cty May 10 b»ng xe « t« Hoµng Long</v>
          </cell>
          <cell r="G1672" t="str">
            <v>Transport fee for samples to Gament #10 Company by Hoang Long car</v>
          </cell>
          <cell r="H1672">
            <v>6278</v>
          </cell>
          <cell r="I1672">
            <v>25000</v>
          </cell>
          <cell r="P1672">
            <v>25000</v>
          </cell>
          <cell r="Q1672">
            <v>1111</v>
          </cell>
          <cell r="R1672">
            <v>25000</v>
          </cell>
          <cell r="Y1672">
            <v>25000</v>
          </cell>
        </row>
        <row r="1673">
          <cell r="A1673">
            <v>1670</v>
          </cell>
          <cell r="B1673" t="str">
            <v>9-01</v>
          </cell>
          <cell r="C1673">
            <v>37355</v>
          </cell>
          <cell r="D1673" t="str">
            <v>xn5</v>
          </cell>
          <cell r="E1673" t="str">
            <v>Mr. Sang (Ex.Im dept)</v>
          </cell>
          <cell r="F1673" t="str">
            <v>Thanh to¸n t¹m øng nhËp v¶i + lãt</v>
          </cell>
          <cell r="G1673" t="str">
            <v>Payment for the advance of the import expenses for lining, fabric from Mr. Sang (Ex.Im)</v>
          </cell>
          <cell r="H1673">
            <v>6278</v>
          </cell>
          <cell r="I1673">
            <v>3018100</v>
          </cell>
          <cell r="J1673">
            <v>1331</v>
          </cell>
          <cell r="K1673">
            <v>121220</v>
          </cell>
          <cell r="P1673">
            <v>3139320</v>
          </cell>
          <cell r="Q1673">
            <v>141</v>
          </cell>
          <cell r="R1673">
            <v>2200000</v>
          </cell>
          <cell r="S1673">
            <v>1111</v>
          </cell>
          <cell r="T1673">
            <v>939320</v>
          </cell>
          <cell r="Y1673">
            <v>3139320</v>
          </cell>
        </row>
        <row r="1674">
          <cell r="A1674">
            <v>1671</v>
          </cell>
          <cell r="B1674" t="str">
            <v>9-02</v>
          </cell>
          <cell r="C1674">
            <v>37355</v>
          </cell>
          <cell r="D1674" t="str">
            <v>dt03</v>
          </cell>
          <cell r="E1674" t="str">
            <v>Dong Tai HD</v>
          </cell>
          <cell r="F1674" t="str">
            <v>Hoµn t¹m øng tiÒn c¬m tr­a th¸ng 3/2002 tõ CBCNV</v>
          </cell>
          <cell r="G1674" t="str">
            <v>Collect money from worker (the lunch expenses in Mar. 2002)</v>
          </cell>
          <cell r="H1674">
            <v>1111</v>
          </cell>
          <cell r="I1674">
            <v>32388000</v>
          </cell>
          <cell r="P1674">
            <v>32388000</v>
          </cell>
          <cell r="Q1674">
            <v>1388</v>
          </cell>
          <cell r="R1674">
            <v>32388000</v>
          </cell>
          <cell r="Y1674">
            <v>32388000</v>
          </cell>
        </row>
        <row r="1675">
          <cell r="A1675">
            <v>1672</v>
          </cell>
          <cell r="B1675" t="str">
            <v>15-13</v>
          </cell>
          <cell r="C1675">
            <v>37361</v>
          </cell>
          <cell r="D1675" t="str">
            <v>pv</v>
          </cell>
          <cell r="E1675" t="str">
            <v>Mrs. NguyÖt (Server)</v>
          </cell>
          <cell r="F1675" t="str">
            <v>Thanh to¸n tiÒn c¬m tr­a + c¬m tèi + b¸nh mú ¨n ca cho c«ng nh©n th¸ng 03/2002</v>
          </cell>
          <cell r="G1675" t="str">
            <v>Meal expenses for workers in Mar. 2002</v>
          </cell>
          <cell r="H1675">
            <v>1388</v>
          </cell>
          <cell r="I1675">
            <v>32388000</v>
          </cell>
          <cell r="J1675">
            <v>6278</v>
          </cell>
          <cell r="K1675">
            <v>12655569</v>
          </cell>
          <cell r="P1675">
            <v>45043569</v>
          </cell>
          <cell r="Q1675">
            <v>141</v>
          </cell>
          <cell r="R1675">
            <v>28269600</v>
          </cell>
          <cell r="S1675">
            <v>1111</v>
          </cell>
          <cell r="T1675">
            <v>16773969</v>
          </cell>
          <cell r="Y1675">
            <v>45043569</v>
          </cell>
        </row>
        <row r="1676">
          <cell r="A1676">
            <v>1673</v>
          </cell>
          <cell r="B1676" t="str">
            <v>16-15</v>
          </cell>
          <cell r="C1676">
            <v>37362</v>
          </cell>
          <cell r="D1676" t="str">
            <v>th</v>
          </cell>
          <cell r="E1676" t="str">
            <v>Mrs. Xiªm (Cook)</v>
          </cell>
          <cell r="F1676" t="str">
            <v>Thanh to¸n tiÒn c¬m tr­a + c¬m tèi + b¸nh mú ¨n ca cho c«ng nh©n th¸ng 03/2002</v>
          </cell>
          <cell r="G1676" t="str">
            <v>Meal expenses for workers in Mar. 2002</v>
          </cell>
          <cell r="H1676">
            <v>6278</v>
          </cell>
          <cell r="I1676">
            <v>2856500</v>
          </cell>
          <cell r="P1676">
            <v>2856500</v>
          </cell>
          <cell r="Q1676">
            <v>1111</v>
          </cell>
          <cell r="R1676">
            <v>2856500</v>
          </cell>
          <cell r="Y1676">
            <v>2856500</v>
          </cell>
        </row>
        <row r="1677">
          <cell r="A1677">
            <v>1674</v>
          </cell>
          <cell r="B1677" t="str">
            <v>9-03</v>
          </cell>
          <cell r="C1677">
            <v>37355</v>
          </cell>
          <cell r="D1677" t="str">
            <v>cat3</v>
          </cell>
          <cell r="E1677" t="str">
            <v>Mr. Tèng Xu©n Minh</v>
          </cell>
          <cell r="F1677" t="str">
            <v>Mua vËt t­ söa m¸y Ðp mex</v>
          </cell>
          <cell r="G1677" t="str">
            <v>Buying materials to repair fusing machine</v>
          </cell>
          <cell r="H1677">
            <v>1531</v>
          </cell>
          <cell r="I1677">
            <v>66000</v>
          </cell>
          <cell r="J1677">
            <v>6278</v>
          </cell>
          <cell r="K1677">
            <v>20000</v>
          </cell>
          <cell r="P1677">
            <v>86000</v>
          </cell>
          <cell r="Q1677">
            <v>1111</v>
          </cell>
          <cell r="R1677">
            <v>86000</v>
          </cell>
          <cell r="Y1677">
            <v>86000</v>
          </cell>
        </row>
        <row r="1678">
          <cell r="A1678">
            <v>1675</v>
          </cell>
          <cell r="B1678" t="str">
            <v>9-04</v>
          </cell>
          <cell r="C1678">
            <v>37355</v>
          </cell>
          <cell r="D1678" t="str">
            <v>bv4</v>
          </cell>
          <cell r="E1678" t="str">
            <v>Mr. TÆng (Security guard)</v>
          </cell>
          <cell r="F1678" t="str">
            <v xml:space="preserve">T¹m øng ®i Hµ Néi nhËn hµng </v>
          </cell>
          <cell r="G1678" t="str">
            <v>Advance to Mr. Tang (Security) to go to Hanoi receive trimming</v>
          </cell>
          <cell r="H1678">
            <v>141</v>
          </cell>
          <cell r="I1678">
            <v>400000</v>
          </cell>
          <cell r="P1678">
            <v>400000</v>
          </cell>
          <cell r="Q1678">
            <v>1111</v>
          </cell>
          <cell r="R1678">
            <v>400000</v>
          </cell>
          <cell r="Y1678">
            <v>400000</v>
          </cell>
        </row>
        <row r="1679">
          <cell r="A1679">
            <v>1676</v>
          </cell>
          <cell r="B1679" t="str">
            <v>10-10</v>
          </cell>
          <cell r="C1679">
            <v>37356</v>
          </cell>
          <cell r="D1679" t="str">
            <v>yt</v>
          </cell>
          <cell r="E1679" t="str">
            <v>Mrs. H­¬ng (Nurse)</v>
          </cell>
          <cell r="F1679" t="str">
            <v>Mua ®å dïng phôc vô vÖ sinh c«ng nghiÖp</v>
          </cell>
          <cell r="G1679" t="str">
            <v>Buying tools for cleaner</v>
          </cell>
          <cell r="H1679">
            <v>1531</v>
          </cell>
          <cell r="I1679">
            <v>522000</v>
          </cell>
          <cell r="P1679">
            <v>522000</v>
          </cell>
          <cell r="Q1679">
            <v>1111</v>
          </cell>
          <cell r="R1679">
            <v>522000</v>
          </cell>
          <cell r="Y1679">
            <v>522000</v>
          </cell>
        </row>
        <row r="1680">
          <cell r="A1680">
            <v>1677</v>
          </cell>
          <cell r="B1680" t="str">
            <v>9-05</v>
          </cell>
          <cell r="C1680">
            <v>37355</v>
          </cell>
          <cell r="D1680" t="str">
            <v>bv1</v>
          </cell>
          <cell r="E1680" t="str">
            <v>Mr. HiÓu (Trade union)</v>
          </cell>
          <cell r="F1680" t="str">
            <v>Thanh to¸n t¹m øng mua nåi ®ùng n­íc uèng cho c«ng nh©n</v>
          </cell>
          <cell r="G1680" t="str">
            <v>Advance to Mr. Hieu (Trade union) to buy tools for factory</v>
          </cell>
          <cell r="H1680">
            <v>1531</v>
          </cell>
          <cell r="I1680">
            <v>1228000</v>
          </cell>
          <cell r="J1680">
            <v>1331</v>
          </cell>
          <cell r="K1680">
            <v>36000</v>
          </cell>
          <cell r="L1680">
            <v>1111</v>
          </cell>
          <cell r="M1680">
            <v>236000</v>
          </cell>
          <cell r="P1680">
            <v>1500000</v>
          </cell>
          <cell r="Q1680">
            <v>141</v>
          </cell>
          <cell r="R1680">
            <v>1500000</v>
          </cell>
          <cell r="Y1680">
            <v>1500000</v>
          </cell>
        </row>
        <row r="1681">
          <cell r="A1681">
            <v>1678</v>
          </cell>
          <cell r="D1681" t="str">
            <v>nc</v>
          </cell>
          <cell r="E1681" t="str">
            <v>§ång ThÞ HiÒn - Servant in Expert' villa in HP</v>
          </cell>
          <cell r="F1681" t="str">
            <v>T¹m øng mua ®å dïng phôc vô chuyªn gia t¹i nhµ ë t¹i H¶i Phßng</v>
          </cell>
          <cell r="G1681" t="str">
            <v>Advance to Mrs. Phuong (Servant in Expert' villa in HP) to buy utensils for experts</v>
          </cell>
          <cell r="H1681">
            <v>141</v>
          </cell>
          <cell r="I1681">
            <v>700000</v>
          </cell>
          <cell r="P1681">
            <v>700000</v>
          </cell>
          <cell r="Q1681">
            <v>1111</v>
          </cell>
          <cell r="R1681">
            <v>700000</v>
          </cell>
          <cell r="Y1681">
            <v>700000</v>
          </cell>
        </row>
        <row r="1682">
          <cell r="A1682">
            <v>1679</v>
          </cell>
          <cell r="B1682" t="str">
            <v>9-06</v>
          </cell>
          <cell r="C1682">
            <v>37355</v>
          </cell>
          <cell r="D1682" t="str">
            <v>xn2</v>
          </cell>
          <cell r="E1682" t="str">
            <v>Mr. Tuynh (Ex.Im dept)</v>
          </cell>
          <cell r="F1682" t="str">
            <v>T¹m øng nhËp 01 m¸y thïa khuy</v>
          </cell>
          <cell r="G1682" t="str">
            <v>Advance to Mr. Tuynh (Export and import) The import expenses for 01 machine</v>
          </cell>
          <cell r="H1682">
            <v>141</v>
          </cell>
          <cell r="I1682">
            <v>400000</v>
          </cell>
          <cell r="P1682">
            <v>400000</v>
          </cell>
          <cell r="Q1682">
            <v>1111</v>
          </cell>
          <cell r="R1682">
            <v>400000</v>
          </cell>
          <cell r="Y1682">
            <v>400000</v>
          </cell>
        </row>
        <row r="1683">
          <cell r="A1683">
            <v>1680</v>
          </cell>
          <cell r="B1683" t="str">
            <v>23-01</v>
          </cell>
          <cell r="C1683">
            <v>37369</v>
          </cell>
          <cell r="D1683" t="str">
            <v>kt3</v>
          </cell>
          <cell r="E1683" t="str">
            <v>Ms. Hµ (Accountant)</v>
          </cell>
          <cell r="F1683" t="str">
            <v>Thanh to¸n phÇn chªnh lÖch tõ gi¸ vÐ m¸y bay vÒ London cho Mr. Steve, Mr. James</v>
          </cell>
          <cell r="G1683" t="str">
            <v xml:space="preserve">The difference from air - line ticket to go to London for Mr. James and Mr. Steve </v>
          </cell>
          <cell r="H1683">
            <v>6428</v>
          </cell>
          <cell r="I1683">
            <v>24390</v>
          </cell>
          <cell r="P1683">
            <v>24390</v>
          </cell>
          <cell r="Q1683">
            <v>1111</v>
          </cell>
          <cell r="R1683">
            <v>24390</v>
          </cell>
          <cell r="Y1683">
            <v>24390</v>
          </cell>
        </row>
        <row r="1684">
          <cell r="A1684">
            <v>1681</v>
          </cell>
          <cell r="B1684" t="str">
            <v>22-12</v>
          </cell>
          <cell r="C1684">
            <v>37368</v>
          </cell>
          <cell r="D1684" t="str">
            <v>lx2</v>
          </cell>
          <cell r="E1684" t="str">
            <v>Mr. Léc (Diver)</v>
          </cell>
          <cell r="F1684" t="str">
            <v>Thanh to¸n t¹m øng söa xe 34LD - 0099</v>
          </cell>
          <cell r="G1684" t="str">
            <v>Payment for the advance of the toll for car 34LD-0099 from Mr. Loc (Driver)</v>
          </cell>
          <cell r="H1684">
            <v>6428</v>
          </cell>
          <cell r="I1684">
            <v>557750</v>
          </cell>
          <cell r="J1684">
            <v>1331</v>
          </cell>
          <cell r="K1684">
            <v>17250</v>
          </cell>
          <cell r="L1684">
            <v>1111</v>
          </cell>
          <cell r="M1684">
            <v>425000</v>
          </cell>
          <cell r="P1684">
            <v>1000000</v>
          </cell>
          <cell r="Q1684">
            <v>141</v>
          </cell>
          <cell r="R1684">
            <v>1000000</v>
          </cell>
          <cell r="Y1684">
            <v>1000000</v>
          </cell>
        </row>
        <row r="1685">
          <cell r="A1685">
            <v>1682</v>
          </cell>
          <cell r="B1685" t="str">
            <v>10-04</v>
          </cell>
          <cell r="C1685">
            <v>37356</v>
          </cell>
          <cell r="D1685" t="str">
            <v>lx2</v>
          </cell>
          <cell r="E1685" t="str">
            <v>Mr. Léc (Diver)</v>
          </cell>
          <cell r="F1685" t="str">
            <v>T¹m øng chi phÝ cho xe 34LD-0108</v>
          </cell>
          <cell r="G1685" t="str">
            <v>Advance to Mr. Loc (Driver) the toll for car 34LD-0108</v>
          </cell>
          <cell r="H1685">
            <v>141</v>
          </cell>
          <cell r="I1685">
            <v>300000</v>
          </cell>
          <cell r="P1685">
            <v>300000</v>
          </cell>
          <cell r="Q1685">
            <v>1111</v>
          </cell>
          <cell r="R1685">
            <v>300000</v>
          </cell>
          <cell r="Y1685">
            <v>300000</v>
          </cell>
        </row>
        <row r="1686">
          <cell r="A1686">
            <v>1683</v>
          </cell>
          <cell r="B1686" t="str">
            <v>10-05</v>
          </cell>
          <cell r="C1686">
            <v>37356</v>
          </cell>
          <cell r="D1686" t="str">
            <v>nc</v>
          </cell>
          <cell r="E1686" t="str">
            <v>Mr. §µo V¨n Chung - Thî ¶nh Phó Th¸i</v>
          </cell>
          <cell r="F1686" t="str">
            <v>Chôp 31 kiÓu ¶nh cho ®i tham quan Yªn Phô cho Mr. Nam, Mrs. TuyÕt</v>
          </cell>
          <cell r="G1686" t="str">
            <v>Taking photogaphes for Mr. Nam and Mrs. Tuyet</v>
          </cell>
          <cell r="H1686">
            <v>6428</v>
          </cell>
          <cell r="I1686">
            <v>186000</v>
          </cell>
          <cell r="P1686">
            <v>186000</v>
          </cell>
          <cell r="Q1686">
            <v>1111</v>
          </cell>
          <cell r="R1686">
            <v>186000</v>
          </cell>
          <cell r="Y1686">
            <v>186000</v>
          </cell>
        </row>
        <row r="1687">
          <cell r="A1687">
            <v>1684</v>
          </cell>
          <cell r="B1687" t="str">
            <v>10-06</v>
          </cell>
          <cell r="C1687">
            <v>37356</v>
          </cell>
          <cell r="D1687" t="str">
            <v>nc</v>
          </cell>
          <cell r="E1687" t="str">
            <v>Mr. Nhiªn (Warehouse)</v>
          </cell>
          <cell r="F1687" t="str">
            <v>Chi phÝ bèc container v¶i ngoµi giê ngµy 9/4/2002</v>
          </cell>
          <cell r="G1687" t="str">
            <v>The expenses of unloading 01 container of fabric for warehouse staffs</v>
          </cell>
          <cell r="H1687">
            <v>6278</v>
          </cell>
          <cell r="I1687">
            <v>21000</v>
          </cell>
          <cell r="P1687">
            <v>21000</v>
          </cell>
          <cell r="Q1687">
            <v>1111</v>
          </cell>
          <cell r="R1687">
            <v>21000</v>
          </cell>
          <cell r="Y1687">
            <v>21000</v>
          </cell>
        </row>
        <row r="1688">
          <cell r="A1688">
            <v>1685</v>
          </cell>
          <cell r="B1688" t="str">
            <v>20-15</v>
          </cell>
          <cell r="C1688">
            <v>37366</v>
          </cell>
          <cell r="D1688" t="str">
            <v>cd1</v>
          </cell>
          <cell r="E1688" t="str">
            <v>Mr. Hµo (Mechanic)</v>
          </cell>
          <cell r="F1688" t="str">
            <v>T¹m øng mua dÇu b«i tr¬n m¸y may</v>
          </cell>
          <cell r="G1688" t="str">
            <v>Advance to Mr. Hao (Mechanic) to buy materials for sewingshop</v>
          </cell>
          <cell r="H1688">
            <v>141</v>
          </cell>
          <cell r="I1688">
            <v>250000</v>
          </cell>
          <cell r="P1688">
            <v>250000</v>
          </cell>
          <cell r="Q1688">
            <v>1111</v>
          </cell>
          <cell r="R1688">
            <v>250000</v>
          </cell>
          <cell r="Y1688">
            <v>250000</v>
          </cell>
        </row>
        <row r="1689">
          <cell r="A1689">
            <v>1686</v>
          </cell>
          <cell r="B1689" t="str">
            <v>10-07</v>
          </cell>
          <cell r="C1689">
            <v>37356</v>
          </cell>
          <cell r="D1689" t="str">
            <v>bv1</v>
          </cell>
          <cell r="E1689" t="str">
            <v>Mr. HiÓu (Trade union)</v>
          </cell>
          <cell r="F1689" t="str">
            <v>T¹m øng mua s¬n phôc vô s¬n t­êng nhµ v¨n phßng</v>
          </cell>
          <cell r="G1689" t="str">
            <v>Advance to Mr. Hieu (Trade union) to buy paint for office</v>
          </cell>
          <cell r="H1689">
            <v>141</v>
          </cell>
          <cell r="I1689">
            <v>400000</v>
          </cell>
          <cell r="P1689">
            <v>400000</v>
          </cell>
          <cell r="Q1689">
            <v>1111</v>
          </cell>
          <cell r="R1689">
            <v>400000</v>
          </cell>
          <cell r="Y1689">
            <v>400000</v>
          </cell>
        </row>
        <row r="1690">
          <cell r="A1690">
            <v>1687</v>
          </cell>
          <cell r="B1690" t="str">
            <v>10-08</v>
          </cell>
          <cell r="C1690">
            <v>37356</v>
          </cell>
          <cell r="D1690" t="str">
            <v>lx1</v>
          </cell>
          <cell r="E1690" t="str">
            <v>Mr. Hïng (Driver)</v>
          </cell>
          <cell r="F1690" t="str">
            <v>Chi phÝ cho xe 34LD-0116 tõ ngµy 08/04 ®Õn 10/04/2002</v>
          </cell>
          <cell r="G1690" t="str">
            <v>The toll for car 34LD - 0116 for period from Apr 08 to Apr 10, 2002</v>
          </cell>
          <cell r="H1690">
            <v>6428</v>
          </cell>
          <cell r="I1690">
            <v>282000</v>
          </cell>
          <cell r="P1690">
            <v>282000</v>
          </cell>
          <cell r="Q1690">
            <v>1111</v>
          </cell>
          <cell r="R1690">
            <v>282000</v>
          </cell>
          <cell r="Y1690">
            <v>282000</v>
          </cell>
        </row>
        <row r="1691">
          <cell r="A1691">
            <v>1688</v>
          </cell>
          <cell r="B1691" t="str">
            <v>10-09</v>
          </cell>
          <cell r="C1691">
            <v>37356</v>
          </cell>
          <cell r="D1691" t="str">
            <v>nc</v>
          </cell>
          <cell r="E1691" t="str">
            <v>Ms. H­¬ng (Cutting</v>
          </cell>
          <cell r="F1691" t="str">
            <v>Th­ëng sao ®á cho Ms. H­¬ng, Mr. B×nh (Cutting)</v>
          </cell>
          <cell r="G1691" t="str">
            <v>Working bonus 'red star' for Ms. Huong and Mr. Binh (Cutting)</v>
          </cell>
          <cell r="H1691">
            <v>33882</v>
          </cell>
          <cell r="I1691">
            <v>30000</v>
          </cell>
          <cell r="P1691">
            <v>30000</v>
          </cell>
          <cell r="Q1691">
            <v>1111</v>
          </cell>
          <cell r="R1691">
            <v>30000</v>
          </cell>
          <cell r="Y1691">
            <v>30000</v>
          </cell>
        </row>
        <row r="1692">
          <cell r="A1692">
            <v>1689</v>
          </cell>
          <cell r="B1692" t="str">
            <v>11-01</v>
          </cell>
          <cell r="C1692">
            <v>37357</v>
          </cell>
          <cell r="D1692" t="str">
            <v>S.VietTien</v>
          </cell>
          <cell r="E1692" t="str">
            <v>CN Cty May ViÖt TiÕn t¹i HP</v>
          </cell>
          <cell r="F1692" t="str">
            <v>ThuÕ VAT cña Hãa ®¬n sè 090118 - Mua dông cô cho m¸y may th¸ng 3/2002 (335.09USD)</v>
          </cell>
          <cell r="G1692" t="str">
            <v>Buying tools for Mar. 2002</v>
          </cell>
          <cell r="H1692">
            <v>1331</v>
          </cell>
          <cell r="I1692">
            <v>31142</v>
          </cell>
          <cell r="P1692">
            <v>31142</v>
          </cell>
          <cell r="Q1692">
            <v>331</v>
          </cell>
          <cell r="R1692">
            <v>31142</v>
          </cell>
          <cell r="Y1692">
            <v>31142</v>
          </cell>
        </row>
        <row r="1693">
          <cell r="A1693">
            <v>1690</v>
          </cell>
          <cell r="B1693" t="str">
            <v>31-90</v>
          </cell>
          <cell r="C1693">
            <v>37346</v>
          </cell>
          <cell r="D1693" t="str">
            <v>xn2</v>
          </cell>
          <cell r="E1693" t="str">
            <v>Mr. Tuynh (Ex.Im dept)</v>
          </cell>
          <cell r="F1693" t="str">
            <v>Chi phÝ nhËp v¶i ngµy 20-3-2002</v>
          </cell>
          <cell r="G1693" t="str">
            <v>The import expenses for farbic on date 20-03-2002</v>
          </cell>
          <cell r="H1693">
            <v>6278</v>
          </cell>
          <cell r="I1693">
            <v>573650</v>
          </cell>
          <cell r="J1693">
            <v>1331</v>
          </cell>
          <cell r="K1693">
            <v>15165</v>
          </cell>
          <cell r="P1693">
            <v>588815</v>
          </cell>
          <cell r="Q1693">
            <v>1111</v>
          </cell>
          <cell r="R1693">
            <v>588815</v>
          </cell>
          <cell r="Y1693">
            <v>588815</v>
          </cell>
        </row>
        <row r="1694">
          <cell r="A1694">
            <v>1691</v>
          </cell>
          <cell r="B1694" t="str">
            <v>31-91</v>
          </cell>
          <cell r="C1694">
            <v>37346</v>
          </cell>
          <cell r="D1694" t="str">
            <v>xn2</v>
          </cell>
          <cell r="E1694" t="str">
            <v>Mr. Tuynh (Ex.Im dept)</v>
          </cell>
          <cell r="F1694" t="str">
            <v>Chi phÝ nhËp v¶i ( hµng Lifung )ngµy 20-3-2002</v>
          </cell>
          <cell r="G1694" t="str">
            <v>The import expenses for farbic ( Lufung ) on date 20-03-2002</v>
          </cell>
          <cell r="H1694">
            <v>6278</v>
          </cell>
          <cell r="I1694">
            <v>772818</v>
          </cell>
          <cell r="J1694">
            <v>1331</v>
          </cell>
          <cell r="K1694">
            <v>30152</v>
          </cell>
          <cell r="P1694">
            <v>802970</v>
          </cell>
          <cell r="Q1694">
            <v>1111</v>
          </cell>
          <cell r="R1694">
            <v>802970</v>
          </cell>
          <cell r="Y1694">
            <v>802970</v>
          </cell>
        </row>
        <row r="1695">
          <cell r="A1695">
            <v>1692</v>
          </cell>
          <cell r="B1695" t="str">
            <v>31-92</v>
          </cell>
          <cell r="C1695">
            <v>37346</v>
          </cell>
          <cell r="D1695" t="str">
            <v>xn2</v>
          </cell>
          <cell r="E1695" t="str">
            <v>Mr. Tuynh (Ex.Im dept)</v>
          </cell>
          <cell r="F1695" t="str">
            <v>Chi phÝ nhËp mex ngµy 20-03-2002</v>
          </cell>
          <cell r="G1695" t="str">
            <v>The import expenses for interlining on date 20-03-2002</v>
          </cell>
          <cell r="H1695">
            <v>6278</v>
          </cell>
          <cell r="I1695">
            <v>454718</v>
          </cell>
          <cell r="J1695">
            <v>1331</v>
          </cell>
          <cell r="K1695">
            <v>30152</v>
          </cell>
          <cell r="P1695">
            <v>484870</v>
          </cell>
          <cell r="Q1695">
            <v>1111</v>
          </cell>
          <cell r="R1695">
            <v>484870</v>
          </cell>
          <cell r="Y1695">
            <v>484870</v>
          </cell>
        </row>
        <row r="1696">
          <cell r="A1696">
            <v>1693</v>
          </cell>
          <cell r="B1696" t="str">
            <v>31-93</v>
          </cell>
          <cell r="C1696">
            <v>37346</v>
          </cell>
          <cell r="D1696" t="str">
            <v>xn2</v>
          </cell>
          <cell r="E1696" t="str">
            <v>Mr. Tuynh (Ex.Im dept)</v>
          </cell>
          <cell r="F1696" t="str">
            <v>Chi phÝ nhËp 01 container Switchtrack ngµy 20-03-2002</v>
          </cell>
          <cell r="G1696" t="str">
            <v>The import expenses for 01 container of Switchtrack on date 20-03-2002</v>
          </cell>
          <cell r="H1696">
            <v>6278</v>
          </cell>
          <cell r="I1696">
            <v>958669</v>
          </cell>
          <cell r="J1696">
            <v>1331</v>
          </cell>
          <cell r="K1696">
            <v>28415</v>
          </cell>
          <cell r="P1696">
            <v>987084</v>
          </cell>
          <cell r="Q1696">
            <v>1111</v>
          </cell>
          <cell r="R1696">
            <v>987084</v>
          </cell>
          <cell r="Y1696">
            <v>987084</v>
          </cell>
        </row>
        <row r="1697">
          <cell r="A1697">
            <v>1694</v>
          </cell>
          <cell r="B1697" t="str">
            <v>31-113</v>
          </cell>
          <cell r="C1697">
            <v>37346</v>
          </cell>
          <cell r="D1697" t="str">
            <v>S.KSHuuNghi</v>
          </cell>
          <cell r="E1697" t="str">
            <v>Kh¸ch s¹n H÷u NghÞ HP</v>
          </cell>
          <cell r="F1697" t="str">
            <v>Chi phÝ kh¸ch s¹n cho Mr. Allan, Mr. Peter Black</v>
          </cell>
          <cell r="G1697" t="str">
            <v>Hotel charges in Mar. 2002 for Mr. Allan and Mr. Peter Black</v>
          </cell>
          <cell r="H1697">
            <v>6428</v>
          </cell>
          <cell r="I1697">
            <v>12851900</v>
          </cell>
          <cell r="J1697">
            <v>1331</v>
          </cell>
          <cell r="K1697">
            <v>1285240</v>
          </cell>
          <cell r="P1697">
            <v>14137140</v>
          </cell>
          <cell r="Q1697">
            <v>331</v>
          </cell>
          <cell r="R1697">
            <v>14137140</v>
          </cell>
          <cell r="Y1697">
            <v>14137140</v>
          </cell>
        </row>
        <row r="1698">
          <cell r="A1698">
            <v>1695</v>
          </cell>
          <cell r="B1698" t="str">
            <v>31-124</v>
          </cell>
          <cell r="C1698">
            <v>37346</v>
          </cell>
          <cell r="D1698" t="str">
            <v>S.Vinhdat</v>
          </cell>
          <cell r="E1698" t="str">
            <v>Cty TNHH SX-TM Vinh §¹t</v>
          </cell>
          <cell r="F1698" t="str">
            <v xml:space="preserve">Mua nót th¸ng 3/2002 </v>
          </cell>
          <cell r="G1698" t="str">
            <v>Buying button for Mar. 2002 (4557.31USD)</v>
          </cell>
          <cell r="H1698">
            <v>1522</v>
          </cell>
          <cell r="I1698">
            <v>62808046</v>
          </cell>
          <cell r="J1698">
            <v>1331</v>
          </cell>
          <cell r="K1698">
            <v>2823742</v>
          </cell>
          <cell r="P1698">
            <v>65631788</v>
          </cell>
          <cell r="Q1698">
            <v>331</v>
          </cell>
          <cell r="R1698">
            <v>65631788</v>
          </cell>
          <cell r="Y1698">
            <v>65631788</v>
          </cell>
        </row>
        <row r="1699">
          <cell r="A1699">
            <v>1696</v>
          </cell>
          <cell r="B1699" t="str">
            <v>30-40</v>
          </cell>
          <cell r="C1699">
            <v>37376</v>
          </cell>
          <cell r="D1699" t="str">
            <v>S.Anhtuan</v>
          </cell>
          <cell r="E1699" t="str">
            <v>CN Cty TNHH TM-DV Anh TuÊn t¹i HP</v>
          </cell>
          <cell r="F1699" t="str">
            <v>VÐ m¸y bay th¸ng 3/2002 cho Mr. Bob ®i Tp. HCM</v>
          </cell>
          <cell r="G1699" t="str">
            <v>Airline ticket for Mr. Bob go to HCMC in Mar. 2002</v>
          </cell>
          <cell r="H1699">
            <v>6428</v>
          </cell>
          <cell r="I1699">
            <v>3575572</v>
          </cell>
          <cell r="J1699">
            <v>1331</v>
          </cell>
          <cell r="K1699">
            <v>171428</v>
          </cell>
          <cell r="P1699">
            <v>3747000</v>
          </cell>
          <cell r="Q1699">
            <v>33682</v>
          </cell>
          <cell r="R1699">
            <v>3747000</v>
          </cell>
          <cell r="Y1699">
            <v>3747000</v>
          </cell>
        </row>
        <row r="1700">
          <cell r="A1700">
            <v>1697</v>
          </cell>
          <cell r="B1700" t="str">
            <v>31-112</v>
          </cell>
          <cell r="C1700">
            <v>37346</v>
          </cell>
          <cell r="D1700" t="str">
            <v>S.VietTien</v>
          </cell>
          <cell r="E1700" t="str">
            <v>CN Cty May ViÖt TiÕn t¹i HP</v>
          </cell>
          <cell r="F1700" t="str">
            <v>Mua dông cô cho m¸y may th¸ng 3/2002 (335.09USD)</v>
          </cell>
          <cell r="G1700" t="str">
            <v>Buying tools for Mar. 2002 (335.09USD)</v>
          </cell>
          <cell r="H1700">
            <v>1531</v>
          </cell>
          <cell r="I1700">
            <v>4211627.2634146344</v>
          </cell>
          <cell r="J1700">
            <v>1331</v>
          </cell>
          <cell r="K1700">
            <v>210657</v>
          </cell>
          <cell r="P1700">
            <v>4422284.2634146344</v>
          </cell>
          <cell r="Q1700">
            <v>331</v>
          </cell>
          <cell r="R1700">
            <v>4422284.2634146344</v>
          </cell>
          <cell r="Y1700">
            <v>4422284.2634146344</v>
          </cell>
        </row>
        <row r="1701">
          <cell r="A1701">
            <v>1698</v>
          </cell>
          <cell r="B1701" t="str">
            <v>11-02</v>
          </cell>
          <cell r="C1701">
            <v>37357</v>
          </cell>
          <cell r="D1701" t="str">
            <v>nc</v>
          </cell>
          <cell r="E1701" t="str">
            <v>Cty May 2 H¶i D­¬ng</v>
          </cell>
          <cell r="F1701" t="str">
            <v>ThuÕ VAT cña Hãa ®¬n sè 034258 - Thanh to¸n tiÒn gia c«ng hµng may th¸ng 02, 03/2002</v>
          </cell>
          <cell r="G1701" t="str">
            <v>CM to Hai Duong garment company #2 for garments in Feb, Mar. 2002</v>
          </cell>
          <cell r="H1701">
            <v>1331</v>
          </cell>
          <cell r="I1701">
            <v>1706062.5</v>
          </cell>
          <cell r="P1701">
            <v>1706062.5</v>
          </cell>
          <cell r="Q1701">
            <v>331</v>
          </cell>
          <cell r="R1701">
            <v>1706062.5</v>
          </cell>
          <cell r="Y1701">
            <v>1706062.5</v>
          </cell>
        </row>
        <row r="1702">
          <cell r="A1702">
            <v>1699</v>
          </cell>
          <cell r="B1702" t="str">
            <v>12-02</v>
          </cell>
          <cell r="C1702">
            <v>37358</v>
          </cell>
          <cell r="D1702" t="str">
            <v>kh3</v>
          </cell>
          <cell r="E1702" t="str">
            <v>Ms. My (Planning dept)</v>
          </cell>
          <cell r="F1702" t="str">
            <v>Mua v¶i phi ®en , v¶i thun lãt ®en phôc vô s¶n xuÊt</v>
          </cell>
          <cell r="G1702" t="str">
            <v>Buying trimming for production</v>
          </cell>
          <cell r="H1702">
            <v>1522</v>
          </cell>
          <cell r="I1702">
            <v>895000</v>
          </cell>
          <cell r="J1702">
            <v>6278</v>
          </cell>
          <cell r="K1702">
            <v>30000</v>
          </cell>
          <cell r="P1702">
            <v>925000</v>
          </cell>
          <cell r="Q1702">
            <v>1111</v>
          </cell>
          <cell r="R1702">
            <v>925000</v>
          </cell>
          <cell r="Y1702">
            <v>925000</v>
          </cell>
        </row>
        <row r="1703">
          <cell r="A1703">
            <v>1700</v>
          </cell>
          <cell r="B1703" t="str">
            <v>11-03</v>
          </cell>
          <cell r="C1703">
            <v>37357</v>
          </cell>
          <cell r="D1703" t="str">
            <v>bv2</v>
          </cell>
          <cell r="E1703" t="str">
            <v>Mr. ViÖt (Security guard)</v>
          </cell>
          <cell r="F1703" t="str">
            <v>Mua hép ®iÖn tho¹i, kho¸  cho phßng B¶o vÖ</v>
          </cell>
          <cell r="G1703" t="str">
            <v xml:space="preserve">Buying telephone box for Security guard </v>
          </cell>
          <cell r="H1703">
            <v>6278</v>
          </cell>
          <cell r="I1703">
            <v>33000</v>
          </cell>
          <cell r="P1703">
            <v>33000</v>
          </cell>
          <cell r="Q1703">
            <v>1111</v>
          </cell>
          <cell r="R1703">
            <v>33000</v>
          </cell>
          <cell r="Y1703">
            <v>33000</v>
          </cell>
        </row>
        <row r="1704">
          <cell r="A1704">
            <v>1701</v>
          </cell>
          <cell r="B1704" t="str">
            <v>17-03</v>
          </cell>
          <cell r="C1704">
            <v>37363</v>
          </cell>
          <cell r="D1704" t="str">
            <v>kd1</v>
          </cell>
          <cell r="E1704" t="str">
            <v>Mr. HiÖp (Sales)</v>
          </cell>
          <cell r="F1704" t="str">
            <v>Tr¶ tiÒn ®iÖn tho¹i t¹i nhµ ë chuyªn gia th¸ng 03/2002</v>
          </cell>
          <cell r="G1704" t="str">
            <v>Telephone charges of Mar. 2002 for experts at the house in HP</v>
          </cell>
          <cell r="H1704">
            <v>6422</v>
          </cell>
          <cell r="I1704">
            <v>174675</v>
          </cell>
          <cell r="P1704">
            <v>174675</v>
          </cell>
          <cell r="Q1704">
            <v>1111</v>
          </cell>
          <cell r="R1704">
            <v>174675</v>
          </cell>
          <cell r="Y1704">
            <v>174675</v>
          </cell>
        </row>
        <row r="1705">
          <cell r="A1705">
            <v>1702</v>
          </cell>
          <cell r="B1705" t="str">
            <v>13-02</v>
          </cell>
          <cell r="C1705">
            <v>37359</v>
          </cell>
          <cell r="D1705" t="str">
            <v>vt2</v>
          </cell>
          <cell r="E1705" t="str">
            <v>Mr. M¹nh (Computer)</v>
          </cell>
          <cell r="F1705" t="str">
            <v>Mua æ c¾m LIOA l¾p m¸y cho Mr. Steve t¹i phßng kÕ ho¹ch</v>
          </cell>
          <cell r="G1705" t="str">
            <v xml:space="preserve">Purchasing materials to install computer for Mr. Steve </v>
          </cell>
          <cell r="H1705">
            <v>6423</v>
          </cell>
          <cell r="I1705">
            <v>70000</v>
          </cell>
          <cell r="P1705">
            <v>70000</v>
          </cell>
          <cell r="Q1705">
            <v>1111</v>
          </cell>
          <cell r="R1705">
            <v>70000</v>
          </cell>
          <cell r="Y1705">
            <v>70000</v>
          </cell>
        </row>
        <row r="1706">
          <cell r="A1706">
            <v>1703</v>
          </cell>
          <cell r="B1706" t="str">
            <v>31-132</v>
          </cell>
          <cell r="C1706">
            <v>37346</v>
          </cell>
          <cell r="D1706" t="str">
            <v>S.Coats</v>
          </cell>
          <cell r="E1706" t="str">
            <v>Cty Coats Phong Phó HN</v>
          </cell>
          <cell r="F1706" t="str">
            <v>Mua chØ may th¸ng 03 - 2002</v>
          </cell>
          <cell r="G1706" t="str">
            <v>Purchasing thread for Mar. 2002</v>
          </cell>
          <cell r="H1706">
            <v>1522</v>
          </cell>
          <cell r="I1706">
            <v>187013840</v>
          </cell>
          <cell r="J1706">
            <v>1331</v>
          </cell>
          <cell r="K1706">
            <v>18701384</v>
          </cell>
          <cell r="P1706">
            <v>205715224</v>
          </cell>
          <cell r="Q1706">
            <v>331</v>
          </cell>
          <cell r="R1706">
            <v>205715224</v>
          </cell>
          <cell r="Y1706">
            <v>205715224</v>
          </cell>
        </row>
        <row r="1707">
          <cell r="A1707">
            <v>1704</v>
          </cell>
          <cell r="B1707" t="str">
            <v>12-01</v>
          </cell>
          <cell r="C1707">
            <v>37358</v>
          </cell>
          <cell r="D1707" t="str">
            <v>cd1</v>
          </cell>
          <cell r="E1707" t="str">
            <v>Mr. Hµo (Mechanic)</v>
          </cell>
          <cell r="F1707" t="str">
            <v>T¹m øng mua mÆt nguyÖt m¸y kim ®Çu b»ng cho ph©n x­ëng may</v>
          </cell>
          <cell r="G1707" t="str">
            <v>Advance to Mr. Hao (Mechanic) to buy tools for sewingshop</v>
          </cell>
          <cell r="H1707">
            <v>141</v>
          </cell>
          <cell r="I1707">
            <v>150000</v>
          </cell>
          <cell r="P1707">
            <v>150000</v>
          </cell>
          <cell r="Q1707">
            <v>1111</v>
          </cell>
          <cell r="R1707">
            <v>150000</v>
          </cell>
          <cell r="Y1707">
            <v>150000</v>
          </cell>
        </row>
        <row r="1708">
          <cell r="A1708">
            <v>1705</v>
          </cell>
          <cell r="B1708" t="str">
            <v>12-03</v>
          </cell>
          <cell r="C1708">
            <v>37358</v>
          </cell>
          <cell r="D1708" t="str">
            <v>lx2</v>
          </cell>
          <cell r="E1708" t="str">
            <v>Mr. Léc (Diver)</v>
          </cell>
          <cell r="F1708" t="str">
            <v>T¹m øng chi phÝ cho xe 34LD-0108</v>
          </cell>
          <cell r="G1708" t="str">
            <v>Advance to Mr. Loc (Driver) the toll for car 34LD-0108</v>
          </cell>
          <cell r="H1708">
            <v>141</v>
          </cell>
          <cell r="I1708">
            <v>300000</v>
          </cell>
          <cell r="P1708">
            <v>300000</v>
          </cell>
          <cell r="Q1708">
            <v>1111</v>
          </cell>
          <cell r="R1708">
            <v>300000</v>
          </cell>
          <cell r="Y1708">
            <v>300000</v>
          </cell>
        </row>
        <row r="1709">
          <cell r="A1709">
            <v>1706</v>
          </cell>
          <cell r="B1709" t="str">
            <v>12-04</v>
          </cell>
          <cell r="C1709">
            <v>37358</v>
          </cell>
          <cell r="D1709" t="str">
            <v>xn1</v>
          </cell>
          <cell r="E1709" t="str">
            <v>Mr. Phong (Ex.Im dept)</v>
          </cell>
          <cell r="F1709" t="str">
            <v>T¹m øng chi phÝ xuÊt hµng</v>
          </cell>
          <cell r="G1709" t="str">
            <v>Advance to Mr. Phong (Export and Import) - The export expenses for garments</v>
          </cell>
          <cell r="H1709">
            <v>141</v>
          </cell>
          <cell r="I1709">
            <v>1000000</v>
          </cell>
          <cell r="P1709">
            <v>1000000</v>
          </cell>
          <cell r="Q1709">
            <v>1111</v>
          </cell>
          <cell r="R1709">
            <v>1000000</v>
          </cell>
          <cell r="Y1709">
            <v>1000000</v>
          </cell>
        </row>
        <row r="1710">
          <cell r="A1710">
            <v>1707</v>
          </cell>
          <cell r="B1710" t="str">
            <v>13-06</v>
          </cell>
          <cell r="C1710">
            <v>37359</v>
          </cell>
          <cell r="D1710" t="str">
            <v>lx5</v>
          </cell>
          <cell r="E1710" t="str">
            <v>Mr. Quang (Driver)</v>
          </cell>
          <cell r="F1710" t="str">
            <v>Chi phÝ cho xe 34LD - 0099 tõ 06 - 11/04/2002</v>
          </cell>
          <cell r="G1710" t="str">
            <v>Toll for car 34LD - 0099 from Apr 06 to Apr 11, 2002</v>
          </cell>
          <cell r="H1710">
            <v>6428</v>
          </cell>
          <cell r="I1710">
            <v>303000</v>
          </cell>
          <cell r="P1710">
            <v>303000</v>
          </cell>
          <cell r="Q1710">
            <v>1111</v>
          </cell>
          <cell r="R1710">
            <v>303000</v>
          </cell>
          <cell r="Y1710">
            <v>303000</v>
          </cell>
        </row>
        <row r="1711">
          <cell r="A1711">
            <v>1708</v>
          </cell>
          <cell r="B1711" t="str">
            <v>22-13</v>
          </cell>
          <cell r="C1711">
            <v>37368</v>
          </cell>
          <cell r="D1711" t="str">
            <v>lx2</v>
          </cell>
          <cell r="E1711" t="str">
            <v>Mr. Léc (Diver)</v>
          </cell>
          <cell r="F1711" t="str">
            <v>Chi phÝ cho xe 34LD - 0108 tõ 25/02 - 27/03/2002 (Thanh to¸n t¹m øng cho Mr. Léc - L¸i xe)</v>
          </cell>
          <cell r="G1711" t="str">
            <v>Toll for car 34LD - 0108 from Feb 25 to Mar 27, 2002</v>
          </cell>
          <cell r="H1711">
            <v>6428</v>
          </cell>
          <cell r="I1711">
            <v>1841000</v>
          </cell>
          <cell r="J1711">
            <v>6278</v>
          </cell>
          <cell r="K1711">
            <v>50000</v>
          </cell>
          <cell r="P1711">
            <v>1891000</v>
          </cell>
          <cell r="Q1711">
            <v>141</v>
          </cell>
          <cell r="R1711">
            <v>1300000</v>
          </cell>
          <cell r="S1711">
            <v>1111</v>
          </cell>
          <cell r="T1711">
            <v>591000</v>
          </cell>
          <cell r="Y1711">
            <v>1891000</v>
          </cell>
        </row>
        <row r="1712">
          <cell r="A1712">
            <v>1709</v>
          </cell>
          <cell r="B1712" t="str">
            <v>13-05</v>
          </cell>
          <cell r="C1712">
            <v>37359</v>
          </cell>
          <cell r="D1712" t="str">
            <v>lx1</v>
          </cell>
          <cell r="E1712" t="str">
            <v>Mr. Hïng (Driver)</v>
          </cell>
          <cell r="F1712" t="str">
            <v>Chi phÝ cho xe 34LD-0116 tõ ngµy 11/04 ®Õn 13/04/2002</v>
          </cell>
          <cell r="G1712" t="str">
            <v>The toll for car 34LD - 0116 for period from Apr 11 to Apr 13, 2002</v>
          </cell>
          <cell r="H1712">
            <v>6428</v>
          </cell>
          <cell r="I1712">
            <v>292000</v>
          </cell>
          <cell r="P1712">
            <v>292000</v>
          </cell>
          <cell r="Q1712">
            <v>1111</v>
          </cell>
          <cell r="R1712">
            <v>292000</v>
          </cell>
          <cell r="Y1712">
            <v>292000</v>
          </cell>
        </row>
        <row r="1713">
          <cell r="A1713">
            <v>1710</v>
          </cell>
          <cell r="B1713" t="str">
            <v>13-01</v>
          </cell>
          <cell r="C1713">
            <v>37359</v>
          </cell>
          <cell r="D1713" t="str">
            <v>cat3</v>
          </cell>
          <cell r="E1713" t="str">
            <v>Mr. Tèng Xu©n Minh</v>
          </cell>
          <cell r="F1713" t="str">
            <v>T¹m øng ®i c«ng t¸c thµnh phè HCM</v>
          </cell>
          <cell r="G1713" t="str">
            <v>Advance to Mr. Minh (Maintaining) the business expenses to HCMC</v>
          </cell>
          <cell r="H1713">
            <v>141</v>
          </cell>
          <cell r="I1713">
            <v>1000000</v>
          </cell>
          <cell r="P1713">
            <v>1000000</v>
          </cell>
          <cell r="Q1713">
            <v>1111</v>
          </cell>
          <cell r="R1713">
            <v>1000000</v>
          </cell>
          <cell r="Y1713">
            <v>1000000</v>
          </cell>
        </row>
        <row r="1714">
          <cell r="A1714">
            <v>1711</v>
          </cell>
          <cell r="B1714" t="str">
            <v>15-15</v>
          </cell>
          <cell r="C1714">
            <v>37361</v>
          </cell>
          <cell r="D1714" t="str">
            <v>cd2</v>
          </cell>
          <cell r="E1714" t="str">
            <v>Mr. Hîp (Mechanic)</v>
          </cell>
          <cell r="F1714" t="str">
            <v>Th­ëng 01 sao ®á cho Mr. Hîp (C¬ ®iÖn)</v>
          </cell>
          <cell r="G1714" t="str">
            <v>Working bonus 'red star' for Mr. Hop (Mechanic)</v>
          </cell>
          <cell r="H1714">
            <v>33882</v>
          </cell>
          <cell r="I1714">
            <v>15000</v>
          </cell>
          <cell r="P1714">
            <v>15000</v>
          </cell>
          <cell r="Q1714">
            <v>1111</v>
          </cell>
          <cell r="R1714">
            <v>15000</v>
          </cell>
          <cell r="Y1714">
            <v>15000</v>
          </cell>
        </row>
        <row r="1715">
          <cell r="A1715">
            <v>1712</v>
          </cell>
          <cell r="B1715" t="str">
            <v>14-20</v>
          </cell>
          <cell r="C1715">
            <v>37390</v>
          </cell>
          <cell r="D1715" t="str">
            <v>nc</v>
          </cell>
          <cell r="E1715" t="str">
            <v>Mrs. Ninh (Line 06 chief)</v>
          </cell>
          <cell r="F1715" t="str">
            <v>Hoµn l¹i cho Bµ Ninh (ChuyÒn 06) sè tiÒn BHXH+BHYT ®· trÝch 6% l­¬ng c¬ b¶n trong n¨m 2001 + th¸ng 1, 2, 3 n¨m 2002</v>
          </cell>
          <cell r="G1715" t="str">
            <v>Refund the social and health care insurance (6%) had subtracted from salary for Mrs. Ninh (Line 01 chief)</v>
          </cell>
          <cell r="H1715">
            <v>33832</v>
          </cell>
          <cell r="I1715">
            <v>365250</v>
          </cell>
          <cell r="J1715">
            <v>33842</v>
          </cell>
          <cell r="K1715">
            <v>73050</v>
          </cell>
          <cell r="P1715">
            <v>438300</v>
          </cell>
          <cell r="Q1715">
            <v>1111</v>
          </cell>
          <cell r="R1715">
            <v>438300</v>
          </cell>
          <cell r="Y1715">
            <v>438300</v>
          </cell>
        </row>
        <row r="1716">
          <cell r="A1716">
            <v>1713</v>
          </cell>
          <cell r="B1716" t="str">
            <v>15-01</v>
          </cell>
          <cell r="C1716">
            <v>37361</v>
          </cell>
          <cell r="D1716" t="str">
            <v>ns</v>
          </cell>
          <cell r="E1716" t="str">
            <v>Mr. H¶i (Personnel)</v>
          </cell>
          <cell r="F1716" t="str">
            <v>Chi phÝ cho buæi häc tËp huÊn phæ biÕn vÒ luËt giao th«ng ®­êng bé ngµy 14/4/2002</v>
          </cell>
          <cell r="G1716" t="str">
            <v xml:space="preserve">The expenses for class about traffic regulations </v>
          </cell>
          <cell r="H1716">
            <v>6278</v>
          </cell>
          <cell r="I1716">
            <v>350000</v>
          </cell>
          <cell r="P1716">
            <v>350000</v>
          </cell>
          <cell r="Q1716">
            <v>1111</v>
          </cell>
          <cell r="R1716">
            <v>350000</v>
          </cell>
          <cell r="Y1716">
            <v>350000</v>
          </cell>
        </row>
        <row r="1717">
          <cell r="A1717">
            <v>1714</v>
          </cell>
          <cell r="B1717" t="str">
            <v>11-04</v>
          </cell>
          <cell r="C1717">
            <v>37357</v>
          </cell>
          <cell r="D1717" t="str">
            <v>nc</v>
          </cell>
          <cell r="E1717" t="str">
            <v>Mr. Kh¸nh (Pressing section)</v>
          </cell>
          <cell r="F1717" t="str">
            <v>TiÒn c¬m tr­a cho tæ lµ ngµy 11/4/2002</v>
          </cell>
          <cell r="G1717" t="str">
            <v>Lunch expenses for pressing workers on Apr 11st, 2002</v>
          </cell>
          <cell r="H1717">
            <v>6278</v>
          </cell>
          <cell r="I1717">
            <v>105000</v>
          </cell>
          <cell r="P1717">
            <v>105000</v>
          </cell>
          <cell r="Q1717">
            <v>1111</v>
          </cell>
          <cell r="R1717">
            <v>105000</v>
          </cell>
          <cell r="Y1717">
            <v>105000</v>
          </cell>
        </row>
        <row r="1718">
          <cell r="A1718">
            <v>1715</v>
          </cell>
          <cell r="B1718" t="str">
            <v>15-02</v>
          </cell>
          <cell r="C1718">
            <v>37361</v>
          </cell>
          <cell r="D1718" t="str">
            <v>S.tel</v>
          </cell>
          <cell r="E1718" t="str">
            <v>B­u ®iÖn H¶i D­¬ng</v>
          </cell>
          <cell r="F1718" t="str">
            <v>C­íc ®iÖn tho¹i th¸ng 03/ 2002 cho C«ng ty §«ng Tµi HD</v>
          </cell>
          <cell r="G1718" t="str">
            <v>Telecommunication charge in Mar. 2002 for Phu Tai factory</v>
          </cell>
          <cell r="H1718">
            <v>6422</v>
          </cell>
          <cell r="I1718">
            <v>30372402</v>
          </cell>
          <cell r="J1718">
            <v>1331</v>
          </cell>
          <cell r="K1718">
            <v>3037240</v>
          </cell>
          <cell r="P1718">
            <v>33409642</v>
          </cell>
          <cell r="Q1718">
            <v>1121</v>
          </cell>
          <cell r="R1718">
            <v>33409642</v>
          </cell>
          <cell r="Y1718">
            <v>33409642</v>
          </cell>
        </row>
        <row r="1719">
          <cell r="A1719">
            <v>1716</v>
          </cell>
          <cell r="B1719" t="str">
            <v>15-03</v>
          </cell>
          <cell r="C1719">
            <v>37361</v>
          </cell>
          <cell r="D1719" t="str">
            <v>nc</v>
          </cell>
          <cell r="E1719" t="str">
            <v>BHYT tØnh H¶i D­¬ng</v>
          </cell>
          <cell r="F1719" t="str">
            <v>Thanh to¸n tiÒn BHYT n¨m 2002 cho CBCNV C«ng ty §«ng Tµi (115 ng­êi)</v>
          </cell>
          <cell r="G1719" t="str">
            <v>Health care insurance for 2002 for Phu Tai staffs (115 people)</v>
          </cell>
          <cell r="H1719">
            <v>33841</v>
          </cell>
          <cell r="I1719">
            <v>8280000.0000000019</v>
          </cell>
          <cell r="J1719">
            <v>33842</v>
          </cell>
          <cell r="K1719">
            <v>4140000.0000000009</v>
          </cell>
          <cell r="P1719">
            <v>12420000.000000004</v>
          </cell>
          <cell r="Q1719">
            <v>1121</v>
          </cell>
          <cell r="R1719">
            <v>12420000.000000004</v>
          </cell>
          <cell r="Y1719">
            <v>12420000.000000004</v>
          </cell>
        </row>
        <row r="1720">
          <cell r="A1720">
            <v>1717</v>
          </cell>
          <cell r="B1720" t="str">
            <v>13-04</v>
          </cell>
          <cell r="C1720">
            <v>37359</v>
          </cell>
          <cell r="D1720" t="str">
            <v>pgd</v>
          </cell>
          <cell r="E1720" t="str">
            <v>Mrs. Hai (Vice director)</v>
          </cell>
          <cell r="F1720" t="str">
            <v xml:space="preserve">VÐ m¸y bay cho Mrs. Hai (Vice director) tõ Tp. HCM ®i Hµ Néi + c­íc vËn chuyÓn v¶i lãt </v>
          </cell>
          <cell r="G1720" t="str">
            <v>Airline ticket for Mrs. Hai from HCMC to Phu Thai and transport fee of lining</v>
          </cell>
          <cell r="H1720">
            <v>6428</v>
          </cell>
          <cell r="I1720">
            <v>1225000</v>
          </cell>
          <cell r="J1720">
            <v>6278</v>
          </cell>
          <cell r="K1720">
            <v>144000</v>
          </cell>
          <cell r="P1720">
            <v>1369000</v>
          </cell>
          <cell r="Q1720">
            <v>1111</v>
          </cell>
          <cell r="R1720">
            <v>1369000</v>
          </cell>
          <cell r="Y1720">
            <v>1369000</v>
          </cell>
        </row>
        <row r="1721">
          <cell r="A1721">
            <v>1718</v>
          </cell>
          <cell r="B1721" t="str">
            <v>15-05</v>
          </cell>
          <cell r="C1721">
            <v>37361</v>
          </cell>
          <cell r="D1721" t="str">
            <v>bank</v>
          </cell>
          <cell r="E1721" t="str">
            <v>Cong Thuong Bank</v>
          </cell>
          <cell r="F1721" t="str">
            <v>Rót tiÒn tõ TK VND vÒ quü tiÒn mÆt</v>
          </cell>
          <cell r="G1721" t="str">
            <v>Cash exchange from cash in bank (VND A/C) to cash on hand</v>
          </cell>
          <cell r="H1721">
            <v>1111</v>
          </cell>
          <cell r="I1721">
            <v>320000000</v>
          </cell>
          <cell r="P1721">
            <v>320000000</v>
          </cell>
          <cell r="Q1721">
            <v>1121</v>
          </cell>
          <cell r="R1721">
            <v>320000000</v>
          </cell>
          <cell r="Y1721">
            <v>320000000</v>
          </cell>
        </row>
        <row r="1722">
          <cell r="A1722">
            <v>1719</v>
          </cell>
          <cell r="B1722" t="str">
            <v>15-06</v>
          </cell>
          <cell r="C1722">
            <v>37361</v>
          </cell>
          <cell r="D1722" t="str">
            <v>xn5</v>
          </cell>
          <cell r="E1722" t="str">
            <v>Mr. Sang (Ex.Im dept)</v>
          </cell>
          <cell r="F1722" t="str">
            <v>T¹m øng nhËp v¶i HD184, 190, mex, DHL</v>
          </cell>
          <cell r="G1722" t="str">
            <v>Advance to Mr. Sang (Export and import) The import expenses for HD184, 190, interlining, DHL</v>
          </cell>
          <cell r="H1722">
            <v>141</v>
          </cell>
          <cell r="I1722">
            <v>8000000</v>
          </cell>
          <cell r="P1722">
            <v>8000000</v>
          </cell>
          <cell r="Q1722">
            <v>1111</v>
          </cell>
          <cell r="R1722">
            <v>8000000</v>
          </cell>
          <cell r="Y1722">
            <v>8000000</v>
          </cell>
        </row>
        <row r="1723">
          <cell r="A1723">
            <v>1720</v>
          </cell>
          <cell r="B1723" t="str">
            <v>15-07</v>
          </cell>
          <cell r="C1723">
            <v>37361</v>
          </cell>
          <cell r="D1723" t="str">
            <v>vt</v>
          </cell>
          <cell r="E1723" t="str">
            <v>Mr. Hïng (Computer)</v>
          </cell>
          <cell r="F1723" t="str">
            <v xml:space="preserve">Mua vËt t­ ®i ®­êng m¹ng m¸y tÝnh cho phßng XNK + kÕ ho¹ch </v>
          </cell>
          <cell r="G1723" t="str">
            <v>Buying materials to install company network for export and import section and planning section</v>
          </cell>
          <cell r="H1723">
            <v>1531</v>
          </cell>
          <cell r="I1723">
            <v>168000</v>
          </cell>
          <cell r="P1723">
            <v>168000</v>
          </cell>
          <cell r="Q1723">
            <v>1111</v>
          </cell>
          <cell r="R1723">
            <v>168000</v>
          </cell>
          <cell r="Y1723">
            <v>168000</v>
          </cell>
        </row>
        <row r="1724">
          <cell r="A1724">
            <v>1721</v>
          </cell>
          <cell r="B1724" t="str">
            <v>15-08</v>
          </cell>
          <cell r="C1724">
            <v>37361</v>
          </cell>
          <cell r="D1724" t="str">
            <v>lx2</v>
          </cell>
          <cell r="E1724" t="str">
            <v>Mr. Léc (Diver)</v>
          </cell>
          <cell r="F1724" t="str">
            <v>T¹m øng l­¬ng th¸ng 04/2002</v>
          </cell>
          <cell r="G1724" t="str">
            <v>Advance to Mr. Loc (Driver) the salary of Apr. 2002</v>
          </cell>
          <cell r="H1724">
            <v>141</v>
          </cell>
          <cell r="I1724">
            <v>500000</v>
          </cell>
          <cell r="P1724">
            <v>500000</v>
          </cell>
          <cell r="Q1724">
            <v>1111</v>
          </cell>
          <cell r="R1724">
            <v>500000</v>
          </cell>
          <cell r="Y1724">
            <v>500000</v>
          </cell>
        </row>
        <row r="1725">
          <cell r="A1725">
            <v>1722</v>
          </cell>
          <cell r="B1725" t="str">
            <v>17-04</v>
          </cell>
          <cell r="C1725">
            <v>37363</v>
          </cell>
          <cell r="D1725" t="str">
            <v>E</v>
          </cell>
          <cell r="E1725" t="str">
            <v>Ms. Thñy (Embroidery)</v>
          </cell>
          <cell r="F1725" t="str">
            <v>Thanh to¸n t¹m øng mua sequin trang trÝ hµng (PT493, 507, 550)</v>
          </cell>
          <cell r="G1725" t="str">
            <v>Payment for the advance of buying sequin for PT493, 550, 507 from Ms. Thuy (Embroidery)</v>
          </cell>
          <cell r="H1725">
            <v>1522</v>
          </cell>
          <cell r="I1725">
            <v>1316000</v>
          </cell>
          <cell r="J1725">
            <v>6278</v>
          </cell>
          <cell r="K1725">
            <v>60000</v>
          </cell>
          <cell r="P1725">
            <v>1376000</v>
          </cell>
          <cell r="Q1725">
            <v>141</v>
          </cell>
          <cell r="R1725">
            <v>1200000</v>
          </cell>
          <cell r="S1725">
            <v>1111</v>
          </cell>
          <cell r="T1725">
            <v>176000</v>
          </cell>
          <cell r="Y1725">
            <v>1376000</v>
          </cell>
        </row>
        <row r="1726">
          <cell r="A1726">
            <v>1723</v>
          </cell>
          <cell r="B1726" t="str">
            <v>17-02</v>
          </cell>
          <cell r="C1726">
            <v>37363</v>
          </cell>
          <cell r="D1726" t="str">
            <v>moc2</v>
          </cell>
          <cell r="E1726" t="str">
            <v>Ms. Mai (Crochet)</v>
          </cell>
          <cell r="F1726" t="str">
            <v>Chi phÝ ®i c«ng t¸c Hµ Néi duyÖt mµu MÉu hµng mãc tay cho Mr. ThiÖu</v>
          </cell>
          <cell r="G1726" t="str">
            <v>Business expenses to Hanoi for Ms. Mai (Crochet)</v>
          </cell>
          <cell r="H1726">
            <v>6278</v>
          </cell>
          <cell r="I1726">
            <v>70000</v>
          </cell>
          <cell r="P1726">
            <v>70000</v>
          </cell>
          <cell r="Q1726">
            <v>1111</v>
          </cell>
          <cell r="R1726">
            <v>70000</v>
          </cell>
          <cell r="Y1726">
            <v>70000</v>
          </cell>
        </row>
        <row r="1727">
          <cell r="A1727">
            <v>1724</v>
          </cell>
          <cell r="B1727" t="str">
            <v>15-09</v>
          </cell>
          <cell r="C1727">
            <v>37361</v>
          </cell>
          <cell r="D1727" t="str">
            <v>S.cro-Linh</v>
          </cell>
          <cell r="E1727" t="str">
            <v>Mrs. Linh (Crochet supplier)</v>
          </cell>
          <cell r="F1727" t="str">
            <v>Thanh to¸n tiÒn gia c«ng hµng mãc tay PT05-36</v>
          </cell>
          <cell r="G1727" t="str">
            <v>Payment to Mrs. Linh (Crochet supplier) the CM for docket PT05-36</v>
          </cell>
          <cell r="H1727">
            <v>331</v>
          </cell>
          <cell r="I1727">
            <v>138132000</v>
          </cell>
          <cell r="P1727">
            <v>138132000</v>
          </cell>
          <cell r="Q1727">
            <v>141</v>
          </cell>
          <cell r="R1727">
            <v>30000000</v>
          </cell>
          <cell r="S1727">
            <v>1111</v>
          </cell>
          <cell r="T1727">
            <v>108132000</v>
          </cell>
          <cell r="Y1727">
            <v>138132000</v>
          </cell>
        </row>
        <row r="1728">
          <cell r="A1728">
            <v>1725</v>
          </cell>
          <cell r="B1728" t="str">
            <v>15-10</v>
          </cell>
          <cell r="C1728">
            <v>37361</v>
          </cell>
          <cell r="D1728" t="str">
            <v>pv</v>
          </cell>
          <cell r="E1728" t="str">
            <v>Mrs. NguyÖt (Server)</v>
          </cell>
          <cell r="F1728" t="str">
            <v>T¹m øng chi phÝ c¬m tr­a cho CN + b¸nh mú cho c«ng nh©n ¨n ca th¸ng 4/2002</v>
          </cell>
          <cell r="G1728" t="str">
            <v>Advance to Mrs. Nguyet (Cooking) the lunch expenses in Apr. 2002 for workers</v>
          </cell>
          <cell r="H1728">
            <v>141</v>
          </cell>
          <cell r="I1728">
            <v>15000000</v>
          </cell>
          <cell r="P1728">
            <v>15000000</v>
          </cell>
          <cell r="Q1728">
            <v>1111</v>
          </cell>
          <cell r="R1728">
            <v>15000000</v>
          </cell>
          <cell r="Y1728">
            <v>15000000</v>
          </cell>
        </row>
        <row r="1729">
          <cell r="A1729">
            <v>1726</v>
          </cell>
          <cell r="D1729" t="str">
            <v>S.cro-Linh</v>
          </cell>
          <cell r="E1729" t="str">
            <v>Mrs. Linh (Crochet supplier)</v>
          </cell>
          <cell r="F1729" t="str">
            <v>Chi phÝ gia c«ng hµng mãc tay PT05-36</v>
          </cell>
          <cell r="G1729" t="str">
            <v>CM for docket PT05-36</v>
          </cell>
          <cell r="H1729">
            <v>6278</v>
          </cell>
          <cell r="I1729">
            <v>138132000</v>
          </cell>
          <cell r="P1729">
            <v>138132000</v>
          </cell>
          <cell r="Q1729">
            <v>331</v>
          </cell>
          <cell r="R1729">
            <v>138132000</v>
          </cell>
          <cell r="Y1729">
            <v>138132000</v>
          </cell>
        </row>
        <row r="1730">
          <cell r="A1730">
            <v>1727</v>
          </cell>
          <cell r="D1730" t="str">
            <v>S.cro-Ngoan</v>
          </cell>
          <cell r="E1730" t="str">
            <v>Mrs. Ngoan (Crochet supplier)</v>
          </cell>
          <cell r="F1730" t="str">
            <v>Chi phÝ gia c«ng hµng mãc tay PT05-36, 02461-D</v>
          </cell>
          <cell r="G1730" t="str">
            <v>CM for docket PT05-36, 02461-D</v>
          </cell>
          <cell r="H1730">
            <v>6278</v>
          </cell>
          <cell r="I1730">
            <v>46540000</v>
          </cell>
          <cell r="P1730">
            <v>46540000</v>
          </cell>
          <cell r="Q1730">
            <v>331</v>
          </cell>
          <cell r="R1730">
            <v>46540000</v>
          </cell>
          <cell r="Y1730">
            <v>46540000</v>
          </cell>
        </row>
        <row r="1731">
          <cell r="A1731">
            <v>1728</v>
          </cell>
          <cell r="B1731" t="str">
            <v>15-11</v>
          </cell>
          <cell r="C1731">
            <v>37361</v>
          </cell>
          <cell r="D1731" t="str">
            <v>S.cro-Ngoan</v>
          </cell>
          <cell r="E1731" t="str">
            <v>Mrs. Ngoan (Crochet supplier)</v>
          </cell>
          <cell r="F1731" t="str">
            <v>Thanh to¸n tiÒn gia c«ng hµng mãc tay PT05-36, 02461-D</v>
          </cell>
          <cell r="G1731" t="str">
            <v>CM for docket PT05-36, 02461-D</v>
          </cell>
          <cell r="H1731">
            <v>331</v>
          </cell>
          <cell r="I1731">
            <v>46540000</v>
          </cell>
          <cell r="P1731">
            <v>46540000</v>
          </cell>
          <cell r="Q1731">
            <v>1111</v>
          </cell>
          <cell r="R1731">
            <v>46540000</v>
          </cell>
          <cell r="Y1731">
            <v>46540000</v>
          </cell>
        </row>
        <row r="1732">
          <cell r="A1732">
            <v>1729</v>
          </cell>
          <cell r="D1732" t="str">
            <v>S.cro-Hoa</v>
          </cell>
          <cell r="E1732" t="str">
            <v>Mrs. Hßa (Crochet supplier)</v>
          </cell>
          <cell r="F1732" t="str">
            <v>Chi phÝ gia c«ng hµng mãc tay PT05-36, 02461-D</v>
          </cell>
          <cell r="G1732" t="str">
            <v>CM for docket PT05-36, 02461-D</v>
          </cell>
          <cell r="H1732">
            <v>6278</v>
          </cell>
          <cell r="I1732">
            <v>36741000</v>
          </cell>
          <cell r="P1732">
            <v>36741000</v>
          </cell>
          <cell r="Q1732">
            <v>331</v>
          </cell>
          <cell r="R1732">
            <v>36741000</v>
          </cell>
          <cell r="Y1732">
            <v>36741000</v>
          </cell>
        </row>
        <row r="1733">
          <cell r="A1733">
            <v>1730</v>
          </cell>
          <cell r="B1733" t="str">
            <v>15-12</v>
          </cell>
          <cell r="C1733">
            <v>37361</v>
          </cell>
          <cell r="D1733" t="str">
            <v>S.cro-Hoa</v>
          </cell>
          <cell r="E1733" t="str">
            <v>Mrs. Hßa (Crochet supplier)</v>
          </cell>
          <cell r="F1733" t="str">
            <v>Thanh to¸n tiÒn gia c«ng hµng mãc tay PT05-36, 02461-D</v>
          </cell>
          <cell r="G1733" t="str">
            <v>CM for docket PT05-36, 02461-D</v>
          </cell>
          <cell r="H1733">
            <v>331</v>
          </cell>
          <cell r="I1733">
            <v>36741000</v>
          </cell>
          <cell r="P1733">
            <v>36741000</v>
          </cell>
          <cell r="Q1733">
            <v>1111</v>
          </cell>
          <cell r="R1733">
            <v>36741000</v>
          </cell>
          <cell r="Y1733">
            <v>36741000</v>
          </cell>
        </row>
        <row r="1734">
          <cell r="A1734">
            <v>1731</v>
          </cell>
          <cell r="B1734" t="str">
            <v>16-02</v>
          </cell>
          <cell r="C1734">
            <v>37362</v>
          </cell>
          <cell r="D1734" t="str">
            <v>kcs3</v>
          </cell>
          <cell r="E1734" t="str">
            <v>Mrs. ¸nh (Q/C)</v>
          </cell>
          <cell r="F1734" t="str">
            <v>Thanh to¸n t¹m øng chi phÝ ®i kiÓm hµng t¹i May 2 H¶i D­¬ng + C­íc ®iÖn tho¹i di ®éng th¸ng 04/ 2002</v>
          </cell>
          <cell r="G1734" t="str">
            <v>Payment for the advance of the business expenses for checking clothes in HD Garment 02 Co. from Mrs. Anh (Q/C)</v>
          </cell>
          <cell r="H1734">
            <v>6422</v>
          </cell>
          <cell r="I1734">
            <v>272727</v>
          </cell>
          <cell r="J1734">
            <v>6278</v>
          </cell>
          <cell r="K1734">
            <v>840000</v>
          </cell>
          <cell r="L1734">
            <v>1331</v>
          </cell>
          <cell r="M1734">
            <v>27273</v>
          </cell>
          <cell r="P1734">
            <v>1140000</v>
          </cell>
          <cell r="Q1734">
            <v>141</v>
          </cell>
          <cell r="R1734">
            <v>300000</v>
          </cell>
          <cell r="S1734">
            <v>1111</v>
          </cell>
          <cell r="T1734">
            <v>840000</v>
          </cell>
          <cell r="Y1734">
            <v>1140000</v>
          </cell>
        </row>
        <row r="1735">
          <cell r="A1735">
            <v>1732</v>
          </cell>
          <cell r="B1735" t="str">
            <v>15-14</v>
          </cell>
          <cell r="C1735">
            <v>37361</v>
          </cell>
          <cell r="D1735" t="str">
            <v>S.Hoangcuong</v>
          </cell>
          <cell r="E1735" t="str">
            <v>Cty TNHH M¸y tÝnh Hoµng C­êng</v>
          </cell>
          <cell r="F1735" t="str">
            <v>Mua thiÕt bÞ n©ng cÊp hÖ thèng computer cho cty</v>
          </cell>
          <cell r="G1735" t="str">
            <v>Upgrading software for Dong Tai</v>
          </cell>
          <cell r="H1735">
            <v>331</v>
          </cell>
          <cell r="I1735">
            <v>5042831</v>
          </cell>
          <cell r="P1735">
            <v>5042831</v>
          </cell>
          <cell r="Q1735">
            <v>1121</v>
          </cell>
          <cell r="R1735">
            <v>5042831</v>
          </cell>
          <cell r="Y1735">
            <v>5042831</v>
          </cell>
        </row>
        <row r="1736">
          <cell r="A1736">
            <v>1733</v>
          </cell>
          <cell r="B1736" t="str">
            <v>13-03</v>
          </cell>
          <cell r="C1736">
            <v>37359</v>
          </cell>
          <cell r="D1736" t="str">
            <v>dt03</v>
          </cell>
          <cell r="E1736" t="str">
            <v>Dong Tai HD</v>
          </cell>
          <cell r="F1736" t="str">
            <v>Vay tiÒn cña ¤ng NguyÔn Quèc ThuËn ®Ó phôc vô ho¹t ®éng cña c«ng ty</v>
          </cell>
          <cell r="G1736" t="str">
            <v>Loan from Mr. Thuan - General director (1,000USD)</v>
          </cell>
          <cell r="H1736">
            <v>1111</v>
          </cell>
          <cell r="I1736">
            <v>15203000</v>
          </cell>
          <cell r="P1736">
            <v>15203000</v>
          </cell>
          <cell r="Q1736">
            <v>3388</v>
          </cell>
          <cell r="R1736">
            <v>15203000</v>
          </cell>
          <cell r="Y1736">
            <v>15203000</v>
          </cell>
        </row>
        <row r="1737">
          <cell r="A1737">
            <v>1734</v>
          </cell>
          <cell r="B1737" t="str">
            <v>16-03</v>
          </cell>
          <cell r="C1737">
            <v>37362</v>
          </cell>
          <cell r="D1737" t="str">
            <v>nc</v>
          </cell>
          <cell r="E1737" t="str">
            <v>Mr. Kh¸nh (Pressing section)</v>
          </cell>
          <cell r="F1737" t="str">
            <v>T¹m øng l­¬ng cho 12 c«ng nh©n lµ thùc tËp</v>
          </cell>
          <cell r="G1737" t="str">
            <v>Salary advance for 12 pressing trainee</v>
          </cell>
          <cell r="H1737">
            <v>141</v>
          </cell>
          <cell r="I1737">
            <v>3600000</v>
          </cell>
          <cell r="P1737">
            <v>3600000</v>
          </cell>
          <cell r="Q1737">
            <v>1111</v>
          </cell>
          <cell r="R1737">
            <v>3600000</v>
          </cell>
          <cell r="Y1737">
            <v>3600000</v>
          </cell>
        </row>
        <row r="1738">
          <cell r="A1738">
            <v>1735</v>
          </cell>
          <cell r="B1738" t="str">
            <v>15-16</v>
          </cell>
          <cell r="C1738">
            <v>37361</v>
          </cell>
          <cell r="D1738" t="str">
            <v>dt02</v>
          </cell>
          <cell r="E1738" t="str">
            <v>Dong Tai HCM</v>
          </cell>
          <cell r="F1738" t="str">
            <v>NhËn tiÒn gia c«ng hµng th¸ng 03/2002 tõ §«ng Tµi HCM (69,604.73USD)</v>
          </cell>
          <cell r="G1738" t="str">
            <v>Received the CM of FMar. 2002 from Dong Tai HCM (69,604.73USD)</v>
          </cell>
          <cell r="H1738">
            <v>1121</v>
          </cell>
          <cell r="I1738">
            <v>1058739256</v>
          </cell>
          <cell r="J1738">
            <v>811</v>
          </cell>
          <cell r="K1738">
            <v>500000</v>
          </cell>
          <cell r="P1738">
            <v>1059239256</v>
          </cell>
          <cell r="Q1738">
            <v>33682</v>
          </cell>
          <cell r="R1738">
            <v>1059239256</v>
          </cell>
          <cell r="Y1738">
            <v>1059239256</v>
          </cell>
        </row>
        <row r="1739">
          <cell r="A1739">
            <v>1736</v>
          </cell>
          <cell r="B1739" t="str">
            <v>28-04</v>
          </cell>
          <cell r="C1739">
            <v>37374</v>
          </cell>
          <cell r="D1739" t="str">
            <v>nc</v>
          </cell>
          <cell r="E1739" t="str">
            <v>§ç §øc Thµnh (LEGA MECA)</v>
          </cell>
          <cell r="F1739" t="str">
            <v>Mua 04 m¸y ®iÒu hßa LG)</v>
          </cell>
          <cell r="G1739" t="str">
            <v>Purchasing 04 air - conditioners</v>
          </cell>
          <cell r="H1739">
            <v>2113</v>
          </cell>
          <cell r="I1739">
            <v>138228570</v>
          </cell>
          <cell r="J1739">
            <v>1332</v>
          </cell>
          <cell r="K1739">
            <v>6911430</v>
          </cell>
          <cell r="P1739">
            <v>145140000</v>
          </cell>
          <cell r="Q1739">
            <v>1111</v>
          </cell>
          <cell r="R1739">
            <v>145140000</v>
          </cell>
          <cell r="Y1739">
            <v>145140000</v>
          </cell>
        </row>
        <row r="1740">
          <cell r="A1740">
            <v>1737</v>
          </cell>
          <cell r="B1740" t="str">
            <v>22-14</v>
          </cell>
          <cell r="C1740">
            <v>37368</v>
          </cell>
          <cell r="D1740" t="str">
            <v>nc</v>
          </cell>
          <cell r="E1740" t="str">
            <v>Mr. D­¬ng (Construction)</v>
          </cell>
          <cell r="F1740" t="str">
            <v>T¹m øng tiÒn thi c«ng nhµ vÖ sinh + nhµ ®Ó m¸y ph¸t ®iÖn míi §«ng Tµi (LÇn thø 2)</v>
          </cell>
          <cell r="G1740" t="str">
            <v>Advance to Mr. Duong (Construction) the expenses for building the new toilet and house for electric generator (Second time)</v>
          </cell>
          <cell r="H1740">
            <v>141</v>
          </cell>
          <cell r="I1740">
            <v>30000000</v>
          </cell>
          <cell r="P1740">
            <v>30000000</v>
          </cell>
          <cell r="Q1740">
            <v>1111</v>
          </cell>
          <cell r="R1740">
            <v>30000000</v>
          </cell>
          <cell r="Y1740">
            <v>30000000</v>
          </cell>
        </row>
        <row r="1741">
          <cell r="A1741">
            <v>1738</v>
          </cell>
          <cell r="B1741" t="str">
            <v>16-05</v>
          </cell>
          <cell r="C1741">
            <v>37362</v>
          </cell>
          <cell r="D1741" t="str">
            <v>cd1</v>
          </cell>
          <cell r="E1741" t="str">
            <v>Mr. Hµo (Mechanic)</v>
          </cell>
          <cell r="F1741" t="str">
            <v>T¹m øng mua Aptomat thay thÕ cho chuyÒn 16</v>
          </cell>
          <cell r="G1741" t="str">
            <v>Buying interupter 75A for Line 16</v>
          </cell>
          <cell r="H1741">
            <v>141</v>
          </cell>
          <cell r="I1741">
            <v>320000</v>
          </cell>
          <cell r="P1741">
            <v>320000</v>
          </cell>
          <cell r="Q1741">
            <v>1111</v>
          </cell>
          <cell r="R1741">
            <v>320000</v>
          </cell>
          <cell r="Y1741">
            <v>320000</v>
          </cell>
        </row>
        <row r="1742">
          <cell r="A1742">
            <v>1739</v>
          </cell>
          <cell r="B1742" t="str">
            <v>16-14</v>
          </cell>
          <cell r="C1742">
            <v>37362</v>
          </cell>
          <cell r="D1742" t="str">
            <v>E</v>
          </cell>
          <cell r="E1742" t="str">
            <v>Ms. Thñy (Embroidery)</v>
          </cell>
          <cell r="F1742" t="str">
            <v>ThiÕt kÕ mÉu thªu J1173, PT596, 595, 597</v>
          </cell>
          <cell r="G1742" t="str">
            <v>The expenses of designing embroidery sample for J1173, PT596, 595, 597</v>
          </cell>
          <cell r="H1742">
            <v>6278</v>
          </cell>
          <cell r="I1742">
            <v>450000</v>
          </cell>
          <cell r="P1742">
            <v>450000</v>
          </cell>
          <cell r="Q1742">
            <v>1111</v>
          </cell>
          <cell r="R1742">
            <v>450000</v>
          </cell>
          <cell r="Y1742">
            <v>450000</v>
          </cell>
        </row>
        <row r="1743">
          <cell r="A1743">
            <v>1740</v>
          </cell>
          <cell r="B1743" t="str">
            <v>16-07</v>
          </cell>
          <cell r="C1743">
            <v>37362</v>
          </cell>
          <cell r="D1743" t="str">
            <v>xn1</v>
          </cell>
          <cell r="E1743" t="str">
            <v>Mr. Phong (Ex.Im dept)</v>
          </cell>
          <cell r="F1743" t="str">
            <v>T¹m øng phÝ giao hå s¬ cho h·ng tµu Primark &amp; Matalan</v>
          </cell>
          <cell r="G1743" t="str">
            <v>Advance to Mr. Phong (Export and Import) The import and export expenses</v>
          </cell>
          <cell r="H1743">
            <v>141</v>
          </cell>
          <cell r="I1743">
            <v>2800000</v>
          </cell>
          <cell r="P1743">
            <v>2800000</v>
          </cell>
          <cell r="Q1743">
            <v>1111</v>
          </cell>
          <cell r="R1743">
            <v>2800000</v>
          </cell>
          <cell r="Y1743">
            <v>2800000</v>
          </cell>
        </row>
        <row r="1744">
          <cell r="A1744">
            <v>1741</v>
          </cell>
          <cell r="B1744" t="str">
            <v>16-08</v>
          </cell>
          <cell r="C1744">
            <v>37362</v>
          </cell>
          <cell r="D1744" t="str">
            <v>nc</v>
          </cell>
          <cell r="E1744" t="str">
            <v>Mrs. Lan (Line 07 chief)</v>
          </cell>
          <cell r="F1744" t="str">
            <v>T¹m øng l­¬ng</v>
          </cell>
          <cell r="G1744" t="str">
            <v>Salary advance for Mrs. Lan (Line 07 chief)</v>
          </cell>
          <cell r="H1744">
            <v>141</v>
          </cell>
          <cell r="I1744">
            <v>2000000</v>
          </cell>
          <cell r="P1744">
            <v>2000000</v>
          </cell>
          <cell r="Q1744">
            <v>1111</v>
          </cell>
          <cell r="R1744">
            <v>2000000</v>
          </cell>
          <cell r="Y1744">
            <v>2000000</v>
          </cell>
        </row>
        <row r="1745">
          <cell r="A1745">
            <v>1742</v>
          </cell>
          <cell r="B1745" t="str">
            <v>19-11</v>
          </cell>
          <cell r="C1745">
            <v>37365</v>
          </cell>
          <cell r="D1745" t="str">
            <v>vt2</v>
          </cell>
          <cell r="E1745" t="str">
            <v>Mr. M¹nh (Computer)</v>
          </cell>
          <cell r="F1745" t="str">
            <v>Mua l¹t ®iÖn ®Ó bã l¹i d©y ®iÖn m¸y tÝnh , c­íc vËn chuyÓn m¸y in tõ Hoµng C­êng Co. lªn c«ng ty</v>
          </cell>
          <cell r="G1745" t="str">
            <v>Buying tools for company</v>
          </cell>
          <cell r="H1745">
            <v>6423</v>
          </cell>
          <cell r="I1745">
            <v>44000</v>
          </cell>
          <cell r="P1745">
            <v>44000</v>
          </cell>
          <cell r="Q1745">
            <v>1111</v>
          </cell>
          <cell r="R1745">
            <v>44000</v>
          </cell>
          <cell r="Y1745">
            <v>44000</v>
          </cell>
        </row>
        <row r="1746">
          <cell r="A1746">
            <v>1743</v>
          </cell>
          <cell r="B1746" t="str">
            <v>16-09</v>
          </cell>
          <cell r="C1746">
            <v>37362</v>
          </cell>
          <cell r="D1746" t="str">
            <v>xn4</v>
          </cell>
          <cell r="E1746" t="str">
            <v>Ms. HiÒn (Ex.Im dept)</v>
          </cell>
          <cell r="F1746" t="str">
            <v>T¹m øng nhËp v¶i HD188, 189, mãc treo, tem nh·n</v>
          </cell>
          <cell r="G1746" t="str">
            <v>Advance to Ms. Hien (Ex.Im dept) The import expenses for HD188, 189, hangers, labels</v>
          </cell>
          <cell r="H1746">
            <v>141</v>
          </cell>
          <cell r="I1746">
            <v>2500000</v>
          </cell>
          <cell r="P1746">
            <v>2500000</v>
          </cell>
          <cell r="Q1746">
            <v>1111</v>
          </cell>
          <cell r="R1746">
            <v>2500000</v>
          </cell>
          <cell r="Y1746">
            <v>2500000</v>
          </cell>
        </row>
        <row r="1747">
          <cell r="A1747">
            <v>1744</v>
          </cell>
          <cell r="B1747" t="str">
            <v>16-10</v>
          </cell>
          <cell r="C1747">
            <v>37362</v>
          </cell>
          <cell r="D1747" t="str">
            <v>S.Vinhdat</v>
          </cell>
          <cell r="E1747" t="str">
            <v>Cty TNHH SX-TM Vinh §¹t</v>
          </cell>
          <cell r="F1747" t="str">
            <v>ThuÕ VAT cña Hãa ®¬n sè 021968, 021969 - Mua nót th¸ng 3/2002</v>
          </cell>
          <cell r="G1747" t="str">
            <v>VAT tax of Invoices # 021968, 021969 - Purchasing button for Mar. 2002</v>
          </cell>
          <cell r="H1747">
            <v>1331</v>
          </cell>
          <cell r="I1747">
            <v>2457063</v>
          </cell>
          <cell r="P1747">
            <v>2457063</v>
          </cell>
          <cell r="Q1747">
            <v>331</v>
          </cell>
          <cell r="R1747">
            <v>2457063</v>
          </cell>
          <cell r="Y1747">
            <v>2457063</v>
          </cell>
        </row>
        <row r="1748">
          <cell r="A1748">
            <v>1745</v>
          </cell>
          <cell r="B1748" t="str">
            <v>16-11</v>
          </cell>
          <cell r="C1748">
            <v>37362</v>
          </cell>
          <cell r="D1748" t="str">
            <v>xn2</v>
          </cell>
          <cell r="E1748" t="str">
            <v>Mr. Tuynh (Ex.Im dept)</v>
          </cell>
          <cell r="F1748" t="str">
            <v>T¹m øng chi phi lam E/L, C/O phôc vô XNK</v>
          </cell>
          <cell r="G1748" t="str">
            <v>Advance to Mr. Tuynh (Export and import)</v>
          </cell>
          <cell r="H1748">
            <v>141</v>
          </cell>
          <cell r="I1748">
            <v>600000</v>
          </cell>
          <cell r="P1748">
            <v>600000</v>
          </cell>
          <cell r="Q1748">
            <v>1111</v>
          </cell>
          <cell r="R1748">
            <v>600000</v>
          </cell>
          <cell r="Y1748">
            <v>600000</v>
          </cell>
        </row>
        <row r="1749">
          <cell r="A1749">
            <v>1746</v>
          </cell>
          <cell r="B1749" t="str">
            <v>16-12</v>
          </cell>
          <cell r="C1749">
            <v>37362</v>
          </cell>
          <cell r="D1749" t="str">
            <v>S.tel</v>
          </cell>
          <cell r="E1749" t="str">
            <v>B­u ®iÖn H¶i D­¬ng</v>
          </cell>
          <cell r="F1749" t="str">
            <v>C­íc EMS chuyÓn tµi liÖu kü thuËt, mÉu hµng ®i Tp. HCM vµ c¸c ®¬n vÞ kh¸c trong th¸ng 03/2002</v>
          </cell>
          <cell r="G1749" t="str">
            <v>EMS charge of transporting documents, sample to HCMC and others in Mar. 2002</v>
          </cell>
          <cell r="H1749">
            <v>6428</v>
          </cell>
          <cell r="I1749">
            <v>338181</v>
          </cell>
          <cell r="J1749">
            <v>1331</v>
          </cell>
          <cell r="K1749">
            <v>33819</v>
          </cell>
          <cell r="P1749">
            <v>372000</v>
          </cell>
          <cell r="Q1749">
            <v>1111</v>
          </cell>
          <cell r="R1749">
            <v>372000</v>
          </cell>
          <cell r="Y1749">
            <v>372000</v>
          </cell>
        </row>
        <row r="1750">
          <cell r="A1750">
            <v>1747</v>
          </cell>
          <cell r="B1750" t="str">
            <v>16-13</v>
          </cell>
          <cell r="C1750">
            <v>37362</v>
          </cell>
          <cell r="D1750" t="str">
            <v>nc</v>
          </cell>
          <cell r="E1750" t="str">
            <v>Mr. Khau (Line 10 chief)</v>
          </cell>
          <cell r="F1750" t="str">
            <v>T¹m øng l­¬ng th¸ng 4/2002</v>
          </cell>
          <cell r="G1750" t="str">
            <v>Salary advance of Apr. 2002 for Mr. Khau (Line 10 chief)</v>
          </cell>
          <cell r="H1750">
            <v>141</v>
          </cell>
          <cell r="I1750">
            <v>800000</v>
          </cell>
          <cell r="P1750">
            <v>800000</v>
          </cell>
          <cell r="Q1750">
            <v>1111</v>
          </cell>
          <cell r="R1750">
            <v>800000</v>
          </cell>
          <cell r="Y1750">
            <v>800000</v>
          </cell>
        </row>
        <row r="1751">
          <cell r="A1751">
            <v>1748</v>
          </cell>
          <cell r="B1751" t="str">
            <v>22-07</v>
          </cell>
          <cell r="C1751">
            <v>37368</v>
          </cell>
          <cell r="D1751" t="str">
            <v>S.electric</v>
          </cell>
          <cell r="E1751" t="str">
            <v>§iÖn lùc tØnh H¶i D­¬ng</v>
          </cell>
          <cell r="F1751" t="str">
            <v>Thanh to¸n tiÒn ®iÖn tõ 16/03 - 15/04/2002</v>
          </cell>
          <cell r="G1751" t="str">
            <v>Eleectrical expenses for the period from Mar 16 to Apr 15, 2002</v>
          </cell>
          <cell r="H1751">
            <v>6278</v>
          </cell>
          <cell r="I1751">
            <v>98293000</v>
          </cell>
          <cell r="J1751">
            <v>1331</v>
          </cell>
          <cell r="K1751">
            <v>9829300</v>
          </cell>
          <cell r="P1751">
            <v>108122300</v>
          </cell>
          <cell r="Q1751">
            <v>1121</v>
          </cell>
          <cell r="R1751">
            <v>108122300</v>
          </cell>
          <cell r="Y1751">
            <v>108122300</v>
          </cell>
        </row>
        <row r="1752">
          <cell r="A1752">
            <v>1749</v>
          </cell>
          <cell r="B1752" t="str">
            <v>17-01</v>
          </cell>
          <cell r="C1752">
            <v>37363</v>
          </cell>
          <cell r="D1752" t="str">
            <v>tgd</v>
          </cell>
          <cell r="E1752" t="str">
            <v>Mr. ThuËn (General director)</v>
          </cell>
          <cell r="F1752" t="str">
            <v xml:space="preserve">Tr¶ l¹i sè tiÒn ®· vay (1,000USD) cho ¤ng NguyÔn Quèc ThuËn </v>
          </cell>
          <cell r="G1752" t="str">
            <v>Refund the loan from Mr. Thuan - General director (1,000USD)</v>
          </cell>
          <cell r="H1752">
            <v>3388</v>
          </cell>
          <cell r="I1752">
            <v>15203000</v>
          </cell>
          <cell r="J1752">
            <v>8111</v>
          </cell>
          <cell r="K1752">
            <v>57000</v>
          </cell>
          <cell r="P1752">
            <v>15260000</v>
          </cell>
          <cell r="Q1752">
            <v>1111</v>
          </cell>
          <cell r="R1752">
            <v>15260000</v>
          </cell>
          <cell r="Y1752">
            <v>15260000</v>
          </cell>
        </row>
        <row r="1753">
          <cell r="A1753">
            <v>1750</v>
          </cell>
          <cell r="B1753" t="str">
            <v>18-04</v>
          </cell>
          <cell r="C1753">
            <v>37364</v>
          </cell>
          <cell r="D1753" t="str">
            <v>S.Mobile</v>
          </cell>
          <cell r="E1753" t="str">
            <v>VMS Mobifone - Trung t©m th«ng tin di ®éng KV1</v>
          </cell>
          <cell r="F1753" t="str">
            <v>C­íc ®iÖn tho¹i di ®éng th¸ng 03/2002 cho Mr. Steve (283.113®), Mr. Linh (601.967®), Mr. Ho¹ch (325.117®)</v>
          </cell>
          <cell r="G1753" t="str">
            <v>Mobifone fee of Feb. 2002 for Mr. Hoach (Planning), Mr. Linh (Tech) and Mr. Steve</v>
          </cell>
          <cell r="H1753">
            <v>6422</v>
          </cell>
          <cell r="I1753">
            <v>1100179</v>
          </cell>
          <cell r="J1753">
            <v>1331</v>
          </cell>
          <cell r="K1753">
            <v>110018</v>
          </cell>
          <cell r="P1753">
            <v>1210197</v>
          </cell>
          <cell r="Q1753">
            <v>1111</v>
          </cell>
          <cell r="R1753">
            <v>1210197</v>
          </cell>
          <cell r="Y1753">
            <v>1210197</v>
          </cell>
        </row>
        <row r="1754">
          <cell r="A1754">
            <v>1751</v>
          </cell>
          <cell r="B1754" t="str">
            <v>18-05</v>
          </cell>
          <cell r="C1754">
            <v>37364</v>
          </cell>
          <cell r="D1754" t="str">
            <v>tgd</v>
          </cell>
          <cell r="E1754" t="str">
            <v>Mr. ThuËn (General director)</v>
          </cell>
          <cell r="F1754" t="str">
            <v>C­íc ®iÖn tho¹i di ®éng th¸ng 03/2002 cho Mr. ThuËn (1.691.611®) , Mr. Léc (793.874®)</v>
          </cell>
          <cell r="G1754" t="str">
            <v>Mobifone fee of Mar. 2002 for Mr. Thuan (General director) , Mr. Loc (Driver)</v>
          </cell>
          <cell r="H1754">
            <v>6422</v>
          </cell>
          <cell r="I1754">
            <v>2485485</v>
          </cell>
          <cell r="P1754">
            <v>2485485</v>
          </cell>
          <cell r="Q1754">
            <v>1111</v>
          </cell>
          <cell r="R1754">
            <v>2485485</v>
          </cell>
          <cell r="Y1754">
            <v>2485485</v>
          </cell>
        </row>
        <row r="1755">
          <cell r="A1755">
            <v>1752</v>
          </cell>
          <cell r="B1755" t="str">
            <v>17-05</v>
          </cell>
          <cell r="C1755">
            <v>37363</v>
          </cell>
          <cell r="D1755" t="str">
            <v>xn2</v>
          </cell>
          <cell r="E1755" t="str">
            <v>Mr. Tuynh (Ex.Im dept)</v>
          </cell>
          <cell r="F1755" t="str">
            <v>T¹m øng nhËp mãc treo</v>
          </cell>
          <cell r="G1755" t="str">
            <v>Advance to Mr. Tuynh (Export and import) The import expenses for hangers</v>
          </cell>
          <cell r="H1755">
            <v>141</v>
          </cell>
          <cell r="I1755">
            <v>1000000</v>
          </cell>
          <cell r="P1755">
            <v>1000000</v>
          </cell>
          <cell r="Q1755">
            <v>1111</v>
          </cell>
          <cell r="R1755">
            <v>1000000</v>
          </cell>
          <cell r="Y1755">
            <v>1000000</v>
          </cell>
        </row>
        <row r="1756">
          <cell r="A1756">
            <v>1753</v>
          </cell>
          <cell r="B1756" t="str">
            <v>20-03</v>
          </cell>
          <cell r="C1756">
            <v>37366</v>
          </cell>
          <cell r="D1756" t="str">
            <v>bv1</v>
          </cell>
          <cell r="E1756" t="str">
            <v>Mr. HiÓu (Trade union)</v>
          </cell>
          <cell r="F1756" t="str">
            <v>Mua t«n m¹ mµu lîp khu Q/C</v>
          </cell>
          <cell r="G1756" t="str">
            <v>Buying materilas for company</v>
          </cell>
          <cell r="H1756">
            <v>1531</v>
          </cell>
          <cell r="I1756">
            <v>3310332</v>
          </cell>
          <cell r="J1756">
            <v>1331</v>
          </cell>
          <cell r="K1756">
            <v>102168</v>
          </cell>
          <cell r="L1756">
            <v>6278</v>
          </cell>
          <cell r="M1756">
            <v>211500</v>
          </cell>
          <cell r="P1756">
            <v>3624000</v>
          </cell>
          <cell r="Q1756">
            <v>1111</v>
          </cell>
          <cell r="R1756">
            <v>3624000</v>
          </cell>
          <cell r="Y1756">
            <v>3624000</v>
          </cell>
        </row>
        <row r="1757">
          <cell r="A1757">
            <v>1754</v>
          </cell>
          <cell r="B1757" t="str">
            <v>22-04</v>
          </cell>
          <cell r="C1757">
            <v>37368</v>
          </cell>
          <cell r="D1757" t="str">
            <v>tk</v>
          </cell>
          <cell r="E1757" t="str">
            <v>Ms. Ph­¬ng (Secretary)</v>
          </cell>
          <cell r="F1757" t="str">
            <v>Xin cÊp visa cho 03 chuyªn gia n­íc ngoµi</v>
          </cell>
          <cell r="G1757" t="str">
            <v>The expenses of Visa entry for experts</v>
          </cell>
          <cell r="H1757">
            <v>6428</v>
          </cell>
          <cell r="I1757">
            <v>300000</v>
          </cell>
          <cell r="P1757">
            <v>300000</v>
          </cell>
          <cell r="Q1757">
            <v>1111</v>
          </cell>
          <cell r="R1757">
            <v>300000</v>
          </cell>
          <cell r="Y1757">
            <v>300000</v>
          </cell>
        </row>
        <row r="1758">
          <cell r="A1758">
            <v>1755</v>
          </cell>
          <cell r="B1758" t="str">
            <v>22-05</v>
          </cell>
          <cell r="C1758">
            <v>37368</v>
          </cell>
          <cell r="D1758" t="str">
            <v>tk</v>
          </cell>
          <cell r="E1758" t="str">
            <v>Ms. Ph­¬ng (Secretary)</v>
          </cell>
          <cell r="F1758" t="str">
            <v xml:space="preserve">LÖ phÝ tuyÓn lao ®éng cho C«ng ty </v>
          </cell>
          <cell r="G1758" t="str">
            <v>The expenses of advertising on the television to recruit labours for Phu Tai factory</v>
          </cell>
          <cell r="H1758">
            <v>6428</v>
          </cell>
          <cell r="I1758">
            <v>2170836</v>
          </cell>
          <cell r="J1758">
            <v>1331</v>
          </cell>
          <cell r="K1758">
            <v>217164</v>
          </cell>
          <cell r="P1758">
            <v>2388000</v>
          </cell>
          <cell r="Q1758">
            <v>1111</v>
          </cell>
          <cell r="R1758">
            <v>2388000</v>
          </cell>
          <cell r="Y1758">
            <v>2388000</v>
          </cell>
        </row>
        <row r="1759">
          <cell r="A1759">
            <v>1756</v>
          </cell>
          <cell r="B1759" t="str">
            <v>22-03</v>
          </cell>
          <cell r="C1759">
            <v>37368</v>
          </cell>
          <cell r="D1759" t="str">
            <v>tk</v>
          </cell>
          <cell r="E1759" t="str">
            <v>Ms. Ph­¬ng (Secretary)</v>
          </cell>
          <cell r="F1759" t="str">
            <v>Mua dung cô bæ sung cho kho, phßng kü thuËt, phßng c¾t, x­ëng may</v>
          </cell>
          <cell r="G1759" t="str">
            <v>Buying tools for sewingshop</v>
          </cell>
          <cell r="H1759">
            <v>1531</v>
          </cell>
          <cell r="I1759">
            <v>728500</v>
          </cell>
          <cell r="P1759">
            <v>728500</v>
          </cell>
          <cell r="Q1759">
            <v>1111</v>
          </cell>
          <cell r="R1759">
            <v>728500</v>
          </cell>
          <cell r="Y1759">
            <v>728500</v>
          </cell>
        </row>
        <row r="1760">
          <cell r="A1760">
            <v>1757</v>
          </cell>
          <cell r="B1760" t="str">
            <v>25-09</v>
          </cell>
          <cell r="C1760">
            <v>37371</v>
          </cell>
          <cell r="D1760" t="str">
            <v>pv</v>
          </cell>
          <cell r="E1760" t="str">
            <v>Mrs. NguyÖt (Server)</v>
          </cell>
          <cell r="F1760" t="str">
            <v>Mua ®å dïng phôc vô bÕp ¨n c«ng nh©n</v>
          </cell>
          <cell r="G1760" t="str">
            <v>Buying tools for kitchen</v>
          </cell>
          <cell r="H1760">
            <v>1531</v>
          </cell>
          <cell r="I1760">
            <v>262000</v>
          </cell>
          <cell r="P1760">
            <v>262000</v>
          </cell>
          <cell r="Q1760">
            <v>1111</v>
          </cell>
          <cell r="R1760">
            <v>262000</v>
          </cell>
          <cell r="Y1760">
            <v>262000</v>
          </cell>
        </row>
        <row r="1761">
          <cell r="A1761">
            <v>1758</v>
          </cell>
          <cell r="B1761" t="str">
            <v>20-01</v>
          </cell>
          <cell r="C1761">
            <v>37366</v>
          </cell>
          <cell r="D1761" t="str">
            <v>lx5</v>
          </cell>
          <cell r="E1761" t="str">
            <v>Mr. Quang (Driver)</v>
          </cell>
          <cell r="F1761" t="str">
            <v>Chi phÝ cho xe 34LD - 0099 tõ 12 - 16/04/2002</v>
          </cell>
          <cell r="G1761" t="str">
            <v>Toll for car 34LD - 0099 from Apr 12 to Apr 16, 2002</v>
          </cell>
          <cell r="H1761">
            <v>6428</v>
          </cell>
          <cell r="I1761">
            <v>236000</v>
          </cell>
          <cell r="P1761">
            <v>236000</v>
          </cell>
          <cell r="Q1761">
            <v>1111</v>
          </cell>
          <cell r="R1761">
            <v>236000</v>
          </cell>
          <cell r="Y1761">
            <v>236000</v>
          </cell>
        </row>
        <row r="1762">
          <cell r="A1762">
            <v>1759</v>
          </cell>
          <cell r="B1762" t="str">
            <v>17-06</v>
          </cell>
          <cell r="C1762">
            <v>37363</v>
          </cell>
          <cell r="D1762" t="str">
            <v>xn2</v>
          </cell>
          <cell r="E1762" t="str">
            <v>Mr. Tuynh (Ex.Im dept)</v>
          </cell>
          <cell r="F1762" t="str">
            <v>T¹m øng mua Mobicard th¸ng 4/2002</v>
          </cell>
          <cell r="G1762" t="str">
            <v>Advance to Mr. Tuynh (Export and import) to buy Mobicard for Apr. 2002</v>
          </cell>
          <cell r="H1762">
            <v>141</v>
          </cell>
          <cell r="I1762">
            <v>300000</v>
          </cell>
          <cell r="P1762">
            <v>300000</v>
          </cell>
          <cell r="Q1762">
            <v>1111</v>
          </cell>
          <cell r="R1762">
            <v>300000</v>
          </cell>
          <cell r="Y1762">
            <v>300000</v>
          </cell>
        </row>
        <row r="1763">
          <cell r="A1763">
            <v>1760</v>
          </cell>
          <cell r="B1763" t="str">
            <v>17-07</v>
          </cell>
          <cell r="C1763">
            <v>37363</v>
          </cell>
          <cell r="D1763" t="str">
            <v>kh3</v>
          </cell>
          <cell r="E1763" t="str">
            <v>Ms. My (Planning dept)</v>
          </cell>
          <cell r="F1763" t="str">
            <v>T¹m øng mua v¶i phi bãng cho PT565+564</v>
          </cell>
          <cell r="G1763" t="str">
            <v>Advance to Ms. My (Planning) to buy trimming for PT565+564</v>
          </cell>
          <cell r="H1763">
            <v>141</v>
          </cell>
          <cell r="I1763">
            <v>1445000</v>
          </cell>
          <cell r="P1763">
            <v>1445000</v>
          </cell>
          <cell r="Q1763">
            <v>1111</v>
          </cell>
          <cell r="R1763">
            <v>1445000</v>
          </cell>
          <cell r="Y1763">
            <v>1445000</v>
          </cell>
        </row>
        <row r="1764">
          <cell r="A1764">
            <v>1761</v>
          </cell>
          <cell r="B1764" t="str">
            <v>17-08</v>
          </cell>
          <cell r="C1764">
            <v>37363</v>
          </cell>
          <cell r="D1764" t="str">
            <v>nc</v>
          </cell>
          <cell r="E1764" t="str">
            <v>Mr. C­êng (Personnel)</v>
          </cell>
          <cell r="F1764" t="str">
            <v>Chi tiÕp ®µi truyÒn h×nh H¶i D­¬ng</v>
          </cell>
          <cell r="G1764" t="str">
            <v>Puclic relation to Haiduong television station</v>
          </cell>
          <cell r="H1764">
            <v>6428</v>
          </cell>
          <cell r="I1764">
            <v>150000</v>
          </cell>
          <cell r="P1764">
            <v>150000</v>
          </cell>
          <cell r="Q1764">
            <v>1111</v>
          </cell>
          <cell r="R1764">
            <v>150000</v>
          </cell>
          <cell r="Y1764">
            <v>150000</v>
          </cell>
        </row>
        <row r="1765">
          <cell r="A1765">
            <v>1762</v>
          </cell>
          <cell r="B1765" t="str">
            <v>17-09</v>
          </cell>
          <cell r="C1765">
            <v>37363</v>
          </cell>
          <cell r="D1765" t="str">
            <v>bv1</v>
          </cell>
          <cell r="E1765" t="str">
            <v>Mr. HiÓu (Trade union)</v>
          </cell>
          <cell r="F1765" t="str">
            <v>Chi tiÕp c¸n bé Së Lao ®éng - Th­¬ng binh - X· héi tØnh H¶i D­¬ng</v>
          </cell>
          <cell r="G1765" t="str">
            <v>Puclic relation to Haiduong officials</v>
          </cell>
          <cell r="H1765">
            <v>6428</v>
          </cell>
          <cell r="I1765">
            <v>300000</v>
          </cell>
          <cell r="P1765">
            <v>300000</v>
          </cell>
          <cell r="Q1765">
            <v>1111</v>
          </cell>
          <cell r="R1765">
            <v>300000</v>
          </cell>
          <cell r="Y1765">
            <v>300000</v>
          </cell>
        </row>
        <row r="1766">
          <cell r="A1766">
            <v>1763</v>
          </cell>
          <cell r="B1766" t="str">
            <v>17-10</v>
          </cell>
          <cell r="C1766">
            <v>37363</v>
          </cell>
          <cell r="D1766" t="str">
            <v>nc</v>
          </cell>
          <cell r="E1766" t="str">
            <v>Vò ChÝ Khiªn (Cty LG - MECA ELECTRONINCS)</v>
          </cell>
          <cell r="F1766" t="str">
            <v>Thanh to¸n c«ng söa ch÷a m¸y ®iÒu hßa cho Cty</v>
          </cell>
          <cell r="G1766" t="str">
            <v>Repairing air -conditioners</v>
          </cell>
          <cell r="H1766">
            <v>6423</v>
          </cell>
          <cell r="I1766">
            <v>200000</v>
          </cell>
          <cell r="P1766">
            <v>200000</v>
          </cell>
          <cell r="Q1766">
            <v>1111</v>
          </cell>
          <cell r="R1766">
            <v>200000</v>
          </cell>
          <cell r="Y1766">
            <v>200000</v>
          </cell>
        </row>
        <row r="1767">
          <cell r="A1767">
            <v>1764</v>
          </cell>
          <cell r="B1767" t="str">
            <v>18-01</v>
          </cell>
          <cell r="C1767">
            <v>37364</v>
          </cell>
          <cell r="D1767" t="str">
            <v>cd3</v>
          </cell>
          <cell r="E1767" t="str">
            <v>Mr. Th¨ng (Electrician)</v>
          </cell>
          <cell r="F1767" t="str">
            <v>T¹m øng  thay motor bµn hót chuyÒn 03, vßng bi motor cho m¸y mét kim chuyÒn 10 m¸y may l¾p qu¹t + ®Ìn cao ¸p c¨ngtin</v>
          </cell>
          <cell r="G1767" t="str">
            <v>Advance to Mr Thang (Elec. Dept ) buying materials for Line 03, 10 and buying lights for cantin</v>
          </cell>
          <cell r="H1767">
            <v>141</v>
          </cell>
          <cell r="I1767">
            <v>200000</v>
          </cell>
          <cell r="P1767">
            <v>200000</v>
          </cell>
          <cell r="Q1767">
            <v>1111</v>
          </cell>
          <cell r="R1767">
            <v>200000</v>
          </cell>
          <cell r="Y1767">
            <v>200000</v>
          </cell>
        </row>
        <row r="1768">
          <cell r="A1768">
            <v>1765</v>
          </cell>
          <cell r="B1768" t="str">
            <v>18-02</v>
          </cell>
          <cell r="C1768">
            <v>37364</v>
          </cell>
          <cell r="D1768" t="str">
            <v>lx5</v>
          </cell>
          <cell r="E1768" t="str">
            <v>Mr. Quang (Driver)</v>
          </cell>
          <cell r="F1768" t="str">
            <v>Chi phÝ thay b×nh ¾c quy xe «t« 34LD- 0099</v>
          </cell>
          <cell r="G1768" t="str">
            <v xml:space="preserve"> Change battery of car 34LD- 0099 by Mr. Quang</v>
          </cell>
          <cell r="H1768">
            <v>6278</v>
          </cell>
          <cell r="I1768">
            <v>800000</v>
          </cell>
          <cell r="J1768">
            <v>1331</v>
          </cell>
          <cell r="K1768">
            <v>40000</v>
          </cell>
          <cell r="P1768">
            <v>840000</v>
          </cell>
          <cell r="Q1768">
            <v>1111</v>
          </cell>
          <cell r="R1768">
            <v>840000</v>
          </cell>
          <cell r="Y1768">
            <v>840000</v>
          </cell>
        </row>
        <row r="1769">
          <cell r="A1769">
            <v>1766</v>
          </cell>
          <cell r="B1769" t="str">
            <v>18-03</v>
          </cell>
          <cell r="C1769">
            <v>37364</v>
          </cell>
          <cell r="D1769" t="str">
            <v>xn5</v>
          </cell>
          <cell r="E1769" t="str">
            <v>Mr. Sang (Ex.Im dept)</v>
          </cell>
          <cell r="F1769" t="str">
            <v>T¹m øng chi phÝ  nhËp mãc treo</v>
          </cell>
          <cell r="G1769" t="str">
            <v>Advance to Mr. Sang for hanger import expense</v>
          </cell>
          <cell r="H1769">
            <v>141</v>
          </cell>
          <cell r="I1769">
            <v>800000</v>
          </cell>
          <cell r="P1769">
            <v>800000</v>
          </cell>
          <cell r="Q1769">
            <v>1111</v>
          </cell>
          <cell r="R1769">
            <v>800000</v>
          </cell>
          <cell r="Y1769">
            <v>800000</v>
          </cell>
        </row>
        <row r="1770">
          <cell r="A1770">
            <v>1767</v>
          </cell>
          <cell r="B1770" t="str">
            <v>19-01</v>
          </cell>
          <cell r="C1770">
            <v>37365</v>
          </cell>
          <cell r="D1770" t="str">
            <v>bv1</v>
          </cell>
          <cell r="E1770" t="str">
            <v>Mr. HiÓu (Trade union)</v>
          </cell>
          <cell r="F1770" t="str">
            <v>Thanh to¸n t¹m øng s¬n t­êng nhµ v¨n phßng, b¶o vÖ + chi phÝ båi d­ìng (03 ng­êi )</v>
          </cell>
          <cell r="G1770" t="str">
            <v>Payment the advance of buying paint for office and security guard + bonus 03 people</v>
          </cell>
          <cell r="H1770">
            <v>6428</v>
          </cell>
          <cell r="I1770">
            <v>481000</v>
          </cell>
          <cell r="P1770">
            <v>481000</v>
          </cell>
          <cell r="Q1770">
            <v>141</v>
          </cell>
          <cell r="R1770">
            <v>400000</v>
          </cell>
          <cell r="S1770">
            <v>1111</v>
          </cell>
          <cell r="T1770">
            <v>81000</v>
          </cell>
          <cell r="Y1770">
            <v>481000</v>
          </cell>
        </row>
        <row r="1771">
          <cell r="A1771">
            <v>1768</v>
          </cell>
          <cell r="B1771" t="str">
            <v>19-02</v>
          </cell>
          <cell r="C1771">
            <v>37365</v>
          </cell>
          <cell r="D1771" t="str">
            <v>tgd</v>
          </cell>
          <cell r="E1771" t="str">
            <v>Mr. ThuËn (General director)</v>
          </cell>
          <cell r="F1771" t="str">
            <v>Mua ®iÖn tho¹i di ®éng cho Mr Léc (L¸i xe ) vµ pin 688 + bao tói ®iÖn tho¹i di ®éng cho Mr Quang (L¸i xe )</v>
          </cell>
          <cell r="G1771" t="str">
            <v>Buying 01 mobilephone for Mr Loc (Driver ) and 01 battery + 01 leather bag for Mr Quang (Driver)</v>
          </cell>
          <cell r="H1771">
            <v>6423</v>
          </cell>
          <cell r="I1771">
            <v>698500</v>
          </cell>
          <cell r="J1771">
            <v>1331</v>
          </cell>
          <cell r="K1771">
            <v>16500</v>
          </cell>
          <cell r="P1771">
            <v>715000</v>
          </cell>
          <cell r="Q1771">
            <v>1111</v>
          </cell>
          <cell r="R1771">
            <v>715000</v>
          </cell>
          <cell r="Y1771">
            <v>715000</v>
          </cell>
        </row>
        <row r="1772">
          <cell r="A1772">
            <v>1769</v>
          </cell>
          <cell r="B1772" t="str">
            <v>19-03</v>
          </cell>
          <cell r="C1772">
            <v>37365</v>
          </cell>
          <cell r="D1772" t="str">
            <v>lx1</v>
          </cell>
          <cell r="E1772" t="str">
            <v>Mr. Hïng (Driver)</v>
          </cell>
          <cell r="F1772" t="str">
            <v>Chi phÝ cho xe 34LD-0116 + lµm thªm ngµy Chñ nhËt (14/4/02)+ dÞch vô bèc xÕp ë Ga Gi¸p B¸t, s©n bay Néi Bµi</v>
          </cell>
          <cell r="G1772" t="str">
            <v>Toll for car 34LD- 0116 from 13 to 18 of april, 02 + loading service in Noi Bai airport and Giap Bat Station.</v>
          </cell>
          <cell r="H1772">
            <v>6428</v>
          </cell>
          <cell r="I1772">
            <v>543000</v>
          </cell>
          <cell r="J1772">
            <v>6278</v>
          </cell>
          <cell r="K1772">
            <v>24672</v>
          </cell>
          <cell r="L1772">
            <v>1331</v>
          </cell>
          <cell r="M1772">
            <v>1233</v>
          </cell>
          <cell r="P1772">
            <v>568905</v>
          </cell>
          <cell r="Q1772">
            <v>1111</v>
          </cell>
          <cell r="R1772">
            <v>568905</v>
          </cell>
          <cell r="Y1772">
            <v>568905</v>
          </cell>
        </row>
        <row r="1773">
          <cell r="A1773">
            <v>1770</v>
          </cell>
          <cell r="B1773" t="str">
            <v>19-04</v>
          </cell>
          <cell r="C1773">
            <v>37365</v>
          </cell>
          <cell r="D1773" t="str">
            <v>xn2</v>
          </cell>
          <cell r="E1773" t="str">
            <v>Mr. Tuynh (Ex.Im dept)</v>
          </cell>
          <cell r="F1773" t="str">
            <v>T¹m øng nhËp l« hµng v¶i chÝnh Dot HD199+HD185</v>
          </cell>
          <cell r="G1773" t="str">
            <v>Advance to Mr Tuynh (Im, ex. Dept ) for the import expenses HD199+HD185</v>
          </cell>
          <cell r="H1773">
            <v>141</v>
          </cell>
          <cell r="I1773">
            <v>1000000</v>
          </cell>
          <cell r="P1773">
            <v>1000000</v>
          </cell>
          <cell r="Q1773">
            <v>1111</v>
          </cell>
          <cell r="R1773">
            <v>1000000</v>
          </cell>
          <cell r="Y1773">
            <v>1000000</v>
          </cell>
        </row>
        <row r="1774">
          <cell r="A1774">
            <v>1771</v>
          </cell>
          <cell r="B1774" t="str">
            <v>19-05</v>
          </cell>
          <cell r="C1774">
            <v>37365</v>
          </cell>
          <cell r="D1774" t="str">
            <v>vt2</v>
          </cell>
          <cell r="E1774" t="str">
            <v>Mr. M¹nh (Computer)</v>
          </cell>
          <cell r="F1774" t="str">
            <v>Mua pin l¾p m¸y ®iÒu hoµ, phÝch c¾m ®iÖn cho phßng KÕ ho¹ch</v>
          </cell>
          <cell r="G1774" t="str">
            <v>Buying tools for office</v>
          </cell>
          <cell r="H1774">
            <v>6423</v>
          </cell>
          <cell r="I1774">
            <v>21000</v>
          </cell>
          <cell r="P1774">
            <v>21000</v>
          </cell>
          <cell r="Q1774">
            <v>1111</v>
          </cell>
          <cell r="R1774">
            <v>21000</v>
          </cell>
          <cell r="Y1774">
            <v>21000</v>
          </cell>
        </row>
        <row r="1775">
          <cell r="A1775">
            <v>1772</v>
          </cell>
          <cell r="B1775" t="str">
            <v>19-06</v>
          </cell>
          <cell r="C1775">
            <v>37365</v>
          </cell>
          <cell r="D1775" t="str">
            <v>cd1</v>
          </cell>
          <cell r="E1775" t="str">
            <v>Mr. Hµo (Mechanic)</v>
          </cell>
          <cell r="F1775" t="str">
            <v>Thanh to¸n t¹m øng mua vËt t­ Automat 3 fa- 75A LG cho chuyÒn 16</v>
          </cell>
          <cell r="G1775" t="str">
            <v>Payment the advance of buying materials (Automat 75A- LG ) for Line 16</v>
          </cell>
          <cell r="H1775">
            <v>1531</v>
          </cell>
          <cell r="I1775">
            <v>330000</v>
          </cell>
          <cell r="J1775">
            <v>1331</v>
          </cell>
          <cell r="K1775">
            <v>16500</v>
          </cell>
          <cell r="P1775">
            <v>346500</v>
          </cell>
          <cell r="Q1775">
            <v>141</v>
          </cell>
          <cell r="R1775">
            <v>320000</v>
          </cell>
          <cell r="S1775">
            <v>1111</v>
          </cell>
          <cell r="T1775">
            <v>26500</v>
          </cell>
          <cell r="Y1775">
            <v>346500</v>
          </cell>
        </row>
        <row r="1776">
          <cell r="A1776">
            <v>1773</v>
          </cell>
          <cell r="B1776" t="str">
            <v>19-07</v>
          </cell>
          <cell r="C1776">
            <v>37365</v>
          </cell>
          <cell r="D1776" t="str">
            <v>bv3</v>
          </cell>
          <cell r="E1776" t="str">
            <v>Mr. T¹c (Security guard)</v>
          </cell>
          <cell r="F1776" t="str">
            <v>Cong t¸c phÝ ®i H¶i Quan H¶i D­¬ng</v>
          </cell>
          <cell r="G1776" t="str">
            <v>Business expenses to Hai Duong Custom for Mr Tac (Security )</v>
          </cell>
          <cell r="H1776">
            <v>6278</v>
          </cell>
          <cell r="I1776">
            <v>20000</v>
          </cell>
          <cell r="P1776">
            <v>20000</v>
          </cell>
          <cell r="Q1776">
            <v>1111</v>
          </cell>
          <cell r="R1776">
            <v>20000</v>
          </cell>
          <cell r="Y1776">
            <v>20000</v>
          </cell>
        </row>
        <row r="1777">
          <cell r="A1777">
            <v>1774</v>
          </cell>
          <cell r="B1777" t="str">
            <v>19-08</v>
          </cell>
          <cell r="C1777">
            <v>37365</v>
          </cell>
          <cell r="D1777" t="str">
            <v>mn2</v>
          </cell>
          <cell r="E1777" t="str">
            <v>Mr. Tó (Tech. Dept)</v>
          </cell>
          <cell r="F1777" t="str">
            <v>Thanh to¸n tiÒn ®iÖn tõ 10/3 ®Õn 10/4/2002, tiÒn n­íc th¸ng 4/2002 t¹i nhµ ë chuyªn gia ë H¶i Phßng</v>
          </cell>
          <cell r="G1777" t="str">
            <v>Electrical charges for the period from Mar 10 to April 10,  2002 and Fresh water of Apr. 2002 for experts at the house in HP</v>
          </cell>
          <cell r="H1777">
            <v>6422</v>
          </cell>
          <cell r="I1777">
            <v>1491682</v>
          </cell>
          <cell r="P1777">
            <v>1491682</v>
          </cell>
          <cell r="Q1777">
            <v>1111</v>
          </cell>
          <cell r="R1777">
            <v>1491682</v>
          </cell>
          <cell r="Y1777">
            <v>1491682</v>
          </cell>
        </row>
        <row r="1778">
          <cell r="A1778">
            <v>1775</v>
          </cell>
          <cell r="B1778" t="str">
            <v>19-09</v>
          </cell>
          <cell r="C1778">
            <v>37365</v>
          </cell>
          <cell r="D1778" t="str">
            <v>bank</v>
          </cell>
          <cell r="E1778" t="str">
            <v>Cong Thuong Bank</v>
          </cell>
          <cell r="F1778" t="str">
            <v>Rót tiÒn tõ TK VND vÒ quü tiÒn mÆt</v>
          </cell>
          <cell r="G1778" t="str">
            <v>Cash exchange from cash in bank (VND A/C) to cash on hand</v>
          </cell>
          <cell r="H1778">
            <v>1111</v>
          </cell>
          <cell r="I1778">
            <v>170000000</v>
          </cell>
          <cell r="P1778">
            <v>170000000</v>
          </cell>
          <cell r="Q1778">
            <v>1121</v>
          </cell>
          <cell r="R1778">
            <v>170000000</v>
          </cell>
          <cell r="Y1778">
            <v>170000000</v>
          </cell>
        </row>
        <row r="1779">
          <cell r="A1779">
            <v>1776</v>
          </cell>
          <cell r="B1779" t="str">
            <v>19-10</v>
          </cell>
          <cell r="C1779">
            <v>37365</v>
          </cell>
          <cell r="D1779" t="str">
            <v>E</v>
          </cell>
          <cell r="E1779" t="str">
            <v>Ms. Thñy (Embroidery)</v>
          </cell>
          <cell r="F1779" t="str">
            <v>T¹m øng mua mÕch thªu cho c¸c m· thªu</v>
          </cell>
          <cell r="G1779" t="str">
            <v>Advance to Ms Thuû (Embroidery ) for buying embroidery interlining</v>
          </cell>
          <cell r="H1779">
            <v>141</v>
          </cell>
          <cell r="I1779">
            <v>1100000</v>
          </cell>
          <cell r="P1779">
            <v>1100000</v>
          </cell>
          <cell r="Q1779">
            <v>1111</v>
          </cell>
          <cell r="R1779">
            <v>1100000</v>
          </cell>
          <cell r="Y1779">
            <v>1100000</v>
          </cell>
        </row>
        <row r="1780">
          <cell r="A1780">
            <v>1777</v>
          </cell>
          <cell r="B1780" t="str">
            <v>20-02</v>
          </cell>
          <cell r="C1780">
            <v>37366</v>
          </cell>
          <cell r="D1780" t="str">
            <v>kcs1</v>
          </cell>
          <cell r="E1780" t="str">
            <v>Mr. B×nh (Q/C)</v>
          </cell>
          <cell r="F1780" t="str">
            <v>C­íc ®iÖn tho¹i di ®éng th¸ng 2, 3, 4/2002</v>
          </cell>
          <cell r="G1780" t="str">
            <v>Mobicard for Feb, Mar, Apr. 2002 for Mr. Binh (Q/C)</v>
          </cell>
          <cell r="H1780">
            <v>6422</v>
          </cell>
          <cell r="I1780">
            <v>818181</v>
          </cell>
          <cell r="J1780">
            <v>1331</v>
          </cell>
          <cell r="K1780">
            <v>81819</v>
          </cell>
          <cell r="P1780">
            <v>900000</v>
          </cell>
          <cell r="Q1780">
            <v>1111</v>
          </cell>
          <cell r="R1780">
            <v>900000</v>
          </cell>
          <cell r="Y1780">
            <v>900000</v>
          </cell>
        </row>
        <row r="1781">
          <cell r="A1781">
            <v>1778</v>
          </cell>
          <cell r="B1781" t="str">
            <v>20-04</v>
          </cell>
          <cell r="C1781">
            <v>37366</v>
          </cell>
          <cell r="D1781" t="str">
            <v>bv1</v>
          </cell>
          <cell r="E1781" t="str">
            <v>Mr. HiÓu (Trade union)</v>
          </cell>
          <cell r="F1781" t="str">
            <v>T¹m øng lµm khung ¶nh, mua khãa cho Q/C</v>
          </cell>
          <cell r="G1781" t="str">
            <v>Advance to Mr. Hieu (Trade union) to buy picture - frame and locks for Q/C</v>
          </cell>
          <cell r="H1781">
            <v>141</v>
          </cell>
          <cell r="I1781">
            <v>1284000</v>
          </cell>
          <cell r="P1781">
            <v>1284000</v>
          </cell>
          <cell r="Q1781">
            <v>1111</v>
          </cell>
          <cell r="R1781">
            <v>1284000</v>
          </cell>
          <cell r="Y1781">
            <v>1284000</v>
          </cell>
        </row>
        <row r="1782">
          <cell r="A1782">
            <v>1779</v>
          </cell>
          <cell r="B1782" t="str">
            <v>20-05</v>
          </cell>
          <cell r="C1782">
            <v>37366</v>
          </cell>
          <cell r="D1782" t="str">
            <v>S.cro-Binh</v>
          </cell>
          <cell r="E1782" t="str">
            <v>Mrs. B×nh (Crochet supplier)</v>
          </cell>
          <cell r="F1782" t="str">
            <v>T¹m øng tiÒn mua sîi cho s¶n xuÊt hµng mãc tay (M· 0538)</v>
          </cell>
          <cell r="G1782" t="str">
            <v>Advance to Mrs. Binh (Crochet supplier) - Buying yarn for Docket PT0538</v>
          </cell>
          <cell r="H1782">
            <v>331</v>
          </cell>
          <cell r="I1782">
            <v>10000000</v>
          </cell>
          <cell r="P1782">
            <v>10000000</v>
          </cell>
          <cell r="Q1782">
            <v>1111</v>
          </cell>
          <cell r="R1782">
            <v>10000000</v>
          </cell>
          <cell r="Y1782">
            <v>10000000</v>
          </cell>
        </row>
        <row r="1783">
          <cell r="A1783">
            <v>1780</v>
          </cell>
          <cell r="B1783" t="str">
            <v>22-08</v>
          </cell>
          <cell r="C1783">
            <v>37368</v>
          </cell>
          <cell r="D1783" t="str">
            <v>lx5</v>
          </cell>
          <cell r="E1783" t="str">
            <v>Mr. Quang (Driver)</v>
          </cell>
          <cell r="F1783" t="str">
            <v>Chi phÝ cho xe 34LD - 0099 tõ 17 - 19/04/2002</v>
          </cell>
          <cell r="G1783" t="str">
            <v>Toll for car 34LD - 0099 from Apr 17 to Apr 19, 2002</v>
          </cell>
          <cell r="H1783">
            <v>6428</v>
          </cell>
          <cell r="I1783">
            <v>186000</v>
          </cell>
          <cell r="P1783">
            <v>186000</v>
          </cell>
          <cell r="Q1783">
            <v>1111</v>
          </cell>
          <cell r="R1783">
            <v>186000</v>
          </cell>
          <cell r="Y1783">
            <v>186000</v>
          </cell>
        </row>
        <row r="1784">
          <cell r="A1784">
            <v>1781</v>
          </cell>
          <cell r="B1784" t="str">
            <v>20-06</v>
          </cell>
          <cell r="C1784">
            <v>37366</v>
          </cell>
          <cell r="D1784" t="str">
            <v>S.DucAnh</v>
          </cell>
          <cell r="E1784" t="str">
            <v>Cty TNHH §øc Anh</v>
          </cell>
          <cell r="F1784" t="str">
            <v>ThuÕ VAT cña Hãa ®¬n sè 013720 - Mua tói P.E th¸ng 2, 3/2002</v>
          </cell>
          <cell r="G1784" t="str">
            <v>Buying P.E bags for Feb, Mar. 2002</v>
          </cell>
          <cell r="H1784">
            <v>1331</v>
          </cell>
          <cell r="I1784">
            <v>3892450</v>
          </cell>
          <cell r="P1784">
            <v>3892450</v>
          </cell>
          <cell r="Q1784">
            <v>331</v>
          </cell>
          <cell r="R1784">
            <v>3892450</v>
          </cell>
          <cell r="Y1784">
            <v>3892450</v>
          </cell>
        </row>
        <row r="1785">
          <cell r="A1785">
            <v>1782</v>
          </cell>
          <cell r="B1785" t="str">
            <v>20-08</v>
          </cell>
          <cell r="C1785">
            <v>37366</v>
          </cell>
          <cell r="D1785" t="str">
            <v>xn2</v>
          </cell>
          <cell r="E1785" t="str">
            <v>Mr. Tuynh (Ex.Im dept)</v>
          </cell>
          <cell r="F1785" t="str">
            <v>T¹m øng l­¬ng th¸ng 04.02</v>
          </cell>
          <cell r="G1785" t="str">
            <v>Advance to Mr. Tuynh for salary in apr.02</v>
          </cell>
          <cell r="H1785">
            <v>141</v>
          </cell>
          <cell r="I1785">
            <v>1000000</v>
          </cell>
          <cell r="P1785">
            <v>1000000</v>
          </cell>
          <cell r="Q1785">
            <v>1111</v>
          </cell>
          <cell r="R1785">
            <v>1000000</v>
          </cell>
          <cell r="Y1785">
            <v>1000000</v>
          </cell>
        </row>
        <row r="1786">
          <cell r="A1786">
            <v>1783</v>
          </cell>
          <cell r="B1786" t="str">
            <v>20-09</v>
          </cell>
          <cell r="C1786">
            <v>37366</v>
          </cell>
          <cell r="D1786" t="str">
            <v>xn2</v>
          </cell>
          <cell r="E1786" t="str">
            <v>Mr. Tuynh (Ex.Im dept)</v>
          </cell>
          <cell r="F1786" t="str">
            <v>T¹m øng chi phÝ nhËp v¶i cña Express</v>
          </cell>
          <cell r="G1786" t="str">
            <v>Advance to Mr. Tuynh for fabric import expenses</v>
          </cell>
          <cell r="H1786">
            <v>141</v>
          </cell>
          <cell r="I1786">
            <v>4600000</v>
          </cell>
          <cell r="P1786">
            <v>4600000</v>
          </cell>
          <cell r="Q1786">
            <v>1111</v>
          </cell>
          <cell r="R1786">
            <v>4600000</v>
          </cell>
          <cell r="Y1786">
            <v>4600000</v>
          </cell>
        </row>
        <row r="1787">
          <cell r="A1787">
            <v>1784</v>
          </cell>
          <cell r="B1787" t="str">
            <v>20-10</v>
          </cell>
          <cell r="C1787">
            <v>37366</v>
          </cell>
          <cell r="D1787" t="str">
            <v>cd3</v>
          </cell>
          <cell r="E1787" t="str">
            <v>Mr. Th¨ng (Electrician)</v>
          </cell>
          <cell r="F1787" t="str">
            <v>T¹m øng l¾p ®Ìn chiÕu s¸ng cho m¸y may QC</v>
          </cell>
          <cell r="G1787" t="str">
            <v>Advance to Mr. Thang for light at Q/C</v>
          </cell>
          <cell r="H1787">
            <v>141</v>
          </cell>
          <cell r="I1787">
            <v>120000</v>
          </cell>
          <cell r="P1787">
            <v>120000</v>
          </cell>
          <cell r="Q1787">
            <v>1111</v>
          </cell>
          <cell r="R1787">
            <v>120000</v>
          </cell>
          <cell r="Y1787">
            <v>120000</v>
          </cell>
        </row>
        <row r="1788">
          <cell r="A1788">
            <v>1785</v>
          </cell>
          <cell r="B1788" t="str">
            <v>20-11</v>
          </cell>
          <cell r="C1788">
            <v>37366</v>
          </cell>
          <cell r="D1788" t="str">
            <v>vt</v>
          </cell>
          <cell r="E1788" t="str">
            <v>Mr. Hïng (Computer)</v>
          </cell>
          <cell r="F1788" t="str">
            <v>T¹m øng mua thiÕt bÞ m¸y Geber</v>
          </cell>
          <cell r="G1788" t="str">
            <v>Advance to Mr. Hung for buying materials for Geber machine</v>
          </cell>
          <cell r="H1788">
            <v>141</v>
          </cell>
          <cell r="I1788">
            <v>100000</v>
          </cell>
          <cell r="P1788">
            <v>100000</v>
          </cell>
          <cell r="Q1788">
            <v>1111</v>
          </cell>
          <cell r="R1788">
            <v>100000</v>
          </cell>
          <cell r="Y1788">
            <v>100000</v>
          </cell>
        </row>
        <row r="1789">
          <cell r="A1789">
            <v>1786</v>
          </cell>
          <cell r="B1789" t="str">
            <v>20-12</v>
          </cell>
          <cell r="C1789">
            <v>37366</v>
          </cell>
          <cell r="D1789" t="str">
            <v>nc</v>
          </cell>
          <cell r="E1789" t="str">
            <v>§ç §øc Thµnh (LEGA MECA)</v>
          </cell>
          <cell r="F1789" t="str">
            <v>Mua 04 m¸y ®iÒu hßa LG</v>
          </cell>
          <cell r="G1789" t="str">
            <v xml:space="preserve">Purchasing 04 air - conditioners </v>
          </cell>
          <cell r="H1789">
            <v>2113</v>
          </cell>
          <cell r="I1789">
            <v>143640000</v>
          </cell>
          <cell r="P1789">
            <v>143640000</v>
          </cell>
          <cell r="Q1789">
            <v>1111</v>
          </cell>
          <cell r="R1789">
            <v>143640000</v>
          </cell>
          <cell r="Y1789">
            <v>143640000</v>
          </cell>
        </row>
        <row r="1790">
          <cell r="A1790">
            <v>1787</v>
          </cell>
          <cell r="B1790" t="str">
            <v>20-13</v>
          </cell>
          <cell r="C1790">
            <v>37366</v>
          </cell>
          <cell r="D1790" t="str">
            <v>xn2</v>
          </cell>
          <cell r="E1790" t="str">
            <v>Mr. Tuynh (Ex.Im dept)</v>
          </cell>
          <cell r="F1790" t="str">
            <v>Thanh to¸n chi phÝ nhËp phi mËu dÞch v¶i mÉu</v>
          </cell>
          <cell r="G1790" t="str">
            <v>The import expenses for cloth - sample</v>
          </cell>
          <cell r="H1790">
            <v>3333</v>
          </cell>
          <cell r="I1790">
            <v>269000</v>
          </cell>
          <cell r="J1790">
            <v>1331</v>
          </cell>
          <cell r="K1790">
            <v>43000</v>
          </cell>
          <cell r="L1790">
            <v>6278</v>
          </cell>
          <cell r="M1790">
            <v>36000</v>
          </cell>
          <cell r="P1790">
            <v>348000</v>
          </cell>
          <cell r="Q1790">
            <v>1111</v>
          </cell>
          <cell r="R1790">
            <v>348000</v>
          </cell>
          <cell r="Y1790">
            <v>348000</v>
          </cell>
        </row>
        <row r="1791">
          <cell r="A1791">
            <v>1788</v>
          </cell>
          <cell r="B1791" t="str">
            <v>20-14</v>
          </cell>
          <cell r="C1791">
            <v>37366</v>
          </cell>
          <cell r="D1791" t="str">
            <v>nc</v>
          </cell>
          <cell r="E1791" t="str">
            <v>Mr. S¬n - C«ng ty Du lÞch DÞch vô C«ng ®oµn H¶i Phßng</v>
          </cell>
          <cell r="F1791" t="str">
            <v>Thanh to¸n tiÒn thuª xe chë CBCNV ®i lµm th¸ng 03/2002</v>
          </cell>
          <cell r="G1791" t="str">
            <v>Bus renting for taking staffs in Mar. 2002</v>
          </cell>
          <cell r="H1791">
            <v>331</v>
          </cell>
          <cell r="I1791">
            <v>11596000</v>
          </cell>
          <cell r="P1791">
            <v>11596000</v>
          </cell>
          <cell r="Q1791">
            <v>1111</v>
          </cell>
          <cell r="R1791">
            <v>11596000</v>
          </cell>
          <cell r="Y1791">
            <v>11596000</v>
          </cell>
        </row>
        <row r="1792">
          <cell r="A1792">
            <v>1789</v>
          </cell>
          <cell r="B1792" t="str">
            <v>22-01</v>
          </cell>
          <cell r="C1792">
            <v>37368</v>
          </cell>
          <cell r="D1792" t="str">
            <v>nc</v>
          </cell>
          <cell r="E1792" t="str">
            <v>Cty TNHH BiÓn B¾c</v>
          </cell>
          <cell r="F1792" t="str">
            <v>§Æt cäc 30% hîp ®ång mua hÖ thèng camera cho C«ng ty §«ng Tµi H¶i D­¬ng</v>
          </cell>
          <cell r="G1792" t="str">
            <v>The 1st payment for Contract of buying camera system for Phu Tai</v>
          </cell>
          <cell r="H1792">
            <v>331</v>
          </cell>
          <cell r="I1792">
            <v>54720000</v>
          </cell>
          <cell r="P1792">
            <v>54720000</v>
          </cell>
          <cell r="Q1792">
            <v>33682</v>
          </cell>
          <cell r="R1792">
            <v>54720000</v>
          </cell>
          <cell r="Y1792">
            <v>54720000</v>
          </cell>
        </row>
        <row r="1793">
          <cell r="A1793">
            <v>1790</v>
          </cell>
          <cell r="B1793" t="str">
            <v>22-02</v>
          </cell>
          <cell r="C1793">
            <v>37368</v>
          </cell>
          <cell r="D1793" t="str">
            <v>S.mail</v>
          </cell>
          <cell r="E1793" t="str">
            <v>Cty ®iÖn to¸n vµ truyÒn sè liÖu KV1</v>
          </cell>
          <cell r="F1793" t="str">
            <v>C­íc Mail Offile th¸ng 03/2002</v>
          </cell>
          <cell r="G1793" t="str">
            <v>Mail Offline charge in Mar. 2002</v>
          </cell>
          <cell r="H1793">
            <v>6422</v>
          </cell>
          <cell r="I1793">
            <v>840000</v>
          </cell>
          <cell r="P1793">
            <v>840000</v>
          </cell>
          <cell r="Q1793">
            <v>1121</v>
          </cell>
          <cell r="R1793">
            <v>840000</v>
          </cell>
          <cell r="Y1793">
            <v>840000</v>
          </cell>
        </row>
        <row r="1794">
          <cell r="A1794">
            <v>1791</v>
          </cell>
          <cell r="B1794" t="str">
            <v>22-20</v>
          </cell>
          <cell r="C1794">
            <v>37368</v>
          </cell>
          <cell r="D1794" t="str">
            <v>bv1</v>
          </cell>
          <cell r="E1794" t="str">
            <v>Mr. HiÓu (Trade union)</v>
          </cell>
          <cell r="F1794" t="str">
            <v>Thanh to¸n t¹m øng lµm khung ¶nh, mua khãa cho Q/C</v>
          </cell>
          <cell r="G1794" t="str">
            <v>Payment for the advance of buying picture - frame and locks for Q/C from Mr. Hieu (Trade union)</v>
          </cell>
          <cell r="H1794">
            <v>1531</v>
          </cell>
          <cell r="I1794">
            <v>1245480</v>
          </cell>
          <cell r="J1794">
            <v>1331</v>
          </cell>
          <cell r="K1794">
            <v>38520</v>
          </cell>
          <cell r="P1794">
            <v>1284000</v>
          </cell>
          <cell r="Q1794">
            <v>141</v>
          </cell>
          <cell r="R1794">
            <v>1284000</v>
          </cell>
          <cell r="Y1794">
            <v>1284000</v>
          </cell>
        </row>
        <row r="1795">
          <cell r="A1795">
            <v>1792</v>
          </cell>
          <cell r="B1795" t="str">
            <v>22-09</v>
          </cell>
          <cell r="C1795">
            <v>37368</v>
          </cell>
          <cell r="D1795" t="str">
            <v>kh3</v>
          </cell>
          <cell r="E1795" t="str">
            <v>Ms. My (Planning dept)</v>
          </cell>
          <cell r="F1795" t="str">
            <v>T¹m øng mua v¶i phi bãng cho PT565+564</v>
          </cell>
          <cell r="G1795" t="str">
            <v>Advance to Ms. My (Planning) to buy trimming for PT565+564</v>
          </cell>
          <cell r="H1795">
            <v>141</v>
          </cell>
          <cell r="I1795">
            <v>1580000</v>
          </cell>
          <cell r="P1795">
            <v>1580000</v>
          </cell>
          <cell r="Q1795">
            <v>1111</v>
          </cell>
          <cell r="R1795">
            <v>1580000</v>
          </cell>
          <cell r="Y1795">
            <v>1580000</v>
          </cell>
        </row>
        <row r="1796">
          <cell r="A1796">
            <v>1793</v>
          </cell>
          <cell r="B1796" t="str">
            <v>19-12</v>
          </cell>
          <cell r="C1796">
            <v>37365</v>
          </cell>
          <cell r="D1796" t="str">
            <v>S.Coats</v>
          </cell>
          <cell r="E1796" t="str">
            <v>Cty Coats Phong Phó HN</v>
          </cell>
          <cell r="F1796" t="str">
            <v>Thanh to¸n tiÒn mua chØ may th¸ng 03 - 2002</v>
          </cell>
          <cell r="G1796" t="str">
            <v>Purchasing thread for Mar. 2002</v>
          </cell>
          <cell r="H1796">
            <v>331</v>
          </cell>
          <cell r="I1796">
            <v>221555795</v>
          </cell>
          <cell r="J1796">
            <v>811</v>
          </cell>
          <cell r="K1796">
            <v>1243483</v>
          </cell>
          <cell r="P1796">
            <v>222799278</v>
          </cell>
          <cell r="Q1796">
            <v>1121</v>
          </cell>
          <cell r="R1796">
            <v>222799278</v>
          </cell>
          <cell r="Y1796">
            <v>222799278</v>
          </cell>
        </row>
        <row r="1797">
          <cell r="A1797">
            <v>1794</v>
          </cell>
          <cell r="B1797" t="str">
            <v>22-10</v>
          </cell>
          <cell r="C1797">
            <v>37368</v>
          </cell>
          <cell r="D1797" t="str">
            <v>bank</v>
          </cell>
          <cell r="E1797" t="str">
            <v>Cong Thuong Bank</v>
          </cell>
          <cell r="F1797" t="str">
            <v>Rót tiÒn tõ TK VND vÒ quü tiÒn mÆt</v>
          </cell>
          <cell r="G1797" t="str">
            <v>Cash exchange from cash in bank (VND A/C) to cash on hand</v>
          </cell>
          <cell r="H1797">
            <v>1111</v>
          </cell>
          <cell r="I1797">
            <v>50000000</v>
          </cell>
          <cell r="P1797">
            <v>50000000</v>
          </cell>
          <cell r="Q1797">
            <v>1121</v>
          </cell>
          <cell r="R1797">
            <v>50000000</v>
          </cell>
          <cell r="Y1797">
            <v>50000000</v>
          </cell>
        </row>
        <row r="1798">
          <cell r="A1798">
            <v>1795</v>
          </cell>
          <cell r="B1798" t="str">
            <v>22-11</v>
          </cell>
          <cell r="C1798">
            <v>37368</v>
          </cell>
          <cell r="D1798" t="str">
            <v>cd4</v>
          </cell>
          <cell r="E1798" t="str">
            <v>Mr. H¹nh (Boiler)</v>
          </cell>
          <cell r="F1798" t="str">
            <v>T¹m øng lµm 05 xe ®æ r¸c</v>
          </cell>
          <cell r="G1798" t="str">
            <v>Advance to Mr. Hanh (Boiler) to buy tools for factory</v>
          </cell>
          <cell r="H1798">
            <v>141</v>
          </cell>
          <cell r="I1798">
            <v>2100000</v>
          </cell>
          <cell r="P1798">
            <v>2100000</v>
          </cell>
          <cell r="Q1798">
            <v>1111</v>
          </cell>
          <cell r="R1798">
            <v>2100000</v>
          </cell>
          <cell r="Y1798">
            <v>2100000</v>
          </cell>
        </row>
        <row r="1799">
          <cell r="A1799">
            <v>1796</v>
          </cell>
          <cell r="B1799" t="str">
            <v>22-15</v>
          </cell>
          <cell r="C1799">
            <v>37368</v>
          </cell>
          <cell r="D1799" t="str">
            <v>nc</v>
          </cell>
          <cell r="E1799" t="str">
            <v>Ms. TrÇn ThÞ T×nh</v>
          </cell>
          <cell r="F1799" t="str">
            <v>Thay d©y mai so Êm ®un n­íc</v>
          </cell>
          <cell r="G1799" t="str">
            <v>Buying tools for company</v>
          </cell>
          <cell r="H1799">
            <v>1531</v>
          </cell>
          <cell r="I1799">
            <v>35000</v>
          </cell>
          <cell r="P1799">
            <v>35000</v>
          </cell>
          <cell r="Q1799">
            <v>1111</v>
          </cell>
          <cell r="R1799">
            <v>35000</v>
          </cell>
          <cell r="Y1799">
            <v>35000</v>
          </cell>
        </row>
        <row r="1800">
          <cell r="A1800">
            <v>1797</v>
          </cell>
          <cell r="B1800" t="str">
            <v>22-16</v>
          </cell>
          <cell r="C1800">
            <v>37368</v>
          </cell>
          <cell r="D1800" t="str">
            <v>cd1</v>
          </cell>
          <cell r="E1800" t="str">
            <v>Mr. Hµo (Mechanic)</v>
          </cell>
          <cell r="F1800" t="str">
            <v>T¹m øng mua vËt t­ lµm 70 ghÕ ngåi cho c«ng nh©n</v>
          </cell>
          <cell r="G1800" t="str">
            <v>Advance to Mr. Hao (Mechanic) to buy materials to make seats for workers</v>
          </cell>
          <cell r="H1800">
            <v>141</v>
          </cell>
          <cell r="I1800">
            <v>3400000</v>
          </cell>
          <cell r="P1800">
            <v>3400000</v>
          </cell>
          <cell r="Q1800">
            <v>1111</v>
          </cell>
          <cell r="R1800">
            <v>3400000</v>
          </cell>
          <cell r="Y1800">
            <v>3400000</v>
          </cell>
        </row>
        <row r="1801">
          <cell r="A1801">
            <v>1798</v>
          </cell>
          <cell r="B1801" t="str">
            <v>22-17</v>
          </cell>
          <cell r="C1801">
            <v>37368</v>
          </cell>
          <cell r="D1801" t="str">
            <v>tk</v>
          </cell>
          <cell r="E1801" t="str">
            <v>Ms. Ph­¬ng (Secretary)</v>
          </cell>
          <cell r="F1801" t="str">
            <v>Thanh to¸n c­íc thuª bao ®iÖn tho¹i di ®éng, sè m¸y: 0903.462846 (T¹m ngõng ho¹t ®éng)</v>
          </cell>
          <cell r="G1801" t="str">
            <v>Mobifone fee of Apr. 2002 for Mr. Linh (Technical)</v>
          </cell>
          <cell r="H1801">
            <v>6422</v>
          </cell>
          <cell r="I1801">
            <v>90909</v>
          </cell>
          <cell r="J1801">
            <v>1331</v>
          </cell>
          <cell r="K1801">
            <v>9091</v>
          </cell>
          <cell r="P1801">
            <v>100000</v>
          </cell>
          <cell r="Q1801">
            <v>1111</v>
          </cell>
          <cell r="R1801">
            <v>100000</v>
          </cell>
          <cell r="Y1801">
            <v>100000</v>
          </cell>
        </row>
        <row r="1802">
          <cell r="A1802">
            <v>1799</v>
          </cell>
          <cell r="B1802" t="str">
            <v>22-18</v>
          </cell>
          <cell r="C1802">
            <v>37368</v>
          </cell>
          <cell r="D1802" t="str">
            <v>dt03</v>
          </cell>
          <cell r="E1802" t="str">
            <v>Dong Tai HD</v>
          </cell>
          <cell r="F1802" t="str">
            <v>NhËn tiÒn hoµn thuÕ VAT quý IV n¨m 2001</v>
          </cell>
          <cell r="G1802" t="str">
            <v>Received the VAT amount return of quarter IV 2001</v>
          </cell>
          <cell r="H1802">
            <v>1121</v>
          </cell>
          <cell r="I1802">
            <v>319293371</v>
          </cell>
          <cell r="P1802">
            <v>319293371</v>
          </cell>
          <cell r="Q1802">
            <v>1331</v>
          </cell>
          <cell r="R1802">
            <v>319293371</v>
          </cell>
          <cell r="Y1802">
            <v>319293371</v>
          </cell>
        </row>
        <row r="1803">
          <cell r="A1803">
            <v>1800</v>
          </cell>
          <cell r="B1803" t="str">
            <v>22-19</v>
          </cell>
          <cell r="C1803">
            <v>37368</v>
          </cell>
          <cell r="D1803" t="str">
            <v>bank</v>
          </cell>
          <cell r="E1803" t="str">
            <v>Cong Thuong Bank</v>
          </cell>
          <cell r="F1803" t="str">
            <v>PhÝ ng©n hµng</v>
          </cell>
          <cell r="G1803" t="str">
            <v>Bank fee</v>
          </cell>
          <cell r="H1803">
            <v>811</v>
          </cell>
          <cell r="I1803">
            <v>125455</v>
          </cell>
          <cell r="J1803">
            <v>1331</v>
          </cell>
          <cell r="K1803">
            <v>12545</v>
          </cell>
          <cell r="P1803">
            <v>138000</v>
          </cell>
          <cell r="Q1803">
            <v>1121</v>
          </cell>
          <cell r="R1803">
            <v>138000</v>
          </cell>
          <cell r="Y1803">
            <v>138000</v>
          </cell>
        </row>
        <row r="1804">
          <cell r="A1804">
            <v>1801</v>
          </cell>
          <cell r="B1804" t="str">
            <v>23-02</v>
          </cell>
          <cell r="C1804">
            <v>37369</v>
          </cell>
          <cell r="D1804" t="str">
            <v>nc</v>
          </cell>
          <cell r="E1804" t="str">
            <v>Vò ChÝ Khiªn (Cty LG - MECA ELECTRONINCS)</v>
          </cell>
          <cell r="F1804" t="str">
            <v>Thanh to¸n c«ng söa ch÷a m¸y ®iÒu hßa cho Cty</v>
          </cell>
          <cell r="G1804" t="str">
            <v>Repairing air-conditioners</v>
          </cell>
          <cell r="H1804">
            <v>6423</v>
          </cell>
          <cell r="I1804">
            <v>140000</v>
          </cell>
          <cell r="P1804">
            <v>140000</v>
          </cell>
          <cell r="Q1804">
            <v>1111</v>
          </cell>
          <cell r="R1804">
            <v>140000</v>
          </cell>
          <cell r="Y1804">
            <v>140000</v>
          </cell>
        </row>
        <row r="1805">
          <cell r="A1805">
            <v>1802</v>
          </cell>
          <cell r="B1805" t="str">
            <v>26-06</v>
          </cell>
          <cell r="C1805">
            <v>37372</v>
          </cell>
          <cell r="D1805" t="str">
            <v>lx2</v>
          </cell>
          <cell r="E1805" t="str">
            <v>Mr. Léc (Diver)</v>
          </cell>
          <cell r="F1805" t="str">
            <v>Thanh to¸n t¹m øng mua qu¹t + ®Ìn th¾p s¸ng nhµ ë chuyªn gia (Villa in Hai phong)</v>
          </cell>
          <cell r="G1805" t="str">
            <v>Payment for the advance of buying fan and lamp for the Experts' house in Haiphong from Mr. Loc (Driver)</v>
          </cell>
          <cell r="H1805">
            <v>1531</v>
          </cell>
          <cell r="I1805">
            <v>194000</v>
          </cell>
          <cell r="J1805">
            <v>1111</v>
          </cell>
          <cell r="K1805">
            <v>106000</v>
          </cell>
          <cell r="P1805">
            <v>300000</v>
          </cell>
          <cell r="Q1805">
            <v>141</v>
          </cell>
          <cell r="R1805">
            <v>300000</v>
          </cell>
          <cell r="Y1805">
            <v>300000</v>
          </cell>
        </row>
        <row r="1806">
          <cell r="A1806">
            <v>1803</v>
          </cell>
          <cell r="B1806" t="str">
            <v>26-07</v>
          </cell>
          <cell r="C1806">
            <v>37372</v>
          </cell>
          <cell r="D1806" t="str">
            <v>vt</v>
          </cell>
          <cell r="E1806" t="str">
            <v>Mr. Hïng (Computer)</v>
          </cell>
          <cell r="F1806" t="str">
            <v>Thanh to¸n t¹m øng mua thiÕt bÞ phôc vô m¸y Geber</v>
          </cell>
          <cell r="G1806" t="str">
            <v>Payment for the advance of buying materials for Geber machine from Mr. Hung (HI-TECH)</v>
          </cell>
          <cell r="H1806">
            <v>1531</v>
          </cell>
          <cell r="I1806">
            <v>90000</v>
          </cell>
          <cell r="J1806">
            <v>1111</v>
          </cell>
          <cell r="K1806">
            <v>10000</v>
          </cell>
          <cell r="P1806">
            <v>100000</v>
          </cell>
          <cell r="Q1806">
            <v>141</v>
          </cell>
          <cell r="R1806">
            <v>100000</v>
          </cell>
          <cell r="Y1806">
            <v>100000</v>
          </cell>
        </row>
        <row r="1807">
          <cell r="A1807">
            <v>1804</v>
          </cell>
          <cell r="B1807" t="str">
            <v>7-11</v>
          </cell>
          <cell r="C1807">
            <v>37383</v>
          </cell>
          <cell r="D1807" t="str">
            <v>S.Hoangcuong</v>
          </cell>
          <cell r="E1807" t="str">
            <v>Cty TNHH M¸y tÝnh Hoµng C­êng</v>
          </cell>
          <cell r="F1807" t="str">
            <v>Thanh to¸n tiÒn mua UPS + thay l« sÊy m¸y in cho phßng kÕ ho¹ch, ®æ mùc in phßng kÕ to¸n, m¸y fax</v>
          </cell>
          <cell r="G1807" t="str">
            <v>Buying 01 UPS and refilling ink for Printer of Acc. Dept. and FAX machine</v>
          </cell>
          <cell r="H1807">
            <v>1531</v>
          </cell>
          <cell r="I1807">
            <v>1327898</v>
          </cell>
          <cell r="J1807">
            <v>1331</v>
          </cell>
          <cell r="K1807">
            <v>102702</v>
          </cell>
          <cell r="L1807">
            <v>6423</v>
          </cell>
          <cell r="M1807">
            <v>291000</v>
          </cell>
          <cell r="P1807">
            <v>1721600</v>
          </cell>
          <cell r="Q1807">
            <v>1111</v>
          </cell>
          <cell r="R1807">
            <v>1721600</v>
          </cell>
          <cell r="Y1807">
            <v>1721600</v>
          </cell>
        </row>
        <row r="1808">
          <cell r="A1808">
            <v>1805</v>
          </cell>
          <cell r="B1808" t="str">
            <v>21-01</v>
          </cell>
          <cell r="C1808">
            <v>37397</v>
          </cell>
          <cell r="D1808" t="str">
            <v>S.Hoanglinh</v>
          </cell>
          <cell r="E1808" t="str">
            <v>Cöa hµng TBVP vµ th«ng tin Hoµng Linh</v>
          </cell>
          <cell r="F1808" t="str">
            <v>Thay Cartridge mùc m¸y Photocopy, ®æ mùc m¸y Photocopy v¨n phßng + phßng kÕ ho¹ch - XNK</v>
          </cell>
          <cell r="G1808" t="str">
            <v xml:space="preserve">Buying 01 catridge for photocopier </v>
          </cell>
          <cell r="H1808">
            <v>1531</v>
          </cell>
          <cell r="I1808">
            <v>3152500</v>
          </cell>
          <cell r="J1808">
            <v>1331</v>
          </cell>
          <cell r="K1808">
            <v>133500</v>
          </cell>
          <cell r="L1808">
            <v>6423</v>
          </cell>
          <cell r="M1808">
            <v>1164000</v>
          </cell>
          <cell r="P1808">
            <v>4450000</v>
          </cell>
          <cell r="Q1808">
            <v>1121</v>
          </cell>
          <cell r="R1808">
            <v>4450000</v>
          </cell>
          <cell r="Y1808">
            <v>4450000</v>
          </cell>
        </row>
        <row r="1809">
          <cell r="A1809">
            <v>1806</v>
          </cell>
          <cell r="B1809" t="str">
            <v>27-08</v>
          </cell>
          <cell r="C1809">
            <v>37373</v>
          </cell>
          <cell r="D1809" t="str">
            <v>cd6</v>
          </cell>
          <cell r="E1809" t="str">
            <v>Mr. §¹i (Electrician)</v>
          </cell>
          <cell r="F1809" t="str">
            <v>Mua vËt t­ söa m¸y kiÓm v¶i</v>
          </cell>
          <cell r="G1809" t="str">
            <v>Buying materials to repair checking - fabric machine</v>
          </cell>
          <cell r="H1809">
            <v>1531</v>
          </cell>
          <cell r="I1809">
            <v>45000</v>
          </cell>
          <cell r="P1809">
            <v>45000</v>
          </cell>
          <cell r="Q1809">
            <v>1111</v>
          </cell>
          <cell r="R1809">
            <v>45000</v>
          </cell>
          <cell r="Y1809">
            <v>45000</v>
          </cell>
        </row>
        <row r="1810">
          <cell r="A1810">
            <v>1807</v>
          </cell>
          <cell r="B1810" t="str">
            <v>23-04</v>
          </cell>
          <cell r="C1810">
            <v>37369</v>
          </cell>
          <cell r="D1810" t="str">
            <v>E</v>
          </cell>
          <cell r="E1810" t="str">
            <v>Ms. Thñy (Embroidery)</v>
          </cell>
          <cell r="F1810" t="str">
            <v>Mua sequin trang trÝ hµng mãc tay + hµng thªu</v>
          </cell>
          <cell r="G1810" t="str">
            <v>Buying sequin for embroidery and handmade crochet</v>
          </cell>
          <cell r="H1810">
            <v>1531</v>
          </cell>
          <cell r="I1810">
            <v>249000</v>
          </cell>
          <cell r="P1810">
            <v>249000</v>
          </cell>
          <cell r="Q1810">
            <v>1111</v>
          </cell>
          <cell r="R1810">
            <v>249000</v>
          </cell>
          <cell r="Y1810">
            <v>249000</v>
          </cell>
        </row>
        <row r="1811">
          <cell r="A1811">
            <v>1808</v>
          </cell>
          <cell r="B1811" t="str">
            <v>23-03</v>
          </cell>
          <cell r="C1811">
            <v>37369</v>
          </cell>
          <cell r="D1811" t="str">
            <v>nc</v>
          </cell>
          <cell r="E1811" t="str">
            <v>Mrs. H­êng (Receptionist)</v>
          </cell>
          <cell r="F1811" t="str">
            <v xml:space="preserve">Mua 02 hép mùc ®ãng dÊu cho c«ng ty </v>
          </cell>
          <cell r="G1811" t="str">
            <v>Buying tools for company</v>
          </cell>
          <cell r="H1811">
            <v>1531</v>
          </cell>
          <cell r="I1811">
            <v>10000</v>
          </cell>
          <cell r="P1811">
            <v>10000</v>
          </cell>
          <cell r="Q1811">
            <v>1111</v>
          </cell>
          <cell r="R1811">
            <v>10000</v>
          </cell>
          <cell r="Y1811">
            <v>10000</v>
          </cell>
        </row>
        <row r="1812">
          <cell r="A1812">
            <v>1809</v>
          </cell>
          <cell r="B1812" t="str">
            <v>23-05</v>
          </cell>
          <cell r="C1812">
            <v>37369</v>
          </cell>
          <cell r="D1812" t="str">
            <v>kh3</v>
          </cell>
          <cell r="E1812" t="str">
            <v>Ms. My (Planning dept)</v>
          </cell>
          <cell r="F1812" t="str">
            <v>Thanh to¸n t¹m øng mua v¶i phi bãng cho PT565+564</v>
          </cell>
          <cell r="G1812" t="str">
            <v>Payment for the advance of buying trimming for PT565+564 from Ms. My (Planning)</v>
          </cell>
          <cell r="H1812">
            <v>1522</v>
          </cell>
          <cell r="I1812">
            <v>1581000</v>
          </cell>
          <cell r="P1812">
            <v>1581000</v>
          </cell>
          <cell r="Q1812">
            <v>141</v>
          </cell>
          <cell r="R1812">
            <v>1580000</v>
          </cell>
          <cell r="S1812">
            <v>1111</v>
          </cell>
          <cell r="T1812">
            <v>1000</v>
          </cell>
          <cell r="Y1812">
            <v>1581000</v>
          </cell>
        </row>
        <row r="1813">
          <cell r="A1813">
            <v>1810</v>
          </cell>
          <cell r="B1813" t="str">
            <v>23-06</v>
          </cell>
          <cell r="C1813">
            <v>37369</v>
          </cell>
          <cell r="D1813" t="str">
            <v>kh3</v>
          </cell>
          <cell r="E1813" t="str">
            <v>Ms. My (Planning dept)</v>
          </cell>
          <cell r="F1813" t="str">
            <v>Mua tói P.E ®ãng hµng mãc tay</v>
          </cell>
          <cell r="G1813" t="str">
            <v>Buying P.E bags for packing handmade crochet</v>
          </cell>
          <cell r="H1813">
            <v>1531</v>
          </cell>
          <cell r="I1813">
            <v>135000</v>
          </cell>
          <cell r="J1813">
            <v>6278</v>
          </cell>
          <cell r="K1813">
            <v>15000</v>
          </cell>
          <cell r="P1813">
            <v>150000</v>
          </cell>
          <cell r="Q1813">
            <v>1111</v>
          </cell>
          <cell r="R1813">
            <v>150000</v>
          </cell>
          <cell r="Y1813">
            <v>150000</v>
          </cell>
        </row>
        <row r="1814">
          <cell r="A1814">
            <v>1811</v>
          </cell>
          <cell r="B1814" t="str">
            <v>23-07</v>
          </cell>
          <cell r="C1814">
            <v>37369</v>
          </cell>
          <cell r="D1814" t="str">
            <v>kh3</v>
          </cell>
          <cell r="E1814" t="str">
            <v>Ms. My (Planning dept)</v>
          </cell>
          <cell r="F1814" t="str">
            <v>Thanh to¸n t¹m øng mua phÊn nÕn, bót s¸p, giÊy r¸p phôc vô kÎ vÏ , mua v¶i phi bãng cho thªu, mua b¨ng dÝnh + phÊn tr¾ng cho PX</v>
          </cell>
          <cell r="G1814" t="str">
            <v>Payment for the advance of buying materials for sewingshop for Apr. 2002 from Ms. My (Planning)</v>
          </cell>
          <cell r="H1814">
            <v>1531</v>
          </cell>
          <cell r="I1814">
            <v>3859000</v>
          </cell>
          <cell r="J1814">
            <v>1331</v>
          </cell>
          <cell r="K1814">
            <v>51000</v>
          </cell>
          <cell r="L1814">
            <v>1522</v>
          </cell>
          <cell r="M1814">
            <v>600000</v>
          </cell>
          <cell r="N1814">
            <v>1111</v>
          </cell>
          <cell r="O1814">
            <v>50000</v>
          </cell>
          <cell r="P1814">
            <v>4560000</v>
          </cell>
          <cell r="Q1814">
            <v>141</v>
          </cell>
          <cell r="R1814">
            <v>4560000</v>
          </cell>
          <cell r="Y1814">
            <v>4560000</v>
          </cell>
        </row>
        <row r="1815">
          <cell r="A1815">
            <v>1812</v>
          </cell>
          <cell r="B1815" t="str">
            <v>24-01</v>
          </cell>
          <cell r="C1815">
            <v>37370</v>
          </cell>
          <cell r="D1815" t="str">
            <v>lx1</v>
          </cell>
          <cell r="E1815" t="str">
            <v>Mr. Hïng (Driver)</v>
          </cell>
          <cell r="F1815" t="str">
            <v>Chi phÝ cho xe 34LD-0116 tõ ngµy 19/04 ®Õn 23/04/2002</v>
          </cell>
          <cell r="G1815" t="str">
            <v>The toll for car 34LD - 0116 for period from Apr 19 to Apr 23, 2002</v>
          </cell>
          <cell r="H1815">
            <v>6428</v>
          </cell>
          <cell r="I1815">
            <v>379000</v>
          </cell>
          <cell r="P1815">
            <v>379000</v>
          </cell>
          <cell r="Q1815">
            <v>1111</v>
          </cell>
          <cell r="R1815">
            <v>379000</v>
          </cell>
          <cell r="Y1815">
            <v>379000</v>
          </cell>
        </row>
        <row r="1816">
          <cell r="A1816">
            <v>1813</v>
          </cell>
          <cell r="B1816" t="str">
            <v>23-08</v>
          </cell>
          <cell r="C1816">
            <v>37369</v>
          </cell>
          <cell r="D1816" t="str">
            <v>nc</v>
          </cell>
          <cell r="E1816" t="str">
            <v>Mr. N¨ng (Personnel)</v>
          </cell>
          <cell r="F1816" t="str">
            <v>Thanh to¸n tiÒn ¨n tèi cho 16 c«ng nh©n tham gia bèc hµng tèi 23/4/2002</v>
          </cell>
          <cell r="G1816" t="str">
            <v xml:space="preserve">Dinner for 16 workers worked overtime </v>
          </cell>
          <cell r="H1816">
            <v>6278</v>
          </cell>
          <cell r="I1816">
            <v>48000</v>
          </cell>
          <cell r="P1816">
            <v>48000</v>
          </cell>
          <cell r="Q1816">
            <v>1111</v>
          </cell>
          <cell r="R1816">
            <v>48000</v>
          </cell>
          <cell r="Y1816">
            <v>48000</v>
          </cell>
        </row>
        <row r="1817">
          <cell r="A1817">
            <v>1814</v>
          </cell>
          <cell r="B1817" t="str">
            <v>24-02</v>
          </cell>
          <cell r="C1817">
            <v>37370</v>
          </cell>
          <cell r="D1817" t="str">
            <v>xn5</v>
          </cell>
          <cell r="E1817" t="str">
            <v>Mr. Sang (Ex.Im dept)</v>
          </cell>
          <cell r="F1817" t="str">
            <v>T¹m øng nhËp v¶i HD200, nhËp sîi</v>
          </cell>
          <cell r="G1817" t="str">
            <v>Advance to Mr. Sang (Ex.Im) The import expenses for yarn, fabric</v>
          </cell>
          <cell r="H1817">
            <v>141</v>
          </cell>
          <cell r="I1817">
            <v>6000000</v>
          </cell>
          <cell r="P1817">
            <v>6000000</v>
          </cell>
          <cell r="Q1817">
            <v>1111</v>
          </cell>
          <cell r="R1817">
            <v>6000000</v>
          </cell>
          <cell r="Y1817">
            <v>6000000</v>
          </cell>
        </row>
        <row r="1818">
          <cell r="A1818">
            <v>1815</v>
          </cell>
          <cell r="B1818" t="str">
            <v>24-03</v>
          </cell>
          <cell r="C1818">
            <v>37370</v>
          </cell>
          <cell r="D1818" t="str">
            <v>nc</v>
          </cell>
          <cell r="E1818" t="str">
            <v>Cty TNHH §Ønh Vµng</v>
          </cell>
          <cell r="F1818" t="str">
            <v>Thanh to¸n tiÒn mua vÐ m¸y bay cho Mrs. Meishin, Mrs. Hai ®i thµnh phè HCM</v>
          </cell>
          <cell r="G1818" t="str">
            <v>Airline ticket for Mrs. Hai and Mrs. Meishin to HCMC</v>
          </cell>
          <cell r="H1818">
            <v>6428</v>
          </cell>
          <cell r="I1818">
            <v>2335714</v>
          </cell>
          <cell r="J1818">
            <v>1331</v>
          </cell>
          <cell r="K1818">
            <v>114286</v>
          </cell>
          <cell r="P1818">
            <v>2450000</v>
          </cell>
          <cell r="Q1818">
            <v>1111</v>
          </cell>
          <cell r="R1818">
            <v>2450000</v>
          </cell>
          <cell r="Y1818">
            <v>2450000</v>
          </cell>
        </row>
        <row r="1819">
          <cell r="A1819">
            <v>1816</v>
          </cell>
          <cell r="B1819" t="str">
            <v>24-04</v>
          </cell>
          <cell r="C1819">
            <v>37370</v>
          </cell>
          <cell r="D1819" t="str">
            <v>xn1</v>
          </cell>
          <cell r="E1819" t="str">
            <v>Mr. Phong (Ex.Im dept)</v>
          </cell>
          <cell r="F1819" t="str">
            <v>T¹m øng vËn chuyÓn 01 container Switchtrack ®i Tp. HCM</v>
          </cell>
          <cell r="G1819" t="str">
            <v>Advance to Mr. Phong (Export and Import) the transport fee for 01 cont of Switchtrack to HCMC</v>
          </cell>
          <cell r="H1819">
            <v>141</v>
          </cell>
          <cell r="I1819">
            <v>5000000</v>
          </cell>
          <cell r="P1819">
            <v>5000000</v>
          </cell>
          <cell r="Q1819">
            <v>1111</v>
          </cell>
          <cell r="R1819">
            <v>5000000</v>
          </cell>
          <cell r="Y1819">
            <v>5000000</v>
          </cell>
        </row>
        <row r="1820">
          <cell r="A1820">
            <v>1817</v>
          </cell>
          <cell r="B1820" t="str">
            <v>25-01</v>
          </cell>
          <cell r="C1820">
            <v>37371</v>
          </cell>
          <cell r="D1820" t="str">
            <v>lx2</v>
          </cell>
          <cell r="E1820" t="str">
            <v>Mr. Léc (Diver)</v>
          </cell>
          <cell r="F1820" t="str">
            <v>T¹m øng chi phÝ cho xe 34LD-0108</v>
          </cell>
          <cell r="G1820" t="str">
            <v>Advance to Mr. Loc (Driver) the toll for car 34LD-0108</v>
          </cell>
          <cell r="H1820">
            <v>141</v>
          </cell>
          <cell r="I1820">
            <v>300000</v>
          </cell>
          <cell r="P1820">
            <v>300000</v>
          </cell>
          <cell r="Q1820">
            <v>1111</v>
          </cell>
          <cell r="R1820">
            <v>300000</v>
          </cell>
          <cell r="Y1820">
            <v>300000</v>
          </cell>
        </row>
        <row r="1821">
          <cell r="A1821">
            <v>1818</v>
          </cell>
          <cell r="B1821" t="str">
            <v>26-02</v>
          </cell>
          <cell r="C1821">
            <v>37372</v>
          </cell>
          <cell r="D1821" t="str">
            <v>lx1</v>
          </cell>
          <cell r="E1821" t="str">
            <v>Mr. Hïng (Driver)</v>
          </cell>
          <cell r="F1821" t="str">
            <v>Thay dÇu m¸y xe 34LD- 0116</v>
          </cell>
          <cell r="G1821" t="str">
            <v>Rechange the oil for car 34LD-0116</v>
          </cell>
          <cell r="H1821">
            <v>6428</v>
          </cell>
          <cell r="I1821">
            <v>174546</v>
          </cell>
          <cell r="J1821">
            <v>1331</v>
          </cell>
          <cell r="K1821">
            <v>15454</v>
          </cell>
          <cell r="P1821">
            <v>190000</v>
          </cell>
          <cell r="Q1821">
            <v>1111</v>
          </cell>
          <cell r="R1821">
            <v>190000</v>
          </cell>
          <cell r="Y1821">
            <v>190000</v>
          </cell>
        </row>
        <row r="1822">
          <cell r="A1822">
            <v>1819</v>
          </cell>
          <cell r="B1822" t="str">
            <v>26-08</v>
          </cell>
          <cell r="C1822">
            <v>37372</v>
          </cell>
          <cell r="D1822" t="str">
            <v>nc</v>
          </cell>
          <cell r="E1822" t="str">
            <v>Mrs. HiÒn (Server in experts' Villar)</v>
          </cell>
          <cell r="F1822" t="str">
            <v>Mua ®å dïng gia ®×nh cho nhµ ë chuyªn gia - Villar t¹i HP</v>
          </cell>
          <cell r="G1822" t="str">
            <v>Buying utensils for experts' house in Hai phong</v>
          </cell>
          <cell r="H1822">
            <v>6428</v>
          </cell>
          <cell r="I1822">
            <v>522000</v>
          </cell>
          <cell r="P1822">
            <v>522000</v>
          </cell>
          <cell r="Q1822">
            <v>1111</v>
          </cell>
          <cell r="R1822">
            <v>522000</v>
          </cell>
          <cell r="Y1822">
            <v>522000</v>
          </cell>
        </row>
        <row r="1823">
          <cell r="A1823">
            <v>1820</v>
          </cell>
          <cell r="B1823" t="str">
            <v>24-05</v>
          </cell>
          <cell r="C1823">
            <v>37370</v>
          </cell>
          <cell r="D1823" t="str">
            <v>lx5</v>
          </cell>
          <cell r="E1823" t="str">
            <v>Mr. Quang (Driver)</v>
          </cell>
          <cell r="F1823" t="str">
            <v>Chi phÝ cho xe 34LD - 0099 tõ 19 - 23/04/2002</v>
          </cell>
          <cell r="G1823" t="str">
            <v>Toll for car 34LD - 0099 from Apr 19 to Apr 23, 2002</v>
          </cell>
          <cell r="H1823">
            <v>6428</v>
          </cell>
          <cell r="I1823">
            <v>303000</v>
          </cell>
          <cell r="J1823">
            <v>6278</v>
          </cell>
          <cell r="K1823">
            <v>127766</v>
          </cell>
          <cell r="L1823">
            <v>1331</v>
          </cell>
          <cell r="M1823">
            <v>3387</v>
          </cell>
          <cell r="P1823">
            <v>434153</v>
          </cell>
          <cell r="Q1823">
            <v>1111</v>
          </cell>
          <cell r="R1823">
            <v>434153</v>
          </cell>
          <cell r="Y1823">
            <v>434153</v>
          </cell>
        </row>
        <row r="1824">
          <cell r="A1824">
            <v>1821</v>
          </cell>
          <cell r="B1824" t="str">
            <v>26-01</v>
          </cell>
          <cell r="C1824">
            <v>37372</v>
          </cell>
          <cell r="D1824" t="str">
            <v>lx2</v>
          </cell>
          <cell r="E1824" t="str">
            <v>Mr. Léc (Diver)</v>
          </cell>
          <cell r="F1824" t="str">
            <v>Chi phÝ cho xe 34LD - 0108 tõ 28/03 - 22/04/2002 (Thanh to¸n t¹m øng cho Mr. Léc - L¸i xe)</v>
          </cell>
          <cell r="G1824" t="str">
            <v>Toll for car 34LD - 0108 from Mar 28 to Apr 22, 2002</v>
          </cell>
          <cell r="H1824">
            <v>6428</v>
          </cell>
          <cell r="I1824">
            <v>1611000</v>
          </cell>
          <cell r="J1824">
            <v>6278</v>
          </cell>
          <cell r="K1824">
            <v>70000</v>
          </cell>
          <cell r="P1824">
            <v>1681000</v>
          </cell>
          <cell r="Q1824">
            <v>141</v>
          </cell>
          <cell r="R1824">
            <v>900000</v>
          </cell>
          <cell r="S1824">
            <v>1111</v>
          </cell>
          <cell r="T1824">
            <v>781000</v>
          </cell>
          <cell r="Y1824">
            <v>1681000</v>
          </cell>
        </row>
        <row r="1825">
          <cell r="A1825">
            <v>1822</v>
          </cell>
          <cell r="B1825" t="str">
            <v>25-02</v>
          </cell>
          <cell r="C1825">
            <v>37371</v>
          </cell>
          <cell r="D1825" t="str">
            <v>cd3</v>
          </cell>
          <cell r="E1825" t="str">
            <v>Mr. Th¨ng (Electrician)</v>
          </cell>
          <cell r="F1825" t="str">
            <v>T¹m øng mua quÊn l¹i m«t¬ cho qu¹t c«ng nghiÖp PX may , mua vËt t­ l¾p ®Ìn chiÕu s¸ng khu Q/C</v>
          </cell>
          <cell r="G1825" t="str">
            <v>Advance to Mr. Thang (Electrician) to buy materials to installl the light for Q/C</v>
          </cell>
          <cell r="H1825">
            <v>141</v>
          </cell>
          <cell r="I1825">
            <v>300000</v>
          </cell>
          <cell r="P1825">
            <v>300000</v>
          </cell>
          <cell r="Q1825">
            <v>1111</v>
          </cell>
          <cell r="R1825">
            <v>300000</v>
          </cell>
          <cell r="Y1825">
            <v>300000</v>
          </cell>
        </row>
        <row r="1826">
          <cell r="A1826">
            <v>1823</v>
          </cell>
          <cell r="B1826" t="str">
            <v>25-03</v>
          </cell>
          <cell r="C1826">
            <v>37371</v>
          </cell>
          <cell r="D1826" t="str">
            <v>bank</v>
          </cell>
          <cell r="E1826" t="str">
            <v>Cong Thuong Bank</v>
          </cell>
          <cell r="F1826" t="str">
            <v>Rót tiÒn tõ TK VND vÒ quü tiÒn mÆt</v>
          </cell>
          <cell r="G1826" t="str">
            <v>Cash exchange from cash in bank (VND A/C) to cash on hand</v>
          </cell>
          <cell r="H1826">
            <v>1111</v>
          </cell>
          <cell r="I1826">
            <v>414000000</v>
          </cell>
          <cell r="P1826">
            <v>414000000</v>
          </cell>
          <cell r="Q1826">
            <v>1121</v>
          </cell>
          <cell r="R1826">
            <v>414000000</v>
          </cell>
          <cell r="Y1826">
            <v>414000000</v>
          </cell>
        </row>
        <row r="1827">
          <cell r="A1827">
            <v>1824</v>
          </cell>
          <cell r="B1827" t="str">
            <v>25-04</v>
          </cell>
          <cell r="C1827">
            <v>37371</v>
          </cell>
          <cell r="D1827" t="str">
            <v>xn4</v>
          </cell>
          <cell r="E1827" t="str">
            <v>Ms. HiÒn (Ex.Im dept)</v>
          </cell>
          <cell r="F1827" t="str">
            <v>Thanh to¸n t¹m øng nhËp v¶i HD188, 189, mãc treo, tem nh·n</v>
          </cell>
          <cell r="G1827" t="str">
            <v>Payment for the advance of the import expenses for HD188, 189, hangers, labels from Ms. Hien (Ex.Im dept)</v>
          </cell>
          <cell r="H1827">
            <v>6278</v>
          </cell>
          <cell r="I1827">
            <v>2874018</v>
          </cell>
          <cell r="J1827">
            <v>1331</v>
          </cell>
          <cell r="K1827">
            <v>126542</v>
          </cell>
          <cell r="P1827">
            <v>3000560</v>
          </cell>
          <cell r="Q1827">
            <v>141</v>
          </cell>
          <cell r="R1827">
            <v>2500000</v>
          </cell>
          <cell r="S1827">
            <v>1111</v>
          </cell>
          <cell r="T1827">
            <v>500560</v>
          </cell>
          <cell r="Y1827">
            <v>3000560</v>
          </cell>
        </row>
        <row r="1828">
          <cell r="A1828">
            <v>1825</v>
          </cell>
          <cell r="B1828" t="str">
            <v>25-05</v>
          </cell>
          <cell r="C1828">
            <v>37371</v>
          </cell>
          <cell r="D1828" t="str">
            <v>S.Legamex</v>
          </cell>
          <cell r="E1828" t="str">
            <v>C«ng ty LEGAMEX</v>
          </cell>
          <cell r="F1828" t="str">
            <v>ThuÕ VAT mua nh·n dÖt th¸ng 03 - 2002</v>
          </cell>
          <cell r="G1828" t="str">
            <v>Buying main label for Mar. 2002</v>
          </cell>
          <cell r="H1828">
            <v>1331</v>
          </cell>
          <cell r="I1828">
            <v>4185373</v>
          </cell>
          <cell r="P1828">
            <v>4185373</v>
          </cell>
          <cell r="Q1828">
            <v>331</v>
          </cell>
          <cell r="R1828">
            <v>4185373</v>
          </cell>
          <cell r="Y1828">
            <v>4185373</v>
          </cell>
        </row>
        <row r="1829">
          <cell r="A1829">
            <v>1826</v>
          </cell>
          <cell r="B1829" t="str">
            <v>26-03</v>
          </cell>
          <cell r="C1829">
            <v>37372</v>
          </cell>
          <cell r="D1829" t="str">
            <v>nc</v>
          </cell>
          <cell r="E1829" t="str">
            <v>Mrs. Ph­¬ng (Line 03 chief)</v>
          </cell>
          <cell r="F1829" t="str">
            <v>Th­ëng sao ®á cho chuyÒn 1 (465.000®), chuyÒn 3 (480.000®)</v>
          </cell>
          <cell r="G1829" t="str">
            <v>Working bonus 'red star' for line 01, line 03 workers</v>
          </cell>
          <cell r="H1829">
            <v>622</v>
          </cell>
          <cell r="I1829">
            <v>945000</v>
          </cell>
          <cell r="P1829">
            <v>945000</v>
          </cell>
          <cell r="Q1829">
            <v>1111</v>
          </cell>
          <cell r="R1829">
            <v>945000</v>
          </cell>
          <cell r="Y1829">
            <v>945000</v>
          </cell>
        </row>
        <row r="1830">
          <cell r="A1830">
            <v>1827</v>
          </cell>
          <cell r="B1830" t="str">
            <v>25-07</v>
          </cell>
          <cell r="C1830">
            <v>37371</v>
          </cell>
          <cell r="D1830" t="str">
            <v>xn2</v>
          </cell>
          <cell r="E1830" t="str">
            <v>Mr. Tuynh (Ex.Im dept)</v>
          </cell>
          <cell r="F1830" t="str">
            <v>T¹m øng nhËp 02 containers m¸y Investronica</v>
          </cell>
          <cell r="G1830" t="str">
            <v>Advance to Mr. Tuynh (Export and import) The import expenses for 02 containes of Investronica cutting machines</v>
          </cell>
          <cell r="H1830">
            <v>141</v>
          </cell>
          <cell r="I1830">
            <v>1200000</v>
          </cell>
          <cell r="P1830">
            <v>1200000</v>
          </cell>
          <cell r="Q1830">
            <v>1111</v>
          </cell>
          <cell r="R1830">
            <v>1200000</v>
          </cell>
          <cell r="Y1830">
            <v>1200000</v>
          </cell>
        </row>
        <row r="1831">
          <cell r="A1831">
            <v>1828</v>
          </cell>
          <cell r="B1831" t="str">
            <v>25-08</v>
          </cell>
          <cell r="C1831">
            <v>37371</v>
          </cell>
          <cell r="D1831" t="str">
            <v>vt1</v>
          </cell>
          <cell r="E1831" t="str">
            <v>Mr. Hµ (Computer)</v>
          </cell>
          <cell r="F1831" t="str">
            <v xml:space="preserve">T¹m øng ®i c«ng t¸c Hµ Néi </v>
          </cell>
          <cell r="G1831" t="str">
            <v>Advance to Mr. Ha (Computer) the business expenses to Hanoi</v>
          </cell>
          <cell r="H1831">
            <v>141</v>
          </cell>
          <cell r="I1831">
            <v>100000</v>
          </cell>
          <cell r="P1831">
            <v>100000</v>
          </cell>
          <cell r="Q1831">
            <v>1111</v>
          </cell>
          <cell r="R1831">
            <v>100000</v>
          </cell>
          <cell r="Y1831">
            <v>100000</v>
          </cell>
        </row>
        <row r="1832">
          <cell r="A1832">
            <v>1829</v>
          </cell>
          <cell r="B1832" t="str">
            <v>25-10</v>
          </cell>
          <cell r="C1832">
            <v>37371</v>
          </cell>
          <cell r="D1832" t="str">
            <v>nc</v>
          </cell>
          <cell r="E1832" t="str">
            <v>Mrs. H­êng (Receptionist)</v>
          </cell>
          <cell r="F1832" t="str">
            <v>Thanh to¸n c­íc göi hµng ®i Hµ Néi b»ng xe « t« Hoµng Long</v>
          </cell>
          <cell r="G1832" t="str">
            <v>Transport fee for samples to Hanoi by Hoang Long car</v>
          </cell>
          <cell r="H1832">
            <v>6278</v>
          </cell>
          <cell r="I1832">
            <v>20000</v>
          </cell>
          <cell r="P1832">
            <v>20000</v>
          </cell>
          <cell r="Q1832">
            <v>1111</v>
          </cell>
          <cell r="R1832">
            <v>20000</v>
          </cell>
          <cell r="Y1832">
            <v>20000</v>
          </cell>
        </row>
        <row r="1833">
          <cell r="A1833">
            <v>1830</v>
          </cell>
          <cell r="B1833" t="str">
            <v>25-06</v>
          </cell>
          <cell r="C1833">
            <v>37371</v>
          </cell>
          <cell r="D1833" t="str">
            <v>kt3</v>
          </cell>
          <cell r="E1833" t="str">
            <v>Ms. Hµ (Accountant)</v>
          </cell>
          <cell r="F1833" t="str">
            <v>Mua 02 quyÓn sÐc, c«ng t¸c phÝ ®i Ng©n hµng C«ng th­¬ng H¶i D­¬ng</v>
          </cell>
          <cell r="G1833" t="str">
            <v>The business expenses to Cong Thuong Bank</v>
          </cell>
          <cell r="H1833">
            <v>6428</v>
          </cell>
          <cell r="I1833">
            <v>32000</v>
          </cell>
          <cell r="P1833">
            <v>32000</v>
          </cell>
          <cell r="Q1833">
            <v>1111</v>
          </cell>
          <cell r="R1833">
            <v>32000</v>
          </cell>
          <cell r="Y1833">
            <v>32000</v>
          </cell>
        </row>
        <row r="1834">
          <cell r="A1834">
            <v>1831</v>
          </cell>
          <cell r="B1834" t="str">
            <v>26-04</v>
          </cell>
          <cell r="C1834">
            <v>37372</v>
          </cell>
          <cell r="D1834" t="str">
            <v>vt1</v>
          </cell>
          <cell r="E1834" t="str">
            <v>Mr. Hµ (Computer)</v>
          </cell>
          <cell r="F1834" t="str">
            <v xml:space="preserve">Thanh to¸n t¹m øng ®i c«ng t¸c Hµ Néi </v>
          </cell>
          <cell r="G1834" t="str">
            <v>Payment for the advance of the business expenses to Hanoi from Mr. Ha (Computer)</v>
          </cell>
          <cell r="H1834">
            <v>6428</v>
          </cell>
          <cell r="I1834">
            <v>57000</v>
          </cell>
          <cell r="J1834">
            <v>1111</v>
          </cell>
          <cell r="K1834">
            <v>43000</v>
          </cell>
          <cell r="P1834">
            <v>100000</v>
          </cell>
          <cell r="Q1834">
            <v>141</v>
          </cell>
          <cell r="R1834">
            <v>100000</v>
          </cell>
          <cell r="Y1834">
            <v>100000</v>
          </cell>
        </row>
        <row r="1835">
          <cell r="A1835">
            <v>1832</v>
          </cell>
          <cell r="B1835" t="str">
            <v>26-05</v>
          </cell>
          <cell r="C1835">
            <v>37372</v>
          </cell>
          <cell r="D1835" t="str">
            <v>nc</v>
          </cell>
          <cell r="E1835" t="str">
            <v>Mr. NguyÔn Kh¾c Huy - Cöa hµng trang trÝ néi thÊt Thu YÕn (138 Lª Lîi - HP)</v>
          </cell>
          <cell r="F1835" t="str">
            <v>L¾p rÌm cöa nhµ v¨n phßng c«ng ty</v>
          </cell>
          <cell r="G1835" t="str">
            <v>Installing sliding certain for office</v>
          </cell>
          <cell r="H1835">
            <v>6428</v>
          </cell>
          <cell r="I1835">
            <v>2425000</v>
          </cell>
          <cell r="J1835">
            <v>1331</v>
          </cell>
          <cell r="K1835">
            <v>75000</v>
          </cell>
          <cell r="P1835">
            <v>2500000</v>
          </cell>
          <cell r="Q1835">
            <v>1111</v>
          </cell>
          <cell r="R1835">
            <v>2500000</v>
          </cell>
          <cell r="Y1835">
            <v>2500000</v>
          </cell>
        </row>
        <row r="1836">
          <cell r="A1836">
            <v>1833</v>
          </cell>
          <cell r="B1836" t="str">
            <v>26-09</v>
          </cell>
          <cell r="C1836">
            <v>37372</v>
          </cell>
          <cell r="D1836" t="str">
            <v>mn2</v>
          </cell>
          <cell r="E1836" t="str">
            <v>Mr. Tó (Tech. Dept)</v>
          </cell>
          <cell r="F1836" t="str">
            <v>Tr¶ t¹m øng l­¬ng th¸ng 04/2002</v>
          </cell>
          <cell r="G1836" t="str">
            <v>Refund the salary advance of Apr. 2002 from Mr. Tu (Technical)</v>
          </cell>
          <cell r="H1836">
            <v>1111</v>
          </cell>
          <cell r="I1836">
            <v>1300000</v>
          </cell>
          <cell r="P1836">
            <v>1300000</v>
          </cell>
          <cell r="Q1836">
            <v>141</v>
          </cell>
          <cell r="R1836">
            <v>1300000</v>
          </cell>
          <cell r="Y1836">
            <v>1300000</v>
          </cell>
        </row>
        <row r="1837">
          <cell r="A1837">
            <v>1834</v>
          </cell>
          <cell r="B1837" t="str">
            <v>27-01</v>
          </cell>
          <cell r="C1837">
            <v>37373</v>
          </cell>
          <cell r="D1837" t="str">
            <v>mn2</v>
          </cell>
          <cell r="E1837" t="str">
            <v>Mr. Tó (Tech. Dept)</v>
          </cell>
          <cell r="F1837" t="str">
            <v>Mobicard th¸ng 5/2002</v>
          </cell>
          <cell r="G1837" t="str">
            <v>Mobicard of May. 2002 for Mr. Tu (Tech.dept)</v>
          </cell>
          <cell r="H1837">
            <v>6422</v>
          </cell>
          <cell r="I1837">
            <v>272727</v>
          </cell>
          <cell r="J1837">
            <v>1331</v>
          </cell>
          <cell r="K1837">
            <v>27273</v>
          </cell>
          <cell r="P1837">
            <v>300000</v>
          </cell>
          <cell r="Q1837">
            <v>1111</v>
          </cell>
          <cell r="R1837">
            <v>300000</v>
          </cell>
          <cell r="Y1837">
            <v>300000</v>
          </cell>
        </row>
        <row r="1838">
          <cell r="A1838">
            <v>1835</v>
          </cell>
          <cell r="B1838" t="str">
            <v>27-02</v>
          </cell>
          <cell r="C1838">
            <v>37373</v>
          </cell>
          <cell r="D1838" t="str">
            <v>ns</v>
          </cell>
          <cell r="E1838" t="str">
            <v>Mr. H¶i (Personnel)</v>
          </cell>
          <cell r="F1838" t="str">
            <v>Th­ëng c«ng nh©n chuyÒn 17 lµm thªm giê tèi 26-4-2002</v>
          </cell>
          <cell r="G1838" t="str">
            <v>Working bonus to line 17 workers worked overtime on 26-4-2002</v>
          </cell>
          <cell r="H1838">
            <v>33882</v>
          </cell>
          <cell r="I1838">
            <v>300000</v>
          </cell>
          <cell r="P1838">
            <v>300000</v>
          </cell>
          <cell r="Q1838">
            <v>1111</v>
          </cell>
          <cell r="R1838">
            <v>300000</v>
          </cell>
          <cell r="Y1838">
            <v>300000</v>
          </cell>
        </row>
        <row r="1839">
          <cell r="A1839">
            <v>1836</v>
          </cell>
          <cell r="B1839" t="str">
            <v>27-03</v>
          </cell>
          <cell r="C1839">
            <v>37373</v>
          </cell>
          <cell r="D1839" t="str">
            <v>kh3</v>
          </cell>
          <cell r="E1839" t="str">
            <v>Ms. My (Planning dept)</v>
          </cell>
          <cell r="F1839" t="str">
            <v>T¹m øng mua tói nylon ®ãng hµng Lifung</v>
          </cell>
          <cell r="G1839" t="str">
            <v>Advance to Ms. My (Planning) to buy P.E bags for packing (Lifung)</v>
          </cell>
          <cell r="H1839">
            <v>141</v>
          </cell>
          <cell r="I1839">
            <v>1623000</v>
          </cell>
          <cell r="P1839">
            <v>1623000</v>
          </cell>
          <cell r="Q1839">
            <v>1111</v>
          </cell>
          <cell r="R1839">
            <v>1623000</v>
          </cell>
          <cell r="Y1839">
            <v>1623000</v>
          </cell>
        </row>
        <row r="1840">
          <cell r="A1840">
            <v>1837</v>
          </cell>
          <cell r="B1840" t="str">
            <v>27-04</v>
          </cell>
          <cell r="C1840">
            <v>37373</v>
          </cell>
          <cell r="D1840" t="str">
            <v>cat3</v>
          </cell>
          <cell r="E1840" t="str">
            <v>Mr. Tèng Xu©n Minh</v>
          </cell>
          <cell r="F1840" t="str">
            <v>Tr¶ t¹m øng ®i c«ng t¸c thµnh phè HCM</v>
          </cell>
          <cell r="G1840" t="str">
            <v>Refund the advance of the business expenses to HCMC from Mr. Minh (Maintaining)</v>
          </cell>
          <cell r="H1840">
            <v>1111</v>
          </cell>
          <cell r="I1840">
            <v>1000000</v>
          </cell>
          <cell r="P1840">
            <v>1000000</v>
          </cell>
          <cell r="Q1840">
            <v>141</v>
          </cell>
          <cell r="R1840">
            <v>1000000</v>
          </cell>
          <cell r="Y1840">
            <v>1000000</v>
          </cell>
        </row>
        <row r="1841">
          <cell r="A1841">
            <v>1838</v>
          </cell>
          <cell r="B1841" t="str">
            <v>27-05</v>
          </cell>
          <cell r="C1841">
            <v>37373</v>
          </cell>
          <cell r="D1841" t="str">
            <v>cat3</v>
          </cell>
          <cell r="E1841" t="str">
            <v>Mr. Tèng Xu©n Minh</v>
          </cell>
          <cell r="F1841" t="str">
            <v>Mua vËt t­ söa ch÷a, b¶o d­ìng m¸y Ðp mex</v>
          </cell>
          <cell r="G1841" t="str">
            <v>Buying materilas for repairing fusing machine</v>
          </cell>
          <cell r="H1841">
            <v>1531</v>
          </cell>
          <cell r="I1841">
            <v>52000</v>
          </cell>
          <cell r="P1841">
            <v>52000</v>
          </cell>
          <cell r="Q1841">
            <v>1111</v>
          </cell>
          <cell r="R1841">
            <v>52000</v>
          </cell>
          <cell r="Y1841">
            <v>52000</v>
          </cell>
        </row>
        <row r="1842">
          <cell r="A1842">
            <v>1839</v>
          </cell>
          <cell r="B1842" t="str">
            <v>27-06</v>
          </cell>
          <cell r="C1842">
            <v>37373</v>
          </cell>
          <cell r="D1842" t="str">
            <v>nc</v>
          </cell>
          <cell r="E1842" t="str">
            <v>Mr. C«ng (High Tech)</v>
          </cell>
          <cell r="F1842" t="str">
            <v>Mua vËt t­ söa m¸y vi tÝnh phßng thªu, söa m¸y Gerber</v>
          </cell>
          <cell r="G1842" t="str">
            <v>Buying materilas for repairing Gerber machine</v>
          </cell>
          <cell r="H1842">
            <v>1531</v>
          </cell>
          <cell r="I1842">
            <v>35000</v>
          </cell>
          <cell r="P1842">
            <v>35000</v>
          </cell>
          <cell r="Q1842">
            <v>1111</v>
          </cell>
          <cell r="R1842">
            <v>35000</v>
          </cell>
          <cell r="Y1842">
            <v>35000</v>
          </cell>
        </row>
        <row r="1843">
          <cell r="A1843">
            <v>1840</v>
          </cell>
          <cell r="B1843" t="str">
            <v>27-07</v>
          </cell>
          <cell r="C1843">
            <v>37373</v>
          </cell>
          <cell r="D1843" t="str">
            <v>kd1</v>
          </cell>
          <cell r="E1843" t="str">
            <v>Mr. HiÖp (Sales)</v>
          </cell>
          <cell r="F1843" t="str">
            <v>Mobicard th¸ng 4/2002, mua vËt t­ l¾p Switchtrack, c­íc taxi</v>
          </cell>
          <cell r="G1843" t="str">
            <v>Buying tools for company, Mobicard of Apr. 2002 for Mr. Hiep (Sales)</v>
          </cell>
          <cell r="H1843">
            <v>6422</v>
          </cell>
          <cell r="I1843">
            <v>392000</v>
          </cell>
          <cell r="J1843">
            <v>1331</v>
          </cell>
          <cell r="K1843">
            <v>9000</v>
          </cell>
          <cell r="P1843">
            <v>401000</v>
          </cell>
          <cell r="Q1843">
            <v>1111</v>
          </cell>
          <cell r="R1843">
            <v>401000</v>
          </cell>
          <cell r="Y1843">
            <v>401000</v>
          </cell>
        </row>
        <row r="1844">
          <cell r="A1844">
            <v>1841</v>
          </cell>
          <cell r="B1844" t="str">
            <v>27-09</v>
          </cell>
          <cell r="C1844">
            <v>37373</v>
          </cell>
          <cell r="D1844" t="str">
            <v>nc</v>
          </cell>
          <cell r="E1844" t="str">
            <v>Ms. Thuý Tina (Hanoi office)</v>
          </cell>
          <cell r="F1844" t="str">
            <v>Thanh to¸n chi phÝ nhËp phi mËu dÞch 1.6m v¶i mÉu + c­íc vËn chuyÓn phô liÖu b»ng xe Hoµng Long tõ Hµ Néi ®i Phó Th¸i</v>
          </cell>
          <cell r="G1844" t="str">
            <v>The import expenses for sample of farbric from Korea and transport fee of trimming from Hanoi to Phu Thai</v>
          </cell>
          <cell r="H1844">
            <v>3333</v>
          </cell>
          <cell r="I1844">
            <v>231000</v>
          </cell>
          <cell r="J1844">
            <v>1331</v>
          </cell>
          <cell r="K1844">
            <v>81000</v>
          </cell>
          <cell r="L1844">
            <v>6278</v>
          </cell>
          <cell r="M1844">
            <v>217000</v>
          </cell>
          <cell r="P1844">
            <v>529000</v>
          </cell>
          <cell r="Q1844">
            <v>1111</v>
          </cell>
          <cell r="R1844">
            <v>529000</v>
          </cell>
          <cell r="Y1844">
            <v>529000</v>
          </cell>
        </row>
        <row r="1845">
          <cell r="A1845">
            <v>1842</v>
          </cell>
          <cell r="B1845" t="str">
            <v>27-10</v>
          </cell>
          <cell r="C1845">
            <v>37373</v>
          </cell>
          <cell r="D1845" t="str">
            <v>nc</v>
          </cell>
          <cell r="E1845" t="str">
            <v>Mrs. L©m (Line 02 chief)</v>
          </cell>
          <cell r="F1845" t="str">
            <v>Thanh to¸n c«ng söa hµng (J6001, 1020) cho chuyÒn 2, 3</v>
          </cell>
          <cell r="G1845" t="str">
            <v>The expenses of repairing for styles J6001, J1020</v>
          </cell>
          <cell r="H1845">
            <v>622</v>
          </cell>
          <cell r="I1845">
            <v>402600</v>
          </cell>
          <cell r="P1845">
            <v>402600</v>
          </cell>
          <cell r="Q1845">
            <v>1111</v>
          </cell>
          <cell r="R1845">
            <v>402600</v>
          </cell>
          <cell r="Y1845">
            <v>402600</v>
          </cell>
        </row>
        <row r="1846">
          <cell r="A1846">
            <v>1843</v>
          </cell>
          <cell r="B1846" t="str">
            <v>27-11</v>
          </cell>
          <cell r="C1846">
            <v>37373</v>
          </cell>
          <cell r="D1846" t="str">
            <v>lx2</v>
          </cell>
          <cell r="E1846" t="str">
            <v>Mr. Léc (Diver)</v>
          </cell>
          <cell r="F1846" t="str">
            <v xml:space="preserve">Chi phÝ c«ng t¸c Hµ Néi </v>
          </cell>
          <cell r="G1846" t="str">
            <v>Business expenses to Hanoi for Mr. Loc (Driver)</v>
          </cell>
          <cell r="H1846">
            <v>6428</v>
          </cell>
          <cell r="I1846">
            <v>140000</v>
          </cell>
          <cell r="P1846">
            <v>140000</v>
          </cell>
          <cell r="Q1846">
            <v>1111</v>
          </cell>
          <cell r="R1846">
            <v>140000</v>
          </cell>
          <cell r="Y1846">
            <v>140000</v>
          </cell>
        </row>
        <row r="1847">
          <cell r="A1847">
            <v>1844</v>
          </cell>
          <cell r="B1847" t="str">
            <v>27-12</v>
          </cell>
          <cell r="C1847">
            <v>37373</v>
          </cell>
          <cell r="D1847" t="str">
            <v>cd1</v>
          </cell>
          <cell r="E1847" t="str">
            <v>Mr. Hµo (Mechanic)</v>
          </cell>
          <cell r="F1847" t="str">
            <v>Th­ëng sao ®á cho Mr. Hµo, Mr. Hîp (C¬ ®iÖn)</v>
          </cell>
          <cell r="G1847" t="str">
            <v>Working bonus 'red star' for Mr. Hop and Mr. Hao (Mechanic)</v>
          </cell>
          <cell r="H1847">
            <v>33882</v>
          </cell>
          <cell r="I1847">
            <v>30000</v>
          </cell>
          <cell r="P1847">
            <v>30000</v>
          </cell>
          <cell r="Q1847">
            <v>1111</v>
          </cell>
          <cell r="R1847">
            <v>30000</v>
          </cell>
          <cell r="Y1847">
            <v>30000</v>
          </cell>
        </row>
        <row r="1848">
          <cell r="A1848">
            <v>1845</v>
          </cell>
          <cell r="B1848" t="str">
            <v>27-13</v>
          </cell>
          <cell r="C1848">
            <v>37373</v>
          </cell>
          <cell r="D1848" t="str">
            <v>nc</v>
          </cell>
          <cell r="E1848" t="str">
            <v>Mr. Kh­¬ng (Line 10 chief)</v>
          </cell>
          <cell r="F1848" t="str">
            <v>Th­ëng c«ng viÖc th¸ng 04- 2002 cho Mr. Kh­¬ng (ChuyÒn tr­ëng chuyÒn 10)</v>
          </cell>
          <cell r="G1848" t="str">
            <v>Working bonus in Apr. 2002 for Mr. Khuong (Line 10 chief)</v>
          </cell>
          <cell r="H1848">
            <v>33882</v>
          </cell>
          <cell r="I1848">
            <v>100000</v>
          </cell>
          <cell r="P1848">
            <v>100000</v>
          </cell>
          <cell r="Q1848">
            <v>1111</v>
          </cell>
          <cell r="R1848">
            <v>100000</v>
          </cell>
          <cell r="Y1848">
            <v>100000</v>
          </cell>
        </row>
        <row r="1849">
          <cell r="A1849">
            <v>1846</v>
          </cell>
          <cell r="B1849" t="str">
            <v>29-01</v>
          </cell>
          <cell r="C1849">
            <v>37375</v>
          </cell>
          <cell r="D1849" t="str">
            <v>nc</v>
          </cell>
          <cell r="E1849" t="str">
            <v>Mr. HiÖp (Cty KD VC hµnh kh¸ch H¶i Phßng)</v>
          </cell>
          <cell r="F1849" t="str">
            <v>Thuª xe taxi chë CBCNV ®i lµm ngµy 29/4/2002</v>
          </cell>
          <cell r="G1849" t="str">
            <v>Taxi fare for staffs from Haiphong to Phu Thai on Apr 29</v>
          </cell>
          <cell r="H1849">
            <v>6428</v>
          </cell>
          <cell r="I1849">
            <v>250000</v>
          </cell>
          <cell r="P1849">
            <v>250000</v>
          </cell>
          <cell r="Q1849">
            <v>1111</v>
          </cell>
          <cell r="R1849">
            <v>250000</v>
          </cell>
          <cell r="Y1849">
            <v>250000</v>
          </cell>
        </row>
        <row r="1850">
          <cell r="A1850">
            <v>1847</v>
          </cell>
          <cell r="B1850" t="str">
            <v>29-02</v>
          </cell>
          <cell r="C1850">
            <v>37375</v>
          </cell>
          <cell r="D1850" t="str">
            <v>cd4</v>
          </cell>
          <cell r="E1850" t="str">
            <v>Mr. H¹nh (Boiler)</v>
          </cell>
          <cell r="F1850" t="str">
            <v>T¹m øng mua vËt t­ cho c¨ng tin + phôc vô ph©n x­ëng may</v>
          </cell>
          <cell r="G1850" t="str">
            <v>Advance to Mr. Hanh (Boiler) to buy tools for factory</v>
          </cell>
          <cell r="H1850">
            <v>141</v>
          </cell>
          <cell r="I1850">
            <v>250000</v>
          </cell>
          <cell r="P1850">
            <v>250000</v>
          </cell>
          <cell r="Q1850">
            <v>1111</v>
          </cell>
          <cell r="R1850">
            <v>250000</v>
          </cell>
          <cell r="Y1850">
            <v>250000</v>
          </cell>
        </row>
        <row r="1851">
          <cell r="A1851">
            <v>1848</v>
          </cell>
          <cell r="B1851" t="str">
            <v>29-03</v>
          </cell>
          <cell r="C1851">
            <v>37375</v>
          </cell>
          <cell r="D1851" t="str">
            <v>lx5</v>
          </cell>
          <cell r="E1851" t="str">
            <v>Mr. Quang (Driver)</v>
          </cell>
          <cell r="F1851" t="str">
            <v>Thanh to¸n tiÒn göi xe « t« qua ®ªm th¸ng 05/2002</v>
          </cell>
          <cell r="G1851" t="str">
            <v>The expenses of leave car 34LD - 0099 in May. 2002, making stamp (Lifung)</v>
          </cell>
          <cell r="H1851">
            <v>6428</v>
          </cell>
          <cell r="I1851">
            <v>345000</v>
          </cell>
          <cell r="P1851">
            <v>345000</v>
          </cell>
          <cell r="Q1851">
            <v>1111</v>
          </cell>
          <cell r="R1851">
            <v>345000</v>
          </cell>
          <cell r="Y1851">
            <v>345000</v>
          </cell>
        </row>
        <row r="1852">
          <cell r="A1852">
            <v>1849</v>
          </cell>
          <cell r="B1852" t="str">
            <v>29-04</v>
          </cell>
          <cell r="C1852">
            <v>37375</v>
          </cell>
          <cell r="D1852" t="str">
            <v>lx5</v>
          </cell>
          <cell r="E1852" t="str">
            <v>Mr. Quang (Driver)</v>
          </cell>
          <cell r="F1852" t="str">
            <v>Chi phÝ cho xe 34LD - 0099 tõ 24 - 28/04/2002</v>
          </cell>
          <cell r="G1852" t="str">
            <v>Toll for car 34LD - 0099 from Apr 24 to Apr 28, 2002</v>
          </cell>
          <cell r="H1852">
            <v>6428</v>
          </cell>
          <cell r="I1852">
            <v>352000</v>
          </cell>
          <cell r="J1852">
            <v>6278</v>
          </cell>
          <cell r="K1852">
            <v>60000</v>
          </cell>
          <cell r="P1852">
            <v>412000</v>
          </cell>
          <cell r="Q1852">
            <v>1111</v>
          </cell>
          <cell r="R1852">
            <v>412000</v>
          </cell>
          <cell r="Y1852">
            <v>412000</v>
          </cell>
        </row>
        <row r="1853">
          <cell r="A1853">
            <v>1850</v>
          </cell>
          <cell r="B1853" t="str">
            <v>29-05</v>
          </cell>
          <cell r="C1853">
            <v>37375</v>
          </cell>
          <cell r="D1853" t="str">
            <v>lx1</v>
          </cell>
          <cell r="E1853" t="str">
            <v>Mr. Hïng (Driver)</v>
          </cell>
          <cell r="F1853" t="str">
            <v>Chi phÝ cho xe 34LD-0116 tõ ngµy 24/04 ®Õn 28/04/2002</v>
          </cell>
          <cell r="G1853" t="str">
            <v>The toll for car 34LD - 0116 for period from Apr 24 to Apr 28, 2002</v>
          </cell>
          <cell r="H1853">
            <v>6428</v>
          </cell>
          <cell r="I1853">
            <v>348000</v>
          </cell>
          <cell r="P1853">
            <v>348000</v>
          </cell>
          <cell r="Q1853">
            <v>1111</v>
          </cell>
          <cell r="R1853">
            <v>348000</v>
          </cell>
          <cell r="Y1853">
            <v>348000</v>
          </cell>
        </row>
        <row r="1854">
          <cell r="A1854">
            <v>1851</v>
          </cell>
          <cell r="B1854" t="str">
            <v>29-06</v>
          </cell>
          <cell r="C1854">
            <v>37375</v>
          </cell>
          <cell r="D1854" t="str">
            <v>pv</v>
          </cell>
          <cell r="E1854" t="str">
            <v>Mrs. NguyÖt (Server)</v>
          </cell>
          <cell r="F1854" t="str">
            <v>T¹m øng mua ®å dïng phôc vô bÕp ¨n c«ng ty</v>
          </cell>
          <cell r="G1854" t="str">
            <v>Advance to Mrs. Nguyet (Cooking) to buy tools for kitchen</v>
          </cell>
          <cell r="H1854">
            <v>141</v>
          </cell>
          <cell r="I1854">
            <v>200000</v>
          </cell>
          <cell r="P1854">
            <v>200000</v>
          </cell>
          <cell r="Q1854">
            <v>1111</v>
          </cell>
          <cell r="R1854">
            <v>200000</v>
          </cell>
          <cell r="Y1854">
            <v>200000</v>
          </cell>
        </row>
        <row r="1855">
          <cell r="A1855">
            <v>1852</v>
          </cell>
          <cell r="B1855" t="str">
            <v>29-07</v>
          </cell>
          <cell r="C1855">
            <v>37375</v>
          </cell>
          <cell r="D1855" t="str">
            <v>nc</v>
          </cell>
          <cell r="E1855" t="str">
            <v>Mrs. Lan (Line 07 chief)</v>
          </cell>
          <cell r="F1855" t="str">
            <v>Tr¶ t¹m øng l­¬ng</v>
          </cell>
          <cell r="G1855" t="str">
            <v>Refund the salary advance for Mrs. Lan (Line 07 chief)</v>
          </cell>
          <cell r="H1855">
            <v>1111</v>
          </cell>
          <cell r="I1855">
            <v>1000000</v>
          </cell>
          <cell r="P1855">
            <v>1000000</v>
          </cell>
          <cell r="Q1855">
            <v>141</v>
          </cell>
          <cell r="R1855">
            <v>1000000</v>
          </cell>
          <cell r="Y1855">
            <v>1000000</v>
          </cell>
        </row>
        <row r="1856">
          <cell r="A1856">
            <v>1853</v>
          </cell>
          <cell r="B1856" t="str">
            <v>29-08</v>
          </cell>
          <cell r="C1856">
            <v>37375</v>
          </cell>
          <cell r="D1856" t="str">
            <v>kh3</v>
          </cell>
          <cell r="E1856" t="str">
            <v>Ms. My (Planning dept)</v>
          </cell>
          <cell r="F1856" t="str">
            <v>T¹m øng mua phÊn nÕn+phÊn tr¾ng, bót s¸p, giÊy r¸p phôc vô kÎ vÏ cho c«ng nh©n PX th¸ng 5/2002</v>
          </cell>
          <cell r="G1856" t="str">
            <v>Advance to Ms. My (Planning) to buy materials for sewingshop for May. 2002</v>
          </cell>
          <cell r="H1856">
            <v>141</v>
          </cell>
          <cell r="I1856">
            <v>2200000</v>
          </cell>
          <cell r="P1856">
            <v>2200000</v>
          </cell>
          <cell r="Q1856">
            <v>1111</v>
          </cell>
          <cell r="R1856">
            <v>2200000</v>
          </cell>
          <cell r="Y1856">
            <v>2200000</v>
          </cell>
        </row>
        <row r="1857">
          <cell r="A1857">
            <v>1854</v>
          </cell>
          <cell r="B1857" t="str">
            <v>28-01</v>
          </cell>
          <cell r="C1857">
            <v>37374</v>
          </cell>
          <cell r="D1857" t="str">
            <v>nc</v>
          </cell>
          <cell r="E1857" t="str">
            <v>NguyÔn ThÞ Ph­¬ng - Servant in Expert' villa in HP</v>
          </cell>
          <cell r="F1857" t="str">
            <v>Tr¶ t¹m øng mua ®å dïng phôc vô chuyªn gia t¹i nhµ ë t¹i H¶i Phßng</v>
          </cell>
          <cell r="G1857" t="str">
            <v>Refund the advance of buying utensils for experts from Mrs. Phuong (Servant in Expert' villa in HP)</v>
          </cell>
          <cell r="H1857">
            <v>1111</v>
          </cell>
          <cell r="I1857">
            <v>389000</v>
          </cell>
          <cell r="P1857">
            <v>389000</v>
          </cell>
          <cell r="Q1857">
            <v>141</v>
          </cell>
          <cell r="R1857">
            <v>389000</v>
          </cell>
          <cell r="Y1857">
            <v>389000</v>
          </cell>
        </row>
        <row r="1858">
          <cell r="A1858">
            <v>1855</v>
          </cell>
          <cell r="B1858" t="str">
            <v>28-02</v>
          </cell>
          <cell r="C1858">
            <v>37374</v>
          </cell>
          <cell r="D1858" t="str">
            <v>xn2</v>
          </cell>
          <cell r="E1858" t="str">
            <v>Mr. Tuynh (Ex.Im dept)</v>
          </cell>
          <cell r="F1858" t="str">
            <v>Tr¶ t¹m øng l­¬ng th¸ng 04.02</v>
          </cell>
          <cell r="G1858" t="str">
            <v>Refund the salary advance of Apr. 2002 from Mr. Tuynh (Export and import)</v>
          </cell>
          <cell r="H1858">
            <v>1111</v>
          </cell>
          <cell r="I1858">
            <v>1000000</v>
          </cell>
          <cell r="P1858">
            <v>1000000</v>
          </cell>
          <cell r="Q1858">
            <v>141</v>
          </cell>
          <cell r="R1858">
            <v>1000000</v>
          </cell>
          <cell r="Y1858">
            <v>1000000</v>
          </cell>
        </row>
        <row r="1859">
          <cell r="A1859">
            <v>1856</v>
          </cell>
          <cell r="B1859" t="str">
            <v>28-03</v>
          </cell>
          <cell r="C1859">
            <v>37374</v>
          </cell>
          <cell r="D1859" t="str">
            <v>nc</v>
          </cell>
          <cell r="E1859" t="str">
            <v>§ç §øc Thµnh (LEGA MECA)</v>
          </cell>
          <cell r="F1859" t="str">
            <v>§iÒu chØnh Voucher sè 20-12 ngµy 20-04-2002 (Mua 04 m¸y ®iÒu hßa LG)</v>
          </cell>
          <cell r="G1859" t="str">
            <v>Correct for Voucher No. 20-12 date Apr 12nd 2002 (Purchasing 04 air - conditioners)</v>
          </cell>
          <cell r="H1859">
            <v>1111</v>
          </cell>
          <cell r="I1859">
            <v>143640000</v>
          </cell>
          <cell r="P1859">
            <v>143640000</v>
          </cell>
          <cell r="Q1859">
            <v>2113</v>
          </cell>
          <cell r="R1859">
            <v>143640000</v>
          </cell>
          <cell r="Y1859">
            <v>143640000</v>
          </cell>
        </row>
        <row r="1860">
          <cell r="A1860">
            <v>1857</v>
          </cell>
          <cell r="B1860" t="str">
            <v>2-01</v>
          </cell>
          <cell r="C1860">
            <v>37378</v>
          </cell>
          <cell r="D1860" t="str">
            <v>vt2</v>
          </cell>
          <cell r="E1860" t="str">
            <v>Mr. M¹nh (Computer)</v>
          </cell>
          <cell r="F1860" t="str">
            <v xml:space="preserve">T¹m øng ®i c«ng t¸c Hµ Néi </v>
          </cell>
          <cell r="G1860" t="str">
            <v>Advance to Mr. Ha (Computer) the business expenses to Hanoi</v>
          </cell>
          <cell r="H1860">
            <v>141</v>
          </cell>
          <cell r="I1860">
            <v>100000</v>
          </cell>
          <cell r="P1860">
            <v>100000</v>
          </cell>
          <cell r="Q1860">
            <v>1111</v>
          </cell>
          <cell r="R1860">
            <v>100000</v>
          </cell>
          <cell r="Y1860">
            <v>100000</v>
          </cell>
        </row>
        <row r="1861">
          <cell r="A1861">
            <v>1858</v>
          </cell>
          <cell r="B1861" t="str">
            <v>3-10</v>
          </cell>
          <cell r="C1861">
            <v>37379</v>
          </cell>
          <cell r="D1861" t="str">
            <v>bv1</v>
          </cell>
          <cell r="E1861" t="str">
            <v>Mr. HiÓu (Trade union)</v>
          </cell>
          <cell r="F1861" t="str">
            <v>Chi phÝ cho Héi nghÞ kû niÖm 30/4, 1/5 + tuyªn truyÒn luËt bÇu cö, mua cê tæ quèc</v>
          </cell>
          <cell r="G1861" t="str">
            <v>The expenses for the meeting on Apr 30, May 01</v>
          </cell>
          <cell r="H1861">
            <v>6428</v>
          </cell>
          <cell r="I1861">
            <v>270000</v>
          </cell>
          <cell r="P1861">
            <v>270000</v>
          </cell>
          <cell r="Q1861">
            <v>1111</v>
          </cell>
          <cell r="R1861">
            <v>270000</v>
          </cell>
          <cell r="Y1861">
            <v>270000</v>
          </cell>
        </row>
        <row r="1862">
          <cell r="A1862">
            <v>1859</v>
          </cell>
          <cell r="B1862" t="str">
            <v>2-02</v>
          </cell>
          <cell r="C1862">
            <v>37378</v>
          </cell>
          <cell r="D1862" t="str">
            <v>ns</v>
          </cell>
          <cell r="E1862" t="str">
            <v>Mr. H¶i (Personnel)</v>
          </cell>
          <cell r="F1862" t="str">
            <v>Thanh to¸n c«ng lao ®éng phô cña c¸c c«ng nh©n thùc tËp tæ lµ tõ ngµy 15 - 25/04/2002</v>
          </cell>
          <cell r="G1862" t="str">
            <v>Wages for seasonal labours for period from Apr 15 to Apr 25</v>
          </cell>
          <cell r="H1862">
            <v>622</v>
          </cell>
          <cell r="I1862">
            <v>895000</v>
          </cell>
          <cell r="P1862">
            <v>895000</v>
          </cell>
          <cell r="Q1862">
            <v>1111</v>
          </cell>
          <cell r="R1862">
            <v>895000</v>
          </cell>
          <cell r="Y1862">
            <v>895000</v>
          </cell>
        </row>
        <row r="1863">
          <cell r="A1863">
            <v>1860</v>
          </cell>
          <cell r="B1863" t="str">
            <v>20-20</v>
          </cell>
          <cell r="C1863">
            <v>37396</v>
          </cell>
          <cell r="D1863" t="str">
            <v>cd4</v>
          </cell>
          <cell r="E1863" t="str">
            <v>Mr. H¹nh (Boiler)</v>
          </cell>
          <cell r="F1863" t="str">
            <v>Thanh to¸n t¹m øng mua vËt t­ cho c¨ng tin + phôc vô ph©n x­ëng may</v>
          </cell>
          <cell r="G1863" t="str">
            <v>Payment for the advance of buying tools for factory from Mr. Hanh (Boiler)</v>
          </cell>
          <cell r="H1863">
            <v>1531</v>
          </cell>
          <cell r="I1863">
            <v>227000</v>
          </cell>
          <cell r="J1863">
            <v>1111</v>
          </cell>
          <cell r="K1863">
            <v>23000</v>
          </cell>
          <cell r="P1863">
            <v>250000</v>
          </cell>
          <cell r="Q1863">
            <v>141</v>
          </cell>
          <cell r="R1863">
            <v>250000</v>
          </cell>
          <cell r="Y1863">
            <v>250000</v>
          </cell>
        </row>
        <row r="1864">
          <cell r="A1864">
            <v>1861</v>
          </cell>
          <cell r="B1864" t="str">
            <v>2-04</v>
          </cell>
          <cell r="C1864">
            <v>37378</v>
          </cell>
          <cell r="D1864" t="str">
            <v>tk</v>
          </cell>
          <cell r="E1864" t="str">
            <v>Ms. Ph­¬ng (Secretary)</v>
          </cell>
          <cell r="F1864" t="str">
            <v xml:space="preserve">LÖ phÝ tuyÓn lao ®éng cho C«ng ty </v>
          </cell>
          <cell r="G1864" t="str">
            <v>The expenses of publishing in Hai Phong newspaper and advertising on the television to recruit labours for Phu Tai factory</v>
          </cell>
          <cell r="H1864">
            <v>6428</v>
          </cell>
          <cell r="I1864">
            <v>1272654</v>
          </cell>
          <cell r="J1864">
            <v>1331</v>
          </cell>
          <cell r="K1864">
            <v>127346</v>
          </cell>
          <cell r="P1864">
            <v>1400000</v>
          </cell>
          <cell r="Q1864">
            <v>1111</v>
          </cell>
          <cell r="R1864">
            <v>1400000</v>
          </cell>
          <cell r="Y1864">
            <v>1400000</v>
          </cell>
        </row>
        <row r="1865">
          <cell r="A1865">
            <v>1862</v>
          </cell>
          <cell r="B1865" t="str">
            <v>2-03</v>
          </cell>
          <cell r="C1865">
            <v>37378</v>
          </cell>
          <cell r="D1865" t="str">
            <v>kcs3</v>
          </cell>
          <cell r="E1865" t="str">
            <v>Mrs. ¸nh (Q/C)</v>
          </cell>
          <cell r="F1865" t="str">
            <v>Thanh to¸n chi phÝ ®i kiÓm hµng t¹i May 2 H¶i D­¬ng</v>
          </cell>
          <cell r="G1865" t="str">
            <v>The business expenses for checking clothes in HD Garment 02 Co. from Mrs. Anh (Q/C)</v>
          </cell>
          <cell r="H1865">
            <v>6278</v>
          </cell>
          <cell r="I1865">
            <v>600000</v>
          </cell>
          <cell r="P1865">
            <v>600000</v>
          </cell>
          <cell r="Q1865">
            <v>1111</v>
          </cell>
          <cell r="R1865">
            <v>600000</v>
          </cell>
          <cell r="Y1865">
            <v>600000</v>
          </cell>
        </row>
        <row r="1866">
          <cell r="A1866">
            <v>1863</v>
          </cell>
          <cell r="B1866" t="str">
            <v>2-05</v>
          </cell>
          <cell r="C1866">
            <v>37378</v>
          </cell>
          <cell r="D1866" t="str">
            <v>ns</v>
          </cell>
          <cell r="E1866" t="str">
            <v>Mr. H¶i (Personnel)</v>
          </cell>
          <cell r="F1866" t="str">
            <v xml:space="preserve">TiÒn c«ng may rÌm cöa nhµ v¨n phßng cho chÞ Ph¹m ThÞ H­êng </v>
          </cell>
          <cell r="G1866" t="str">
            <v>Wages for Mrs. Huong (training sample-maker)</v>
          </cell>
          <cell r="H1866">
            <v>622</v>
          </cell>
          <cell r="I1866">
            <v>220000</v>
          </cell>
          <cell r="P1866">
            <v>220000</v>
          </cell>
          <cell r="Q1866">
            <v>1111</v>
          </cell>
          <cell r="R1866">
            <v>220000</v>
          </cell>
          <cell r="Y1866">
            <v>220000</v>
          </cell>
        </row>
        <row r="1867">
          <cell r="A1867">
            <v>1864</v>
          </cell>
          <cell r="B1867" t="str">
            <v>2-06</v>
          </cell>
          <cell r="C1867">
            <v>37378</v>
          </cell>
          <cell r="D1867" t="str">
            <v>nc</v>
          </cell>
          <cell r="E1867" t="str">
            <v>Mr. §oan (Thanh tra)</v>
          </cell>
          <cell r="F1867" t="str">
            <v>Th­ëng sao ®á cho Mr. §oan (Thanh tra)</v>
          </cell>
          <cell r="G1867" t="str">
            <v>Red star for Mr. Doan (Inspector)</v>
          </cell>
          <cell r="H1867">
            <v>33882</v>
          </cell>
          <cell r="I1867">
            <v>15000</v>
          </cell>
          <cell r="P1867">
            <v>15000</v>
          </cell>
          <cell r="Q1867">
            <v>1111</v>
          </cell>
          <cell r="R1867">
            <v>15000</v>
          </cell>
          <cell r="Y1867">
            <v>15000</v>
          </cell>
        </row>
        <row r="1868">
          <cell r="A1868">
            <v>1865</v>
          </cell>
          <cell r="B1868" t="str">
            <v>2-07</v>
          </cell>
          <cell r="C1868">
            <v>37378</v>
          </cell>
          <cell r="D1868" t="str">
            <v>nc</v>
          </cell>
          <cell r="E1868" t="str">
            <v>Mr. N¨ng (Personnel)</v>
          </cell>
          <cell r="F1868" t="str">
            <v>Thanh to¸n c«ng vÖ sinh c«ng nghiÖp (08 ngµy) cho 02 c«ng nh©n thö viÖc</v>
          </cell>
          <cell r="G1868" t="str">
            <v>Wages for 02 seasonal labours</v>
          </cell>
          <cell r="H1868">
            <v>622</v>
          </cell>
          <cell r="I1868">
            <v>320000</v>
          </cell>
          <cell r="P1868">
            <v>320000</v>
          </cell>
          <cell r="Q1868">
            <v>1111</v>
          </cell>
          <cell r="R1868">
            <v>320000</v>
          </cell>
          <cell r="Y1868">
            <v>320000</v>
          </cell>
        </row>
        <row r="1869">
          <cell r="A1869">
            <v>1866</v>
          </cell>
          <cell r="B1869" t="str">
            <v>2-08</v>
          </cell>
          <cell r="C1869">
            <v>37378</v>
          </cell>
          <cell r="D1869" t="str">
            <v>nc</v>
          </cell>
          <cell r="E1869" t="str">
            <v>Mr. H­ng (Technical)</v>
          </cell>
          <cell r="F1869" t="str">
            <v>Thanh to¸n l­¬ng 10 ngµy lµm viÖc t¹i phßng c¾t</v>
          </cell>
          <cell r="G1869" t="str">
            <v>Wages of 10 days worked in cutting dept. for Mr. Hung (Technical)</v>
          </cell>
          <cell r="H1869">
            <v>6271</v>
          </cell>
          <cell r="I1869">
            <v>576000</v>
          </cell>
          <cell r="P1869">
            <v>576000</v>
          </cell>
          <cell r="Q1869">
            <v>1111</v>
          </cell>
          <cell r="R1869">
            <v>576000</v>
          </cell>
          <cell r="Y1869">
            <v>576000</v>
          </cell>
        </row>
        <row r="1870">
          <cell r="A1870">
            <v>1867</v>
          </cell>
          <cell r="B1870" t="str">
            <v>2-09</v>
          </cell>
          <cell r="C1870">
            <v>37378</v>
          </cell>
          <cell r="D1870" t="str">
            <v>cd4</v>
          </cell>
          <cell r="E1870" t="str">
            <v>Mr. H¹nh (Boiler)</v>
          </cell>
          <cell r="F1870" t="str">
            <v>Th­ëng c«ng viÖc cho phßng c¬ ®iÖn ®i lµm thªm ngµy 30/04, 01/05/2002</v>
          </cell>
          <cell r="G1870" t="str">
            <v>Working bonus to elec. mech staffs worked on holiday Apr 30 and May 01, 2002</v>
          </cell>
          <cell r="H1870">
            <v>33882</v>
          </cell>
          <cell r="I1870">
            <v>1100000</v>
          </cell>
          <cell r="P1870">
            <v>1100000</v>
          </cell>
          <cell r="Q1870">
            <v>1111</v>
          </cell>
          <cell r="R1870">
            <v>1100000</v>
          </cell>
          <cell r="Y1870">
            <v>1100000</v>
          </cell>
        </row>
        <row r="1871">
          <cell r="A1871">
            <v>1868</v>
          </cell>
          <cell r="B1871" t="str">
            <v>2-10</v>
          </cell>
          <cell r="C1871">
            <v>37378</v>
          </cell>
          <cell r="D1871" t="str">
            <v>cd4</v>
          </cell>
          <cell r="E1871" t="str">
            <v>Mr. H¹nh (Boiler)</v>
          </cell>
          <cell r="F1871" t="str">
            <v>Mua vËt t­ l¾p ®Æt l¹i ®­êng cÊp h¬i cho PX 01</v>
          </cell>
          <cell r="G1871" t="str">
            <v>Buying materilas to reinstall the boiler system for Workshop No. 01</v>
          </cell>
          <cell r="H1871">
            <v>1531</v>
          </cell>
          <cell r="I1871">
            <v>1049540</v>
          </cell>
          <cell r="J1871">
            <v>1331</v>
          </cell>
          <cell r="K1871">
            <v>32460</v>
          </cell>
          <cell r="P1871">
            <v>1082000</v>
          </cell>
          <cell r="Q1871">
            <v>1111</v>
          </cell>
          <cell r="R1871">
            <v>1082000</v>
          </cell>
          <cell r="Y1871">
            <v>1082000</v>
          </cell>
        </row>
        <row r="1872">
          <cell r="A1872">
            <v>1869</v>
          </cell>
          <cell r="B1872" t="str">
            <v>2-11</v>
          </cell>
          <cell r="C1872">
            <v>37378</v>
          </cell>
          <cell r="D1872" t="str">
            <v>nc</v>
          </cell>
          <cell r="E1872" t="str">
            <v>Ms. T×nh (Server)</v>
          </cell>
          <cell r="F1872" t="str">
            <v>Mua hoa qu¶ tiÕp kh¸ch v¨n phßng</v>
          </cell>
          <cell r="G1872" t="str">
            <v>Buying fruit for office</v>
          </cell>
          <cell r="H1872">
            <v>6428</v>
          </cell>
          <cell r="I1872">
            <v>130000</v>
          </cell>
          <cell r="P1872">
            <v>130000</v>
          </cell>
          <cell r="Q1872">
            <v>1111</v>
          </cell>
          <cell r="R1872">
            <v>130000</v>
          </cell>
          <cell r="Y1872">
            <v>130000</v>
          </cell>
        </row>
        <row r="1873">
          <cell r="A1873">
            <v>1870</v>
          </cell>
          <cell r="B1873" t="str">
            <v>3-02</v>
          </cell>
          <cell r="C1873">
            <v>37379</v>
          </cell>
          <cell r="D1873" t="str">
            <v>tk</v>
          </cell>
          <cell r="E1873" t="str">
            <v>Ms. Ph­¬ng (Secretary)</v>
          </cell>
          <cell r="F1873" t="str">
            <v>LÖ phÝ xin gia h¹n t¹m tró cho Mr. Philip Stocker, Ms. Theresa Pye</v>
          </cell>
          <cell r="G1873" t="str">
            <v>Fee for extending staying provisionally in Vietnam for Mr. Philip Stocker, Ms. Theresa Pye</v>
          </cell>
          <cell r="H1873">
            <v>6428</v>
          </cell>
          <cell r="I1873">
            <v>400000</v>
          </cell>
          <cell r="P1873">
            <v>400000</v>
          </cell>
          <cell r="Q1873">
            <v>1111</v>
          </cell>
          <cell r="R1873">
            <v>400000</v>
          </cell>
          <cell r="Y1873">
            <v>400000</v>
          </cell>
        </row>
        <row r="1874">
          <cell r="A1874">
            <v>1871</v>
          </cell>
          <cell r="B1874" t="str">
            <v>3-01</v>
          </cell>
          <cell r="C1874">
            <v>37379</v>
          </cell>
          <cell r="D1874" t="str">
            <v>lx2</v>
          </cell>
          <cell r="E1874" t="str">
            <v>Mr. Léc (Diver)</v>
          </cell>
          <cell r="F1874" t="str">
            <v>T¹m øng chi phÝ cho xe 34LD-0108</v>
          </cell>
          <cell r="G1874" t="str">
            <v>Advance to Mr. Loc (Driver) the toll for car 34LD-0108</v>
          </cell>
          <cell r="H1874">
            <v>141</v>
          </cell>
          <cell r="I1874">
            <v>300000</v>
          </cell>
          <cell r="P1874">
            <v>300000</v>
          </cell>
          <cell r="Q1874">
            <v>1111</v>
          </cell>
          <cell r="R1874">
            <v>300000</v>
          </cell>
          <cell r="Y1874">
            <v>300000</v>
          </cell>
        </row>
        <row r="1875">
          <cell r="A1875">
            <v>1872</v>
          </cell>
          <cell r="B1875" t="str">
            <v>3-06</v>
          </cell>
          <cell r="C1875">
            <v>37379</v>
          </cell>
          <cell r="D1875" t="str">
            <v>lx3</v>
          </cell>
          <cell r="E1875" t="str">
            <v>Mr. Quang (Driver)</v>
          </cell>
          <cell r="F1875" t="str">
            <v>Mua vÐ th¸ng 05/2002 (Tr¹m thu phÝ Qu¸n Toan) , mua l½ng hoa cho Héi nghÞ kû niÖm 30/4, 1/5 + tuyªn truyÒn luËt bÇu cö</v>
          </cell>
          <cell r="G1875" t="str">
            <v>Buying month ticket in May. 2002 (Trafic duty) at Quan Toan station for car 34LD - 0099</v>
          </cell>
          <cell r="H1875">
            <v>6428</v>
          </cell>
          <cell r="I1875">
            <v>262000</v>
          </cell>
          <cell r="P1875">
            <v>262000</v>
          </cell>
          <cell r="Q1875">
            <v>1111</v>
          </cell>
          <cell r="R1875">
            <v>262000</v>
          </cell>
          <cell r="Y1875">
            <v>262000</v>
          </cell>
        </row>
        <row r="1876">
          <cell r="A1876">
            <v>1873</v>
          </cell>
          <cell r="B1876" t="str">
            <v>3-03</v>
          </cell>
          <cell r="C1876">
            <v>37379</v>
          </cell>
          <cell r="D1876" t="str">
            <v>kd1</v>
          </cell>
          <cell r="E1876" t="str">
            <v>Mr. HiÖp (Sales)</v>
          </cell>
          <cell r="F1876" t="str">
            <v>T¹m øng chi phÝ cho viÖc kh¾c phôc sù cè m¸y biÕn ¸p 560KVA</v>
          </cell>
          <cell r="G1876" t="str">
            <v>Advance to Mr. Hiep (Sales) the expenses for settle the transformer breakdown (650KVA)</v>
          </cell>
          <cell r="H1876">
            <v>141</v>
          </cell>
          <cell r="I1876">
            <v>700000</v>
          </cell>
          <cell r="P1876">
            <v>700000</v>
          </cell>
          <cell r="Q1876">
            <v>1111</v>
          </cell>
          <cell r="R1876">
            <v>700000</v>
          </cell>
          <cell r="Y1876">
            <v>700000</v>
          </cell>
        </row>
        <row r="1877">
          <cell r="A1877">
            <v>1874</v>
          </cell>
          <cell r="B1877" t="str">
            <v>3-04</v>
          </cell>
          <cell r="C1877">
            <v>37379</v>
          </cell>
          <cell r="D1877" t="str">
            <v>nc</v>
          </cell>
          <cell r="E1877" t="str">
            <v>Ms. Thuý Tina (Hanoi office)</v>
          </cell>
          <cell r="F1877" t="str">
            <v>Thanh to¸n c­íc vËn chuyÓn phô liÖu b»ng xe Hoµng Long tõ Hµ Néi ®i Phó Th¸i</v>
          </cell>
          <cell r="G1877" t="str">
            <v>The transport fee of trimming from Hanoi to Phu Thai</v>
          </cell>
          <cell r="H1877">
            <v>6278</v>
          </cell>
          <cell r="I1877">
            <v>315000</v>
          </cell>
          <cell r="P1877">
            <v>315000</v>
          </cell>
          <cell r="Q1877">
            <v>1111</v>
          </cell>
          <cell r="R1877">
            <v>315000</v>
          </cell>
          <cell r="Y1877">
            <v>315000</v>
          </cell>
        </row>
        <row r="1878">
          <cell r="A1878">
            <v>1875</v>
          </cell>
          <cell r="B1878" t="str">
            <v>3-05</v>
          </cell>
          <cell r="C1878">
            <v>37379</v>
          </cell>
          <cell r="D1878" t="str">
            <v>xn1</v>
          </cell>
          <cell r="E1878" t="str">
            <v>Mr. Phong (Ex.Im dept)</v>
          </cell>
          <cell r="F1878" t="str">
            <v>T¹m øng nhËp mãc treo, v¶i HD192+193+194</v>
          </cell>
          <cell r="G1878" t="str">
            <v>Advance to Mr. Phong (Export and Import) The import expenses for HD192+193+194 and hanger</v>
          </cell>
          <cell r="H1878">
            <v>141</v>
          </cell>
          <cell r="I1878">
            <v>5500000</v>
          </cell>
          <cell r="P1878">
            <v>5500000</v>
          </cell>
          <cell r="Q1878">
            <v>1111</v>
          </cell>
          <cell r="R1878">
            <v>5500000</v>
          </cell>
          <cell r="Y1878">
            <v>5500000</v>
          </cell>
        </row>
        <row r="1879">
          <cell r="A1879">
            <v>1876</v>
          </cell>
          <cell r="B1879" t="str">
            <v>3-07</v>
          </cell>
          <cell r="C1879">
            <v>37379</v>
          </cell>
          <cell r="D1879" t="str">
            <v>xn3</v>
          </cell>
          <cell r="E1879" t="str">
            <v>Mr. Dòng (Ex.Im dept)</v>
          </cell>
          <cell r="F1879" t="str">
            <v xml:space="preserve">Chi phÝ ®i Cty May 2 H¶i D­¬ng kiÓm tra ®ãng hµng (®i xe ngoµi ngµy 24, 25/04/2002) </v>
          </cell>
          <cell r="G1879" t="str">
            <v>The business expenses to HD Garment 02 Co. for Mr. Dung (Production)</v>
          </cell>
          <cell r="H1879">
            <v>6278</v>
          </cell>
          <cell r="I1879">
            <v>120000</v>
          </cell>
          <cell r="P1879">
            <v>120000</v>
          </cell>
          <cell r="Q1879">
            <v>1111</v>
          </cell>
          <cell r="R1879">
            <v>120000</v>
          </cell>
          <cell r="Y1879">
            <v>120000</v>
          </cell>
        </row>
        <row r="1880">
          <cell r="A1880">
            <v>1877</v>
          </cell>
          <cell r="B1880" t="str">
            <v>3-08</v>
          </cell>
          <cell r="C1880">
            <v>37379</v>
          </cell>
          <cell r="D1880" t="str">
            <v>xn2</v>
          </cell>
          <cell r="E1880" t="str">
            <v>Mr. Tuynh (Ex.Im dept)</v>
          </cell>
          <cell r="F1880" t="str">
            <v>T¹m øng nhËp 01 cont m¸y mãc + xuÊt KT38, 41</v>
          </cell>
          <cell r="G1880" t="str">
            <v>Advance to Mr. Tuynh (Export and import) The import expenses for 01 cont machine equipments and The export expenses for KT38+41</v>
          </cell>
          <cell r="H1880">
            <v>141</v>
          </cell>
          <cell r="I1880">
            <v>2000000</v>
          </cell>
          <cell r="P1880">
            <v>2000000</v>
          </cell>
          <cell r="Q1880">
            <v>1111</v>
          </cell>
          <cell r="R1880">
            <v>2000000</v>
          </cell>
          <cell r="Y1880">
            <v>2000000</v>
          </cell>
        </row>
        <row r="1881">
          <cell r="A1881">
            <v>1878</v>
          </cell>
          <cell r="B1881" t="str">
            <v>3-09</v>
          </cell>
          <cell r="C1881">
            <v>37379</v>
          </cell>
          <cell r="D1881" t="str">
            <v>ns1</v>
          </cell>
          <cell r="E1881" t="str">
            <v>Mr. N¨ng (Personnel)</v>
          </cell>
          <cell r="F1881" t="str">
            <v>Mua 1000 tê H§L§ , 01 sæ lao ®éng + chi phÝ ®i c«ng t¸c cho Mr. N¨ng (Nh©n sù)</v>
          </cell>
          <cell r="G1881" t="str">
            <v xml:space="preserve">Buying 1000 labour contracts </v>
          </cell>
          <cell r="H1881">
            <v>6428</v>
          </cell>
          <cell r="I1881">
            <v>865000</v>
          </cell>
          <cell r="P1881">
            <v>865000</v>
          </cell>
          <cell r="Q1881">
            <v>1111</v>
          </cell>
          <cell r="R1881">
            <v>865000</v>
          </cell>
          <cell r="Y1881">
            <v>865000</v>
          </cell>
        </row>
        <row r="1882">
          <cell r="A1882">
            <v>1879</v>
          </cell>
          <cell r="B1882" t="str">
            <v>3-11</v>
          </cell>
          <cell r="C1882">
            <v>37379</v>
          </cell>
          <cell r="D1882" t="str">
            <v>kt3</v>
          </cell>
          <cell r="E1882" t="str">
            <v>Ms. Hµ (Accountant)</v>
          </cell>
          <cell r="F1882" t="str">
            <v>Thanh to¸n bæ sung l­¬ng cho chuyÒn tr­ëng chuyÒn 16, 17, 18 (Chi tiÕt kÌm theo)</v>
          </cell>
          <cell r="G1882" t="str">
            <v>Wages ( amendment ) for line chiefs No : 15, 16, 17</v>
          </cell>
          <cell r="H1882">
            <v>622</v>
          </cell>
          <cell r="I1882">
            <v>1231000</v>
          </cell>
          <cell r="P1882">
            <v>1231000</v>
          </cell>
          <cell r="Q1882">
            <v>1111</v>
          </cell>
          <cell r="R1882">
            <v>1231000</v>
          </cell>
          <cell r="Y1882">
            <v>1231000</v>
          </cell>
        </row>
        <row r="1883">
          <cell r="A1883">
            <v>1880</v>
          </cell>
          <cell r="B1883" t="str">
            <v>3-12</v>
          </cell>
          <cell r="C1883">
            <v>37379</v>
          </cell>
          <cell r="D1883" t="str">
            <v>nc</v>
          </cell>
          <cell r="E1883" t="str">
            <v>Mrs. Hoµi (Line 12 chief)</v>
          </cell>
          <cell r="F1883" t="str">
            <v>Th­ëng sao ®á cho chuyÒn 12 (27 ng­êi)</v>
          </cell>
          <cell r="G1883" t="str">
            <v>Working bonus 'red star' for line 12 workers</v>
          </cell>
          <cell r="H1883">
            <v>33882</v>
          </cell>
          <cell r="I1883">
            <v>405000</v>
          </cell>
          <cell r="P1883">
            <v>405000</v>
          </cell>
          <cell r="Q1883">
            <v>1111</v>
          </cell>
          <cell r="R1883">
            <v>405000</v>
          </cell>
          <cell r="Y1883">
            <v>405000</v>
          </cell>
        </row>
        <row r="1884">
          <cell r="A1884">
            <v>1881</v>
          </cell>
          <cell r="B1884" t="str">
            <v>29-17</v>
          </cell>
          <cell r="C1884">
            <v>37405</v>
          </cell>
          <cell r="D1884" t="str">
            <v>cat3</v>
          </cell>
          <cell r="E1884" t="str">
            <v>Mr. Tèng Xu©n Minh</v>
          </cell>
          <cell r="F1884" t="str">
            <v>Thanh to¸n t¹m øng mua vËt t­ phôc vô ph©n x­ëng may</v>
          </cell>
          <cell r="G1884" t="str">
            <v>Advance payment of buying tools and materials for production</v>
          </cell>
          <cell r="H1884">
            <v>1531</v>
          </cell>
          <cell r="I1884">
            <v>8687860</v>
          </cell>
          <cell r="J1884">
            <v>1331</v>
          </cell>
          <cell r="K1884">
            <v>544115</v>
          </cell>
          <cell r="L1884">
            <v>1111</v>
          </cell>
          <cell r="M1884">
            <v>1398025</v>
          </cell>
          <cell r="P1884">
            <v>10630000</v>
          </cell>
          <cell r="Q1884">
            <v>141</v>
          </cell>
          <cell r="R1884">
            <v>10630000</v>
          </cell>
          <cell r="Y1884">
            <v>10630000</v>
          </cell>
        </row>
        <row r="1885">
          <cell r="A1885">
            <v>1882</v>
          </cell>
          <cell r="B1885" t="str">
            <v>3-13</v>
          </cell>
          <cell r="C1885">
            <v>37379</v>
          </cell>
          <cell r="D1885" t="str">
            <v>nc</v>
          </cell>
          <cell r="E1885" t="str">
            <v>Mr. Phó (Mechanic)</v>
          </cell>
          <cell r="F1885" t="str">
            <v xml:space="preserve">Mua kim ®an m¸y v¾t sæ </v>
          </cell>
          <cell r="G1885" t="str">
            <v>Buying materilas for sewingshop</v>
          </cell>
          <cell r="H1885">
            <v>1531</v>
          </cell>
          <cell r="I1885">
            <v>30000</v>
          </cell>
          <cell r="P1885">
            <v>30000</v>
          </cell>
          <cell r="Q1885">
            <v>1111</v>
          </cell>
          <cell r="R1885">
            <v>30000</v>
          </cell>
          <cell r="Y1885">
            <v>30000</v>
          </cell>
        </row>
        <row r="1886">
          <cell r="A1886">
            <v>1883</v>
          </cell>
          <cell r="B1886" t="str">
            <v>4-02</v>
          </cell>
          <cell r="C1886">
            <v>37380</v>
          </cell>
          <cell r="D1886" t="str">
            <v>cd2</v>
          </cell>
          <cell r="E1886" t="str">
            <v>Mr. Hîp (Mechanic)</v>
          </cell>
          <cell r="F1886" t="str">
            <v>T¹m øng mua vËt t­ cho bé phËn kü thuËt</v>
          </cell>
          <cell r="G1886" t="str">
            <v>Advance to Mr. Hop (Mechanic) to buy materials for technical dept.</v>
          </cell>
          <cell r="H1886">
            <v>141</v>
          </cell>
          <cell r="I1886">
            <v>1000000</v>
          </cell>
          <cell r="P1886">
            <v>1000000</v>
          </cell>
          <cell r="Q1886">
            <v>1111</v>
          </cell>
          <cell r="R1886">
            <v>1000000</v>
          </cell>
          <cell r="Y1886">
            <v>1000000</v>
          </cell>
        </row>
        <row r="1887">
          <cell r="A1887">
            <v>1884</v>
          </cell>
          <cell r="B1887" t="str">
            <v>4-01</v>
          </cell>
          <cell r="C1887">
            <v>37380</v>
          </cell>
          <cell r="D1887" t="str">
            <v>lx1</v>
          </cell>
          <cell r="E1887" t="str">
            <v>Mr. Hïng (Driver)</v>
          </cell>
          <cell r="F1887" t="str">
            <v>C­íc ®iÖn tho¹i di ®éng th¸ng 5/2002</v>
          </cell>
          <cell r="G1887" t="str">
            <v>Mobifone fee of May. 2002 for Mr. Hung (Driver)</v>
          </cell>
          <cell r="H1887">
            <v>6422</v>
          </cell>
          <cell r="I1887">
            <v>272727</v>
          </cell>
          <cell r="J1887">
            <v>1331</v>
          </cell>
          <cell r="K1887">
            <v>27273</v>
          </cell>
          <cell r="P1887">
            <v>300000</v>
          </cell>
          <cell r="Q1887">
            <v>1111</v>
          </cell>
          <cell r="R1887">
            <v>300000</v>
          </cell>
          <cell r="Y1887">
            <v>300000</v>
          </cell>
        </row>
        <row r="1888">
          <cell r="A1888">
            <v>1885</v>
          </cell>
          <cell r="B1888" t="str">
            <v>4-03</v>
          </cell>
          <cell r="C1888">
            <v>37380</v>
          </cell>
          <cell r="D1888" t="str">
            <v>dt03</v>
          </cell>
          <cell r="E1888" t="str">
            <v>Dong Tai HD</v>
          </cell>
          <cell r="F1888" t="str">
            <v>Vay tiÒn cña ¤ng NguyÔn Quèc ThuËn ®Ó phôc vô ho¹t ®éng cña c«ng ty</v>
          </cell>
          <cell r="G1888" t="str">
            <v>Loan from Mr. Thuan - General director (1,500USD)</v>
          </cell>
          <cell r="H1888">
            <v>1111</v>
          </cell>
          <cell r="I1888">
            <v>22800000</v>
          </cell>
          <cell r="P1888">
            <v>22800000</v>
          </cell>
          <cell r="Q1888">
            <v>3388</v>
          </cell>
          <cell r="R1888">
            <v>22800000</v>
          </cell>
          <cell r="Y1888">
            <v>22800000</v>
          </cell>
        </row>
        <row r="1889">
          <cell r="A1889">
            <v>1886</v>
          </cell>
          <cell r="B1889" t="str">
            <v>4-04</v>
          </cell>
          <cell r="C1889">
            <v>37380</v>
          </cell>
          <cell r="D1889" t="str">
            <v>nc</v>
          </cell>
          <cell r="E1889" t="str">
            <v>Mrs. Hoµi (Line 12 chief)</v>
          </cell>
          <cell r="F1889" t="str">
            <v>T¹m øng l­¬ng th¸ng 04 cho c«ng nh©n chuyÒn 09 (12 cò)</v>
          </cell>
          <cell r="G1889" t="str">
            <v xml:space="preserve">Salary advance to Line 09 (12) workers </v>
          </cell>
          <cell r="H1889">
            <v>141</v>
          </cell>
          <cell r="I1889">
            <v>5400000</v>
          </cell>
          <cell r="P1889">
            <v>5400000</v>
          </cell>
          <cell r="Q1889">
            <v>1111</v>
          </cell>
          <cell r="R1889">
            <v>5400000</v>
          </cell>
          <cell r="Y1889">
            <v>5400000</v>
          </cell>
        </row>
        <row r="1890">
          <cell r="A1890">
            <v>1887</v>
          </cell>
          <cell r="B1890" t="str">
            <v>4-05</v>
          </cell>
          <cell r="C1890">
            <v>37380</v>
          </cell>
          <cell r="D1890" t="str">
            <v>lx2</v>
          </cell>
          <cell r="E1890" t="str">
            <v>Mr. Léc (Diver)</v>
          </cell>
          <cell r="F1890" t="str">
            <v>Thanh to¸n tiÒn göi xe « t« qua ®ªm th¸ng 04/2002, mua vÐ th¸ng 05/2002 (Tr¹m thu phÝ Qu¸n Toan), chi phÝ t¹i Hµ Néi ngµy 30/4, 1/5</v>
          </cell>
          <cell r="G1890" t="str">
            <v>The expenses of leave car 34LD - 0108 in Apr. 2002 and month ticket in May.02 (Trafic duty) at Quan Toan station for car 34LD - 0108</v>
          </cell>
          <cell r="H1890">
            <v>6428</v>
          </cell>
          <cell r="I1890">
            <v>462000</v>
          </cell>
          <cell r="P1890">
            <v>462000</v>
          </cell>
          <cell r="Q1890">
            <v>1111</v>
          </cell>
          <cell r="R1890">
            <v>462000</v>
          </cell>
          <cell r="Y1890">
            <v>462000</v>
          </cell>
        </row>
        <row r="1891">
          <cell r="A1891">
            <v>1888</v>
          </cell>
          <cell r="B1891" t="str">
            <v>4-06</v>
          </cell>
          <cell r="C1891">
            <v>37380</v>
          </cell>
          <cell r="D1891" t="str">
            <v>nc</v>
          </cell>
          <cell r="E1891" t="str">
            <v>Mr. QuyÕt (Line 19(06) chief)</v>
          </cell>
          <cell r="F1891" t="str">
            <v>Th­ëng sao ®á cho Mr. QuyÕt (ChuyÒn tr­ëng chuyÒn 19)</v>
          </cell>
          <cell r="G1891" t="str">
            <v>Working bonus 'red star' for Mr. Quyet (Line 19 chief)</v>
          </cell>
          <cell r="H1891">
            <v>33882</v>
          </cell>
          <cell r="I1891">
            <v>30000</v>
          </cell>
          <cell r="P1891">
            <v>30000</v>
          </cell>
          <cell r="Q1891">
            <v>1111</v>
          </cell>
          <cell r="R1891">
            <v>30000</v>
          </cell>
          <cell r="Y1891">
            <v>30000</v>
          </cell>
        </row>
        <row r="1892">
          <cell r="A1892">
            <v>1889</v>
          </cell>
          <cell r="B1892" t="str">
            <v>4-07</v>
          </cell>
          <cell r="C1892">
            <v>37380</v>
          </cell>
          <cell r="D1892" t="str">
            <v>nc</v>
          </cell>
          <cell r="E1892" t="str">
            <v>Mr. Thanh (Cleaner)</v>
          </cell>
          <cell r="F1892" t="str">
            <v>Thanh to¸n c«ng phô c¬ ®iÖn cho 02 c«ng nh©n lao c«ng</v>
          </cell>
          <cell r="G1892" t="str">
            <v>Wages for 02 seasonal labours</v>
          </cell>
          <cell r="H1892">
            <v>6271</v>
          </cell>
          <cell r="I1892">
            <v>100000</v>
          </cell>
          <cell r="P1892">
            <v>100000</v>
          </cell>
          <cell r="Q1892">
            <v>1111</v>
          </cell>
          <cell r="R1892">
            <v>100000</v>
          </cell>
          <cell r="Y1892">
            <v>100000</v>
          </cell>
        </row>
        <row r="1893">
          <cell r="A1893">
            <v>1890</v>
          </cell>
          <cell r="B1893" t="str">
            <v>4-08</v>
          </cell>
          <cell r="C1893">
            <v>37380</v>
          </cell>
          <cell r="D1893" t="str">
            <v>E</v>
          </cell>
          <cell r="E1893" t="str">
            <v>Ms. Thñy (Embroidery)</v>
          </cell>
          <cell r="F1893" t="str">
            <v>ThiÕt kÕ mÉu thªu S671/PT605+604</v>
          </cell>
          <cell r="G1893" t="str">
            <v>The expenses of designing embroidery sample for S671/PT605+604</v>
          </cell>
          <cell r="H1893">
            <v>6278</v>
          </cell>
          <cell r="I1893">
            <v>550000</v>
          </cell>
          <cell r="P1893">
            <v>550000</v>
          </cell>
          <cell r="Q1893">
            <v>1111</v>
          </cell>
          <cell r="R1893">
            <v>550000</v>
          </cell>
          <cell r="Y1893">
            <v>550000</v>
          </cell>
        </row>
        <row r="1894">
          <cell r="A1894">
            <v>1891</v>
          </cell>
          <cell r="B1894" t="str">
            <v>4-09</v>
          </cell>
          <cell r="C1894">
            <v>37380</v>
          </cell>
          <cell r="D1894" t="str">
            <v>cat3</v>
          </cell>
          <cell r="E1894" t="str">
            <v>Mr. Tèng Xu©n Minh</v>
          </cell>
          <cell r="F1894" t="str">
            <v>Th­ëng c«ng viÖc cho phßng c«ng nghÖ th¸ng 4/2002</v>
          </cell>
          <cell r="G1894" t="str">
            <v>Working bonus to HI-TECH staffs</v>
          </cell>
          <cell r="H1894">
            <v>33882</v>
          </cell>
          <cell r="I1894">
            <v>300000</v>
          </cell>
          <cell r="P1894">
            <v>300000</v>
          </cell>
          <cell r="Q1894">
            <v>1111</v>
          </cell>
          <cell r="R1894">
            <v>300000</v>
          </cell>
          <cell r="Y1894">
            <v>300000</v>
          </cell>
        </row>
        <row r="1895">
          <cell r="A1895">
            <v>1892</v>
          </cell>
          <cell r="B1895" t="str">
            <v>4-10</v>
          </cell>
          <cell r="C1895">
            <v>37380</v>
          </cell>
          <cell r="D1895" t="str">
            <v>cat3</v>
          </cell>
          <cell r="E1895" t="str">
            <v>Mr. Tèng Xu©n Minh</v>
          </cell>
          <cell r="F1895" t="str">
            <v>Mua vËt t­ phôc vô s¶n xuÊt</v>
          </cell>
          <cell r="G1895" t="str">
            <v>Buying materials for production</v>
          </cell>
          <cell r="H1895">
            <v>1531</v>
          </cell>
          <cell r="I1895">
            <v>119000</v>
          </cell>
          <cell r="P1895">
            <v>119000</v>
          </cell>
          <cell r="Q1895">
            <v>1111</v>
          </cell>
          <cell r="R1895">
            <v>119000</v>
          </cell>
          <cell r="Y1895">
            <v>119000</v>
          </cell>
        </row>
        <row r="1896">
          <cell r="A1896">
            <v>1893</v>
          </cell>
          <cell r="B1896" t="str">
            <v>4-11</v>
          </cell>
          <cell r="C1896">
            <v>37380</v>
          </cell>
          <cell r="D1896" t="str">
            <v>xn5</v>
          </cell>
          <cell r="E1896" t="str">
            <v>Mr. Sang (Ex.Im dept)</v>
          </cell>
          <cell r="F1896" t="str">
            <v>T¹m øng nhËp mex, mãc treo</v>
          </cell>
          <cell r="G1896" t="str">
            <v>Advance to Mr. Sang (Ex.Im dept) The import expenses for interlining, hangers</v>
          </cell>
          <cell r="H1896">
            <v>141</v>
          </cell>
          <cell r="I1896">
            <v>1500000</v>
          </cell>
          <cell r="P1896">
            <v>1500000</v>
          </cell>
          <cell r="Q1896">
            <v>1111</v>
          </cell>
          <cell r="R1896">
            <v>1500000</v>
          </cell>
          <cell r="Y1896">
            <v>1500000</v>
          </cell>
        </row>
        <row r="1897">
          <cell r="A1897">
            <v>1894</v>
          </cell>
          <cell r="B1897" t="str">
            <v>4-12</v>
          </cell>
          <cell r="C1897">
            <v>37380</v>
          </cell>
          <cell r="D1897" t="str">
            <v>th</v>
          </cell>
          <cell r="E1897" t="str">
            <v>Mrs. Xiªm (Cook)</v>
          </cell>
          <cell r="F1897" t="str">
            <v>Thanh to¸n tiÒn nÊu mú cho c«ng nh©n tæ lµ ¨n tèi (6 tèi) + mua chÌ nÊu n­íc uèng cho c«ng nh©n (12 ngµy)</v>
          </cell>
          <cell r="G1897" t="str">
            <v>Lunch expenses for pressing workers (06 nights)</v>
          </cell>
          <cell r="H1897">
            <v>6278</v>
          </cell>
          <cell r="I1897">
            <v>333000</v>
          </cell>
          <cell r="P1897">
            <v>333000</v>
          </cell>
          <cell r="Q1897">
            <v>1111</v>
          </cell>
          <cell r="R1897">
            <v>333000</v>
          </cell>
          <cell r="Y1897">
            <v>333000</v>
          </cell>
        </row>
        <row r="1898">
          <cell r="A1898">
            <v>1895</v>
          </cell>
          <cell r="B1898" t="str">
            <v>6-01</v>
          </cell>
          <cell r="C1898">
            <v>37382</v>
          </cell>
          <cell r="D1898" t="str">
            <v>vt2</v>
          </cell>
          <cell r="E1898" t="str">
            <v>Mr. M¹nh (Computer)</v>
          </cell>
          <cell r="F1898" t="str">
            <v xml:space="preserve">Thanh to¸n t¹m øng ®i c«ng t¸c Hµ Néi </v>
          </cell>
          <cell r="G1898" t="str">
            <v>Payment for the advance of the business expenses to Hanoi from Mr. Manh (Computer)</v>
          </cell>
          <cell r="H1898">
            <v>6428</v>
          </cell>
          <cell r="I1898">
            <v>110000</v>
          </cell>
          <cell r="P1898">
            <v>110000</v>
          </cell>
          <cell r="Q1898">
            <v>141</v>
          </cell>
          <cell r="R1898">
            <v>100000</v>
          </cell>
          <cell r="S1898">
            <v>1111</v>
          </cell>
          <cell r="T1898">
            <v>10000</v>
          </cell>
          <cell r="Y1898">
            <v>110000</v>
          </cell>
        </row>
        <row r="1899">
          <cell r="A1899">
            <v>1896</v>
          </cell>
          <cell r="B1899" t="str">
            <v>6-02</v>
          </cell>
          <cell r="C1899">
            <v>37382</v>
          </cell>
          <cell r="D1899" t="str">
            <v>bv1</v>
          </cell>
          <cell r="E1899" t="str">
            <v>Mr. HiÓu (Trade union)</v>
          </cell>
          <cell r="F1899" t="str">
            <v>T¹m øng mua gç lµm bµn ¨n tËp thÓ</v>
          </cell>
          <cell r="G1899" t="str">
            <v>Advance to Mr. Hieu (Trade union) to buy materials to make seats for workers in the canteen</v>
          </cell>
          <cell r="H1899">
            <v>141</v>
          </cell>
          <cell r="I1899">
            <v>200000</v>
          </cell>
          <cell r="P1899">
            <v>200000</v>
          </cell>
          <cell r="Q1899">
            <v>1111</v>
          </cell>
          <cell r="R1899">
            <v>200000</v>
          </cell>
          <cell r="Y1899">
            <v>200000</v>
          </cell>
        </row>
        <row r="1900">
          <cell r="A1900">
            <v>1897</v>
          </cell>
          <cell r="B1900" t="str">
            <v>6-03</v>
          </cell>
          <cell r="C1900">
            <v>37382</v>
          </cell>
          <cell r="D1900" t="str">
            <v>bv1</v>
          </cell>
          <cell r="E1900" t="str">
            <v>Mr. HiÓu (Trade union)</v>
          </cell>
          <cell r="F1900" t="str">
            <v xml:space="preserve">Mua chËu hoa, ®Õ chËu hoa cho c«ng ty </v>
          </cell>
          <cell r="G1900" t="str">
            <v>Buying materials for company</v>
          </cell>
          <cell r="H1900">
            <v>1531</v>
          </cell>
          <cell r="I1900">
            <v>215000</v>
          </cell>
          <cell r="P1900">
            <v>215000</v>
          </cell>
          <cell r="Q1900">
            <v>1111</v>
          </cell>
          <cell r="R1900">
            <v>215000</v>
          </cell>
          <cell r="Y1900">
            <v>215000</v>
          </cell>
        </row>
        <row r="1901">
          <cell r="A1901">
            <v>1898</v>
          </cell>
          <cell r="B1901" t="str">
            <v>6-04</v>
          </cell>
          <cell r="C1901">
            <v>37382</v>
          </cell>
          <cell r="D1901" t="str">
            <v>bank</v>
          </cell>
          <cell r="E1901" t="str">
            <v>Cong Thuong Bank</v>
          </cell>
          <cell r="F1901" t="str">
            <v>L·i ng©n hµng th¸ng 4/2002 (TK VND)</v>
          </cell>
          <cell r="G1901" t="str">
            <v>Bank interest in Apr. 2002 (VND A/C)</v>
          </cell>
          <cell r="H1901">
            <v>1121</v>
          </cell>
          <cell r="I1901">
            <v>671450</v>
          </cell>
          <cell r="P1901">
            <v>671450</v>
          </cell>
          <cell r="Q1901">
            <v>711</v>
          </cell>
          <cell r="R1901">
            <v>671450</v>
          </cell>
          <cell r="Y1901">
            <v>671450</v>
          </cell>
        </row>
        <row r="1902">
          <cell r="A1902">
            <v>1899</v>
          </cell>
          <cell r="B1902" t="str">
            <v>6-05</v>
          </cell>
          <cell r="C1902">
            <v>37382</v>
          </cell>
          <cell r="D1902" t="str">
            <v>bank</v>
          </cell>
          <cell r="E1902" t="str">
            <v>Cong Thuong Bank</v>
          </cell>
          <cell r="F1902" t="str">
            <v>L·i TK USD tiÒn göi ng©n hµng th¸ng 3,4 / 2002</v>
          </cell>
          <cell r="G1902" t="str">
            <v>Bank interest of Mar and Apr (USD A/C)</v>
          </cell>
          <cell r="H1902">
            <v>1122</v>
          </cell>
          <cell r="I1902">
            <v>1216</v>
          </cell>
          <cell r="P1902">
            <v>1216</v>
          </cell>
          <cell r="Q1902">
            <v>711</v>
          </cell>
          <cell r="R1902">
            <v>1216</v>
          </cell>
          <cell r="Y1902">
            <v>1216</v>
          </cell>
        </row>
        <row r="1903">
          <cell r="A1903">
            <v>1900</v>
          </cell>
          <cell r="B1903" t="str">
            <v>6-06</v>
          </cell>
          <cell r="C1903">
            <v>37382</v>
          </cell>
          <cell r="D1903" t="str">
            <v>bank</v>
          </cell>
          <cell r="E1903" t="str">
            <v>Cong Thuong Bank</v>
          </cell>
          <cell r="F1903" t="str">
            <v>PhÝ ng©n hµng</v>
          </cell>
          <cell r="G1903" t="str">
            <v>Bank fee</v>
          </cell>
          <cell r="H1903">
            <v>811</v>
          </cell>
          <cell r="I1903">
            <v>18182</v>
          </cell>
          <cell r="J1903">
            <v>1331</v>
          </cell>
          <cell r="K1903">
            <v>1818</v>
          </cell>
          <cell r="P1903">
            <v>20000</v>
          </cell>
          <cell r="Q1903">
            <v>1121</v>
          </cell>
          <cell r="R1903">
            <v>20000</v>
          </cell>
          <cell r="Y1903">
            <v>20000</v>
          </cell>
        </row>
        <row r="1904">
          <cell r="A1904">
            <v>1901</v>
          </cell>
          <cell r="B1904" t="str">
            <v>6-07</v>
          </cell>
          <cell r="C1904">
            <v>37382</v>
          </cell>
          <cell r="D1904" t="str">
            <v>nc</v>
          </cell>
          <cell r="E1904" t="str">
            <v>Mr. Kh­¬ng (Line 10 chief)</v>
          </cell>
          <cell r="F1904" t="str">
            <v>Thanh to¸n bæ sung l­¬ng cho chuyÒn tr­ëng chuyÒn 10</v>
          </cell>
          <cell r="G1904" t="str">
            <v>Wages ( amendment ) for line chief No. 10</v>
          </cell>
          <cell r="H1904">
            <v>622</v>
          </cell>
          <cell r="I1904">
            <v>369230.76923076925</v>
          </cell>
          <cell r="P1904">
            <v>369230.76923076925</v>
          </cell>
          <cell r="Q1904">
            <v>1111</v>
          </cell>
          <cell r="R1904">
            <v>369230.76923076925</v>
          </cell>
          <cell r="Y1904">
            <v>369230.76923076925</v>
          </cell>
        </row>
        <row r="1905">
          <cell r="A1905">
            <v>1902</v>
          </cell>
          <cell r="B1905" t="str">
            <v>6-08</v>
          </cell>
          <cell r="C1905">
            <v>37382</v>
          </cell>
          <cell r="D1905" t="str">
            <v>nc</v>
          </cell>
          <cell r="E1905" t="str">
            <v>Mr. Th¸i (Personnel)</v>
          </cell>
          <cell r="F1905" t="str">
            <v xml:space="preserve">LÖ phÝ tuyÓn lao ®éng cho C«ng ty </v>
          </cell>
          <cell r="G1905" t="str">
            <v>The expenses of publishing in Hai Phong newspaper and advertising on the television to recruit labours for Phu Tai factory</v>
          </cell>
          <cell r="H1905">
            <v>6428</v>
          </cell>
          <cell r="I1905">
            <v>691327</v>
          </cell>
          <cell r="J1905">
            <v>1331</v>
          </cell>
          <cell r="K1905">
            <v>63673</v>
          </cell>
          <cell r="P1905">
            <v>755000</v>
          </cell>
          <cell r="Q1905">
            <v>1111</v>
          </cell>
          <cell r="R1905">
            <v>755000</v>
          </cell>
          <cell r="Y1905">
            <v>755000</v>
          </cell>
        </row>
        <row r="1906">
          <cell r="A1906">
            <v>1903</v>
          </cell>
          <cell r="B1906" t="str">
            <v>7-02</v>
          </cell>
          <cell r="C1906">
            <v>37383</v>
          </cell>
          <cell r="D1906" t="str">
            <v>S.Dong</v>
          </cell>
          <cell r="E1906" t="str">
            <v>Mr. §«ng (Supplier in HP market)</v>
          </cell>
          <cell r="F1906" t="str">
            <v>Thanh to¸n tiÒn mua dông cô ®ãng hµng th¸ng 3/2002</v>
          </cell>
          <cell r="G1906" t="str">
            <v>Buying tools for packing in Mar. 2002</v>
          </cell>
          <cell r="H1906">
            <v>331</v>
          </cell>
          <cell r="I1906">
            <v>4500600</v>
          </cell>
          <cell r="P1906">
            <v>4500600</v>
          </cell>
          <cell r="Q1906">
            <v>1111</v>
          </cell>
          <cell r="R1906">
            <v>4500600</v>
          </cell>
          <cell r="Y1906">
            <v>4500600</v>
          </cell>
        </row>
        <row r="1907">
          <cell r="A1907">
            <v>1904</v>
          </cell>
          <cell r="B1907" t="str">
            <v>6-09</v>
          </cell>
          <cell r="C1907">
            <v>37382</v>
          </cell>
          <cell r="D1907" t="str">
            <v>xn5</v>
          </cell>
          <cell r="E1907" t="str">
            <v>Mr. Sang (Ex.Im dept)</v>
          </cell>
          <cell r="F1907" t="str">
            <v>T¹m øng xuÊt hµng air (52 kiÖn)</v>
          </cell>
          <cell r="G1907" t="str">
            <v>Advance to Mr. Sang (Ex.Im dept) The export expenses for garments</v>
          </cell>
          <cell r="H1907">
            <v>141</v>
          </cell>
          <cell r="I1907">
            <v>300000</v>
          </cell>
          <cell r="P1907">
            <v>300000</v>
          </cell>
          <cell r="Q1907">
            <v>1111</v>
          </cell>
          <cell r="R1907">
            <v>300000</v>
          </cell>
          <cell r="Y1907">
            <v>300000</v>
          </cell>
        </row>
        <row r="1908">
          <cell r="A1908">
            <v>1905</v>
          </cell>
          <cell r="B1908" t="str">
            <v>6-10</v>
          </cell>
          <cell r="C1908">
            <v>37382</v>
          </cell>
          <cell r="D1908" t="str">
            <v>dt03</v>
          </cell>
          <cell r="E1908" t="str">
            <v>Dong Tai HD</v>
          </cell>
          <cell r="F1908" t="str">
            <v>Vay tiÒn cña ¤ng NguyÔn Quèc ThuËn ®Ó phôc vô ho¹t ®éng cña c«ng ty (1,200USD)</v>
          </cell>
          <cell r="G1908" t="str">
            <v>Loan from Mr. Thuan - General director (1,200USD)</v>
          </cell>
          <cell r="H1908">
            <v>1111</v>
          </cell>
          <cell r="I1908">
            <v>18264000</v>
          </cell>
          <cell r="P1908">
            <v>18264000</v>
          </cell>
          <cell r="Q1908">
            <v>3388</v>
          </cell>
          <cell r="R1908">
            <v>18264000</v>
          </cell>
          <cell r="Y1908">
            <v>18264000</v>
          </cell>
        </row>
        <row r="1909">
          <cell r="A1909">
            <v>1906</v>
          </cell>
          <cell r="B1909" t="str">
            <v>6-11</v>
          </cell>
          <cell r="C1909">
            <v>37382</v>
          </cell>
          <cell r="D1909" t="str">
            <v>nc</v>
          </cell>
          <cell r="E1909" t="str">
            <v>Mr. C«ng (HI-TECH)</v>
          </cell>
          <cell r="F1909" t="str">
            <v>T¹m øng chi phÝ söa m¸y Ðp mex</v>
          </cell>
          <cell r="G1909" t="str">
            <v>Advance to Mr. Cong (HI-TECH) the expenses of repairing fusing machine</v>
          </cell>
          <cell r="H1909">
            <v>141</v>
          </cell>
          <cell r="I1909">
            <v>200000</v>
          </cell>
          <cell r="P1909">
            <v>200000</v>
          </cell>
          <cell r="Q1909">
            <v>1111</v>
          </cell>
          <cell r="R1909">
            <v>200000</v>
          </cell>
          <cell r="Y1909">
            <v>200000</v>
          </cell>
        </row>
        <row r="1910">
          <cell r="A1910">
            <v>1907</v>
          </cell>
          <cell r="B1910" t="str">
            <v>7-01</v>
          </cell>
          <cell r="C1910">
            <v>37383</v>
          </cell>
          <cell r="D1910" t="str">
            <v>kd1</v>
          </cell>
          <cell r="E1910" t="str">
            <v>Mr. HiÖp (Sales)</v>
          </cell>
          <cell r="F1910" t="str">
            <v>Chi phÝ thuª m¸y biÕn ¸p 560KVA cña Së ®iÖn lùc H¶i D­¬ng (1 th¸ng )</v>
          </cell>
          <cell r="G1910" t="str">
            <v>Renting transformer 650KVA (01 month)</v>
          </cell>
          <cell r="H1910">
            <v>6428</v>
          </cell>
          <cell r="I1910">
            <v>4782000</v>
          </cell>
          <cell r="P1910">
            <v>4782000</v>
          </cell>
          <cell r="Q1910">
            <v>1111</v>
          </cell>
          <cell r="R1910">
            <v>4782000</v>
          </cell>
          <cell r="Y1910">
            <v>4782000</v>
          </cell>
        </row>
        <row r="1911">
          <cell r="A1911">
            <v>1908</v>
          </cell>
          <cell r="B1911" t="str">
            <v>6-12</v>
          </cell>
          <cell r="C1911">
            <v>37382</v>
          </cell>
          <cell r="D1911" t="str">
            <v>dt03</v>
          </cell>
          <cell r="E1911" t="str">
            <v>Dong Tai HD</v>
          </cell>
          <cell r="F1911" t="str">
            <v>NhËn tiÒn gia c«ng hµng mãc tay tõ C«ng ty TNHH V¹n Xu©n</v>
          </cell>
          <cell r="G1911" t="str">
            <v>Receiving CM for handmade crochet from Van Xuan Ltd. Co</v>
          </cell>
          <cell r="H1911">
            <v>1121</v>
          </cell>
          <cell r="I1911">
            <v>26590361</v>
          </cell>
          <cell r="P1911">
            <v>26590361</v>
          </cell>
          <cell r="Q1911">
            <v>131</v>
          </cell>
          <cell r="R1911">
            <v>26590361</v>
          </cell>
          <cell r="Y1911">
            <v>26590361</v>
          </cell>
        </row>
        <row r="1912">
          <cell r="A1912">
            <v>1909</v>
          </cell>
          <cell r="B1912" t="str">
            <v>6-13</v>
          </cell>
          <cell r="C1912">
            <v>37382</v>
          </cell>
          <cell r="D1912" t="str">
            <v>bank</v>
          </cell>
          <cell r="E1912" t="str">
            <v>Cong Thuong Bank</v>
          </cell>
          <cell r="F1912" t="str">
            <v>Rót tiÒn tõ TK VND vÒ quü tiÒn mÆt</v>
          </cell>
          <cell r="G1912" t="str">
            <v>Cash exchange from cash in bank (VND A/C) to cash on hand</v>
          </cell>
          <cell r="H1912">
            <v>1111</v>
          </cell>
          <cell r="I1912">
            <v>26000000</v>
          </cell>
          <cell r="P1912">
            <v>26000000</v>
          </cell>
          <cell r="Q1912">
            <v>1121</v>
          </cell>
          <cell r="R1912">
            <v>26000000</v>
          </cell>
          <cell r="Y1912">
            <v>26000000</v>
          </cell>
        </row>
        <row r="1913">
          <cell r="A1913">
            <v>1910</v>
          </cell>
          <cell r="B1913" t="str">
            <v>7-03</v>
          </cell>
          <cell r="C1913">
            <v>37383</v>
          </cell>
          <cell r="D1913" t="str">
            <v>dt03</v>
          </cell>
          <cell r="E1913" t="str">
            <v>Dong Tai HD</v>
          </cell>
          <cell r="F1913" t="str">
            <v>Thanh to¸n phô cÊp tr¸ch nhiÖm cho chuyÒn tr­ëng, KT c¸c chuyÒn thùc tËp</v>
          </cell>
          <cell r="G1913" t="str">
            <v>Wages ( amendment ) for line chiefs and technician No : 10,11,12,14,15</v>
          </cell>
          <cell r="H1913">
            <v>6271</v>
          </cell>
          <cell r="I1913">
            <v>890000</v>
          </cell>
          <cell r="P1913">
            <v>890000</v>
          </cell>
          <cell r="Q1913">
            <v>1111</v>
          </cell>
          <cell r="R1913">
            <v>890000</v>
          </cell>
          <cell r="Y1913">
            <v>890000</v>
          </cell>
        </row>
        <row r="1914">
          <cell r="A1914">
            <v>1911</v>
          </cell>
          <cell r="B1914" t="str">
            <v>7-04</v>
          </cell>
          <cell r="C1914">
            <v>37383</v>
          </cell>
          <cell r="D1914" t="str">
            <v>lx3</v>
          </cell>
          <cell r="E1914" t="str">
            <v>Mr. Quang (Driver)</v>
          </cell>
          <cell r="F1914" t="str">
            <v>Chi phÝ cho xe 34LD-0099 tõ ngµy 29/04 ®Õn 06/05/2002</v>
          </cell>
          <cell r="G1914" t="str">
            <v>The toll for car 34LD - 0099 for period from Apr 29 to May 06, 2002</v>
          </cell>
          <cell r="H1914">
            <v>6428</v>
          </cell>
          <cell r="I1914">
            <v>454000</v>
          </cell>
          <cell r="P1914">
            <v>454000</v>
          </cell>
          <cell r="Q1914">
            <v>1111</v>
          </cell>
          <cell r="R1914">
            <v>454000</v>
          </cell>
          <cell r="Y1914">
            <v>454000</v>
          </cell>
        </row>
        <row r="1915">
          <cell r="A1915">
            <v>1912</v>
          </cell>
          <cell r="B1915" t="str">
            <v>7-05</v>
          </cell>
          <cell r="C1915">
            <v>37383</v>
          </cell>
          <cell r="D1915" t="str">
            <v>nc</v>
          </cell>
          <cell r="E1915" t="str">
            <v>Mrs. Ph­¬ng (Line 03 chief)</v>
          </cell>
          <cell r="F1915" t="str">
            <v>Thanh to¸n c«ng söa hµng may M· J1117 - 70 chiÕc (ChuyÒn tr­ëng : 43.820® ; c«ng nh©n chuyÒn : 657.720®)</v>
          </cell>
          <cell r="G1915" t="str">
            <v>The expenses of repairing Style J1117 (70pcs) for Line 03</v>
          </cell>
          <cell r="H1915">
            <v>622</v>
          </cell>
          <cell r="I1915">
            <v>701540</v>
          </cell>
          <cell r="P1915">
            <v>701540</v>
          </cell>
          <cell r="Q1915">
            <v>1111</v>
          </cell>
          <cell r="R1915">
            <v>701540</v>
          </cell>
          <cell r="Y1915">
            <v>701540</v>
          </cell>
        </row>
        <row r="1916">
          <cell r="A1916">
            <v>1913</v>
          </cell>
          <cell r="B1916" t="str">
            <v>8-03</v>
          </cell>
          <cell r="C1916">
            <v>37384</v>
          </cell>
          <cell r="D1916" t="str">
            <v>kd1</v>
          </cell>
          <cell r="E1916" t="str">
            <v>Mr. HiÖp (Sales)</v>
          </cell>
          <cell r="F1916" t="str">
            <v>T¹m øng chi phÝ l¾p ®Æt hÖ thèng cÊp ®iÖn t¹i tr¹m biÕn ¸p 650KVA</v>
          </cell>
          <cell r="G1916" t="str">
            <v>Advance to Mr. Hiep (Sales) the expenses for settle the transformer breakdown (650KVA)</v>
          </cell>
          <cell r="H1916">
            <v>141</v>
          </cell>
          <cell r="I1916">
            <v>15000000</v>
          </cell>
          <cell r="P1916">
            <v>15000000</v>
          </cell>
          <cell r="Q1916">
            <v>1111</v>
          </cell>
          <cell r="R1916">
            <v>15000000</v>
          </cell>
          <cell r="Y1916">
            <v>15000000</v>
          </cell>
        </row>
        <row r="1917">
          <cell r="A1917">
            <v>1914</v>
          </cell>
          <cell r="B1917" t="str">
            <v>7-07</v>
          </cell>
          <cell r="C1917">
            <v>37383</v>
          </cell>
          <cell r="D1917" t="str">
            <v>E</v>
          </cell>
          <cell r="E1917" t="str">
            <v>Ms. Thñy (Embroidery)</v>
          </cell>
          <cell r="F1917" t="str">
            <v>ThiÕt kÕ mÉu thªu D556, S670</v>
          </cell>
          <cell r="G1917" t="str">
            <v>The expenses of designing embroidery sample for D556, S670</v>
          </cell>
          <cell r="H1917">
            <v>6278</v>
          </cell>
          <cell r="I1917">
            <v>500000</v>
          </cell>
          <cell r="P1917">
            <v>500000</v>
          </cell>
          <cell r="Q1917">
            <v>1111</v>
          </cell>
          <cell r="R1917">
            <v>500000</v>
          </cell>
          <cell r="Y1917">
            <v>500000</v>
          </cell>
        </row>
        <row r="1918">
          <cell r="A1918">
            <v>1915</v>
          </cell>
          <cell r="B1918" t="str">
            <v>7-12</v>
          </cell>
          <cell r="C1918">
            <v>37383</v>
          </cell>
          <cell r="D1918" t="str">
            <v>E</v>
          </cell>
          <cell r="E1918" t="str">
            <v>Ms. Thñy (Embroidery)</v>
          </cell>
          <cell r="F1918" t="str">
            <v>Mua kim kh©u ®ét, kim kh©u nhá cho tæ kh©u, tr¶ tiÒn nhËn sîi mÉu tõ Hong Kong</v>
          </cell>
          <cell r="G1918" t="str">
            <v>Buying needles and the expenses of receiving yarn sample from HongKong</v>
          </cell>
          <cell r="H1918">
            <v>1531</v>
          </cell>
          <cell r="I1918">
            <v>100000</v>
          </cell>
          <cell r="J1918">
            <v>6278</v>
          </cell>
          <cell r="K1918">
            <v>89000</v>
          </cell>
          <cell r="P1918">
            <v>189000</v>
          </cell>
          <cell r="Q1918">
            <v>1111</v>
          </cell>
          <cell r="R1918">
            <v>189000</v>
          </cell>
          <cell r="Y1918">
            <v>189000</v>
          </cell>
        </row>
        <row r="1919">
          <cell r="A1919">
            <v>1916</v>
          </cell>
          <cell r="B1919" t="str">
            <v>14-06</v>
          </cell>
          <cell r="C1919">
            <v>37390</v>
          </cell>
          <cell r="D1919" t="str">
            <v>dt04</v>
          </cell>
          <cell r="E1919" t="str">
            <v>Ms. Thóy (Hanoi office)</v>
          </cell>
          <cell r="F1919" t="str">
            <v>Thanh to¸n hé VP HCM tiÒn mua 47kg sîi + nhuém</v>
          </cell>
          <cell r="G1919" t="str">
            <v>Buying 47kg yarn and dyeing for HCMC</v>
          </cell>
          <cell r="H1919">
            <v>13682</v>
          </cell>
          <cell r="I1919">
            <v>4053636</v>
          </cell>
          <cell r="J1919">
            <v>1331</v>
          </cell>
          <cell r="K1919">
            <v>256364</v>
          </cell>
          <cell r="P1919">
            <v>4310000</v>
          </cell>
          <cell r="Q1919">
            <v>1111</v>
          </cell>
          <cell r="R1919">
            <v>4310000</v>
          </cell>
          <cell r="Y1919">
            <v>4310000</v>
          </cell>
        </row>
        <row r="1920">
          <cell r="A1920">
            <v>1917</v>
          </cell>
          <cell r="B1920" t="str">
            <v>7-06</v>
          </cell>
          <cell r="C1920">
            <v>37383</v>
          </cell>
          <cell r="D1920" t="str">
            <v>nc</v>
          </cell>
          <cell r="E1920" t="str">
            <v>Ms. Hµ (Hanoi office)</v>
          </cell>
          <cell r="F1920" t="str">
            <v>C­íc vËn chuyÓn phô liÖu b»ng xe Hoµng Long tõ Hµ Néi ®i Phó Th¸i</v>
          </cell>
          <cell r="G1920" t="str">
            <v>The transport fee of trimming from Hanoi to Phu Thai</v>
          </cell>
          <cell r="H1920">
            <v>6278</v>
          </cell>
          <cell r="I1920">
            <v>295000</v>
          </cell>
          <cell r="P1920">
            <v>295000</v>
          </cell>
          <cell r="Q1920">
            <v>1111</v>
          </cell>
          <cell r="R1920">
            <v>295000</v>
          </cell>
          <cell r="Y1920">
            <v>295000</v>
          </cell>
        </row>
        <row r="1921">
          <cell r="A1921">
            <v>1918</v>
          </cell>
          <cell r="B1921" t="str">
            <v>7-08</v>
          </cell>
          <cell r="C1921">
            <v>37383</v>
          </cell>
          <cell r="D1921" t="str">
            <v>vt2</v>
          </cell>
          <cell r="E1921" t="str">
            <v>Mr. M¹nh (Computer)</v>
          </cell>
          <cell r="F1921" t="str">
            <v>T¹m øng mua æ c¾m ®iÖn l¾p 05 m¸y tÝnh míi</v>
          </cell>
          <cell r="G1921" t="str">
            <v>Advance to Mr. Manh (Computer) to buy socket to install computers</v>
          </cell>
          <cell r="H1921">
            <v>141</v>
          </cell>
          <cell r="I1921">
            <v>100000</v>
          </cell>
          <cell r="P1921">
            <v>100000</v>
          </cell>
          <cell r="Q1921">
            <v>1111</v>
          </cell>
          <cell r="R1921">
            <v>100000</v>
          </cell>
          <cell r="Y1921">
            <v>100000</v>
          </cell>
        </row>
        <row r="1922">
          <cell r="A1922">
            <v>1919</v>
          </cell>
          <cell r="B1922" t="str">
            <v>7-09</v>
          </cell>
          <cell r="C1922">
            <v>37383</v>
          </cell>
          <cell r="D1922" t="str">
            <v>nc</v>
          </cell>
          <cell r="E1922" t="str">
            <v>Mr. Kh¸nh (Pressing)</v>
          </cell>
          <cell r="F1922" t="str">
            <v>Thanh to¸n tiÒn lµ l¹i + lµ ®Ýnh h¹t , luån d©y hµng may trong th¸ng 04 cho c«ng nh©n tæ lµ</v>
          </cell>
          <cell r="G1922" t="str">
            <v>The expenses of repressing clothes for pressing workers</v>
          </cell>
          <cell r="H1922">
            <v>622</v>
          </cell>
          <cell r="I1922">
            <v>717980</v>
          </cell>
          <cell r="P1922">
            <v>717980</v>
          </cell>
          <cell r="Q1922">
            <v>1111</v>
          </cell>
          <cell r="R1922">
            <v>717980</v>
          </cell>
          <cell r="Y1922">
            <v>717980</v>
          </cell>
        </row>
        <row r="1923">
          <cell r="A1923">
            <v>1920</v>
          </cell>
          <cell r="B1923" t="str">
            <v>7-13</v>
          </cell>
          <cell r="C1923">
            <v>37383</v>
          </cell>
          <cell r="D1923" t="str">
            <v>lx1</v>
          </cell>
          <cell r="E1923" t="str">
            <v>Mr. Hïng (Driver)</v>
          </cell>
          <cell r="F1923" t="str">
            <v>Chi phÝ cho xe 34LD-0116 tõ ngµy 29/04 ®Õn 07/05/2002</v>
          </cell>
          <cell r="G1923" t="str">
            <v>The toll for car 34LD - 0116 for period from Apr 29 to May 07, 2002</v>
          </cell>
          <cell r="H1923">
            <v>6428</v>
          </cell>
          <cell r="I1923">
            <v>378000</v>
          </cell>
          <cell r="P1923">
            <v>378000</v>
          </cell>
          <cell r="Q1923">
            <v>1111</v>
          </cell>
          <cell r="R1923">
            <v>378000</v>
          </cell>
          <cell r="Y1923">
            <v>378000</v>
          </cell>
        </row>
        <row r="1924">
          <cell r="A1924">
            <v>1921</v>
          </cell>
          <cell r="B1924" t="str">
            <v>7-10</v>
          </cell>
          <cell r="C1924">
            <v>37383</v>
          </cell>
          <cell r="D1924" t="str">
            <v>kd1</v>
          </cell>
          <cell r="E1924" t="str">
            <v>Mr. HiÖp (Sales)</v>
          </cell>
          <cell r="F1924" t="str">
            <v xml:space="preserve">Thanh to¸n tiÒn ®Òn bï c«ng t¬ ®iÖn tö ch¸y t¹i Tr¹m biÕn ¸p nhµ m¸y </v>
          </cell>
          <cell r="G1924" t="str">
            <v xml:space="preserve">Change to new electronic register for transformer 650KVA </v>
          </cell>
          <cell r="H1924">
            <v>6428</v>
          </cell>
          <cell r="I1924">
            <v>4760288</v>
          </cell>
          <cell r="J1924">
            <v>1331</v>
          </cell>
          <cell r="K1924">
            <v>476029</v>
          </cell>
          <cell r="P1924">
            <v>5236317</v>
          </cell>
          <cell r="Q1924">
            <v>1111</v>
          </cell>
          <cell r="R1924">
            <v>5236317</v>
          </cell>
          <cell r="Y1924">
            <v>5236317</v>
          </cell>
        </row>
        <row r="1925">
          <cell r="A1925">
            <v>1922</v>
          </cell>
          <cell r="B1925" t="str">
            <v>14-01</v>
          </cell>
          <cell r="C1925">
            <v>37390</v>
          </cell>
          <cell r="D1925" t="str">
            <v>yt</v>
          </cell>
          <cell r="E1925" t="str">
            <v>Mrs. H­¬ng (Nurse)</v>
          </cell>
          <cell r="F1925" t="str">
            <v>Mua ®å dïng vÖ sinh c«ng nghiÖp cho nhµ m¸y</v>
          </cell>
          <cell r="G1925" t="str">
            <v>Buying tools for cleaning factory</v>
          </cell>
          <cell r="H1925">
            <v>1531</v>
          </cell>
          <cell r="I1925">
            <v>661000</v>
          </cell>
          <cell r="P1925">
            <v>661000</v>
          </cell>
          <cell r="Q1925">
            <v>1111</v>
          </cell>
          <cell r="R1925">
            <v>661000</v>
          </cell>
          <cell r="Y1925">
            <v>661000</v>
          </cell>
        </row>
        <row r="1926">
          <cell r="A1926">
            <v>1923</v>
          </cell>
          <cell r="B1926" t="str">
            <v>8-01</v>
          </cell>
          <cell r="C1926">
            <v>37384</v>
          </cell>
          <cell r="D1926" t="str">
            <v>cd4</v>
          </cell>
          <cell r="E1926" t="str">
            <v>Mr. H¹nh (Boiler)</v>
          </cell>
          <cell r="F1926" t="str">
            <v>T¹m øng quÊn l¹i m«t¬ hót bµn lµ (lµ thµnh phÈm)</v>
          </cell>
          <cell r="G1926" t="str">
            <v>Advance to Mr. Hanh (Boiler) for repairing presser</v>
          </cell>
          <cell r="H1926">
            <v>141</v>
          </cell>
          <cell r="I1926">
            <v>180000</v>
          </cell>
          <cell r="P1926">
            <v>180000</v>
          </cell>
          <cell r="Q1926">
            <v>1111</v>
          </cell>
          <cell r="R1926">
            <v>180000</v>
          </cell>
          <cell r="Y1926">
            <v>180000</v>
          </cell>
        </row>
        <row r="1927">
          <cell r="A1927">
            <v>1924</v>
          </cell>
          <cell r="B1927" t="str">
            <v>8-04</v>
          </cell>
          <cell r="C1927">
            <v>37384</v>
          </cell>
          <cell r="D1927" t="str">
            <v>xn2</v>
          </cell>
          <cell r="E1927" t="str">
            <v>Mr. Tuynh (Ex.Im dept)</v>
          </cell>
          <cell r="F1927" t="str">
            <v>T¹m øng mua E/L + C/O</v>
          </cell>
          <cell r="G1927" t="str">
            <v>Advance to Mr. Tuynh (Export and import) to buy E/L, C/O forms</v>
          </cell>
          <cell r="H1927">
            <v>141</v>
          </cell>
          <cell r="I1927">
            <v>600000</v>
          </cell>
          <cell r="P1927">
            <v>600000</v>
          </cell>
          <cell r="Q1927">
            <v>1111</v>
          </cell>
          <cell r="R1927">
            <v>600000</v>
          </cell>
          <cell r="Y1927">
            <v>600000</v>
          </cell>
        </row>
        <row r="1928">
          <cell r="A1928">
            <v>1925</v>
          </cell>
          <cell r="D1928" t="str">
            <v>dt03</v>
          </cell>
          <cell r="E1928" t="str">
            <v>Dong Tai HD</v>
          </cell>
          <cell r="F1928" t="str">
            <v>L­¬ng th¸ng 04/2002 cho CBCNV C«ng ty §«ng Tµi HD</v>
          </cell>
          <cell r="G1928" t="str">
            <v>Salary of Apr. 2002 for Phu Tai staffs</v>
          </cell>
          <cell r="H1928">
            <v>6421</v>
          </cell>
          <cell r="I1928">
            <v>49761538</v>
          </cell>
          <cell r="J1928">
            <v>6271</v>
          </cell>
          <cell r="K1928">
            <v>74952635</v>
          </cell>
          <cell r="L1928">
            <v>622</v>
          </cell>
          <cell r="M1928">
            <v>337861483.875</v>
          </cell>
          <cell r="N1928">
            <v>33881</v>
          </cell>
          <cell r="O1928">
            <v>508955.12499999814</v>
          </cell>
          <cell r="P1928">
            <v>463084612</v>
          </cell>
          <cell r="Q1928">
            <v>334</v>
          </cell>
          <cell r="R1928">
            <v>443641632</v>
          </cell>
          <cell r="S1928">
            <v>33832</v>
          </cell>
          <cell r="T1928">
            <v>12340650</v>
          </cell>
          <cell r="U1928">
            <v>33842</v>
          </cell>
          <cell r="V1928">
            <v>2468130</v>
          </cell>
          <cell r="W1928">
            <v>33882</v>
          </cell>
          <cell r="X1928">
            <v>4634200</v>
          </cell>
          <cell r="Y1928">
            <v>463084612</v>
          </cell>
        </row>
        <row r="1929">
          <cell r="A1929">
            <v>1926</v>
          </cell>
          <cell r="D1929" t="str">
            <v>dt03</v>
          </cell>
          <cell r="E1929" t="str">
            <v>Dong Tai HD</v>
          </cell>
          <cell r="F1929" t="str">
            <v>BHXH, BHYT th¸ng 04/2002 cho CBCNV C«ng ty §«ng Tµi HD</v>
          </cell>
          <cell r="G1929" t="str">
            <v>Social and health care insurance of Apr. 2002 for Phu Tai staffs</v>
          </cell>
          <cell r="H1929">
            <v>6421</v>
          </cell>
          <cell r="I1929">
            <v>2975000</v>
          </cell>
          <cell r="J1929">
            <v>6271</v>
          </cell>
          <cell r="K1929">
            <v>5950000</v>
          </cell>
          <cell r="L1929">
            <v>622</v>
          </cell>
          <cell r="M1929">
            <v>33033210</v>
          </cell>
          <cell r="P1929">
            <v>41958210</v>
          </cell>
          <cell r="Q1929">
            <v>33831</v>
          </cell>
          <cell r="R1929">
            <v>37021950</v>
          </cell>
          <cell r="S1929">
            <v>33841</v>
          </cell>
          <cell r="T1929">
            <v>4936260</v>
          </cell>
          <cell r="Y1929">
            <v>41958210</v>
          </cell>
        </row>
        <row r="1930">
          <cell r="A1930">
            <v>1927</v>
          </cell>
          <cell r="B1930" t="str">
            <v>8-02</v>
          </cell>
          <cell r="C1930">
            <v>37384</v>
          </cell>
          <cell r="D1930" t="str">
            <v>dt03</v>
          </cell>
          <cell r="E1930" t="str">
            <v>Dong Tai HD</v>
          </cell>
          <cell r="F1930" t="str">
            <v>Thanh to¸n tiÒn l­¬ng th¸ng 04/2002 cho CBCNV C«ng ty §«ng Tµi HD</v>
          </cell>
          <cell r="G1930" t="str">
            <v>Payment the salary of Apr. 2002 for Phu Tai staffs</v>
          </cell>
          <cell r="H1930">
            <v>334</v>
          </cell>
          <cell r="I1930">
            <v>443641632</v>
          </cell>
          <cell r="P1930">
            <v>443641632</v>
          </cell>
          <cell r="Q1930">
            <v>1111</v>
          </cell>
          <cell r="R1930">
            <v>443641632</v>
          </cell>
          <cell r="Y1930">
            <v>443641632</v>
          </cell>
        </row>
        <row r="1931">
          <cell r="A1931">
            <v>1928</v>
          </cell>
          <cell r="B1931" t="str">
            <v>8-05</v>
          </cell>
          <cell r="C1931">
            <v>37384</v>
          </cell>
          <cell r="D1931" t="str">
            <v>kd1</v>
          </cell>
          <cell r="E1931" t="str">
            <v>Mr. HiÖp (Sales)</v>
          </cell>
          <cell r="F1931" t="str">
            <v>Thanh to¸n t¹m øng chi phÝ cho viÖc kh¾c phôc sù cè m¸y biÕn ¸p 560KVA</v>
          </cell>
          <cell r="G1931" t="str">
            <v>Payment for the advance of the expenses for settle the transformer breakdown (650KVA) from Mr. Hiep (Sales)</v>
          </cell>
          <cell r="H1931">
            <v>6428</v>
          </cell>
          <cell r="I1931">
            <v>744149</v>
          </cell>
          <cell r="J1931">
            <v>1331</v>
          </cell>
          <cell r="K1931">
            <v>55851</v>
          </cell>
          <cell r="P1931">
            <v>800000</v>
          </cell>
          <cell r="Q1931">
            <v>141</v>
          </cell>
          <cell r="R1931">
            <v>700000</v>
          </cell>
          <cell r="S1931">
            <v>1111</v>
          </cell>
          <cell r="T1931">
            <v>100000</v>
          </cell>
          <cell r="Y1931">
            <v>800000</v>
          </cell>
        </row>
        <row r="1932">
          <cell r="A1932">
            <v>1929</v>
          </cell>
          <cell r="B1932" t="str">
            <v>8-06</v>
          </cell>
          <cell r="C1932">
            <v>37384</v>
          </cell>
          <cell r="D1932" t="str">
            <v>kd1</v>
          </cell>
          <cell r="E1932" t="str">
            <v>Mr. HiÖp (Sales)</v>
          </cell>
          <cell r="F1932" t="str">
            <v>Mua 40 dao c¾t vßng cho phßng c¾t</v>
          </cell>
          <cell r="G1932" t="str">
            <v>Buying tools for cutting dept.</v>
          </cell>
          <cell r="H1932">
            <v>1531</v>
          </cell>
          <cell r="I1932">
            <v>904000</v>
          </cell>
          <cell r="J1932">
            <v>1331</v>
          </cell>
          <cell r="K1932">
            <v>45200</v>
          </cell>
          <cell r="P1932">
            <v>949200</v>
          </cell>
          <cell r="Q1932">
            <v>1111</v>
          </cell>
          <cell r="R1932">
            <v>949200</v>
          </cell>
          <cell r="Y1932">
            <v>949200</v>
          </cell>
        </row>
        <row r="1933">
          <cell r="A1933">
            <v>1930</v>
          </cell>
          <cell r="B1933" t="str">
            <v>10-01</v>
          </cell>
          <cell r="C1933">
            <v>37385</v>
          </cell>
          <cell r="D1933" t="str">
            <v>S.ksHuunghi</v>
          </cell>
          <cell r="E1933" t="str">
            <v>Kh¸ch s¹n H÷u NghÞ HP</v>
          </cell>
          <cell r="F1933" t="str">
            <v>ThuÕ GTGT cña Hãa ®¬n sè 087892 - Chi phÝ kh¸ch s¹n th¸ng 4/2002</v>
          </cell>
          <cell r="G1933" t="str">
            <v>VAT tax of Invoice No. 087892 - Hotel charge in Apr. 2002</v>
          </cell>
          <cell r="H1933">
            <v>1331</v>
          </cell>
          <cell r="I1933">
            <v>229600</v>
          </cell>
          <cell r="P1933">
            <v>229600</v>
          </cell>
          <cell r="Q1933">
            <v>331</v>
          </cell>
          <cell r="R1933">
            <v>229600</v>
          </cell>
          <cell r="Y1933">
            <v>229600</v>
          </cell>
        </row>
        <row r="1934">
          <cell r="A1934">
            <v>1931</v>
          </cell>
          <cell r="B1934" t="str">
            <v>30-14</v>
          </cell>
          <cell r="C1934">
            <v>37376</v>
          </cell>
          <cell r="D1934" t="str">
            <v>S.ksHuunghi</v>
          </cell>
          <cell r="E1934" t="str">
            <v>Kh¸ch s¹n H÷u NghÞ HP</v>
          </cell>
          <cell r="F1934" t="str">
            <v>Chi phÝ kh¸ch s¹n cho Mr. Henry James, Mrs. Lisa S, Mrs. Lisa Tang t¹i Kh¸ch s¹n H÷u NghÞ</v>
          </cell>
          <cell r="G1934" t="str">
            <v>Hotel charge for Mr. Henry James, Mrs. Lisa S, Mrs. Lisa Tang in Huu Nghi Hotel in Apr. 2002</v>
          </cell>
          <cell r="H1934">
            <v>6428</v>
          </cell>
          <cell r="I1934">
            <v>7112400</v>
          </cell>
          <cell r="J1934">
            <v>1331</v>
          </cell>
          <cell r="K1934">
            <v>481600</v>
          </cell>
          <cell r="P1934">
            <v>7594000</v>
          </cell>
          <cell r="Q1934">
            <v>331</v>
          </cell>
          <cell r="R1934">
            <v>7594000</v>
          </cell>
          <cell r="Y1934">
            <v>7594000</v>
          </cell>
        </row>
        <row r="1935">
          <cell r="A1935">
            <v>1932</v>
          </cell>
          <cell r="B1935" t="str">
            <v>9-02</v>
          </cell>
          <cell r="C1935">
            <v>37385</v>
          </cell>
          <cell r="D1935" t="str">
            <v>xn5</v>
          </cell>
          <cell r="E1935" t="str">
            <v>Mr. Sang (Ex.Im dept)</v>
          </cell>
          <cell r="F1935" t="str">
            <v>T¹m øng nhËp v¶i HD 207</v>
          </cell>
          <cell r="G1935" t="str">
            <v>Advance to Mr. Sang (Ex.Im) The import expenses for HD207</v>
          </cell>
          <cell r="H1935">
            <v>141</v>
          </cell>
          <cell r="I1935">
            <v>600000</v>
          </cell>
          <cell r="P1935">
            <v>600000</v>
          </cell>
          <cell r="Q1935">
            <v>1111</v>
          </cell>
          <cell r="R1935">
            <v>600000</v>
          </cell>
          <cell r="Y1935">
            <v>600000</v>
          </cell>
        </row>
        <row r="1936">
          <cell r="A1936">
            <v>1933</v>
          </cell>
          <cell r="B1936" t="str">
            <v>10-03</v>
          </cell>
          <cell r="C1936">
            <v>37386</v>
          </cell>
          <cell r="D1936" t="str">
            <v>S.Viettien</v>
          </cell>
          <cell r="E1936" t="str">
            <v>CN Cty May ViÖt TiÕn t¹i HP</v>
          </cell>
          <cell r="F1936" t="str">
            <v>ThuÕ GTGT cña Hãa ®¬n sè 090017 - Mua dung cô cho PX th¸ng 4/2002</v>
          </cell>
          <cell r="G1936" t="str">
            <v>VAT tax of Invoice No. 090017 - Buying tool in Apr. 2002</v>
          </cell>
          <cell r="H1936">
            <v>1331</v>
          </cell>
          <cell r="I1936">
            <v>29814</v>
          </cell>
          <cell r="P1936">
            <v>29814</v>
          </cell>
          <cell r="Q1936">
            <v>331</v>
          </cell>
          <cell r="R1936">
            <v>29814</v>
          </cell>
          <cell r="Y1936">
            <v>29814</v>
          </cell>
        </row>
        <row r="1937">
          <cell r="A1937">
            <v>1934</v>
          </cell>
          <cell r="B1937" t="str">
            <v>30-18</v>
          </cell>
          <cell r="C1937">
            <v>37376</v>
          </cell>
          <cell r="D1937" t="str">
            <v>S.Viettien</v>
          </cell>
          <cell r="E1937" t="str">
            <v>CN Cty May ViÖt TiÕn t¹i HP</v>
          </cell>
          <cell r="F1937" t="str">
            <v>Mua dông cô cho ph©n x­ëng may th¸ng 04/2002 (528.72USD)</v>
          </cell>
          <cell r="G1937" t="str">
            <v>Buying tool for Apr. 2002 (528.72USD)</v>
          </cell>
          <cell r="H1937">
            <v>1531</v>
          </cell>
          <cell r="I1937">
            <v>7639203</v>
          </cell>
          <cell r="J1937">
            <v>1331</v>
          </cell>
          <cell r="K1937">
            <v>367205</v>
          </cell>
          <cell r="P1937">
            <v>8006408</v>
          </cell>
          <cell r="Q1937">
            <v>331</v>
          </cell>
          <cell r="R1937">
            <v>8006408</v>
          </cell>
          <cell r="Y1937">
            <v>8006408</v>
          </cell>
        </row>
        <row r="1938">
          <cell r="A1938">
            <v>1935</v>
          </cell>
          <cell r="B1938" t="str">
            <v>9-04</v>
          </cell>
          <cell r="C1938">
            <v>37385</v>
          </cell>
          <cell r="D1938" t="str">
            <v>nc</v>
          </cell>
          <cell r="E1938" t="str">
            <v>Mr. C«ng (HI-TECH)</v>
          </cell>
          <cell r="F1938" t="str">
            <v>T¹m øng chi phÝ söa m¸y Ðp mex</v>
          </cell>
          <cell r="G1938" t="str">
            <v>Advance to Mr. Cong (HI-TECH) the expenses of repairing fusing machine</v>
          </cell>
          <cell r="H1938">
            <v>141</v>
          </cell>
          <cell r="I1938">
            <v>260000</v>
          </cell>
          <cell r="P1938">
            <v>260000</v>
          </cell>
          <cell r="Q1938">
            <v>1111</v>
          </cell>
          <cell r="R1938">
            <v>260000</v>
          </cell>
          <cell r="Y1938">
            <v>260000</v>
          </cell>
        </row>
        <row r="1939">
          <cell r="A1939">
            <v>1936</v>
          </cell>
          <cell r="B1939" t="str">
            <v>9-05</v>
          </cell>
          <cell r="C1939">
            <v>37385</v>
          </cell>
          <cell r="D1939" t="str">
            <v>nc</v>
          </cell>
          <cell r="E1939" t="str">
            <v>Mr. Nhu (Line 05 chief)</v>
          </cell>
          <cell r="F1939" t="str">
            <v xml:space="preserve">Th­ëng sao ®á cho 10 c«ng nh©n chuyÒn 05 </v>
          </cell>
          <cell r="G1939" t="str">
            <v>Working bonus 'red star' for 10 line 05 workers</v>
          </cell>
          <cell r="H1939">
            <v>33882</v>
          </cell>
          <cell r="I1939">
            <v>150000</v>
          </cell>
          <cell r="P1939">
            <v>150000</v>
          </cell>
          <cell r="Q1939">
            <v>1111</v>
          </cell>
          <cell r="R1939">
            <v>150000</v>
          </cell>
          <cell r="Y1939">
            <v>150000</v>
          </cell>
        </row>
        <row r="1940">
          <cell r="A1940">
            <v>1937</v>
          </cell>
          <cell r="B1940" t="str">
            <v>9-06</v>
          </cell>
          <cell r="C1940">
            <v>37385</v>
          </cell>
          <cell r="D1940" t="str">
            <v>ns1</v>
          </cell>
          <cell r="E1940" t="str">
            <v>Mr. N¨ng (Personnel)</v>
          </cell>
          <cell r="F1940" t="str">
            <v>Båi d­ìng tinh thÇn phôc vô l¸i xe c«ng ty DL - DV C«ng ®oµn th¸ng 04/2002</v>
          </cell>
          <cell r="G1940" t="str">
            <v>Bonus to the drivers from Hai Phong Tourism and Service Co. in Apr. 2002</v>
          </cell>
          <cell r="H1940">
            <v>33882</v>
          </cell>
          <cell r="I1940">
            <v>100000</v>
          </cell>
          <cell r="P1940">
            <v>100000</v>
          </cell>
          <cell r="Q1940">
            <v>1111</v>
          </cell>
          <cell r="R1940">
            <v>100000</v>
          </cell>
          <cell r="Y1940">
            <v>100000</v>
          </cell>
        </row>
        <row r="1941">
          <cell r="A1941">
            <v>1938</v>
          </cell>
          <cell r="B1941" t="str">
            <v>9-07</v>
          </cell>
          <cell r="C1941">
            <v>37385</v>
          </cell>
          <cell r="D1941" t="str">
            <v>lx2</v>
          </cell>
          <cell r="E1941" t="str">
            <v>Mr. Léc (Diver)</v>
          </cell>
          <cell r="F1941" t="str">
            <v>T¹m øng chi phÝ cho xe 34LD-0108</v>
          </cell>
          <cell r="G1941" t="str">
            <v>Advance to Mr. Loc (Driver) the toll for car 34LD-0108</v>
          </cell>
          <cell r="H1941">
            <v>141</v>
          </cell>
          <cell r="I1941">
            <v>300000</v>
          </cell>
          <cell r="P1941">
            <v>300000</v>
          </cell>
          <cell r="Q1941">
            <v>1111</v>
          </cell>
          <cell r="R1941">
            <v>300000</v>
          </cell>
          <cell r="Y1941">
            <v>300000</v>
          </cell>
        </row>
        <row r="1942">
          <cell r="A1942">
            <v>1939</v>
          </cell>
          <cell r="B1942" t="str">
            <v>30-26</v>
          </cell>
          <cell r="C1942">
            <v>37376</v>
          </cell>
          <cell r="D1942" t="str">
            <v>nc</v>
          </cell>
          <cell r="E1942" t="str">
            <v>Cty TNHH Thiªn V¨n</v>
          </cell>
          <cell r="F1942" t="str">
            <v>Chi phiÝ gia c«ng hµng thªu th¸ng 4/2002</v>
          </cell>
          <cell r="G1942" t="str">
            <v>CM for embroidery in Apr. 2002</v>
          </cell>
          <cell r="H1942">
            <v>6278</v>
          </cell>
          <cell r="I1942">
            <v>38246947</v>
          </cell>
          <cell r="J1942">
            <v>1331</v>
          </cell>
          <cell r="K1942">
            <v>3824695</v>
          </cell>
          <cell r="P1942">
            <v>42071642</v>
          </cell>
          <cell r="Q1942">
            <v>331</v>
          </cell>
          <cell r="R1942">
            <v>42071642</v>
          </cell>
          <cell r="Y1942">
            <v>42071642</v>
          </cell>
        </row>
        <row r="1943">
          <cell r="A1943">
            <v>1940</v>
          </cell>
          <cell r="B1943" t="str">
            <v>9-08</v>
          </cell>
          <cell r="C1943">
            <v>37385</v>
          </cell>
          <cell r="D1943" t="str">
            <v>kd1</v>
          </cell>
          <cell r="E1943" t="str">
            <v>Mr. HiÖp (Sales)</v>
          </cell>
          <cell r="F1943" t="str">
            <v>Thanh to¸n tiÒn thuª nhµ ë th¸ng 3, 4 , 5/2002 cho chuyªn gia (1,500.00USD)</v>
          </cell>
          <cell r="G1943" t="str">
            <v>Renting house in Mar, Apr, May. 2002 for experts</v>
          </cell>
          <cell r="H1943">
            <v>331</v>
          </cell>
          <cell r="I1943">
            <v>22800000</v>
          </cell>
          <cell r="P1943">
            <v>22800000</v>
          </cell>
          <cell r="Q1943">
            <v>1111</v>
          </cell>
          <cell r="R1943">
            <v>22800000</v>
          </cell>
          <cell r="Y1943">
            <v>22800000</v>
          </cell>
        </row>
        <row r="1944">
          <cell r="A1944">
            <v>1941</v>
          </cell>
          <cell r="B1944" t="str">
            <v>9-09</v>
          </cell>
          <cell r="C1944">
            <v>37385</v>
          </cell>
          <cell r="D1944" t="str">
            <v>pv</v>
          </cell>
          <cell r="E1944" t="str">
            <v>Mrs. NguyÖt (Server)</v>
          </cell>
          <cell r="F1944" t="str">
            <v xml:space="preserve">T¹m øng tiÒn chi phÝ c¬m tr­a cho c«ng nh©n th¸ng 5/2002 </v>
          </cell>
          <cell r="G1944" t="str">
            <v>Advance to Mrs. Nguyet (Cook) the lunch expenses of May. 2002 for workers</v>
          </cell>
          <cell r="H1944">
            <v>141</v>
          </cell>
          <cell r="I1944">
            <v>25000000</v>
          </cell>
          <cell r="P1944">
            <v>25000000</v>
          </cell>
          <cell r="Q1944">
            <v>1111</v>
          </cell>
          <cell r="R1944">
            <v>25000000</v>
          </cell>
          <cell r="Y1944">
            <v>25000000</v>
          </cell>
        </row>
        <row r="1945">
          <cell r="A1945">
            <v>1942</v>
          </cell>
          <cell r="B1945" t="str">
            <v>9-10</v>
          </cell>
          <cell r="C1945">
            <v>37385</v>
          </cell>
          <cell r="D1945" t="str">
            <v>xn4</v>
          </cell>
          <cell r="E1945" t="str">
            <v>Ms. HiÒn (Ex.Im dept)</v>
          </cell>
          <cell r="F1945" t="str">
            <v>Chi phÝ xuÊt hµng KT40, më tê khai DHL</v>
          </cell>
          <cell r="G1945" t="str">
            <v>The export expenses for KT40</v>
          </cell>
          <cell r="H1945">
            <v>6278</v>
          </cell>
          <cell r="I1945">
            <v>240000</v>
          </cell>
          <cell r="P1945">
            <v>240000</v>
          </cell>
          <cell r="Q1945">
            <v>1111</v>
          </cell>
          <cell r="R1945">
            <v>240000</v>
          </cell>
          <cell r="Y1945">
            <v>240000</v>
          </cell>
        </row>
        <row r="1946">
          <cell r="A1946">
            <v>1943</v>
          </cell>
          <cell r="B1946" t="str">
            <v>10-02</v>
          </cell>
          <cell r="C1946">
            <v>37386</v>
          </cell>
          <cell r="D1946" t="str">
            <v>tgd</v>
          </cell>
          <cell r="E1946" t="str">
            <v>Mr. John, Mr. Anura, Mr. Jayanath</v>
          </cell>
          <cell r="F1946" t="str">
            <v>T¹m øng tiÒn chi tiªu t¹i ViÖt Nam cho Mr. John (Akis' Engineer) 300USD, Mr. Anura (100USD), Mr. Jayanath (100USD)</v>
          </cell>
          <cell r="G1946" t="str">
            <v>Advance of the living expenses in Vietnam to Mr. John (300USD), Mr. Anura (100USD), Mr. Jayanath (100USD)</v>
          </cell>
          <cell r="H1946">
            <v>1388</v>
          </cell>
          <cell r="I1946">
            <v>7615000</v>
          </cell>
          <cell r="P1946">
            <v>7615000</v>
          </cell>
          <cell r="Q1946">
            <v>1111</v>
          </cell>
          <cell r="R1946">
            <v>7615000</v>
          </cell>
          <cell r="Y1946">
            <v>7615000</v>
          </cell>
        </row>
        <row r="1947">
          <cell r="A1947">
            <v>1944</v>
          </cell>
          <cell r="B1947" t="str">
            <v>9-01</v>
          </cell>
          <cell r="C1947">
            <v>37385</v>
          </cell>
          <cell r="D1947" t="str">
            <v>dt01</v>
          </cell>
          <cell r="E1947" t="str">
            <v>Dong Tai London</v>
          </cell>
          <cell r="F1947" t="str">
            <v>NhËn tiÒn gia c«ng hµng th¸ng 04/2002 tõ §«ng Tµi London (21,365USD)</v>
          </cell>
          <cell r="G1947" t="str">
            <v>Received the CM of Apr. 2002 from Dong Tai London (21,365USD)</v>
          </cell>
          <cell r="H1947">
            <v>1122</v>
          </cell>
          <cell r="I1947">
            <v>324382592</v>
          </cell>
          <cell r="J1947">
            <v>8111</v>
          </cell>
          <cell r="K1947">
            <v>365408</v>
          </cell>
          <cell r="P1947">
            <v>324748000</v>
          </cell>
          <cell r="Q1947">
            <v>411</v>
          </cell>
          <cell r="R1947">
            <v>324748000</v>
          </cell>
          <cell r="Y1947">
            <v>324748000</v>
          </cell>
        </row>
        <row r="1948">
          <cell r="A1948">
            <v>1945</v>
          </cell>
          <cell r="B1948" t="str">
            <v>9-03</v>
          </cell>
          <cell r="C1948">
            <v>37385</v>
          </cell>
          <cell r="D1948" t="str">
            <v>bank</v>
          </cell>
          <cell r="E1948" t="str">
            <v>Cong Thuong Bank</v>
          </cell>
          <cell r="F1948" t="str">
            <v>ChuyÓn tiÒn tõ TK USD (8,500.00USD) sang VND rót vÒ quü tiÒn mÆt</v>
          </cell>
          <cell r="G1948" t="str">
            <v>Cash exchange from cash in bank USD (8,500.00USD) to cash in bank VND and withdraw to cash on hand</v>
          </cell>
          <cell r="H1948">
            <v>1111</v>
          </cell>
          <cell r="I1948">
            <v>129412500</v>
          </cell>
          <cell r="P1948">
            <v>129412500</v>
          </cell>
          <cell r="Q1948">
            <v>1122</v>
          </cell>
          <cell r="R1948">
            <v>129412500</v>
          </cell>
          <cell r="Y1948">
            <v>129412500</v>
          </cell>
        </row>
        <row r="1949">
          <cell r="A1949">
            <v>1946</v>
          </cell>
          <cell r="B1949" t="str">
            <v>9-11</v>
          </cell>
          <cell r="C1949">
            <v>37385</v>
          </cell>
          <cell r="D1949" t="str">
            <v>bank</v>
          </cell>
          <cell r="E1949" t="str">
            <v>Cong Thuong Bank</v>
          </cell>
          <cell r="F1949" t="str">
            <v>PhÝ ng©n hµng</v>
          </cell>
          <cell r="G1949" t="str">
            <v>Bank fee</v>
          </cell>
          <cell r="H1949">
            <v>8111</v>
          </cell>
          <cell r="I1949">
            <v>294880</v>
          </cell>
          <cell r="J1949">
            <v>1331</v>
          </cell>
          <cell r="K1949">
            <v>29488</v>
          </cell>
          <cell r="P1949">
            <v>324368</v>
          </cell>
          <cell r="Q1949">
            <v>1122</v>
          </cell>
          <cell r="R1949">
            <v>324368</v>
          </cell>
          <cell r="Y1949">
            <v>324368</v>
          </cell>
        </row>
        <row r="1950">
          <cell r="A1950">
            <v>1947</v>
          </cell>
          <cell r="B1950" t="str">
            <v>10-04</v>
          </cell>
          <cell r="C1950">
            <v>37386</v>
          </cell>
          <cell r="D1950" t="str">
            <v>dt04</v>
          </cell>
          <cell r="E1950" t="str">
            <v>Dong Tai HN</v>
          </cell>
          <cell r="F1950" t="str">
            <v>Thanh to¸n chi phÝ nhËp phi mËu dÞch 41,m v¶i mÉu</v>
          </cell>
          <cell r="G1950" t="str">
            <v>The import expenses for clothes sample</v>
          </cell>
          <cell r="H1950">
            <v>3333</v>
          </cell>
          <cell r="I1950">
            <v>366000</v>
          </cell>
          <cell r="J1950">
            <v>1331</v>
          </cell>
          <cell r="K1950">
            <v>128000</v>
          </cell>
          <cell r="L1950">
            <v>6278</v>
          </cell>
          <cell r="M1950">
            <v>7000</v>
          </cell>
          <cell r="P1950">
            <v>501000</v>
          </cell>
          <cell r="Q1950">
            <v>1111</v>
          </cell>
          <cell r="R1950">
            <v>501000</v>
          </cell>
          <cell r="Y1950">
            <v>501000</v>
          </cell>
        </row>
        <row r="1951">
          <cell r="A1951">
            <v>1948</v>
          </cell>
          <cell r="B1951" t="str">
            <v>10-05</v>
          </cell>
          <cell r="C1951">
            <v>37386</v>
          </cell>
          <cell r="D1951" t="str">
            <v>dt04</v>
          </cell>
          <cell r="E1951" t="str">
            <v>Dong Tai HN</v>
          </cell>
          <cell r="F1951" t="str">
            <v>Thanh to¸n c­íc taxi chë kh¸ch Hµ Néi - Phó Tµi - Hµ Néi (Néi Bµi) th¸ng 3, 4/2002</v>
          </cell>
          <cell r="G1951" t="str">
            <v>Taxi fare for custormers Ha Noi - Phu Tai - Ha Noi / Noi Bai in Mar, Apr. 2002</v>
          </cell>
          <cell r="H1951">
            <v>6428</v>
          </cell>
          <cell r="I1951">
            <v>3280000</v>
          </cell>
          <cell r="J1951">
            <v>1331</v>
          </cell>
          <cell r="K1951">
            <v>164000</v>
          </cell>
          <cell r="P1951">
            <v>3444000</v>
          </cell>
          <cell r="Q1951">
            <v>1121</v>
          </cell>
          <cell r="R1951">
            <v>3444000</v>
          </cell>
          <cell r="Y1951">
            <v>3444000</v>
          </cell>
        </row>
        <row r="1952">
          <cell r="A1952">
            <v>1949</v>
          </cell>
          <cell r="B1952" t="str">
            <v>10-06</v>
          </cell>
          <cell r="C1952">
            <v>37386</v>
          </cell>
          <cell r="D1952" t="str">
            <v>bv1</v>
          </cell>
          <cell r="E1952" t="str">
            <v>Mr. HiÓu (Trade union)</v>
          </cell>
          <cell r="F1952" t="str">
            <v>T¹m øng mua vËt t­ cho phßng thªu mãc</v>
          </cell>
          <cell r="G1952" t="str">
            <v>Advance to Mr. Hieu (Trade union) to buy materials for crochet dept.</v>
          </cell>
          <cell r="H1952">
            <v>141</v>
          </cell>
          <cell r="I1952">
            <v>1000000</v>
          </cell>
          <cell r="P1952">
            <v>1000000</v>
          </cell>
          <cell r="Q1952">
            <v>1111</v>
          </cell>
          <cell r="R1952">
            <v>1000000</v>
          </cell>
          <cell r="Y1952">
            <v>1000000</v>
          </cell>
        </row>
        <row r="1953">
          <cell r="A1953">
            <v>1950</v>
          </cell>
          <cell r="B1953" t="str">
            <v>30-41</v>
          </cell>
          <cell r="C1953">
            <v>37376</v>
          </cell>
          <cell r="D1953" t="str">
            <v>S.cro-Binh</v>
          </cell>
          <cell r="E1953" t="str">
            <v>Mrs. B×nh (Crochet supplier)</v>
          </cell>
          <cell r="F1953" t="str">
            <v>Mua sîi ®Ó s¶n xuÊt hµng mãc tay (M· PT550/B1623+S451 , PT0538/DT049C)</v>
          </cell>
          <cell r="G1953" t="str">
            <v>Purchasing yarn for handmade crochet (PT550/B1623+S451 , PT0538/DT049C)</v>
          </cell>
          <cell r="H1953">
            <v>1521</v>
          </cell>
          <cell r="I1953">
            <v>29707309</v>
          </cell>
          <cell r="J1953">
            <v>1331</v>
          </cell>
          <cell r="K1953">
            <v>3012691</v>
          </cell>
          <cell r="P1953">
            <v>32720000</v>
          </cell>
          <cell r="Q1953">
            <v>331</v>
          </cell>
          <cell r="R1953">
            <v>32720000</v>
          </cell>
          <cell r="Y1953">
            <v>32720000</v>
          </cell>
        </row>
        <row r="1954">
          <cell r="A1954">
            <v>1951</v>
          </cell>
          <cell r="B1954" t="str">
            <v>10-07</v>
          </cell>
          <cell r="C1954">
            <v>37386</v>
          </cell>
          <cell r="D1954" t="str">
            <v>nc</v>
          </cell>
          <cell r="E1954" t="str">
            <v>Mr. HiÖp (Technical)</v>
          </cell>
          <cell r="F1954" t="str">
            <v xml:space="preserve">T¹m øng l­¬ng th¸ng 05/2002 </v>
          </cell>
          <cell r="G1954" t="str">
            <v>Advance to Mr. Hiep (Technical) the salary of May . 2002</v>
          </cell>
          <cell r="H1954">
            <v>141</v>
          </cell>
          <cell r="I1954">
            <v>600000</v>
          </cell>
          <cell r="P1954">
            <v>600000</v>
          </cell>
          <cell r="Q1954">
            <v>1111</v>
          </cell>
          <cell r="R1954">
            <v>600000</v>
          </cell>
          <cell r="Y1954">
            <v>600000</v>
          </cell>
        </row>
        <row r="1955">
          <cell r="A1955">
            <v>1952</v>
          </cell>
          <cell r="B1955" t="str">
            <v>10-08</v>
          </cell>
          <cell r="C1955">
            <v>37386</v>
          </cell>
          <cell r="D1955" t="str">
            <v>S.tel</v>
          </cell>
          <cell r="E1955" t="str">
            <v>B­u ®iÖn H¶i D­¬ng</v>
          </cell>
          <cell r="F1955" t="str">
            <v>C­íc EMS chuyÓn tµi liÖu kü thuËt, mÉu hµng ®i Tp. HCM vµ c¸c ®¬n vÞ kh¸c trong th¸ng 04/2002</v>
          </cell>
          <cell r="G1955" t="str">
            <v>EMS charge of transporting documents, sample to HCMC and others in Apr. 2002</v>
          </cell>
          <cell r="H1955">
            <v>6428</v>
          </cell>
          <cell r="I1955">
            <v>358636</v>
          </cell>
          <cell r="J1955">
            <v>1331</v>
          </cell>
          <cell r="K1955">
            <v>35864</v>
          </cell>
          <cell r="P1955">
            <v>394500</v>
          </cell>
          <cell r="Q1955">
            <v>1111</v>
          </cell>
          <cell r="R1955">
            <v>394500</v>
          </cell>
          <cell r="Y1955">
            <v>394500</v>
          </cell>
        </row>
        <row r="1956">
          <cell r="A1956">
            <v>1953</v>
          </cell>
          <cell r="B1956" t="str">
            <v>10-09</v>
          </cell>
          <cell r="C1956">
            <v>37386</v>
          </cell>
          <cell r="D1956" t="str">
            <v>nc</v>
          </cell>
          <cell r="E1956" t="str">
            <v>Vò An Giang (Cty LG - MECA ELECTRONINCS)</v>
          </cell>
          <cell r="F1956" t="str">
            <v>Thanh to¸n c«ng söa ch÷a m¸y ®iÒu hßa cho Cty</v>
          </cell>
          <cell r="G1956" t="str">
            <v>Repairing air -conditioners</v>
          </cell>
          <cell r="H1956">
            <v>6423</v>
          </cell>
          <cell r="I1956">
            <v>300000</v>
          </cell>
          <cell r="P1956">
            <v>300000</v>
          </cell>
          <cell r="Q1956">
            <v>1111</v>
          </cell>
          <cell r="R1956">
            <v>300000</v>
          </cell>
          <cell r="Y1956">
            <v>300000</v>
          </cell>
        </row>
        <row r="1957">
          <cell r="A1957">
            <v>1954</v>
          </cell>
          <cell r="B1957" t="str">
            <v>15-11</v>
          </cell>
          <cell r="C1957">
            <v>37391</v>
          </cell>
          <cell r="D1957" t="str">
            <v>bv2</v>
          </cell>
          <cell r="E1957" t="str">
            <v>Mr. ViÖt (Security guard)</v>
          </cell>
          <cell r="F1957" t="str">
            <v>Thanh to¸n tiÒn thay kÝnh vì phßng c¾t, söa cöa sæ v¨n phßng</v>
          </cell>
          <cell r="G1957" t="str">
            <v>The expenses of repairing office windows, cutting</v>
          </cell>
          <cell r="H1957">
            <v>6428</v>
          </cell>
          <cell r="I1957">
            <v>55000</v>
          </cell>
          <cell r="P1957">
            <v>55000</v>
          </cell>
          <cell r="Q1957">
            <v>1111</v>
          </cell>
          <cell r="R1957">
            <v>55000</v>
          </cell>
          <cell r="Y1957">
            <v>55000</v>
          </cell>
        </row>
        <row r="1958">
          <cell r="A1958">
            <v>1955</v>
          </cell>
          <cell r="B1958" t="str">
            <v>29-18</v>
          </cell>
          <cell r="C1958">
            <v>37405</v>
          </cell>
          <cell r="D1958" t="str">
            <v>S.Mobile</v>
          </cell>
          <cell r="E1958" t="str">
            <v>VMS Mobifone - Trung t©m th«ng tin di ®éng KV1</v>
          </cell>
          <cell r="F1958" t="str">
            <v>C­íc ®iÖn tho¹i di ®éng th¸ng 04/2002 cho Mr. Steve (511.069®), Mr. Ho¹ch (328.404®), Mr. Linh (20.000®)</v>
          </cell>
          <cell r="G1958" t="str">
            <v>Mobifone fee of Apr. 2002 for Mr. Steve, Mr. Hoach (Planning)</v>
          </cell>
          <cell r="H1958">
            <v>6422</v>
          </cell>
          <cell r="I1958">
            <v>859804</v>
          </cell>
          <cell r="P1958">
            <v>859804</v>
          </cell>
          <cell r="Q1958">
            <v>1111</v>
          </cell>
          <cell r="R1958">
            <v>859804</v>
          </cell>
          <cell r="Y1958">
            <v>859804</v>
          </cell>
        </row>
        <row r="1959">
          <cell r="A1959">
            <v>1956</v>
          </cell>
          <cell r="B1959" t="str">
            <v>10-10</v>
          </cell>
          <cell r="C1959">
            <v>37386</v>
          </cell>
          <cell r="D1959" t="str">
            <v>kd1</v>
          </cell>
          <cell r="E1959" t="str">
            <v>Mr. HiÖp (Sales)</v>
          </cell>
          <cell r="F1959" t="str">
            <v>Thanh to¸n t¹m øng chi phÝ l¾p ®Æt hÖ thèng cÊp ®iÖn t¹i tr¹m biÕn ¸p 650KVA</v>
          </cell>
          <cell r="G1959" t="str">
            <v>Payment for the advance of the expenses for settle the transformer breakdown (650KVA) from Mr. Hiep (Sales)</v>
          </cell>
          <cell r="H1959">
            <v>1531</v>
          </cell>
          <cell r="I1959">
            <v>15355000</v>
          </cell>
          <cell r="J1959">
            <v>1331</v>
          </cell>
          <cell r="K1959">
            <v>687800</v>
          </cell>
          <cell r="L1959">
            <v>6278</v>
          </cell>
          <cell r="M1959">
            <v>312200</v>
          </cell>
          <cell r="P1959">
            <v>16355000</v>
          </cell>
          <cell r="Q1959">
            <v>141</v>
          </cell>
          <cell r="R1959">
            <v>15000000</v>
          </cell>
          <cell r="S1959">
            <v>1111</v>
          </cell>
          <cell r="T1959">
            <v>1355000</v>
          </cell>
          <cell r="Y1959">
            <v>16355000</v>
          </cell>
        </row>
        <row r="1960">
          <cell r="A1960">
            <v>1957</v>
          </cell>
          <cell r="B1960" t="str">
            <v>10-11</v>
          </cell>
          <cell r="C1960">
            <v>37386</v>
          </cell>
          <cell r="D1960" t="str">
            <v>xn5</v>
          </cell>
          <cell r="E1960" t="str">
            <v>Mr. Sang (Ex.Im dept)</v>
          </cell>
          <cell r="F1960" t="str">
            <v>T¹m øng nhËp v¶i HD 207</v>
          </cell>
          <cell r="G1960" t="str">
            <v>Advance to Mr. Sang (Ex.Im) The import expenses for HD207</v>
          </cell>
          <cell r="H1960">
            <v>141</v>
          </cell>
          <cell r="I1960">
            <v>600000</v>
          </cell>
          <cell r="P1960">
            <v>600000</v>
          </cell>
          <cell r="Q1960">
            <v>1111</v>
          </cell>
          <cell r="R1960">
            <v>600000</v>
          </cell>
          <cell r="Y1960">
            <v>600000</v>
          </cell>
        </row>
        <row r="1961">
          <cell r="A1961">
            <v>1958</v>
          </cell>
          <cell r="B1961" t="str">
            <v>10-12</v>
          </cell>
          <cell r="C1961">
            <v>37386</v>
          </cell>
          <cell r="D1961" t="str">
            <v>kh3</v>
          </cell>
          <cell r="E1961" t="str">
            <v>Ms. My (Planning dept)</v>
          </cell>
          <cell r="F1961" t="str">
            <v>T¹m øng mua v¶i satin cho PT618+619</v>
          </cell>
          <cell r="G1961" t="str">
            <v>Advance to Ms. My (Planning) to buy lining for PT618+619</v>
          </cell>
          <cell r="H1961">
            <v>141</v>
          </cell>
          <cell r="I1961">
            <v>4100000</v>
          </cell>
          <cell r="P1961">
            <v>4100000</v>
          </cell>
          <cell r="Q1961">
            <v>1111</v>
          </cell>
          <cell r="R1961">
            <v>4100000</v>
          </cell>
          <cell r="Y1961">
            <v>4100000</v>
          </cell>
        </row>
        <row r="1962">
          <cell r="A1962">
            <v>1959</v>
          </cell>
          <cell r="B1962" t="str">
            <v>11-01</v>
          </cell>
          <cell r="C1962">
            <v>37387</v>
          </cell>
          <cell r="D1962" t="str">
            <v>cd1</v>
          </cell>
          <cell r="E1962" t="str">
            <v>Mr. Hµo (Mechanic)</v>
          </cell>
          <cell r="F1962" t="str">
            <v>Chi phÝ ®i Qu¶ng Ninh kiÓm tra m¸y biÕn ¸p 650KVA ®Ó mua cho nhµ m¸y</v>
          </cell>
          <cell r="G1962" t="str">
            <v>The expenses of buying transformer 560KVA</v>
          </cell>
          <cell r="H1962">
            <v>6428</v>
          </cell>
          <cell r="I1962">
            <v>305000</v>
          </cell>
          <cell r="P1962">
            <v>305000</v>
          </cell>
          <cell r="Q1962">
            <v>1111</v>
          </cell>
          <cell r="R1962">
            <v>305000</v>
          </cell>
          <cell r="Y1962">
            <v>305000</v>
          </cell>
        </row>
        <row r="1963">
          <cell r="A1963">
            <v>1960</v>
          </cell>
          <cell r="B1963" t="str">
            <v>11-02</v>
          </cell>
          <cell r="C1963">
            <v>37387</v>
          </cell>
          <cell r="D1963" t="str">
            <v>bv1</v>
          </cell>
          <cell r="E1963" t="str">
            <v>Mr. HiÓu (Trade union)</v>
          </cell>
          <cell r="F1963" t="str">
            <v>Mua khãa nhµ ¨n, kh¨n lau cho c«ng nh©n</v>
          </cell>
          <cell r="G1963" t="str">
            <v>Buying locks for canteen</v>
          </cell>
          <cell r="H1963">
            <v>1531</v>
          </cell>
          <cell r="I1963">
            <v>160000</v>
          </cell>
          <cell r="P1963">
            <v>160000</v>
          </cell>
          <cell r="Q1963">
            <v>1111</v>
          </cell>
          <cell r="R1963">
            <v>160000</v>
          </cell>
          <cell r="Y1963">
            <v>160000</v>
          </cell>
        </row>
        <row r="1964">
          <cell r="A1964">
            <v>1961</v>
          </cell>
          <cell r="B1964" t="str">
            <v>11-03</v>
          </cell>
          <cell r="C1964">
            <v>37387</v>
          </cell>
          <cell r="D1964" t="str">
            <v>bv1</v>
          </cell>
          <cell r="E1964" t="str">
            <v>Mr. HiÓu (Trade union)</v>
          </cell>
          <cell r="F1964" t="str">
            <v>Thanh to¸n t¹m øng mua gç lµm bµn ¨n tËp thÓ</v>
          </cell>
          <cell r="G1964" t="str">
            <v>Payment for the advance of buying materials to make seats for workers in the canteen Mr. Hieu (Trade union)</v>
          </cell>
          <cell r="H1964">
            <v>1531</v>
          </cell>
          <cell r="I1964">
            <v>165000</v>
          </cell>
          <cell r="J1964">
            <v>6278</v>
          </cell>
          <cell r="K1964">
            <v>20000</v>
          </cell>
          <cell r="L1964">
            <v>1111</v>
          </cell>
          <cell r="M1964">
            <v>15000</v>
          </cell>
          <cell r="P1964">
            <v>200000</v>
          </cell>
          <cell r="Q1964">
            <v>141</v>
          </cell>
          <cell r="R1964">
            <v>200000</v>
          </cell>
          <cell r="Y1964">
            <v>200000</v>
          </cell>
        </row>
        <row r="1965">
          <cell r="A1965">
            <v>1962</v>
          </cell>
          <cell r="B1965" t="str">
            <v>11-04</v>
          </cell>
          <cell r="C1965">
            <v>37387</v>
          </cell>
          <cell r="D1965" t="str">
            <v>bv1</v>
          </cell>
          <cell r="E1965" t="str">
            <v>Mr. HiÓu (Trade union)</v>
          </cell>
          <cell r="F1965" t="str">
            <v>Thanh to¸n t¹m øng mua vËt t­ cho phßng thªu mãc</v>
          </cell>
          <cell r="G1965" t="str">
            <v>Payment for the advance of buying materials for crochet dept. from Mr. Hieu (Trade union)</v>
          </cell>
          <cell r="H1965">
            <v>1531</v>
          </cell>
          <cell r="I1965">
            <v>990000</v>
          </cell>
          <cell r="J1965">
            <v>6278</v>
          </cell>
          <cell r="K1965">
            <v>35000</v>
          </cell>
          <cell r="P1965">
            <v>1025000</v>
          </cell>
          <cell r="Q1965">
            <v>141</v>
          </cell>
          <cell r="R1965">
            <v>1000000</v>
          </cell>
          <cell r="S1965">
            <v>1111</v>
          </cell>
          <cell r="T1965">
            <v>25000</v>
          </cell>
          <cell r="Y1965">
            <v>1025000</v>
          </cell>
        </row>
        <row r="1966">
          <cell r="A1966">
            <v>1963</v>
          </cell>
          <cell r="B1966" t="str">
            <v>11-05</v>
          </cell>
          <cell r="C1966">
            <v>37387</v>
          </cell>
          <cell r="D1966" t="str">
            <v>nc</v>
          </cell>
          <cell r="E1966" t="str">
            <v>Mr. Sù (Security)</v>
          </cell>
          <cell r="F1966" t="str">
            <v>Thanh to¸n tiÒn c«ng lao ®éng vÖ sinh c«ng nghiÖp, bèc cont v¶i cho tæ b¶o vÖ</v>
          </cell>
          <cell r="G1966" t="str">
            <v>The expenses of unloading 01 cont of fabric and cleaning the shop for security guards</v>
          </cell>
          <cell r="H1966">
            <v>6278</v>
          </cell>
          <cell r="I1966">
            <v>274000</v>
          </cell>
          <cell r="P1966">
            <v>274000</v>
          </cell>
          <cell r="Q1966">
            <v>1111</v>
          </cell>
          <cell r="R1966">
            <v>274000</v>
          </cell>
          <cell r="Y1966">
            <v>274000</v>
          </cell>
        </row>
        <row r="1967">
          <cell r="A1967">
            <v>1964</v>
          </cell>
          <cell r="B1967" t="str">
            <v>11-06</v>
          </cell>
          <cell r="C1967">
            <v>37387</v>
          </cell>
          <cell r="D1967" t="str">
            <v>lx2</v>
          </cell>
          <cell r="E1967" t="str">
            <v>Mr. Léc (Diver)</v>
          </cell>
          <cell r="F1967" t="str">
            <v>T¹m øng chi phÝ ®i c«ng t¸c Hµ Néi</v>
          </cell>
          <cell r="G1967" t="str">
            <v>Advance to Mr. Loc (Driver) the business expenses to Hanoi</v>
          </cell>
          <cell r="H1967">
            <v>141</v>
          </cell>
          <cell r="I1967">
            <v>300000</v>
          </cell>
          <cell r="P1967">
            <v>300000</v>
          </cell>
          <cell r="Q1967">
            <v>1111</v>
          </cell>
          <cell r="R1967">
            <v>300000</v>
          </cell>
          <cell r="Y1967">
            <v>300000</v>
          </cell>
        </row>
        <row r="1968">
          <cell r="A1968">
            <v>1965</v>
          </cell>
          <cell r="B1968" t="str">
            <v>11-07</v>
          </cell>
          <cell r="C1968">
            <v>37387</v>
          </cell>
          <cell r="D1968" t="str">
            <v>nc</v>
          </cell>
          <cell r="E1968" t="str">
            <v>Mrs. NguyÖt (Crochet)</v>
          </cell>
          <cell r="F1968" t="str">
            <v>Thanh to¸n tiÒn ®i xe ngoµi vÒ H¶i Phßng cho 06 kü thuËt tæ mãc (lµm thªm giê) ngµy 10/05/2002</v>
          </cell>
          <cell r="G1968" t="str">
            <v>Bus fare to Hai phong for 06 crochet workers on May 10, 2002</v>
          </cell>
          <cell r="H1968">
            <v>6278</v>
          </cell>
          <cell r="I1968">
            <v>60000</v>
          </cell>
          <cell r="P1968">
            <v>60000</v>
          </cell>
          <cell r="Q1968">
            <v>1111</v>
          </cell>
          <cell r="R1968">
            <v>60000</v>
          </cell>
          <cell r="Y1968">
            <v>60000</v>
          </cell>
        </row>
        <row r="1969">
          <cell r="A1969">
            <v>1966</v>
          </cell>
          <cell r="B1969" t="str">
            <v>13-01</v>
          </cell>
          <cell r="C1969">
            <v>37389</v>
          </cell>
          <cell r="D1969" t="str">
            <v>nc</v>
          </cell>
          <cell r="E1969" t="str">
            <v>C«ng nh©n lµ thùc tËp</v>
          </cell>
          <cell r="F1969" t="str">
            <v>T¹m øng l­¬ng cho 10 c«ng nh©n lµ thùc tËp</v>
          </cell>
          <cell r="G1969" t="str">
            <v>Salary advance for 10 pressing trainee</v>
          </cell>
          <cell r="H1969">
            <v>141</v>
          </cell>
          <cell r="I1969">
            <v>3000000</v>
          </cell>
          <cell r="P1969">
            <v>3000000</v>
          </cell>
          <cell r="Q1969">
            <v>1111</v>
          </cell>
          <cell r="R1969">
            <v>3000000</v>
          </cell>
          <cell r="Y1969">
            <v>3000000</v>
          </cell>
        </row>
        <row r="1970">
          <cell r="A1970">
            <v>1967</v>
          </cell>
          <cell r="B1970" t="str">
            <v>13-02</v>
          </cell>
          <cell r="C1970">
            <v>37389</v>
          </cell>
          <cell r="D1970" t="str">
            <v>xn2</v>
          </cell>
          <cell r="E1970" t="str">
            <v>Mr. Tuynh (Ex.Im dept)</v>
          </cell>
          <cell r="F1970" t="str">
            <v>T¹m øng xuÊt KT38 (hµng MATALAN)</v>
          </cell>
          <cell r="G1970" t="str">
            <v>Advance to Mr. Tuynh (Export and import) The export expenses for KT 38</v>
          </cell>
          <cell r="H1970">
            <v>141</v>
          </cell>
          <cell r="I1970">
            <v>2100000</v>
          </cell>
          <cell r="P1970">
            <v>2100000</v>
          </cell>
          <cell r="Q1970">
            <v>1111</v>
          </cell>
          <cell r="R1970">
            <v>2100000</v>
          </cell>
          <cell r="Y1970">
            <v>2100000</v>
          </cell>
        </row>
        <row r="1971">
          <cell r="A1971">
            <v>1968</v>
          </cell>
          <cell r="B1971" t="str">
            <v>13-03</v>
          </cell>
          <cell r="C1971">
            <v>37389</v>
          </cell>
          <cell r="D1971" t="str">
            <v>xn5</v>
          </cell>
          <cell r="E1971" t="str">
            <v>Mr. Sang (Ex.Im dept)</v>
          </cell>
          <cell r="F1971" t="str">
            <v>T¹m øng nhËp v¶i HD 208, 211, 212</v>
          </cell>
          <cell r="G1971" t="str">
            <v>Advance to Mr. Sang (Ex.Im) The import expenses for HD208, 211, 212</v>
          </cell>
          <cell r="H1971">
            <v>141</v>
          </cell>
          <cell r="I1971">
            <v>1500000</v>
          </cell>
          <cell r="P1971">
            <v>1500000</v>
          </cell>
          <cell r="Q1971">
            <v>1111</v>
          </cell>
          <cell r="R1971">
            <v>1500000</v>
          </cell>
          <cell r="Y1971">
            <v>1500000</v>
          </cell>
        </row>
        <row r="1972">
          <cell r="A1972">
            <v>1969</v>
          </cell>
          <cell r="B1972" t="str">
            <v>13-10</v>
          </cell>
          <cell r="C1972">
            <v>37389</v>
          </cell>
          <cell r="D1972" t="str">
            <v>bank</v>
          </cell>
          <cell r="E1972" t="str">
            <v>Cong Thuong Bank</v>
          </cell>
          <cell r="F1972" t="str">
            <v>ChuyÓn tiÒn tõ TK USD (4,500.00USD) sang VND rót vÒ quü tiÒn mÆt</v>
          </cell>
          <cell r="G1972" t="str">
            <v>Cash exchange from cash in bank USD (4,500.00USD) to cash in bank VND and withdraw to cash on hand</v>
          </cell>
          <cell r="H1972">
            <v>1111</v>
          </cell>
          <cell r="I1972">
            <v>68526000</v>
          </cell>
          <cell r="P1972">
            <v>68526000</v>
          </cell>
          <cell r="Q1972">
            <v>1122</v>
          </cell>
          <cell r="R1972">
            <v>68526000</v>
          </cell>
          <cell r="Y1972">
            <v>68526000</v>
          </cell>
        </row>
        <row r="1973">
          <cell r="A1973">
            <v>1970</v>
          </cell>
          <cell r="B1973" t="str">
            <v>13-04</v>
          </cell>
          <cell r="C1973">
            <v>37389</v>
          </cell>
          <cell r="D1973" t="str">
            <v>nc</v>
          </cell>
          <cell r="E1973" t="str">
            <v>Mr. Léc (Cutting)</v>
          </cell>
          <cell r="F1973" t="str">
            <v xml:space="preserve">T¹m øng l­¬ng th¸ng 05/2002 </v>
          </cell>
          <cell r="G1973" t="str">
            <v>Salary advance of May. 2002 for Mr. Loc (Cutting)</v>
          </cell>
          <cell r="H1973">
            <v>141</v>
          </cell>
          <cell r="I1973">
            <v>300000</v>
          </cell>
          <cell r="P1973">
            <v>300000</v>
          </cell>
          <cell r="Q1973">
            <v>1111</v>
          </cell>
          <cell r="R1973">
            <v>300000</v>
          </cell>
          <cell r="Y1973">
            <v>300000</v>
          </cell>
        </row>
        <row r="1974">
          <cell r="A1974">
            <v>1971</v>
          </cell>
          <cell r="B1974" t="str">
            <v>13-05</v>
          </cell>
          <cell r="C1974">
            <v>37389</v>
          </cell>
          <cell r="D1974" t="str">
            <v>bv1</v>
          </cell>
          <cell r="E1974" t="str">
            <v>Mr. HiÓu (Trade union)</v>
          </cell>
          <cell r="F1974" t="str">
            <v xml:space="preserve">T¹m øng mua vËt t­ lµm bµn cho tæ mãc , lµm ch×a khãa tñ cho c«gn ty </v>
          </cell>
          <cell r="G1974" t="str">
            <v>Advance to Mr. Hieu (Trade union) to buy materials for crochet dept.</v>
          </cell>
          <cell r="H1974">
            <v>141</v>
          </cell>
          <cell r="I1974">
            <v>1320000</v>
          </cell>
          <cell r="P1974">
            <v>1320000</v>
          </cell>
          <cell r="Q1974">
            <v>1111</v>
          </cell>
          <cell r="R1974">
            <v>1320000</v>
          </cell>
          <cell r="Y1974">
            <v>1320000</v>
          </cell>
        </row>
        <row r="1975">
          <cell r="A1975">
            <v>1972</v>
          </cell>
          <cell r="B1975" t="str">
            <v>21-05</v>
          </cell>
          <cell r="C1975">
            <v>37397</v>
          </cell>
          <cell r="D1975" t="str">
            <v>S.Coats</v>
          </cell>
          <cell r="E1975" t="str">
            <v>Cty Coats Phong Phó HN</v>
          </cell>
          <cell r="F1975" t="str">
            <v>Thanh to¸n tiÒn mua chØ may th¸ng 04 - 2002</v>
          </cell>
          <cell r="G1975" t="str">
            <v>Purchasing thread for Apr. 2002 (12,600.80USD)</v>
          </cell>
          <cell r="H1975">
            <v>331</v>
          </cell>
          <cell r="I1975">
            <v>191539227</v>
          </cell>
          <cell r="J1975">
            <v>8111</v>
          </cell>
          <cell r="K1975">
            <v>433961</v>
          </cell>
          <cell r="P1975">
            <v>191973188</v>
          </cell>
          <cell r="Q1975">
            <v>1121</v>
          </cell>
          <cell r="R1975">
            <v>191973188</v>
          </cell>
          <cell r="Y1975">
            <v>191973188</v>
          </cell>
        </row>
        <row r="1976">
          <cell r="A1976">
            <v>1973</v>
          </cell>
          <cell r="B1976" t="str">
            <v>13-06</v>
          </cell>
          <cell r="C1976">
            <v>37389</v>
          </cell>
          <cell r="D1976" t="str">
            <v>xn3</v>
          </cell>
          <cell r="E1976" t="str">
            <v>Mr. Dòng (Ex.Im dept)</v>
          </cell>
          <cell r="F1976" t="str">
            <v>C­íc ®iÖn tho¹i di ®éng th¸ng 4+5 / 2002</v>
          </cell>
          <cell r="G1976" t="str">
            <v>MobiFone fee of Apr, May. 2002 for Mr. Dung (Ex.Im)</v>
          </cell>
          <cell r="H1976">
            <v>6422</v>
          </cell>
          <cell r="I1976">
            <v>545454</v>
          </cell>
          <cell r="J1976">
            <v>1331</v>
          </cell>
          <cell r="K1976">
            <v>54546</v>
          </cell>
          <cell r="P1976">
            <v>600000</v>
          </cell>
          <cell r="Q1976">
            <v>1111</v>
          </cell>
          <cell r="R1976">
            <v>600000</v>
          </cell>
          <cell r="Y1976">
            <v>600000</v>
          </cell>
        </row>
        <row r="1977">
          <cell r="A1977">
            <v>1974</v>
          </cell>
          <cell r="B1977" t="str">
            <v>13-07</v>
          </cell>
          <cell r="C1977">
            <v>37389</v>
          </cell>
          <cell r="D1977" t="str">
            <v>nc</v>
          </cell>
          <cell r="E1977" t="str">
            <v>Mr TÜnh (C¬ khÝ Kim Anh )</v>
          </cell>
          <cell r="F1977" t="str">
            <v>T¹m øng tiÒn mua vËt t­, nh©n c«ng l¾p ®Æt hÖ thèng ®Ìn chiÕu s¸ng cho toµn bé ph©n x­ëng may, ®­êng ray cho QC, hÖ thèng lµ h¬i cho c¸c ph©n x­ëng</v>
          </cell>
          <cell r="G1977" t="str">
            <v xml:space="preserve">Advance to Mr Tinh (Kim Anh Co- Phu Thai ) for installing lÞghts, railway of QC,boiler systems for workshops I, II, cutting room </v>
          </cell>
          <cell r="H1977">
            <v>141</v>
          </cell>
          <cell r="I1977">
            <v>15000000</v>
          </cell>
          <cell r="P1977">
            <v>15000000</v>
          </cell>
          <cell r="Q1977">
            <v>1111</v>
          </cell>
          <cell r="R1977">
            <v>15000000</v>
          </cell>
          <cell r="Y1977">
            <v>15000000</v>
          </cell>
        </row>
        <row r="1978">
          <cell r="A1978">
            <v>1975</v>
          </cell>
          <cell r="B1978" t="str">
            <v>13-08</v>
          </cell>
          <cell r="C1978">
            <v>37389</v>
          </cell>
          <cell r="D1978" t="str">
            <v>cd4</v>
          </cell>
          <cell r="E1978" t="str">
            <v>Mr. H¹nh (Boiler)</v>
          </cell>
          <cell r="F1978" t="str">
            <v>T¹m øng mua van chÆn, muèi c«ng nghiÖp ®Ó xö lý ®­êng x¶ boiler M3 bÞ háng</v>
          </cell>
          <cell r="G1978" t="str">
            <v>Advance to Mr Hanh (Elec. Dept ) for buying materials to install outlet valve</v>
          </cell>
          <cell r="H1978">
            <v>141</v>
          </cell>
          <cell r="I1978">
            <v>250000</v>
          </cell>
          <cell r="P1978">
            <v>250000</v>
          </cell>
          <cell r="Q1978">
            <v>1111</v>
          </cell>
          <cell r="R1978">
            <v>250000</v>
          </cell>
          <cell r="Y1978">
            <v>250000</v>
          </cell>
        </row>
        <row r="1979">
          <cell r="A1979">
            <v>1976</v>
          </cell>
          <cell r="B1979" t="str">
            <v>13-09</v>
          </cell>
          <cell r="C1979">
            <v>37389</v>
          </cell>
          <cell r="D1979" t="str">
            <v>cd3</v>
          </cell>
          <cell r="E1979" t="str">
            <v>Mr. Th¨ng (Electrician)</v>
          </cell>
          <cell r="F1979" t="str">
            <v>T¹m øng mua vËt t­ l¾p ®­êng ®iÖn nguån, æ c¾m däc t­êng khu vùc thªu mãc t¹i cantin míi</v>
          </cell>
          <cell r="G1979" t="str">
            <v>Advance to Mr Thang (Elec. Dept ) for buying materials to install electrical wave for Crochet- Embroidery Dept.</v>
          </cell>
          <cell r="H1979">
            <v>141</v>
          </cell>
          <cell r="I1979">
            <v>1200000</v>
          </cell>
          <cell r="P1979">
            <v>1200000</v>
          </cell>
          <cell r="Q1979">
            <v>1111</v>
          </cell>
          <cell r="R1979">
            <v>1200000</v>
          </cell>
          <cell r="Y1979">
            <v>1200000</v>
          </cell>
        </row>
        <row r="1980">
          <cell r="A1980">
            <v>1977</v>
          </cell>
          <cell r="B1980" t="str">
            <v>13-11</v>
          </cell>
          <cell r="C1980">
            <v>37389</v>
          </cell>
          <cell r="D1980" t="str">
            <v>xn5</v>
          </cell>
          <cell r="E1980" t="str">
            <v>Mr. Sang (Ex.Im dept)</v>
          </cell>
          <cell r="F1980" t="str">
            <v>T¹m øng nhËp v¶i HD 211, 212</v>
          </cell>
          <cell r="G1980" t="str">
            <v>Advance to Mr. Sang (Ex.Im) The import expenses for HD 211, 212</v>
          </cell>
          <cell r="H1980">
            <v>141</v>
          </cell>
          <cell r="I1980">
            <v>1000000</v>
          </cell>
          <cell r="P1980">
            <v>1000000</v>
          </cell>
          <cell r="Q1980">
            <v>1111</v>
          </cell>
          <cell r="R1980">
            <v>1000000</v>
          </cell>
          <cell r="Y1980">
            <v>1000000</v>
          </cell>
        </row>
        <row r="1981">
          <cell r="A1981">
            <v>1978</v>
          </cell>
          <cell r="B1981" t="str">
            <v>14-02</v>
          </cell>
          <cell r="C1981">
            <v>37390</v>
          </cell>
          <cell r="D1981" t="str">
            <v>cat3</v>
          </cell>
          <cell r="E1981" t="str">
            <v>Mr. Tèng Xu©n Minh</v>
          </cell>
          <cell r="F1981" t="str">
            <v>Mua ®Üa mÒm m¸y cho Mrs. Theresa, mua bãng ®iÖn l¾p cho m¸y chuyªn dïng</v>
          </cell>
          <cell r="G1981" t="str">
            <v>Buying floppy disk for Mrs. Thresa</v>
          </cell>
          <cell r="H1981">
            <v>1531</v>
          </cell>
          <cell r="I1981">
            <v>92500</v>
          </cell>
          <cell r="P1981">
            <v>92500</v>
          </cell>
          <cell r="Q1981">
            <v>1111</v>
          </cell>
          <cell r="R1981">
            <v>92500</v>
          </cell>
          <cell r="Y1981">
            <v>92500</v>
          </cell>
        </row>
        <row r="1982">
          <cell r="A1982">
            <v>1979</v>
          </cell>
          <cell r="B1982" t="str">
            <v>14-04</v>
          </cell>
          <cell r="C1982">
            <v>37390</v>
          </cell>
          <cell r="D1982" t="str">
            <v>lx2</v>
          </cell>
          <cell r="E1982" t="str">
            <v>Mr. Léc (Diver)</v>
          </cell>
          <cell r="F1982" t="str">
            <v>Chi phÝ cho xe 34LD - 0108 tõ 23/04 - 10/05/2002 (Thanh to¸n t¹m øng cho Mr. Léc - L¸i xe)</v>
          </cell>
          <cell r="G1982" t="str">
            <v>Toll for car 34LD - 0108 from Apr 23 to May 10, 2002</v>
          </cell>
          <cell r="H1982">
            <v>6428</v>
          </cell>
          <cell r="I1982">
            <v>986000</v>
          </cell>
          <cell r="J1982">
            <v>6278</v>
          </cell>
          <cell r="K1982">
            <v>50000</v>
          </cell>
          <cell r="P1982">
            <v>1036000</v>
          </cell>
          <cell r="Q1982">
            <v>141</v>
          </cell>
          <cell r="R1982">
            <v>600000</v>
          </cell>
          <cell r="S1982">
            <v>1111</v>
          </cell>
          <cell r="T1982">
            <v>436000</v>
          </cell>
          <cell r="Y1982">
            <v>1036000</v>
          </cell>
        </row>
        <row r="1983">
          <cell r="A1983">
            <v>1980</v>
          </cell>
          <cell r="B1983" t="str">
            <v>14-03</v>
          </cell>
          <cell r="C1983">
            <v>37390</v>
          </cell>
          <cell r="D1983" t="str">
            <v>cat3</v>
          </cell>
          <cell r="E1983" t="str">
            <v>Mr. Tèng Xu©n Minh</v>
          </cell>
          <cell r="F1983" t="str">
            <v>T¹m øng mua d©y ®ai cho m¸y c¾t GGT</v>
          </cell>
          <cell r="G1983" t="str">
            <v>Advance to Mr. Minh (Maintaining) to buy materials for cutting machine (GGT)</v>
          </cell>
          <cell r="H1983">
            <v>141</v>
          </cell>
          <cell r="I1983">
            <v>200000</v>
          </cell>
          <cell r="P1983">
            <v>200000</v>
          </cell>
          <cell r="Q1983">
            <v>1111</v>
          </cell>
          <cell r="R1983">
            <v>200000</v>
          </cell>
          <cell r="Y1983">
            <v>200000</v>
          </cell>
        </row>
        <row r="1984">
          <cell r="A1984">
            <v>1981</v>
          </cell>
          <cell r="B1984" t="str">
            <v>14-05</v>
          </cell>
          <cell r="C1984">
            <v>37390</v>
          </cell>
          <cell r="D1984" t="str">
            <v>nc</v>
          </cell>
          <cell r="E1984" t="str">
            <v>Mr. Hßa (Kho)</v>
          </cell>
          <cell r="F1984" t="str">
            <v xml:space="preserve">T¹m øng l­¬ng th¸ng 05/2002 </v>
          </cell>
          <cell r="G1984" t="str">
            <v>Salary advance of May. 2002 for Mr. Loc (Cutting)</v>
          </cell>
          <cell r="H1984">
            <v>141</v>
          </cell>
          <cell r="I1984">
            <v>350000</v>
          </cell>
          <cell r="P1984">
            <v>350000</v>
          </cell>
          <cell r="Q1984">
            <v>1111</v>
          </cell>
          <cell r="R1984">
            <v>350000</v>
          </cell>
          <cell r="Y1984">
            <v>350000</v>
          </cell>
        </row>
        <row r="1985">
          <cell r="A1985">
            <v>1982</v>
          </cell>
          <cell r="B1985" t="str">
            <v>14-28</v>
          </cell>
          <cell r="C1985">
            <v>37390</v>
          </cell>
          <cell r="D1985" t="str">
            <v>kcs1</v>
          </cell>
          <cell r="E1985" t="str">
            <v>Mr. B×nh (Q/C)</v>
          </cell>
          <cell r="F1985" t="str">
            <v>C­íc ®iÖn tho¹i di ®éng th¸ng 5/2002</v>
          </cell>
          <cell r="G1985" t="str">
            <v>Mobicard of May. 2002 for Mr. Binh (Q/C)</v>
          </cell>
          <cell r="H1985">
            <v>6422</v>
          </cell>
          <cell r="I1985">
            <v>272727</v>
          </cell>
          <cell r="J1985">
            <v>1331</v>
          </cell>
          <cell r="K1985">
            <v>27273</v>
          </cell>
          <cell r="P1985">
            <v>300000</v>
          </cell>
          <cell r="Q1985">
            <v>1111</v>
          </cell>
          <cell r="R1985">
            <v>300000</v>
          </cell>
          <cell r="Y1985">
            <v>300000</v>
          </cell>
        </row>
        <row r="1986">
          <cell r="A1986">
            <v>1983</v>
          </cell>
          <cell r="B1986" t="str">
            <v>14-14</v>
          </cell>
          <cell r="C1986">
            <v>37390</v>
          </cell>
          <cell r="D1986" t="str">
            <v>lx1</v>
          </cell>
          <cell r="E1986" t="str">
            <v>Mr. Hïng (Driver)</v>
          </cell>
          <cell r="F1986" t="str">
            <v>Chi phÝ cho xe 34LD-0116 tõ ngµy 08/05 ®Õn 14/05/2002</v>
          </cell>
          <cell r="G1986" t="str">
            <v>The toll for car 34LD - 0116 for period from May 05 to May 14, 2002</v>
          </cell>
          <cell r="H1986">
            <v>6428</v>
          </cell>
          <cell r="I1986">
            <v>311000</v>
          </cell>
          <cell r="P1986">
            <v>311000</v>
          </cell>
          <cell r="Q1986">
            <v>1111</v>
          </cell>
          <cell r="R1986">
            <v>311000</v>
          </cell>
          <cell r="Y1986">
            <v>311000</v>
          </cell>
        </row>
        <row r="1987">
          <cell r="A1987">
            <v>1984</v>
          </cell>
          <cell r="B1987" t="str">
            <v>15-08</v>
          </cell>
          <cell r="C1987">
            <v>37391</v>
          </cell>
          <cell r="D1987" t="str">
            <v>lx3</v>
          </cell>
          <cell r="E1987" t="str">
            <v>Mr. Quang (Driver)</v>
          </cell>
          <cell r="F1987" t="str">
            <v>Chi phÝ cho xe 34LD-0099 tõ ngµy 07/05 ®Õn 13/05/2002</v>
          </cell>
          <cell r="G1987" t="str">
            <v>The toll for car 34LD - 0099 for period from May 07 to May 13, 2002</v>
          </cell>
          <cell r="H1987">
            <v>6428</v>
          </cell>
          <cell r="I1987">
            <v>243000</v>
          </cell>
          <cell r="J1987">
            <v>1531</v>
          </cell>
          <cell r="K1987">
            <v>26000</v>
          </cell>
          <cell r="L1987">
            <v>6278</v>
          </cell>
          <cell r="M1987">
            <v>31000</v>
          </cell>
          <cell r="P1987">
            <v>300000</v>
          </cell>
          <cell r="Q1987">
            <v>1111</v>
          </cell>
          <cell r="R1987">
            <v>300000</v>
          </cell>
          <cell r="Y1987">
            <v>300000</v>
          </cell>
        </row>
        <row r="1988">
          <cell r="A1988">
            <v>1985</v>
          </cell>
          <cell r="B1988" t="str">
            <v>14-09</v>
          </cell>
          <cell r="C1988">
            <v>37390</v>
          </cell>
          <cell r="D1988" t="str">
            <v>E</v>
          </cell>
          <cell r="E1988" t="str">
            <v>Ms. Thñy (Embroidery)</v>
          </cell>
          <cell r="F1988" t="str">
            <v>T¹m øng mua sîi cho PT575/J1063, lµm khung kh©u ®ét cho B1859</v>
          </cell>
          <cell r="G1988" t="str">
            <v>Advance to Ms. Thuy (Embroidery) to buy yarn for PT575/J1063</v>
          </cell>
          <cell r="H1988">
            <v>141</v>
          </cell>
          <cell r="I1988">
            <v>650000</v>
          </cell>
          <cell r="P1988">
            <v>650000</v>
          </cell>
          <cell r="Q1988">
            <v>1111</v>
          </cell>
          <cell r="R1988">
            <v>650000</v>
          </cell>
          <cell r="Y1988">
            <v>650000</v>
          </cell>
        </row>
        <row r="1989">
          <cell r="A1989">
            <v>1986</v>
          </cell>
          <cell r="B1989" t="str">
            <v>14-08</v>
          </cell>
          <cell r="C1989">
            <v>37390</v>
          </cell>
          <cell r="D1989" t="str">
            <v>dt04</v>
          </cell>
          <cell r="E1989" t="str">
            <v>Dong Tai HN</v>
          </cell>
          <cell r="F1989" t="str">
            <v>C­íc vËn chuyÓn phô liÖu b»ng xe Hoµng Long tõ Hµ Néi ®i Phó Th¸i</v>
          </cell>
          <cell r="G1989" t="str">
            <v>The transport fee of trimming from Hanoi to Phu Thai</v>
          </cell>
          <cell r="H1989">
            <v>6278</v>
          </cell>
          <cell r="I1989">
            <v>85000</v>
          </cell>
          <cell r="P1989">
            <v>85000</v>
          </cell>
          <cell r="Q1989">
            <v>1111</v>
          </cell>
          <cell r="R1989">
            <v>85000</v>
          </cell>
          <cell r="Y1989">
            <v>85000</v>
          </cell>
        </row>
        <row r="1990">
          <cell r="A1990">
            <v>1987</v>
          </cell>
          <cell r="B1990" t="str">
            <v>14-07</v>
          </cell>
          <cell r="C1990">
            <v>37390</v>
          </cell>
          <cell r="D1990" t="str">
            <v>dt04</v>
          </cell>
          <cell r="E1990" t="str">
            <v>Dong Tai HN</v>
          </cell>
          <cell r="F1990" t="str">
            <v>Thanh to¸n tiÒn lÖ phÝ lµm Visa ®i England cho Mr. Nam' s parents</v>
          </cell>
          <cell r="G1990" t="str">
            <v>Visa entry England for Mr. Nam' parents</v>
          </cell>
          <cell r="H1990">
            <v>6428</v>
          </cell>
          <cell r="I1990">
            <v>1452000</v>
          </cell>
          <cell r="P1990">
            <v>1452000</v>
          </cell>
          <cell r="Q1990">
            <v>1111</v>
          </cell>
          <cell r="R1990">
            <v>1452000</v>
          </cell>
          <cell r="Y1990">
            <v>1452000</v>
          </cell>
        </row>
        <row r="1991">
          <cell r="A1991">
            <v>1988</v>
          </cell>
          <cell r="B1991" t="str">
            <v>14-10</v>
          </cell>
          <cell r="C1991">
            <v>37390</v>
          </cell>
          <cell r="D1991" t="str">
            <v>S.cro-Binh</v>
          </cell>
          <cell r="E1991" t="str">
            <v>Mrs. B×nh (Crochet supplier)</v>
          </cell>
          <cell r="F1991" t="str">
            <v>Thanh to¸n tiÒn mua sîi ®Ó s¶n xuÊt hµng mãc tay (M· PT550/B1623+S451 , PT0538/DT049C)</v>
          </cell>
          <cell r="G1991" t="str">
            <v>Purchasing yarn for handmade crochet (PT550/B1623+S451 , PT0538/DT049C)</v>
          </cell>
          <cell r="H1991">
            <v>331</v>
          </cell>
          <cell r="I1991">
            <v>22720000</v>
          </cell>
          <cell r="P1991">
            <v>22720000</v>
          </cell>
          <cell r="Q1991">
            <v>1111</v>
          </cell>
          <cell r="R1991">
            <v>22720000</v>
          </cell>
          <cell r="Y1991">
            <v>22720000</v>
          </cell>
        </row>
        <row r="1992">
          <cell r="A1992">
            <v>1989</v>
          </cell>
          <cell r="B1992" t="str">
            <v>14-11</v>
          </cell>
          <cell r="C1992">
            <v>37390</v>
          </cell>
          <cell r="D1992" t="str">
            <v>tgd</v>
          </cell>
          <cell r="E1992" t="str">
            <v>Mr. ThuËn (General director)</v>
          </cell>
          <cell r="F1992" t="str">
            <v xml:space="preserve">Tr¶ l¹i sè tiÒn ®· vay (2,700USD) cho ¤ng NguyÔn Quèc ThuËn </v>
          </cell>
          <cell r="G1992" t="str">
            <v>Refund the loan from Mr. Thuan - General director (2,700USD)</v>
          </cell>
          <cell r="H1992">
            <v>3388</v>
          </cell>
          <cell r="I1992">
            <v>41064000</v>
          </cell>
          <cell r="J1992">
            <v>8111</v>
          </cell>
          <cell r="K1992">
            <v>57000</v>
          </cell>
          <cell r="P1992">
            <v>41121000</v>
          </cell>
          <cell r="Q1992">
            <v>1111</v>
          </cell>
          <cell r="R1992">
            <v>41121000</v>
          </cell>
          <cell r="Y1992">
            <v>41121000</v>
          </cell>
        </row>
        <row r="1993">
          <cell r="A1993">
            <v>1990</v>
          </cell>
          <cell r="B1993" t="str">
            <v>14-12</v>
          </cell>
          <cell r="C1993">
            <v>37390</v>
          </cell>
          <cell r="D1993" t="str">
            <v>mau</v>
          </cell>
          <cell r="E1993" t="str">
            <v>Mrs. H­¬ng (Sample)</v>
          </cell>
          <cell r="F1993" t="str">
            <v>T¹m øng mua ®iÖn tho¹i di ®éng</v>
          </cell>
          <cell r="G1993" t="str">
            <v xml:space="preserve">Advance to Mrs. Huong (Sample) to buy Mobifone </v>
          </cell>
          <cell r="H1993">
            <v>141</v>
          </cell>
          <cell r="I1993">
            <v>2100000</v>
          </cell>
          <cell r="P1993">
            <v>2100000</v>
          </cell>
          <cell r="Q1993">
            <v>1111</v>
          </cell>
          <cell r="R1993">
            <v>2100000</v>
          </cell>
          <cell r="Y1993">
            <v>2100000</v>
          </cell>
        </row>
        <row r="1994">
          <cell r="A1994">
            <v>1991</v>
          </cell>
          <cell r="B1994" t="str">
            <v>14-13</v>
          </cell>
          <cell r="C1994">
            <v>37390</v>
          </cell>
          <cell r="D1994" t="str">
            <v>tgd</v>
          </cell>
          <cell r="E1994" t="str">
            <v>Mr. ThuËn (General director)</v>
          </cell>
          <cell r="F1994" t="str">
            <v>C­íc ®iÖn tho¹i di ®éng th¸ng 04/2002 cho Mr. ThuËn (1.397.746®) , Mr. Quang (670.846®)</v>
          </cell>
          <cell r="G1994" t="str">
            <v>Mobifone fee of Apr. 2002 for Mr. Thuan (General director) , Mr. Quang (Driver)</v>
          </cell>
          <cell r="H1994">
            <v>6422</v>
          </cell>
          <cell r="I1994">
            <v>2068592</v>
          </cell>
          <cell r="P1994">
            <v>2068592</v>
          </cell>
          <cell r="Q1994">
            <v>1111</v>
          </cell>
          <cell r="R1994">
            <v>2068592</v>
          </cell>
          <cell r="Y1994">
            <v>2068592</v>
          </cell>
        </row>
        <row r="1995">
          <cell r="A1995">
            <v>1992</v>
          </cell>
          <cell r="B1995" t="str">
            <v>14-15</v>
          </cell>
          <cell r="C1995">
            <v>37390</v>
          </cell>
          <cell r="D1995" t="str">
            <v>kd1</v>
          </cell>
          <cell r="E1995" t="str">
            <v>Mr. HiÖp (Sales)</v>
          </cell>
          <cell r="F1995" t="str">
            <v>Thanh to¸n tiÒn mua biÓn chØ dÉn cho nhµ m¸y, In card cho Mrs. Hai, Mr. Steve</v>
          </cell>
          <cell r="G1995" t="str">
            <v>Buying signs for company, print cards for Mrs. Hai, Mr. Steve</v>
          </cell>
          <cell r="H1995">
            <v>6428</v>
          </cell>
          <cell r="I1995">
            <v>2080000</v>
          </cell>
          <cell r="P1995">
            <v>2080000</v>
          </cell>
          <cell r="Q1995">
            <v>1111</v>
          </cell>
          <cell r="R1995">
            <v>2080000</v>
          </cell>
          <cell r="Y1995">
            <v>2080000</v>
          </cell>
        </row>
        <row r="1996">
          <cell r="A1996">
            <v>1993</v>
          </cell>
          <cell r="B1996" t="str">
            <v>14-16</v>
          </cell>
          <cell r="C1996">
            <v>37390</v>
          </cell>
          <cell r="D1996" t="str">
            <v>xn4</v>
          </cell>
          <cell r="E1996" t="str">
            <v>Ms. HiÒn (Ex.Im dept)</v>
          </cell>
          <cell r="F1996" t="str">
            <v>T¹m øng xuÊt KT44+45</v>
          </cell>
          <cell r="G1996" t="str">
            <v>Advance to Ms. Hien (Ex.Im) The export expenses for KT44+45</v>
          </cell>
          <cell r="H1996">
            <v>141</v>
          </cell>
          <cell r="I1996">
            <v>1000000</v>
          </cell>
          <cell r="P1996">
            <v>1000000</v>
          </cell>
          <cell r="Q1996">
            <v>1111</v>
          </cell>
          <cell r="R1996">
            <v>1000000</v>
          </cell>
          <cell r="Y1996">
            <v>1000000</v>
          </cell>
        </row>
        <row r="1997">
          <cell r="A1997">
            <v>1994</v>
          </cell>
          <cell r="B1997" t="str">
            <v>14-17</v>
          </cell>
          <cell r="C1997">
            <v>37390</v>
          </cell>
          <cell r="D1997" t="str">
            <v>xn1</v>
          </cell>
          <cell r="E1997" t="str">
            <v>Mr. Phong (Ex.Im dept)</v>
          </cell>
          <cell r="F1997" t="str">
            <v>Tr¶ t¹m øng chi phÝ xuÊt nhËp khÈu</v>
          </cell>
          <cell r="G1997" t="str">
            <v xml:space="preserve">Refund the advance of The import and export expenses from Mr. Phong (Export and Import) </v>
          </cell>
          <cell r="H1997">
            <v>1111</v>
          </cell>
          <cell r="I1997">
            <v>54800000</v>
          </cell>
          <cell r="P1997">
            <v>54800000</v>
          </cell>
          <cell r="Q1997">
            <v>141</v>
          </cell>
          <cell r="R1997">
            <v>54800000</v>
          </cell>
          <cell r="Y1997">
            <v>54800000</v>
          </cell>
        </row>
        <row r="1998">
          <cell r="A1998">
            <v>1995</v>
          </cell>
          <cell r="B1998" t="str">
            <v>14-18</v>
          </cell>
          <cell r="C1998">
            <v>37390</v>
          </cell>
          <cell r="D1998" t="str">
            <v>xn4</v>
          </cell>
          <cell r="E1998" t="str">
            <v>Ms. HiÒn (Ex.Im dept)</v>
          </cell>
          <cell r="F1998" t="str">
            <v>Tr¶ t¹m øng nhËp ®ît HD163 + mãc treo</v>
          </cell>
          <cell r="G1998" t="str">
            <v xml:space="preserve">Refund the advance of the import expenses for HD163 and hangers from Ms. Hien (Ex.Im dept) </v>
          </cell>
          <cell r="H1998">
            <v>1111</v>
          </cell>
          <cell r="I1998">
            <v>1200000</v>
          </cell>
          <cell r="P1998">
            <v>1200000</v>
          </cell>
          <cell r="Q1998">
            <v>141</v>
          </cell>
          <cell r="R1998">
            <v>1200000</v>
          </cell>
          <cell r="Y1998">
            <v>1200000</v>
          </cell>
        </row>
        <row r="1999">
          <cell r="A1999">
            <v>1996</v>
          </cell>
          <cell r="B1999" t="str">
            <v>14-19</v>
          </cell>
          <cell r="C1999">
            <v>37390</v>
          </cell>
          <cell r="D1999" t="str">
            <v>vt2</v>
          </cell>
          <cell r="E1999" t="str">
            <v>Mr. M¹nh (Computer)</v>
          </cell>
          <cell r="F1999" t="str">
            <v>Mua vËt t­ l¾p ®Æt ®­êng m¹ng m¸y tÝnh cho phßng XNK</v>
          </cell>
          <cell r="G1999" t="str">
            <v>Buying materials to install computer network for Ex. Im department</v>
          </cell>
          <cell r="H1999">
            <v>1531</v>
          </cell>
          <cell r="I1999">
            <v>43000</v>
          </cell>
          <cell r="P1999">
            <v>43000</v>
          </cell>
          <cell r="Q1999">
            <v>1111</v>
          </cell>
          <cell r="R1999">
            <v>43000</v>
          </cell>
          <cell r="Y1999">
            <v>43000</v>
          </cell>
        </row>
        <row r="2000">
          <cell r="A2000">
            <v>1997</v>
          </cell>
          <cell r="B2000" t="str">
            <v>14-21</v>
          </cell>
          <cell r="C2000">
            <v>37390</v>
          </cell>
          <cell r="D2000" t="str">
            <v>nc</v>
          </cell>
          <cell r="E2000" t="str">
            <v>Mrs. M¸t (Line 11 chief)</v>
          </cell>
          <cell r="F2000" t="str">
            <v>Thanh to¸n tiÒn c«ng may l¹i 70 pcs cho PT566/SP317</v>
          </cell>
          <cell r="G2000" t="str">
            <v>Wages of re-production 70 pcs (PT566/SP317)</v>
          </cell>
          <cell r="H2000">
            <v>622</v>
          </cell>
          <cell r="I2000">
            <v>146160</v>
          </cell>
          <cell r="P2000">
            <v>146160</v>
          </cell>
          <cell r="Q2000">
            <v>1111</v>
          </cell>
          <cell r="R2000">
            <v>146160</v>
          </cell>
          <cell r="Y2000">
            <v>146160</v>
          </cell>
        </row>
        <row r="2001">
          <cell r="A2001">
            <v>1998</v>
          </cell>
          <cell r="B2001" t="str">
            <v>14-22</v>
          </cell>
          <cell r="C2001">
            <v>37390</v>
          </cell>
          <cell r="D2001" t="str">
            <v>bv2</v>
          </cell>
          <cell r="E2001" t="str">
            <v>Mr. ViÖt (Security guard)</v>
          </cell>
          <cell r="F2001" t="str">
            <v>Mua dông cô , vËt t­ cho nhµ m¸y</v>
          </cell>
          <cell r="G2001" t="str">
            <v>Buying tools for factory</v>
          </cell>
          <cell r="H2001">
            <v>6278</v>
          </cell>
          <cell r="I2001">
            <v>124000</v>
          </cell>
          <cell r="P2001">
            <v>124000</v>
          </cell>
          <cell r="Q2001">
            <v>1111</v>
          </cell>
          <cell r="R2001">
            <v>124000</v>
          </cell>
          <cell r="Y2001">
            <v>124000</v>
          </cell>
        </row>
        <row r="2002">
          <cell r="A2002">
            <v>1999</v>
          </cell>
          <cell r="B2002" t="str">
            <v>14-23</v>
          </cell>
          <cell r="C2002">
            <v>37390</v>
          </cell>
          <cell r="D2002" t="str">
            <v>bv2</v>
          </cell>
          <cell r="E2002" t="str">
            <v>Mr. ViÖt (Security guard)</v>
          </cell>
          <cell r="F2002" t="str">
            <v>Chi tiÒn båi d­ìng c«ng an huyÖn Kim Thµnh phèi hîp cïng b¶o vÖ ®¶m b¶o an ninh trËt tù c«ng ty th¸ng 3+4/2002</v>
          </cell>
          <cell r="G2002" t="str">
            <v>The expenses of security task in Mar, Apr. 2002 for Kim Thanh policemen</v>
          </cell>
          <cell r="H2002">
            <v>6428</v>
          </cell>
          <cell r="I2002">
            <v>1000000</v>
          </cell>
          <cell r="P2002">
            <v>1000000</v>
          </cell>
          <cell r="Q2002">
            <v>1111</v>
          </cell>
          <cell r="R2002">
            <v>1000000</v>
          </cell>
          <cell r="Y2002">
            <v>1000000</v>
          </cell>
        </row>
        <row r="2003">
          <cell r="A2003">
            <v>2000</v>
          </cell>
          <cell r="B2003" t="str">
            <v>14-24</v>
          </cell>
          <cell r="C2003">
            <v>37390</v>
          </cell>
          <cell r="D2003" t="str">
            <v>lx2</v>
          </cell>
          <cell r="E2003" t="str">
            <v>Mr. Léc (Diver)</v>
          </cell>
          <cell r="F2003" t="str">
            <v xml:space="preserve">T¹m øng l­¬ng th¸ng 05/2002 </v>
          </cell>
          <cell r="G2003" t="str">
            <v>Salary advance of May. 2002 for Mr. Loc (Driver)</v>
          </cell>
          <cell r="H2003">
            <v>141</v>
          </cell>
          <cell r="I2003">
            <v>500000</v>
          </cell>
          <cell r="P2003">
            <v>500000</v>
          </cell>
          <cell r="Q2003">
            <v>1111</v>
          </cell>
          <cell r="R2003">
            <v>500000</v>
          </cell>
          <cell r="Y2003">
            <v>500000</v>
          </cell>
        </row>
        <row r="2004">
          <cell r="A2004">
            <v>2001</v>
          </cell>
          <cell r="B2004" t="str">
            <v>14-25</v>
          </cell>
          <cell r="C2004">
            <v>37390</v>
          </cell>
          <cell r="D2004" t="str">
            <v>cat3</v>
          </cell>
          <cell r="E2004" t="str">
            <v>Mr. Tèng Xu©n Minh</v>
          </cell>
          <cell r="F2004" t="str">
            <v>T¹m øng mua vaËt t­ söa m¸y Ðp mex , chèng dét m¸i hiªn kho phô liÖu, phßng kü thuËt</v>
          </cell>
          <cell r="G2004" t="str">
            <v>Advance to Mr. Minh (Maintaining) to buy materials to repair fusing machine and prevent to leak for warehouse, technical dept.</v>
          </cell>
          <cell r="H2004">
            <v>141</v>
          </cell>
          <cell r="I2004">
            <v>180000</v>
          </cell>
          <cell r="P2004">
            <v>180000</v>
          </cell>
          <cell r="Q2004">
            <v>1111</v>
          </cell>
          <cell r="R2004">
            <v>180000</v>
          </cell>
          <cell r="Y2004">
            <v>180000</v>
          </cell>
        </row>
        <row r="2005">
          <cell r="A2005">
            <v>2002</v>
          </cell>
          <cell r="B2005" t="str">
            <v>14-26</v>
          </cell>
          <cell r="C2005">
            <v>37390</v>
          </cell>
          <cell r="D2005" t="str">
            <v>S.DHL</v>
          </cell>
          <cell r="E2005" t="str">
            <v>C«ng ty chuyÓn ph¸t nhanh DHL</v>
          </cell>
          <cell r="F2005" t="str">
            <v>ThuÕ GTGT cña Ho¸ ®¬n sè 062626 (C­íc göi mÉu vµ tµi liÖu sang Hång K«ng, Mü th¸ng 01+02 / 2002)</v>
          </cell>
          <cell r="G2005" t="str">
            <v>VAT tax of transporting samples to Hongkong, USA (DHL charge for Jan, Feb. 2002)</v>
          </cell>
          <cell r="H2005">
            <v>1331</v>
          </cell>
          <cell r="I2005">
            <v>3915076</v>
          </cell>
          <cell r="J2005">
            <v>8111</v>
          </cell>
          <cell r="K2005">
            <v>387769</v>
          </cell>
          <cell r="P2005">
            <v>4302845</v>
          </cell>
          <cell r="Q2005">
            <v>331</v>
          </cell>
          <cell r="R2005">
            <v>4302845</v>
          </cell>
          <cell r="Y2005">
            <v>4302845</v>
          </cell>
        </row>
        <row r="2006">
          <cell r="A2006">
            <v>2003</v>
          </cell>
          <cell r="B2006" t="str">
            <v>15-01</v>
          </cell>
          <cell r="C2006">
            <v>37391</v>
          </cell>
          <cell r="D2006" t="str">
            <v>bv4</v>
          </cell>
          <cell r="E2006" t="str">
            <v>Mr. TÆng (Security guard)</v>
          </cell>
          <cell r="F2006" t="str">
            <v xml:space="preserve">Thanh to¸n t¹m øng ®i Hµ Néi nhËn hµng </v>
          </cell>
          <cell r="G2006" t="str">
            <v>Advance payment of the expenses to go to Hanoi receive trimming from Mr. Tang (Security)</v>
          </cell>
          <cell r="H2006">
            <v>6278</v>
          </cell>
          <cell r="I2006">
            <v>280000</v>
          </cell>
          <cell r="J2006">
            <v>1111</v>
          </cell>
          <cell r="K2006">
            <v>420000</v>
          </cell>
          <cell r="P2006">
            <v>700000</v>
          </cell>
          <cell r="Q2006">
            <v>141</v>
          </cell>
          <cell r="R2006">
            <v>700000</v>
          </cell>
          <cell r="Y2006">
            <v>700000</v>
          </cell>
        </row>
        <row r="2007">
          <cell r="A2007">
            <v>2004</v>
          </cell>
          <cell r="B2007" t="str">
            <v>15-02</v>
          </cell>
          <cell r="C2007">
            <v>37391</v>
          </cell>
          <cell r="D2007" t="str">
            <v>xn4</v>
          </cell>
          <cell r="E2007" t="str">
            <v>Ms. HiÒn (Ex.Im dept)</v>
          </cell>
          <cell r="F2007" t="str">
            <v>T¹m øng nhËp v¶i HD206+209</v>
          </cell>
          <cell r="G2007" t="str">
            <v>Advance to Ms. Hien (Ex.Im) The import expenses for HD206+209</v>
          </cell>
          <cell r="H2007">
            <v>141</v>
          </cell>
          <cell r="I2007">
            <v>3500000</v>
          </cell>
          <cell r="P2007">
            <v>3500000</v>
          </cell>
          <cell r="Q2007">
            <v>1111</v>
          </cell>
          <cell r="R2007">
            <v>3500000</v>
          </cell>
          <cell r="Y2007">
            <v>3500000</v>
          </cell>
        </row>
        <row r="2008">
          <cell r="A2008">
            <v>2005</v>
          </cell>
          <cell r="B2008" t="str">
            <v>15-03</v>
          </cell>
          <cell r="C2008">
            <v>37391</v>
          </cell>
          <cell r="D2008" t="str">
            <v>cd1</v>
          </cell>
          <cell r="E2008" t="str">
            <v>Mr. Hµo (Mechanic)</v>
          </cell>
          <cell r="F2008" t="str">
            <v>T¹m øng mua dÇu m¸y may</v>
          </cell>
          <cell r="G2008" t="str">
            <v>Advance to Mr. Hao (Mechanic) to buy sewingmachine oil</v>
          </cell>
          <cell r="H2008">
            <v>141</v>
          </cell>
          <cell r="I2008">
            <v>5000000</v>
          </cell>
          <cell r="P2008">
            <v>5000000</v>
          </cell>
          <cell r="Q2008">
            <v>1111</v>
          </cell>
          <cell r="R2008">
            <v>5000000</v>
          </cell>
          <cell r="Y2008">
            <v>5000000</v>
          </cell>
        </row>
        <row r="2009">
          <cell r="A2009">
            <v>2006</v>
          </cell>
          <cell r="B2009" t="str">
            <v>15-04</v>
          </cell>
          <cell r="C2009">
            <v>37391</v>
          </cell>
          <cell r="D2009" t="str">
            <v>cat3</v>
          </cell>
          <cell r="E2009" t="str">
            <v>Mr. Tèng Xu©n Minh</v>
          </cell>
          <cell r="F2009" t="str">
            <v>T¹m øng mua trôc cuén v¶i cho phßng c¾t</v>
          </cell>
          <cell r="G2009" t="str">
            <v>Advance to Mr. Minh (Maintaining) to buy materials for cutting dept.</v>
          </cell>
          <cell r="H2009">
            <v>141</v>
          </cell>
          <cell r="I2009">
            <v>300000</v>
          </cell>
          <cell r="P2009">
            <v>300000</v>
          </cell>
          <cell r="Q2009">
            <v>1111</v>
          </cell>
          <cell r="R2009">
            <v>300000</v>
          </cell>
          <cell r="Y2009">
            <v>300000</v>
          </cell>
        </row>
        <row r="2010">
          <cell r="A2010">
            <v>2007</v>
          </cell>
          <cell r="B2010" t="str">
            <v>23-06</v>
          </cell>
          <cell r="C2010">
            <v>37399</v>
          </cell>
          <cell r="D2010" t="str">
            <v>cat3</v>
          </cell>
          <cell r="E2010" t="str">
            <v>Mr. Tèng Xu©n Minh</v>
          </cell>
          <cell r="F2010" t="str">
            <v>Thanh to¸n t¹m øng mua d©y ®ai cho m¸y c¾t GGT</v>
          </cell>
          <cell r="G2010" t="str">
            <v xml:space="preserve">Payment for the advance of buying materials for cutting machine (GGT) from Mr. Minh (Maintaining) </v>
          </cell>
          <cell r="H2010">
            <v>1531</v>
          </cell>
          <cell r="I2010">
            <v>194000</v>
          </cell>
          <cell r="J2010">
            <v>1331</v>
          </cell>
          <cell r="K2010">
            <v>6000</v>
          </cell>
          <cell r="P2010">
            <v>200000</v>
          </cell>
          <cell r="Q2010">
            <v>141</v>
          </cell>
          <cell r="R2010">
            <v>200000</v>
          </cell>
          <cell r="Y2010">
            <v>200000</v>
          </cell>
        </row>
        <row r="2011">
          <cell r="A2011">
            <v>2008</v>
          </cell>
          <cell r="B2011" t="str">
            <v>13-12</v>
          </cell>
          <cell r="C2011">
            <v>37389</v>
          </cell>
          <cell r="D2011" t="str">
            <v>nc</v>
          </cell>
          <cell r="E2011" t="str">
            <v>Cty TNHH Bao b× &amp; In Nam Minh - Hµ Néi</v>
          </cell>
          <cell r="F2011" t="str">
            <v>ThuÕ GTGT cña Hãa ®¬n sè 087854, 087857, 087856 - Mua nh·n sö dông, thÎ bµi th¸ng 04/2002</v>
          </cell>
          <cell r="G2011" t="str">
            <v>VAT tax of Invoice No. 087854, 087857, 087856 - Purchasing care label, swing ticket, stickers for Apr. 2002</v>
          </cell>
          <cell r="H2011">
            <v>1331</v>
          </cell>
          <cell r="I2011">
            <v>2480070</v>
          </cell>
          <cell r="P2011">
            <v>2480070</v>
          </cell>
          <cell r="Q2011">
            <v>1111</v>
          </cell>
          <cell r="R2011">
            <v>2480070</v>
          </cell>
          <cell r="Y2011">
            <v>2480070</v>
          </cell>
        </row>
        <row r="2012">
          <cell r="A2012">
            <v>2009</v>
          </cell>
          <cell r="B2012" t="str">
            <v>15-05</v>
          </cell>
          <cell r="C2012">
            <v>37391</v>
          </cell>
          <cell r="D2012" t="str">
            <v>kt1</v>
          </cell>
          <cell r="E2012" t="str">
            <v>Mrs. HuyÒn (Chief accountant)</v>
          </cell>
          <cell r="F2012" t="str">
            <v xml:space="preserve">T¹m øng l­¬ng th¸ng 05/2002 </v>
          </cell>
          <cell r="G2012" t="str">
            <v>Salary advance of May. 2002 for Mrs. Huyen (Chief accountant)</v>
          </cell>
          <cell r="H2012">
            <v>141</v>
          </cell>
          <cell r="I2012">
            <v>2800000</v>
          </cell>
          <cell r="P2012">
            <v>2800000</v>
          </cell>
          <cell r="Q2012">
            <v>1111</v>
          </cell>
          <cell r="R2012">
            <v>2800000</v>
          </cell>
          <cell r="Y2012">
            <v>2800000</v>
          </cell>
        </row>
        <row r="2013">
          <cell r="A2013">
            <v>2010</v>
          </cell>
          <cell r="B2013" t="str">
            <v>15-06</v>
          </cell>
          <cell r="C2013">
            <v>37391</v>
          </cell>
          <cell r="D2013" t="str">
            <v>cd6</v>
          </cell>
          <cell r="E2013" t="str">
            <v>Mr. §¹i (Electrician)</v>
          </cell>
          <cell r="F2013" t="str">
            <v>T¹m øng mua bãng ®Ìn , vËt t­ thay thÕ bãng ch¸y cña nhµ v¨n phßng, Q/C</v>
          </cell>
          <cell r="G2013" t="str">
            <v>Advance to Mr. Dai (Electrician) to buy lamp to install the light for office and Q/C section</v>
          </cell>
          <cell r="H2013">
            <v>141</v>
          </cell>
          <cell r="I2013">
            <v>520000</v>
          </cell>
          <cell r="P2013">
            <v>520000</v>
          </cell>
          <cell r="Q2013">
            <v>1111</v>
          </cell>
          <cell r="R2013">
            <v>520000</v>
          </cell>
          <cell r="Y2013">
            <v>520000</v>
          </cell>
        </row>
        <row r="2014">
          <cell r="A2014">
            <v>2011</v>
          </cell>
          <cell r="B2014" t="str">
            <v>15-07</v>
          </cell>
          <cell r="C2014">
            <v>37391</v>
          </cell>
          <cell r="D2014" t="str">
            <v>bank</v>
          </cell>
          <cell r="E2014" t="str">
            <v>Cong Thuong Bank</v>
          </cell>
          <cell r="F2014" t="str">
            <v>ChuyÓn tiÒn tõ TK USD (4,500.00USD) sang VND rót vÒ quü tiÒn mÆt</v>
          </cell>
          <cell r="G2014" t="str">
            <v>Cash exchange from cash in bank USD (4,500.00USD) to cash in bank VND and withdraw to cash on hand</v>
          </cell>
          <cell r="H2014">
            <v>1111</v>
          </cell>
          <cell r="I2014">
            <v>68548500</v>
          </cell>
          <cell r="P2014">
            <v>68548500</v>
          </cell>
          <cell r="Q2014">
            <v>1122</v>
          </cell>
          <cell r="R2014">
            <v>68548500</v>
          </cell>
          <cell r="Y2014">
            <v>68548500</v>
          </cell>
        </row>
        <row r="2015">
          <cell r="A2015">
            <v>2012</v>
          </cell>
          <cell r="B2015" t="str">
            <v>21-04</v>
          </cell>
          <cell r="C2015">
            <v>37397</v>
          </cell>
          <cell r="D2015" t="str">
            <v>S.electric</v>
          </cell>
          <cell r="E2015" t="str">
            <v>§iÖn lùc tØnh H¶i D­¬ng</v>
          </cell>
          <cell r="F2015" t="str">
            <v>Thanh to¸n tiÒn ®iÖn tõ 16/04 - 15/05/2002</v>
          </cell>
          <cell r="G2015" t="str">
            <v>Eleectrical expenses for the period from Apr 16 to May 15, 2002</v>
          </cell>
          <cell r="H2015">
            <v>6278</v>
          </cell>
          <cell r="I2015">
            <v>64191800</v>
          </cell>
          <cell r="J2015">
            <v>1331</v>
          </cell>
          <cell r="K2015">
            <v>6419180</v>
          </cell>
          <cell r="P2015">
            <v>70610980</v>
          </cell>
          <cell r="Q2015">
            <v>1121</v>
          </cell>
          <cell r="R2015">
            <v>70610980</v>
          </cell>
          <cell r="Y2015">
            <v>70610980</v>
          </cell>
        </row>
        <row r="2016">
          <cell r="A2016">
            <v>2013</v>
          </cell>
          <cell r="B2016" t="str">
            <v>21-03</v>
          </cell>
          <cell r="C2016">
            <v>37397</v>
          </cell>
          <cell r="D2016" t="str">
            <v>S.tel</v>
          </cell>
          <cell r="E2016" t="str">
            <v>B­u ®iÖn H¶i D­¬ng</v>
          </cell>
          <cell r="F2016" t="str">
            <v>C­íc ®iÖn tho¹i th¸ng 04/ 2002 cho C«ng ty §«ng Tµi HD</v>
          </cell>
          <cell r="G2016" t="str">
            <v>Telecommunication charge in Apr. 2002 for Phu Tai factory</v>
          </cell>
          <cell r="H2016">
            <v>6422</v>
          </cell>
          <cell r="I2016">
            <v>40478216</v>
          </cell>
          <cell r="J2016">
            <v>1331</v>
          </cell>
          <cell r="K2016">
            <v>4047823</v>
          </cell>
          <cell r="P2016">
            <v>44526039</v>
          </cell>
          <cell r="Q2016">
            <v>1121</v>
          </cell>
          <cell r="R2016">
            <v>44526039</v>
          </cell>
          <cell r="Y2016">
            <v>44526039</v>
          </cell>
        </row>
        <row r="2017">
          <cell r="A2017">
            <v>2014</v>
          </cell>
          <cell r="B2017" t="str">
            <v>14-27</v>
          </cell>
          <cell r="C2017">
            <v>37390</v>
          </cell>
          <cell r="D2017" t="str">
            <v>tk</v>
          </cell>
          <cell r="E2017" t="str">
            <v>Ms. Ph­¬ng (Secretary)</v>
          </cell>
          <cell r="F2017" t="str">
            <v>LÖ phÝ xin gia h¹n t¹m tró cho Mr. John Conaghan</v>
          </cell>
          <cell r="G2017" t="str">
            <v>Fee for extending staying provisionally in Vietnam for Mr. John Conaghan</v>
          </cell>
          <cell r="H2017">
            <v>6428</v>
          </cell>
          <cell r="I2017">
            <v>200000</v>
          </cell>
          <cell r="P2017">
            <v>200000</v>
          </cell>
          <cell r="Q2017">
            <v>1111</v>
          </cell>
          <cell r="R2017">
            <v>200000</v>
          </cell>
          <cell r="Y2017">
            <v>200000</v>
          </cell>
        </row>
        <row r="2018">
          <cell r="A2018">
            <v>2015</v>
          </cell>
          <cell r="B2018" t="str">
            <v>15-12</v>
          </cell>
          <cell r="C2018">
            <v>37391</v>
          </cell>
          <cell r="D2018" t="str">
            <v>kd1</v>
          </cell>
          <cell r="E2018" t="str">
            <v>Mr. HiÖp (Sales)</v>
          </cell>
          <cell r="F2018" t="str">
            <v>Thanh to¸n tiÒn söa tæng ®µi ®iÖn tho¹i cña c«ng ty (Thay m¹ch in ®Ön tö)</v>
          </cell>
          <cell r="G2018" t="str">
            <v xml:space="preserve">The expenses of repairing telephone exchange </v>
          </cell>
          <cell r="H2018">
            <v>6423</v>
          </cell>
          <cell r="I2018">
            <v>1836000</v>
          </cell>
          <cell r="J2018">
            <v>1331</v>
          </cell>
          <cell r="K2018">
            <v>183600</v>
          </cell>
          <cell r="P2018">
            <v>2019600</v>
          </cell>
          <cell r="Q2018">
            <v>1111</v>
          </cell>
          <cell r="R2018">
            <v>2019600</v>
          </cell>
          <cell r="Y2018">
            <v>2019600</v>
          </cell>
        </row>
        <row r="2019">
          <cell r="A2019">
            <v>2016</v>
          </cell>
          <cell r="B2019" t="str">
            <v>15-13</v>
          </cell>
          <cell r="C2019">
            <v>37391</v>
          </cell>
          <cell r="D2019" t="str">
            <v>xn2</v>
          </cell>
          <cell r="E2019" t="str">
            <v>Mr. Tuynh (Ex.Im dept)</v>
          </cell>
          <cell r="F2019" t="str">
            <v>T¹m øng nép phÝ CFS xuÊt KT45 (hµng LIFUNG)</v>
          </cell>
          <cell r="G2019" t="str">
            <v>Advance to Mr. Tuynh (Export and import) The export expenses for KT45 (LIFUNG)</v>
          </cell>
          <cell r="H2019">
            <v>141</v>
          </cell>
          <cell r="I2019">
            <v>1500000</v>
          </cell>
          <cell r="P2019">
            <v>1500000</v>
          </cell>
          <cell r="Q2019">
            <v>1111</v>
          </cell>
          <cell r="R2019">
            <v>1500000</v>
          </cell>
          <cell r="Y2019">
            <v>1500000</v>
          </cell>
        </row>
        <row r="2020">
          <cell r="A2020">
            <v>2017</v>
          </cell>
          <cell r="B2020" t="str">
            <v>15-14</v>
          </cell>
          <cell r="C2020">
            <v>37391</v>
          </cell>
          <cell r="D2020" t="str">
            <v>kh3</v>
          </cell>
          <cell r="E2020" t="str">
            <v>Ms. My (Planning dept)</v>
          </cell>
          <cell r="F2020" t="str">
            <v>T¹m øng mua v¶i lãt cho PT650+651</v>
          </cell>
          <cell r="G2020" t="str">
            <v>Advance to Ms. My (Planning) to buy lining for PT650+651 (Spirit)</v>
          </cell>
          <cell r="H2020">
            <v>141</v>
          </cell>
          <cell r="I2020">
            <v>700000</v>
          </cell>
          <cell r="P2020">
            <v>700000</v>
          </cell>
          <cell r="Q2020">
            <v>1111</v>
          </cell>
          <cell r="R2020">
            <v>700000</v>
          </cell>
          <cell r="Y2020">
            <v>700000</v>
          </cell>
        </row>
        <row r="2021">
          <cell r="A2021">
            <v>2018</v>
          </cell>
          <cell r="B2021" t="str">
            <v>15-15</v>
          </cell>
          <cell r="C2021">
            <v>37391</v>
          </cell>
          <cell r="D2021" t="str">
            <v>pv</v>
          </cell>
          <cell r="E2021" t="str">
            <v>Mrs. NguyÖt (Server)</v>
          </cell>
          <cell r="F2021" t="str">
            <v>Hoµn t¹m øng tiÒn c¬m tr­a th¸ng 4/2002</v>
          </cell>
          <cell r="G2021" t="str">
            <v>Refund the advance of the lunch expenses in Apr. 2002 for workers from Mrs. Nguyet (Cook)</v>
          </cell>
          <cell r="H2021">
            <v>1111</v>
          </cell>
          <cell r="I2021">
            <v>15000000</v>
          </cell>
          <cell r="P2021">
            <v>15000000</v>
          </cell>
          <cell r="Q2021">
            <v>141</v>
          </cell>
          <cell r="R2021">
            <v>15000000</v>
          </cell>
          <cell r="Y2021">
            <v>15000000</v>
          </cell>
        </row>
        <row r="2022">
          <cell r="A2022">
            <v>2019</v>
          </cell>
          <cell r="B2022" t="str">
            <v>16-01</v>
          </cell>
          <cell r="C2022">
            <v>37392</v>
          </cell>
          <cell r="D2022" t="str">
            <v>cd4</v>
          </cell>
          <cell r="E2022" t="str">
            <v>Mr. H¹nh (Boiler)</v>
          </cell>
          <cell r="F2022" t="str">
            <v>T¹m øng mua ®Çu cèt + d©y b¬m phôc vu PX may</v>
          </cell>
          <cell r="G2022" t="str">
            <v>Advance to Mr. Hanh (Boiler) to buy materials for sewingshop</v>
          </cell>
          <cell r="H2022">
            <v>141</v>
          </cell>
          <cell r="I2022">
            <v>320000</v>
          </cell>
          <cell r="P2022">
            <v>320000</v>
          </cell>
          <cell r="Q2022">
            <v>1111</v>
          </cell>
          <cell r="R2022">
            <v>320000</v>
          </cell>
          <cell r="Y2022">
            <v>320000</v>
          </cell>
        </row>
        <row r="2023">
          <cell r="A2023">
            <v>2020</v>
          </cell>
          <cell r="B2023" t="str">
            <v>15-10</v>
          </cell>
          <cell r="C2023">
            <v>37391</v>
          </cell>
          <cell r="D2023" t="str">
            <v>nc</v>
          </cell>
          <cell r="E2023" t="str">
            <v>LIFUNG EXPRESS</v>
          </cell>
          <cell r="F2023" t="str">
            <v>NhËn tiÒn hµng tõ Cty LIFUNG (6,834USD)</v>
          </cell>
          <cell r="G2023" t="str">
            <v xml:space="preserve">Receive money from LIFUNG </v>
          </cell>
          <cell r="H2023">
            <v>13682</v>
          </cell>
          <cell r="I2023">
            <v>92875648</v>
          </cell>
          <cell r="J2023">
            <v>8111</v>
          </cell>
          <cell r="K2023">
            <v>11001152</v>
          </cell>
          <cell r="P2023">
            <v>103876800</v>
          </cell>
          <cell r="Q2023">
            <v>131</v>
          </cell>
          <cell r="R2023">
            <v>103876800</v>
          </cell>
          <cell r="Y2023">
            <v>103876800</v>
          </cell>
        </row>
        <row r="2024">
          <cell r="A2024">
            <v>2021</v>
          </cell>
          <cell r="B2024" t="str">
            <v>16-03</v>
          </cell>
          <cell r="C2024">
            <v>37392</v>
          </cell>
          <cell r="D2024" t="str">
            <v>kd1</v>
          </cell>
          <cell r="E2024" t="str">
            <v>Mr. HiÖp (Sales)</v>
          </cell>
          <cell r="F2024" t="str">
            <v>Tr¶ tiÒn ®iÖn tho¹i t¹i nhµ ë chuyªn gia th¸ng 04/2002</v>
          </cell>
          <cell r="G2024" t="str">
            <v>Telephone charges of Apr. 2002 for experts at the house in HP</v>
          </cell>
          <cell r="H2024">
            <v>6422</v>
          </cell>
          <cell r="I2024">
            <v>409084</v>
          </cell>
          <cell r="P2024">
            <v>409084</v>
          </cell>
          <cell r="Q2024">
            <v>1111</v>
          </cell>
          <cell r="R2024">
            <v>409084</v>
          </cell>
          <cell r="Y2024">
            <v>409084</v>
          </cell>
        </row>
        <row r="2025">
          <cell r="A2025">
            <v>2022</v>
          </cell>
          <cell r="B2025" t="str">
            <v>16-02</v>
          </cell>
          <cell r="C2025">
            <v>37392</v>
          </cell>
          <cell r="D2025" t="str">
            <v>nc</v>
          </cell>
          <cell r="E2025" t="str">
            <v>Mrs. HiÒn (Server in experts' Villar)</v>
          </cell>
          <cell r="F2025" t="str">
            <v>Mua ®å dïng gia ®×nh cho nhµ ë chuyªn gia - Villar t¹i HP</v>
          </cell>
          <cell r="G2025" t="str">
            <v>Buying utensils for experts' house in Hai phong</v>
          </cell>
          <cell r="H2025">
            <v>6428</v>
          </cell>
          <cell r="I2025">
            <v>538000</v>
          </cell>
          <cell r="P2025">
            <v>538000</v>
          </cell>
          <cell r="Q2025">
            <v>1111</v>
          </cell>
          <cell r="R2025">
            <v>538000</v>
          </cell>
          <cell r="Y2025">
            <v>538000</v>
          </cell>
        </row>
        <row r="2026">
          <cell r="A2026">
            <v>2023</v>
          </cell>
          <cell r="B2026" t="str">
            <v>16-04</v>
          </cell>
          <cell r="C2026">
            <v>37392</v>
          </cell>
          <cell r="D2026" t="str">
            <v>cd4</v>
          </cell>
          <cell r="E2026" t="str">
            <v>Mr. H¹nh (Boiler)</v>
          </cell>
          <cell r="F2026" t="str">
            <v>T¹m øng chi phÝ quÊn l¹i m« t¬ hót bµn lµ bÞ ch¸y cña chuyÒn 07 (10)</v>
          </cell>
          <cell r="G2026" t="str">
            <v>Advance to Mr. Hanh (Boiler) the expenses of repairing presser for Line 07</v>
          </cell>
          <cell r="H2026">
            <v>141</v>
          </cell>
          <cell r="I2026">
            <v>230000</v>
          </cell>
          <cell r="P2026">
            <v>230000</v>
          </cell>
          <cell r="Q2026">
            <v>1111</v>
          </cell>
          <cell r="R2026">
            <v>230000</v>
          </cell>
          <cell r="Y2026">
            <v>230000</v>
          </cell>
        </row>
        <row r="2027">
          <cell r="A2027">
            <v>2024</v>
          </cell>
          <cell r="B2027" t="str">
            <v>16-05</v>
          </cell>
          <cell r="C2027">
            <v>37392</v>
          </cell>
          <cell r="D2027" t="str">
            <v>ns1</v>
          </cell>
          <cell r="E2027" t="str">
            <v>Mr. N¨ng (Personnel)</v>
          </cell>
          <cell r="F2027" t="str">
            <v>T¹m øng mua sæ BHXH + sæ lao ®éng cho c«ng nh©n</v>
          </cell>
          <cell r="G2027" t="str">
            <v xml:space="preserve">Advance to Mr. Nang (Personnel) to buy labour log book </v>
          </cell>
          <cell r="H2027">
            <v>141</v>
          </cell>
          <cell r="I2027">
            <v>200000</v>
          </cell>
          <cell r="P2027">
            <v>200000</v>
          </cell>
          <cell r="Q2027">
            <v>1111</v>
          </cell>
          <cell r="R2027">
            <v>200000</v>
          </cell>
          <cell r="Y2027">
            <v>200000</v>
          </cell>
        </row>
        <row r="2028">
          <cell r="A2028">
            <v>2025</v>
          </cell>
          <cell r="B2028" t="str">
            <v>16-06</v>
          </cell>
          <cell r="C2028">
            <v>37392</v>
          </cell>
          <cell r="D2028" t="str">
            <v>cat3</v>
          </cell>
          <cell r="E2028" t="str">
            <v>Mr. Tèng Xu©n Minh</v>
          </cell>
          <cell r="F2028" t="str">
            <v>T¹m øng mua dông cô cho phßng c«ng nghÖ + c¬ ®iÖn</v>
          </cell>
          <cell r="G2028" t="str">
            <v>Advance to Mr. Minh (Maintaining) to buy tool for HI-TECH and electrical-mechanic dept.</v>
          </cell>
          <cell r="H2028">
            <v>141</v>
          </cell>
          <cell r="I2028">
            <v>1727000</v>
          </cell>
          <cell r="P2028">
            <v>1727000</v>
          </cell>
          <cell r="Q2028">
            <v>1111</v>
          </cell>
          <cell r="R2028">
            <v>1727000</v>
          </cell>
          <cell r="Y2028">
            <v>1727000</v>
          </cell>
        </row>
        <row r="2029">
          <cell r="A2029">
            <v>2026</v>
          </cell>
          <cell r="B2029" t="str">
            <v>16-07</v>
          </cell>
          <cell r="C2029">
            <v>37392</v>
          </cell>
          <cell r="D2029" t="str">
            <v>cd4</v>
          </cell>
          <cell r="E2029" t="str">
            <v>Mr. H¹nh (Boiler)</v>
          </cell>
          <cell r="F2029" t="str">
            <v>Th­ëng phßng c¬ ®iÖn lµm khung treo ®Ìn + qu¹t cho phßng mãc (ngoµi giê) ngµy 16/5/2002</v>
          </cell>
          <cell r="G2029" t="str">
            <v>Working bonnus to electrical &amp; mechanical staffs worked over-time on May 16, 2002</v>
          </cell>
          <cell r="H2029">
            <v>33882</v>
          </cell>
          <cell r="I2029">
            <v>150000</v>
          </cell>
          <cell r="P2029">
            <v>150000</v>
          </cell>
          <cell r="Q2029">
            <v>1111</v>
          </cell>
          <cell r="R2029">
            <v>150000</v>
          </cell>
          <cell r="Y2029">
            <v>150000</v>
          </cell>
        </row>
        <row r="2030">
          <cell r="A2030">
            <v>2027</v>
          </cell>
          <cell r="B2030" t="str">
            <v>18-05</v>
          </cell>
          <cell r="C2030">
            <v>37394</v>
          </cell>
          <cell r="D2030" t="str">
            <v>pv</v>
          </cell>
          <cell r="E2030" t="str">
            <v>Mrs. NguyÖt (Server)</v>
          </cell>
          <cell r="F2030" t="str">
            <v>Thanh to¸n tiÒn c¬m tèi + b¸nh mú ¨n ca cho c«ng nh©n th¸ng 04/2002</v>
          </cell>
          <cell r="G2030" t="str">
            <v>Diner expenses for workers in Apr. 2002</v>
          </cell>
          <cell r="H2030">
            <v>6278</v>
          </cell>
          <cell r="I2030">
            <v>16619148</v>
          </cell>
          <cell r="P2030">
            <v>16619148</v>
          </cell>
          <cell r="Q2030">
            <v>1111</v>
          </cell>
          <cell r="R2030">
            <v>16619148</v>
          </cell>
          <cell r="Y2030">
            <v>16619148</v>
          </cell>
        </row>
        <row r="2031">
          <cell r="A2031">
            <v>2028</v>
          </cell>
          <cell r="B2031" t="str">
            <v>16-08</v>
          </cell>
          <cell r="C2031">
            <v>37392</v>
          </cell>
          <cell r="D2031" t="str">
            <v>nc</v>
          </cell>
          <cell r="E2031" t="str">
            <v>Mr. Nhiªn (Warehouse)</v>
          </cell>
          <cell r="F2031" t="str">
            <v>Chi phÝ bèc container v¶i ngoµi giê ngµy 16/5/2002 (C¬m tèi cho 10 ng­êi bèc hµng)</v>
          </cell>
          <cell r="G2031" t="str">
            <v>The expenses of unloading 02 container of fabric for warehouse staffs</v>
          </cell>
          <cell r="H2031">
            <v>6278</v>
          </cell>
          <cell r="I2031">
            <v>50000</v>
          </cell>
          <cell r="P2031">
            <v>50000</v>
          </cell>
          <cell r="Q2031">
            <v>1111</v>
          </cell>
          <cell r="R2031">
            <v>50000</v>
          </cell>
          <cell r="Y2031">
            <v>50000</v>
          </cell>
        </row>
        <row r="2032">
          <cell r="A2032">
            <v>2029</v>
          </cell>
          <cell r="B2032" t="str">
            <v>20-16</v>
          </cell>
          <cell r="C2032">
            <v>37396</v>
          </cell>
          <cell r="D2032" t="str">
            <v>kcs3</v>
          </cell>
          <cell r="E2032" t="str">
            <v>Mrs. ¸nh (Q/C)</v>
          </cell>
          <cell r="F2032" t="str">
            <v>Thanh to¸n chi phÝ ®i kiÓm hµng t¹i May 2 H¶i D­¬ng</v>
          </cell>
          <cell r="G2032" t="str">
            <v>The business expenses for checking clothes in HD Garment 02 Co. for Mrs. Anh (Q/C)</v>
          </cell>
          <cell r="H2032">
            <v>6278</v>
          </cell>
          <cell r="I2032">
            <v>640000</v>
          </cell>
          <cell r="P2032">
            <v>640000</v>
          </cell>
          <cell r="Q2032">
            <v>1111</v>
          </cell>
          <cell r="R2032">
            <v>640000</v>
          </cell>
          <cell r="Y2032">
            <v>640000</v>
          </cell>
        </row>
        <row r="2033">
          <cell r="A2033">
            <v>2030</v>
          </cell>
          <cell r="B2033" t="str">
            <v>17-01</v>
          </cell>
          <cell r="C2033">
            <v>37393</v>
          </cell>
          <cell r="D2033" t="str">
            <v>kt1</v>
          </cell>
          <cell r="E2033" t="str">
            <v>Mrs. HuyÒn (Chief accountant)</v>
          </cell>
          <cell r="F2033" t="str">
            <v>C­íc ®iÖn tho¹i di ®éng th¸ng 04+05/ 2002</v>
          </cell>
          <cell r="G2033" t="str">
            <v>Mobifone fee of Apr, May. 2002 for Mrs. Huyen (Chief accountant)</v>
          </cell>
          <cell r="H2033">
            <v>6422</v>
          </cell>
          <cell r="I2033">
            <v>582000</v>
          </cell>
          <cell r="J2033">
            <v>1331</v>
          </cell>
          <cell r="K2033">
            <v>18000</v>
          </cell>
          <cell r="P2033">
            <v>600000</v>
          </cell>
          <cell r="Q2033">
            <v>1111</v>
          </cell>
          <cell r="R2033">
            <v>600000</v>
          </cell>
          <cell r="Y2033">
            <v>600000</v>
          </cell>
        </row>
        <row r="2034">
          <cell r="A2034">
            <v>2031</v>
          </cell>
          <cell r="B2034" t="str">
            <v>17-02</v>
          </cell>
          <cell r="C2034">
            <v>37393</v>
          </cell>
          <cell r="D2034" t="str">
            <v>bank</v>
          </cell>
          <cell r="E2034" t="str">
            <v>Cong Thuong Bank</v>
          </cell>
          <cell r="F2034" t="str">
            <v>ChuyÓn tiÒn tõ TK USD (3,800.00USD) sang VND rót vÒ quü tiÒn mÆt</v>
          </cell>
          <cell r="G2034" t="str">
            <v>Cash exchange from cash in bank USD (3,800.00USD) to cash in bank VND and withdraw to cash on hand</v>
          </cell>
          <cell r="H2034">
            <v>1111</v>
          </cell>
          <cell r="I2034">
            <v>57893000</v>
          </cell>
          <cell r="P2034">
            <v>57893000</v>
          </cell>
          <cell r="Q2034">
            <v>1122</v>
          </cell>
          <cell r="R2034">
            <v>57893000</v>
          </cell>
          <cell r="Y2034">
            <v>57893000</v>
          </cell>
        </row>
        <row r="2035">
          <cell r="A2035">
            <v>2032</v>
          </cell>
          <cell r="B2035" t="str">
            <v>15-09</v>
          </cell>
          <cell r="C2035">
            <v>37391</v>
          </cell>
          <cell r="D2035" t="str">
            <v>S.cro-Ngoan</v>
          </cell>
          <cell r="E2035" t="str">
            <v>Mrs. Ngoan (Crochet supplier)</v>
          </cell>
          <cell r="F2035" t="str">
            <v>Chi phÝ gia c«ng hµng mãc tay m· PT0537, PT550 / B1623, S451</v>
          </cell>
          <cell r="G2035" t="str">
            <v>CM for handmade crochet (Docket PT0537, PT550 / B1623, S451)</v>
          </cell>
          <cell r="H2035">
            <v>1422</v>
          </cell>
          <cell r="I2035">
            <v>45510000</v>
          </cell>
          <cell r="P2035">
            <v>45510000</v>
          </cell>
          <cell r="Q2035">
            <v>1111</v>
          </cell>
          <cell r="R2035">
            <v>44795000</v>
          </cell>
          <cell r="S2035">
            <v>1521</v>
          </cell>
          <cell r="T2035">
            <v>715000</v>
          </cell>
          <cell r="Y2035">
            <v>45510000</v>
          </cell>
        </row>
        <row r="2036">
          <cell r="A2036">
            <v>2033</v>
          </cell>
          <cell r="B2036" t="str">
            <v>17-03</v>
          </cell>
          <cell r="C2036">
            <v>37393</v>
          </cell>
          <cell r="D2036" t="str">
            <v>yt</v>
          </cell>
          <cell r="E2036" t="str">
            <v>Mrs. H­¬ng (Nurse)</v>
          </cell>
          <cell r="F2036" t="str">
            <v>TiÒn kh¸m y tÕ , mua thuèc cho c«ng nh©n Ph¹m ThÞ Tin - ChuyÒn 3 bÞ tai n¹n lao ®éng</v>
          </cell>
          <cell r="G2036" t="str">
            <v>Hospital fee for Ms. Tin (Line 03 worker) was on the job accident</v>
          </cell>
          <cell r="H2036">
            <v>6278</v>
          </cell>
          <cell r="I2036">
            <v>48500</v>
          </cell>
          <cell r="P2036">
            <v>48500</v>
          </cell>
          <cell r="Q2036">
            <v>1111</v>
          </cell>
          <cell r="R2036">
            <v>48500</v>
          </cell>
          <cell r="Y2036">
            <v>48500</v>
          </cell>
        </row>
        <row r="2037">
          <cell r="A2037">
            <v>2034</v>
          </cell>
          <cell r="B2037" t="str">
            <v>17-04</v>
          </cell>
          <cell r="C2037">
            <v>37393</v>
          </cell>
          <cell r="D2037" t="str">
            <v>tk</v>
          </cell>
          <cell r="E2037" t="str">
            <v>Ms. V©n Anh (Secretary)</v>
          </cell>
          <cell r="F2037" t="str">
            <v>Thanh to¸n c­íc göi hµng ®i Hµ Néi b»ng xe « t« Hoµng Long</v>
          </cell>
          <cell r="G2037" t="str">
            <v>Transport fee for samples and documents to Hanoi by Hoang Long car</v>
          </cell>
          <cell r="H2037">
            <v>6278</v>
          </cell>
          <cell r="I2037">
            <v>54000</v>
          </cell>
          <cell r="P2037">
            <v>54000</v>
          </cell>
          <cell r="Q2037">
            <v>1111</v>
          </cell>
          <cell r="R2037">
            <v>54000</v>
          </cell>
          <cell r="Y2037">
            <v>54000</v>
          </cell>
        </row>
        <row r="2038">
          <cell r="A2038">
            <v>2035</v>
          </cell>
          <cell r="B2038" t="str">
            <v>18-01</v>
          </cell>
          <cell r="C2038">
            <v>37394</v>
          </cell>
          <cell r="D2038" t="str">
            <v>xn2</v>
          </cell>
          <cell r="E2038" t="str">
            <v>Mr. Tuynh (Ex.Im dept)</v>
          </cell>
          <cell r="F2038" t="str">
            <v>Tr¶ t¹m øng chi phÝ xuÊt nhËp khÈu</v>
          </cell>
          <cell r="G2038" t="str">
            <v xml:space="preserve">Refund the advance of The import and export expenses from Mr. Phong (Export and Import) </v>
          </cell>
          <cell r="H2038">
            <v>1111</v>
          </cell>
          <cell r="I2038">
            <v>28850000</v>
          </cell>
          <cell r="P2038">
            <v>28850000</v>
          </cell>
          <cell r="Q2038">
            <v>141</v>
          </cell>
          <cell r="R2038">
            <v>28850000</v>
          </cell>
          <cell r="Y2038">
            <v>28850000</v>
          </cell>
        </row>
        <row r="2039">
          <cell r="A2039">
            <v>2036</v>
          </cell>
          <cell r="B2039" t="str">
            <v>17-05</v>
          </cell>
          <cell r="C2039">
            <v>37393</v>
          </cell>
          <cell r="D2039" t="str">
            <v>S.Ducanh</v>
          </cell>
          <cell r="E2039" t="str">
            <v>Cty TNHH §øc Anh</v>
          </cell>
          <cell r="F2039" t="str">
            <v>ThuÕ GTGT cña Hãa ®¬n sè 013775 - Mua tói P.E ®ãng hµng th¸ng 4/2002</v>
          </cell>
          <cell r="G2039" t="str">
            <v>VAT tax of Invoice No. 013775 - Purchasing P.E bags for packing in Apr. 2002</v>
          </cell>
          <cell r="H2039">
            <v>1331</v>
          </cell>
          <cell r="I2039">
            <v>12580853</v>
          </cell>
          <cell r="P2039">
            <v>12580853</v>
          </cell>
          <cell r="Q2039">
            <v>331</v>
          </cell>
          <cell r="R2039">
            <v>12580853</v>
          </cell>
          <cell r="Y2039">
            <v>12580853</v>
          </cell>
        </row>
        <row r="2040">
          <cell r="A2040">
            <v>2037</v>
          </cell>
          <cell r="B2040" t="str">
            <v>18-02</v>
          </cell>
          <cell r="C2040">
            <v>37394</v>
          </cell>
          <cell r="D2040" t="str">
            <v>cd3</v>
          </cell>
          <cell r="E2040" t="str">
            <v>Mr. Th¨ng (Electrician)</v>
          </cell>
          <cell r="F2040" t="str">
            <v>T¹m øng mua dông cô lµm ke c÷ cho m¸y may</v>
          </cell>
          <cell r="G2040" t="str">
            <v>Advance to Mr. Thang (Electrician) to buy tools to make fit for sewing machines</v>
          </cell>
          <cell r="H2040">
            <v>141</v>
          </cell>
          <cell r="I2040">
            <v>206000</v>
          </cell>
          <cell r="P2040">
            <v>206000</v>
          </cell>
          <cell r="Q2040">
            <v>1111</v>
          </cell>
          <cell r="R2040">
            <v>206000</v>
          </cell>
          <cell r="Y2040">
            <v>206000</v>
          </cell>
        </row>
        <row r="2041">
          <cell r="A2041">
            <v>2038</v>
          </cell>
          <cell r="B2041" t="str">
            <v>20-17</v>
          </cell>
          <cell r="C2041">
            <v>37396</v>
          </cell>
          <cell r="D2041" t="str">
            <v>E</v>
          </cell>
          <cell r="E2041" t="str">
            <v>Ms. Thñy (Embroidery)</v>
          </cell>
          <cell r="F2041" t="str">
            <v>Thanh to¸n t¹m øng mua sîi cho PT575/J1063, lµm khung kh©u ®ét cho B1859</v>
          </cell>
          <cell r="G2041" t="str">
            <v>Payment for the advance of buying yarn for PT575/J1063 from Ms. Thuy (Embroidery)</v>
          </cell>
          <cell r="H2041">
            <v>1521</v>
          </cell>
          <cell r="I2041">
            <v>310000</v>
          </cell>
          <cell r="J2041">
            <v>6278</v>
          </cell>
          <cell r="K2041">
            <v>150000</v>
          </cell>
          <cell r="L2041">
            <v>1111</v>
          </cell>
          <cell r="M2041">
            <v>190000</v>
          </cell>
          <cell r="P2041">
            <v>650000</v>
          </cell>
          <cell r="Q2041">
            <v>141</v>
          </cell>
          <cell r="R2041">
            <v>650000</v>
          </cell>
          <cell r="Y2041">
            <v>650000</v>
          </cell>
        </row>
        <row r="2042">
          <cell r="A2042">
            <v>2039</v>
          </cell>
          <cell r="B2042" t="str">
            <v>20-18</v>
          </cell>
          <cell r="C2042">
            <v>37396</v>
          </cell>
          <cell r="D2042" t="str">
            <v>E</v>
          </cell>
          <cell r="E2042" t="str">
            <v>Ms. Thñy (Embroidery)</v>
          </cell>
          <cell r="F2042" t="str">
            <v>Mua phô liÖu cho PT655+620+605</v>
          </cell>
          <cell r="G2042" t="str">
            <v>Buying trimming for Dockets PT625+605+620</v>
          </cell>
          <cell r="H2042">
            <v>1522</v>
          </cell>
          <cell r="I2042">
            <v>843000</v>
          </cell>
          <cell r="J2042">
            <v>6278</v>
          </cell>
          <cell r="K2042">
            <v>35000</v>
          </cell>
          <cell r="P2042">
            <v>878000</v>
          </cell>
          <cell r="Q2042">
            <v>1111</v>
          </cell>
          <cell r="R2042">
            <v>878000</v>
          </cell>
          <cell r="Y2042">
            <v>878000</v>
          </cell>
        </row>
        <row r="2043">
          <cell r="A2043">
            <v>2040</v>
          </cell>
          <cell r="B2043" t="str">
            <v>31-92</v>
          </cell>
          <cell r="C2043">
            <v>37468</v>
          </cell>
          <cell r="D2043" t="str">
            <v>xn2</v>
          </cell>
          <cell r="E2043" t="str">
            <v>Mr. Tuynh (Ex.Im dept)</v>
          </cell>
          <cell r="F2043" t="str">
            <v>Chi phÝ nhËp m¸y buttonhole machine 9/4/2002</v>
          </cell>
          <cell r="G2043" t="str">
            <v>The import expenses for 01 buttonhole machine on April 09, 2002</v>
          </cell>
          <cell r="H2043">
            <v>6278</v>
          </cell>
          <cell r="I2043">
            <v>394689</v>
          </cell>
          <cell r="P2043">
            <v>394689</v>
          </cell>
          <cell r="Q2043">
            <v>1111</v>
          </cell>
          <cell r="R2043">
            <v>394689</v>
          </cell>
          <cell r="Y2043">
            <v>394689</v>
          </cell>
        </row>
        <row r="2044">
          <cell r="A2044">
            <v>2041</v>
          </cell>
          <cell r="B2044" t="str">
            <v>31-32</v>
          </cell>
          <cell r="C2044">
            <v>37468</v>
          </cell>
          <cell r="D2044" t="str">
            <v>xn2</v>
          </cell>
          <cell r="E2044" t="str">
            <v>Mr. Tuynh (Ex.Im dept)</v>
          </cell>
          <cell r="F2044" t="str">
            <v>Chi phÝ nhËp DHL tem nh·n ngµy 04/04/2002</v>
          </cell>
          <cell r="G2044" t="str">
            <v>The import expenses for lable on April 04, 2002 via DHL</v>
          </cell>
          <cell r="H2044">
            <v>6278</v>
          </cell>
          <cell r="I2044">
            <v>68500</v>
          </cell>
          <cell r="P2044">
            <v>68500</v>
          </cell>
          <cell r="Q2044">
            <v>1111</v>
          </cell>
          <cell r="R2044">
            <v>68500</v>
          </cell>
          <cell r="Y2044">
            <v>68500</v>
          </cell>
        </row>
        <row r="2045">
          <cell r="A2045">
            <v>2042</v>
          </cell>
          <cell r="B2045" t="str">
            <v>31-93</v>
          </cell>
          <cell r="C2045">
            <v>37468</v>
          </cell>
          <cell r="D2045" t="str">
            <v>xn2</v>
          </cell>
          <cell r="E2045" t="str">
            <v>Mr. Tuynh (Ex.Im dept)</v>
          </cell>
          <cell r="F2045" t="str">
            <v>Chi phÝ xuÊt KT 21 ngµy 22/03/2002</v>
          </cell>
          <cell r="G2045" t="str">
            <v>The export expenses for KT21 on Mar. 21, 2002</v>
          </cell>
          <cell r="H2045">
            <v>6278</v>
          </cell>
          <cell r="I2045">
            <v>355000</v>
          </cell>
          <cell r="P2045">
            <v>355000</v>
          </cell>
          <cell r="Q2045">
            <v>1111</v>
          </cell>
          <cell r="R2045">
            <v>355000</v>
          </cell>
          <cell r="Y2045">
            <v>355000</v>
          </cell>
        </row>
        <row r="2046">
          <cell r="A2046">
            <v>2043</v>
          </cell>
          <cell r="D2046" t="str">
            <v>xn2</v>
          </cell>
          <cell r="E2046" t="str">
            <v>Mr. Tuynh (Ex.Im dept)</v>
          </cell>
          <cell r="F2046" t="str">
            <v>Chi phÝ xuÊt KT 25+27 ngµy 29/03/2002</v>
          </cell>
          <cell r="G2046" t="str">
            <v>The export expenses for KT25+27 on Mar 29, 2002</v>
          </cell>
          <cell r="H2046">
            <v>6278</v>
          </cell>
          <cell r="I2046">
            <v>1073000</v>
          </cell>
          <cell r="P2046">
            <v>1073000</v>
          </cell>
          <cell r="Q2046">
            <v>1111</v>
          </cell>
          <cell r="R2046">
            <v>1073000</v>
          </cell>
          <cell r="Y2046">
            <v>1073000</v>
          </cell>
        </row>
        <row r="2047">
          <cell r="A2047">
            <v>2044</v>
          </cell>
          <cell r="D2047" t="str">
            <v>xn2</v>
          </cell>
          <cell r="E2047" t="str">
            <v>Mr. Tuynh (Ex.Im dept)</v>
          </cell>
          <cell r="F2047" t="str">
            <v>Chi phÝ nhËp 02 conts v¶i ngµy 22/4/2002</v>
          </cell>
          <cell r="G2047" t="str">
            <v>The import expenses for 02 conts of farbric on Apr 22, 2002</v>
          </cell>
          <cell r="H2047">
            <v>6278</v>
          </cell>
          <cell r="I2047">
            <v>2109550</v>
          </cell>
          <cell r="P2047">
            <v>2109550</v>
          </cell>
          <cell r="Q2047">
            <v>1111</v>
          </cell>
          <cell r="R2047">
            <v>2109550</v>
          </cell>
          <cell r="Y2047">
            <v>2109550</v>
          </cell>
        </row>
        <row r="2048">
          <cell r="A2048">
            <v>2045</v>
          </cell>
          <cell r="B2048" t="str">
            <v>31-27</v>
          </cell>
          <cell r="C2048">
            <v>37468</v>
          </cell>
          <cell r="D2048" t="str">
            <v>xn2</v>
          </cell>
          <cell r="E2048" t="str">
            <v>Mr. Tuynh (Ex.Im dept)</v>
          </cell>
          <cell r="F2048" t="str">
            <v>Chi phÝ nhËp 28 kiÖn v¶i Lifung ngµy 22/4/2002</v>
          </cell>
          <cell r="G2048" t="str">
            <v>The import expenses for farbric of Lifung on Apr 22, 2002</v>
          </cell>
          <cell r="H2048">
            <v>6278</v>
          </cell>
          <cell r="I2048">
            <v>1741900</v>
          </cell>
          <cell r="J2048">
            <v>1331</v>
          </cell>
          <cell r="K2048">
            <v>95790</v>
          </cell>
          <cell r="P2048">
            <v>1837690</v>
          </cell>
          <cell r="Q2048">
            <v>1111</v>
          </cell>
          <cell r="R2048">
            <v>1837690</v>
          </cell>
          <cell r="Y2048">
            <v>1837690</v>
          </cell>
        </row>
        <row r="2049">
          <cell r="A2049">
            <v>2046</v>
          </cell>
          <cell r="D2049" t="str">
            <v>xn2</v>
          </cell>
          <cell r="E2049" t="str">
            <v>Mr. Tuynh (Ex.Im dept)</v>
          </cell>
          <cell r="F2049" t="str">
            <v>C­íc ®iÖn tho¹i di ®éng th¸ng 4/2002</v>
          </cell>
          <cell r="G2049" t="str">
            <v>Mobifone fee of Apr. 2002 for Mr. Tuynh (Ex.Im)</v>
          </cell>
          <cell r="H2049">
            <v>6278</v>
          </cell>
          <cell r="I2049">
            <v>370000</v>
          </cell>
          <cell r="P2049">
            <v>370000</v>
          </cell>
          <cell r="Q2049">
            <v>1111</v>
          </cell>
          <cell r="R2049">
            <v>70000</v>
          </cell>
          <cell r="S2049">
            <v>141</v>
          </cell>
          <cell r="T2049">
            <v>300000</v>
          </cell>
          <cell r="Y2049">
            <v>370000</v>
          </cell>
        </row>
        <row r="2050">
          <cell r="A2050">
            <v>2047</v>
          </cell>
          <cell r="B2050" t="str">
            <v>31-28</v>
          </cell>
          <cell r="C2050">
            <v>37468</v>
          </cell>
          <cell r="D2050" t="str">
            <v>xn2</v>
          </cell>
          <cell r="E2050" t="str">
            <v>Mr. Tuynh (Ex.Im dept)</v>
          </cell>
          <cell r="F2050" t="str">
            <v>Chi phÝ nhËp v¶i ®ît HD 188+189 ngµy 16/4/2002</v>
          </cell>
          <cell r="G2050" t="str">
            <v>The import expenses for farbric (HD188+189)</v>
          </cell>
          <cell r="H2050">
            <v>6278</v>
          </cell>
          <cell r="I2050">
            <v>633300</v>
          </cell>
          <cell r="P2050">
            <v>633300</v>
          </cell>
          <cell r="Q2050">
            <v>1111</v>
          </cell>
          <cell r="R2050">
            <v>633300</v>
          </cell>
          <cell r="Y2050">
            <v>633300</v>
          </cell>
        </row>
        <row r="2051">
          <cell r="A2051">
            <v>2048</v>
          </cell>
          <cell r="D2051" t="str">
            <v>xn2</v>
          </cell>
          <cell r="E2051" t="str">
            <v>Mr. Tuynh (Ex.Im dept)</v>
          </cell>
          <cell r="F2051" t="str">
            <v>Chi phÝ nhËp mãc treo ngµy 18/04/2002</v>
          </cell>
          <cell r="G2051" t="str">
            <v>The import expenses for hangers on Apr 18, 2002</v>
          </cell>
          <cell r="H2051">
            <v>6278</v>
          </cell>
          <cell r="I2051">
            <v>939300</v>
          </cell>
          <cell r="P2051">
            <v>939300</v>
          </cell>
          <cell r="Q2051">
            <v>1111</v>
          </cell>
          <cell r="R2051">
            <v>939300</v>
          </cell>
          <cell r="Y2051">
            <v>939300</v>
          </cell>
        </row>
        <row r="2052">
          <cell r="A2052">
            <v>2049</v>
          </cell>
          <cell r="B2052" t="str">
            <v>31-94</v>
          </cell>
          <cell r="C2052">
            <v>37468</v>
          </cell>
          <cell r="D2052" t="str">
            <v>xn2</v>
          </cell>
          <cell r="E2052" t="str">
            <v>Mr. Tuynh (Ex.Im dept)</v>
          </cell>
          <cell r="F2052" t="str">
            <v>Chi phÝ nhËp 01 conts v¶i ngµy 19/4/2002</v>
          </cell>
          <cell r="G2052" t="str">
            <v>The import expenses for 01 conts of farbric on Apr 19, 2002</v>
          </cell>
          <cell r="H2052">
            <v>6278</v>
          </cell>
          <cell r="I2052">
            <v>1606650</v>
          </cell>
          <cell r="P2052">
            <v>1606650</v>
          </cell>
          <cell r="Q2052">
            <v>1111</v>
          </cell>
          <cell r="R2052">
            <v>1606650</v>
          </cell>
          <cell r="Y2052">
            <v>1606650</v>
          </cell>
        </row>
        <row r="2053">
          <cell r="A2053">
            <v>2050</v>
          </cell>
          <cell r="D2053" t="str">
            <v>xn2</v>
          </cell>
          <cell r="E2053" t="str">
            <v>Mr. Tuynh (Ex.Im dept)</v>
          </cell>
          <cell r="F2053" t="str">
            <v>Mua mÉu C/O + E/L</v>
          </cell>
          <cell r="G2053" t="str">
            <v>Buy E/L, C/O forms for import - export task</v>
          </cell>
          <cell r="H2053">
            <v>6278</v>
          </cell>
          <cell r="I2053">
            <v>1174000</v>
          </cell>
          <cell r="P2053">
            <v>1174000</v>
          </cell>
          <cell r="Q2053">
            <v>1111</v>
          </cell>
          <cell r="R2053">
            <v>1174000</v>
          </cell>
          <cell r="Y2053">
            <v>1174000</v>
          </cell>
        </row>
        <row r="2054">
          <cell r="A2054">
            <v>2051</v>
          </cell>
          <cell r="B2054" t="str">
            <v>31-26</v>
          </cell>
          <cell r="C2054">
            <v>37468</v>
          </cell>
          <cell r="D2054" t="str">
            <v>xn2</v>
          </cell>
          <cell r="E2054" t="str">
            <v>Mr. Tuynh (Ex.Im dept)</v>
          </cell>
          <cell r="F2054" t="str">
            <v>Chi phÝ xuÊt hµng Lifung 1+2 ngµy 12/4 + 5/5/2002</v>
          </cell>
          <cell r="G2054" t="str">
            <v>The export expenses for Lifung clothes on Apr 12 and May 05, 2002</v>
          </cell>
          <cell r="H2054">
            <v>6278</v>
          </cell>
          <cell r="I2054">
            <v>200000</v>
          </cell>
          <cell r="P2054">
            <v>200000</v>
          </cell>
          <cell r="Q2054">
            <v>1111</v>
          </cell>
          <cell r="R2054">
            <v>200000</v>
          </cell>
          <cell r="Y2054">
            <v>200000</v>
          </cell>
        </row>
        <row r="2055">
          <cell r="A2055">
            <v>2052</v>
          </cell>
          <cell r="D2055" t="str">
            <v>xn2</v>
          </cell>
          <cell r="E2055" t="str">
            <v>Mr. Tuynh (Ex.Im dept)</v>
          </cell>
          <cell r="F2055" t="str">
            <v>Chi phÝ nhËp 01 cont hµng ®Çu t­ ngµy 5/5/2002</v>
          </cell>
          <cell r="G2055" t="str">
            <v>The import expenses for 01 cont of invested equipments</v>
          </cell>
          <cell r="H2055">
            <v>6278</v>
          </cell>
          <cell r="I2055">
            <v>4339000</v>
          </cell>
          <cell r="P2055">
            <v>4339000</v>
          </cell>
          <cell r="Q2055">
            <v>1111</v>
          </cell>
          <cell r="R2055">
            <v>4339000</v>
          </cell>
          <cell r="Y2055">
            <v>4339000</v>
          </cell>
        </row>
        <row r="2056">
          <cell r="A2056">
            <v>2053</v>
          </cell>
          <cell r="D2056" t="str">
            <v>xn2</v>
          </cell>
          <cell r="E2056" t="str">
            <v>Mr. Tuynh (Ex.Im dept)</v>
          </cell>
          <cell r="F2056" t="str">
            <v>Chi phÝ lµm chøng tõ E/L, C/O c¸c ngµy tõ 01/4 ®Õn 10/05/2002</v>
          </cell>
          <cell r="G2056" t="str">
            <v>The expenses for custom (Making C/O, E/L docs.)</v>
          </cell>
          <cell r="H2056">
            <v>6278</v>
          </cell>
          <cell r="I2056">
            <v>724000</v>
          </cell>
          <cell r="P2056">
            <v>724000</v>
          </cell>
          <cell r="Q2056">
            <v>1111</v>
          </cell>
          <cell r="R2056">
            <v>724000</v>
          </cell>
          <cell r="Y2056">
            <v>724000</v>
          </cell>
        </row>
        <row r="2057">
          <cell r="A2057">
            <v>2054</v>
          </cell>
          <cell r="D2057" t="str">
            <v>xn2</v>
          </cell>
          <cell r="E2057" t="str">
            <v>Mr. Tuynh (Ex.Im dept)</v>
          </cell>
          <cell r="F2057" t="str">
            <v>Chi phÝ nhËp 02 conts Investronica ngµy 25/4/2002</v>
          </cell>
          <cell r="G2057" t="str">
            <v>The import expenses for 02 conts of Investronica machine on Apr 25, 2002</v>
          </cell>
          <cell r="H2057">
            <v>6278</v>
          </cell>
          <cell r="I2057">
            <v>4628571</v>
          </cell>
          <cell r="J2057">
            <v>1331</v>
          </cell>
          <cell r="K2057">
            <v>71429</v>
          </cell>
          <cell r="P2057">
            <v>4700000</v>
          </cell>
          <cell r="Q2057">
            <v>1111</v>
          </cell>
          <cell r="R2057">
            <v>4700000</v>
          </cell>
          <cell r="Y2057">
            <v>4700000</v>
          </cell>
        </row>
        <row r="2058">
          <cell r="A2058">
            <v>2055</v>
          </cell>
          <cell r="B2058" t="str">
            <v>24-30</v>
          </cell>
          <cell r="C2058">
            <v>37400</v>
          </cell>
          <cell r="D2058" t="str">
            <v>xn4</v>
          </cell>
          <cell r="E2058" t="str">
            <v>Ms. HiÒn (Ex.Im dept)</v>
          </cell>
          <cell r="F2058" t="str">
            <v xml:space="preserve">Chi phÝ xuÊt hµng Matalan + KT 38 ngµy 03/05 </v>
          </cell>
          <cell r="G2058" t="str">
            <v>The export expenses for KT 38 on May 03, 2002</v>
          </cell>
          <cell r="H2058">
            <v>6278</v>
          </cell>
          <cell r="I2058">
            <v>557000</v>
          </cell>
          <cell r="P2058">
            <v>557000</v>
          </cell>
          <cell r="Q2058">
            <v>1111</v>
          </cell>
          <cell r="R2058">
            <v>557000</v>
          </cell>
          <cell r="Y2058">
            <v>557000</v>
          </cell>
        </row>
        <row r="2059">
          <cell r="A2059">
            <v>2056</v>
          </cell>
          <cell r="B2059" t="str">
            <v>18-03</v>
          </cell>
          <cell r="C2059">
            <v>37394</v>
          </cell>
          <cell r="D2059" t="str">
            <v>kd1</v>
          </cell>
          <cell r="E2059" t="str">
            <v>Mr. HiÖp (Sales)</v>
          </cell>
          <cell r="F2059" t="str">
            <v>T¹m øng chi phÝ ®i c«ng t¸c NghÖ an + mua Mobicard</v>
          </cell>
          <cell r="G2059" t="str">
            <v>Advance to Mr. Hiep (Sales) the business expenses to Nghe An province</v>
          </cell>
          <cell r="H2059">
            <v>141</v>
          </cell>
          <cell r="I2059">
            <v>1000000</v>
          </cell>
          <cell r="P2059">
            <v>1000000</v>
          </cell>
          <cell r="Q2059">
            <v>1111</v>
          </cell>
          <cell r="R2059">
            <v>1000000</v>
          </cell>
          <cell r="Y2059">
            <v>1000000</v>
          </cell>
        </row>
        <row r="2060">
          <cell r="A2060">
            <v>2057</v>
          </cell>
          <cell r="B2060" t="str">
            <v>18-04</v>
          </cell>
          <cell r="C2060">
            <v>37394</v>
          </cell>
          <cell r="D2060" t="str">
            <v>nc</v>
          </cell>
          <cell r="E2060" t="str">
            <v>Mr. B×nh (Cutting chief)</v>
          </cell>
          <cell r="F2060" t="str">
            <v>Th­ëng sao ®á cho 16 c«ng nh©n PX c¾t</v>
          </cell>
          <cell r="G2060" t="str">
            <v>Working bonus 'red star' for cutting staffs</v>
          </cell>
          <cell r="H2060">
            <v>33882</v>
          </cell>
          <cell r="I2060">
            <v>240000</v>
          </cell>
          <cell r="P2060">
            <v>240000</v>
          </cell>
          <cell r="Q2060">
            <v>1111</v>
          </cell>
          <cell r="R2060">
            <v>240000</v>
          </cell>
          <cell r="Y2060">
            <v>240000</v>
          </cell>
        </row>
        <row r="2061">
          <cell r="A2061">
            <v>2058</v>
          </cell>
          <cell r="B2061" t="str">
            <v>18-07</v>
          </cell>
          <cell r="C2061">
            <v>37394</v>
          </cell>
          <cell r="D2061" t="str">
            <v>yt</v>
          </cell>
          <cell r="E2061" t="str">
            <v>Mrs. H­¬ng (Nurse)</v>
          </cell>
          <cell r="F2061" t="str">
            <v>Mua b¨ng phiÕn cho nhµ m¸y</v>
          </cell>
          <cell r="G2061" t="str">
            <v>Buying meterials for company</v>
          </cell>
          <cell r="H2061">
            <v>6278</v>
          </cell>
          <cell r="I2061">
            <v>24000</v>
          </cell>
          <cell r="P2061">
            <v>24000</v>
          </cell>
          <cell r="Q2061">
            <v>1111</v>
          </cell>
          <cell r="R2061">
            <v>24000</v>
          </cell>
          <cell r="Y2061">
            <v>24000</v>
          </cell>
        </row>
        <row r="2062">
          <cell r="A2062">
            <v>2059</v>
          </cell>
          <cell r="B2062" t="str">
            <v>18-06</v>
          </cell>
          <cell r="C2062">
            <v>37394</v>
          </cell>
          <cell r="D2062" t="str">
            <v>yt</v>
          </cell>
          <cell r="E2062" t="str">
            <v>Mrs. H­¬ng (Nurse)</v>
          </cell>
          <cell r="F2062" t="str">
            <v xml:space="preserve">T¹m øng mua thuèc s¬ cøu cho c«ng nh©n </v>
          </cell>
          <cell r="G2062" t="str">
            <v xml:space="preserve">Advance to Mrs. Huong (Nurse) to buy medicine for health dept. </v>
          </cell>
          <cell r="H2062">
            <v>141</v>
          </cell>
          <cell r="I2062">
            <v>500000</v>
          </cell>
          <cell r="P2062">
            <v>500000</v>
          </cell>
          <cell r="Q2062">
            <v>1111</v>
          </cell>
          <cell r="R2062">
            <v>500000</v>
          </cell>
          <cell r="Y2062">
            <v>500000</v>
          </cell>
        </row>
        <row r="2063">
          <cell r="A2063">
            <v>2060</v>
          </cell>
          <cell r="B2063" t="str">
            <v>31-98</v>
          </cell>
          <cell r="C2063">
            <v>37468</v>
          </cell>
          <cell r="D2063" t="str">
            <v>xn1</v>
          </cell>
          <cell r="E2063" t="str">
            <v>Mr. Phong (Ex.Im dept)</v>
          </cell>
          <cell r="F2063" t="str">
            <v>Chi phÝ xuÊt hµng Lifung Express ngµy 11/04/2002</v>
          </cell>
          <cell r="G2063" t="str">
            <v>The export expenses for gaments of Lifung Express on Apr 11, 2002</v>
          </cell>
          <cell r="H2063">
            <v>6278</v>
          </cell>
          <cell r="I2063">
            <v>731943</v>
          </cell>
          <cell r="P2063">
            <v>731943</v>
          </cell>
          <cell r="Q2063">
            <v>1111</v>
          </cell>
          <cell r="R2063">
            <v>731943</v>
          </cell>
          <cell r="Y2063">
            <v>731943</v>
          </cell>
        </row>
        <row r="2064">
          <cell r="A2064">
            <v>2061</v>
          </cell>
          <cell r="B2064" t="str">
            <v>31-99</v>
          </cell>
          <cell r="C2064">
            <v>37468</v>
          </cell>
          <cell r="D2064" t="str">
            <v>xn1</v>
          </cell>
          <cell r="E2064" t="str">
            <v>Mr. Phong (Ex.Im dept)</v>
          </cell>
          <cell r="F2064" t="str">
            <v>Chi phÝ xuÊt hµng KT 41 - Lifung Express ngµy 03/05/2002</v>
          </cell>
          <cell r="G2064" t="str">
            <v>The export expenses for gaments of Lifung Express on May 03, 2002</v>
          </cell>
          <cell r="H2064">
            <v>6278</v>
          </cell>
          <cell r="I2064">
            <v>364583</v>
          </cell>
          <cell r="P2064">
            <v>364583</v>
          </cell>
          <cell r="Q2064">
            <v>1111</v>
          </cell>
          <cell r="R2064">
            <v>364583</v>
          </cell>
          <cell r="Y2064">
            <v>364583</v>
          </cell>
        </row>
        <row r="2065">
          <cell r="A2065">
            <v>2062</v>
          </cell>
          <cell r="B2065" t="str">
            <v>31-101</v>
          </cell>
          <cell r="C2065">
            <v>37468</v>
          </cell>
          <cell r="D2065" t="str">
            <v>xn1</v>
          </cell>
          <cell r="E2065" t="str">
            <v>Mr. Phong (Ex.Im dept)</v>
          </cell>
          <cell r="F2065" t="str">
            <v>PhÝ C/Y + phÝ göi chøng tõ , phÝ B/L cho hµng Primark ngµy 16/4/2002</v>
          </cell>
          <cell r="G2065" t="str">
            <v>C/Y , B/L and other fee for garment of Primark (04 cont)</v>
          </cell>
          <cell r="H2065">
            <v>6278</v>
          </cell>
          <cell r="I2065">
            <v>2914960</v>
          </cell>
          <cell r="P2065">
            <v>2914960</v>
          </cell>
          <cell r="Q2065">
            <v>1111</v>
          </cell>
          <cell r="R2065">
            <v>2914960</v>
          </cell>
          <cell r="Y2065">
            <v>2914960</v>
          </cell>
        </row>
        <row r="2066">
          <cell r="A2066">
            <v>2063</v>
          </cell>
          <cell r="B2066" t="str">
            <v>31-102</v>
          </cell>
          <cell r="C2066">
            <v>37468</v>
          </cell>
          <cell r="D2066" t="str">
            <v>xn1</v>
          </cell>
          <cell r="E2066" t="str">
            <v>Mr. Phong (Ex.Im dept)</v>
          </cell>
          <cell r="F2066" t="str">
            <v>Chi phÝ nhËp v¶i HD197 ngµy 22/4/2002</v>
          </cell>
          <cell r="G2066" t="str">
            <v>The import expenses farbric HD197 on Apr 22, 2002</v>
          </cell>
          <cell r="H2066">
            <v>6278</v>
          </cell>
          <cell r="I2066">
            <v>1668224</v>
          </cell>
          <cell r="P2066">
            <v>1668224</v>
          </cell>
          <cell r="Q2066">
            <v>1111</v>
          </cell>
          <cell r="R2066">
            <v>1668224</v>
          </cell>
          <cell r="Y2066">
            <v>1668224</v>
          </cell>
        </row>
        <row r="2067">
          <cell r="A2067">
            <v>2064</v>
          </cell>
          <cell r="B2067" t="str">
            <v>31-103</v>
          </cell>
          <cell r="C2067">
            <v>37468</v>
          </cell>
          <cell r="D2067" t="str">
            <v>xn1</v>
          </cell>
          <cell r="E2067" t="str">
            <v>Mr. Phong (Ex.Im dept)</v>
          </cell>
          <cell r="F2067" t="str">
            <v>Chi phÝ nhËp v¶i ngµy 14/05/2002</v>
          </cell>
          <cell r="G2067" t="str">
            <v>The import expenses farbric on May 14, 2002</v>
          </cell>
          <cell r="H2067">
            <v>6278</v>
          </cell>
          <cell r="I2067">
            <v>682660</v>
          </cell>
          <cell r="P2067">
            <v>682660</v>
          </cell>
          <cell r="Q2067">
            <v>1111</v>
          </cell>
          <cell r="R2067">
            <v>682660</v>
          </cell>
          <cell r="Y2067">
            <v>682660</v>
          </cell>
        </row>
        <row r="2068">
          <cell r="A2068">
            <v>2065</v>
          </cell>
          <cell r="B2068" t="str">
            <v>31-104</v>
          </cell>
          <cell r="C2068">
            <v>37468</v>
          </cell>
          <cell r="D2068" t="str">
            <v>xn1</v>
          </cell>
          <cell r="E2068" t="str">
            <v>Mr. Phong (Ex.Im dept)</v>
          </cell>
          <cell r="F2068" t="str">
            <v>Chi phÝ xuÊt hµng Lifung 3 ngµy 114/5/2002</v>
          </cell>
          <cell r="G2068" t="str">
            <v>The export expenses for Lifung clothes on May 14, 2002</v>
          </cell>
          <cell r="H2068">
            <v>6278</v>
          </cell>
          <cell r="I2068">
            <v>355966</v>
          </cell>
          <cell r="P2068">
            <v>355966</v>
          </cell>
          <cell r="Q2068">
            <v>1111</v>
          </cell>
          <cell r="R2068">
            <v>355966</v>
          </cell>
          <cell r="Y2068">
            <v>355966</v>
          </cell>
        </row>
        <row r="2069">
          <cell r="A2069">
            <v>2066</v>
          </cell>
          <cell r="B2069" t="str">
            <v>31-105</v>
          </cell>
          <cell r="C2069">
            <v>37468</v>
          </cell>
          <cell r="D2069" t="str">
            <v>xn1</v>
          </cell>
          <cell r="E2069" t="str">
            <v>Mr. Phong (Ex.Im dept)</v>
          </cell>
          <cell r="F2069" t="str">
            <v>Chi phÝ xin giÊy phÐp cho hµng SXXK tõ Së Th­¬ng M¹i HD</v>
          </cell>
          <cell r="G2069" t="str">
            <v xml:space="preserve">The expenses of applying for licence from Hai Duong Trade office </v>
          </cell>
          <cell r="H2069">
            <v>6278</v>
          </cell>
          <cell r="I2069">
            <v>120000</v>
          </cell>
          <cell r="P2069">
            <v>120000</v>
          </cell>
          <cell r="Q2069">
            <v>1111</v>
          </cell>
          <cell r="R2069">
            <v>120000</v>
          </cell>
          <cell r="Y2069">
            <v>120000</v>
          </cell>
        </row>
        <row r="2070">
          <cell r="A2070">
            <v>2067</v>
          </cell>
          <cell r="B2070" t="str">
            <v>31-35</v>
          </cell>
          <cell r="C2070">
            <v>37468</v>
          </cell>
          <cell r="D2070" t="str">
            <v>xn1</v>
          </cell>
          <cell r="E2070" t="str">
            <v>Mr. Phong (Ex.Im dept)</v>
          </cell>
          <cell r="F2070" t="str">
            <v>Chi phi göi tê khai FEDEX cho V¨n phßng Hµ Néi + chi phÝ HQ kh¸c</v>
          </cell>
          <cell r="G2070" t="str">
            <v>Transport fee for documents to Hanoi by Hoang Long car</v>
          </cell>
          <cell r="H2070">
            <v>6278</v>
          </cell>
          <cell r="I2070">
            <v>75000</v>
          </cell>
          <cell r="P2070">
            <v>75000</v>
          </cell>
          <cell r="Q2070">
            <v>1111</v>
          </cell>
          <cell r="R2070">
            <v>75000</v>
          </cell>
          <cell r="Y2070">
            <v>75000</v>
          </cell>
        </row>
        <row r="2071">
          <cell r="A2071">
            <v>2068</v>
          </cell>
          <cell r="B2071" t="str">
            <v>31-106</v>
          </cell>
          <cell r="C2071">
            <v>37468</v>
          </cell>
          <cell r="D2071" t="str">
            <v>xn1</v>
          </cell>
          <cell r="E2071" t="str">
            <v>Mr. Phong (Ex.Im dept)</v>
          </cell>
          <cell r="F2071" t="str">
            <v>Chi phÝ nhËp v¶i HD 176 ngµy 29/3/2002</v>
          </cell>
          <cell r="G2071" t="str">
            <v>The import expenses for fabric HD176</v>
          </cell>
          <cell r="H2071">
            <v>6278</v>
          </cell>
          <cell r="I2071">
            <v>465000</v>
          </cell>
          <cell r="P2071">
            <v>465000</v>
          </cell>
          <cell r="Q2071">
            <v>1111</v>
          </cell>
          <cell r="R2071">
            <v>465000</v>
          </cell>
          <cell r="Y2071">
            <v>465000</v>
          </cell>
        </row>
        <row r="2072">
          <cell r="A2072">
            <v>2069</v>
          </cell>
          <cell r="B2072" t="str">
            <v>31-31</v>
          </cell>
          <cell r="C2072">
            <v>37468</v>
          </cell>
          <cell r="D2072" t="str">
            <v>xn1</v>
          </cell>
          <cell r="E2072" t="str">
            <v>Mr. Phong (Ex.Im dept)</v>
          </cell>
          <cell r="F2072" t="str">
            <v>Chi phÝ nhËp tem nh·n ngµy 16/04/2002</v>
          </cell>
          <cell r="G2072" t="str">
            <v>The import expenses for lable on April 16, 2002</v>
          </cell>
          <cell r="H2072">
            <v>6278</v>
          </cell>
          <cell r="I2072">
            <v>64000</v>
          </cell>
          <cell r="P2072">
            <v>64000</v>
          </cell>
          <cell r="Q2072">
            <v>1111</v>
          </cell>
          <cell r="R2072">
            <v>64000</v>
          </cell>
          <cell r="Y2072">
            <v>64000</v>
          </cell>
        </row>
        <row r="2073">
          <cell r="A2073">
            <v>2070</v>
          </cell>
          <cell r="B2073" t="str">
            <v>31-107</v>
          </cell>
          <cell r="C2073">
            <v>37468</v>
          </cell>
          <cell r="D2073" t="str">
            <v>xn1</v>
          </cell>
          <cell r="E2073" t="str">
            <v>Mr. Phong (Ex.Im dept)</v>
          </cell>
          <cell r="F2073" t="str">
            <v>PhÝ B/L cho hµng Primark ngµy 29/3/2002</v>
          </cell>
          <cell r="G2073" t="str">
            <v>B/L for garment of Primark on Mar 29, 2002</v>
          </cell>
          <cell r="H2073">
            <v>6278</v>
          </cell>
          <cell r="I2073">
            <v>115000</v>
          </cell>
          <cell r="P2073">
            <v>115000</v>
          </cell>
          <cell r="Q2073">
            <v>1111</v>
          </cell>
          <cell r="R2073">
            <v>115000</v>
          </cell>
          <cell r="Y2073">
            <v>115000</v>
          </cell>
        </row>
        <row r="2074">
          <cell r="A2074">
            <v>2071</v>
          </cell>
          <cell r="B2074" t="str">
            <v>31-108</v>
          </cell>
          <cell r="C2074">
            <v>37468</v>
          </cell>
          <cell r="D2074" t="str">
            <v>xn1</v>
          </cell>
          <cell r="E2074" t="str">
            <v>Mr. Phong (Ex.Im dept)</v>
          </cell>
          <cell r="F2074" t="str">
            <v>Chi phÝ xuÊt hµng KT 34 ngµy 24/04/2002</v>
          </cell>
          <cell r="G2074" t="str">
            <v>The export expenses for KT34 on Apr 24, 2002</v>
          </cell>
          <cell r="H2074">
            <v>6278</v>
          </cell>
          <cell r="I2074">
            <v>660000</v>
          </cell>
          <cell r="P2074">
            <v>660000</v>
          </cell>
          <cell r="Q2074">
            <v>1111</v>
          </cell>
          <cell r="R2074">
            <v>660000</v>
          </cell>
          <cell r="Y2074">
            <v>660000</v>
          </cell>
        </row>
        <row r="2075">
          <cell r="A2075">
            <v>2072</v>
          </cell>
          <cell r="B2075" t="str">
            <v>31-33</v>
          </cell>
          <cell r="C2075">
            <v>37468</v>
          </cell>
          <cell r="D2075" t="str">
            <v>xn1</v>
          </cell>
          <cell r="E2075" t="str">
            <v>Mr. Phong (Ex.Im dept)</v>
          </cell>
          <cell r="F2075" t="str">
            <v>C­íc ®iÖn tho¹i di ®éng th¸ng 02+03/ 2002</v>
          </cell>
          <cell r="G2075" t="str">
            <v>Mobifone fee of Feb, Mar. 2002 for Mr. Phong (Ex.Im)</v>
          </cell>
          <cell r="H2075">
            <v>6422</v>
          </cell>
          <cell r="I2075">
            <v>600000</v>
          </cell>
          <cell r="P2075">
            <v>600000</v>
          </cell>
          <cell r="Q2075">
            <v>1111</v>
          </cell>
          <cell r="R2075">
            <v>600000</v>
          </cell>
          <cell r="Y2075">
            <v>600000</v>
          </cell>
        </row>
        <row r="2076">
          <cell r="A2076">
            <v>2073</v>
          </cell>
          <cell r="B2076" t="str">
            <v>31-109</v>
          </cell>
          <cell r="C2076">
            <v>37468</v>
          </cell>
          <cell r="D2076" t="str">
            <v>xn1</v>
          </cell>
          <cell r="E2076" t="str">
            <v>Mr. Phong (Ex.Im dept)</v>
          </cell>
          <cell r="F2076" t="str">
            <v>Chi phÝ nhËp v¶i HD195 ngµy 18/4/2002</v>
          </cell>
          <cell r="G2076" t="str">
            <v>The import expenses farbric HD195 on Apr 18, 2002</v>
          </cell>
          <cell r="H2076">
            <v>6278</v>
          </cell>
          <cell r="I2076">
            <v>3816381</v>
          </cell>
          <cell r="P2076">
            <v>3816381</v>
          </cell>
          <cell r="Q2076">
            <v>1111</v>
          </cell>
          <cell r="R2076">
            <v>3816381</v>
          </cell>
          <cell r="Y2076">
            <v>3816381</v>
          </cell>
        </row>
        <row r="2077">
          <cell r="A2077">
            <v>2074</v>
          </cell>
          <cell r="B2077" t="str">
            <v>31-110</v>
          </cell>
          <cell r="C2077">
            <v>37468</v>
          </cell>
          <cell r="D2077" t="str">
            <v>xn1</v>
          </cell>
          <cell r="E2077" t="str">
            <v>Mr. Phong (Ex.Im dept)</v>
          </cell>
          <cell r="F2077" t="str">
            <v>C­íc vËn chuyÓn m¸y dÖt vµo Tp. HCM ngµy 11/04/2002</v>
          </cell>
          <cell r="G2077" t="str">
            <v>Transport fee of machine to HCMC</v>
          </cell>
          <cell r="H2077">
            <v>6278</v>
          </cell>
          <cell r="I2077">
            <v>5000000</v>
          </cell>
          <cell r="P2077">
            <v>5000000</v>
          </cell>
          <cell r="Q2077">
            <v>1111</v>
          </cell>
          <cell r="R2077">
            <v>5000000</v>
          </cell>
          <cell r="Y2077">
            <v>5000000</v>
          </cell>
        </row>
        <row r="2078">
          <cell r="A2078">
            <v>2075</v>
          </cell>
          <cell r="B2078" t="str">
            <v>31-111</v>
          </cell>
          <cell r="C2078">
            <v>37468</v>
          </cell>
          <cell r="D2078" t="str">
            <v>xn1</v>
          </cell>
          <cell r="E2078" t="str">
            <v>Mr. Phong (Ex.Im dept)</v>
          </cell>
          <cell r="F2078" t="str">
            <v>Chi phÝ vËn chuyÓn phô liÖu tõ V¨n phßng Hµ Néi vÒ nhµ m¸y</v>
          </cell>
          <cell r="G2078" t="str">
            <v>Transport fee of trimming from Ha Noi office to Phu Tai</v>
          </cell>
          <cell r="H2078">
            <v>6278</v>
          </cell>
          <cell r="I2078">
            <v>100000</v>
          </cell>
          <cell r="P2078">
            <v>100000</v>
          </cell>
          <cell r="Q2078">
            <v>1111</v>
          </cell>
          <cell r="R2078">
            <v>100000</v>
          </cell>
          <cell r="Y2078">
            <v>100000</v>
          </cell>
        </row>
        <row r="2079">
          <cell r="A2079">
            <v>2076</v>
          </cell>
          <cell r="B2079" t="str">
            <v>31-34</v>
          </cell>
          <cell r="C2079">
            <v>37468</v>
          </cell>
          <cell r="D2079" t="str">
            <v>xn1</v>
          </cell>
          <cell r="E2079" t="str">
            <v>Mr. Phong (Ex.Im dept)</v>
          </cell>
          <cell r="F2079" t="str">
            <v>Chi phÝ nhËp v¶i HD198 ngµy 29/4/2002</v>
          </cell>
          <cell r="G2079" t="str">
            <v>The import expenses farbric HD198 on Apr 29, 2002</v>
          </cell>
          <cell r="H2079">
            <v>6278</v>
          </cell>
          <cell r="I2079">
            <v>803160</v>
          </cell>
          <cell r="J2079">
            <v>1331</v>
          </cell>
          <cell r="K2079">
            <v>58900</v>
          </cell>
          <cell r="P2079">
            <v>862060</v>
          </cell>
          <cell r="Q2079">
            <v>1111</v>
          </cell>
          <cell r="R2079">
            <v>862060</v>
          </cell>
          <cell r="Y2079">
            <v>862060</v>
          </cell>
        </row>
        <row r="2080">
          <cell r="A2080">
            <v>2077</v>
          </cell>
          <cell r="B2080" t="str">
            <v>20-01</v>
          </cell>
          <cell r="C2080">
            <v>37396</v>
          </cell>
          <cell r="D2080" t="str">
            <v>ns1</v>
          </cell>
          <cell r="E2080" t="str">
            <v>Mr. N¨ng (Personnel)</v>
          </cell>
          <cell r="F2080" t="str">
            <v>Chi phÝ ®i c«ng t¸c BHXH , Së L§-TB-XH tØnh H¶i D­¬ng ngµy 15+16/05/2002</v>
          </cell>
          <cell r="G2080" t="str">
            <v>The business expenses to HD on May 15+16, 2002</v>
          </cell>
          <cell r="H2080">
            <v>6428</v>
          </cell>
          <cell r="I2080">
            <v>175000</v>
          </cell>
          <cell r="P2080">
            <v>175000</v>
          </cell>
          <cell r="Q2080">
            <v>1111</v>
          </cell>
          <cell r="R2080">
            <v>175000</v>
          </cell>
          <cell r="Y2080">
            <v>175000</v>
          </cell>
        </row>
        <row r="2081">
          <cell r="A2081">
            <v>2078</v>
          </cell>
          <cell r="B2081" t="str">
            <v>20-02</v>
          </cell>
          <cell r="C2081">
            <v>37396</v>
          </cell>
          <cell r="D2081" t="str">
            <v>ns1</v>
          </cell>
          <cell r="E2081" t="str">
            <v>Mr. N¨ng (Personnel)</v>
          </cell>
          <cell r="F2081" t="str">
            <v>Thanh to¸n t¹m øng mua sæ BHXH + sæ lao ®éng cho c«ng nh©n</v>
          </cell>
          <cell r="G2081" t="str">
            <v>Payment for the advance of buying labour log book from Mr. Nang (Personnel)</v>
          </cell>
          <cell r="H2081">
            <v>6428</v>
          </cell>
          <cell r="I2081">
            <v>138000</v>
          </cell>
          <cell r="J2081">
            <v>1111</v>
          </cell>
          <cell r="K2081">
            <v>62000</v>
          </cell>
          <cell r="P2081">
            <v>200000</v>
          </cell>
          <cell r="Q2081">
            <v>141</v>
          </cell>
          <cell r="R2081">
            <v>200000</v>
          </cell>
          <cell r="Y2081">
            <v>200000</v>
          </cell>
        </row>
        <row r="2082">
          <cell r="A2082">
            <v>2079</v>
          </cell>
          <cell r="B2082" t="str">
            <v>03-05</v>
          </cell>
          <cell r="C2082">
            <v>37410</v>
          </cell>
          <cell r="D2082" t="str">
            <v>nc</v>
          </cell>
          <cell r="E2082" t="str">
            <v>Mrs. H­¬ng (Nurse), Mr. Tµi, Mr. Léc (Cutting)</v>
          </cell>
          <cell r="F2082" t="str">
            <v>Thanh to¸n bæ sung l­¬ng th¸ng 05 cho Mrs. H­¬ng (Nurse), Mr. Tµi, Mr. Léc (Cutting)</v>
          </cell>
          <cell r="G2082" t="str">
            <v>Salary of May. 2002 for Mrs. Huong (Nurse), Mr. Tai and Mr. Loc (Cutting)</v>
          </cell>
          <cell r="H2082">
            <v>622</v>
          </cell>
          <cell r="I2082">
            <v>265385</v>
          </cell>
          <cell r="J2082">
            <v>6271</v>
          </cell>
          <cell r="K2082">
            <v>369231</v>
          </cell>
          <cell r="L2082">
            <v>6421</v>
          </cell>
          <cell r="M2082">
            <v>346154</v>
          </cell>
          <cell r="P2082">
            <v>980770</v>
          </cell>
          <cell r="Q2082">
            <v>1111</v>
          </cell>
          <cell r="R2082">
            <v>980770</v>
          </cell>
          <cell r="Y2082">
            <v>980770</v>
          </cell>
        </row>
        <row r="2083">
          <cell r="A2083">
            <v>2080</v>
          </cell>
          <cell r="B2083" t="str">
            <v>20-03</v>
          </cell>
          <cell r="C2083">
            <v>37396</v>
          </cell>
          <cell r="D2083" t="str">
            <v>nc</v>
          </cell>
          <cell r="E2083" t="str">
            <v>Mr. Anura, Mr. Jayanath</v>
          </cell>
          <cell r="F2083" t="str">
            <v>T¹m øng tiÒn chi tiªu t¹i ViÖt Nam cho Mr. Anura (100USD), Mr. Jayanath (100USD)</v>
          </cell>
          <cell r="G2083" t="str">
            <v>Advance of the living expenses in Vietnam to Mr. Anura (100USD), Mr. Jayanath (100USD)</v>
          </cell>
          <cell r="H2083">
            <v>1388</v>
          </cell>
          <cell r="I2083">
            <v>3060000</v>
          </cell>
          <cell r="P2083">
            <v>3060000</v>
          </cell>
          <cell r="Q2083">
            <v>1111</v>
          </cell>
          <cell r="R2083">
            <v>3060000</v>
          </cell>
          <cell r="Y2083">
            <v>3060000</v>
          </cell>
        </row>
        <row r="2084">
          <cell r="A2084">
            <v>2081</v>
          </cell>
          <cell r="B2084" t="str">
            <v>21-11</v>
          </cell>
          <cell r="C2084">
            <v>37397</v>
          </cell>
          <cell r="D2084" t="str">
            <v>S.mail</v>
          </cell>
          <cell r="E2084" t="str">
            <v>Cty ®iÖn to¸n vµ truyÒn sè liÖu KV1</v>
          </cell>
          <cell r="F2084" t="str">
            <v>C­íc Mail Offile th¸ng 04/2002</v>
          </cell>
          <cell r="G2084" t="str">
            <v>Mail Offline charge in Apr. 2002</v>
          </cell>
          <cell r="H2084">
            <v>6422</v>
          </cell>
          <cell r="I2084">
            <v>840000</v>
          </cell>
          <cell r="P2084">
            <v>840000</v>
          </cell>
          <cell r="Q2084">
            <v>1121</v>
          </cell>
          <cell r="R2084">
            <v>840000</v>
          </cell>
          <cell r="Y2084">
            <v>840000</v>
          </cell>
        </row>
        <row r="2085">
          <cell r="A2085">
            <v>2082</v>
          </cell>
          <cell r="B2085" t="str">
            <v>20-05</v>
          </cell>
          <cell r="C2085">
            <v>37396</v>
          </cell>
          <cell r="D2085" t="str">
            <v>S.mail</v>
          </cell>
          <cell r="E2085" t="str">
            <v>Cty ®iÖn to¸n vµ truyÒn sè liÖu KV1</v>
          </cell>
          <cell r="F2085" t="str">
            <v>ThuÕ GTGT cña c­íc Mail Offile th¸ng 03/2002</v>
          </cell>
          <cell r="G2085" t="str">
            <v>VAT tax of Mail Offline charge in Mar. 2002</v>
          </cell>
          <cell r="H2085">
            <v>1331</v>
          </cell>
          <cell r="I2085">
            <v>76364</v>
          </cell>
          <cell r="P2085">
            <v>76364</v>
          </cell>
          <cell r="Q2085">
            <v>6422</v>
          </cell>
          <cell r="R2085">
            <v>76364</v>
          </cell>
          <cell r="Y2085">
            <v>76364</v>
          </cell>
        </row>
        <row r="2086">
          <cell r="A2086">
            <v>2083</v>
          </cell>
          <cell r="B2086" t="str">
            <v>20-06</v>
          </cell>
          <cell r="C2086">
            <v>37396</v>
          </cell>
          <cell r="D2086" t="str">
            <v>kh1</v>
          </cell>
          <cell r="E2086" t="str">
            <v>Mr. Quý (Planning dept)</v>
          </cell>
          <cell r="F2086" t="str">
            <v>T¹m øng nhËp hµng HD215, 216, 210, 214</v>
          </cell>
          <cell r="G2086" t="str">
            <v>Advance to Mr. Quy (Planning) The import expenses for HD210, 214, 215, 216</v>
          </cell>
          <cell r="H2086">
            <v>141</v>
          </cell>
          <cell r="I2086">
            <v>1200000</v>
          </cell>
          <cell r="P2086">
            <v>1200000</v>
          </cell>
          <cell r="Q2086">
            <v>1111</v>
          </cell>
          <cell r="R2086">
            <v>1200000</v>
          </cell>
          <cell r="Y2086">
            <v>1200000</v>
          </cell>
        </row>
        <row r="2087">
          <cell r="A2087">
            <v>2084</v>
          </cell>
          <cell r="B2087" t="str">
            <v>20-07</v>
          </cell>
          <cell r="C2087">
            <v>37396</v>
          </cell>
          <cell r="D2087" t="str">
            <v>bv1</v>
          </cell>
          <cell r="E2087" t="str">
            <v>Mr. HiÓu (Trade union)</v>
          </cell>
          <cell r="F2087" t="str">
            <v>T¹m øng mua cao b¶n ®ùng v¶i cho kho v¶i</v>
          </cell>
          <cell r="G2087" t="str">
            <v>Advance to Mr. Hieu (Trade union) to buy tools for warehouse</v>
          </cell>
          <cell r="H2087">
            <v>141</v>
          </cell>
          <cell r="I2087">
            <v>500000</v>
          </cell>
          <cell r="P2087">
            <v>500000</v>
          </cell>
          <cell r="Q2087">
            <v>1111</v>
          </cell>
          <cell r="R2087">
            <v>500000</v>
          </cell>
          <cell r="Y2087">
            <v>500000</v>
          </cell>
        </row>
        <row r="2088">
          <cell r="A2088">
            <v>2085</v>
          </cell>
          <cell r="B2088" t="str">
            <v>20-08</v>
          </cell>
          <cell r="C2088">
            <v>37396</v>
          </cell>
          <cell r="D2088" t="str">
            <v>kt3</v>
          </cell>
          <cell r="E2088" t="str">
            <v>Ms. Hµ (Accountant)</v>
          </cell>
          <cell r="F2088" t="str">
            <v>Chi phÝ c«ng t¸c Ng©n hµng C«ng th­¬ng H¶i D­¬ng ngµy 17/05/2002</v>
          </cell>
          <cell r="G2088" t="str">
            <v>The business expenses to HD bank on May 17, 2002</v>
          </cell>
          <cell r="H2088">
            <v>6428</v>
          </cell>
          <cell r="I2088">
            <v>15000</v>
          </cell>
          <cell r="P2088">
            <v>15000</v>
          </cell>
          <cell r="Q2088">
            <v>1111</v>
          </cell>
          <cell r="R2088">
            <v>15000</v>
          </cell>
          <cell r="Y2088">
            <v>15000</v>
          </cell>
        </row>
        <row r="2089">
          <cell r="A2089">
            <v>2086</v>
          </cell>
          <cell r="B2089" t="str">
            <v>20-09</v>
          </cell>
          <cell r="C2089">
            <v>37396</v>
          </cell>
          <cell r="D2089" t="str">
            <v>nc</v>
          </cell>
          <cell r="E2089" t="str">
            <v>Mrs. HiÒn (Server in experts' Villar)</v>
          </cell>
          <cell r="F2089" t="str">
            <v>Tr¶ tiÒn ®iÖn tõ 10/4 ®Õn 10/5/2002 t¹i nhµ ë chuyªn gia ë H¶i Phßng</v>
          </cell>
          <cell r="G2089" t="str">
            <v>Electrical charges for the period from Apr 10 to May 10,  2002 for experts at the house in HP</v>
          </cell>
          <cell r="H2089">
            <v>6422</v>
          </cell>
          <cell r="I2089">
            <v>1820000</v>
          </cell>
          <cell r="P2089">
            <v>1820000</v>
          </cell>
          <cell r="Q2089">
            <v>1111</v>
          </cell>
          <cell r="R2089">
            <v>1820000</v>
          </cell>
          <cell r="Y2089">
            <v>1820000</v>
          </cell>
        </row>
        <row r="2090">
          <cell r="A2090">
            <v>2087</v>
          </cell>
          <cell r="B2090" t="str">
            <v>20-10</v>
          </cell>
          <cell r="C2090">
            <v>37396</v>
          </cell>
          <cell r="D2090" t="str">
            <v>vt</v>
          </cell>
          <cell r="E2090" t="str">
            <v>Mr. Hïng (Computer)</v>
          </cell>
          <cell r="F2090" t="str">
            <v>VÐ m¸y bay ®i c«ng t¸c Tp. HCM (HP-HCM-HP) + taxi tõ cÇu v­ît HP - S©n bay C¸t Bi</v>
          </cell>
          <cell r="G2090" t="str">
            <v>Airline ticket to HCMC for Mr. Hung (Computer)</v>
          </cell>
          <cell r="H2090">
            <v>13682</v>
          </cell>
          <cell r="I2090">
            <v>2480000</v>
          </cell>
          <cell r="P2090">
            <v>2480000</v>
          </cell>
          <cell r="Q2090">
            <v>1111</v>
          </cell>
          <cell r="R2090">
            <v>2480000</v>
          </cell>
          <cell r="Y2090">
            <v>2480000</v>
          </cell>
        </row>
        <row r="2091">
          <cell r="A2091">
            <v>2088</v>
          </cell>
          <cell r="B2091" t="str">
            <v>20-11</v>
          </cell>
          <cell r="C2091">
            <v>37396</v>
          </cell>
          <cell r="D2091" t="str">
            <v>cnc2</v>
          </cell>
          <cell r="E2091" t="str">
            <v>Mr. C«ng (HI-TECH)</v>
          </cell>
          <cell r="F2091" t="str">
            <v>T¹m øng söa UPS + CPU cho m¸y vi tÝnh cña phßng kÕ ho¹ch + kÕ to¸n</v>
          </cell>
          <cell r="G2091" t="str">
            <v>Advance to Mr. Cong (HI-TECH) the expenses of repairing computer</v>
          </cell>
          <cell r="H2091">
            <v>141</v>
          </cell>
          <cell r="I2091">
            <v>150000</v>
          </cell>
          <cell r="P2091">
            <v>150000</v>
          </cell>
          <cell r="Q2091">
            <v>1111</v>
          </cell>
          <cell r="R2091">
            <v>150000</v>
          </cell>
          <cell r="Y2091">
            <v>150000</v>
          </cell>
        </row>
        <row r="2092">
          <cell r="A2092">
            <v>2089</v>
          </cell>
          <cell r="B2092" t="str">
            <v>20-23</v>
          </cell>
          <cell r="C2092">
            <v>37396</v>
          </cell>
          <cell r="D2092" t="str">
            <v>lx1</v>
          </cell>
          <cell r="E2092" t="str">
            <v>Mr. Hïng (Driver)</v>
          </cell>
          <cell r="F2092" t="str">
            <v>Chi phÝ cho xe 34LD-0116 tõ ngµy 14/05 ®Õn 20/05/2002</v>
          </cell>
          <cell r="G2092" t="str">
            <v>The toll for car 34LD - 0116 for period from May 14 to May 20, 2002</v>
          </cell>
          <cell r="H2092">
            <v>6428</v>
          </cell>
          <cell r="I2092">
            <v>303000</v>
          </cell>
          <cell r="P2092">
            <v>303000</v>
          </cell>
          <cell r="Q2092">
            <v>1111</v>
          </cell>
          <cell r="R2092">
            <v>303000</v>
          </cell>
          <cell r="Y2092">
            <v>303000</v>
          </cell>
        </row>
        <row r="2093">
          <cell r="A2093">
            <v>2090</v>
          </cell>
          <cell r="B2093" t="str">
            <v>03-06</v>
          </cell>
          <cell r="C2093">
            <v>37410</v>
          </cell>
          <cell r="D2093" t="str">
            <v>cat3</v>
          </cell>
          <cell r="E2093" t="str">
            <v>Mr. Tèng Xu©n Minh</v>
          </cell>
          <cell r="F2093" t="str">
            <v>Mua vËt t­ l¾p m¸y cho phßng c¾t</v>
          </cell>
          <cell r="G2093" t="str">
            <v>Buying materials to install machinery for cutting dept.</v>
          </cell>
          <cell r="H2093">
            <v>1531</v>
          </cell>
          <cell r="I2093">
            <v>195000</v>
          </cell>
          <cell r="J2093">
            <v>6273</v>
          </cell>
          <cell r="K2093">
            <v>40500</v>
          </cell>
          <cell r="P2093">
            <v>235500</v>
          </cell>
          <cell r="Q2093">
            <v>1111</v>
          </cell>
          <cell r="R2093">
            <v>235500</v>
          </cell>
          <cell r="Y2093">
            <v>235500</v>
          </cell>
        </row>
        <row r="2094">
          <cell r="A2094">
            <v>2091</v>
          </cell>
          <cell r="B2094" t="str">
            <v>20-12</v>
          </cell>
          <cell r="C2094">
            <v>37396</v>
          </cell>
          <cell r="D2094" t="str">
            <v>lx3</v>
          </cell>
          <cell r="E2094" t="str">
            <v>Mr. Quang (Driver)</v>
          </cell>
          <cell r="F2094" t="str">
            <v>Chi phÝ cho xe 34LD-0099 tõ ngµy 14/05 ®Õn 17/05/2002</v>
          </cell>
          <cell r="G2094" t="str">
            <v>The toll for car 34LD - 0099 for period from May 14 to May 17, 2002</v>
          </cell>
          <cell r="H2094">
            <v>6428</v>
          </cell>
          <cell r="I2094">
            <v>383000</v>
          </cell>
          <cell r="J2094">
            <v>1531</v>
          </cell>
          <cell r="K2094">
            <v>120000</v>
          </cell>
          <cell r="L2094">
            <v>6278</v>
          </cell>
          <cell r="M2094">
            <v>30000</v>
          </cell>
          <cell r="P2094">
            <v>533000</v>
          </cell>
          <cell r="Q2094">
            <v>1111</v>
          </cell>
          <cell r="R2094">
            <v>533000</v>
          </cell>
          <cell r="Y2094">
            <v>533000</v>
          </cell>
        </row>
        <row r="2095">
          <cell r="A2095">
            <v>2092</v>
          </cell>
          <cell r="B2095" t="str">
            <v>20-13</v>
          </cell>
          <cell r="C2095">
            <v>37396</v>
          </cell>
          <cell r="D2095" t="str">
            <v>vt2</v>
          </cell>
          <cell r="E2095" t="str">
            <v>Mr. M¹nh (Computer)</v>
          </cell>
          <cell r="F2095" t="str">
            <v>T¹m øng mua vËt t­ l¾p m¸y vi tÝnh cho Mr. Neil</v>
          </cell>
          <cell r="G2095" t="str">
            <v>Advance to Mr. Manh (Computer) to buy socket and three pin plugs to install computers</v>
          </cell>
          <cell r="H2095">
            <v>141</v>
          </cell>
          <cell r="I2095">
            <v>50000</v>
          </cell>
          <cell r="P2095">
            <v>50000</v>
          </cell>
          <cell r="Q2095">
            <v>1111</v>
          </cell>
          <cell r="R2095">
            <v>50000</v>
          </cell>
          <cell r="Y2095">
            <v>50000</v>
          </cell>
        </row>
        <row r="2096">
          <cell r="A2096">
            <v>2093</v>
          </cell>
          <cell r="B2096" t="str">
            <v>20-14</v>
          </cell>
          <cell r="C2096">
            <v>37396</v>
          </cell>
          <cell r="D2096" t="str">
            <v>yt</v>
          </cell>
          <cell r="E2096" t="str">
            <v>Mrs. H­¬ng (Nurse)</v>
          </cell>
          <cell r="F2096" t="str">
            <v xml:space="preserve">Thanh to¸n t¹m øng mua thuèc s¬ cøu cho c«ng nh©n </v>
          </cell>
          <cell r="G2096" t="str">
            <v xml:space="preserve">Payment for the advance of buying medicine for health dept. from Mrs. Huong (Nurse) </v>
          </cell>
          <cell r="H2096">
            <v>6428</v>
          </cell>
          <cell r="I2096">
            <v>625900</v>
          </cell>
          <cell r="P2096">
            <v>625900</v>
          </cell>
          <cell r="Q2096">
            <v>141</v>
          </cell>
          <cell r="R2096">
            <v>500000</v>
          </cell>
          <cell r="S2096">
            <v>1111</v>
          </cell>
          <cell r="T2096">
            <v>125900</v>
          </cell>
          <cell r="Y2096">
            <v>625900</v>
          </cell>
        </row>
        <row r="2097">
          <cell r="A2097">
            <v>2094</v>
          </cell>
          <cell r="B2097" t="str">
            <v>20-15</v>
          </cell>
          <cell r="C2097">
            <v>37396</v>
          </cell>
          <cell r="D2097" t="str">
            <v>bv6</v>
          </cell>
          <cell r="E2097" t="str">
            <v>Mr. Sù (Security guard)</v>
          </cell>
          <cell r="F2097" t="str">
            <v>TiÒn kh¸m y tÕ , mua thuèc cho c«ng nh©n Ph¹m ThÞ T×nh - ChuyÒn 9</v>
          </cell>
          <cell r="G2097" t="str">
            <v xml:space="preserve">Hospital fee for Ms. Tinh (Line 09 worker) </v>
          </cell>
          <cell r="H2097">
            <v>6278</v>
          </cell>
          <cell r="I2097">
            <v>157290</v>
          </cell>
          <cell r="P2097">
            <v>157290</v>
          </cell>
          <cell r="Q2097">
            <v>1111</v>
          </cell>
          <cell r="R2097">
            <v>157290</v>
          </cell>
          <cell r="Y2097">
            <v>157290</v>
          </cell>
        </row>
        <row r="2098">
          <cell r="A2098">
            <v>2095</v>
          </cell>
          <cell r="B2098" t="str">
            <v>20-19</v>
          </cell>
          <cell r="C2098">
            <v>37396</v>
          </cell>
          <cell r="D2098" t="str">
            <v>cd4</v>
          </cell>
          <cell r="E2098" t="str">
            <v>Mr. H¹nh (Boiler)</v>
          </cell>
          <cell r="F2098" t="str">
            <v>T¹m øng mua qu¹t l¾p cho phßng y tÕ + mua vËt t­ phôc vô phßng kü thuËt, tæ ®ãng gãi</v>
          </cell>
          <cell r="G2098" t="str">
            <v>Advance to Mr. Hanh (Boiler) to buy fan for health dept.</v>
          </cell>
          <cell r="H2098">
            <v>141</v>
          </cell>
          <cell r="I2098">
            <v>520000</v>
          </cell>
          <cell r="P2098">
            <v>520000</v>
          </cell>
          <cell r="Q2098">
            <v>1111</v>
          </cell>
          <cell r="R2098">
            <v>520000</v>
          </cell>
          <cell r="Y2098">
            <v>520000</v>
          </cell>
        </row>
        <row r="2099">
          <cell r="A2099">
            <v>2096</v>
          </cell>
          <cell r="B2099" t="str">
            <v>20-21</v>
          </cell>
          <cell r="C2099">
            <v>37396</v>
          </cell>
          <cell r="D2099" t="str">
            <v>th</v>
          </cell>
          <cell r="E2099" t="str">
            <v>Mrs. Xiªm (Cook)</v>
          </cell>
          <cell r="F2099" t="str">
            <v>Mua hoa qu¶ ®å uèng phôc vô chuyªn gia + tiÕp kh¸ch v¨n phßng th¸ng 04/2002</v>
          </cell>
          <cell r="G2099" t="str">
            <v>Buy fruit and drink for office in Apr. 2002</v>
          </cell>
          <cell r="H2099">
            <v>6428</v>
          </cell>
          <cell r="I2099">
            <v>1875400</v>
          </cell>
          <cell r="P2099">
            <v>1875400</v>
          </cell>
          <cell r="Q2099">
            <v>1111</v>
          </cell>
          <cell r="R2099">
            <v>1875400</v>
          </cell>
          <cell r="Y2099">
            <v>1875400</v>
          </cell>
        </row>
        <row r="2100">
          <cell r="A2100">
            <v>2097</v>
          </cell>
          <cell r="B2100" t="str">
            <v>20-22</v>
          </cell>
          <cell r="C2100">
            <v>37396</v>
          </cell>
          <cell r="D2100" t="str">
            <v>th</v>
          </cell>
          <cell r="E2100" t="str">
            <v>Mrs. Xiªm (Cook)</v>
          </cell>
          <cell r="F2100" t="str">
            <v>Mua nåi ®un n­íc , l¸ trµ, than ®un, thau röa phôc vô nÊu n­íc uèng cho c«ng nh©n</v>
          </cell>
          <cell r="G2100" t="str">
            <v>Buying tools and materials to prepare drink for workers</v>
          </cell>
          <cell r="H2100">
            <v>1531</v>
          </cell>
          <cell r="I2100">
            <v>200000</v>
          </cell>
          <cell r="J2100">
            <v>6278</v>
          </cell>
          <cell r="K2100">
            <v>444000</v>
          </cell>
          <cell r="P2100">
            <v>644000</v>
          </cell>
          <cell r="Q2100">
            <v>1111</v>
          </cell>
          <cell r="R2100">
            <v>644000</v>
          </cell>
          <cell r="Y2100">
            <v>644000</v>
          </cell>
        </row>
        <row r="2101">
          <cell r="A2101">
            <v>2098</v>
          </cell>
          <cell r="B2101" t="str">
            <v>21-02</v>
          </cell>
          <cell r="C2101">
            <v>37397</v>
          </cell>
          <cell r="D2101" t="str">
            <v>S.Water</v>
          </cell>
          <cell r="E2101" t="str">
            <v>Cty cÊp n­íc H¶i D­¬ng</v>
          </cell>
          <cell r="F2101" t="str">
            <v>TiÒn n­íc th¸ng 05 - 2002</v>
          </cell>
          <cell r="G2101" t="str">
            <v>Fresh water for May. 2002</v>
          </cell>
          <cell r="H2101">
            <v>6422</v>
          </cell>
          <cell r="I2101">
            <v>5683860</v>
          </cell>
          <cell r="J2101">
            <v>1331</v>
          </cell>
          <cell r="K2101">
            <v>284540</v>
          </cell>
          <cell r="P2101">
            <v>5968400</v>
          </cell>
          <cell r="Q2101">
            <v>1121</v>
          </cell>
          <cell r="R2101">
            <v>5968400</v>
          </cell>
          <cell r="Y2101">
            <v>5968400</v>
          </cell>
        </row>
        <row r="2102">
          <cell r="A2102">
            <v>2099</v>
          </cell>
          <cell r="B2102" t="str">
            <v>20-04</v>
          </cell>
          <cell r="C2102">
            <v>37396</v>
          </cell>
          <cell r="D2102" t="str">
            <v>vt2</v>
          </cell>
          <cell r="E2102" t="str">
            <v>Mr. M¹nh (Computer)</v>
          </cell>
          <cell r="F2102" t="str">
            <v>Mua vËt t­ l¾p m¸y tÝnh cho bé phËn v¨n phßng</v>
          </cell>
          <cell r="G2102" t="str">
            <v>Buying materials to install computer for office</v>
          </cell>
          <cell r="H2102">
            <v>1531</v>
          </cell>
          <cell r="I2102">
            <v>540000</v>
          </cell>
          <cell r="P2102">
            <v>540000</v>
          </cell>
          <cell r="Q2102">
            <v>1111</v>
          </cell>
          <cell r="R2102">
            <v>540000</v>
          </cell>
          <cell r="Y2102">
            <v>540000</v>
          </cell>
        </row>
        <row r="2103">
          <cell r="A2103">
            <v>2100</v>
          </cell>
          <cell r="B2103" t="str">
            <v>21-06</v>
          </cell>
          <cell r="C2103">
            <v>37397</v>
          </cell>
          <cell r="D2103" t="str">
            <v>cat2</v>
          </cell>
          <cell r="E2103" t="str">
            <v>Mr. L­u B×nh (Cutting)</v>
          </cell>
          <cell r="F2103" t="str">
            <v>Th­ëng sao ®á cho 15 c«ng nh©n phßng c¾t (do t¨ng s¶n l­îng )</v>
          </cell>
          <cell r="G2103" t="str">
            <v xml:space="preserve">Bonus "red star "to the cutting workers </v>
          </cell>
          <cell r="H2103">
            <v>33882</v>
          </cell>
          <cell r="I2103">
            <v>225000</v>
          </cell>
          <cell r="P2103">
            <v>225000</v>
          </cell>
          <cell r="Q2103">
            <v>1111</v>
          </cell>
          <cell r="R2103">
            <v>225000</v>
          </cell>
          <cell r="Y2103">
            <v>225000</v>
          </cell>
        </row>
        <row r="2104">
          <cell r="A2104">
            <v>2101</v>
          </cell>
          <cell r="B2104" t="str">
            <v>21-25</v>
          </cell>
          <cell r="C2104">
            <v>37397</v>
          </cell>
          <cell r="D2104" t="str">
            <v>xn5</v>
          </cell>
          <cell r="E2104" t="str">
            <v>Mr. Sang (Ex.Im dept)</v>
          </cell>
          <cell r="F2104" t="str">
            <v>Thanh to¸n t¹m øng nhËp mex, nhËp v¶i HD70, 71, 72</v>
          </cell>
          <cell r="G2104" t="str">
            <v xml:space="preserve">Payment for the advance of the import expenses for interlining, farbric from Mr. Sang (Ex. Im) </v>
          </cell>
          <cell r="H2104">
            <v>6278</v>
          </cell>
          <cell r="I2104">
            <v>1839160</v>
          </cell>
          <cell r="J2104">
            <v>1331</v>
          </cell>
          <cell r="K2104">
            <v>81888</v>
          </cell>
          <cell r="L2104">
            <v>1111</v>
          </cell>
          <cell r="M2104">
            <v>3078952</v>
          </cell>
          <cell r="P2104">
            <v>5000000</v>
          </cell>
          <cell r="Q2104">
            <v>141</v>
          </cell>
          <cell r="R2104">
            <v>5000000</v>
          </cell>
          <cell r="Y2104">
            <v>5000000</v>
          </cell>
        </row>
        <row r="2105">
          <cell r="A2105">
            <v>2102</v>
          </cell>
          <cell r="B2105" t="str">
            <v>21-16</v>
          </cell>
          <cell r="C2105">
            <v>37397</v>
          </cell>
          <cell r="D2105" t="str">
            <v>xn5</v>
          </cell>
          <cell r="E2105" t="str">
            <v>Mr. Sang (Ex.Im dept)</v>
          </cell>
          <cell r="F2105" t="str">
            <v>Thanh to¸n t¹m øng nhËp v¶i HD184, 190, mex</v>
          </cell>
          <cell r="G2105" t="str">
            <v>Payment for the advance of the import expenses for HD184, 190, interlining from Mr. Sang (Export and import)</v>
          </cell>
          <cell r="H2105">
            <v>6278</v>
          </cell>
          <cell r="I2105">
            <v>7063800</v>
          </cell>
          <cell r="J2105">
            <v>1331</v>
          </cell>
          <cell r="K2105">
            <v>106000</v>
          </cell>
          <cell r="L2105">
            <v>1111</v>
          </cell>
          <cell r="M2105">
            <v>830200</v>
          </cell>
          <cell r="P2105">
            <v>8000000</v>
          </cell>
          <cell r="Q2105">
            <v>141</v>
          </cell>
          <cell r="R2105">
            <v>8000000</v>
          </cell>
          <cell r="Y2105">
            <v>8000000</v>
          </cell>
        </row>
        <row r="2106">
          <cell r="A2106">
            <v>2103</v>
          </cell>
          <cell r="B2106" t="str">
            <v>21-17</v>
          </cell>
          <cell r="C2106">
            <v>37397</v>
          </cell>
          <cell r="D2106" t="str">
            <v>xn5</v>
          </cell>
          <cell r="E2106" t="str">
            <v>Mr. Sang (Ex.Im dept)</v>
          </cell>
          <cell r="F2106" t="str">
            <v>Thanh to¸n t¹m øng chi phÝ  nhËp mãc treo</v>
          </cell>
          <cell r="G2106" t="str">
            <v>Payment for the advance of the import expenses for hanger from Mr. Sang (Ex.Im)</v>
          </cell>
          <cell r="H2106">
            <v>6278</v>
          </cell>
          <cell r="I2106">
            <v>351190</v>
          </cell>
          <cell r="J2106">
            <v>1331</v>
          </cell>
          <cell r="K2106">
            <v>4631</v>
          </cell>
          <cell r="L2106">
            <v>1111</v>
          </cell>
          <cell r="M2106">
            <v>444179</v>
          </cell>
          <cell r="P2106">
            <v>800000</v>
          </cell>
          <cell r="Q2106">
            <v>141</v>
          </cell>
          <cell r="R2106">
            <v>800000</v>
          </cell>
          <cell r="Y2106">
            <v>800000</v>
          </cell>
        </row>
        <row r="2107">
          <cell r="A2107">
            <v>2104</v>
          </cell>
          <cell r="B2107" t="str">
            <v>21-18</v>
          </cell>
          <cell r="C2107">
            <v>37397</v>
          </cell>
          <cell r="D2107" t="str">
            <v>xn5</v>
          </cell>
          <cell r="E2107" t="str">
            <v>Mr. Sang (Ex.Im dept)</v>
          </cell>
          <cell r="F2107" t="str">
            <v>Thanh to¸n t¹m øng nhËp v¶i HD200, nhËp sîi</v>
          </cell>
          <cell r="G2107" t="str">
            <v>Advance to Mr. Sang (Ex.Im) The import expenses for yarn, fabric</v>
          </cell>
          <cell r="H2107">
            <v>6278</v>
          </cell>
          <cell r="I2107">
            <v>7833765</v>
          </cell>
          <cell r="J2107">
            <v>1331</v>
          </cell>
          <cell r="K2107">
            <v>354291</v>
          </cell>
          <cell r="L2107">
            <v>6422</v>
          </cell>
          <cell r="M2107">
            <v>272727</v>
          </cell>
          <cell r="P2107">
            <v>8460783</v>
          </cell>
          <cell r="Q2107">
            <v>141</v>
          </cell>
          <cell r="R2107">
            <v>6000000</v>
          </cell>
          <cell r="S2107">
            <v>1111</v>
          </cell>
          <cell r="T2107">
            <v>2460783</v>
          </cell>
          <cell r="Y2107">
            <v>8460783</v>
          </cell>
        </row>
        <row r="2108">
          <cell r="A2108">
            <v>2105</v>
          </cell>
          <cell r="B2108" t="str">
            <v>21-12</v>
          </cell>
          <cell r="C2108">
            <v>37397</v>
          </cell>
          <cell r="D2108" t="str">
            <v>bank</v>
          </cell>
          <cell r="E2108" t="str">
            <v>Cong Thuong Bank</v>
          </cell>
          <cell r="F2108" t="str">
            <v>Rót tiÒn tõ TK VND vÒ quü tiÒn mÆt</v>
          </cell>
          <cell r="G2108" t="str">
            <v>Cash exchange from cash in bank (VND) to cash on hand</v>
          </cell>
          <cell r="H2108">
            <v>1111</v>
          </cell>
          <cell r="I2108">
            <v>40000000</v>
          </cell>
          <cell r="P2108">
            <v>40000000</v>
          </cell>
          <cell r="Q2108">
            <v>1121</v>
          </cell>
          <cell r="R2108">
            <v>40000000</v>
          </cell>
          <cell r="Y2108">
            <v>40000000</v>
          </cell>
        </row>
        <row r="2109">
          <cell r="A2109">
            <v>2106</v>
          </cell>
          <cell r="B2109" t="str">
            <v>21-13</v>
          </cell>
          <cell r="C2109">
            <v>37397</v>
          </cell>
          <cell r="D2109" t="str">
            <v>cd6</v>
          </cell>
          <cell r="E2109" t="str">
            <v>Mr. §¹i (Electrician)</v>
          </cell>
          <cell r="F2109" t="str">
            <v>T¹m øng mua l¾p ®Ìn cao ¸p cho PX2, mua ¸p t« m¸t 20A cho nhµ ¨n,</v>
          </cell>
          <cell r="G2109" t="str">
            <v>Advance to Mr. Dai (Electrician) to buy wires to install the light for sewingshop</v>
          </cell>
          <cell r="H2109">
            <v>141</v>
          </cell>
          <cell r="I2109">
            <v>400000</v>
          </cell>
          <cell r="P2109">
            <v>400000</v>
          </cell>
          <cell r="Q2109">
            <v>1111</v>
          </cell>
          <cell r="R2109">
            <v>400000</v>
          </cell>
          <cell r="Y2109">
            <v>400000</v>
          </cell>
        </row>
        <row r="2110">
          <cell r="A2110">
            <v>2107</v>
          </cell>
          <cell r="B2110" t="str">
            <v>21-14</v>
          </cell>
          <cell r="C2110">
            <v>37397</v>
          </cell>
          <cell r="D2110" t="str">
            <v>kh1</v>
          </cell>
          <cell r="E2110" t="str">
            <v>Mr. Quý (Planning dept)</v>
          </cell>
          <cell r="F2110" t="str">
            <v>T¹m øng nhËp sîi, xuÊt KT48</v>
          </cell>
          <cell r="G2110" t="str">
            <v>Advance to Mr. Quy (Planning) The import expenses for yarn, and The export expenses for KT48</v>
          </cell>
          <cell r="H2110">
            <v>141</v>
          </cell>
          <cell r="I2110">
            <v>1000000</v>
          </cell>
          <cell r="P2110">
            <v>1000000</v>
          </cell>
          <cell r="Q2110">
            <v>1111</v>
          </cell>
          <cell r="R2110">
            <v>1000000</v>
          </cell>
          <cell r="Y2110">
            <v>1000000</v>
          </cell>
        </row>
        <row r="2111">
          <cell r="A2111">
            <v>2108</v>
          </cell>
          <cell r="B2111" t="str">
            <v>21-19</v>
          </cell>
          <cell r="C2111">
            <v>37397</v>
          </cell>
          <cell r="D2111" t="str">
            <v>lx3</v>
          </cell>
          <cell r="E2111" t="str">
            <v>Mr. Quang (Driver)</v>
          </cell>
          <cell r="F2111" t="str">
            <v>Tr¶ t¹m øng chi phÝ ®¨ng kiÓm cho xe 34LD - 0099 (N¨m 2002)</v>
          </cell>
          <cell r="G2111" t="str">
            <v>Refund the advance of the expenses for car 34LD - 0099 from Mr. Quang (Driver)</v>
          </cell>
          <cell r="H2111">
            <v>1111</v>
          </cell>
          <cell r="I2111">
            <v>100000</v>
          </cell>
          <cell r="P2111">
            <v>100000</v>
          </cell>
          <cell r="Q2111">
            <v>141</v>
          </cell>
          <cell r="R2111">
            <v>100000</v>
          </cell>
          <cell r="Y2111">
            <v>100000</v>
          </cell>
        </row>
        <row r="2112">
          <cell r="A2112">
            <v>2109</v>
          </cell>
          <cell r="B2112" t="str">
            <v>21-20</v>
          </cell>
          <cell r="C2112">
            <v>37397</v>
          </cell>
          <cell r="D2112" t="str">
            <v>S.oto</v>
          </cell>
          <cell r="E2112" t="str">
            <v>Cty Du lÞch - DÞch vô C«ng §oµn HP</v>
          </cell>
          <cell r="F2112" t="str">
            <v>Thanh to¸n tiÒn thuª xe « t« chë c«ng nh©n th¸ng 4/2002</v>
          </cell>
          <cell r="G2112" t="str">
            <v>Bus renting to take Dong Tai staffs and workers in Apr. 2002</v>
          </cell>
          <cell r="H2112">
            <v>331</v>
          </cell>
          <cell r="I2112">
            <v>14709000</v>
          </cell>
          <cell r="P2112">
            <v>14709000</v>
          </cell>
          <cell r="Q2112">
            <v>1111</v>
          </cell>
          <cell r="R2112">
            <v>14709000</v>
          </cell>
          <cell r="Y2112">
            <v>14709000</v>
          </cell>
        </row>
        <row r="2113">
          <cell r="A2113">
            <v>2110</v>
          </cell>
          <cell r="B2113" t="str">
            <v>21-21</v>
          </cell>
          <cell r="C2113">
            <v>37397</v>
          </cell>
          <cell r="D2113" t="str">
            <v>xn5</v>
          </cell>
          <cell r="E2113" t="str">
            <v>Mr. Sang (Ex.Im dept)</v>
          </cell>
          <cell r="F2113" t="str">
            <v>Chi phÝ nhËp 34 kiÖn mex ngµy 5/3/2002</v>
          </cell>
          <cell r="G2113" t="str">
            <v>The import expenses for interlining on Mar 05, 2002</v>
          </cell>
          <cell r="H2113">
            <v>6278</v>
          </cell>
          <cell r="I2113">
            <v>1970864</v>
          </cell>
          <cell r="J2113">
            <v>1331</v>
          </cell>
          <cell r="K2113">
            <v>89193</v>
          </cell>
          <cell r="P2113">
            <v>2060057</v>
          </cell>
          <cell r="Q2113">
            <v>1111</v>
          </cell>
          <cell r="R2113">
            <v>2060057</v>
          </cell>
          <cell r="Y2113">
            <v>2060057</v>
          </cell>
        </row>
        <row r="2114">
          <cell r="A2114">
            <v>2111</v>
          </cell>
          <cell r="B2114" t="str">
            <v>21-22</v>
          </cell>
          <cell r="C2114">
            <v>37397</v>
          </cell>
          <cell r="D2114" t="str">
            <v>xn5</v>
          </cell>
          <cell r="E2114" t="str">
            <v>Mr. Sang (Ex.Im dept)</v>
          </cell>
          <cell r="F2114" t="str">
            <v>Chi phÝ më tê khai xuÊt nhËp khÈu</v>
          </cell>
          <cell r="G2114" t="str">
            <v>The expenses for opening custom forms</v>
          </cell>
          <cell r="H2114">
            <v>6278</v>
          </cell>
          <cell r="I2114">
            <v>563000</v>
          </cell>
          <cell r="P2114">
            <v>563000</v>
          </cell>
          <cell r="Q2114">
            <v>1111</v>
          </cell>
          <cell r="R2114">
            <v>563000</v>
          </cell>
          <cell r="Y2114">
            <v>563000</v>
          </cell>
        </row>
        <row r="2115">
          <cell r="A2115">
            <v>2112</v>
          </cell>
          <cell r="B2115" t="str">
            <v>21-15</v>
          </cell>
          <cell r="C2115">
            <v>37397</v>
          </cell>
          <cell r="D2115" t="str">
            <v>xn5</v>
          </cell>
          <cell r="E2115" t="str">
            <v>Mr. Sang (Ex.Im dept)</v>
          </cell>
          <cell r="F2115" t="str">
            <v>Chi phÝ nhËp mex, mãc treo ngµy 3/5/2002</v>
          </cell>
          <cell r="G2115" t="str">
            <v>The import expenses for interlining and hangers on May 03, 2002</v>
          </cell>
          <cell r="H2115">
            <v>6278</v>
          </cell>
          <cell r="I2115">
            <v>3249602</v>
          </cell>
          <cell r="J2115">
            <v>1331</v>
          </cell>
          <cell r="K2115">
            <v>103885</v>
          </cell>
          <cell r="P2115">
            <v>3353487</v>
          </cell>
          <cell r="Q2115">
            <v>1111</v>
          </cell>
          <cell r="R2115">
            <v>3353487</v>
          </cell>
          <cell r="Y2115">
            <v>3353487</v>
          </cell>
        </row>
        <row r="2116">
          <cell r="A2116">
            <v>2113</v>
          </cell>
          <cell r="B2116" t="str">
            <v>21-23</v>
          </cell>
          <cell r="C2116">
            <v>37397</v>
          </cell>
          <cell r="D2116" t="str">
            <v>dt02</v>
          </cell>
          <cell r="E2116" t="str">
            <v>Dong Tai HCM</v>
          </cell>
          <cell r="F2116" t="str">
            <v>NhËn tiÒn gia c«ng hµng th¸ng 04/2002 tõ §«ng Tµi HCM (69,608.45USD)</v>
          </cell>
          <cell r="G2116" t="str">
            <v>Received the CM of Apr. 2002 from Dong Tai HCM (69,608.45USD)</v>
          </cell>
          <cell r="H2116">
            <v>1121</v>
          </cell>
          <cell r="I2116">
            <v>1061041336</v>
          </cell>
          <cell r="J2116">
            <v>811</v>
          </cell>
          <cell r="K2116">
            <v>500000</v>
          </cell>
          <cell r="P2116">
            <v>1061541336</v>
          </cell>
          <cell r="Q2116">
            <v>33682</v>
          </cell>
          <cell r="R2116">
            <v>1061541336</v>
          </cell>
          <cell r="Y2116">
            <v>1061541336</v>
          </cell>
        </row>
        <row r="2117">
          <cell r="A2117">
            <v>2114</v>
          </cell>
          <cell r="B2117" t="str">
            <v>21-24</v>
          </cell>
          <cell r="C2117">
            <v>37397</v>
          </cell>
          <cell r="D2117" t="str">
            <v>nc</v>
          </cell>
          <cell r="E2117" t="str">
            <v>Mr. Qu©n (Warehouse)</v>
          </cell>
          <cell r="F2117" t="str">
            <v>Chi phÝ bèc container v¶i ngoµi giê ngµy 16/5/2002 (C¬m tèi cho 15 ng­êi bèc hµng)</v>
          </cell>
          <cell r="G2117" t="str">
            <v>The expenses of unloading 02 container of fabric for warehouse staffs</v>
          </cell>
          <cell r="H2117">
            <v>6278</v>
          </cell>
          <cell r="I2117">
            <v>75000</v>
          </cell>
          <cell r="P2117">
            <v>75000</v>
          </cell>
          <cell r="Q2117">
            <v>1111</v>
          </cell>
          <cell r="R2117">
            <v>75000</v>
          </cell>
          <cell r="Y2117">
            <v>75000</v>
          </cell>
        </row>
        <row r="2118">
          <cell r="A2118">
            <v>2115</v>
          </cell>
          <cell r="B2118" t="str">
            <v>22-01</v>
          </cell>
          <cell r="C2118">
            <v>37398</v>
          </cell>
          <cell r="D2118" t="str">
            <v>lx2</v>
          </cell>
          <cell r="E2118" t="str">
            <v>Mr. Léc (Diver)</v>
          </cell>
          <cell r="F2118" t="str">
            <v>T¹m øng chi phÝ cho xe 34LD-0108</v>
          </cell>
          <cell r="G2118" t="str">
            <v>Advance to Mr. Loc (Driver) the toll for car 34LD-0108</v>
          </cell>
          <cell r="H2118">
            <v>141</v>
          </cell>
          <cell r="I2118">
            <v>300000</v>
          </cell>
          <cell r="P2118">
            <v>300000</v>
          </cell>
          <cell r="Q2118">
            <v>1111</v>
          </cell>
          <cell r="R2118">
            <v>300000</v>
          </cell>
          <cell r="Y2118">
            <v>300000</v>
          </cell>
        </row>
        <row r="2119">
          <cell r="A2119">
            <v>2116</v>
          </cell>
          <cell r="B2119" t="str">
            <v>22-02</v>
          </cell>
          <cell r="C2119">
            <v>37398</v>
          </cell>
          <cell r="D2119" t="str">
            <v>cd3</v>
          </cell>
          <cell r="E2119" t="str">
            <v>Mr. Th¨ng (Electrician)</v>
          </cell>
          <cell r="F2119" t="str">
            <v>T¹m øng mua qu¹t l¾p cho kho nguyªn phô liÖu</v>
          </cell>
          <cell r="G2119" t="str">
            <v>Advance to Mr. Thang (Electrician) to buy fans for warehouse</v>
          </cell>
          <cell r="H2119">
            <v>141</v>
          </cell>
          <cell r="I2119">
            <v>420000</v>
          </cell>
          <cell r="P2119">
            <v>420000</v>
          </cell>
          <cell r="Q2119">
            <v>1111</v>
          </cell>
          <cell r="R2119">
            <v>420000</v>
          </cell>
          <cell r="Y2119">
            <v>420000</v>
          </cell>
        </row>
        <row r="2120">
          <cell r="A2120">
            <v>2117</v>
          </cell>
          <cell r="B2120" t="str">
            <v>22-03</v>
          </cell>
          <cell r="C2120">
            <v>37398</v>
          </cell>
          <cell r="D2120" t="str">
            <v>cd3</v>
          </cell>
          <cell r="E2120" t="str">
            <v>Mr. Th¨ng (Electrician)</v>
          </cell>
          <cell r="F2120" t="str">
            <v>Mua phít thay thÕ cho b¬m cøu háa</v>
          </cell>
          <cell r="G2120" t="str">
            <v>Buying materials for factory</v>
          </cell>
          <cell r="H2120">
            <v>1531</v>
          </cell>
          <cell r="I2120">
            <v>57000</v>
          </cell>
          <cell r="P2120">
            <v>57000</v>
          </cell>
          <cell r="Q2120">
            <v>1111</v>
          </cell>
          <cell r="R2120">
            <v>57000</v>
          </cell>
          <cell r="Y2120">
            <v>57000</v>
          </cell>
        </row>
        <row r="2121">
          <cell r="A2121">
            <v>2118</v>
          </cell>
          <cell r="B2121" t="str">
            <v>22-04</v>
          </cell>
          <cell r="C2121">
            <v>37398</v>
          </cell>
          <cell r="D2121" t="str">
            <v>kd1</v>
          </cell>
          <cell r="E2121" t="str">
            <v>Mr. HiÖp (Sales)</v>
          </cell>
          <cell r="F2121" t="str">
            <v>Mobicard card tõ 16/05 ®Õn 30/06/2002 (Thanh to¸n t¹m øng cho Mr. Hiep)</v>
          </cell>
          <cell r="G2121" t="str">
            <v>Advance payment for the business expenses to Nghe An province from Mr. Hiep (Sales)</v>
          </cell>
          <cell r="H2121">
            <v>6422</v>
          </cell>
          <cell r="I2121">
            <v>485000</v>
          </cell>
          <cell r="J2121">
            <v>1331</v>
          </cell>
          <cell r="K2121">
            <v>15000</v>
          </cell>
          <cell r="L2121">
            <v>1111</v>
          </cell>
          <cell r="M2121">
            <v>500000</v>
          </cell>
          <cell r="P2121">
            <v>1000000</v>
          </cell>
          <cell r="Q2121">
            <v>141</v>
          </cell>
          <cell r="R2121">
            <v>1000000</v>
          </cell>
          <cell r="Y2121">
            <v>1000000</v>
          </cell>
        </row>
        <row r="2122">
          <cell r="A2122">
            <v>2119</v>
          </cell>
          <cell r="B2122" t="str">
            <v>22-05</v>
          </cell>
          <cell r="C2122">
            <v>37398</v>
          </cell>
          <cell r="D2122" t="str">
            <v>xn2</v>
          </cell>
          <cell r="E2122" t="str">
            <v>Mr. Tuynh (Ex.Im dept)</v>
          </cell>
          <cell r="F2122" t="str">
            <v>Thanh to¸n t¹m øng xuÊt KT38 (hµng MATALAN)</v>
          </cell>
          <cell r="G2122" t="str">
            <v xml:space="preserve">Payment for the advance of the export expenses for KT 38 from Mr. Tuynh (Export and import) </v>
          </cell>
          <cell r="H2122">
            <v>6278</v>
          </cell>
          <cell r="I2122">
            <v>2234000</v>
          </cell>
          <cell r="P2122">
            <v>2234000</v>
          </cell>
          <cell r="Q2122">
            <v>141</v>
          </cell>
          <cell r="R2122">
            <v>2100000</v>
          </cell>
          <cell r="S2122">
            <v>1111</v>
          </cell>
          <cell r="T2122">
            <v>134000</v>
          </cell>
          <cell r="Y2122">
            <v>2234000</v>
          </cell>
        </row>
        <row r="2123">
          <cell r="A2123">
            <v>2120</v>
          </cell>
          <cell r="B2123" t="str">
            <v>22-06</v>
          </cell>
          <cell r="C2123">
            <v>37398</v>
          </cell>
          <cell r="D2123" t="str">
            <v>xn2</v>
          </cell>
          <cell r="E2123" t="str">
            <v>Mr. Tuynh (Ex.Im dept)</v>
          </cell>
          <cell r="F2123" t="str">
            <v>Chi phÝ nhËp ren ngµy 16/05/2002</v>
          </cell>
          <cell r="G2123" t="str">
            <v xml:space="preserve">The import expenses for trimming on May 16 </v>
          </cell>
          <cell r="H2123">
            <v>6278</v>
          </cell>
          <cell r="I2123">
            <v>281819</v>
          </cell>
          <cell r="P2123">
            <v>281819</v>
          </cell>
          <cell r="Q2123">
            <v>1111</v>
          </cell>
          <cell r="R2123">
            <v>281819</v>
          </cell>
          <cell r="Y2123">
            <v>281819</v>
          </cell>
        </row>
        <row r="2124">
          <cell r="A2124">
            <v>2121</v>
          </cell>
          <cell r="B2124" t="str">
            <v>22-07</v>
          </cell>
          <cell r="C2124">
            <v>37398</v>
          </cell>
          <cell r="D2124" t="str">
            <v>nc</v>
          </cell>
          <cell r="E2124" t="str">
            <v>Ms. Linh (Sample)</v>
          </cell>
          <cell r="F2124" t="str">
            <v>T¹m øng l­¬ng th¸ng 5/2002</v>
          </cell>
          <cell r="G2124" t="str">
            <v>Salary advance of May. 2002 for Ms. Linh (Sample)</v>
          </cell>
          <cell r="H2124">
            <v>141</v>
          </cell>
          <cell r="I2124">
            <v>300000</v>
          </cell>
          <cell r="P2124">
            <v>300000</v>
          </cell>
          <cell r="Q2124">
            <v>1111</v>
          </cell>
          <cell r="R2124">
            <v>300000</v>
          </cell>
          <cell r="Y2124">
            <v>300000</v>
          </cell>
        </row>
        <row r="2125">
          <cell r="A2125">
            <v>2122</v>
          </cell>
          <cell r="B2125" t="str">
            <v>22-08</v>
          </cell>
          <cell r="C2125">
            <v>37398</v>
          </cell>
          <cell r="D2125" t="str">
            <v>xn4</v>
          </cell>
          <cell r="E2125" t="str">
            <v>Ms. HiÒn (Ex.Im dept)</v>
          </cell>
          <cell r="F2125" t="str">
            <v xml:space="preserve">Chi phÝ xuÊt hµng KT39, 46 </v>
          </cell>
          <cell r="G2125" t="str">
            <v>The export expenses for KT39+46</v>
          </cell>
          <cell r="H2125">
            <v>6278</v>
          </cell>
          <cell r="I2125">
            <v>143000</v>
          </cell>
          <cell r="P2125">
            <v>143000</v>
          </cell>
          <cell r="Q2125">
            <v>1111</v>
          </cell>
          <cell r="R2125">
            <v>143000</v>
          </cell>
          <cell r="Y2125">
            <v>143000</v>
          </cell>
        </row>
        <row r="2126">
          <cell r="A2126">
            <v>2123</v>
          </cell>
          <cell r="B2126" t="str">
            <v>22-09</v>
          </cell>
          <cell r="C2126">
            <v>37398</v>
          </cell>
          <cell r="D2126" t="str">
            <v>xn4</v>
          </cell>
          <cell r="E2126" t="str">
            <v>Ms. HiÒn (Ex.Im dept)</v>
          </cell>
          <cell r="F2126" t="str">
            <v>Chi phÝ xuÊt hµng KT44, më tê khai nhËp gia c«ng (DHL) ngµy 14-05-2002</v>
          </cell>
          <cell r="G2126" t="str">
            <v>The export expenses for KT44 on May 14, 2002</v>
          </cell>
          <cell r="H2126">
            <v>6278</v>
          </cell>
          <cell r="I2126">
            <v>505000</v>
          </cell>
          <cell r="P2126">
            <v>505000</v>
          </cell>
          <cell r="Q2126">
            <v>1111</v>
          </cell>
          <cell r="R2126">
            <v>505000</v>
          </cell>
          <cell r="Y2126">
            <v>505000</v>
          </cell>
        </row>
        <row r="2127">
          <cell r="A2127">
            <v>2124</v>
          </cell>
          <cell r="B2127" t="str">
            <v>22-10</v>
          </cell>
          <cell r="C2127">
            <v>37398</v>
          </cell>
          <cell r="D2127" t="str">
            <v>xn4</v>
          </cell>
          <cell r="E2127" t="str">
            <v>Ms. HiÒn (Ex.Im dept)</v>
          </cell>
          <cell r="F2127" t="str">
            <v>Chi phi nhËp va¶i HD 204 ngay 6, 7/5/2002</v>
          </cell>
          <cell r="G2127" t="str">
            <v>The import expenses for farbric HD 202 on May 6, 7</v>
          </cell>
          <cell r="H2127">
            <v>6278</v>
          </cell>
          <cell r="I2127">
            <v>860000</v>
          </cell>
          <cell r="J2127">
            <v>1331</v>
          </cell>
          <cell r="K2127">
            <v>38100</v>
          </cell>
          <cell r="P2127">
            <v>898100</v>
          </cell>
          <cell r="Q2127">
            <v>1111</v>
          </cell>
          <cell r="R2127">
            <v>898100</v>
          </cell>
          <cell r="Y2127">
            <v>898100</v>
          </cell>
        </row>
        <row r="2128">
          <cell r="A2128">
            <v>2125</v>
          </cell>
          <cell r="B2128" t="str">
            <v>22-11</v>
          </cell>
          <cell r="C2128">
            <v>37398</v>
          </cell>
          <cell r="D2128" t="str">
            <v>xn4</v>
          </cell>
          <cell r="E2128" t="str">
            <v>Ms. HiÒn (Ex.Im dept)</v>
          </cell>
          <cell r="F2128" t="str">
            <v>Chi phi nhËp v¶i HD 206+209 ngay 15, 16/5/2002</v>
          </cell>
          <cell r="G2128" t="str">
            <v>The import expenses for farbric HD 206+209 on May 15+16</v>
          </cell>
          <cell r="H2128">
            <v>6278</v>
          </cell>
          <cell r="I2128">
            <v>3245159</v>
          </cell>
          <cell r="J2128">
            <v>1331</v>
          </cell>
          <cell r="K2128">
            <v>122058</v>
          </cell>
          <cell r="P2128">
            <v>3367217</v>
          </cell>
          <cell r="Q2128">
            <v>1111</v>
          </cell>
          <cell r="R2128">
            <v>3367217</v>
          </cell>
          <cell r="Y2128">
            <v>3367217</v>
          </cell>
        </row>
        <row r="2129">
          <cell r="A2129">
            <v>2126</v>
          </cell>
          <cell r="B2129" t="str">
            <v>22-12</v>
          </cell>
          <cell r="C2129">
            <v>37398</v>
          </cell>
          <cell r="D2129" t="str">
            <v>xn4</v>
          </cell>
          <cell r="E2129" t="str">
            <v>Ms. HiÒn (Ex.Im dept)</v>
          </cell>
          <cell r="F2129" t="str">
            <v>Tr¶ t¹m øng chi phÝ XNK</v>
          </cell>
          <cell r="G2129" t="str">
            <v xml:space="preserve">Refund the advance of The import and export expenses </v>
          </cell>
          <cell r="H2129">
            <v>1111</v>
          </cell>
          <cell r="I2129">
            <v>4500000</v>
          </cell>
          <cell r="P2129">
            <v>4500000</v>
          </cell>
          <cell r="Q2129">
            <v>141</v>
          </cell>
          <cell r="R2129">
            <v>4500000</v>
          </cell>
          <cell r="Y2129">
            <v>4500000</v>
          </cell>
        </row>
        <row r="2130">
          <cell r="A2130">
            <v>2127</v>
          </cell>
          <cell r="B2130" t="str">
            <v>23-01</v>
          </cell>
          <cell r="C2130">
            <v>37399</v>
          </cell>
          <cell r="D2130" t="str">
            <v>xn2</v>
          </cell>
          <cell r="E2130" t="str">
            <v>Mr. Tuynh (Ex.Im dept)</v>
          </cell>
          <cell r="F2130" t="str">
            <v>T¹m øng nhËp m¸y tr¶i v¶i Bullmer, bµn ghÕ</v>
          </cell>
          <cell r="G2130" t="str">
            <v>Advance to Mr. Tuynh (Export and import) The import expenses for Bullmer machine and tables</v>
          </cell>
          <cell r="H2130">
            <v>141</v>
          </cell>
          <cell r="I2130">
            <v>3000000</v>
          </cell>
          <cell r="P2130">
            <v>3000000</v>
          </cell>
          <cell r="Q2130">
            <v>1111</v>
          </cell>
          <cell r="R2130">
            <v>3000000</v>
          </cell>
          <cell r="Y2130">
            <v>3000000</v>
          </cell>
        </row>
        <row r="2131">
          <cell r="A2131">
            <v>2128</v>
          </cell>
          <cell r="B2131" t="str">
            <v>21-07</v>
          </cell>
          <cell r="C2131">
            <v>37397</v>
          </cell>
          <cell r="D2131" t="str">
            <v>S.Anthinh</v>
          </cell>
          <cell r="E2131" t="str">
            <v>Cty TNHH An ThÞnh HP</v>
          </cell>
          <cell r="F2131" t="str">
            <v>Thanh to¸n tiÒn mua hép carton th¸ng 11/2002 + 02, 03/2002</v>
          </cell>
          <cell r="G2131" t="str">
            <v>Purchasing carton boxes for packing in Nov. 2001, Feb, Mar. 2002</v>
          </cell>
          <cell r="H2131">
            <v>331</v>
          </cell>
          <cell r="I2131">
            <v>28284089</v>
          </cell>
          <cell r="P2131">
            <v>28284089</v>
          </cell>
          <cell r="Q2131">
            <v>1121</v>
          </cell>
          <cell r="R2131">
            <v>28284089</v>
          </cell>
          <cell r="Y2131">
            <v>28284089</v>
          </cell>
        </row>
        <row r="2132">
          <cell r="A2132">
            <v>2129</v>
          </cell>
          <cell r="B2132" t="str">
            <v>21-08</v>
          </cell>
          <cell r="C2132">
            <v>37397</v>
          </cell>
          <cell r="D2132" t="str">
            <v>S.Trungkien</v>
          </cell>
          <cell r="E2132" t="str">
            <v>Cty TNHH Trung Kiªn</v>
          </cell>
          <cell r="F2132" t="str">
            <v>Thanh to¸n tiÒn mua nhiªn liÖu th¸ng 03, 04/2002</v>
          </cell>
          <cell r="G2132" t="str">
            <v>Fuel expenses for Mar, Apr. 2002</v>
          </cell>
          <cell r="H2132">
            <v>331</v>
          </cell>
          <cell r="I2132">
            <v>133057700</v>
          </cell>
          <cell r="P2132">
            <v>133057700</v>
          </cell>
          <cell r="Q2132">
            <v>1121</v>
          </cell>
          <cell r="R2132">
            <v>133057700</v>
          </cell>
          <cell r="Y2132">
            <v>133057700</v>
          </cell>
        </row>
        <row r="2133">
          <cell r="A2133">
            <v>2130</v>
          </cell>
          <cell r="B2133" t="str">
            <v>21-09</v>
          </cell>
          <cell r="C2133">
            <v>37397</v>
          </cell>
          <cell r="D2133" t="str">
            <v>S.22-12</v>
          </cell>
          <cell r="E2133" t="str">
            <v>XÝ nghiÖp tËp thÓ 22 - 12</v>
          </cell>
          <cell r="F2133" t="str">
            <v>Thanh to¸n tiÒn mua giÊy lµm mÉu r¹ap vµ vÏ s¬ ®å th¸ng 03, 04/2002</v>
          </cell>
          <cell r="G2133" t="str">
            <v>Buying crap paper for Technical dept. in Mar, Apr. 2002</v>
          </cell>
          <cell r="H2133">
            <v>331</v>
          </cell>
          <cell r="I2133">
            <v>21488999</v>
          </cell>
          <cell r="P2133">
            <v>21488999</v>
          </cell>
          <cell r="Q2133">
            <v>1121</v>
          </cell>
          <cell r="R2133">
            <v>21488999</v>
          </cell>
          <cell r="Y2133">
            <v>21488999</v>
          </cell>
        </row>
        <row r="2134">
          <cell r="A2134">
            <v>2131</v>
          </cell>
          <cell r="B2134" t="str">
            <v>23-02</v>
          </cell>
          <cell r="C2134">
            <v>37399</v>
          </cell>
          <cell r="D2134" t="str">
            <v>bv2</v>
          </cell>
          <cell r="E2134" t="str">
            <v>Mr. ViÖt (Security guard)</v>
          </cell>
          <cell r="F2134" t="str">
            <v>Båi d­ìng c«ng an ®Õn c«ng ty gi¶ng d¹y vÒ phßng ch¸y ch÷a ch¸y cho c«ng nh©n viªn</v>
          </cell>
          <cell r="G2134" t="str">
            <v>The expenses for preventing from a fire</v>
          </cell>
          <cell r="H2134">
            <v>6428</v>
          </cell>
          <cell r="I2134">
            <v>100000</v>
          </cell>
          <cell r="P2134">
            <v>100000</v>
          </cell>
          <cell r="Q2134">
            <v>1111</v>
          </cell>
          <cell r="R2134">
            <v>100000</v>
          </cell>
          <cell r="Y2134">
            <v>100000</v>
          </cell>
        </row>
        <row r="2135">
          <cell r="A2135">
            <v>2132</v>
          </cell>
          <cell r="B2135" t="str">
            <v>23-03</v>
          </cell>
          <cell r="C2135">
            <v>37399</v>
          </cell>
          <cell r="D2135" t="str">
            <v>kd1</v>
          </cell>
          <cell r="E2135" t="str">
            <v>Mr. HiÖp (Sales)</v>
          </cell>
          <cell r="F2135" t="str">
            <v>Tr¶ tiÒn ®iÖn tho¹i t¹i nhµ ë chuyªn gia th¸ng 04/2002</v>
          </cell>
          <cell r="G2135" t="str">
            <v>Telephone charges of Apr. 2002 for experts at the house in HP</v>
          </cell>
          <cell r="H2135">
            <v>6422</v>
          </cell>
          <cell r="I2135">
            <v>409084</v>
          </cell>
          <cell r="P2135">
            <v>409084</v>
          </cell>
          <cell r="Q2135">
            <v>1111</v>
          </cell>
          <cell r="R2135">
            <v>409084</v>
          </cell>
          <cell r="Y2135">
            <v>409084</v>
          </cell>
        </row>
        <row r="2136">
          <cell r="A2136">
            <v>2133</v>
          </cell>
          <cell r="B2136" t="str">
            <v>23-04</v>
          </cell>
          <cell r="C2136">
            <v>37399</v>
          </cell>
          <cell r="D2136" t="str">
            <v>lx1</v>
          </cell>
          <cell r="E2136" t="str">
            <v>Mr. Hïng (Driver)</v>
          </cell>
          <cell r="F2136" t="str">
            <v xml:space="preserve">Chi phÝ nhËn hµng phô liÖu v¶i lãt tõ tp. HCM göi ra kho Gi¸p B¸t Hµ Néi </v>
          </cell>
          <cell r="G2136" t="str">
            <v>The expenses of receiving trimming from HCMC to Phu Tai</v>
          </cell>
          <cell r="H2136">
            <v>6278</v>
          </cell>
          <cell r="I2136">
            <v>270000</v>
          </cell>
          <cell r="P2136">
            <v>270000</v>
          </cell>
          <cell r="Q2136">
            <v>1111</v>
          </cell>
          <cell r="R2136">
            <v>270000</v>
          </cell>
          <cell r="Y2136">
            <v>270000</v>
          </cell>
        </row>
        <row r="2137">
          <cell r="A2137">
            <v>2134</v>
          </cell>
          <cell r="B2137" t="str">
            <v>23-05</v>
          </cell>
          <cell r="C2137">
            <v>37399</v>
          </cell>
          <cell r="D2137" t="str">
            <v>yt</v>
          </cell>
          <cell r="E2137" t="str">
            <v>Mrs. H­¬ng (Nurse)</v>
          </cell>
          <cell r="F2137" t="str">
            <v>TiÒn kh¸m cÊp cøu + mua thuèc cho c«ng nh©n NguyÔn ThÞ Th¬ (bÞ ngÊt trong giê lµm viÖc)</v>
          </cell>
          <cell r="G2137" t="str">
            <v>The hospital fee for Ms. Tho (Line 09 worker)</v>
          </cell>
          <cell r="H2137">
            <v>6278</v>
          </cell>
          <cell r="I2137">
            <v>51600</v>
          </cell>
          <cell r="P2137">
            <v>51600</v>
          </cell>
          <cell r="Q2137">
            <v>1111</v>
          </cell>
          <cell r="R2137">
            <v>51600</v>
          </cell>
          <cell r="Y2137">
            <v>51600</v>
          </cell>
        </row>
        <row r="2138">
          <cell r="A2138">
            <v>2135</v>
          </cell>
          <cell r="B2138" t="str">
            <v>23-07</v>
          </cell>
          <cell r="C2138">
            <v>37399</v>
          </cell>
          <cell r="D2138" t="str">
            <v>cat3</v>
          </cell>
          <cell r="E2138" t="str">
            <v>Mr. Tèng Xu©n Minh</v>
          </cell>
          <cell r="F2138" t="str">
            <v>T¹m øng mua vËt t­ l¾p cho 5 bµn tr¶i v¶i míi t¹i phßng c¾t</v>
          </cell>
          <cell r="G2138" t="str">
            <v>Advance to Mr. Minh (Maintaining) to buy materials to install the light for cutting dept.</v>
          </cell>
          <cell r="H2138">
            <v>141</v>
          </cell>
          <cell r="I2138">
            <v>1443000</v>
          </cell>
          <cell r="P2138">
            <v>1443000</v>
          </cell>
          <cell r="Q2138">
            <v>1111</v>
          </cell>
          <cell r="R2138">
            <v>1443000</v>
          </cell>
          <cell r="Y2138">
            <v>1443000</v>
          </cell>
        </row>
        <row r="2139">
          <cell r="A2139">
            <v>2136</v>
          </cell>
          <cell r="B2139" t="str">
            <v>23-08</v>
          </cell>
          <cell r="C2139">
            <v>37399</v>
          </cell>
          <cell r="D2139" t="str">
            <v>kt3</v>
          </cell>
          <cell r="E2139" t="str">
            <v>Ms. Hµ (Accountant)</v>
          </cell>
          <cell r="F2139" t="str">
            <v>Båi d­ìng l¸i xe chë Mr. Nam ®i S©n bay Néi Bµi</v>
          </cell>
          <cell r="G2139" t="str">
            <v>Bonus for the driver to take Mr. Nam and his parents to Noi Bai airport</v>
          </cell>
          <cell r="H2139">
            <v>6428</v>
          </cell>
          <cell r="I2139">
            <v>100000</v>
          </cell>
          <cell r="P2139">
            <v>100000</v>
          </cell>
          <cell r="Q2139">
            <v>1111</v>
          </cell>
          <cell r="R2139">
            <v>100000</v>
          </cell>
          <cell r="Y2139">
            <v>100000</v>
          </cell>
        </row>
        <row r="2140">
          <cell r="A2140">
            <v>2137</v>
          </cell>
          <cell r="B2140" t="str">
            <v>23-09</v>
          </cell>
          <cell r="C2140">
            <v>37399</v>
          </cell>
          <cell r="D2140" t="str">
            <v>bv6</v>
          </cell>
          <cell r="E2140" t="str">
            <v>Mr. Sù (Security guard)</v>
          </cell>
          <cell r="F2140" t="str">
            <v>Thanh to¸n tiÒn thay kÝnh vì phßng c¾t</v>
          </cell>
          <cell r="G2140" t="str">
            <v>The expenses of repairing the windows of cutting dept.</v>
          </cell>
          <cell r="H2140">
            <v>6428</v>
          </cell>
          <cell r="I2140">
            <v>40000</v>
          </cell>
          <cell r="P2140">
            <v>40000</v>
          </cell>
          <cell r="Q2140">
            <v>1111</v>
          </cell>
          <cell r="R2140">
            <v>40000</v>
          </cell>
          <cell r="Y2140">
            <v>40000</v>
          </cell>
        </row>
        <row r="2141">
          <cell r="A2141">
            <v>2138</v>
          </cell>
          <cell r="B2141" t="str">
            <v>23-10</v>
          </cell>
          <cell r="C2141">
            <v>37399</v>
          </cell>
          <cell r="D2141" t="str">
            <v>cat2</v>
          </cell>
          <cell r="E2141" t="str">
            <v>Mr. L­u B×nh (Cutting)</v>
          </cell>
          <cell r="F2141" t="str">
            <v>C­íc ®iÖn tho¹i di ®éng th¸ng 1, 2, 3, 4/2002</v>
          </cell>
          <cell r="G2141" t="str">
            <v>Mobicard for the period from Jan to Apr. 2002 for Mr. Binh (Cutting)</v>
          </cell>
          <cell r="H2141">
            <v>6422</v>
          </cell>
          <cell r="I2141">
            <v>1090908</v>
          </cell>
          <cell r="J2141">
            <v>1331</v>
          </cell>
          <cell r="K2141">
            <v>109092</v>
          </cell>
          <cell r="P2141">
            <v>1200000</v>
          </cell>
          <cell r="Q2141">
            <v>1111</v>
          </cell>
          <cell r="R2141">
            <v>1200000</v>
          </cell>
          <cell r="Y2141">
            <v>1200000</v>
          </cell>
        </row>
        <row r="2142">
          <cell r="A2142">
            <v>2139</v>
          </cell>
          <cell r="B2142" t="str">
            <v>23-11</v>
          </cell>
          <cell r="C2142">
            <v>37399</v>
          </cell>
          <cell r="D2142" t="str">
            <v>E</v>
          </cell>
          <cell r="E2142" t="str">
            <v>Ms. Thñy (Embroidery)</v>
          </cell>
          <cell r="F2142" t="str">
            <v>ThiÕt kÕ mÉu thªu B1604</v>
          </cell>
          <cell r="G2142" t="str">
            <v>The expenses of designing embroidery sample for B604</v>
          </cell>
          <cell r="H2142">
            <v>6278</v>
          </cell>
          <cell r="I2142">
            <v>400000</v>
          </cell>
          <cell r="P2142">
            <v>400000</v>
          </cell>
          <cell r="Q2142">
            <v>1111</v>
          </cell>
          <cell r="R2142">
            <v>400000</v>
          </cell>
          <cell r="Y2142">
            <v>400000</v>
          </cell>
        </row>
        <row r="2143">
          <cell r="A2143">
            <v>2140</v>
          </cell>
          <cell r="B2143" t="str">
            <v>23-12</v>
          </cell>
          <cell r="C2143">
            <v>37399</v>
          </cell>
          <cell r="D2143" t="str">
            <v>tk</v>
          </cell>
          <cell r="E2143" t="str">
            <v>Ms. V©n Anh (Secretary)</v>
          </cell>
          <cell r="F2143" t="str">
            <v>T¹m øng mua v¨n phßng phÈm cho bé phËn kÕ ho¹ch Lifung</v>
          </cell>
          <cell r="G2143" t="str">
            <v xml:space="preserve">Advance to Ms. Van Anh to buy stationery for planning dept. </v>
          </cell>
          <cell r="H2143">
            <v>141</v>
          </cell>
          <cell r="I2143">
            <v>350000</v>
          </cell>
          <cell r="P2143">
            <v>350000</v>
          </cell>
          <cell r="Q2143">
            <v>1111</v>
          </cell>
          <cell r="R2143">
            <v>350000</v>
          </cell>
          <cell r="Y2143">
            <v>350000</v>
          </cell>
        </row>
        <row r="2144">
          <cell r="A2144">
            <v>2141</v>
          </cell>
          <cell r="B2144" t="str">
            <v>24-01</v>
          </cell>
          <cell r="C2144">
            <v>37400</v>
          </cell>
          <cell r="D2144" t="str">
            <v>S.B2B</v>
          </cell>
          <cell r="E2144" t="str">
            <v>C«ng ty B2B</v>
          </cell>
          <cell r="F2144" t="str">
            <v>Thanh to¸n cho Cty B2B- Mua keo dùng giÊy th¸ng 4, 2002 (374.00USD )</v>
          </cell>
          <cell r="G2144" t="str">
            <v>Payment for B2B Co- Purchasing paper interlining of April, 2002</v>
          </cell>
          <cell r="H2144">
            <v>331</v>
          </cell>
          <cell r="I2144">
            <v>5688166</v>
          </cell>
          <cell r="P2144">
            <v>5688166</v>
          </cell>
          <cell r="Q2144">
            <v>33682</v>
          </cell>
          <cell r="R2144">
            <v>5688166</v>
          </cell>
          <cell r="Y2144">
            <v>5688166</v>
          </cell>
        </row>
        <row r="2145">
          <cell r="A2145">
            <v>2142</v>
          </cell>
          <cell r="B2145" t="str">
            <v>24-02</v>
          </cell>
          <cell r="C2145">
            <v>37400</v>
          </cell>
          <cell r="D2145" t="str">
            <v>nc</v>
          </cell>
          <cell r="E2145" t="str">
            <v>Cty C¬ khÝ Gia L©m</v>
          </cell>
          <cell r="F2145" t="str">
            <v>Thanh to¸n cho Cty C¬ khÝ Gia L©m- Mua bµn thiÕt kÕ mÉu cho phßng MÉu(840.60USD )</v>
          </cell>
          <cell r="G2145" t="str">
            <v>Payment for Gia Lam Mechanic Co- Purchasing designing tables for sample room.</v>
          </cell>
          <cell r="H2145">
            <v>331</v>
          </cell>
          <cell r="I2145">
            <v>12815000</v>
          </cell>
          <cell r="P2145">
            <v>12815000</v>
          </cell>
          <cell r="Q2145">
            <v>33682</v>
          </cell>
          <cell r="R2145">
            <v>12815000</v>
          </cell>
          <cell r="Y2145">
            <v>12815000</v>
          </cell>
        </row>
        <row r="2146">
          <cell r="A2146">
            <v>2143</v>
          </cell>
          <cell r="B2146" t="str">
            <v>24-03</v>
          </cell>
          <cell r="C2146">
            <v>37400</v>
          </cell>
          <cell r="D2146" t="str">
            <v>S.MinhThin</v>
          </cell>
          <cell r="E2146" t="str">
            <v>C¬ së Minh Th×n HCM</v>
          </cell>
          <cell r="F2146" t="str">
            <v>Thanh to¸n cho c¬ së Minh Th×n- Mua ®Öm vai th¸ng 4, 2002 (878.98USD )</v>
          </cell>
          <cell r="G2146" t="str">
            <v>Payment for Minh Thin Co- Purchasing shoulder pads of April, 2002</v>
          </cell>
          <cell r="H2146">
            <v>331</v>
          </cell>
          <cell r="I2146">
            <v>13400000</v>
          </cell>
          <cell r="P2146">
            <v>13400000</v>
          </cell>
          <cell r="Q2146">
            <v>33682</v>
          </cell>
          <cell r="R2146">
            <v>13400000</v>
          </cell>
          <cell r="Y2146">
            <v>13400000</v>
          </cell>
        </row>
        <row r="2147">
          <cell r="A2147">
            <v>2144</v>
          </cell>
          <cell r="B2147" t="str">
            <v>24-04</v>
          </cell>
          <cell r="C2147">
            <v>37400</v>
          </cell>
          <cell r="D2147" t="str">
            <v>S.Sau</v>
          </cell>
          <cell r="E2147" t="str">
            <v>Cty TNHH B×nh Minh SH</v>
          </cell>
          <cell r="F2147" t="str">
            <v>Thanh to¸n cho Cty TNHH B×nh Minh- Mua mãc treo th¸ng 4, 2002 cho §«ng TµI HD (7,951.24USD )</v>
          </cell>
          <cell r="G2147" t="str">
            <v>Payment for Binh Minh Co- Buying hangers for Dong Tai HD in April, 2002</v>
          </cell>
          <cell r="H2147">
            <v>331</v>
          </cell>
          <cell r="I2147">
            <v>120858848</v>
          </cell>
          <cell r="P2147">
            <v>120858848</v>
          </cell>
          <cell r="Q2147">
            <v>33682</v>
          </cell>
          <cell r="R2147">
            <v>120858848</v>
          </cell>
          <cell r="Y2147">
            <v>120858848</v>
          </cell>
        </row>
        <row r="2148">
          <cell r="A2148">
            <v>2145</v>
          </cell>
          <cell r="B2148" t="str">
            <v>24-05</v>
          </cell>
          <cell r="C2148">
            <v>37400</v>
          </cell>
          <cell r="D2148" t="str">
            <v>nc</v>
          </cell>
          <cell r="E2148" t="str">
            <v>Cty Thªu ThuËn Ph­¬ng</v>
          </cell>
          <cell r="F2148" t="str">
            <v>Thanh to¸n cho Cty Thªu ThuËn Ph­¬ng- Thªu m· hµng PT463/B1770 (728.64USD )</v>
          </cell>
          <cell r="G2148" t="str">
            <v>Payment for Thuan Phuong Co- Embroidery PT463/B1770</v>
          </cell>
          <cell r="H2148">
            <v>331</v>
          </cell>
          <cell r="I2148">
            <v>11019582</v>
          </cell>
          <cell r="P2148">
            <v>11019582</v>
          </cell>
          <cell r="Q2148">
            <v>33682</v>
          </cell>
          <cell r="R2148">
            <v>11019582</v>
          </cell>
          <cell r="Y2148">
            <v>11019582</v>
          </cell>
        </row>
        <row r="2149">
          <cell r="A2149">
            <v>2146</v>
          </cell>
          <cell r="B2149" t="str">
            <v>24-06</v>
          </cell>
          <cell r="C2149">
            <v>37400</v>
          </cell>
          <cell r="D2149" t="str">
            <v>S.Legamex</v>
          </cell>
          <cell r="E2149" t="str">
            <v>C«ng ty LEGAMEX</v>
          </cell>
          <cell r="F2149" t="str">
            <v>Thanh to¸n cho Cty Legamex- Mua nh·n chÝnh cho §«ng TµI HD th¸ng 3, 4/2002 (5,424.02USD )</v>
          </cell>
          <cell r="G2149" t="str">
            <v>Payment for Legamex Co- Buying main labels for Dong Tai HD in Mar, April. 2002</v>
          </cell>
          <cell r="H2149">
            <v>331</v>
          </cell>
          <cell r="I2149">
            <v>82352169</v>
          </cell>
          <cell r="P2149">
            <v>82352169</v>
          </cell>
          <cell r="Q2149">
            <v>33682</v>
          </cell>
          <cell r="R2149">
            <v>82352169</v>
          </cell>
          <cell r="Y2149">
            <v>82352169</v>
          </cell>
        </row>
        <row r="2150">
          <cell r="A2150">
            <v>2147</v>
          </cell>
          <cell r="B2150" t="str">
            <v>24-07</v>
          </cell>
          <cell r="C2150">
            <v>37400</v>
          </cell>
          <cell r="D2150" t="str">
            <v>S.BaoQuang</v>
          </cell>
          <cell r="E2150" t="str">
            <v>Cty TNHH SX-TM B¶o Quang</v>
          </cell>
          <cell r="F2150" t="str">
            <v>Thanh to¸n cho Cty TM B¶o Quang- Mua kho¸ kÐo th¸ng 4.2002 cho §«ng TµI HD (5,898.52USD)</v>
          </cell>
          <cell r="G2150" t="str">
            <v>Payment for Bao Quang Co- Buying zippers in april, 2002 for Dong Tai HD</v>
          </cell>
          <cell r="H2150">
            <v>331</v>
          </cell>
          <cell r="I2150">
            <v>89698199</v>
          </cell>
          <cell r="P2150">
            <v>89698199</v>
          </cell>
          <cell r="Q2150">
            <v>33682</v>
          </cell>
          <cell r="R2150">
            <v>89698199</v>
          </cell>
          <cell r="Y2150">
            <v>89698199</v>
          </cell>
        </row>
        <row r="2151">
          <cell r="A2151">
            <v>2148</v>
          </cell>
          <cell r="B2151" t="str">
            <v>24-08</v>
          </cell>
          <cell r="C2151">
            <v>37400</v>
          </cell>
          <cell r="D2151" t="str">
            <v>S.AnhTuan</v>
          </cell>
          <cell r="E2151" t="str">
            <v>CN Cty TNHH TM-DV Anh TuÊn t¹i HP</v>
          </cell>
          <cell r="F2151" t="str">
            <v>Thanh to¸n tiÒn vÐ m¸y bay cho Cty Anh TuÊn HP- Mua vÐ m¸y bay cho ban G§, nh©n viªn Cty §«ng TµI HD.</v>
          </cell>
          <cell r="G2151" t="str">
            <v>Payment for Anh Tuan, Co HP- Buying airline tickets for board manager, staffs in April, 2002</v>
          </cell>
          <cell r="H2151">
            <v>331</v>
          </cell>
          <cell r="I2151">
            <v>17880000</v>
          </cell>
          <cell r="P2151">
            <v>17880000</v>
          </cell>
          <cell r="Q2151">
            <v>33682</v>
          </cell>
          <cell r="R2151">
            <v>17880000</v>
          </cell>
          <cell r="Y2151">
            <v>17880000</v>
          </cell>
        </row>
        <row r="2152">
          <cell r="A2152">
            <v>2149</v>
          </cell>
          <cell r="B2152" t="str">
            <v>24-09</v>
          </cell>
          <cell r="C2152">
            <v>37400</v>
          </cell>
          <cell r="D2152" t="str">
            <v>S.KSHuuNghi</v>
          </cell>
          <cell r="E2152" t="str">
            <v>Kh¸ch s¹n H÷u NghÞ HP</v>
          </cell>
          <cell r="F2152" t="str">
            <v>Thanh to¸n cho KS H÷u NghÞ HP- Chi phÝ KS cho chuyªn gia (Mr Alan, Mr Peter Black, Mr Jame Hunter, Ms Lisa S, Lisa Tang</v>
          </cell>
          <cell r="G2152" t="str">
            <v>Payment for Huu Nghi Hotel HP- Hotel charge for experts in Huu Nghi Hotel</v>
          </cell>
          <cell r="H2152">
            <v>331</v>
          </cell>
          <cell r="I2152">
            <v>21960740</v>
          </cell>
          <cell r="P2152">
            <v>21960740</v>
          </cell>
          <cell r="Q2152">
            <v>33682</v>
          </cell>
          <cell r="R2152">
            <v>21960740</v>
          </cell>
          <cell r="Y2152">
            <v>21960740</v>
          </cell>
        </row>
        <row r="2153">
          <cell r="A2153">
            <v>2150</v>
          </cell>
          <cell r="B2153" t="str">
            <v>24-10</v>
          </cell>
          <cell r="C2153">
            <v>37400</v>
          </cell>
          <cell r="D2153" t="str">
            <v>S.KimAnDong</v>
          </cell>
          <cell r="E2153" t="str">
            <v>Cty TNHH SX-TM In KIM AN DONG</v>
          </cell>
          <cell r="F2153" t="str">
            <v>Thanh to¸n cho Cty Kim An §«ng- Mua thÎ bµI, thÎ gi¸ th¸ng 4. 2002</v>
          </cell>
          <cell r="G2153" t="str">
            <v>Payment for Kim An Dong Co, Ltd- Buying swingticket, kimball for April, 2002</v>
          </cell>
          <cell r="H2153">
            <v>331</v>
          </cell>
          <cell r="I2153">
            <v>47091736</v>
          </cell>
          <cell r="P2153">
            <v>47091736</v>
          </cell>
          <cell r="Q2153">
            <v>33682</v>
          </cell>
          <cell r="R2153">
            <v>47091736</v>
          </cell>
          <cell r="Y2153">
            <v>47091736</v>
          </cell>
        </row>
        <row r="2154">
          <cell r="A2154">
            <v>2151</v>
          </cell>
          <cell r="B2154" t="str">
            <v>24-11</v>
          </cell>
          <cell r="C2154">
            <v>37400</v>
          </cell>
          <cell r="D2154" t="str">
            <v>nc</v>
          </cell>
          <cell r="E2154" t="str">
            <v>Cty TNHH Thiªn V¨n</v>
          </cell>
          <cell r="F2154" t="str">
            <v>Thanh to¸n cho Cty TNHH Thiªn V¨n- Chi phÝ gia c«ng hµng thªu th¸ng 4, 2002</v>
          </cell>
          <cell r="G2154" t="str">
            <v>Payment for Thien Van Co, Ltd- CM for embroidery in April, 2002</v>
          </cell>
          <cell r="H2154">
            <v>331</v>
          </cell>
          <cell r="I2154">
            <v>42071642</v>
          </cell>
          <cell r="P2154">
            <v>42071642</v>
          </cell>
          <cell r="Q2154">
            <v>33682</v>
          </cell>
          <cell r="R2154">
            <v>42071642</v>
          </cell>
          <cell r="Y2154">
            <v>42071642</v>
          </cell>
        </row>
        <row r="2155">
          <cell r="A2155">
            <v>2152</v>
          </cell>
          <cell r="B2155" t="str">
            <v>24-12</v>
          </cell>
          <cell r="C2155">
            <v>37400</v>
          </cell>
          <cell r="D2155" t="str">
            <v>S.TranHiepThanh</v>
          </cell>
          <cell r="E2155" t="str">
            <v>Cty TNHH TM-SX-DV TrÇn HiÖp Thµnh</v>
          </cell>
          <cell r="F2155" t="str">
            <v>Thanh toan cho Cty TNHH TrÇn HiÖp Thµnh- Mua v¶I lãt th¸ng 4, 2002 (12,784.20USD )</v>
          </cell>
          <cell r="G2155" t="str">
            <v>Payment for Tran Hiep Thanh Co- Buying lining in april, 2002 for Dong Tai HD</v>
          </cell>
          <cell r="H2155">
            <v>331</v>
          </cell>
          <cell r="I2155">
            <v>194543402</v>
          </cell>
          <cell r="P2155">
            <v>194543402</v>
          </cell>
          <cell r="Q2155">
            <v>33682</v>
          </cell>
          <cell r="R2155">
            <v>194543402</v>
          </cell>
          <cell r="Y2155">
            <v>194543402</v>
          </cell>
        </row>
        <row r="2156">
          <cell r="A2156">
            <v>2153</v>
          </cell>
          <cell r="B2156" t="str">
            <v>24-13</v>
          </cell>
          <cell r="C2156">
            <v>37400</v>
          </cell>
          <cell r="D2156" t="str">
            <v>nc</v>
          </cell>
          <cell r="E2156" t="str">
            <v>Cty May II H¶I D­¬ng</v>
          </cell>
          <cell r="F2156" t="str">
            <v>Thanh toan cho Cty May II H¶I D­¬ng- Chi phÝ gia c«ng th¸ng 4, 2002.(24,061.11USD )</v>
          </cell>
          <cell r="G2156" t="str">
            <v>CM for Hai Duong Garment II in April, 2002</v>
          </cell>
          <cell r="H2156">
            <v>331</v>
          </cell>
          <cell r="I2156">
            <v>366062008</v>
          </cell>
          <cell r="P2156">
            <v>366062008</v>
          </cell>
          <cell r="Q2156">
            <v>33682</v>
          </cell>
          <cell r="R2156">
            <v>366062008</v>
          </cell>
          <cell r="Y2156">
            <v>366062008</v>
          </cell>
        </row>
        <row r="2157">
          <cell r="A2157">
            <v>2154</v>
          </cell>
          <cell r="B2157" t="str">
            <v>24-14</v>
          </cell>
          <cell r="C2157">
            <v>37400</v>
          </cell>
          <cell r="D2157" t="str">
            <v>nc</v>
          </cell>
          <cell r="E2157" t="str">
            <v>Cty TNHH Bao b× vµ In Nam Minh</v>
          </cell>
          <cell r="F2157" t="str">
            <v>Thanh to¸n cho Cty Bao b× &amp; In Nam Minh- Mua nh·n sö dông, thÎ bµI th¸ng 4, 2002 (824.40USD )</v>
          </cell>
          <cell r="G2157" t="str">
            <v>Payment for Nam Minh, Co- Purchasing care label, swing ticket and sticker in April, 2002</v>
          </cell>
          <cell r="H2157">
            <v>331</v>
          </cell>
          <cell r="I2157">
            <v>27280770</v>
          </cell>
          <cell r="P2157">
            <v>27280770</v>
          </cell>
          <cell r="Q2157">
            <v>33682</v>
          </cell>
          <cell r="R2157">
            <v>27280770</v>
          </cell>
          <cell r="Y2157">
            <v>27280770</v>
          </cell>
        </row>
        <row r="2158">
          <cell r="A2158">
            <v>2155</v>
          </cell>
          <cell r="B2158" t="str">
            <v>24-15</v>
          </cell>
          <cell r="C2158">
            <v>37400</v>
          </cell>
          <cell r="D2158" t="str">
            <v>nc</v>
          </cell>
          <cell r="E2158" t="str">
            <v>Cty CP C¬ khÝ Gia L©m</v>
          </cell>
          <cell r="F2158" t="str">
            <v>Mua hÖ thèng qu¹t hót cho X­ëng may (10 chiÕc )</v>
          </cell>
          <cell r="G2158" t="str">
            <v>Buying 10 air- conditions systemfor sewing workshop</v>
          </cell>
          <cell r="H2158">
            <v>2113</v>
          </cell>
          <cell r="I2158">
            <v>100000000</v>
          </cell>
          <cell r="J2158">
            <v>1331</v>
          </cell>
          <cell r="K2158">
            <v>5000000</v>
          </cell>
          <cell r="P2158">
            <v>105000000</v>
          </cell>
          <cell r="Q2158">
            <v>33682</v>
          </cell>
          <cell r="R2158">
            <v>105000000</v>
          </cell>
          <cell r="Y2158">
            <v>105000000</v>
          </cell>
        </row>
        <row r="2159">
          <cell r="A2159">
            <v>2156</v>
          </cell>
          <cell r="B2159" t="str">
            <v>24-16</v>
          </cell>
          <cell r="C2159">
            <v>37400</v>
          </cell>
          <cell r="D2159" t="str">
            <v>S.Vietco</v>
          </cell>
          <cell r="E2159" t="str">
            <v>VIETCO Int'l Trading &amp;Freight  Forwarding Co. , Ltd.</v>
          </cell>
          <cell r="F2159" t="str">
            <v xml:space="preserve">Thanh to¸n cho Cty ViÖt C«ng- C­íc vËn t¶I xuÊt hµng sang Anh cña §«ng TµI HD th¸ng 01, 02, 3, 4.2002 </v>
          </cell>
          <cell r="G2159" t="str">
            <v>Payment for Viet Cong, Co- Freight charge in Jan, Feb, Mar, April. 2002 (138,153.84USD )</v>
          </cell>
          <cell r="H2159">
            <v>331</v>
          </cell>
          <cell r="I2159">
            <v>2099938368</v>
          </cell>
          <cell r="P2159">
            <v>2099938368</v>
          </cell>
          <cell r="Q2159">
            <v>33682</v>
          </cell>
          <cell r="R2159">
            <v>2099938368</v>
          </cell>
          <cell r="Y2159">
            <v>2099938368</v>
          </cell>
        </row>
        <row r="2160">
          <cell r="A2160">
            <v>2157</v>
          </cell>
          <cell r="B2160" t="str">
            <v>24-17</v>
          </cell>
          <cell r="C2160">
            <v>37400</v>
          </cell>
          <cell r="D2160" t="str">
            <v>pv1</v>
          </cell>
          <cell r="E2160" t="str">
            <v>Ms. T×nh (Server)</v>
          </cell>
          <cell r="F2160" t="str">
            <v>Mua ®å dïng cho bé phËn phôc vô v¨n phßng</v>
          </cell>
          <cell r="G2160" t="str">
            <v>Buying utensils for office</v>
          </cell>
          <cell r="H2160">
            <v>1531</v>
          </cell>
          <cell r="I2160">
            <v>107000</v>
          </cell>
          <cell r="P2160">
            <v>107000</v>
          </cell>
          <cell r="Q2160">
            <v>1111</v>
          </cell>
          <cell r="R2160">
            <v>107000</v>
          </cell>
          <cell r="Y2160">
            <v>107000</v>
          </cell>
        </row>
        <row r="2161">
          <cell r="A2161">
            <v>2158</v>
          </cell>
          <cell r="B2161" t="str">
            <v>24-18</v>
          </cell>
          <cell r="C2161">
            <v>37400</v>
          </cell>
          <cell r="D2161" t="str">
            <v>nc</v>
          </cell>
          <cell r="E2161" t="str">
            <v>Ms. Lan (Hanoi office)</v>
          </cell>
          <cell r="F2161" t="str">
            <v>Thanh to¸n c­íc vËn chuyÓn phô liÖu b»ng xe Hoµng Long tõ Hµ Néi ®i Phó Th¸i</v>
          </cell>
          <cell r="G2161" t="str">
            <v>The transport fee of trimming from Hanoi to Phu Thai</v>
          </cell>
          <cell r="H2161">
            <v>6278</v>
          </cell>
          <cell r="I2161">
            <v>170000</v>
          </cell>
          <cell r="P2161">
            <v>170000</v>
          </cell>
          <cell r="Q2161">
            <v>1111</v>
          </cell>
          <cell r="R2161">
            <v>170000</v>
          </cell>
          <cell r="Y2161">
            <v>170000</v>
          </cell>
        </row>
        <row r="2162">
          <cell r="A2162">
            <v>2159</v>
          </cell>
          <cell r="B2162" t="str">
            <v>24-19</v>
          </cell>
          <cell r="C2162">
            <v>37400</v>
          </cell>
          <cell r="D2162" t="str">
            <v>nc</v>
          </cell>
          <cell r="E2162" t="str">
            <v>Ms. Lan (Hanoi office)</v>
          </cell>
          <cell r="F2162" t="str">
            <v>Thanh to¸n chi phÝ nhËp phi mËu dÞch 3,2m v¶i mÉu</v>
          </cell>
          <cell r="G2162" t="str">
            <v>The import expenses for clothes sample</v>
          </cell>
          <cell r="H2162">
            <v>3333</v>
          </cell>
          <cell r="I2162">
            <v>59000</v>
          </cell>
          <cell r="P2162">
            <v>59000</v>
          </cell>
          <cell r="Q2162">
            <v>1111</v>
          </cell>
          <cell r="R2162">
            <v>59000</v>
          </cell>
          <cell r="Y2162">
            <v>59000</v>
          </cell>
        </row>
        <row r="2163">
          <cell r="A2163">
            <v>2160</v>
          </cell>
          <cell r="B2163" t="str">
            <v>24-20</v>
          </cell>
          <cell r="C2163">
            <v>37400</v>
          </cell>
          <cell r="D2163" t="str">
            <v>nc</v>
          </cell>
          <cell r="E2163" t="str">
            <v>Mr. NguyÔn Kh¾c Huy - Cöa hµng trang trÝ néi thÊt Thu YÕn (138 Lª Lîi - HP)</v>
          </cell>
          <cell r="F2163" t="str">
            <v>L¾p rÌm cöa nhµ v¨n phßng c«ng ty</v>
          </cell>
          <cell r="G2163" t="str">
            <v>Installing sliding certain for office</v>
          </cell>
          <cell r="H2163">
            <v>6428</v>
          </cell>
          <cell r="I2163">
            <v>1199362.32</v>
          </cell>
          <cell r="J2163">
            <v>1331</v>
          </cell>
          <cell r="K2163">
            <v>37093.68</v>
          </cell>
          <cell r="P2163">
            <v>1236456</v>
          </cell>
          <cell r="Q2163">
            <v>1111</v>
          </cell>
          <cell r="R2163">
            <v>1236456</v>
          </cell>
          <cell r="Y2163">
            <v>1236456</v>
          </cell>
        </row>
        <row r="2164">
          <cell r="A2164">
            <v>2161</v>
          </cell>
          <cell r="B2164" t="str">
            <v>21-10</v>
          </cell>
          <cell r="C2164">
            <v>37397</v>
          </cell>
          <cell r="D2164" t="str">
            <v>S.Viettien</v>
          </cell>
          <cell r="E2164" t="str">
            <v>CN Cty May ViÖt TiÕn t¹i HP</v>
          </cell>
          <cell r="F2164" t="str">
            <v>Mua thiÕt bÞ, c«ng cô cho s¶n xuÊt th¸ng 12/2001 vµ 03, 04/2002</v>
          </cell>
          <cell r="G2164" t="str">
            <v>Buying tools for production in Dec. 2001 and Mar, Apr. 2002 (882.71USD)</v>
          </cell>
          <cell r="H2164">
            <v>331</v>
          </cell>
          <cell r="I2164">
            <v>12713221</v>
          </cell>
          <cell r="J2164">
            <v>413</v>
          </cell>
          <cell r="K2164">
            <v>734866</v>
          </cell>
          <cell r="P2164">
            <v>13448087</v>
          </cell>
          <cell r="Q2164">
            <v>1121</v>
          </cell>
          <cell r="R2164">
            <v>13448087</v>
          </cell>
          <cell r="Y2164">
            <v>13448087</v>
          </cell>
        </row>
        <row r="2165">
          <cell r="A2165">
            <v>2162</v>
          </cell>
          <cell r="B2165" t="str">
            <v>24-26</v>
          </cell>
          <cell r="C2165">
            <v>37400</v>
          </cell>
          <cell r="D2165" t="str">
            <v>bv1</v>
          </cell>
          <cell r="E2165" t="str">
            <v>Mr. HiÓu (Trade union)</v>
          </cell>
          <cell r="F2165" t="str">
            <v>Mua chÊt tÈy bÈn ®Ó tÈy tr¾ng hµng may cho ph©n x­ëng</v>
          </cell>
          <cell r="G2165" t="str">
            <v>Buying degreasant to clean clothes for sewingshop</v>
          </cell>
          <cell r="H2165">
            <v>1531</v>
          </cell>
          <cell r="I2165">
            <v>48000</v>
          </cell>
          <cell r="P2165">
            <v>48000</v>
          </cell>
          <cell r="Q2165">
            <v>1111</v>
          </cell>
          <cell r="R2165">
            <v>48000</v>
          </cell>
          <cell r="Y2165">
            <v>48000</v>
          </cell>
        </row>
        <row r="2166">
          <cell r="A2166">
            <v>2163</v>
          </cell>
          <cell r="B2166" t="str">
            <v>24-23</v>
          </cell>
          <cell r="C2166">
            <v>37400</v>
          </cell>
          <cell r="D2166" t="str">
            <v>cat3</v>
          </cell>
          <cell r="E2166" t="str">
            <v>Mr. Tèng Xu©n Minh</v>
          </cell>
          <cell r="F2166" t="str">
            <v>T¹m øng mua vËt t­ l¾p cho 5 bµn tr¶i v¶i míi t¹i phßng c¾t</v>
          </cell>
          <cell r="G2166" t="str">
            <v>Advance to Mr. Minh (Maintaining) to buy materials to install the light for cutting dept.</v>
          </cell>
          <cell r="H2166">
            <v>141</v>
          </cell>
          <cell r="I2166">
            <v>620000</v>
          </cell>
          <cell r="P2166">
            <v>620000</v>
          </cell>
          <cell r="Q2166">
            <v>1111</v>
          </cell>
          <cell r="R2166">
            <v>620000</v>
          </cell>
          <cell r="Y2166">
            <v>620000</v>
          </cell>
        </row>
        <row r="2167">
          <cell r="A2167">
            <v>2164</v>
          </cell>
          <cell r="B2167" t="str">
            <v>24-24</v>
          </cell>
          <cell r="C2167">
            <v>37400</v>
          </cell>
          <cell r="D2167" t="str">
            <v>kd1</v>
          </cell>
          <cell r="E2167" t="str">
            <v>Mr. HiÖp (Sales)</v>
          </cell>
          <cell r="F2167" t="str">
            <v>Tr¶ tiÒn n­íc t¹i nhµ ë chuyªn gia th¸ng 04/2002</v>
          </cell>
          <cell r="G2167" t="str">
            <v>Fresh water charges of Apr. 2002 for experts at the house in HP</v>
          </cell>
          <cell r="H2167">
            <v>6422</v>
          </cell>
          <cell r="I2167">
            <v>297586</v>
          </cell>
          <cell r="P2167">
            <v>297586</v>
          </cell>
          <cell r="Q2167">
            <v>1111</v>
          </cell>
          <cell r="R2167">
            <v>297586</v>
          </cell>
          <cell r="Y2167">
            <v>297586</v>
          </cell>
        </row>
        <row r="2168">
          <cell r="A2168">
            <v>2165</v>
          </cell>
          <cell r="B2168" t="str">
            <v>24-22</v>
          </cell>
          <cell r="C2168">
            <v>37400</v>
          </cell>
          <cell r="D2168" t="str">
            <v>kd1</v>
          </cell>
          <cell r="E2168" t="str">
            <v>Mr. HiÖp (Sales)</v>
          </cell>
          <cell r="F2168" t="str">
            <v>Thanh to¸n tiÒn mua vËt t­ l¾p ®Æt cho nhµ ë chuyªn gia t¹i HP</v>
          </cell>
          <cell r="G2168" t="str">
            <v>Buying some utensils for villar in Hai Phong</v>
          </cell>
          <cell r="H2168">
            <v>6428</v>
          </cell>
          <cell r="I2168">
            <v>233000</v>
          </cell>
          <cell r="P2168">
            <v>233000</v>
          </cell>
          <cell r="Q2168">
            <v>1111</v>
          </cell>
          <cell r="R2168">
            <v>233000</v>
          </cell>
          <cell r="Y2168">
            <v>233000</v>
          </cell>
        </row>
        <row r="2169">
          <cell r="A2169">
            <v>2166</v>
          </cell>
          <cell r="B2169" t="str">
            <v>24-21</v>
          </cell>
          <cell r="C2169">
            <v>37400</v>
          </cell>
          <cell r="D2169" t="str">
            <v>lx2</v>
          </cell>
          <cell r="E2169" t="str">
            <v>Mr. Léc (Diver)</v>
          </cell>
          <cell r="F2169" t="str">
            <v>T¹m øng chi phÝ cho xe 34LD-0108</v>
          </cell>
          <cell r="G2169" t="str">
            <v>Advance to Mr. Loc (Driver) the toll for car 34LD-0108</v>
          </cell>
          <cell r="H2169">
            <v>141</v>
          </cell>
          <cell r="I2169">
            <v>200000</v>
          </cell>
          <cell r="P2169">
            <v>200000</v>
          </cell>
          <cell r="Q2169">
            <v>1111</v>
          </cell>
          <cell r="R2169">
            <v>200000</v>
          </cell>
          <cell r="Y2169">
            <v>200000</v>
          </cell>
        </row>
        <row r="2170">
          <cell r="A2170">
            <v>2167</v>
          </cell>
          <cell r="B2170" t="str">
            <v>24-27</v>
          </cell>
          <cell r="C2170">
            <v>37400</v>
          </cell>
          <cell r="D2170" t="str">
            <v>bv1</v>
          </cell>
          <cell r="E2170" t="str">
            <v>Mr. HiÓu (Trade union)</v>
          </cell>
          <cell r="F2170" t="str">
            <v xml:space="preserve">Thanh to¸n t¹m øng mua vËt t­ lµm bµn cho tæ mãc , lµm ch×a khãa tñ cho c«gn ty </v>
          </cell>
          <cell r="G2170" t="str">
            <v>Payment for the advance of buying materials for crochet dept. from Mr. Hieu (Trade union)</v>
          </cell>
          <cell r="H2170">
            <v>1531</v>
          </cell>
          <cell r="I2170">
            <v>1080000</v>
          </cell>
          <cell r="J2170">
            <v>6278</v>
          </cell>
          <cell r="K2170">
            <v>25000</v>
          </cell>
          <cell r="L2170">
            <v>1111</v>
          </cell>
          <cell r="M2170">
            <v>215000</v>
          </cell>
          <cell r="P2170">
            <v>1320000</v>
          </cell>
          <cell r="Q2170">
            <v>141</v>
          </cell>
          <cell r="R2170">
            <v>1320000</v>
          </cell>
          <cell r="Y2170">
            <v>1320000</v>
          </cell>
        </row>
        <row r="2171">
          <cell r="A2171">
            <v>2168</v>
          </cell>
          <cell r="B2171" t="str">
            <v>24-28</v>
          </cell>
          <cell r="C2171">
            <v>37400</v>
          </cell>
          <cell r="D2171" t="str">
            <v>bv1</v>
          </cell>
          <cell r="E2171" t="str">
            <v>Mr. HiÓu (Trade union)</v>
          </cell>
          <cell r="F2171" t="str">
            <v>Thanh to¸n t¹m øng mua cao b¶n ®ùng v¶i cho kho v¶i</v>
          </cell>
          <cell r="G2171" t="str">
            <v>Payment for the advance of buying tools for warehouse from Mr. Hieu (Trade union)</v>
          </cell>
          <cell r="H2171">
            <v>1531</v>
          </cell>
          <cell r="I2171">
            <v>1411350</v>
          </cell>
          <cell r="J2171">
            <v>1331</v>
          </cell>
          <cell r="K2171">
            <v>43650</v>
          </cell>
          <cell r="L2171">
            <v>6278</v>
          </cell>
          <cell r="M2171">
            <v>56000</v>
          </cell>
          <cell r="P2171">
            <v>1511000</v>
          </cell>
          <cell r="Q2171">
            <v>141</v>
          </cell>
          <cell r="R2171">
            <v>500000</v>
          </cell>
          <cell r="S2171">
            <v>1111</v>
          </cell>
          <cell r="T2171">
            <v>1011000</v>
          </cell>
          <cell r="Y2171">
            <v>1511000</v>
          </cell>
        </row>
        <row r="2172">
          <cell r="A2172">
            <v>2169</v>
          </cell>
          <cell r="B2172" t="str">
            <v>24-29</v>
          </cell>
          <cell r="C2172">
            <v>37400</v>
          </cell>
          <cell r="D2172" t="str">
            <v>lx1</v>
          </cell>
          <cell r="E2172" t="str">
            <v>Mr. Hïng (Driver)</v>
          </cell>
          <cell r="F2172" t="str">
            <v>Chi phÝ cho xe 34LD-0116 tõ ngµy 21/05 ®Õn 24/05/2002</v>
          </cell>
          <cell r="G2172" t="str">
            <v>The toll for car 34LD - 0116 for period from May 21 to May 24, 2002</v>
          </cell>
          <cell r="H2172">
            <v>6428</v>
          </cell>
          <cell r="I2172">
            <v>345000</v>
          </cell>
          <cell r="P2172">
            <v>345000</v>
          </cell>
          <cell r="Q2172">
            <v>1111</v>
          </cell>
          <cell r="R2172">
            <v>345000</v>
          </cell>
          <cell r="Y2172">
            <v>345000</v>
          </cell>
        </row>
        <row r="2173">
          <cell r="A2173">
            <v>2170</v>
          </cell>
          <cell r="B2173" t="str">
            <v>24-25</v>
          </cell>
          <cell r="C2173">
            <v>37400</v>
          </cell>
          <cell r="D2173" t="str">
            <v>th</v>
          </cell>
          <cell r="E2173" t="str">
            <v>Mrs. Xiªm (Cook)</v>
          </cell>
          <cell r="F2173" t="str">
            <v>Thanh to¸n tiÒn thuª nhµ ë trä tõ 13 ®Õn 25/ 5/2002 cho c«ng nh©n häc gi¸c s¬ ®å</v>
          </cell>
          <cell r="G2173" t="str">
            <v>Renting lodging house for trainees from Vinh Phat garment Co.</v>
          </cell>
          <cell r="H2173">
            <v>6428</v>
          </cell>
          <cell r="I2173">
            <v>60000</v>
          </cell>
          <cell r="P2173">
            <v>60000</v>
          </cell>
          <cell r="Q2173">
            <v>1111</v>
          </cell>
          <cell r="R2173">
            <v>60000</v>
          </cell>
          <cell r="Y2173">
            <v>60000</v>
          </cell>
        </row>
        <row r="2174">
          <cell r="A2174">
            <v>2171</v>
          </cell>
          <cell r="B2174" t="str">
            <v>24-31</v>
          </cell>
          <cell r="C2174">
            <v>37400</v>
          </cell>
          <cell r="D2174" t="str">
            <v>xn4</v>
          </cell>
          <cell r="E2174" t="str">
            <v>Ms. HiÒn (Ex.Im dept)</v>
          </cell>
          <cell r="F2174" t="str">
            <v>Chi phÝ lµm thñ tôc h¶i quan cho c¸c l« hµng nhËp HD219, 220, 221, 222</v>
          </cell>
          <cell r="G2174" t="str">
            <v>The custom expenses for importing fabric HD219, 220, 221, 222</v>
          </cell>
          <cell r="H2174">
            <v>6278</v>
          </cell>
          <cell r="I2174">
            <v>300000</v>
          </cell>
          <cell r="P2174">
            <v>300000</v>
          </cell>
          <cell r="Q2174">
            <v>1111</v>
          </cell>
          <cell r="R2174">
            <v>300000</v>
          </cell>
          <cell r="Y2174">
            <v>300000</v>
          </cell>
        </row>
        <row r="2175">
          <cell r="A2175">
            <v>2172</v>
          </cell>
          <cell r="B2175" t="str">
            <v>25-01</v>
          </cell>
          <cell r="C2175">
            <v>37401</v>
          </cell>
          <cell r="D2175" t="str">
            <v>cd3</v>
          </cell>
          <cell r="E2175" t="str">
            <v>Mr. Th¨ng (Electrician)</v>
          </cell>
          <cell r="F2175" t="str">
            <v>T¹m øng thay thÕ bãng ®Ìn ch¸y cña ph©n x­ëng may</v>
          </cell>
          <cell r="G2175" t="str">
            <v>Advance to Mr. Thang (Electrician) to buy materials to install the light for sewingshop</v>
          </cell>
          <cell r="H2175">
            <v>141</v>
          </cell>
          <cell r="I2175">
            <v>2100000</v>
          </cell>
          <cell r="P2175">
            <v>2100000</v>
          </cell>
          <cell r="Q2175">
            <v>1111</v>
          </cell>
          <cell r="R2175">
            <v>2100000</v>
          </cell>
          <cell r="Y2175">
            <v>2100000</v>
          </cell>
        </row>
        <row r="2176">
          <cell r="A2176">
            <v>2173</v>
          </cell>
          <cell r="B2176" t="str">
            <v>25-02</v>
          </cell>
          <cell r="C2176">
            <v>37401</v>
          </cell>
          <cell r="D2176" t="str">
            <v>lx3</v>
          </cell>
          <cell r="E2176" t="str">
            <v>Mr. Quang (Driver)</v>
          </cell>
          <cell r="F2176" t="str">
            <v>Chi phÝ cho xe 34LD-0099 tõ ngµy 18/05 ®Õn 24/05/2002</v>
          </cell>
          <cell r="G2176" t="str">
            <v>The toll for car 34LD - 0099 for period from May 18 to May 24, 2002</v>
          </cell>
          <cell r="H2176">
            <v>6428</v>
          </cell>
          <cell r="I2176">
            <v>302000</v>
          </cell>
          <cell r="P2176">
            <v>302000</v>
          </cell>
          <cell r="Q2176">
            <v>1111</v>
          </cell>
          <cell r="R2176">
            <v>302000</v>
          </cell>
          <cell r="Y2176">
            <v>302000</v>
          </cell>
        </row>
        <row r="2177">
          <cell r="A2177">
            <v>2174</v>
          </cell>
          <cell r="B2177" t="str">
            <v>25-03</v>
          </cell>
          <cell r="C2177">
            <v>37401</v>
          </cell>
          <cell r="D2177" t="str">
            <v>nc</v>
          </cell>
          <cell r="E2177" t="str">
            <v>Mr Tuong Anh (Taxi Drive )</v>
          </cell>
          <cell r="F2177" t="str">
            <v>Chi phi dua khach hang Lifung (Phu Tai- Ha Noi- Phu Tai ) 02 ngay 24, 25/5/2002+ dua Mr Ban (So LD-TBXH HD ) tu PTve HD.</v>
          </cell>
          <cell r="G2177" t="str">
            <v>The expense for going from Phu Tai- HN-Phu Tai on May 24, 25. 2002 for Lifung customer and taking Mr Ban to HD.</v>
          </cell>
          <cell r="H2177">
            <v>6428</v>
          </cell>
          <cell r="I2177">
            <v>1000000</v>
          </cell>
          <cell r="P2177">
            <v>1000000</v>
          </cell>
          <cell r="Q2177">
            <v>1111</v>
          </cell>
          <cell r="R2177">
            <v>1000000</v>
          </cell>
          <cell r="Y2177">
            <v>1000000</v>
          </cell>
        </row>
        <row r="2178">
          <cell r="A2178">
            <v>2175</v>
          </cell>
          <cell r="B2178" t="str">
            <v>25-04</v>
          </cell>
          <cell r="C2178">
            <v>37401</v>
          </cell>
          <cell r="D2178" t="str">
            <v>yt</v>
          </cell>
          <cell r="E2178" t="str">
            <v>Mrs. H­¬ng (Nurse)</v>
          </cell>
          <cell r="F2178" t="str">
            <v>TiÒn kh¸m y tÕ , mua thuèc cho c«ng nh©n TrÇn ThÞ Ph­¬ng - ChuyÒn 18 bÞ tai n¹n lao ®éng</v>
          </cell>
          <cell r="G2178" t="str">
            <v>Hospital fee for Ms. Phuong (Line 18 worker) was on the job accident</v>
          </cell>
          <cell r="H2178">
            <v>141</v>
          </cell>
          <cell r="I2178">
            <v>200000</v>
          </cell>
          <cell r="P2178">
            <v>200000</v>
          </cell>
          <cell r="Q2178">
            <v>1111</v>
          </cell>
          <cell r="R2178">
            <v>200000</v>
          </cell>
          <cell r="Y2178">
            <v>200000</v>
          </cell>
        </row>
        <row r="2179">
          <cell r="A2179">
            <v>2176</v>
          </cell>
          <cell r="B2179" t="str">
            <v>27-01</v>
          </cell>
          <cell r="C2179">
            <v>37403</v>
          </cell>
          <cell r="D2179" t="str">
            <v>xn2</v>
          </cell>
          <cell r="E2179" t="str">
            <v>Mr. Tuynh (Ex.Im dept)</v>
          </cell>
          <cell r="F2179" t="str">
            <v>T¹m øng nhËp v¶I HD219, 220, 221, 222, 217, 225, 226, 227</v>
          </cell>
          <cell r="G2179" t="str">
            <v>Advance to Mr. Tuynh (Im.Ex) the import expenses for HD219, 220, 221, 222, 217, 225, 226, 227</v>
          </cell>
          <cell r="H2179">
            <v>141</v>
          </cell>
          <cell r="I2179">
            <v>2500000</v>
          </cell>
          <cell r="P2179">
            <v>2500000</v>
          </cell>
          <cell r="Q2179">
            <v>1111</v>
          </cell>
          <cell r="R2179">
            <v>2500000</v>
          </cell>
          <cell r="Y2179">
            <v>2500000</v>
          </cell>
        </row>
        <row r="2180">
          <cell r="A2180">
            <v>2177</v>
          </cell>
          <cell r="B2180" t="str">
            <v>27-03</v>
          </cell>
          <cell r="C2180">
            <v>37403</v>
          </cell>
          <cell r="D2180" t="str">
            <v>bank</v>
          </cell>
          <cell r="E2180" t="str">
            <v>Cong Thuong Bank</v>
          </cell>
          <cell r="F2180" t="str">
            <v>Rót tiÒn tõ TK VND vÒ quü tiÒn mÆt</v>
          </cell>
          <cell r="G2180" t="str">
            <v>Cash exchange from cash in bank (VND) to cash on hand</v>
          </cell>
          <cell r="H2180">
            <v>1111</v>
          </cell>
          <cell r="I2180">
            <v>450000000</v>
          </cell>
          <cell r="P2180">
            <v>450000000</v>
          </cell>
          <cell r="Q2180">
            <v>1121</v>
          </cell>
          <cell r="R2180">
            <v>450000000</v>
          </cell>
          <cell r="Y2180">
            <v>450000000</v>
          </cell>
        </row>
        <row r="2181">
          <cell r="A2181">
            <v>2178</v>
          </cell>
          <cell r="B2181" t="str">
            <v>27-04</v>
          </cell>
          <cell r="C2181">
            <v>37403</v>
          </cell>
          <cell r="D2181" t="str">
            <v>pv</v>
          </cell>
          <cell r="E2181" t="str">
            <v>Mrs. NguyÖt (Server)</v>
          </cell>
          <cell r="F2181" t="str">
            <v xml:space="preserve">T¹m øng tiÒn chi phÝ c¬m tr­a cho c«ng nh©n th¸ng 5/2002 </v>
          </cell>
          <cell r="G2181" t="str">
            <v>Advance to Mrs. Nguyet (Cook) the lunch expenses of May. 2002 for workers</v>
          </cell>
          <cell r="H2181">
            <v>141</v>
          </cell>
          <cell r="I2181">
            <v>10000000</v>
          </cell>
          <cell r="P2181">
            <v>10000000</v>
          </cell>
          <cell r="Q2181">
            <v>1111</v>
          </cell>
          <cell r="R2181">
            <v>10000000</v>
          </cell>
          <cell r="Y2181">
            <v>10000000</v>
          </cell>
        </row>
        <row r="2182">
          <cell r="A2182">
            <v>2179</v>
          </cell>
          <cell r="B2182" t="str">
            <v>27-05</v>
          </cell>
          <cell r="C2182">
            <v>37403</v>
          </cell>
          <cell r="D2182" t="str">
            <v>cd4</v>
          </cell>
          <cell r="E2182" t="str">
            <v>Mr. H¹nh (Boiler)</v>
          </cell>
          <cell r="F2182" t="str">
            <v>T¹m øng mua vËt t­ lµm hÖ thèng cÊp n­íc nhµ canteen + phôc vô ph©n x­ëng may</v>
          </cell>
          <cell r="G2182" t="str">
            <v>advance to Mr. Hanh (Boiller) to buy materials for factory</v>
          </cell>
          <cell r="H2182">
            <v>141</v>
          </cell>
          <cell r="I2182">
            <v>1000000</v>
          </cell>
          <cell r="P2182">
            <v>1000000</v>
          </cell>
          <cell r="Q2182">
            <v>1111</v>
          </cell>
          <cell r="R2182">
            <v>1000000</v>
          </cell>
          <cell r="Y2182">
            <v>1000000</v>
          </cell>
        </row>
        <row r="2183">
          <cell r="A2183">
            <v>2180</v>
          </cell>
          <cell r="B2183" t="str">
            <v>27-06</v>
          </cell>
          <cell r="C2183">
            <v>37403</v>
          </cell>
          <cell r="D2183" t="str">
            <v>cat3</v>
          </cell>
          <cell r="E2183" t="str">
            <v>Mr. Tèng Xu©n Minh</v>
          </cell>
          <cell r="F2183" t="str">
            <v>Mua khëi ®éng tõ cho m¸y Ðp mex sè 01</v>
          </cell>
          <cell r="G2183" t="str">
            <v>Buying tools for fusing machine No. 01</v>
          </cell>
          <cell r="H2183">
            <v>1531</v>
          </cell>
          <cell r="I2183">
            <v>756600</v>
          </cell>
          <cell r="J2183">
            <v>1331</v>
          </cell>
          <cell r="K2183">
            <v>23400</v>
          </cell>
          <cell r="L2183">
            <v>6278</v>
          </cell>
          <cell r="M2183">
            <v>25000</v>
          </cell>
          <cell r="P2183">
            <v>805000</v>
          </cell>
          <cell r="Q2183">
            <v>1111</v>
          </cell>
          <cell r="R2183">
            <v>805000</v>
          </cell>
          <cell r="Y2183">
            <v>805000</v>
          </cell>
        </row>
        <row r="2184">
          <cell r="A2184">
            <v>2181</v>
          </cell>
          <cell r="B2184" t="str">
            <v>27-07</v>
          </cell>
          <cell r="C2184">
            <v>37401</v>
          </cell>
          <cell r="D2184" t="str">
            <v>lx2</v>
          </cell>
          <cell r="E2184" t="str">
            <v>Mr. Léc (Diver)</v>
          </cell>
          <cell r="F2184" t="str">
            <v>T¹m øng chi phÝ cho xe 34LD-0108</v>
          </cell>
          <cell r="G2184" t="str">
            <v>Advance to Mr. Loc (Driver) the toll for car 34LD-0108</v>
          </cell>
          <cell r="H2184">
            <v>141</v>
          </cell>
          <cell r="I2184">
            <v>600000</v>
          </cell>
          <cell r="P2184">
            <v>600000</v>
          </cell>
          <cell r="Q2184">
            <v>1111</v>
          </cell>
          <cell r="R2184">
            <v>600000</v>
          </cell>
          <cell r="Y2184">
            <v>600000</v>
          </cell>
        </row>
        <row r="2185">
          <cell r="A2185">
            <v>2182</v>
          </cell>
          <cell r="B2185" t="str">
            <v>27-08</v>
          </cell>
          <cell r="C2185">
            <v>37403</v>
          </cell>
          <cell r="D2185" t="str">
            <v>cat3</v>
          </cell>
          <cell r="E2185" t="str">
            <v>Mr. Tèng Xu©n Minh</v>
          </cell>
          <cell r="F2185" t="str">
            <v>T¹m øng mua vËt t­ l¾p ®iªn ®éng lùc bµn tr¶I v¶I sè 6, 7, 8, 9</v>
          </cell>
          <cell r="G2185" t="str">
            <v>Advance to Mr. Minh (HI-TECH) to buy materials for cutting dept.</v>
          </cell>
          <cell r="H2185">
            <v>141</v>
          </cell>
          <cell r="I2185">
            <v>3380000</v>
          </cell>
          <cell r="P2185">
            <v>3380000</v>
          </cell>
          <cell r="Q2185">
            <v>1111</v>
          </cell>
          <cell r="R2185">
            <v>3380000</v>
          </cell>
          <cell r="Y2185">
            <v>3380000</v>
          </cell>
        </row>
        <row r="2186">
          <cell r="A2186">
            <v>2183</v>
          </cell>
          <cell r="B2186" t="str">
            <v>27-09</v>
          </cell>
          <cell r="C2186">
            <v>37403</v>
          </cell>
          <cell r="D2186" t="str">
            <v>xn2</v>
          </cell>
          <cell r="E2186" t="str">
            <v>Mr. Tuynh (Ex.Im dept)</v>
          </cell>
          <cell r="F2186" t="str">
            <v>T¹m øng mua card ®IÖn tho¹i di ®éng th¸ng 05/2002</v>
          </cell>
          <cell r="G2186" t="str">
            <v>Advance to Mr. Tuynh (Ex.Im) the Mobicard for May. 2002</v>
          </cell>
          <cell r="H2186">
            <v>141</v>
          </cell>
          <cell r="I2186">
            <v>300000</v>
          </cell>
          <cell r="P2186">
            <v>300000</v>
          </cell>
          <cell r="Q2186">
            <v>1111</v>
          </cell>
          <cell r="R2186">
            <v>300000</v>
          </cell>
          <cell r="Y2186">
            <v>300000</v>
          </cell>
        </row>
        <row r="2187">
          <cell r="A2187">
            <v>2184</v>
          </cell>
          <cell r="B2187" t="str">
            <v>27-10</v>
          </cell>
          <cell r="C2187">
            <v>37403</v>
          </cell>
          <cell r="D2187" t="str">
            <v>kt1</v>
          </cell>
          <cell r="E2187" t="str">
            <v>Mrs. HuyÒn (Chief accountant)</v>
          </cell>
          <cell r="F2187" t="str">
            <v>Chi tiÕp kh¸ch c«ng ty t­ vÊn vµ dÞch vô kiÓm to¸n ASSC</v>
          </cell>
          <cell r="G2187" t="str">
            <v xml:space="preserve">Public relation to Auditing ASSC Co. </v>
          </cell>
          <cell r="H2187">
            <v>6428</v>
          </cell>
          <cell r="I2187">
            <v>826707</v>
          </cell>
          <cell r="J2187">
            <v>1331</v>
          </cell>
          <cell r="K2187">
            <v>43293</v>
          </cell>
          <cell r="P2187">
            <v>870000</v>
          </cell>
          <cell r="Q2187">
            <v>1111</v>
          </cell>
          <cell r="R2187">
            <v>870000</v>
          </cell>
          <cell r="Y2187">
            <v>870000</v>
          </cell>
        </row>
        <row r="2188">
          <cell r="A2188">
            <v>2185</v>
          </cell>
          <cell r="B2188" t="str">
            <v>28-03</v>
          </cell>
          <cell r="C2188">
            <v>37404</v>
          </cell>
          <cell r="D2188" t="str">
            <v>nc</v>
          </cell>
          <cell r="E2188" t="str">
            <v>Mr. B×nh (Cutting chief)</v>
          </cell>
          <cell r="F2188" t="str">
            <v>Th­ëng sao ®á cho 16 c«ng nh©n PX c¾t</v>
          </cell>
          <cell r="G2188" t="str">
            <v>Working bonus 'red star' for cutting staffs</v>
          </cell>
          <cell r="H2188">
            <v>33882</v>
          </cell>
          <cell r="I2188">
            <v>285000</v>
          </cell>
          <cell r="P2188">
            <v>285000</v>
          </cell>
          <cell r="Q2188">
            <v>1111</v>
          </cell>
          <cell r="R2188">
            <v>285000</v>
          </cell>
          <cell r="Y2188">
            <v>285000</v>
          </cell>
        </row>
        <row r="2189">
          <cell r="A2189">
            <v>2186</v>
          </cell>
          <cell r="B2189" t="str">
            <v>28-04</v>
          </cell>
          <cell r="C2189">
            <v>37404</v>
          </cell>
          <cell r="D2189" t="str">
            <v>cd1</v>
          </cell>
          <cell r="E2189" t="str">
            <v>Mr. Hµo (Mechanic)</v>
          </cell>
          <cell r="F2189" t="str">
            <v>T¹m øng mua Aptomat 75A thay cho Line 11</v>
          </cell>
          <cell r="G2189" t="str">
            <v>Advance to Mr. Hao (Mechanic) to buy interupter 75A for Line 11</v>
          </cell>
          <cell r="H2189">
            <v>141</v>
          </cell>
          <cell r="I2189">
            <v>360000</v>
          </cell>
          <cell r="P2189">
            <v>360000</v>
          </cell>
          <cell r="Q2189">
            <v>1111</v>
          </cell>
          <cell r="R2189">
            <v>360000</v>
          </cell>
          <cell r="Y2189">
            <v>360000</v>
          </cell>
        </row>
        <row r="2190">
          <cell r="A2190">
            <v>2187</v>
          </cell>
          <cell r="B2190" t="str">
            <v>28-05</v>
          </cell>
          <cell r="C2190">
            <v>37404</v>
          </cell>
          <cell r="D2190" t="str">
            <v>nc</v>
          </cell>
          <cell r="E2190" t="str">
            <v>Mr. Nhiªn (Warehouse)</v>
          </cell>
          <cell r="F2190" t="str">
            <v>Chi phÝ bèc 02 container v¶i ngoµi giê ngµy 28/5/2002 (C¬m tèi cho 16 ng­êi bèc hµng)</v>
          </cell>
          <cell r="G2190" t="str">
            <v>The expenses of unloading 02 container of fabric for warehouse staffs</v>
          </cell>
          <cell r="H2190">
            <v>6278</v>
          </cell>
          <cell r="I2190">
            <v>90000</v>
          </cell>
          <cell r="P2190">
            <v>90000</v>
          </cell>
          <cell r="Q2190">
            <v>1111</v>
          </cell>
          <cell r="R2190">
            <v>90000</v>
          </cell>
          <cell r="Y2190">
            <v>90000</v>
          </cell>
        </row>
        <row r="2191">
          <cell r="A2191">
            <v>2188</v>
          </cell>
          <cell r="B2191" t="str">
            <v>28-06</v>
          </cell>
          <cell r="C2191">
            <v>37404</v>
          </cell>
          <cell r="D2191" t="str">
            <v>kh1</v>
          </cell>
          <cell r="E2191" t="str">
            <v>Mr. Quý (Planning dept)</v>
          </cell>
          <cell r="F2191" t="str">
            <v>Chi phÝ më tê khai nhËp khÈu 02 l« hµng (DHL) vµ xuÊt 01 l« hµng KT38</v>
          </cell>
          <cell r="G2191" t="str">
            <v>The import expenses DHL and the export expenses for KT38</v>
          </cell>
          <cell r="H2191">
            <v>6278</v>
          </cell>
          <cell r="I2191">
            <v>629000</v>
          </cell>
          <cell r="P2191">
            <v>629000</v>
          </cell>
          <cell r="Q2191">
            <v>1111</v>
          </cell>
          <cell r="R2191">
            <v>629000</v>
          </cell>
          <cell r="Y2191">
            <v>629000</v>
          </cell>
        </row>
        <row r="2192">
          <cell r="A2192">
            <v>2189</v>
          </cell>
          <cell r="B2192" t="str">
            <v>28-07</v>
          </cell>
          <cell r="C2192">
            <v>37404</v>
          </cell>
          <cell r="D2192" t="str">
            <v>xn2</v>
          </cell>
          <cell r="E2192" t="str">
            <v>Mr. Tuynh (Ex.Im dept)</v>
          </cell>
          <cell r="F2192" t="str">
            <v>T¹m øng nhËp mãc treo</v>
          </cell>
          <cell r="G2192" t="str">
            <v>Advance to Mr. Tuynh (Ex.Im) the import expenses for hangers</v>
          </cell>
          <cell r="H2192">
            <v>141</v>
          </cell>
          <cell r="I2192">
            <v>800000</v>
          </cell>
          <cell r="P2192">
            <v>800000</v>
          </cell>
          <cell r="Q2192">
            <v>1111</v>
          </cell>
          <cell r="R2192">
            <v>800000</v>
          </cell>
          <cell r="Y2192">
            <v>800000</v>
          </cell>
        </row>
        <row r="2193">
          <cell r="A2193">
            <v>2190</v>
          </cell>
          <cell r="B2193" t="str">
            <v>29-01</v>
          </cell>
          <cell r="C2193">
            <v>37405</v>
          </cell>
          <cell r="D2193" t="str">
            <v>nc</v>
          </cell>
          <cell r="E2193" t="str">
            <v>Mr. Kh­¬ng (Line 10 chief)</v>
          </cell>
          <cell r="F2193" t="str">
            <v>Th­ëng sao ®á cho chuyÒn 7(10) (31 ng­êi)</v>
          </cell>
          <cell r="G2193" t="str">
            <v>Working bonus 'red star' for Line 07(10)</v>
          </cell>
          <cell r="H2193">
            <v>33882</v>
          </cell>
          <cell r="I2193">
            <v>465000</v>
          </cell>
          <cell r="P2193">
            <v>465000</v>
          </cell>
          <cell r="Q2193">
            <v>1111</v>
          </cell>
          <cell r="R2193">
            <v>465000</v>
          </cell>
          <cell r="Y2193">
            <v>465000</v>
          </cell>
        </row>
        <row r="2194">
          <cell r="A2194">
            <v>2191</v>
          </cell>
          <cell r="B2194" t="str">
            <v>29-02</v>
          </cell>
          <cell r="C2194">
            <v>37405</v>
          </cell>
          <cell r="D2194" t="str">
            <v>nc</v>
          </cell>
          <cell r="E2194" t="str">
            <v>Mrs. Lan (Line 16 chief)</v>
          </cell>
          <cell r="F2194" t="str">
            <v>Th­ëng sao ®á cho chuyÒn 16(07) (27 ng­êi)</v>
          </cell>
          <cell r="G2194" t="str">
            <v>Working bonus 'red star' for Line 16(07)</v>
          </cell>
          <cell r="H2194">
            <v>33882</v>
          </cell>
          <cell r="I2194">
            <v>405000</v>
          </cell>
          <cell r="P2194">
            <v>405000</v>
          </cell>
          <cell r="Q2194">
            <v>1111</v>
          </cell>
          <cell r="R2194">
            <v>405000</v>
          </cell>
          <cell r="Y2194">
            <v>405000</v>
          </cell>
        </row>
        <row r="2195">
          <cell r="A2195">
            <v>2192</v>
          </cell>
          <cell r="B2195" t="str">
            <v>29-03</v>
          </cell>
          <cell r="C2195">
            <v>37405</v>
          </cell>
          <cell r="D2195" t="str">
            <v>nc</v>
          </cell>
          <cell r="E2195" t="str">
            <v>Mrs. M¸t (Line 08 chief)</v>
          </cell>
          <cell r="F2195" t="str">
            <v>Th­ëng sao ®á cho chuyÒn 08(11) (26 ng­êi)</v>
          </cell>
          <cell r="G2195" t="str">
            <v>Working bonus 'red star' for Line 08(11)</v>
          </cell>
          <cell r="H2195">
            <v>33882</v>
          </cell>
          <cell r="I2195">
            <v>390000</v>
          </cell>
          <cell r="P2195">
            <v>390000</v>
          </cell>
          <cell r="Q2195">
            <v>1111</v>
          </cell>
          <cell r="R2195">
            <v>390000</v>
          </cell>
          <cell r="Y2195">
            <v>390000</v>
          </cell>
        </row>
        <row r="2196">
          <cell r="A2196">
            <v>2193</v>
          </cell>
          <cell r="B2196" t="str">
            <v>29-04</v>
          </cell>
          <cell r="C2196">
            <v>37405</v>
          </cell>
          <cell r="D2196" t="str">
            <v>nc</v>
          </cell>
          <cell r="E2196" t="str">
            <v>Mrs. Hoµi (Line 09 chief)</v>
          </cell>
          <cell r="F2196" t="str">
            <v>Th­ëng sao ®á cho chuyÒn 09(12) (28 ng­êi)</v>
          </cell>
          <cell r="G2196" t="str">
            <v>Working bonus 'red star' for Line 09(12)</v>
          </cell>
          <cell r="H2196">
            <v>33882</v>
          </cell>
          <cell r="I2196">
            <v>420000</v>
          </cell>
          <cell r="P2196">
            <v>420000</v>
          </cell>
          <cell r="Q2196">
            <v>1111</v>
          </cell>
          <cell r="R2196">
            <v>420000</v>
          </cell>
          <cell r="Y2196">
            <v>420000</v>
          </cell>
        </row>
        <row r="2197">
          <cell r="A2197">
            <v>2194</v>
          </cell>
          <cell r="B2197" t="str">
            <v>29-05</v>
          </cell>
          <cell r="C2197">
            <v>37405</v>
          </cell>
          <cell r="D2197" t="str">
            <v>nc</v>
          </cell>
          <cell r="E2197" t="str">
            <v>Mrs. LuyÕn (Q/C</v>
          </cell>
          <cell r="F2197" t="str">
            <v>Th­ëng sao ®á cho KCS (11)</v>
          </cell>
          <cell r="G2197" t="str">
            <v>Working bonus 'red star' for Q/C staffs (11)</v>
          </cell>
          <cell r="H2197">
            <v>33882</v>
          </cell>
          <cell r="I2197">
            <v>165000</v>
          </cell>
          <cell r="P2197">
            <v>165000</v>
          </cell>
          <cell r="Q2197">
            <v>1111</v>
          </cell>
          <cell r="R2197">
            <v>165000</v>
          </cell>
          <cell r="Y2197">
            <v>165000</v>
          </cell>
        </row>
        <row r="2198">
          <cell r="A2198">
            <v>2195</v>
          </cell>
          <cell r="B2198" t="str">
            <v>29-06</v>
          </cell>
          <cell r="C2198">
            <v>37405</v>
          </cell>
          <cell r="D2198" t="str">
            <v>lx1</v>
          </cell>
          <cell r="E2198" t="str">
            <v>Mr. Hïng (Driver)</v>
          </cell>
          <cell r="F2198" t="str">
            <v>Chi phÝ cho xe 34LD-0116 tõ ngµy 25/05 ®Õn 28/05/2002</v>
          </cell>
          <cell r="G2198" t="str">
            <v>The toll for car 34LD - 0116 for period from May 25 to May 28, 2002</v>
          </cell>
          <cell r="H2198">
            <v>6428</v>
          </cell>
          <cell r="I2198">
            <v>252000</v>
          </cell>
          <cell r="P2198">
            <v>252000</v>
          </cell>
          <cell r="Q2198">
            <v>1111</v>
          </cell>
          <cell r="R2198">
            <v>252000</v>
          </cell>
          <cell r="Y2198">
            <v>252000</v>
          </cell>
        </row>
        <row r="2199">
          <cell r="A2199">
            <v>2196</v>
          </cell>
          <cell r="B2199" t="str">
            <v>29-07</v>
          </cell>
          <cell r="C2199">
            <v>37405</v>
          </cell>
          <cell r="D2199" t="str">
            <v>lx1</v>
          </cell>
          <cell r="E2199" t="str">
            <v>Mr. Hïng (Driver)</v>
          </cell>
          <cell r="F2199" t="str">
            <v>Chi phÝ nhËn hµng phô liÖu v¶i lãt tõ tp. HCM göi ra kho Gi¸p B¸t Hµ Néi</v>
          </cell>
          <cell r="G2199" t="str">
            <v>The expenses of receiving trimming from HCMC to Phu Tai</v>
          </cell>
          <cell r="H2199">
            <v>6278</v>
          </cell>
          <cell r="I2199">
            <v>280000</v>
          </cell>
          <cell r="P2199">
            <v>280000</v>
          </cell>
          <cell r="Q2199">
            <v>1111</v>
          </cell>
          <cell r="R2199">
            <v>280000</v>
          </cell>
          <cell r="Y2199">
            <v>280000</v>
          </cell>
        </row>
        <row r="2200">
          <cell r="A2200">
            <v>2197</v>
          </cell>
          <cell r="B2200" t="str">
            <v>29-08</v>
          </cell>
          <cell r="C2200">
            <v>37405</v>
          </cell>
          <cell r="D2200" t="str">
            <v>yt</v>
          </cell>
          <cell r="E2200" t="str">
            <v>Mrs. H­¬ng (Nurse)</v>
          </cell>
          <cell r="F2200" t="str">
            <v>T¹m øng mua ®å dïng cho vÖ sinh c«ng nghiÖp</v>
          </cell>
          <cell r="G2200" t="str">
            <v>Advance to Mrs. Huong (Nurse) to buy tools for cleaning workshop</v>
          </cell>
          <cell r="H2200">
            <v>141</v>
          </cell>
          <cell r="I2200">
            <v>500000</v>
          </cell>
          <cell r="P2200">
            <v>500000</v>
          </cell>
          <cell r="Q2200">
            <v>1111</v>
          </cell>
          <cell r="R2200">
            <v>500000</v>
          </cell>
          <cell r="Y2200">
            <v>500000</v>
          </cell>
        </row>
        <row r="2201">
          <cell r="A2201">
            <v>2198</v>
          </cell>
          <cell r="B2201" t="str">
            <v>29-09</v>
          </cell>
          <cell r="C2201">
            <v>37405</v>
          </cell>
          <cell r="D2201" t="str">
            <v>cd1</v>
          </cell>
          <cell r="E2201" t="str">
            <v>Mr. Hµo (Mechanic)</v>
          </cell>
          <cell r="F2201" t="str">
            <v>Th­ëng phßng c¬ ®iÖn hoµn thµnh c«ng viÖc ®­îc giao ®óng kÕ ho¹h, ®óng thêi gian</v>
          </cell>
          <cell r="G2201" t="str">
            <v xml:space="preserve">Working bonus to elec. mech staffs </v>
          </cell>
          <cell r="H2201">
            <v>33882</v>
          </cell>
          <cell r="I2201">
            <v>175000</v>
          </cell>
          <cell r="P2201">
            <v>175000</v>
          </cell>
          <cell r="Q2201">
            <v>1111</v>
          </cell>
          <cell r="R2201">
            <v>175000</v>
          </cell>
          <cell r="Y2201">
            <v>175000</v>
          </cell>
        </row>
        <row r="2202">
          <cell r="A2202">
            <v>2199</v>
          </cell>
          <cell r="B2202" t="str">
            <v>28-02</v>
          </cell>
          <cell r="C2202">
            <v>37404</v>
          </cell>
          <cell r="D2202" t="str">
            <v>xn4</v>
          </cell>
          <cell r="E2202" t="str">
            <v>Ms. HiÒn (Ex.Im dept)</v>
          </cell>
          <cell r="F2202" t="str">
            <v>Chi phÝ nhËp v¶I chÝnh HD 213 ngµy 21/5/2002</v>
          </cell>
          <cell r="G2202" t="str">
            <v>The import expenses of farbric HD213 on May 21, 2002</v>
          </cell>
          <cell r="H2202">
            <v>6278</v>
          </cell>
          <cell r="I2202">
            <v>1106300</v>
          </cell>
          <cell r="J2202">
            <v>1331</v>
          </cell>
          <cell r="K2202">
            <v>60320</v>
          </cell>
          <cell r="P2202">
            <v>1166620</v>
          </cell>
          <cell r="Q2202">
            <v>1111</v>
          </cell>
          <cell r="R2202">
            <v>1166620</v>
          </cell>
          <cell r="Y2202">
            <v>1166620</v>
          </cell>
        </row>
        <row r="2203">
          <cell r="A2203">
            <v>2200</v>
          </cell>
          <cell r="B2203" t="str">
            <v>28-01</v>
          </cell>
          <cell r="C2203">
            <v>37404</v>
          </cell>
          <cell r="D2203" t="str">
            <v>xn2</v>
          </cell>
          <cell r="E2203" t="str">
            <v>Mr. Tuynh (Ex.Im dept)</v>
          </cell>
          <cell r="F2203" t="str">
            <v xml:space="preserve">T¹m øng nhËp hµng DHL </v>
          </cell>
          <cell r="G2203" t="str">
            <v>Advance to Mr. Tuynh (Ex.Im) the import expenses by DHL</v>
          </cell>
          <cell r="H2203">
            <v>141</v>
          </cell>
          <cell r="I2203">
            <v>400000</v>
          </cell>
          <cell r="P2203">
            <v>400000</v>
          </cell>
          <cell r="Q2203">
            <v>1111</v>
          </cell>
          <cell r="R2203">
            <v>400000</v>
          </cell>
          <cell r="Y2203">
            <v>400000</v>
          </cell>
        </row>
        <row r="2204">
          <cell r="A2204">
            <v>2201</v>
          </cell>
          <cell r="B2204" t="str">
            <v>27-14</v>
          </cell>
          <cell r="C2204">
            <v>37403</v>
          </cell>
          <cell r="D2204" t="str">
            <v>dt02</v>
          </cell>
          <cell r="E2204" t="str">
            <v>Dong Tai HCM</v>
          </cell>
          <cell r="F2204" t="str">
            <v>Thanh to¸n c­íc vËn chuyÓn phô liÖu tõ Tp HCM ®i Phó TµI th¸ng 4+ 5 .2002</v>
          </cell>
          <cell r="G2204" t="str">
            <v>Payment for Sai Gon railway Co. - Transport charge for trimming from HCMC to Phu Tai factory in Apr, May. 2002</v>
          </cell>
          <cell r="H2204">
            <v>6278</v>
          </cell>
          <cell r="I2204">
            <v>2962380</v>
          </cell>
          <cell r="J2204">
            <v>1331</v>
          </cell>
          <cell r="K2204">
            <v>148119</v>
          </cell>
          <cell r="P2204">
            <v>3110499</v>
          </cell>
          <cell r="Q2204">
            <v>33682</v>
          </cell>
          <cell r="R2204">
            <v>3110499</v>
          </cell>
          <cell r="Y2204">
            <v>3110499</v>
          </cell>
        </row>
        <row r="2205">
          <cell r="A2205">
            <v>2202</v>
          </cell>
          <cell r="B2205" t="str">
            <v>27-13</v>
          </cell>
          <cell r="C2205">
            <v>37403</v>
          </cell>
          <cell r="D2205" t="str">
            <v>xn2</v>
          </cell>
          <cell r="E2205" t="str">
            <v>Mr. Tuynh (Ex.Im dept)</v>
          </cell>
          <cell r="F2205" t="str">
            <v>Chi phÝ nhËp sîi cho hµng mãc tay ngµy 22/5/2002</v>
          </cell>
          <cell r="G2205" t="str">
            <v>The import expenses of yarn for handmade crochet on May 22, 2002</v>
          </cell>
          <cell r="H2205">
            <v>6278</v>
          </cell>
          <cell r="I2205">
            <v>500466</v>
          </cell>
          <cell r="J2205">
            <v>1331</v>
          </cell>
          <cell r="K2205">
            <v>20500</v>
          </cell>
          <cell r="P2205">
            <v>520966</v>
          </cell>
          <cell r="Q2205">
            <v>1111</v>
          </cell>
          <cell r="R2205">
            <v>520966</v>
          </cell>
          <cell r="Y2205">
            <v>520966</v>
          </cell>
        </row>
        <row r="2206">
          <cell r="A2206">
            <v>2203</v>
          </cell>
          <cell r="B2206" t="str">
            <v>27-12</v>
          </cell>
          <cell r="C2206">
            <v>37403</v>
          </cell>
          <cell r="D2206" t="str">
            <v>nc</v>
          </cell>
          <cell r="E2206" t="str">
            <v>Mr. Tr­¬ng (sample)</v>
          </cell>
          <cell r="F2206" t="str">
            <v>Th­ëng c«ng viÖc th¸ng 4+ 5 cho Mr. Tr­¬ng + Mr. Anh (Phßng mÉu)</v>
          </cell>
          <cell r="G2206" t="str">
            <v>Working bonnus to Mr. Truong and Mr. Anh (Sample) in Apr, May. 2002</v>
          </cell>
          <cell r="H2206">
            <v>33882</v>
          </cell>
          <cell r="I2206">
            <v>800000</v>
          </cell>
          <cell r="P2206">
            <v>800000</v>
          </cell>
          <cell r="Q2206">
            <v>1111</v>
          </cell>
          <cell r="R2206">
            <v>800000</v>
          </cell>
          <cell r="Y2206">
            <v>800000</v>
          </cell>
        </row>
        <row r="2207">
          <cell r="A2207">
            <v>2204</v>
          </cell>
          <cell r="B2207" t="str">
            <v>27-11</v>
          </cell>
          <cell r="C2207">
            <v>37403</v>
          </cell>
          <cell r="D2207" t="str">
            <v>nc</v>
          </cell>
          <cell r="E2207" t="str">
            <v>Cty §IÖn c¬ H¶I Phßng</v>
          </cell>
          <cell r="F2207" t="str">
            <v xml:space="preserve">Mua qu¹t trÇn cho phßng mãc </v>
          </cell>
          <cell r="G2207" t="str">
            <v>Buying ceiling fans for crochet dept.</v>
          </cell>
          <cell r="H2207">
            <v>1422</v>
          </cell>
          <cell r="I2207">
            <v>9450000</v>
          </cell>
          <cell r="J2207">
            <v>1331</v>
          </cell>
          <cell r="K2207">
            <v>945000</v>
          </cell>
          <cell r="P2207">
            <v>10395000</v>
          </cell>
          <cell r="Q2207">
            <v>1121</v>
          </cell>
          <cell r="R2207">
            <v>10395000</v>
          </cell>
          <cell r="Y2207">
            <v>10395000</v>
          </cell>
        </row>
        <row r="2208">
          <cell r="A2208">
            <v>2205</v>
          </cell>
          <cell r="B2208" t="str">
            <v>29-14</v>
          </cell>
          <cell r="C2208">
            <v>37405</v>
          </cell>
          <cell r="D2208" t="str">
            <v>nc</v>
          </cell>
          <cell r="E2208" t="str">
            <v>Mr. Hµ (Line 01)</v>
          </cell>
          <cell r="F2208" t="str">
            <v>Hoµn l¹i cho Mr. Hµ - Line 01 (350.640®) sè tiÒn BHXH+BHYT ®· trÝch 6% trong n¨m 2001</v>
          </cell>
          <cell r="G2208" t="str">
            <v>Refund the social and health care insurance (6%) had subtracted from salary in 2001 for Mr. Ha (Line 01)</v>
          </cell>
          <cell r="H2208">
            <v>33841</v>
          </cell>
          <cell r="I2208">
            <v>292200</v>
          </cell>
          <cell r="J2208">
            <v>33842</v>
          </cell>
          <cell r="K2208">
            <v>58440</v>
          </cell>
          <cell r="P2208">
            <v>350640</v>
          </cell>
          <cell r="Q2208">
            <v>1111</v>
          </cell>
          <cell r="R2208">
            <v>350640</v>
          </cell>
          <cell r="Y2208">
            <v>350640</v>
          </cell>
        </row>
        <row r="2209">
          <cell r="A2209">
            <v>2206</v>
          </cell>
          <cell r="B2209" t="str">
            <v>29-10</v>
          </cell>
          <cell r="C2209">
            <v>37405</v>
          </cell>
          <cell r="D2209" t="str">
            <v>yt</v>
          </cell>
          <cell r="E2209" t="str">
            <v>Mrs. H­¬ng (Nurse)</v>
          </cell>
          <cell r="F2209" t="str">
            <v>Thanh to¸n t¹m øng mua ®å dïng cho vÖ sinh c«ng nghiÖp</v>
          </cell>
          <cell r="G2209" t="str">
            <v xml:space="preserve">Payment for the advance of buying tools for cleaning workshop from Mrs. Huong (Nurse) </v>
          </cell>
          <cell r="H2209">
            <v>1531</v>
          </cell>
          <cell r="I2209">
            <v>693000</v>
          </cell>
          <cell r="P2209">
            <v>693000</v>
          </cell>
          <cell r="Q2209">
            <v>141</v>
          </cell>
          <cell r="R2209">
            <v>500000</v>
          </cell>
          <cell r="S2209">
            <v>1111</v>
          </cell>
          <cell r="T2209">
            <v>193000</v>
          </cell>
          <cell r="Y2209">
            <v>693000</v>
          </cell>
        </row>
        <row r="2210">
          <cell r="A2210">
            <v>2207</v>
          </cell>
          <cell r="B2210" t="str">
            <v>29-11</v>
          </cell>
          <cell r="C2210">
            <v>37405</v>
          </cell>
          <cell r="D2210" t="str">
            <v>nc</v>
          </cell>
          <cell r="E2210" t="str">
            <v>Mrs. Lý (Line 04 chief)</v>
          </cell>
          <cell r="F2210" t="str">
            <v>Thanh to¸n tiÒn viÖn phÝ + thuèc ®iÒu trÞ cho c«ng nh©n NguyÔn ThÞ Ngµ (C«ng nh©n chuyÒn 04)</v>
          </cell>
          <cell r="G2210" t="str">
            <v>Hospital fee for Ms. Nga (Line 04 worker)</v>
          </cell>
          <cell r="H2210">
            <v>6278</v>
          </cell>
          <cell r="I2210">
            <v>438300</v>
          </cell>
          <cell r="P2210">
            <v>438300</v>
          </cell>
          <cell r="Q2210">
            <v>1111</v>
          </cell>
          <cell r="R2210">
            <v>438300</v>
          </cell>
          <cell r="Y2210">
            <v>438300</v>
          </cell>
        </row>
        <row r="2211">
          <cell r="A2211">
            <v>2208</v>
          </cell>
          <cell r="B2211" t="str">
            <v>29-12</v>
          </cell>
          <cell r="C2211">
            <v>37405</v>
          </cell>
          <cell r="D2211" t="str">
            <v>cat3</v>
          </cell>
          <cell r="E2211" t="str">
            <v>Mr. Tèng Xu©n Minh</v>
          </cell>
          <cell r="F2211" t="str">
            <v>T¹m øng mua vËt t­ l¾p m¸y c¾t Investronica míi</v>
          </cell>
          <cell r="G2211" t="str">
            <v>Advance to Mr. Minh (HI-TECH) to buy materials to install Investronica cutting machine</v>
          </cell>
          <cell r="H2211">
            <v>141</v>
          </cell>
          <cell r="I2211">
            <v>3000000</v>
          </cell>
          <cell r="P2211">
            <v>3000000</v>
          </cell>
          <cell r="Q2211">
            <v>1111</v>
          </cell>
          <cell r="R2211">
            <v>3000000</v>
          </cell>
          <cell r="Y2211">
            <v>3000000</v>
          </cell>
        </row>
        <row r="2212">
          <cell r="A2212">
            <v>2209</v>
          </cell>
          <cell r="B2212" t="str">
            <v>29-13</v>
          </cell>
          <cell r="C2212">
            <v>37405</v>
          </cell>
          <cell r="D2212" t="str">
            <v>cd1</v>
          </cell>
          <cell r="E2212" t="str">
            <v>Mr. Hµo (Mechanic)</v>
          </cell>
          <cell r="F2212" t="str">
            <v>T¹m øng mua mÆt n¹ bµn lµ cho x­ëng may</v>
          </cell>
          <cell r="G2212" t="str">
            <v>Advance to Mr. Hao (Mechanic) to buy tools for sewingshop</v>
          </cell>
          <cell r="H2212">
            <v>141</v>
          </cell>
          <cell r="I2212">
            <v>1600000</v>
          </cell>
          <cell r="P2212">
            <v>1600000</v>
          </cell>
          <cell r="Q2212">
            <v>1111</v>
          </cell>
          <cell r="R2212">
            <v>1600000</v>
          </cell>
          <cell r="Y2212">
            <v>1600000</v>
          </cell>
        </row>
        <row r="2213">
          <cell r="A2213">
            <v>2210</v>
          </cell>
          <cell r="B2213" t="str">
            <v>29-16</v>
          </cell>
          <cell r="C2213">
            <v>37405</v>
          </cell>
          <cell r="D2213" t="str">
            <v>pv1</v>
          </cell>
          <cell r="E2213" t="str">
            <v>Ms. T×nh (Server)</v>
          </cell>
          <cell r="F2213" t="str">
            <v>Thanh to¸n tiÒn ¨n tr­a ngµy Chñ nhËt cho kh¸ch hµng Lifung + Ms. Lan Anh, Ms. Hµ (V¨n phßng HN)</v>
          </cell>
          <cell r="G2213" t="str">
            <v>Lunch expenses for Lifung customers</v>
          </cell>
          <cell r="H2213">
            <v>6278</v>
          </cell>
          <cell r="I2213">
            <v>51500</v>
          </cell>
          <cell r="P2213">
            <v>51500</v>
          </cell>
          <cell r="Q2213">
            <v>1111</v>
          </cell>
          <cell r="R2213">
            <v>51500</v>
          </cell>
          <cell r="Y2213">
            <v>51500</v>
          </cell>
        </row>
        <row r="2214">
          <cell r="A2214">
            <v>2211</v>
          </cell>
          <cell r="B2214" t="str">
            <v>29-15</v>
          </cell>
          <cell r="C2214">
            <v>37405</v>
          </cell>
          <cell r="D2214" t="str">
            <v>lx2</v>
          </cell>
          <cell r="E2214" t="str">
            <v>Mr. Léc (Diver)</v>
          </cell>
          <cell r="F2214" t="str">
            <v>T¹m øng chi phÝ cho xe 34LD-0108</v>
          </cell>
          <cell r="G2214" t="str">
            <v>Advance to Mr. Loc (Driver) the toll for car 34LD-0108</v>
          </cell>
          <cell r="H2214">
            <v>141</v>
          </cell>
          <cell r="I2214">
            <v>300000</v>
          </cell>
          <cell r="P2214">
            <v>300000</v>
          </cell>
          <cell r="Q2214">
            <v>1111</v>
          </cell>
          <cell r="R2214">
            <v>300000</v>
          </cell>
          <cell r="Y2214">
            <v>300000</v>
          </cell>
        </row>
        <row r="2215">
          <cell r="A2215">
            <v>2212</v>
          </cell>
          <cell r="B2215" t="str">
            <v>30-01</v>
          </cell>
          <cell r="C2215">
            <v>37406</v>
          </cell>
          <cell r="D2215" t="str">
            <v>cd2</v>
          </cell>
          <cell r="E2215" t="str">
            <v>Mr. Hîp (Mechanic)</v>
          </cell>
          <cell r="F2215" t="str">
            <v>Thanh to¸n tiÒn söa m¸y dao xÐn, m¸y thïa khuy cho ph©n x­ëng may</v>
          </cell>
          <cell r="G2215" t="str">
            <v>The expenses of repairing machines for sewingshop</v>
          </cell>
          <cell r="H2215">
            <v>6278</v>
          </cell>
          <cell r="I2215">
            <v>50000</v>
          </cell>
          <cell r="P2215">
            <v>50000</v>
          </cell>
          <cell r="Q2215">
            <v>1111</v>
          </cell>
          <cell r="R2215">
            <v>50000</v>
          </cell>
          <cell r="Y2215">
            <v>50000</v>
          </cell>
        </row>
        <row r="2216">
          <cell r="A2216">
            <v>2213</v>
          </cell>
          <cell r="B2216" t="str">
            <v>29-19</v>
          </cell>
          <cell r="C2216">
            <v>37405</v>
          </cell>
          <cell r="D2216" t="str">
            <v>nc</v>
          </cell>
          <cell r="E2216" t="str">
            <v>Mrs. Nhu (Line 05 chief)</v>
          </cell>
          <cell r="F2216" t="str">
            <v>Th­ëng sao ®á cho chuyÒn 05 (29 ng­êi)</v>
          </cell>
          <cell r="G2216" t="str">
            <v>Working bonus 'red star' for Line 05</v>
          </cell>
          <cell r="H2216">
            <v>33882</v>
          </cell>
          <cell r="I2216">
            <v>435000</v>
          </cell>
          <cell r="P2216">
            <v>435000</v>
          </cell>
          <cell r="Q2216">
            <v>1111</v>
          </cell>
          <cell r="R2216">
            <v>435000</v>
          </cell>
          <cell r="Y2216">
            <v>435000</v>
          </cell>
        </row>
        <row r="2217">
          <cell r="A2217">
            <v>2214</v>
          </cell>
          <cell r="B2217" t="str">
            <v>30-05</v>
          </cell>
          <cell r="C2217">
            <v>37406</v>
          </cell>
          <cell r="D2217" t="str">
            <v>lx2</v>
          </cell>
          <cell r="E2217" t="str">
            <v>Mr. Léc (Diver)</v>
          </cell>
          <cell r="F2217" t="str">
            <v>Chi phÝ cho xe 51LD-6759 (h¹ xe + ®æ x¨ng + röa xe t¹i H¹ Lý- HP), thay dÇu cho xe 34LD- 0108, göi xe qua ®ªm th¸ng 5/2002</v>
          </cell>
          <cell r="G2217" t="str">
            <v>Toll for car 51LD-6759 and car 34LD - 0108 ( get petrol+ parking car in May, 2002 )</v>
          </cell>
          <cell r="H2217">
            <v>6278</v>
          </cell>
          <cell r="I2217">
            <v>447410</v>
          </cell>
          <cell r="J2217">
            <v>1331</v>
          </cell>
          <cell r="K2217">
            <v>6070</v>
          </cell>
          <cell r="P2217">
            <v>453480</v>
          </cell>
          <cell r="Q2217">
            <v>1111</v>
          </cell>
          <cell r="R2217">
            <v>453480</v>
          </cell>
          <cell r="Y2217">
            <v>453480</v>
          </cell>
        </row>
        <row r="2218">
          <cell r="A2218">
            <v>2215</v>
          </cell>
          <cell r="B2218" t="str">
            <v>30-06</v>
          </cell>
          <cell r="C2218">
            <v>37406</v>
          </cell>
          <cell r="D2218" t="str">
            <v>nc</v>
          </cell>
          <cell r="E2218" t="str">
            <v>Mr. D­¬ng (Construction)</v>
          </cell>
          <cell r="F2218" t="str">
            <v>Thanh to¸n tiÒn l¾p ®Æt nhµ nh«m kÝnh cho phßng c«ng nghÖ t¹ih x­ëng 2 §«ng Tµi</v>
          </cell>
          <cell r="G2218" t="str">
            <v xml:space="preserve">Payment to Mr. Duong (Contruction) - Installing HI-TECH dept. </v>
          </cell>
          <cell r="H2218">
            <v>1531</v>
          </cell>
          <cell r="I2218">
            <v>6870995</v>
          </cell>
          <cell r="J2218">
            <v>1331</v>
          </cell>
          <cell r="K2218">
            <v>212505</v>
          </cell>
          <cell r="L2218">
            <v>6278</v>
          </cell>
          <cell r="M2218">
            <v>150000</v>
          </cell>
          <cell r="P2218">
            <v>7233500</v>
          </cell>
          <cell r="Q2218">
            <v>1111</v>
          </cell>
          <cell r="R2218">
            <v>7233500</v>
          </cell>
          <cell r="Y2218">
            <v>7233500</v>
          </cell>
        </row>
        <row r="2219">
          <cell r="A2219">
            <v>2216</v>
          </cell>
          <cell r="B2219" t="str">
            <v>30-02</v>
          </cell>
          <cell r="C2219">
            <v>37406</v>
          </cell>
          <cell r="D2219" t="str">
            <v>S.Dong</v>
          </cell>
          <cell r="E2219" t="str">
            <v>Mr. §«ng (Supplier in HP market)</v>
          </cell>
          <cell r="F2219" t="str">
            <v>T¹m øng tiÒn cung cÊp dông cô ®ãng hµng th¸ng 04/2002</v>
          </cell>
          <cell r="G2219" t="str">
            <v>Buying tools for packing in Apr. 2002</v>
          </cell>
          <cell r="H2219">
            <v>331</v>
          </cell>
          <cell r="I2219">
            <v>3000000</v>
          </cell>
          <cell r="P2219">
            <v>3000000</v>
          </cell>
          <cell r="Q2219">
            <v>1111</v>
          </cell>
          <cell r="R2219">
            <v>3000000</v>
          </cell>
          <cell r="Y2219">
            <v>3000000</v>
          </cell>
        </row>
        <row r="2220">
          <cell r="A2220">
            <v>2217</v>
          </cell>
          <cell r="B2220" t="str">
            <v>30-03</v>
          </cell>
          <cell r="C2220">
            <v>37406</v>
          </cell>
          <cell r="D2220" t="str">
            <v>nc</v>
          </cell>
          <cell r="E2220" t="str">
            <v>Ms. Hµ (Hanoi office)</v>
          </cell>
          <cell r="F2220" t="str">
            <v>Mua sæ tay cho c«ng nh©n ghi chÐp s¶n l­îng hµng ngµy (nh÷ng chuyÒn lµm hµng Lifung - theo yªu cÇu cña kh¸ch hµng)</v>
          </cell>
          <cell r="G2220" t="str">
            <v>Buying notebook for sewingworkers</v>
          </cell>
          <cell r="H2220">
            <v>6273</v>
          </cell>
          <cell r="I2220">
            <v>143818</v>
          </cell>
          <cell r="J2220">
            <v>1331</v>
          </cell>
          <cell r="K2220">
            <v>14382</v>
          </cell>
          <cell r="P2220">
            <v>158200</v>
          </cell>
          <cell r="Q2220">
            <v>1111</v>
          </cell>
          <cell r="R2220">
            <v>158200</v>
          </cell>
          <cell r="Y2220">
            <v>158200</v>
          </cell>
        </row>
        <row r="2221">
          <cell r="A2221">
            <v>2218</v>
          </cell>
          <cell r="B2221" t="str">
            <v>30-04</v>
          </cell>
          <cell r="C2221">
            <v>37406</v>
          </cell>
          <cell r="D2221" t="str">
            <v>cd4</v>
          </cell>
          <cell r="E2221" t="str">
            <v>Mr. H¹nh (Boiler)</v>
          </cell>
          <cell r="F2221" t="str">
            <v>T¹m øng mua chÊt tÈy nåi h¬i, kÑp h¬i, b¨ng tan</v>
          </cell>
          <cell r="G2221" t="str">
            <v>Advance to Mr. Hanh (Boiler) to buy materials for sewingshop</v>
          </cell>
          <cell r="H2221">
            <v>141</v>
          </cell>
          <cell r="I2221">
            <v>550000</v>
          </cell>
          <cell r="P2221">
            <v>550000</v>
          </cell>
          <cell r="Q2221">
            <v>1111</v>
          </cell>
          <cell r="R2221">
            <v>550000</v>
          </cell>
          <cell r="Y2221">
            <v>550000</v>
          </cell>
        </row>
        <row r="2222">
          <cell r="A2222">
            <v>2219</v>
          </cell>
          <cell r="B2222" t="str">
            <v>30-07</v>
          </cell>
          <cell r="C2222">
            <v>37406</v>
          </cell>
          <cell r="D2222" t="str">
            <v>ns1</v>
          </cell>
          <cell r="E2222" t="str">
            <v>Mr. N¨ng (Personnel)</v>
          </cell>
          <cell r="F2222" t="str">
            <v>C­íc ®iÖn tho¹i di ®éng th¸ng 5/2002</v>
          </cell>
          <cell r="G2222" t="str">
            <v>Mobicard of May. 2002 for Mr. Nang (Personnel)</v>
          </cell>
          <cell r="H2222">
            <v>6422</v>
          </cell>
          <cell r="I2222">
            <v>300000</v>
          </cell>
          <cell r="P2222">
            <v>300000</v>
          </cell>
          <cell r="Q2222">
            <v>1111</v>
          </cell>
          <cell r="R2222">
            <v>300000</v>
          </cell>
          <cell r="Y2222">
            <v>300000</v>
          </cell>
        </row>
        <row r="2223">
          <cell r="A2223">
            <v>2220</v>
          </cell>
          <cell r="B2223" t="str">
            <v>30-08</v>
          </cell>
          <cell r="C2223">
            <v>37406</v>
          </cell>
          <cell r="D2223" t="str">
            <v>cd3</v>
          </cell>
          <cell r="E2223" t="str">
            <v>Mr. Th¨ng (Electrician)</v>
          </cell>
          <cell r="F2223" t="str">
            <v>T¹m øng mua vËt t­ l¾p qu¹t trÇn nhµ canteen míi</v>
          </cell>
          <cell r="G2223" t="str">
            <v>Advance to Mr. Thang (Electrician) to buy materials to install the ceiling-fan for canteen</v>
          </cell>
          <cell r="H2223">
            <v>141</v>
          </cell>
          <cell r="I2223">
            <v>1400000</v>
          </cell>
          <cell r="P2223">
            <v>1400000</v>
          </cell>
          <cell r="Q2223">
            <v>1111</v>
          </cell>
          <cell r="R2223">
            <v>1400000</v>
          </cell>
          <cell r="Y2223">
            <v>1400000</v>
          </cell>
        </row>
        <row r="2224">
          <cell r="A2224">
            <v>2221</v>
          </cell>
          <cell r="B2224" t="str">
            <v>30-09</v>
          </cell>
          <cell r="C2224">
            <v>37406</v>
          </cell>
          <cell r="D2224" t="str">
            <v>cat3</v>
          </cell>
          <cell r="E2224" t="str">
            <v>Mr. Tèng Xu©n Minh</v>
          </cell>
          <cell r="F2224" t="str">
            <v>T¹m øng mua 05 qu¹t ®øng cho khu Ðp mex</v>
          </cell>
          <cell r="G2224" t="str">
            <v>advance to Mr. Minh (HI-TECH) to buy fans for cutting dept.</v>
          </cell>
          <cell r="H2224">
            <v>141</v>
          </cell>
          <cell r="I2224">
            <v>1300000</v>
          </cell>
          <cell r="P2224">
            <v>1300000</v>
          </cell>
          <cell r="Q2224">
            <v>1111</v>
          </cell>
          <cell r="R2224">
            <v>1300000</v>
          </cell>
          <cell r="Y2224">
            <v>1300000</v>
          </cell>
        </row>
        <row r="2225">
          <cell r="A2225">
            <v>2222</v>
          </cell>
          <cell r="B2225" t="str">
            <v>30-10</v>
          </cell>
          <cell r="C2225">
            <v>37406</v>
          </cell>
          <cell r="D2225" t="str">
            <v>tgd</v>
          </cell>
          <cell r="E2225" t="str">
            <v>Mr. ThuËn (General director)</v>
          </cell>
          <cell r="F2225" t="str">
            <v>Mua æn ¸p LIOA cho hÖ thèng camera</v>
          </cell>
          <cell r="G2225" t="str">
            <v>Buying tool for installing the camera system</v>
          </cell>
          <cell r="H2225">
            <v>1531</v>
          </cell>
          <cell r="I2225">
            <v>900000</v>
          </cell>
          <cell r="J2225">
            <v>1331</v>
          </cell>
          <cell r="K2225">
            <v>90000</v>
          </cell>
          <cell r="P2225">
            <v>990000</v>
          </cell>
          <cell r="Q2225">
            <v>1111</v>
          </cell>
          <cell r="R2225">
            <v>990000</v>
          </cell>
          <cell r="Y2225">
            <v>990000</v>
          </cell>
        </row>
        <row r="2226">
          <cell r="A2226">
            <v>2223</v>
          </cell>
          <cell r="B2226" t="str">
            <v>27-02</v>
          </cell>
          <cell r="C2226">
            <v>37403</v>
          </cell>
          <cell r="D2226" t="str">
            <v>S.electric</v>
          </cell>
          <cell r="E2226" t="str">
            <v>§iÖn lùc tØnh H¶i D­¬ng</v>
          </cell>
          <cell r="F2226" t="str">
            <v>Thanh to¸n tiÒn ®iÖn truy thu th¸ng 04/2002</v>
          </cell>
          <cell r="G2226" t="str">
            <v>Electrical charges for the period from Mar. 16 to Apr. 15,  2002</v>
          </cell>
          <cell r="H2226">
            <v>6278</v>
          </cell>
          <cell r="I2226">
            <v>3336120</v>
          </cell>
          <cell r="J2226">
            <v>1331</v>
          </cell>
          <cell r="K2226">
            <v>333612</v>
          </cell>
          <cell r="P2226">
            <v>3669732</v>
          </cell>
          <cell r="Q2226">
            <v>1121</v>
          </cell>
          <cell r="R2226">
            <v>3669732</v>
          </cell>
          <cell r="Y2226">
            <v>3669732</v>
          </cell>
        </row>
        <row r="2227">
          <cell r="A2227">
            <v>2224</v>
          </cell>
          <cell r="B2227" t="str">
            <v>30-11</v>
          </cell>
          <cell r="C2227">
            <v>37406</v>
          </cell>
          <cell r="D2227" t="str">
            <v>nc</v>
          </cell>
          <cell r="E2227" t="str">
            <v>Mr. Kh¸nh (Pressing)</v>
          </cell>
          <cell r="F2227" t="str">
            <v>Thanh to¸n tiÒn c«ng bèc dì 02 cont v¶i nhËp kho cho c«ng nh©n tæ lµ</v>
          </cell>
          <cell r="G2227" t="str">
            <v>The expenses of unloading 02 container of fabric for pressing staffs</v>
          </cell>
          <cell r="H2227">
            <v>6278</v>
          </cell>
          <cell r="I2227">
            <v>100000</v>
          </cell>
          <cell r="P2227">
            <v>100000</v>
          </cell>
          <cell r="Q2227">
            <v>1111</v>
          </cell>
          <cell r="R2227">
            <v>100000</v>
          </cell>
          <cell r="Y2227">
            <v>100000</v>
          </cell>
        </row>
        <row r="2228">
          <cell r="A2228">
            <v>2225</v>
          </cell>
          <cell r="B2228" t="str">
            <v>31-01</v>
          </cell>
          <cell r="C2228">
            <v>37407</v>
          </cell>
          <cell r="D2228" t="str">
            <v>xn2</v>
          </cell>
          <cell r="E2228" t="str">
            <v>Mr. Tuynh (Ex.Im dept)</v>
          </cell>
          <cell r="F2228" t="str">
            <v>T¹m øng xuÊt KT50+51+52 , Lµm E/L, CO</v>
          </cell>
          <cell r="G2228" t="str">
            <v>Advance to Mr. Tuynh (Ex.Im) the export expenses KT50+51+52</v>
          </cell>
          <cell r="H2228">
            <v>141</v>
          </cell>
          <cell r="I2228">
            <v>1000000</v>
          </cell>
          <cell r="P2228">
            <v>1000000</v>
          </cell>
          <cell r="Q2228">
            <v>1111</v>
          </cell>
          <cell r="R2228">
            <v>1000000</v>
          </cell>
          <cell r="Y2228">
            <v>1000000</v>
          </cell>
        </row>
        <row r="2229">
          <cell r="A2229">
            <v>2226</v>
          </cell>
          <cell r="B2229" t="str">
            <v>31-02</v>
          </cell>
          <cell r="C2229">
            <v>37407</v>
          </cell>
          <cell r="D2229" t="str">
            <v>cd2</v>
          </cell>
          <cell r="E2229" t="str">
            <v>Mr. Hîp (Mechanic)</v>
          </cell>
          <cell r="F2229" t="str">
            <v>Thanh to¸n chi phÝ söa m¸y v¾t gÊu cho ph©n x­ëng may</v>
          </cell>
          <cell r="G2229" t="str">
            <v>The expenses of repairing machines for sewingshop</v>
          </cell>
          <cell r="H2229">
            <v>6273</v>
          </cell>
          <cell r="I2229">
            <v>55000</v>
          </cell>
          <cell r="P2229">
            <v>55000</v>
          </cell>
          <cell r="Q2229">
            <v>1111</v>
          </cell>
          <cell r="R2229">
            <v>55000</v>
          </cell>
          <cell r="Y2229">
            <v>55000</v>
          </cell>
        </row>
        <row r="2230">
          <cell r="A2230">
            <v>2227</v>
          </cell>
          <cell r="B2230" t="str">
            <v>31-03</v>
          </cell>
          <cell r="C2230">
            <v>37407</v>
          </cell>
          <cell r="D2230" t="str">
            <v>E</v>
          </cell>
          <cell r="E2230" t="str">
            <v>Ms. Thñy (Embroidery)</v>
          </cell>
          <cell r="F2230" t="str">
            <v>T¹m øng lµm hé chiÕu ®i Trung Quèc</v>
          </cell>
          <cell r="G2230" t="str">
            <v>Advance to Ms. Thuy (Embroidery) the expenses of applying for passport to China</v>
          </cell>
          <cell r="H2230">
            <v>141</v>
          </cell>
          <cell r="I2230">
            <v>1000000</v>
          </cell>
          <cell r="P2230">
            <v>1000000</v>
          </cell>
          <cell r="Q2230">
            <v>1111</v>
          </cell>
          <cell r="R2230">
            <v>1000000</v>
          </cell>
          <cell r="Y2230">
            <v>1000000</v>
          </cell>
        </row>
        <row r="2231">
          <cell r="A2231">
            <v>2228</v>
          </cell>
          <cell r="B2231" t="str">
            <v>31-04</v>
          </cell>
          <cell r="C2231">
            <v>37407</v>
          </cell>
          <cell r="D2231" t="str">
            <v>lx3</v>
          </cell>
          <cell r="E2231" t="str">
            <v>Mr. Quang (Driver)</v>
          </cell>
          <cell r="F2231" t="str">
            <v>Chi phÝ cho xe 34LD-0099 tõ ngµy 25/05 ®Õn 29/05/2002</v>
          </cell>
          <cell r="G2231" t="str">
            <v>The toll for car 34LD - 0099 for period from May 25 to May 29, 2002</v>
          </cell>
          <cell r="H2231">
            <v>6428</v>
          </cell>
          <cell r="I2231">
            <v>367000</v>
          </cell>
          <cell r="J2231">
            <v>1531</v>
          </cell>
          <cell r="K2231">
            <v>90000</v>
          </cell>
          <cell r="P2231">
            <v>457000</v>
          </cell>
          <cell r="Q2231">
            <v>1111</v>
          </cell>
          <cell r="R2231">
            <v>457000</v>
          </cell>
          <cell r="Y2231">
            <v>457000</v>
          </cell>
        </row>
        <row r="2232">
          <cell r="A2232">
            <v>2229</v>
          </cell>
          <cell r="B2232" t="str">
            <v>31-05</v>
          </cell>
          <cell r="C2232">
            <v>37407</v>
          </cell>
          <cell r="D2232" t="str">
            <v>nc</v>
          </cell>
          <cell r="E2232" t="str">
            <v>Mrs. L©m (Line 02 chief)</v>
          </cell>
          <cell r="F2232" t="str">
            <v>Th­ëng sao ®á cho chuyÒn 02 (30 ng­êi)</v>
          </cell>
          <cell r="G2232" t="str">
            <v>Working bonus 'red star' for Line 02</v>
          </cell>
          <cell r="H2232">
            <v>33882</v>
          </cell>
          <cell r="I2232">
            <v>450000</v>
          </cell>
          <cell r="P2232">
            <v>450000</v>
          </cell>
          <cell r="Q2232">
            <v>1111</v>
          </cell>
          <cell r="R2232">
            <v>450000</v>
          </cell>
          <cell r="Y2232">
            <v>450000</v>
          </cell>
        </row>
        <row r="2233">
          <cell r="A2233">
            <v>2230</v>
          </cell>
          <cell r="B2233" t="str">
            <v>31-06</v>
          </cell>
          <cell r="C2233">
            <v>37407</v>
          </cell>
          <cell r="D2233" t="str">
            <v>nc</v>
          </cell>
          <cell r="E2233" t="str">
            <v>Mr. VÊn (Production)</v>
          </cell>
          <cell r="F2233" t="str">
            <v>Th­ëng c«ng viÖc th¸ng 05 cho Mr. VÊn, Mr. B×nh (C¾t), Mr. B×nh (Q/C)</v>
          </cell>
          <cell r="G2233" t="str">
            <v>Working bonnus for Mr. Van, Mr. Binh (cutting), Mr. Binh (Q/C)</v>
          </cell>
          <cell r="H2233">
            <v>33882</v>
          </cell>
          <cell r="I2233">
            <v>500000</v>
          </cell>
          <cell r="P2233">
            <v>500000</v>
          </cell>
          <cell r="Q2233">
            <v>1111</v>
          </cell>
          <cell r="R2233">
            <v>500000</v>
          </cell>
          <cell r="Y2233">
            <v>500000</v>
          </cell>
        </row>
        <row r="2234">
          <cell r="A2234">
            <v>2231</v>
          </cell>
          <cell r="B2234" t="str">
            <v>01-01</v>
          </cell>
          <cell r="C2234">
            <v>37408</v>
          </cell>
          <cell r="D2234" t="str">
            <v>nc</v>
          </cell>
          <cell r="E2234" t="str">
            <v>Mr. B×nh (Cutting)</v>
          </cell>
          <cell r="F2234" t="str">
            <v>Th­ëng sao ®á cho 04 c«ng nh©n ph©n x­ëng c¾t</v>
          </cell>
          <cell r="G2234" t="str">
            <v>Working bonnus 'red star' for 04 cutting workers</v>
          </cell>
          <cell r="H2234">
            <v>33882</v>
          </cell>
          <cell r="I2234">
            <v>60000</v>
          </cell>
          <cell r="P2234">
            <v>60000</v>
          </cell>
          <cell r="Q2234">
            <v>1111</v>
          </cell>
          <cell r="R2234">
            <v>60000</v>
          </cell>
          <cell r="Y2234">
            <v>60000</v>
          </cell>
        </row>
        <row r="2235">
          <cell r="A2235">
            <v>2232</v>
          </cell>
          <cell r="B2235" t="str">
            <v>01-02</v>
          </cell>
          <cell r="C2235">
            <v>37408</v>
          </cell>
          <cell r="D2235" t="str">
            <v>lx1</v>
          </cell>
          <cell r="E2235" t="str">
            <v>Mr. Hïng (Driver)</v>
          </cell>
          <cell r="F2235" t="str">
            <v>Thanh to¸n tiÒn göi xe « t« qua ®ªm th¸ng 06/2002 cho xe ISUZU 51LD</v>
          </cell>
          <cell r="G2235" t="str">
            <v xml:space="preserve">The expenses of leave car 34LD - 0108 in Apr. 2002 </v>
          </cell>
          <cell r="H2235">
            <v>6428</v>
          </cell>
          <cell r="I2235">
            <v>250000</v>
          </cell>
          <cell r="P2235">
            <v>250000</v>
          </cell>
          <cell r="Q2235">
            <v>1111</v>
          </cell>
          <cell r="R2235">
            <v>250000</v>
          </cell>
          <cell r="Y2235">
            <v>250000</v>
          </cell>
        </row>
        <row r="2236">
          <cell r="A2236">
            <v>2233</v>
          </cell>
          <cell r="B2236" t="str">
            <v>01-03</v>
          </cell>
          <cell r="C2236">
            <v>37408</v>
          </cell>
          <cell r="D2236" t="str">
            <v>nc</v>
          </cell>
          <cell r="E2236" t="str">
            <v>Mr. B×nh (Cutting)</v>
          </cell>
          <cell r="F2236" t="str">
            <v>Thanh to¸n tiÒn phô cÊp tr¸ch nhiÖm cho 05 nhãm tr­ëng cña phßng c¾t</v>
          </cell>
          <cell r="G2236" t="str">
            <v>Subsidy of May. 2002 for 05 cutting staffs</v>
          </cell>
          <cell r="H2236">
            <v>622</v>
          </cell>
          <cell r="I2236">
            <v>400000</v>
          </cell>
          <cell r="P2236">
            <v>400000</v>
          </cell>
          <cell r="Q2236">
            <v>1111</v>
          </cell>
          <cell r="R2236">
            <v>400000</v>
          </cell>
          <cell r="Y2236">
            <v>400000</v>
          </cell>
        </row>
        <row r="2237">
          <cell r="A2237">
            <v>2234</v>
          </cell>
          <cell r="B2237" t="str">
            <v>01-04</v>
          </cell>
          <cell r="C2237">
            <v>37408</v>
          </cell>
          <cell r="D2237" t="str">
            <v>lx1</v>
          </cell>
          <cell r="E2237" t="str">
            <v>Mr. Hïng (Driver)</v>
          </cell>
          <cell r="F2237" t="str">
            <v>Mua vÐ th¸ng 05/2002 (Tr¹m thu phÝ Qu¸n Toan) cho 02 xe 34LD-0116, 51LD-6759</v>
          </cell>
          <cell r="G2237" t="str">
            <v>Buying month ticket in May. 2002 (Trafic duty) at Quan Toan station for car 34LD - 0116, 51LD-6759</v>
          </cell>
          <cell r="H2237">
            <v>6428</v>
          </cell>
          <cell r="I2237">
            <v>214000</v>
          </cell>
          <cell r="P2237">
            <v>214000</v>
          </cell>
          <cell r="Q2237">
            <v>1111</v>
          </cell>
          <cell r="R2237">
            <v>214000</v>
          </cell>
          <cell r="Y2237">
            <v>214000</v>
          </cell>
        </row>
        <row r="2238">
          <cell r="A2238">
            <v>2235</v>
          </cell>
          <cell r="B2238" t="str">
            <v>31-07</v>
          </cell>
          <cell r="C2238">
            <v>37407</v>
          </cell>
          <cell r="D2238" t="str">
            <v>bank</v>
          </cell>
          <cell r="E2238" t="str">
            <v>Cong Thuong Bank</v>
          </cell>
          <cell r="F2238" t="str">
            <v>Rót tiÒn tõ TK VND vÒ quü tiÒn mÆt</v>
          </cell>
          <cell r="G2238" t="str">
            <v>Cash exchange from cash in bank (VND) to cash on hand</v>
          </cell>
          <cell r="H2238">
            <v>1111</v>
          </cell>
          <cell r="I2238">
            <v>44000000</v>
          </cell>
          <cell r="P2238">
            <v>44000000</v>
          </cell>
          <cell r="Q2238">
            <v>1121</v>
          </cell>
          <cell r="R2238">
            <v>44000000</v>
          </cell>
          <cell r="Y2238">
            <v>44000000</v>
          </cell>
        </row>
        <row r="2239">
          <cell r="A2239">
            <v>2236</v>
          </cell>
          <cell r="B2239" t="str">
            <v>31-08</v>
          </cell>
          <cell r="C2239">
            <v>37407</v>
          </cell>
          <cell r="D2239" t="str">
            <v>bank</v>
          </cell>
          <cell r="E2239" t="str">
            <v>Cong Thuong Bank</v>
          </cell>
          <cell r="F2239" t="str">
            <v>PhÝ ng©n hµng</v>
          </cell>
          <cell r="G2239" t="str">
            <v>Bank fee</v>
          </cell>
          <cell r="H2239">
            <v>811</v>
          </cell>
          <cell r="I2239">
            <v>184171</v>
          </cell>
          <cell r="J2239">
            <v>1331</v>
          </cell>
          <cell r="K2239">
            <v>18416</v>
          </cell>
          <cell r="P2239">
            <v>202587</v>
          </cell>
          <cell r="Q2239">
            <v>1121</v>
          </cell>
          <cell r="R2239">
            <v>202587</v>
          </cell>
          <cell r="Y2239">
            <v>202587</v>
          </cell>
        </row>
        <row r="2240">
          <cell r="A2240">
            <v>2237</v>
          </cell>
          <cell r="B2240" t="str">
            <v>31-09</v>
          </cell>
          <cell r="C2240">
            <v>37407</v>
          </cell>
          <cell r="D2240" t="str">
            <v>bank</v>
          </cell>
          <cell r="E2240" t="str">
            <v>Cong Thuong Bank</v>
          </cell>
          <cell r="F2240" t="str">
            <v>L·i ng©n hµng th¸ng 5/2002 (TK VND)</v>
          </cell>
          <cell r="G2240" t="str">
            <v>Bank interest in May. 2002 (VND A/C)</v>
          </cell>
          <cell r="H2240">
            <v>1121</v>
          </cell>
          <cell r="I2240">
            <v>264296</v>
          </cell>
          <cell r="P2240">
            <v>264296</v>
          </cell>
          <cell r="Q2240">
            <v>7112</v>
          </cell>
          <cell r="R2240">
            <v>264296</v>
          </cell>
          <cell r="Y2240">
            <v>264296</v>
          </cell>
        </row>
        <row r="2241">
          <cell r="A2241">
            <v>2238</v>
          </cell>
          <cell r="B2241" t="str">
            <v>01-05</v>
          </cell>
          <cell r="C2241">
            <v>37408</v>
          </cell>
          <cell r="D2241" t="str">
            <v>bv2</v>
          </cell>
          <cell r="E2241" t="str">
            <v>Mr. ViÖt (Security guard)</v>
          </cell>
          <cell r="F2241" t="str">
            <v>Thanh to¸n tiÒn c«ng lao ®éng vÖ sinh c«ng nghiÖp trong 04 ngµy cho tæ b¶o vÖ</v>
          </cell>
          <cell r="G2241" t="str">
            <v>The expenses of cleaning the shop for security guards</v>
          </cell>
          <cell r="H2241">
            <v>6271</v>
          </cell>
          <cell r="I2241">
            <v>230800</v>
          </cell>
          <cell r="P2241">
            <v>230800</v>
          </cell>
          <cell r="Q2241">
            <v>1111</v>
          </cell>
          <cell r="R2241">
            <v>230800</v>
          </cell>
          <cell r="Y2241">
            <v>230800</v>
          </cell>
        </row>
        <row r="2242">
          <cell r="A2242">
            <v>2239</v>
          </cell>
          <cell r="B2242" t="str">
            <v>01-06</v>
          </cell>
          <cell r="C2242">
            <v>37408</v>
          </cell>
          <cell r="D2242" t="str">
            <v>vt</v>
          </cell>
          <cell r="E2242" t="str">
            <v>Mr. Hïng (Computer)</v>
          </cell>
          <cell r="F2242" t="str">
            <v>Chi phÝ tiÕp Mr. Sergio, Mr. B×nh, Mr. Hïng</v>
          </cell>
          <cell r="G2242" t="str">
            <v>The expenses of treating Mr. Sergio</v>
          </cell>
          <cell r="H2242">
            <v>6428</v>
          </cell>
          <cell r="I2242">
            <v>500000</v>
          </cell>
          <cell r="J2242">
            <v>1331</v>
          </cell>
          <cell r="K2242">
            <v>50000</v>
          </cell>
          <cell r="P2242">
            <v>550000</v>
          </cell>
          <cell r="Q2242">
            <v>1111</v>
          </cell>
          <cell r="R2242">
            <v>550000</v>
          </cell>
          <cell r="Y2242">
            <v>550000</v>
          </cell>
        </row>
        <row r="2243">
          <cell r="A2243">
            <v>2240</v>
          </cell>
          <cell r="B2243" t="str">
            <v>01-07</v>
          </cell>
          <cell r="C2243">
            <v>37408</v>
          </cell>
          <cell r="D2243" t="str">
            <v>kh1</v>
          </cell>
          <cell r="E2243" t="str">
            <v>Mr. Quý (Planning dept)</v>
          </cell>
          <cell r="F2243" t="str">
            <v>T¹m øng nhËp v¶i HD 229 + hµng lÎ</v>
          </cell>
          <cell r="G2243" t="str">
            <v>Advance to Mr. Quy (Planning) the import expenses for HD 229</v>
          </cell>
          <cell r="H2243">
            <v>141</v>
          </cell>
          <cell r="I2243">
            <v>2300000</v>
          </cell>
          <cell r="P2243">
            <v>2300000</v>
          </cell>
          <cell r="Q2243">
            <v>1111</v>
          </cell>
          <cell r="R2243">
            <v>2300000</v>
          </cell>
          <cell r="Y2243">
            <v>2300000</v>
          </cell>
        </row>
        <row r="2244">
          <cell r="A2244">
            <v>2241</v>
          </cell>
          <cell r="B2244" t="str">
            <v>01-08</v>
          </cell>
          <cell r="C2244">
            <v>37408</v>
          </cell>
          <cell r="D2244" t="str">
            <v>ns1</v>
          </cell>
          <cell r="E2244" t="str">
            <v>Mr. N¨ng (Personnel)</v>
          </cell>
          <cell r="F2244" t="str">
            <v>Thanh to¸n tiÒn c«ng lao ®éng phô th¸ng 05/2002</v>
          </cell>
          <cell r="G2244" t="str">
            <v>Wages for seasonal labours in May. 2002</v>
          </cell>
          <cell r="H2244">
            <v>6271</v>
          </cell>
          <cell r="I2244">
            <v>2080000</v>
          </cell>
          <cell r="P2244">
            <v>2080000</v>
          </cell>
          <cell r="Q2244">
            <v>1111</v>
          </cell>
          <cell r="R2244">
            <v>2080000</v>
          </cell>
          <cell r="Y2244">
            <v>2080000</v>
          </cell>
        </row>
        <row r="2245">
          <cell r="A2245">
            <v>2242</v>
          </cell>
          <cell r="B2245" t="str">
            <v>21-77</v>
          </cell>
          <cell r="C2245">
            <v>37428</v>
          </cell>
          <cell r="D2245" t="str">
            <v>S.tel</v>
          </cell>
          <cell r="E2245" t="str">
            <v>B­u ®iÖn H¶i D­¬ng</v>
          </cell>
          <cell r="F2245" t="str">
            <v>C­íc EMS chuyÓn tµi liÖu kü thuËt, mÉu hµng ®i Tp. HCM vµ c¸c ®¬n vÞ kh¸c trong th¸ng 05/2002</v>
          </cell>
          <cell r="G2245" t="str">
            <v>EMS charge of transporting documents, sample to HCMC and others in May. 2002</v>
          </cell>
          <cell r="H2245">
            <v>6428</v>
          </cell>
          <cell r="I2245">
            <v>482455</v>
          </cell>
          <cell r="J2245">
            <v>1331</v>
          </cell>
          <cell r="K2245">
            <v>46845</v>
          </cell>
          <cell r="P2245">
            <v>529300</v>
          </cell>
          <cell r="Q2245">
            <v>1111</v>
          </cell>
          <cell r="R2245">
            <v>529300</v>
          </cell>
          <cell r="Y2245">
            <v>529300</v>
          </cell>
        </row>
        <row r="2246">
          <cell r="A2246">
            <v>2243</v>
          </cell>
          <cell r="B2246" t="str">
            <v>03-02</v>
          </cell>
          <cell r="C2246">
            <v>37410</v>
          </cell>
          <cell r="D2246" t="str">
            <v>nc</v>
          </cell>
          <cell r="E2246" t="str">
            <v>Ms. Linh (Sample)</v>
          </cell>
          <cell r="F2246" t="str">
            <v>Tr¶ t¹m øng l­¬ng th¸ng 5/2002</v>
          </cell>
          <cell r="G2246" t="str">
            <v>Refund the salary advance of May. 2002 from Ms. Linh (Sample)</v>
          </cell>
          <cell r="H2246">
            <v>1111</v>
          </cell>
          <cell r="I2246">
            <v>300000</v>
          </cell>
          <cell r="P2246">
            <v>300000</v>
          </cell>
          <cell r="Q2246">
            <v>141</v>
          </cell>
          <cell r="R2246">
            <v>300000</v>
          </cell>
          <cell r="Y2246">
            <v>300000</v>
          </cell>
        </row>
        <row r="2247">
          <cell r="A2247">
            <v>2244</v>
          </cell>
          <cell r="B2247" t="str">
            <v>03-03</v>
          </cell>
          <cell r="C2247">
            <v>37410</v>
          </cell>
          <cell r="D2247" t="str">
            <v>kho2</v>
          </cell>
          <cell r="E2247" t="str">
            <v>Mr. Hßa (Kho)</v>
          </cell>
          <cell r="F2247" t="str">
            <v xml:space="preserve">Tr¶ t¹m øng l­¬ng th¸ng 05/2002 </v>
          </cell>
          <cell r="G2247" t="str">
            <v>Salary advance of May. 2002 for Mr. Hoa (Warehouse)</v>
          </cell>
          <cell r="H2247">
            <v>1111</v>
          </cell>
          <cell r="I2247">
            <v>350000</v>
          </cell>
          <cell r="P2247">
            <v>350000</v>
          </cell>
          <cell r="Q2247">
            <v>141</v>
          </cell>
          <cell r="R2247">
            <v>350000</v>
          </cell>
          <cell r="Y2247">
            <v>350000</v>
          </cell>
        </row>
        <row r="2248">
          <cell r="A2248">
            <v>2245</v>
          </cell>
          <cell r="B2248" t="str">
            <v>03-04</v>
          </cell>
          <cell r="C2248">
            <v>37410</v>
          </cell>
          <cell r="D2248" t="str">
            <v>nc</v>
          </cell>
          <cell r="E2248" t="str">
            <v>Mr. Léc (Cutting)</v>
          </cell>
          <cell r="F2248" t="str">
            <v xml:space="preserve">Tr¶ t¹m øng l­¬ng th¸ng 05/2002 </v>
          </cell>
          <cell r="G2248" t="str">
            <v>Salary advance of May. 2002 for Mr. Loc (Cutting)</v>
          </cell>
          <cell r="H2248">
            <v>1111</v>
          </cell>
          <cell r="I2248">
            <v>265384.61538461538</v>
          </cell>
          <cell r="J2248">
            <v>622</v>
          </cell>
          <cell r="K2248">
            <v>34615.384615384624</v>
          </cell>
          <cell r="P2248">
            <v>300000</v>
          </cell>
          <cell r="Q2248">
            <v>141</v>
          </cell>
          <cell r="R2248">
            <v>300000</v>
          </cell>
          <cell r="Y2248">
            <v>300000</v>
          </cell>
        </row>
        <row r="2249">
          <cell r="A2249">
            <v>2246</v>
          </cell>
          <cell r="B2249" t="str">
            <v>03-07</v>
          </cell>
          <cell r="C2249">
            <v>37410</v>
          </cell>
          <cell r="D2249" t="str">
            <v>cd6</v>
          </cell>
          <cell r="E2249" t="str">
            <v>Mr. §¹i (Electrician)</v>
          </cell>
          <cell r="F2249" t="str">
            <v>T¹m øng mua qu¹t treo t­êng cho kho v¶i</v>
          </cell>
          <cell r="G2249" t="str">
            <v>Advance to Mr. Dai (Electrician) to buy wall fans for warehouse</v>
          </cell>
          <cell r="H2249">
            <v>141</v>
          </cell>
          <cell r="I2249">
            <v>280000</v>
          </cell>
          <cell r="P2249">
            <v>280000</v>
          </cell>
          <cell r="Q2249">
            <v>1111</v>
          </cell>
          <cell r="R2249">
            <v>280000</v>
          </cell>
          <cell r="Y2249">
            <v>280000</v>
          </cell>
        </row>
        <row r="2250">
          <cell r="A2250">
            <v>2247</v>
          </cell>
          <cell r="B2250" t="str">
            <v>03-08</v>
          </cell>
          <cell r="C2250">
            <v>37410</v>
          </cell>
          <cell r="D2250" t="str">
            <v>lx2</v>
          </cell>
          <cell r="E2250" t="str">
            <v>Mr. Léc (Diver)</v>
          </cell>
          <cell r="F2250" t="str">
            <v>Tr¶ t¹m øng l­¬ng th¸ng 05/2002 + Tr¶ t¹m øng mua ®iÖn tho¹i di ®éng</v>
          </cell>
          <cell r="G2250" t="str">
            <v>Refund the salary advance of May. 2002 and the advance of buying Mobifone from Mr. Loc (Driver)</v>
          </cell>
          <cell r="H2250">
            <v>1111</v>
          </cell>
          <cell r="I2250">
            <v>700000</v>
          </cell>
          <cell r="P2250">
            <v>700000</v>
          </cell>
          <cell r="Q2250">
            <v>141</v>
          </cell>
          <cell r="R2250">
            <v>700000</v>
          </cell>
          <cell r="Y2250">
            <v>700000</v>
          </cell>
        </row>
        <row r="2251">
          <cell r="A2251">
            <v>2248</v>
          </cell>
          <cell r="B2251" t="str">
            <v>03-09</v>
          </cell>
          <cell r="C2251">
            <v>37410</v>
          </cell>
          <cell r="D2251" t="str">
            <v>nc</v>
          </cell>
          <cell r="E2251" t="str">
            <v>Mr. HiÖp (Technical)</v>
          </cell>
          <cell r="F2251" t="str">
            <v xml:space="preserve">Tr¶ t¹m øng l­¬ng th¸ng 05/2002 </v>
          </cell>
          <cell r="G2251" t="str">
            <v>Refund the advance of the salary of May . 2002 from Mr. Hiep (Technical)</v>
          </cell>
          <cell r="H2251">
            <v>1111</v>
          </cell>
          <cell r="I2251">
            <v>600000</v>
          </cell>
          <cell r="P2251">
            <v>600000</v>
          </cell>
          <cell r="Q2251">
            <v>141</v>
          </cell>
          <cell r="R2251">
            <v>600000</v>
          </cell>
          <cell r="Y2251">
            <v>600000</v>
          </cell>
        </row>
        <row r="2252">
          <cell r="A2252">
            <v>2249</v>
          </cell>
          <cell r="B2252" t="str">
            <v>03-10</v>
          </cell>
          <cell r="C2252">
            <v>37410</v>
          </cell>
          <cell r="D2252" t="str">
            <v>xn5</v>
          </cell>
          <cell r="E2252" t="str">
            <v>Mr. Sang (Ex.Im dept)</v>
          </cell>
          <cell r="F2252" t="str">
            <v>Tr¶ t¹m øng chi phÝ xuÊt nhËp khÈu</v>
          </cell>
          <cell r="G2252" t="str">
            <v>Refund the export and import expenses from Mr. Sang (Ex.Im)</v>
          </cell>
          <cell r="H2252">
            <v>1111</v>
          </cell>
          <cell r="I2252">
            <v>500000</v>
          </cell>
          <cell r="P2252">
            <v>500000</v>
          </cell>
          <cell r="Q2252">
            <v>141</v>
          </cell>
          <cell r="R2252">
            <v>500000</v>
          </cell>
          <cell r="Y2252">
            <v>500000</v>
          </cell>
        </row>
        <row r="2253">
          <cell r="A2253">
            <v>2250</v>
          </cell>
          <cell r="B2253" t="str">
            <v>03-11</v>
          </cell>
          <cell r="C2253">
            <v>37410</v>
          </cell>
          <cell r="D2253" t="str">
            <v>kt3</v>
          </cell>
          <cell r="E2253" t="str">
            <v>Ms. Hµ (Accountant)</v>
          </cell>
          <cell r="F2253" t="str">
            <v>Thanh to¸n bæ sung l­¬ng cho chuyÒn tr­ëng chuyÒn 11, 12, 10 (Chi tiÕt kÌm theo)</v>
          </cell>
          <cell r="G2253" t="str">
            <v>Wages ( amendment ) for line chiefs No : 10, 11, 12</v>
          </cell>
          <cell r="H2253">
            <v>6271</v>
          </cell>
          <cell r="I2253">
            <v>1246684</v>
          </cell>
          <cell r="P2253">
            <v>1246684</v>
          </cell>
          <cell r="Q2253">
            <v>1111</v>
          </cell>
          <cell r="R2253">
            <v>1246684</v>
          </cell>
          <cell r="Y2253">
            <v>1246684</v>
          </cell>
        </row>
        <row r="2254">
          <cell r="A2254">
            <v>2251</v>
          </cell>
          <cell r="B2254" t="str">
            <v>03-12</v>
          </cell>
          <cell r="C2254">
            <v>37410</v>
          </cell>
          <cell r="D2254" t="str">
            <v>kt3</v>
          </cell>
          <cell r="E2254" t="str">
            <v>Ms. Hµ (Accountant)</v>
          </cell>
          <cell r="F2254" t="str">
            <v>Thanh to¸n phô cÊp tr¸ch nhiÖm cho chuyÒn tr­ëng, KT c¸c chuyÒn thùc tËp</v>
          </cell>
          <cell r="G2254" t="str">
            <v>Wages ( amendment ) for line chiefs and technician No : 10,11,12,14,15</v>
          </cell>
          <cell r="H2254">
            <v>6271</v>
          </cell>
          <cell r="I2254">
            <v>890000</v>
          </cell>
          <cell r="P2254">
            <v>890000</v>
          </cell>
          <cell r="Q2254">
            <v>1111</v>
          </cell>
          <cell r="R2254">
            <v>890000</v>
          </cell>
          <cell r="Y2254">
            <v>890000</v>
          </cell>
        </row>
        <row r="2255">
          <cell r="A2255">
            <v>2252</v>
          </cell>
          <cell r="B2255" t="str">
            <v>03-18</v>
          </cell>
          <cell r="C2255">
            <v>37410</v>
          </cell>
          <cell r="D2255" t="str">
            <v>nc</v>
          </cell>
          <cell r="E2255" t="str">
            <v>Ms. Quúnh H­¬ng (Line 14 chief)</v>
          </cell>
          <cell r="F2255" t="str">
            <v>Thanh to¸n tiÒn c«ng kh©u ren 290pcs cho c«ng nh©n chuyÒn 10, 14</v>
          </cell>
          <cell r="G2255" t="str">
            <v>Wages for seasonal labours of Line 14, 10</v>
          </cell>
          <cell r="H2255">
            <v>622</v>
          </cell>
          <cell r="I2255">
            <v>427692.30769230769</v>
          </cell>
          <cell r="P2255">
            <v>427692.30769230769</v>
          </cell>
          <cell r="Q2255">
            <v>1111</v>
          </cell>
          <cell r="R2255">
            <v>427692.30769230769</v>
          </cell>
          <cell r="Y2255">
            <v>427692.30769230769</v>
          </cell>
        </row>
        <row r="2256">
          <cell r="A2256">
            <v>2253</v>
          </cell>
          <cell r="B2256" t="str">
            <v>03-13</v>
          </cell>
          <cell r="C2256">
            <v>37410</v>
          </cell>
          <cell r="D2256" t="str">
            <v>nc</v>
          </cell>
          <cell r="E2256" t="str">
            <v>Ms. Quúnh H­¬ng (Line 14 chief)</v>
          </cell>
          <cell r="F2256" t="str">
            <v>Thanh to¸n tiÒn c«ng ®ãng hµng trong th¸ng 05/2002 cho 15 c«ng nh©n chuyÒn 14</v>
          </cell>
          <cell r="G2256" t="str">
            <v>The expenses of loading and packing clothes for 15 workers of Line 14</v>
          </cell>
          <cell r="H2256">
            <v>6278</v>
          </cell>
          <cell r="I2256">
            <v>198000</v>
          </cell>
          <cell r="P2256">
            <v>198000</v>
          </cell>
          <cell r="Q2256">
            <v>1111</v>
          </cell>
          <cell r="R2256">
            <v>198000</v>
          </cell>
          <cell r="Y2256">
            <v>198000</v>
          </cell>
        </row>
        <row r="2257">
          <cell r="A2257">
            <v>2254</v>
          </cell>
          <cell r="B2257" t="str">
            <v>03-14</v>
          </cell>
          <cell r="C2257">
            <v>37410</v>
          </cell>
          <cell r="D2257" t="str">
            <v>kd1</v>
          </cell>
          <cell r="E2257" t="str">
            <v>Mr. HiÖp (Sales)</v>
          </cell>
          <cell r="F2257" t="str">
            <v>Chi phÝ tiÕp chuyªn gia sang l¾p ®Æt m¸y tr¶i v¶i cho phßng c¾t</v>
          </cell>
          <cell r="G2257" t="str">
            <v>The expenses of treating foreign experts in Viet Nam to install machine for cutting dept.</v>
          </cell>
          <cell r="H2257">
            <v>6428</v>
          </cell>
          <cell r="I2257">
            <v>1111820</v>
          </cell>
          <cell r="J2257">
            <v>1331</v>
          </cell>
          <cell r="K2257">
            <v>111182</v>
          </cell>
          <cell r="P2257">
            <v>1223002</v>
          </cell>
          <cell r="Q2257">
            <v>1111</v>
          </cell>
          <cell r="R2257">
            <v>1223002</v>
          </cell>
          <cell r="Y2257">
            <v>1223002</v>
          </cell>
        </row>
        <row r="2258">
          <cell r="A2258">
            <v>2255</v>
          </cell>
          <cell r="B2258" t="str">
            <v>03-15</v>
          </cell>
          <cell r="C2258">
            <v>37410</v>
          </cell>
          <cell r="D2258" t="str">
            <v>cd1</v>
          </cell>
          <cell r="E2258" t="str">
            <v>Mr. Hµo (Mechanic)</v>
          </cell>
          <cell r="F2258" t="str">
            <v>T¹m øng mua Aptomat 75A thay cho Line 07</v>
          </cell>
          <cell r="G2258" t="str">
            <v>Advance to Mr. Hao (Mechanic) to buy interupter 75A for Line 07</v>
          </cell>
          <cell r="H2258">
            <v>141</v>
          </cell>
          <cell r="I2258">
            <v>370000</v>
          </cell>
          <cell r="P2258">
            <v>370000</v>
          </cell>
          <cell r="Q2258">
            <v>1111</v>
          </cell>
          <cell r="R2258">
            <v>370000</v>
          </cell>
          <cell r="Y2258">
            <v>370000</v>
          </cell>
        </row>
        <row r="2259">
          <cell r="A2259">
            <v>2256</v>
          </cell>
          <cell r="B2259" t="str">
            <v>03-16</v>
          </cell>
          <cell r="C2259">
            <v>37410</v>
          </cell>
          <cell r="D2259" t="str">
            <v>lx3</v>
          </cell>
          <cell r="E2259" t="str">
            <v>Mr. Quang (Driver)</v>
          </cell>
          <cell r="F2259" t="str">
            <v>Thanh to¸n tiÒn göi xe « t« qua ®ªm th¸ng 06/2002, mua vÐ th¸ng 06/2002 cho xe 34LD - 0099, mua d©y buéc hµng cho phßng c¾t</v>
          </cell>
          <cell r="G2259" t="str">
            <v>The expenses of leave car 34LD - 0099 in June. 2002 and month ticket in June.02 (Trafic duty) at Quan Toan station for car 34LD - 0099</v>
          </cell>
          <cell r="H2259">
            <v>6428</v>
          </cell>
          <cell r="I2259">
            <v>412000</v>
          </cell>
          <cell r="J2259">
            <v>1531</v>
          </cell>
          <cell r="K2259">
            <v>54000</v>
          </cell>
          <cell r="P2259">
            <v>466000</v>
          </cell>
          <cell r="Q2259">
            <v>1111</v>
          </cell>
          <cell r="R2259">
            <v>466000</v>
          </cell>
          <cell r="Y2259">
            <v>466000</v>
          </cell>
        </row>
        <row r="2260">
          <cell r="A2260">
            <v>2257</v>
          </cell>
          <cell r="B2260" t="str">
            <v>03-17</v>
          </cell>
          <cell r="C2260">
            <v>37410</v>
          </cell>
          <cell r="D2260" t="str">
            <v>nc</v>
          </cell>
          <cell r="E2260" t="str">
            <v>Ms. Kim H­¬ng (Line 15 chief)</v>
          </cell>
          <cell r="F2260" t="str">
            <v>Thanh to¸n phô cÊp l­¬ng cho 07 c«ng nh©n chuyÒn 15 t¨ng c­êng nh©n c«ng cho c¸c chuyÒn lµm hµng Mü (Tõ 29/04 ®Õn 15/05/2002)</v>
          </cell>
          <cell r="G2260" t="str">
            <v>Subsidy of May. 2002 for 07 workers of Line 15 worked assitant for Lines 05, 07, 08, 09</v>
          </cell>
          <cell r="H2260">
            <v>622</v>
          </cell>
          <cell r="I2260">
            <v>350000</v>
          </cell>
          <cell r="P2260">
            <v>350000</v>
          </cell>
          <cell r="Q2260">
            <v>1111</v>
          </cell>
          <cell r="R2260">
            <v>350000</v>
          </cell>
          <cell r="Y2260">
            <v>350000</v>
          </cell>
        </row>
        <row r="2261">
          <cell r="A2261">
            <v>2258</v>
          </cell>
          <cell r="B2261" t="str">
            <v>03-01</v>
          </cell>
          <cell r="C2261">
            <v>37410</v>
          </cell>
          <cell r="D2261" t="str">
            <v>lx2</v>
          </cell>
          <cell r="E2261" t="str">
            <v>Mr. Léc (Diver)</v>
          </cell>
          <cell r="F2261" t="str">
            <v>T¹m øng mua card ®IÖn tho¹i di ®éng th¸ng 05/2002</v>
          </cell>
          <cell r="G2261" t="str">
            <v>Advance to Mr. Loc (Driver) the Mobicard for May. 2002</v>
          </cell>
          <cell r="H2261">
            <v>141</v>
          </cell>
          <cell r="I2261">
            <v>300000</v>
          </cell>
          <cell r="P2261">
            <v>300000</v>
          </cell>
          <cell r="Q2261">
            <v>1111</v>
          </cell>
          <cell r="R2261">
            <v>300000</v>
          </cell>
          <cell r="Y2261">
            <v>300000</v>
          </cell>
        </row>
        <row r="2262">
          <cell r="A2262">
            <v>2259</v>
          </cell>
          <cell r="B2262" t="str">
            <v>04-01</v>
          </cell>
          <cell r="C2262">
            <v>37411</v>
          </cell>
          <cell r="D2262" t="str">
            <v>xn5</v>
          </cell>
          <cell r="E2262" t="str">
            <v>Mr. Sang (Ex.Im dept)</v>
          </cell>
          <cell r="F2262" t="str">
            <v>T¹m øng chi phÝ xuÊt hµng KT54 (by air)</v>
          </cell>
          <cell r="G2262" t="str">
            <v>Advance to Mr. Sang (Ex.Im) the export expenses for KT54</v>
          </cell>
          <cell r="H2262">
            <v>141</v>
          </cell>
          <cell r="I2262">
            <v>700000</v>
          </cell>
          <cell r="P2262">
            <v>700000</v>
          </cell>
          <cell r="Q2262">
            <v>1111</v>
          </cell>
          <cell r="R2262">
            <v>700000</v>
          </cell>
          <cell r="Y2262">
            <v>700000</v>
          </cell>
        </row>
        <row r="2263">
          <cell r="A2263">
            <v>2260</v>
          </cell>
          <cell r="B2263" t="str">
            <v>04-02</v>
          </cell>
          <cell r="C2263">
            <v>37411</v>
          </cell>
          <cell r="D2263" t="str">
            <v>tgd</v>
          </cell>
          <cell r="E2263" t="str">
            <v>Mr. ThuËn (General director)</v>
          </cell>
          <cell r="F2263" t="str">
            <v>C­íc ®iÖn tho¹i cè ®Þnh th¸ng 04/2002 cho M. ThuËn (Tæng gi¸m ®èc)</v>
          </cell>
          <cell r="G2263" t="str">
            <v>Telephone charges of Apr. 2002 for Mr. Thuan (General director)</v>
          </cell>
          <cell r="H2263">
            <v>6422</v>
          </cell>
          <cell r="I2263">
            <v>243199</v>
          </cell>
          <cell r="P2263">
            <v>243199</v>
          </cell>
          <cell r="Q2263">
            <v>1111</v>
          </cell>
          <cell r="R2263">
            <v>243199</v>
          </cell>
          <cell r="Y2263">
            <v>243199</v>
          </cell>
        </row>
        <row r="2264">
          <cell r="A2264">
            <v>2261</v>
          </cell>
          <cell r="B2264" t="str">
            <v>04-03</v>
          </cell>
          <cell r="C2264">
            <v>37411</v>
          </cell>
          <cell r="D2264" t="str">
            <v>tgd</v>
          </cell>
          <cell r="E2264" t="str">
            <v>Mr. ThuËn (General director)</v>
          </cell>
          <cell r="F2264" t="str">
            <v>Chi phÝ ¨n tr­a ngµy Chñ nhËt 02/06/2002 cho Mr. ThuËn vµ c¸n bé nhµ m¸y</v>
          </cell>
          <cell r="G2264" t="str">
            <v>Lunch expenses on Sunday, June 02, 2002 for Mr. Thuan and staffs</v>
          </cell>
          <cell r="H2264">
            <v>6428</v>
          </cell>
          <cell r="I2264">
            <v>221000</v>
          </cell>
          <cell r="P2264">
            <v>221000</v>
          </cell>
          <cell r="Q2264">
            <v>1111</v>
          </cell>
          <cell r="R2264">
            <v>221000</v>
          </cell>
          <cell r="Y2264">
            <v>221000</v>
          </cell>
        </row>
        <row r="2265">
          <cell r="A2265">
            <v>2262</v>
          </cell>
          <cell r="D2265" t="str">
            <v>dt03</v>
          </cell>
          <cell r="E2265" t="str">
            <v>Dong Tai HD</v>
          </cell>
          <cell r="F2265" t="str">
            <v>L­¬ng th¸ng 05/2002 cho CBCNV C«ng ty §«ng Tµi HD</v>
          </cell>
          <cell r="G2265" t="str">
            <v>Salary of May. 2002 for Phu Tai staffs</v>
          </cell>
          <cell r="H2265">
            <v>6421</v>
          </cell>
          <cell r="I2265">
            <v>45530769</v>
          </cell>
          <cell r="J2265">
            <v>6271</v>
          </cell>
          <cell r="K2265">
            <v>90597884</v>
          </cell>
          <cell r="L2265">
            <v>622</v>
          </cell>
          <cell r="M2265">
            <v>322139499.0625</v>
          </cell>
          <cell r="N2265">
            <v>33881</v>
          </cell>
          <cell r="O2265">
            <v>845162.9375</v>
          </cell>
          <cell r="P2265">
            <v>459113315</v>
          </cell>
          <cell r="Q2265">
            <v>334</v>
          </cell>
          <cell r="R2265">
            <v>440106245</v>
          </cell>
          <cell r="S2265">
            <v>33832</v>
          </cell>
          <cell r="T2265">
            <v>12409250</v>
          </cell>
          <cell r="U2265">
            <v>33842</v>
          </cell>
          <cell r="V2265">
            <v>2481850</v>
          </cell>
          <cell r="W2265">
            <v>33882</v>
          </cell>
          <cell r="X2265">
            <v>4115970</v>
          </cell>
          <cell r="Y2265">
            <v>459113315</v>
          </cell>
        </row>
        <row r="2266">
          <cell r="A2266">
            <v>2263</v>
          </cell>
          <cell r="D2266" t="str">
            <v>dt03</v>
          </cell>
          <cell r="E2266" t="str">
            <v>Dong Tai HD</v>
          </cell>
          <cell r="F2266" t="str">
            <v>BHXH, BHYT th¸ng 05/2002 cho CBCNV C«ng ty §«ng Tµi HD</v>
          </cell>
          <cell r="G2266" t="str">
            <v>Social and health care insurance of May. 2002 for Phu Tai staffs</v>
          </cell>
          <cell r="H2266">
            <v>6421</v>
          </cell>
          <cell r="I2266">
            <v>2295000</v>
          </cell>
          <cell r="J2266">
            <v>6271</v>
          </cell>
          <cell r="K2266">
            <v>6205000</v>
          </cell>
          <cell r="L2266">
            <v>622</v>
          </cell>
          <cell r="M2266">
            <v>32702050</v>
          </cell>
          <cell r="P2266">
            <v>41202050</v>
          </cell>
          <cell r="Q2266">
            <v>33831</v>
          </cell>
          <cell r="R2266">
            <v>36354750</v>
          </cell>
          <cell r="S2266">
            <v>33841</v>
          </cell>
          <cell r="T2266">
            <v>4847300</v>
          </cell>
          <cell r="Y2266">
            <v>41202050</v>
          </cell>
        </row>
        <row r="2267">
          <cell r="A2267">
            <v>2264</v>
          </cell>
          <cell r="B2267" t="str">
            <v>04-04</v>
          </cell>
          <cell r="C2267">
            <v>37411</v>
          </cell>
          <cell r="D2267" t="str">
            <v>dt03</v>
          </cell>
          <cell r="E2267" t="str">
            <v>Dong Tai HD</v>
          </cell>
          <cell r="F2267" t="str">
            <v>Thanh to¸n tiÒn l­¬ng th¸ng 05/2002 cho CBCNV C«ng ty §«ng Tµi HD</v>
          </cell>
          <cell r="G2267" t="str">
            <v>Payment the salary of May. 2002 for Phu Tai staffs</v>
          </cell>
          <cell r="H2267">
            <v>334</v>
          </cell>
          <cell r="I2267">
            <v>440106245</v>
          </cell>
          <cell r="J2267">
            <v>141</v>
          </cell>
          <cell r="K2267">
            <v>18098643</v>
          </cell>
          <cell r="P2267">
            <v>458204888</v>
          </cell>
          <cell r="Q2267">
            <v>1111</v>
          </cell>
          <cell r="R2267">
            <v>458204888</v>
          </cell>
          <cell r="Y2267">
            <v>458204888</v>
          </cell>
        </row>
        <row r="2268">
          <cell r="A2268">
            <v>2265</v>
          </cell>
          <cell r="B2268" t="str">
            <v>04-05</v>
          </cell>
          <cell r="C2268">
            <v>37411</v>
          </cell>
          <cell r="D2268" t="str">
            <v>nc</v>
          </cell>
          <cell r="E2268" t="str">
            <v>Mrs. Ph­¬ng (Line 03 chief)</v>
          </cell>
          <cell r="F2268" t="str">
            <v>Hoµn l¹i cho Mr. HuÖ - Line 03 (350.640®) sè tiÒn BHXH+BHYT ®· trÝch 6% trong n¨m 2001</v>
          </cell>
          <cell r="G2268" t="str">
            <v>Refund the social and health care insurance (6%) had subtracted from salary in 2001 for Mr. Hue (Line 03)</v>
          </cell>
          <cell r="H2268">
            <v>33832</v>
          </cell>
          <cell r="I2268">
            <v>243500</v>
          </cell>
          <cell r="J2268">
            <v>33842</v>
          </cell>
          <cell r="K2268">
            <v>48700</v>
          </cell>
          <cell r="P2268">
            <v>292200</v>
          </cell>
          <cell r="Q2268">
            <v>1111</v>
          </cell>
          <cell r="R2268">
            <v>292200</v>
          </cell>
          <cell r="Y2268">
            <v>292200</v>
          </cell>
        </row>
        <row r="2269">
          <cell r="A2269">
            <v>2266</v>
          </cell>
          <cell r="B2269" t="str">
            <v>04-06</v>
          </cell>
          <cell r="C2269">
            <v>37411</v>
          </cell>
          <cell r="D2269" t="str">
            <v>nc</v>
          </cell>
          <cell r="E2269" t="str">
            <v>Mrs. Ph­¬ng (Line 03 chief)</v>
          </cell>
          <cell r="F2269" t="str">
            <v>Th­ëng c«ng viÖc th¸ng 05/2002 cho c¸c chuyÒn tr­ëng chuyÒn : 01, 02, 03, 04</v>
          </cell>
          <cell r="G2269" t="str">
            <v>Working bonnus in May. 2002 for Line chiefs No. 01, 02, 03, 04</v>
          </cell>
          <cell r="H2269">
            <v>33882</v>
          </cell>
          <cell r="I2269">
            <v>600000</v>
          </cell>
          <cell r="P2269">
            <v>600000</v>
          </cell>
          <cell r="Q2269">
            <v>1111</v>
          </cell>
          <cell r="R2269">
            <v>600000</v>
          </cell>
          <cell r="Y2269">
            <v>600000</v>
          </cell>
        </row>
        <row r="2270">
          <cell r="A2270">
            <v>2267</v>
          </cell>
          <cell r="B2270" t="str">
            <v>04-07</v>
          </cell>
          <cell r="C2270">
            <v>37411</v>
          </cell>
          <cell r="D2270" t="str">
            <v>pv</v>
          </cell>
          <cell r="E2270" t="str">
            <v>Mrs. NguyÖt (Server)</v>
          </cell>
          <cell r="F2270" t="str">
            <v xml:space="preserve">Tr¶ t¹m øng tiÒn chi phÝ c¬m tr­a cho c«ng nh©n th¸ng 5/2002 </v>
          </cell>
          <cell r="G2270" t="str">
            <v>Refund the advance of the lunch expenses in May. 2002 for workers from Mrs. Nguyet (Cook)</v>
          </cell>
          <cell r="H2270">
            <v>1111</v>
          </cell>
          <cell r="I2270">
            <v>35000000</v>
          </cell>
          <cell r="P2270">
            <v>35000000</v>
          </cell>
          <cell r="Q2270">
            <v>141</v>
          </cell>
          <cell r="R2270">
            <v>35000000</v>
          </cell>
          <cell r="Y2270">
            <v>35000000</v>
          </cell>
        </row>
        <row r="2271">
          <cell r="A2271">
            <v>2268</v>
          </cell>
          <cell r="B2271" t="str">
            <v>04-08</v>
          </cell>
          <cell r="C2271">
            <v>37411</v>
          </cell>
          <cell r="D2271" t="str">
            <v>tk</v>
          </cell>
          <cell r="E2271" t="str">
            <v>Ms. V©n Anh (Secretary)</v>
          </cell>
          <cell r="F2271" t="str">
            <v>LÖ phÝ xin gia h¹n t¹m tró cho Mr. Neil and Mr. Anura</v>
          </cell>
          <cell r="G2271" t="str">
            <v>Fee for extending staying provisionally in Vietnam for Mr. Neil and Mr. Anura</v>
          </cell>
          <cell r="H2271">
            <v>6428</v>
          </cell>
          <cell r="I2271">
            <v>520000</v>
          </cell>
          <cell r="P2271">
            <v>520000</v>
          </cell>
          <cell r="Q2271">
            <v>1111</v>
          </cell>
          <cell r="R2271">
            <v>520000</v>
          </cell>
          <cell r="Y2271">
            <v>520000</v>
          </cell>
        </row>
        <row r="2272">
          <cell r="A2272">
            <v>2269</v>
          </cell>
          <cell r="B2272" t="str">
            <v>04-09</v>
          </cell>
          <cell r="C2272">
            <v>37411</v>
          </cell>
          <cell r="D2272" t="str">
            <v>kt3</v>
          </cell>
          <cell r="E2272" t="str">
            <v>Ms. Hµ (Accountant)</v>
          </cell>
          <cell r="F2272" t="str">
            <v>Thanh to¸n bæ sung l­¬ng th¸ng 05 cho 04 c«ng nh©n chuyÒn 15 sang phßng c¾t thùc tËp tr¶i v¶i</v>
          </cell>
          <cell r="G2272" t="str">
            <v xml:space="preserve">Wages of May. 2002 for 04 line 15 workers worked assitant for cutting dept. </v>
          </cell>
          <cell r="H2272">
            <v>622</v>
          </cell>
          <cell r="I2272">
            <v>384923.07692307688</v>
          </cell>
          <cell r="P2272">
            <v>384923.07692307688</v>
          </cell>
          <cell r="Q2272">
            <v>1111</v>
          </cell>
          <cell r="R2272">
            <v>384923.07692307688</v>
          </cell>
          <cell r="Y2272">
            <v>384923.07692307688</v>
          </cell>
        </row>
        <row r="2273">
          <cell r="A2273">
            <v>2270</v>
          </cell>
          <cell r="B2273" t="str">
            <v>04-10</v>
          </cell>
          <cell r="C2273">
            <v>37411</v>
          </cell>
          <cell r="D2273" t="str">
            <v>xn4</v>
          </cell>
          <cell r="E2273" t="str">
            <v>Ms. HiÒn (Ex.Im dept)</v>
          </cell>
          <cell r="F2273" t="str">
            <v>T¹m øng nhËp v¶i HD 228</v>
          </cell>
          <cell r="G2273" t="str">
            <v>Advance to Ms. Hien (Ex.Im) the import expenses for HD228</v>
          </cell>
          <cell r="H2273">
            <v>141</v>
          </cell>
          <cell r="I2273">
            <v>1000000</v>
          </cell>
          <cell r="P2273">
            <v>1000000</v>
          </cell>
          <cell r="Q2273">
            <v>1111</v>
          </cell>
          <cell r="R2273">
            <v>1000000</v>
          </cell>
          <cell r="Y2273">
            <v>1000000</v>
          </cell>
        </row>
        <row r="2274">
          <cell r="A2274">
            <v>2271</v>
          </cell>
          <cell r="B2274" t="str">
            <v>04-11</v>
          </cell>
          <cell r="C2274">
            <v>37411</v>
          </cell>
          <cell r="D2274" t="str">
            <v>kh1</v>
          </cell>
          <cell r="E2274" t="str">
            <v>Mr. Quý (Planning dept)</v>
          </cell>
          <cell r="F2274" t="str">
            <v>T¹m øng nhËp v¶i HD 236+237, mex, DHL</v>
          </cell>
          <cell r="G2274" t="str">
            <v>Advance to Mr. Quy (Ex.Im) the import expenses for HD236+237, interlining and by DHL</v>
          </cell>
          <cell r="H2274">
            <v>141</v>
          </cell>
          <cell r="I2274">
            <v>500000</v>
          </cell>
          <cell r="P2274">
            <v>500000</v>
          </cell>
          <cell r="Q2274">
            <v>1111</v>
          </cell>
          <cell r="R2274">
            <v>500000</v>
          </cell>
          <cell r="Y2274">
            <v>500000</v>
          </cell>
        </row>
        <row r="2275">
          <cell r="A2275">
            <v>2272</v>
          </cell>
          <cell r="B2275" t="str">
            <v>04-12</v>
          </cell>
          <cell r="C2275">
            <v>37411</v>
          </cell>
          <cell r="D2275" t="str">
            <v>nc</v>
          </cell>
          <cell r="E2275" t="str">
            <v>Mrs. Ph­¬ng B (Line 12 chief)</v>
          </cell>
          <cell r="F2275" t="str">
            <v>TiÒn c«ng cho 30 c«ng nh©n chuyÒn 11, 12 phô tæ ®ãng gãi th¸ng 05/2002</v>
          </cell>
          <cell r="G2275" t="str">
            <v>The expenses for 30 workers of Line 11, 12 worked assitant for packing group in May. 2002</v>
          </cell>
          <cell r="H2275">
            <v>622</v>
          </cell>
          <cell r="I2275">
            <v>108750</v>
          </cell>
          <cell r="P2275">
            <v>108750</v>
          </cell>
          <cell r="Q2275">
            <v>1111</v>
          </cell>
          <cell r="R2275">
            <v>108750</v>
          </cell>
          <cell r="Y2275">
            <v>108750</v>
          </cell>
        </row>
        <row r="2276">
          <cell r="A2276">
            <v>2273</v>
          </cell>
          <cell r="B2276" t="str">
            <v>04-13</v>
          </cell>
          <cell r="C2276">
            <v>37411</v>
          </cell>
          <cell r="D2276" t="str">
            <v>cd4</v>
          </cell>
          <cell r="E2276" t="str">
            <v>Mr. H¹nh (Boiler)</v>
          </cell>
          <cell r="F2276" t="str">
            <v>T¹m øng mua s¾t lµm gi¸ treo qu¹t cho ph©n x­ëng</v>
          </cell>
          <cell r="G2276" t="str">
            <v>Advance to Mr. Hanh (Boiler) to buy materials for sewingshop</v>
          </cell>
          <cell r="H2276">
            <v>141</v>
          </cell>
          <cell r="I2276">
            <v>320000</v>
          </cell>
          <cell r="P2276">
            <v>320000</v>
          </cell>
          <cell r="Q2276">
            <v>1111</v>
          </cell>
          <cell r="R2276">
            <v>320000</v>
          </cell>
          <cell r="Y2276">
            <v>320000</v>
          </cell>
        </row>
        <row r="2277">
          <cell r="A2277">
            <v>2274</v>
          </cell>
          <cell r="B2277" t="str">
            <v>04-14</v>
          </cell>
          <cell r="C2277">
            <v>37411</v>
          </cell>
          <cell r="D2277" t="str">
            <v>lx3</v>
          </cell>
          <cell r="E2277" t="str">
            <v>Mr. Quang (Driver)</v>
          </cell>
          <cell r="F2277" t="str">
            <v>Chi phÝ cho xe 34LD-0099 tõ ngµy 30/05 ®Õn 03/06/2002</v>
          </cell>
          <cell r="G2277" t="str">
            <v>The toll for car 34LD - 0099 for period from May 30 to Jun 03, 2002</v>
          </cell>
          <cell r="H2277">
            <v>6428</v>
          </cell>
          <cell r="I2277">
            <v>368000</v>
          </cell>
          <cell r="P2277">
            <v>368000</v>
          </cell>
          <cell r="Q2277">
            <v>1111</v>
          </cell>
          <cell r="R2277">
            <v>368000</v>
          </cell>
          <cell r="Y2277">
            <v>368000</v>
          </cell>
        </row>
        <row r="2278">
          <cell r="A2278">
            <v>2275</v>
          </cell>
          <cell r="B2278" t="str">
            <v>04-15</v>
          </cell>
          <cell r="C2278">
            <v>37411</v>
          </cell>
          <cell r="D2278" t="str">
            <v>nc</v>
          </cell>
          <cell r="E2278" t="str">
            <v>Ms. Kim H­¬ng (Line 15 chief)</v>
          </cell>
          <cell r="F2278" t="str">
            <v>Thanh to¸n tiÒn c«ng may 131 pcs quÇn sooc cho c«ng nh©n chuyÒn 15</v>
          </cell>
          <cell r="G2278" t="str">
            <v>Wages of 131pcs of socks for Line 15 workers</v>
          </cell>
          <cell r="H2278">
            <v>622</v>
          </cell>
          <cell r="I2278">
            <v>291737</v>
          </cell>
          <cell r="P2278">
            <v>291737</v>
          </cell>
          <cell r="Q2278">
            <v>1111</v>
          </cell>
          <cell r="R2278">
            <v>291737</v>
          </cell>
          <cell r="Y2278">
            <v>291737</v>
          </cell>
        </row>
        <row r="2279">
          <cell r="A2279">
            <v>2276</v>
          </cell>
          <cell r="B2279" t="str">
            <v>04-16</v>
          </cell>
          <cell r="C2279">
            <v>37411</v>
          </cell>
          <cell r="D2279" t="str">
            <v>xn2</v>
          </cell>
          <cell r="E2279" t="str">
            <v>Mr. Tuynh (Ex.Im dept)</v>
          </cell>
          <cell r="F2279" t="str">
            <v>Chi phÝ nhËp v¶i HD 228</v>
          </cell>
          <cell r="G2279" t="str">
            <v>The import expenses for HD228</v>
          </cell>
          <cell r="H2279">
            <v>6278</v>
          </cell>
          <cell r="I2279">
            <v>1277314</v>
          </cell>
          <cell r="J2279">
            <v>1331</v>
          </cell>
          <cell r="K2279">
            <v>58286</v>
          </cell>
          <cell r="P2279">
            <v>1335600</v>
          </cell>
          <cell r="Q2279">
            <v>1111</v>
          </cell>
          <cell r="R2279">
            <v>1335600</v>
          </cell>
          <cell r="Y2279">
            <v>1335600</v>
          </cell>
        </row>
        <row r="2280">
          <cell r="A2280">
            <v>2277</v>
          </cell>
          <cell r="B2280" t="str">
            <v>04-17</v>
          </cell>
          <cell r="C2280">
            <v>37411</v>
          </cell>
          <cell r="D2280" t="str">
            <v>xn3</v>
          </cell>
          <cell r="E2280" t="str">
            <v>Mr. Dòng (Ex.Im dept)</v>
          </cell>
          <cell r="F2280" t="str">
            <v>Chi phÝ xuÊt hµng KT48+50</v>
          </cell>
          <cell r="G2280" t="str">
            <v>The export expenses for KT48+50</v>
          </cell>
          <cell r="H2280">
            <v>6278</v>
          </cell>
          <cell r="I2280">
            <v>140000</v>
          </cell>
          <cell r="P2280">
            <v>140000</v>
          </cell>
          <cell r="Q2280">
            <v>1111</v>
          </cell>
          <cell r="R2280">
            <v>140000</v>
          </cell>
          <cell r="Y2280">
            <v>140000</v>
          </cell>
        </row>
        <row r="2281">
          <cell r="A2281">
            <v>2278</v>
          </cell>
          <cell r="B2281" t="str">
            <v>21-35</v>
          </cell>
          <cell r="C2281">
            <v>37428</v>
          </cell>
          <cell r="D2281" t="str">
            <v>cat2</v>
          </cell>
          <cell r="E2281" t="str">
            <v>Mr. L­u B×nh (Cutting)</v>
          </cell>
          <cell r="F2281" t="str">
            <v>C­íc ®iÖn tho¹i di ®éng th¸ng 5/2002</v>
          </cell>
          <cell r="G2281" t="str">
            <v>Mobifone fee of May. 2002 for Mr. Binh (Cutting)</v>
          </cell>
          <cell r="H2281">
            <v>6422</v>
          </cell>
          <cell r="I2281">
            <v>272727</v>
          </cell>
          <cell r="J2281">
            <v>1331</v>
          </cell>
          <cell r="K2281">
            <v>27273</v>
          </cell>
          <cell r="P2281">
            <v>300000</v>
          </cell>
          <cell r="Q2281">
            <v>1111</v>
          </cell>
          <cell r="R2281">
            <v>300000</v>
          </cell>
          <cell r="Y2281">
            <v>300000</v>
          </cell>
        </row>
        <row r="2282">
          <cell r="A2282">
            <v>2279</v>
          </cell>
          <cell r="B2282" t="str">
            <v>21-39</v>
          </cell>
          <cell r="C2282">
            <v>37428</v>
          </cell>
          <cell r="D2282" t="str">
            <v>xn5</v>
          </cell>
          <cell r="E2282" t="str">
            <v>Mr. Sang (Ex.Im dept)</v>
          </cell>
          <cell r="F2282" t="str">
            <v>Thanh to¸n t¹m øng nhËp v¶i HD 207</v>
          </cell>
          <cell r="G2282" t="str">
            <v>Payment for the advance of the import expenses for HD207 from Mr. Sang (Ex.Im)</v>
          </cell>
          <cell r="H2282">
            <v>6278</v>
          </cell>
          <cell r="I2282">
            <v>927790</v>
          </cell>
          <cell r="J2282">
            <v>1111</v>
          </cell>
          <cell r="K2282">
            <v>272210</v>
          </cell>
          <cell r="P2282">
            <v>1200000</v>
          </cell>
          <cell r="Q2282">
            <v>141</v>
          </cell>
          <cell r="R2282">
            <v>1200000</v>
          </cell>
          <cell r="Y2282">
            <v>1200000</v>
          </cell>
        </row>
        <row r="2283">
          <cell r="A2283">
            <v>2280</v>
          </cell>
          <cell r="B2283" t="str">
            <v>21-38</v>
          </cell>
          <cell r="C2283">
            <v>37428</v>
          </cell>
          <cell r="D2283" t="str">
            <v>xn5</v>
          </cell>
          <cell r="E2283" t="str">
            <v>Mr. Sang (Ex.Im dept)</v>
          </cell>
          <cell r="F2283" t="str">
            <v>Thanh to¸n t¹m øng nhËp v¶i HD 208, 211, 212</v>
          </cell>
          <cell r="G2283" t="str">
            <v xml:space="preserve">Payment for the advance of the import expenses for HD208, 211, 212 from Mr. Sang (Ex.Im) </v>
          </cell>
          <cell r="H2283">
            <v>6278</v>
          </cell>
          <cell r="I2283">
            <v>1499636</v>
          </cell>
          <cell r="J2283">
            <v>1331</v>
          </cell>
          <cell r="K2283">
            <v>16664</v>
          </cell>
          <cell r="L2283">
            <v>1111</v>
          </cell>
          <cell r="M2283">
            <v>983700</v>
          </cell>
          <cell r="P2283">
            <v>2500000</v>
          </cell>
          <cell r="Q2283">
            <v>141</v>
          </cell>
          <cell r="R2283">
            <v>2500000</v>
          </cell>
          <cell r="Y2283">
            <v>2500000</v>
          </cell>
        </row>
        <row r="2284">
          <cell r="A2284">
            <v>2281</v>
          </cell>
          <cell r="B2284" t="str">
            <v>21-40</v>
          </cell>
          <cell r="C2284">
            <v>37428</v>
          </cell>
          <cell r="D2284" t="str">
            <v>xn5</v>
          </cell>
          <cell r="E2284" t="str">
            <v>Mr. Sang (Ex.Im dept)</v>
          </cell>
          <cell r="F2284" t="str">
            <v>Mua mÉu C/O + E/L</v>
          </cell>
          <cell r="G2284" t="str">
            <v>Buy E/L, C/O forms for import - export tasks</v>
          </cell>
          <cell r="H2284">
            <v>6278</v>
          </cell>
          <cell r="I2284">
            <v>313000</v>
          </cell>
          <cell r="J2284">
            <v>1331</v>
          </cell>
          <cell r="K2284">
            <v>9000</v>
          </cell>
          <cell r="P2284">
            <v>322000</v>
          </cell>
          <cell r="Q2284">
            <v>1111</v>
          </cell>
          <cell r="R2284">
            <v>322000</v>
          </cell>
          <cell r="Y2284">
            <v>322000</v>
          </cell>
        </row>
        <row r="2285">
          <cell r="A2285">
            <v>2282</v>
          </cell>
          <cell r="B2285" t="str">
            <v>21-41</v>
          </cell>
          <cell r="C2285">
            <v>37428</v>
          </cell>
          <cell r="D2285" t="str">
            <v>xn5</v>
          </cell>
          <cell r="E2285" t="str">
            <v>Mr. Sang (Ex.Im dept)</v>
          </cell>
          <cell r="F2285" t="str">
            <v>Thanh to¸n t¹m øng xuÊt hµng air (52 kiÖn), chi phÝ më tê khai h¶i quan hµng xuÊt</v>
          </cell>
          <cell r="G2285" t="str">
            <v>Payment for the advance of the export expenses for garments by air from Mr. Sang (Ex.Im dept)</v>
          </cell>
          <cell r="H2285">
            <v>6278</v>
          </cell>
          <cell r="I2285">
            <v>395000</v>
          </cell>
          <cell r="P2285">
            <v>395000</v>
          </cell>
          <cell r="Q2285">
            <v>141</v>
          </cell>
          <cell r="R2285">
            <v>300000</v>
          </cell>
          <cell r="S2285">
            <v>1111</v>
          </cell>
          <cell r="T2285">
            <v>95000</v>
          </cell>
          <cell r="Y2285">
            <v>395000</v>
          </cell>
        </row>
        <row r="2286">
          <cell r="A2286">
            <v>2283</v>
          </cell>
          <cell r="B2286" t="str">
            <v>04-18</v>
          </cell>
          <cell r="C2286">
            <v>37411</v>
          </cell>
          <cell r="D2286" t="str">
            <v>nc</v>
          </cell>
          <cell r="E2286" t="str">
            <v>Mr. B×nh (Cutting chief)</v>
          </cell>
          <cell r="F2286" t="str">
            <v>Mua 10 c©y tre dïng ®Ó tr¶i v¶i cho phßng c¾t</v>
          </cell>
          <cell r="G2286" t="str">
            <v>Buying tools for cutting dept.</v>
          </cell>
          <cell r="H2286">
            <v>6278</v>
          </cell>
          <cell r="I2286">
            <v>40000</v>
          </cell>
          <cell r="P2286">
            <v>40000</v>
          </cell>
          <cell r="Q2286">
            <v>1111</v>
          </cell>
          <cell r="R2286">
            <v>40000</v>
          </cell>
          <cell r="Y2286">
            <v>40000</v>
          </cell>
        </row>
        <row r="2287">
          <cell r="A2287">
            <v>2284</v>
          </cell>
          <cell r="B2287" t="str">
            <v>02-01</v>
          </cell>
          <cell r="C2287">
            <v>37409</v>
          </cell>
          <cell r="D2287" t="str">
            <v>kt3</v>
          </cell>
          <cell r="E2287" t="str">
            <v>Ms. Hµ (Accountant)</v>
          </cell>
          <cell r="F2287" t="str">
            <v>Vay tiÒn cña ¤ng Ph¹m Nam ®Ó phôc vô ho¹t ®éng cña c«ng ty</v>
          </cell>
          <cell r="G2287" t="str">
            <v>Loan from Mr. Nam - Chairman (8,800USD)</v>
          </cell>
          <cell r="H2287">
            <v>1111</v>
          </cell>
          <cell r="I2287">
            <v>133331000</v>
          </cell>
          <cell r="P2287">
            <v>133331000</v>
          </cell>
          <cell r="Q2287">
            <v>3388</v>
          </cell>
          <cell r="R2287">
            <v>133331000</v>
          </cell>
          <cell r="Y2287">
            <v>133331000</v>
          </cell>
        </row>
        <row r="2288">
          <cell r="A2288">
            <v>2285</v>
          </cell>
          <cell r="B2288" t="str">
            <v>21-10</v>
          </cell>
          <cell r="C2288">
            <v>37428</v>
          </cell>
          <cell r="D2288" t="str">
            <v>xn1</v>
          </cell>
          <cell r="E2288" t="str">
            <v>Mr. Phong (Ex.Im dept)</v>
          </cell>
          <cell r="F2288" t="str">
            <v>T¹m øng nhËp v¶i HD 236+237, mex, DHL</v>
          </cell>
          <cell r="G2288" t="str">
            <v>Advance to Mr. Phong (Ex.Im) the import expenses for HD236+237, interlining and by DHL</v>
          </cell>
          <cell r="H2288">
            <v>141</v>
          </cell>
          <cell r="I2288">
            <v>5500000</v>
          </cell>
          <cell r="P2288">
            <v>5500000</v>
          </cell>
          <cell r="Q2288">
            <v>1111</v>
          </cell>
          <cell r="R2288">
            <v>5500000</v>
          </cell>
          <cell r="Y2288">
            <v>5500000</v>
          </cell>
        </row>
        <row r="2289">
          <cell r="A2289">
            <v>2286</v>
          </cell>
          <cell r="B2289" t="str">
            <v>21-59</v>
          </cell>
          <cell r="C2289">
            <v>37428</v>
          </cell>
          <cell r="D2289" t="str">
            <v>moc2</v>
          </cell>
          <cell r="E2289" t="str">
            <v>Ms. Mai (Crochet)</v>
          </cell>
          <cell r="F2289" t="str">
            <v>Mua sequin cho hµng mãc tay</v>
          </cell>
          <cell r="G2289" t="str">
            <v>Buying seuin for hand-made crochet</v>
          </cell>
          <cell r="H2289">
            <v>1522</v>
          </cell>
          <cell r="I2289">
            <v>252000</v>
          </cell>
          <cell r="J2289">
            <v>6278</v>
          </cell>
          <cell r="K2289">
            <v>35000</v>
          </cell>
          <cell r="P2289">
            <v>287000</v>
          </cell>
          <cell r="Q2289">
            <v>1111</v>
          </cell>
          <cell r="R2289">
            <v>287000</v>
          </cell>
          <cell r="Y2289">
            <v>287000</v>
          </cell>
        </row>
        <row r="2290">
          <cell r="A2290">
            <v>2287</v>
          </cell>
          <cell r="B2290" t="str">
            <v>21-115</v>
          </cell>
          <cell r="C2290">
            <v>37428</v>
          </cell>
          <cell r="D2290" t="str">
            <v>vt2</v>
          </cell>
          <cell r="E2290" t="str">
            <v>Mr. M¹nh (Computer)</v>
          </cell>
          <cell r="F2290" t="str">
            <v>Thanh to¸n mua vËt t­ phôc vô l¾p ®Æt + thay thÕ + söa ch÷a + ®æ mùc m¸y in, m¸y photo v¨n phßng</v>
          </cell>
          <cell r="G2290" t="str">
            <v>Buying materials to install , repair and maintain office equipments</v>
          </cell>
          <cell r="H2290">
            <v>1531</v>
          </cell>
          <cell r="I2290">
            <v>1811200</v>
          </cell>
          <cell r="J2290">
            <v>1331</v>
          </cell>
          <cell r="K2290">
            <v>43800</v>
          </cell>
          <cell r="L2290">
            <v>6423</v>
          </cell>
          <cell r="M2290">
            <v>30000</v>
          </cell>
          <cell r="P2290">
            <v>1885000</v>
          </cell>
          <cell r="Q2290">
            <v>1111</v>
          </cell>
          <cell r="R2290">
            <v>1735000</v>
          </cell>
          <cell r="S2290">
            <v>141</v>
          </cell>
          <cell r="T2290">
            <v>150000</v>
          </cell>
          <cell r="Y2290">
            <v>1885000</v>
          </cell>
        </row>
        <row r="2291">
          <cell r="A2291">
            <v>2288</v>
          </cell>
          <cell r="B2291" t="str">
            <v>21-11</v>
          </cell>
          <cell r="C2291">
            <v>37428</v>
          </cell>
          <cell r="D2291" t="str">
            <v>xn5</v>
          </cell>
          <cell r="E2291" t="str">
            <v>Mr. Sang (Ex.Im dept)</v>
          </cell>
          <cell r="F2291" t="str">
            <v>T¹m øng nhËp mãc treo vµ 02 l« DHL (tem nh·n )</v>
          </cell>
          <cell r="G2291" t="str">
            <v>Advance to Mr Sang (Ex, Im. Dept ) for import expenses hangers, label</v>
          </cell>
          <cell r="H2291">
            <v>141</v>
          </cell>
          <cell r="I2291">
            <v>300000</v>
          </cell>
          <cell r="P2291">
            <v>300000</v>
          </cell>
          <cell r="Q2291">
            <v>1111</v>
          </cell>
          <cell r="R2291">
            <v>300000</v>
          </cell>
          <cell r="Y2291">
            <v>300000</v>
          </cell>
        </row>
        <row r="2292">
          <cell r="A2292">
            <v>2289</v>
          </cell>
          <cell r="B2292" t="str">
            <v>21-117</v>
          </cell>
          <cell r="C2292">
            <v>37428</v>
          </cell>
          <cell r="D2292" t="str">
            <v>vt2</v>
          </cell>
          <cell r="E2292" t="str">
            <v>Mr. M¹nh (Computer)</v>
          </cell>
          <cell r="F2292" t="str">
            <v>Mua thiÕt bÞ l¾p cho m¸y vi tÝnh phßng kÕ to¸n</v>
          </cell>
          <cell r="G2292" t="str">
            <v>Buying materials to install computer of accounting dept.</v>
          </cell>
          <cell r="H2292">
            <v>1531</v>
          </cell>
          <cell r="I2292">
            <v>1261950</v>
          </cell>
          <cell r="J2292">
            <v>6273</v>
          </cell>
          <cell r="K2292">
            <v>25000</v>
          </cell>
          <cell r="L2292">
            <v>1331</v>
          </cell>
          <cell r="M2292">
            <v>97050</v>
          </cell>
          <cell r="P2292">
            <v>1384000</v>
          </cell>
          <cell r="Q2292">
            <v>1111</v>
          </cell>
          <cell r="R2292">
            <v>1384000</v>
          </cell>
          <cell r="Y2292">
            <v>1384000</v>
          </cell>
        </row>
        <row r="2293">
          <cell r="A2293">
            <v>2290</v>
          </cell>
          <cell r="D2293" t="str">
            <v>vt</v>
          </cell>
          <cell r="E2293" t="str">
            <v>Mr. Hïng (Computer)</v>
          </cell>
          <cell r="F2293" t="str">
            <v>Mua Modem cho Mrs. HuyÒn (KÕ to¸n), ®æ mùc m¸y in v¨n phßng</v>
          </cell>
          <cell r="G2293" t="str">
            <v xml:space="preserve">Buying Modem to enter internet for Mrs. Huyen (Accounting dept.) and refilling ink for office printers </v>
          </cell>
          <cell r="H2293">
            <v>1531</v>
          </cell>
          <cell r="I2293">
            <v>1313100</v>
          </cell>
          <cell r="J2293">
            <v>1331</v>
          </cell>
          <cell r="K2293">
            <v>36900</v>
          </cell>
          <cell r="P2293">
            <v>1350000</v>
          </cell>
          <cell r="Q2293">
            <v>1111</v>
          </cell>
          <cell r="R2293">
            <v>1350000</v>
          </cell>
          <cell r="Y2293">
            <v>1350000</v>
          </cell>
        </row>
        <row r="2294">
          <cell r="A2294">
            <v>2291</v>
          </cell>
          <cell r="B2294" t="str">
            <v>21-12</v>
          </cell>
          <cell r="C2294">
            <v>37428</v>
          </cell>
          <cell r="D2294" t="str">
            <v>nc</v>
          </cell>
          <cell r="E2294" t="str">
            <v>Mr. B×nh (Cutting chief)</v>
          </cell>
          <cell r="F2294" t="str">
            <v>C¬m tèi cho 10 c«ng nh©n phßng c¾t lµm thªm giê ngµy 04/06/2002, th­ëng sao ®á cho 17 CN c¾t hoµn thµnh kÕ ho¹ch</v>
          </cell>
          <cell r="G2294" t="str">
            <v>Dinner for 10 cutting workers worked overtime on Jun 04, bonnus for 17 cutting staffs</v>
          </cell>
          <cell r="H2294">
            <v>6278</v>
          </cell>
          <cell r="I2294">
            <v>50000</v>
          </cell>
          <cell r="J2294">
            <v>33882</v>
          </cell>
          <cell r="K2294">
            <v>255000</v>
          </cell>
          <cell r="P2294">
            <v>305000</v>
          </cell>
          <cell r="Q2294">
            <v>1111</v>
          </cell>
          <cell r="R2294">
            <v>305000</v>
          </cell>
          <cell r="Y2294">
            <v>305000</v>
          </cell>
        </row>
        <row r="2295">
          <cell r="A2295">
            <v>2292</v>
          </cell>
          <cell r="B2295" t="str">
            <v>21-61</v>
          </cell>
          <cell r="C2295">
            <v>37428</v>
          </cell>
          <cell r="D2295" t="str">
            <v>tk</v>
          </cell>
          <cell r="E2295" t="str">
            <v>Ms. V©n Anh (Secretary)</v>
          </cell>
          <cell r="F2295" t="str">
            <v>Thanh to¸n t¹m øng mua v¨n phßng phÈm cho bé phËn kÕ ho¹ch Lifung</v>
          </cell>
          <cell r="G2295" t="str">
            <v>Payment for the advance of buying stationery for planning dept. from Ms. Van Anh (Receptionist)</v>
          </cell>
          <cell r="H2295">
            <v>1531</v>
          </cell>
          <cell r="I2295">
            <v>366660</v>
          </cell>
          <cell r="J2295">
            <v>1331</v>
          </cell>
          <cell r="K2295">
            <v>11340</v>
          </cell>
          <cell r="L2295">
            <v>6273</v>
          </cell>
          <cell r="M2295">
            <v>15000</v>
          </cell>
          <cell r="P2295">
            <v>393000</v>
          </cell>
          <cell r="Q2295">
            <v>1111</v>
          </cell>
          <cell r="R2295">
            <v>43000</v>
          </cell>
          <cell r="S2295">
            <v>141</v>
          </cell>
          <cell r="T2295">
            <v>350000</v>
          </cell>
          <cell r="Y2295">
            <v>393000</v>
          </cell>
        </row>
        <row r="2296">
          <cell r="A2296">
            <v>2293</v>
          </cell>
          <cell r="B2296" t="str">
            <v>21-58</v>
          </cell>
          <cell r="C2296">
            <v>37428</v>
          </cell>
          <cell r="D2296" t="str">
            <v>kt4</v>
          </cell>
          <cell r="E2296" t="str">
            <v>Ms. Ph­¬ng (Accountant)</v>
          </cell>
          <cell r="F2296" t="str">
            <v>Mua dông cô cho ph©n x­ëng may , phßng c¾t</v>
          </cell>
          <cell r="G2296" t="str">
            <v>Buying tools for cutting dept. and sewingshop</v>
          </cell>
          <cell r="H2296">
            <v>1531</v>
          </cell>
          <cell r="I2296">
            <v>357500</v>
          </cell>
          <cell r="P2296">
            <v>357500</v>
          </cell>
          <cell r="Q2296">
            <v>1111</v>
          </cell>
          <cell r="R2296">
            <v>357500</v>
          </cell>
          <cell r="Y2296">
            <v>357500</v>
          </cell>
        </row>
        <row r="2297">
          <cell r="A2297">
            <v>2294</v>
          </cell>
          <cell r="B2297" t="str">
            <v>21-80</v>
          </cell>
          <cell r="C2297">
            <v>37428</v>
          </cell>
          <cell r="D2297" t="str">
            <v>kcs3</v>
          </cell>
          <cell r="E2297" t="str">
            <v>Mrs. ¸nh (Q/C)</v>
          </cell>
          <cell r="F2297" t="str">
            <v>Thanh to¸n chi phÝ ®i kiÓm hµng t¹i May 2 H¶i D­¬ng, C­íc ®iÖn tho¹i di ®éng th¸ng 05/ 2002</v>
          </cell>
          <cell r="G2297" t="str">
            <v>The business expenses for checking clothes in HD Garment 02 Co. and Mobifone fee of May. 2002 for Mrs. Anh (Q/C)</v>
          </cell>
          <cell r="H2297">
            <v>6278</v>
          </cell>
          <cell r="I2297">
            <v>800000</v>
          </cell>
          <cell r="J2297">
            <v>6422</v>
          </cell>
          <cell r="K2297">
            <v>272727</v>
          </cell>
          <cell r="L2297">
            <v>1331</v>
          </cell>
          <cell r="M2297">
            <v>27273</v>
          </cell>
          <cell r="P2297">
            <v>1100000</v>
          </cell>
          <cell r="Q2297">
            <v>1111</v>
          </cell>
          <cell r="R2297">
            <v>1100000</v>
          </cell>
          <cell r="Y2297">
            <v>1100000</v>
          </cell>
        </row>
        <row r="2298">
          <cell r="A2298">
            <v>2295</v>
          </cell>
          <cell r="B2298" t="str">
            <v>21-13</v>
          </cell>
          <cell r="C2298">
            <v>37428</v>
          </cell>
          <cell r="D2298" t="str">
            <v>lx1</v>
          </cell>
          <cell r="E2298" t="str">
            <v>Mr. Hïng (Driver)</v>
          </cell>
          <cell r="F2298" t="str">
            <v>Chi phÝ nhËn hµng phô liÖu v¶i lãt tõ tp. HCM göi ra kho Gi¸p B¸t Hµ Néi, thay dÇu m¸y xe « t« 34LD-0116</v>
          </cell>
          <cell r="G2298" t="str">
            <v>The expenses of receiving trimming from HCMC to Phu Tai</v>
          </cell>
          <cell r="H2298">
            <v>6278</v>
          </cell>
          <cell r="I2298">
            <v>180000</v>
          </cell>
          <cell r="J2298">
            <v>6428</v>
          </cell>
          <cell r="K2298">
            <v>227270</v>
          </cell>
          <cell r="L2298">
            <v>1331</v>
          </cell>
          <cell r="M2298">
            <v>22730</v>
          </cell>
          <cell r="P2298">
            <v>430000</v>
          </cell>
          <cell r="Q2298">
            <v>1111</v>
          </cell>
          <cell r="R2298">
            <v>430000</v>
          </cell>
          <cell r="Y2298">
            <v>430000</v>
          </cell>
        </row>
        <row r="2299">
          <cell r="A2299">
            <v>2296</v>
          </cell>
          <cell r="B2299" t="str">
            <v>21-52</v>
          </cell>
          <cell r="C2299">
            <v>37428</v>
          </cell>
          <cell r="D2299" t="str">
            <v>xn3</v>
          </cell>
          <cell r="E2299" t="str">
            <v>Mr. Quý (Ex.Im dept)</v>
          </cell>
          <cell r="F2299" t="str">
            <v>Chi phÝ nhËp v¶i c¸c §ît HD 214+215+216, 224</v>
          </cell>
          <cell r="G2299" t="str">
            <v>The import expenses of farbric HD214+215+216+224</v>
          </cell>
          <cell r="H2299">
            <v>6278</v>
          </cell>
          <cell r="I2299">
            <v>2316618</v>
          </cell>
          <cell r="J2299">
            <v>1331</v>
          </cell>
          <cell r="K2299">
            <v>49012</v>
          </cell>
          <cell r="P2299">
            <v>2365630</v>
          </cell>
          <cell r="Q2299">
            <v>1111</v>
          </cell>
          <cell r="R2299">
            <v>2365630</v>
          </cell>
          <cell r="Y2299">
            <v>2365630</v>
          </cell>
        </row>
        <row r="2300">
          <cell r="A2300">
            <v>2297</v>
          </cell>
          <cell r="B2300" t="str">
            <v>21-53</v>
          </cell>
          <cell r="C2300">
            <v>37428</v>
          </cell>
          <cell r="D2300" t="str">
            <v>xn3</v>
          </cell>
          <cell r="E2300" t="str">
            <v>Mr. Quý (Ex.Im dept)</v>
          </cell>
          <cell r="F2300" t="str">
            <v xml:space="preserve">Mua 01 quyÓn tê khai hµng nhËp+ chi phÝ nhËp 01 cont mãc treo </v>
          </cell>
          <cell r="G2300" t="str">
            <v>Buy E/L, C/O forms for import - export tasks and The import expenses of 01 cont hanges</v>
          </cell>
          <cell r="H2300">
            <v>6278</v>
          </cell>
          <cell r="I2300">
            <v>738500</v>
          </cell>
          <cell r="J2300">
            <v>1331</v>
          </cell>
          <cell r="K2300">
            <v>19800</v>
          </cell>
          <cell r="P2300">
            <v>758300</v>
          </cell>
          <cell r="Q2300">
            <v>1111</v>
          </cell>
          <cell r="R2300">
            <v>758300</v>
          </cell>
          <cell r="Y2300">
            <v>758300</v>
          </cell>
        </row>
        <row r="2301">
          <cell r="A2301">
            <v>2298</v>
          </cell>
          <cell r="B2301" t="str">
            <v>21-14</v>
          </cell>
          <cell r="C2301">
            <v>37428</v>
          </cell>
          <cell r="D2301" t="str">
            <v>ct14</v>
          </cell>
          <cell r="E2301" t="str">
            <v>NguyÔn Quúnh H­¬ng A - Line 14 Chief</v>
          </cell>
          <cell r="F2301" t="str">
            <v>Thanh to¸n phô cÊp l­¬ng cho 02 c«ng nh©n chuyÒn 14 t¨ng c­êng nh©n c«ng cho chuyÒn 05 lµm hµng Mü (Tõ 06/05 ®Õn 11/05/2002)</v>
          </cell>
          <cell r="G2301" t="str">
            <v>Subsidy of May. 2002 for 02 workers of Line 14 worked assitant for Lines 05</v>
          </cell>
          <cell r="H2301">
            <v>622</v>
          </cell>
          <cell r="I2301">
            <v>60000</v>
          </cell>
          <cell r="P2301">
            <v>60000</v>
          </cell>
          <cell r="Q2301">
            <v>1111</v>
          </cell>
          <cell r="R2301">
            <v>60000</v>
          </cell>
          <cell r="Y2301">
            <v>60000</v>
          </cell>
        </row>
        <row r="2302">
          <cell r="A2302">
            <v>2299</v>
          </cell>
          <cell r="B2302" t="str">
            <v>21-54</v>
          </cell>
          <cell r="C2302">
            <v>37428</v>
          </cell>
          <cell r="D2302" t="str">
            <v>xn3</v>
          </cell>
          <cell r="E2302" t="str">
            <v>Mr. Quý (Ex.Im dept)</v>
          </cell>
          <cell r="F2302" t="str">
            <v>Tr¶ t¹m øng chi phÝ xuÊt nhËp khÈu</v>
          </cell>
          <cell r="G2302" t="str">
            <v xml:space="preserve">Refund the advance of The import and export expenses from Mr. Quy (Ex.Im) </v>
          </cell>
          <cell r="H2302">
            <v>1111</v>
          </cell>
          <cell r="I2302">
            <v>2200000</v>
          </cell>
          <cell r="P2302">
            <v>2200000</v>
          </cell>
          <cell r="Q2302">
            <v>141</v>
          </cell>
          <cell r="R2302">
            <v>2200000</v>
          </cell>
          <cell r="Y2302">
            <v>2200000</v>
          </cell>
        </row>
        <row r="2303">
          <cell r="A2303">
            <v>2300</v>
          </cell>
          <cell r="B2303" t="str">
            <v>21-15</v>
          </cell>
          <cell r="C2303">
            <v>37428</v>
          </cell>
          <cell r="D2303" t="str">
            <v>nc</v>
          </cell>
          <cell r="E2303" t="str">
            <v>Mr. Nhiªn (Warehouse)</v>
          </cell>
          <cell r="F2303" t="str">
            <v>Chi phÝ bèc container v¶i, mex ngoµi giê ngµy 05/6/2002 cho nh÷ng ng­êi bèc hµng</v>
          </cell>
          <cell r="G2303" t="str">
            <v>The expenses of unloading 02 container of fabric and interlining for warehouse staffs</v>
          </cell>
          <cell r="H2303">
            <v>6278</v>
          </cell>
          <cell r="I2303">
            <v>130000</v>
          </cell>
          <cell r="P2303">
            <v>130000</v>
          </cell>
          <cell r="Q2303">
            <v>1111</v>
          </cell>
          <cell r="R2303">
            <v>130000</v>
          </cell>
          <cell r="Y2303">
            <v>130000</v>
          </cell>
        </row>
        <row r="2304">
          <cell r="A2304">
            <v>2301</v>
          </cell>
          <cell r="B2304" t="str">
            <v>21-32</v>
          </cell>
          <cell r="C2304">
            <v>37428</v>
          </cell>
          <cell r="D2304" t="str">
            <v>lx1</v>
          </cell>
          <cell r="E2304" t="str">
            <v>Mr. Hïng (Driver)</v>
          </cell>
          <cell r="F2304" t="str">
            <v>Chi phÝ cho xe 34LD-0116 tõ ngµy 31/05 ®Õn 05/06/2002, c­íc ®iÖn tho¹i di ®éng th¸ng 06/02 cho Mr. Hïng (L¸i xe)</v>
          </cell>
          <cell r="G2304" t="str">
            <v>The toll for car 34LD - 0116 for period from May 31 to Jun 05, 2002, Mobicard of June 2002 for Mr. Hung (Driver)</v>
          </cell>
          <cell r="H2304">
            <v>6428</v>
          </cell>
          <cell r="I2304">
            <v>442727</v>
          </cell>
          <cell r="J2304">
            <v>1331</v>
          </cell>
          <cell r="K2304">
            <v>27273</v>
          </cell>
          <cell r="L2304">
            <v>6278</v>
          </cell>
          <cell r="M2304">
            <v>40000</v>
          </cell>
          <cell r="P2304">
            <v>510000</v>
          </cell>
          <cell r="Q2304">
            <v>1111</v>
          </cell>
          <cell r="R2304">
            <v>510000</v>
          </cell>
          <cell r="Y2304">
            <v>510000</v>
          </cell>
        </row>
        <row r="2305">
          <cell r="A2305">
            <v>2302</v>
          </cell>
          <cell r="B2305" t="str">
            <v>21-16</v>
          </cell>
          <cell r="C2305">
            <v>37428</v>
          </cell>
          <cell r="D2305" t="str">
            <v>cnc2</v>
          </cell>
          <cell r="E2305" t="str">
            <v>Mr. C«ng (HI-TECH)</v>
          </cell>
          <cell r="F2305" t="str">
            <v xml:space="preserve">Mua linh kiÖn söa Tivi cho nhµ ¨n c«ng ty </v>
          </cell>
          <cell r="G2305" t="str">
            <v>Buying materials to repair TV for company</v>
          </cell>
          <cell r="H2305">
            <v>1531</v>
          </cell>
          <cell r="I2305">
            <v>220000</v>
          </cell>
          <cell r="P2305">
            <v>220000</v>
          </cell>
          <cell r="Q2305">
            <v>1111</v>
          </cell>
          <cell r="R2305">
            <v>220000</v>
          </cell>
          <cell r="Y2305">
            <v>220000</v>
          </cell>
        </row>
        <row r="2306">
          <cell r="A2306">
            <v>2303</v>
          </cell>
          <cell r="B2306" t="str">
            <v>21-17</v>
          </cell>
          <cell r="C2306">
            <v>37428</v>
          </cell>
          <cell r="D2306" t="str">
            <v>ct01</v>
          </cell>
          <cell r="E2306" t="str">
            <v>Mrs. Hoa (Line 01 chief)</v>
          </cell>
          <cell r="F2306" t="str">
            <v>Tr¶ t¹m øng l­¬ng (Do mÊt tiÒn)</v>
          </cell>
          <cell r="G2306" t="str">
            <v>Refund the salary advance from Mrs. Hoa (Line 01 chief)</v>
          </cell>
          <cell r="H2306">
            <v>1111</v>
          </cell>
          <cell r="I2306">
            <v>300000</v>
          </cell>
          <cell r="P2306">
            <v>300000</v>
          </cell>
          <cell r="Q2306">
            <v>141</v>
          </cell>
          <cell r="R2306">
            <v>300000</v>
          </cell>
          <cell r="Y2306">
            <v>300000</v>
          </cell>
        </row>
        <row r="2307">
          <cell r="A2307">
            <v>2304</v>
          </cell>
          <cell r="B2307" t="str">
            <v>21-19</v>
          </cell>
          <cell r="C2307">
            <v>37428</v>
          </cell>
          <cell r="D2307" t="str">
            <v>nc</v>
          </cell>
          <cell r="E2307" t="str">
            <v>Mr. Häc ( C¶nh s¸t PCCC C«ng an tØnh H¶i D­¬ng )</v>
          </cell>
          <cell r="F2307" t="str">
            <v>Thanh to¸n chi phÝ cho c«ng t¸c phßng ch¸y ch÷a ch¸y cho nhµ m¸y may Phó Tµi</v>
          </cell>
          <cell r="G2307" t="str">
            <v>The expenses of preventing from a fire for Phu Tai garment factory</v>
          </cell>
          <cell r="H2307">
            <v>6428</v>
          </cell>
          <cell r="I2307">
            <v>1000000</v>
          </cell>
          <cell r="P2307">
            <v>1000000</v>
          </cell>
          <cell r="Q2307">
            <v>1111</v>
          </cell>
          <cell r="R2307">
            <v>1000000</v>
          </cell>
          <cell r="Y2307">
            <v>1000000</v>
          </cell>
        </row>
        <row r="2308">
          <cell r="A2308">
            <v>2305</v>
          </cell>
          <cell r="B2308" t="str">
            <v>21-18</v>
          </cell>
          <cell r="C2308">
            <v>37428</v>
          </cell>
          <cell r="D2308" t="str">
            <v>nc</v>
          </cell>
          <cell r="E2308" t="str">
            <v>Mrs. TuyÕt (Planning)</v>
          </cell>
          <cell r="F2308" t="str">
            <v xml:space="preserve">T¹m øng göi v¶i mÉu vµo Vp. HCM </v>
          </cell>
          <cell r="G2308" t="str">
            <v>Advance to Mrs. Tuyet (Planning) the expenses of sending cloth sample to HCM office</v>
          </cell>
          <cell r="H2308">
            <v>141</v>
          </cell>
          <cell r="I2308">
            <v>200000</v>
          </cell>
          <cell r="P2308">
            <v>200000</v>
          </cell>
          <cell r="Q2308">
            <v>1111</v>
          </cell>
          <cell r="R2308">
            <v>200000</v>
          </cell>
          <cell r="Y2308">
            <v>200000</v>
          </cell>
        </row>
        <row r="2309">
          <cell r="A2309">
            <v>2306</v>
          </cell>
          <cell r="B2309" t="str">
            <v>21-20</v>
          </cell>
          <cell r="C2309">
            <v>37428</v>
          </cell>
          <cell r="D2309" t="str">
            <v>bv1</v>
          </cell>
          <cell r="E2309" t="str">
            <v>Mr. HiÓu (Trade union)</v>
          </cell>
          <cell r="F2309" t="str">
            <v>Båi d­ìng c«ng an ®Õn c«ng ty huÊn luyÖn vÒ phßng ch¸y ch÷a ch¸y cho c«ng nh©n viªn</v>
          </cell>
          <cell r="G2309" t="str">
            <v xml:space="preserve">The expenses for preventing from a fire </v>
          </cell>
          <cell r="H2309">
            <v>6428</v>
          </cell>
          <cell r="I2309">
            <v>100000</v>
          </cell>
          <cell r="P2309">
            <v>100000</v>
          </cell>
          <cell r="Q2309">
            <v>1111</v>
          </cell>
          <cell r="R2309">
            <v>100000</v>
          </cell>
          <cell r="Y2309">
            <v>100000</v>
          </cell>
        </row>
        <row r="2310">
          <cell r="A2310">
            <v>2307</v>
          </cell>
          <cell r="B2310" t="str">
            <v>21-21</v>
          </cell>
          <cell r="C2310">
            <v>37428</v>
          </cell>
          <cell r="D2310" t="str">
            <v>tk</v>
          </cell>
          <cell r="E2310" t="str">
            <v>Ms. V©n Anh (Secretary)</v>
          </cell>
          <cell r="F2310" t="str">
            <v>Thanh to¸n c­íc vËn chuyÓn phô liÖu b»ng xe Hoµng Long tõ Phó Tµi ®i Hµ Néi</v>
          </cell>
          <cell r="G2310" t="str">
            <v>The transport fee of trimming from Phu Thai to Hanoi office</v>
          </cell>
          <cell r="H2310">
            <v>6278</v>
          </cell>
          <cell r="I2310">
            <v>50000</v>
          </cell>
          <cell r="P2310">
            <v>50000</v>
          </cell>
          <cell r="Q2310">
            <v>1111</v>
          </cell>
          <cell r="R2310">
            <v>50000</v>
          </cell>
          <cell r="Y2310">
            <v>50000</v>
          </cell>
        </row>
        <row r="2311">
          <cell r="A2311">
            <v>2308</v>
          </cell>
          <cell r="B2311" t="str">
            <v>25-02</v>
          </cell>
          <cell r="C2311">
            <v>37432</v>
          </cell>
          <cell r="D2311" t="str">
            <v>S.Dong</v>
          </cell>
          <cell r="E2311" t="str">
            <v>Mr. §«ng (Supplier in HP market)</v>
          </cell>
          <cell r="F2311" t="str">
            <v>Thanh to¸n tiÒn cung cÊp dông cô ®ãng hµng th¸ng 04/2002</v>
          </cell>
          <cell r="G2311" t="str">
            <v>Buying tools for packing in Apr. 2002</v>
          </cell>
          <cell r="H2311">
            <v>331</v>
          </cell>
          <cell r="I2311">
            <v>5897800</v>
          </cell>
          <cell r="P2311">
            <v>5897800</v>
          </cell>
          <cell r="Q2311">
            <v>1111</v>
          </cell>
          <cell r="R2311">
            <v>5897800</v>
          </cell>
          <cell r="Y2311">
            <v>5897800</v>
          </cell>
        </row>
        <row r="2312">
          <cell r="A2312">
            <v>2309</v>
          </cell>
          <cell r="B2312" t="str">
            <v>21-23</v>
          </cell>
          <cell r="C2312">
            <v>37428</v>
          </cell>
          <cell r="D2312" t="str">
            <v>lx2</v>
          </cell>
          <cell r="E2312" t="str">
            <v>Mr. Léc (Diver)</v>
          </cell>
          <cell r="F2312" t="str">
            <v>T¹m øng chi phÝ cho xe 34LD-0108</v>
          </cell>
          <cell r="G2312" t="str">
            <v>Advance to Mr. Loc (Driver) the toll for car 34LD-0108</v>
          </cell>
          <cell r="H2312">
            <v>141</v>
          </cell>
          <cell r="I2312">
            <v>300000</v>
          </cell>
          <cell r="P2312">
            <v>300000</v>
          </cell>
          <cell r="Q2312">
            <v>1111</v>
          </cell>
          <cell r="R2312">
            <v>300000</v>
          </cell>
          <cell r="Y2312">
            <v>300000</v>
          </cell>
        </row>
        <row r="2313">
          <cell r="A2313">
            <v>2310</v>
          </cell>
          <cell r="B2313" t="str">
            <v>21-24</v>
          </cell>
          <cell r="C2313">
            <v>37428</v>
          </cell>
          <cell r="D2313" t="str">
            <v>xn5</v>
          </cell>
          <cell r="E2313" t="str">
            <v>Mr. Sang (Ex.Im dept)</v>
          </cell>
          <cell r="F2313" t="str">
            <v>T¹m øng xuÊt KT55 theo ®­êng hµng kh«ng</v>
          </cell>
          <cell r="G2313" t="str">
            <v>Advance to Mr. Sang (Ex.Im) The export expenses of KT55 by air</v>
          </cell>
          <cell r="H2313">
            <v>141</v>
          </cell>
          <cell r="I2313">
            <v>400000</v>
          </cell>
          <cell r="P2313">
            <v>400000</v>
          </cell>
          <cell r="Q2313">
            <v>1111</v>
          </cell>
          <cell r="R2313">
            <v>400000</v>
          </cell>
          <cell r="Y2313">
            <v>400000</v>
          </cell>
        </row>
        <row r="2314">
          <cell r="A2314">
            <v>2311</v>
          </cell>
          <cell r="B2314" t="str">
            <v>21-25</v>
          </cell>
          <cell r="C2314">
            <v>37428</v>
          </cell>
          <cell r="D2314" t="str">
            <v>ct09</v>
          </cell>
          <cell r="E2314" t="str">
            <v>Ph¹m Thu Hoµi - Line 09 Chief</v>
          </cell>
          <cell r="F2314" t="str">
            <v>Th­ëng sao ®á cho chuyÒn 09(27 ng­êi)</v>
          </cell>
          <cell r="G2314" t="str">
            <v>Working bonus 'red star' for line 09 workers</v>
          </cell>
          <cell r="H2314">
            <v>33882</v>
          </cell>
          <cell r="I2314">
            <v>405000</v>
          </cell>
          <cell r="P2314">
            <v>405000</v>
          </cell>
          <cell r="Q2314">
            <v>1111</v>
          </cell>
          <cell r="R2314">
            <v>405000</v>
          </cell>
          <cell r="Y2314">
            <v>405000</v>
          </cell>
        </row>
        <row r="2315">
          <cell r="A2315">
            <v>2312</v>
          </cell>
          <cell r="B2315" t="str">
            <v>21-73</v>
          </cell>
          <cell r="C2315">
            <v>37428</v>
          </cell>
          <cell r="D2315" t="str">
            <v>lx3</v>
          </cell>
          <cell r="E2315" t="str">
            <v>Mr. Quang (Driver)</v>
          </cell>
          <cell r="F2315" t="str">
            <v>Chi phÝ cho xe 34LD-0099 tõ ngµy 04/05 ®Õn 11/06/2002</v>
          </cell>
          <cell r="G2315" t="str">
            <v>The toll for car 34LD - 0099 for period from Jun 04 to Jun 11, 2002</v>
          </cell>
          <cell r="H2315">
            <v>6428</v>
          </cell>
          <cell r="I2315">
            <v>471000</v>
          </cell>
          <cell r="J2315">
            <v>6278</v>
          </cell>
          <cell r="K2315">
            <v>140000</v>
          </cell>
          <cell r="P2315">
            <v>611000</v>
          </cell>
          <cell r="Q2315">
            <v>1111</v>
          </cell>
          <cell r="R2315">
            <v>611000</v>
          </cell>
          <cell r="Y2315">
            <v>611000</v>
          </cell>
        </row>
        <row r="2316">
          <cell r="A2316">
            <v>2313</v>
          </cell>
          <cell r="B2316" t="str">
            <v>21-28</v>
          </cell>
          <cell r="C2316">
            <v>37428</v>
          </cell>
          <cell r="D2316" t="str">
            <v>cd6</v>
          </cell>
          <cell r="E2316" t="str">
            <v>Mr. §¹i (Electrician)</v>
          </cell>
          <cell r="F2316" t="str">
            <v>Thanh to¸n tiÒn mua vËt t­ cho x­ëng may</v>
          </cell>
          <cell r="G2316" t="str">
            <v>Buying materials for sewingshop</v>
          </cell>
          <cell r="H2316">
            <v>1531</v>
          </cell>
          <cell r="I2316">
            <v>50000</v>
          </cell>
          <cell r="P2316">
            <v>50000</v>
          </cell>
          <cell r="Q2316">
            <v>1111</v>
          </cell>
          <cell r="R2316">
            <v>50000</v>
          </cell>
          <cell r="Y2316">
            <v>50000</v>
          </cell>
        </row>
        <row r="2317">
          <cell r="A2317">
            <v>2314</v>
          </cell>
          <cell r="B2317" t="str">
            <v>21-29</v>
          </cell>
          <cell r="C2317">
            <v>37428</v>
          </cell>
          <cell r="D2317" t="str">
            <v>kh3</v>
          </cell>
          <cell r="E2317" t="str">
            <v>Ms. My (Planning dept)</v>
          </cell>
          <cell r="F2317" t="str">
            <v>Mua tói P.E ®ãng hµng cho kh¸ch hµng LIFUNG (Dockets LF1, LF3)</v>
          </cell>
          <cell r="G2317" t="str">
            <v>Buying P.E bags to pack for LIFUNG customer</v>
          </cell>
          <cell r="H2317">
            <v>1532</v>
          </cell>
          <cell r="I2317">
            <v>2641612</v>
          </cell>
          <cell r="J2317">
            <v>1331</v>
          </cell>
          <cell r="K2317">
            <v>264161</v>
          </cell>
          <cell r="P2317">
            <v>2905773</v>
          </cell>
          <cell r="Q2317">
            <v>1111</v>
          </cell>
          <cell r="R2317">
            <v>2905773</v>
          </cell>
          <cell r="Y2317">
            <v>2905773</v>
          </cell>
        </row>
        <row r="2318">
          <cell r="A2318">
            <v>2315</v>
          </cell>
          <cell r="B2318" t="str">
            <v>21-31</v>
          </cell>
          <cell r="C2318">
            <v>37428</v>
          </cell>
          <cell r="D2318" t="str">
            <v>nc</v>
          </cell>
          <cell r="E2318" t="str">
            <v>Ms. Lan (Hanoi office)</v>
          </cell>
          <cell r="F2318" t="str">
            <v>Thanh to¸n c­íc vËn chuyÓn phô liÖu b»ng xe Hoµng Long tõ Hµ Néi ®i Phó Th¸i tõ 27/05 ®Õn 06/06/2002</v>
          </cell>
          <cell r="G2318" t="str">
            <v>The transport fee of trimming from Hanoi to Phu Thai</v>
          </cell>
          <cell r="H2318">
            <v>6278</v>
          </cell>
          <cell r="I2318">
            <v>385000</v>
          </cell>
          <cell r="P2318">
            <v>385000</v>
          </cell>
          <cell r="Q2318">
            <v>1111</v>
          </cell>
          <cell r="R2318">
            <v>385000</v>
          </cell>
          <cell r="Y2318">
            <v>385000</v>
          </cell>
        </row>
        <row r="2319">
          <cell r="A2319">
            <v>2316</v>
          </cell>
          <cell r="B2319" t="str">
            <v>21-33</v>
          </cell>
          <cell r="C2319">
            <v>37428</v>
          </cell>
          <cell r="D2319" t="str">
            <v>nc</v>
          </cell>
          <cell r="E2319" t="str">
            <v>Ms. Lan (Hanoi office)</v>
          </cell>
          <cell r="F2319" t="str">
            <v>Thanh to¸n chi phÝ nhËp phi mËu dÞch v¶i mÉu tõ Hµn Quèc, §µi Loan</v>
          </cell>
          <cell r="G2319" t="str">
            <v>The import expenses for clothes sample</v>
          </cell>
          <cell r="H2319">
            <v>3333</v>
          </cell>
          <cell r="I2319">
            <v>562000</v>
          </cell>
          <cell r="J2319">
            <v>1331</v>
          </cell>
          <cell r="K2319">
            <v>199000</v>
          </cell>
          <cell r="P2319">
            <v>761000</v>
          </cell>
          <cell r="Q2319">
            <v>1111</v>
          </cell>
          <cell r="R2319">
            <v>761000</v>
          </cell>
          <cell r="Y2319">
            <v>761000</v>
          </cell>
        </row>
        <row r="2320">
          <cell r="A2320">
            <v>2317</v>
          </cell>
          <cell r="B2320" t="str">
            <v>21-34</v>
          </cell>
          <cell r="C2320">
            <v>37428</v>
          </cell>
          <cell r="D2320" t="str">
            <v>kh2</v>
          </cell>
          <cell r="E2320" t="str">
            <v>Mr. Ho¹ch (Planning dept)</v>
          </cell>
          <cell r="F2320" t="str">
            <v>Mua d©y satin cho PT609, C­íc vËn chuyÓn v¶i lãt tõ Tp. HCM ®i Hµ Néi</v>
          </cell>
          <cell r="G2320" t="str">
            <v>Buying trimming for PT609, transport fee of lining from HCMC to Ha noi</v>
          </cell>
          <cell r="H2320">
            <v>1522</v>
          </cell>
          <cell r="I2320">
            <v>92000</v>
          </cell>
          <cell r="J2320">
            <v>6278</v>
          </cell>
          <cell r="K2320">
            <v>219400</v>
          </cell>
          <cell r="P2320">
            <v>311400</v>
          </cell>
          <cell r="Q2320">
            <v>1111</v>
          </cell>
          <cell r="R2320">
            <v>311400</v>
          </cell>
          <cell r="Y2320">
            <v>311400</v>
          </cell>
        </row>
        <row r="2321">
          <cell r="A2321">
            <v>2318</v>
          </cell>
          <cell r="B2321" t="str">
            <v>21-04</v>
          </cell>
          <cell r="C2321">
            <v>37428</v>
          </cell>
          <cell r="D2321" t="str">
            <v>S.tel</v>
          </cell>
          <cell r="E2321" t="str">
            <v>B­u ®iÖn H¶i D­¬ng</v>
          </cell>
          <cell r="F2321" t="str">
            <v>C­íc ®iÖn tho¹i th¸ng 05/ 2002 cho C«ng ty §«ng Tµi HD</v>
          </cell>
          <cell r="G2321" t="str">
            <v>Telecommunication charge in May. 2002 for Phu Tai factory</v>
          </cell>
          <cell r="H2321">
            <v>6422</v>
          </cell>
          <cell r="I2321">
            <v>50334255</v>
          </cell>
          <cell r="J2321">
            <v>1331</v>
          </cell>
          <cell r="K2321">
            <v>5033424</v>
          </cell>
          <cell r="P2321">
            <v>55367679</v>
          </cell>
          <cell r="Q2321">
            <v>1121</v>
          </cell>
          <cell r="R2321">
            <v>55367679</v>
          </cell>
          <cell r="Y2321">
            <v>55367679</v>
          </cell>
        </row>
        <row r="2322">
          <cell r="A2322">
            <v>2319</v>
          </cell>
          <cell r="B2322" t="str">
            <v>25-11</v>
          </cell>
          <cell r="C2322">
            <v>37432</v>
          </cell>
          <cell r="D2322" t="str">
            <v>kh2</v>
          </cell>
          <cell r="E2322" t="str">
            <v>Mr. Ho¹ch (Planning dept)</v>
          </cell>
          <cell r="F2322" t="str">
            <v xml:space="preserve">Mua 31.000 m¾c cµi ¸o cho hµng mãc tay </v>
          </cell>
          <cell r="G2322" t="str">
            <v>Buying 31,000pcs hook and eyes for handmade crochet</v>
          </cell>
          <cell r="H2322">
            <v>1522</v>
          </cell>
          <cell r="I2322">
            <v>2706300</v>
          </cell>
          <cell r="J2322">
            <v>1331</v>
          </cell>
          <cell r="K2322">
            <v>83700</v>
          </cell>
          <cell r="P2322">
            <v>2790000</v>
          </cell>
          <cell r="Q2322">
            <v>1111</v>
          </cell>
          <cell r="R2322">
            <v>2790000</v>
          </cell>
          <cell r="Y2322">
            <v>2790000</v>
          </cell>
        </row>
        <row r="2323">
          <cell r="A2323">
            <v>2320</v>
          </cell>
          <cell r="B2323" t="str">
            <v>21-30</v>
          </cell>
          <cell r="C2323">
            <v>37428</v>
          </cell>
          <cell r="D2323" t="str">
            <v>cd2</v>
          </cell>
          <cell r="E2323" t="str">
            <v>Mr. Hîp (Mechanic)</v>
          </cell>
          <cell r="F2323" t="str">
            <v>Thanh to¸n tiÒn söa m¸y cho ph©n x­ëng may</v>
          </cell>
          <cell r="G2323" t="str">
            <v>The expenses of repairing machines for sewingshop</v>
          </cell>
          <cell r="H2323">
            <v>6273</v>
          </cell>
          <cell r="I2323">
            <v>45000</v>
          </cell>
          <cell r="P2323">
            <v>45000</v>
          </cell>
          <cell r="Q2323">
            <v>1111</v>
          </cell>
          <cell r="R2323">
            <v>45000</v>
          </cell>
          <cell r="Y2323">
            <v>45000</v>
          </cell>
        </row>
        <row r="2324">
          <cell r="A2324">
            <v>2321</v>
          </cell>
          <cell r="B2324" t="str">
            <v>21-22</v>
          </cell>
          <cell r="C2324">
            <v>37428</v>
          </cell>
          <cell r="D2324" t="str">
            <v>xn1</v>
          </cell>
          <cell r="E2324" t="str">
            <v>Mr. Phong (Ex.Im dept)</v>
          </cell>
          <cell r="F2324" t="str">
            <v xml:space="preserve">Chi phÝ söa m¸y biÕn ¸p cho c«ng ty </v>
          </cell>
          <cell r="G2324" t="str">
            <v xml:space="preserve">The expenses of repairing transformer </v>
          </cell>
          <cell r="H2324">
            <v>6278</v>
          </cell>
          <cell r="I2324">
            <v>6761905</v>
          </cell>
          <cell r="J2324">
            <v>1331</v>
          </cell>
          <cell r="K2324">
            <v>338095</v>
          </cell>
          <cell r="P2324">
            <v>7100000</v>
          </cell>
          <cell r="Q2324">
            <v>1111</v>
          </cell>
          <cell r="R2324">
            <v>7100000</v>
          </cell>
          <cell r="Y2324">
            <v>7100000</v>
          </cell>
        </row>
        <row r="2325">
          <cell r="A2325">
            <v>2322</v>
          </cell>
          <cell r="B2325" t="str">
            <v>21-37</v>
          </cell>
          <cell r="C2325">
            <v>37428</v>
          </cell>
          <cell r="D2325" t="str">
            <v>cd1</v>
          </cell>
          <cell r="E2325" t="str">
            <v>Mr. Hµo (Mechanic)</v>
          </cell>
          <cell r="F2325" t="str">
            <v>T¹m øng mua vËt t­ lµm 06 bµn kiÓm hµng</v>
          </cell>
          <cell r="G2325" t="str">
            <v>Advance to Mr. Hao (Mechanic) to buy materials to make 06 Q/C tables</v>
          </cell>
          <cell r="H2325">
            <v>141</v>
          </cell>
          <cell r="I2325">
            <v>1700000</v>
          </cell>
          <cell r="P2325">
            <v>1700000</v>
          </cell>
          <cell r="Q2325">
            <v>1111</v>
          </cell>
          <cell r="R2325">
            <v>1700000</v>
          </cell>
          <cell r="Y2325">
            <v>1700000</v>
          </cell>
        </row>
        <row r="2326">
          <cell r="A2326">
            <v>2323</v>
          </cell>
          <cell r="B2326" t="str">
            <v>21-27</v>
          </cell>
          <cell r="C2326">
            <v>37428</v>
          </cell>
          <cell r="D2326" t="str">
            <v>ns1</v>
          </cell>
          <cell r="E2326" t="str">
            <v>Mr. N¨ng (Personnel)</v>
          </cell>
          <cell r="F2326" t="str">
            <v xml:space="preserve">Mua sæ lao ®éng, bé luËt lao ®éng 2002, v¨n b¶n ph¸p luËt b¶o hé lao ®éng </v>
          </cell>
          <cell r="G2326" t="str">
            <v>Buying labour books</v>
          </cell>
          <cell r="H2326">
            <v>6428</v>
          </cell>
          <cell r="I2326">
            <v>890000</v>
          </cell>
          <cell r="P2326">
            <v>890000</v>
          </cell>
          <cell r="Q2326">
            <v>1111</v>
          </cell>
          <cell r="R2326">
            <v>890000</v>
          </cell>
          <cell r="Y2326">
            <v>890000</v>
          </cell>
        </row>
        <row r="2327">
          <cell r="A2327">
            <v>2324</v>
          </cell>
          <cell r="B2327" t="str">
            <v>21-42</v>
          </cell>
          <cell r="C2327">
            <v>37428</v>
          </cell>
          <cell r="D2327" t="str">
            <v>xn5</v>
          </cell>
          <cell r="E2327" t="str">
            <v>Mr. Sang (Ex.Im dept)</v>
          </cell>
          <cell r="F2327" t="str">
            <v>T¹m øng nhËp v¶i, më tê khai, xuÊt hµng KT53, 57, 58</v>
          </cell>
          <cell r="G2327" t="str">
            <v>Advance to Mr. Sang (Ex.Im) the export and import expenses</v>
          </cell>
          <cell r="H2327">
            <v>141</v>
          </cell>
          <cell r="I2327">
            <v>2500000</v>
          </cell>
          <cell r="P2327">
            <v>2500000</v>
          </cell>
          <cell r="Q2327">
            <v>1111</v>
          </cell>
          <cell r="R2327">
            <v>2500000</v>
          </cell>
          <cell r="Y2327">
            <v>2500000</v>
          </cell>
        </row>
        <row r="2328">
          <cell r="A2328">
            <v>2325</v>
          </cell>
          <cell r="B2328" t="str">
            <v>21-60</v>
          </cell>
          <cell r="C2328">
            <v>37428</v>
          </cell>
          <cell r="D2328" t="str">
            <v>tk</v>
          </cell>
          <cell r="E2328" t="str">
            <v>Ms. V©n Anh (Secretary)</v>
          </cell>
          <cell r="F2328" t="str">
            <v>LÖ phÝ xin gia h¹n t¹m tró cho Mr. JAYANATH</v>
          </cell>
          <cell r="G2328" t="str">
            <v>Fee for extending staying provisionally in Vietnam for Mr. JAYANATH</v>
          </cell>
          <cell r="H2328">
            <v>6428</v>
          </cell>
          <cell r="I2328">
            <v>200000</v>
          </cell>
          <cell r="P2328">
            <v>200000</v>
          </cell>
          <cell r="Q2328">
            <v>1111</v>
          </cell>
          <cell r="R2328">
            <v>200000</v>
          </cell>
          <cell r="Y2328">
            <v>200000</v>
          </cell>
        </row>
        <row r="2329">
          <cell r="A2329">
            <v>2326</v>
          </cell>
          <cell r="B2329" t="str">
            <v>21-45</v>
          </cell>
          <cell r="C2329">
            <v>37428</v>
          </cell>
          <cell r="D2329" t="str">
            <v>yt</v>
          </cell>
          <cell r="E2329" t="str">
            <v>Mrs. H­¬ng (Nurse)</v>
          </cell>
          <cell r="F2329" t="str">
            <v xml:space="preserve">Mua 500 sæ theo dâi søc khoÎ cho c«ng nh©n </v>
          </cell>
          <cell r="G2329" t="str">
            <v>Buying medical book for workers</v>
          </cell>
          <cell r="H2329">
            <v>6428</v>
          </cell>
          <cell r="I2329">
            <v>500000</v>
          </cell>
          <cell r="P2329">
            <v>500000</v>
          </cell>
          <cell r="Q2329">
            <v>1111</v>
          </cell>
          <cell r="R2329">
            <v>500000</v>
          </cell>
          <cell r="Y2329">
            <v>500000</v>
          </cell>
        </row>
        <row r="2330">
          <cell r="A2330">
            <v>2327</v>
          </cell>
          <cell r="B2330" t="str">
            <v>21-48</v>
          </cell>
          <cell r="C2330">
            <v>37428</v>
          </cell>
          <cell r="D2330" t="str">
            <v>lx2</v>
          </cell>
          <cell r="E2330" t="str">
            <v>Mr. Léc (Diver)</v>
          </cell>
          <cell r="F2330" t="str">
            <v>T¹m øng chi phÝ cho xe 34LD-0108</v>
          </cell>
          <cell r="G2330" t="str">
            <v>Advance to Mr. Loc (Driver) the toll for car 34LD-0108</v>
          </cell>
          <cell r="H2330">
            <v>141</v>
          </cell>
          <cell r="I2330">
            <v>300000</v>
          </cell>
          <cell r="P2330">
            <v>300000</v>
          </cell>
          <cell r="Q2330">
            <v>1111</v>
          </cell>
          <cell r="R2330">
            <v>300000</v>
          </cell>
          <cell r="Y2330">
            <v>300000</v>
          </cell>
        </row>
        <row r="2331">
          <cell r="A2331">
            <v>2328</v>
          </cell>
          <cell r="B2331" t="str">
            <v>21-43</v>
          </cell>
          <cell r="C2331">
            <v>37428</v>
          </cell>
          <cell r="D2331" t="str">
            <v>nc</v>
          </cell>
          <cell r="E2331" t="str">
            <v>Mr. B×nh (Cutting chief)</v>
          </cell>
          <cell r="F2331" t="str">
            <v>Th­ëng sao ®á cho 17 c«ng nh©n PX c¾t</v>
          </cell>
          <cell r="G2331" t="str">
            <v>Working bonus 'red star' for cutting staffs</v>
          </cell>
          <cell r="H2331">
            <v>33882</v>
          </cell>
          <cell r="I2331">
            <v>255000</v>
          </cell>
          <cell r="P2331">
            <v>255000</v>
          </cell>
          <cell r="Q2331">
            <v>1111</v>
          </cell>
          <cell r="R2331">
            <v>255000</v>
          </cell>
          <cell r="Y2331">
            <v>255000</v>
          </cell>
        </row>
        <row r="2332">
          <cell r="A2332">
            <v>2329</v>
          </cell>
          <cell r="B2332" t="str">
            <v>21-44</v>
          </cell>
          <cell r="C2332">
            <v>37428</v>
          </cell>
          <cell r="D2332" t="str">
            <v>xn2</v>
          </cell>
          <cell r="E2332" t="str">
            <v>Mr. Tuynh (Ex.Im dept)</v>
          </cell>
          <cell r="F2332" t="str">
            <v>T¹m øng nhËp « t« bus</v>
          </cell>
          <cell r="G2332" t="str">
            <v>Advance to Mr. Tuynh (Ex.Im) the import expenses for bus</v>
          </cell>
          <cell r="H2332">
            <v>141</v>
          </cell>
          <cell r="I2332">
            <v>2500000</v>
          </cell>
          <cell r="P2332">
            <v>2500000</v>
          </cell>
          <cell r="Q2332">
            <v>1111</v>
          </cell>
          <cell r="R2332">
            <v>2500000</v>
          </cell>
          <cell r="Y2332">
            <v>2500000</v>
          </cell>
        </row>
        <row r="2333">
          <cell r="A2333">
            <v>2330</v>
          </cell>
          <cell r="B2333" t="str">
            <v>21-56</v>
          </cell>
          <cell r="C2333">
            <v>37428</v>
          </cell>
          <cell r="D2333" t="str">
            <v>lx1</v>
          </cell>
          <cell r="E2333" t="str">
            <v>Mr. Hïng (Driver)</v>
          </cell>
          <cell r="F2333" t="str">
            <v>Chi phÝ cho xe 51LD-6759 tõ ngµy 31/05 ®Õn 10/06/2002</v>
          </cell>
          <cell r="G2333" t="str">
            <v>The toll for car 51LD - 6759 for period from May 31 to Jun 10, 2002</v>
          </cell>
          <cell r="H2333">
            <v>6428</v>
          </cell>
          <cell r="I2333">
            <v>94000</v>
          </cell>
          <cell r="P2333">
            <v>94000</v>
          </cell>
          <cell r="Q2333">
            <v>1111</v>
          </cell>
          <cell r="R2333">
            <v>94000</v>
          </cell>
          <cell r="Y2333">
            <v>94000</v>
          </cell>
        </row>
        <row r="2334">
          <cell r="A2334">
            <v>2331</v>
          </cell>
          <cell r="B2334" t="str">
            <v>21-26</v>
          </cell>
          <cell r="C2334">
            <v>37428</v>
          </cell>
          <cell r="D2334" t="str">
            <v>pv1</v>
          </cell>
          <cell r="E2334" t="str">
            <v>Ms. T×nh (Server)</v>
          </cell>
          <cell r="F2334" t="str">
            <v>Mua 01 thïng coca phôc vô chuyªn gia</v>
          </cell>
          <cell r="G2334" t="str">
            <v>Buying coke for experts</v>
          </cell>
          <cell r="H2334">
            <v>1531</v>
          </cell>
          <cell r="I2334">
            <v>12000</v>
          </cell>
          <cell r="J2334">
            <v>6428</v>
          </cell>
          <cell r="K2334">
            <v>100000</v>
          </cell>
          <cell r="P2334">
            <v>112000</v>
          </cell>
          <cell r="Q2334">
            <v>1111</v>
          </cell>
          <cell r="R2334">
            <v>112000</v>
          </cell>
          <cell r="Y2334">
            <v>112000</v>
          </cell>
        </row>
        <row r="2335">
          <cell r="A2335">
            <v>2332</v>
          </cell>
          <cell r="B2335" t="str">
            <v>21-46</v>
          </cell>
          <cell r="C2335">
            <v>37428</v>
          </cell>
          <cell r="D2335" t="str">
            <v>nc</v>
          </cell>
          <cell r="E2335" t="str">
            <v>Mr. Th¹ch (Packing)</v>
          </cell>
          <cell r="F2335" t="str">
            <v>Chi phÝ ®ãng container xuÊt hµng ngµy Chñ nhËt (C¬m tr­a cho 15 ng­êi ®ãng hµng)</v>
          </cell>
          <cell r="G2335" t="str">
            <v>The expenses of loading containers for packing staffs</v>
          </cell>
          <cell r="H2335">
            <v>6278</v>
          </cell>
          <cell r="I2335">
            <v>75000</v>
          </cell>
          <cell r="P2335">
            <v>75000</v>
          </cell>
          <cell r="Q2335">
            <v>1111</v>
          </cell>
          <cell r="R2335">
            <v>75000</v>
          </cell>
          <cell r="Y2335">
            <v>75000</v>
          </cell>
        </row>
        <row r="2336">
          <cell r="A2336">
            <v>2333</v>
          </cell>
          <cell r="B2336" t="str">
            <v>02-09</v>
          </cell>
          <cell r="C2336">
            <v>37439</v>
          </cell>
          <cell r="D2336" t="str">
            <v>tk</v>
          </cell>
          <cell r="E2336" t="str">
            <v>Ms. V©n Anh (Secretary)</v>
          </cell>
          <cell r="F2336" t="str">
            <v>C­íc göi hµng ®i Hµ Néi b»ng xe « t« Hoµng Long</v>
          </cell>
          <cell r="G2336" t="str">
            <v>The transport fee for samples and documents to Hanoi by Hoang Long car</v>
          </cell>
          <cell r="H2336">
            <v>6278</v>
          </cell>
          <cell r="I2336">
            <v>37500</v>
          </cell>
          <cell r="P2336">
            <v>37500</v>
          </cell>
          <cell r="Q2336">
            <v>1111</v>
          </cell>
          <cell r="R2336">
            <v>37500</v>
          </cell>
          <cell r="Y2336">
            <v>37500</v>
          </cell>
        </row>
        <row r="2337">
          <cell r="A2337">
            <v>2334</v>
          </cell>
          <cell r="B2337" t="str">
            <v>21-47</v>
          </cell>
          <cell r="C2337">
            <v>37428</v>
          </cell>
          <cell r="D2337" t="str">
            <v>cd4</v>
          </cell>
          <cell r="E2337" t="str">
            <v>Mr. H¹nh (Boiler)</v>
          </cell>
          <cell r="F2337" t="str">
            <v>Chi phÝ söa m¸y cho ph©n x­ëng may</v>
          </cell>
          <cell r="G2337" t="str">
            <v>The expenses of repairing machines for sewingshop</v>
          </cell>
          <cell r="H2337">
            <v>6278</v>
          </cell>
          <cell r="I2337">
            <v>108000</v>
          </cell>
          <cell r="P2337">
            <v>108000</v>
          </cell>
          <cell r="Q2337">
            <v>1111</v>
          </cell>
          <cell r="R2337">
            <v>108000</v>
          </cell>
          <cell r="Y2337">
            <v>108000</v>
          </cell>
        </row>
        <row r="2338">
          <cell r="A2338">
            <v>2335</v>
          </cell>
          <cell r="B2338" t="str">
            <v>21-49</v>
          </cell>
          <cell r="C2338">
            <v>37428</v>
          </cell>
          <cell r="D2338" t="str">
            <v>xn5</v>
          </cell>
          <cell r="E2338" t="str">
            <v>Mr. Sang (Ex.Im dept)</v>
          </cell>
          <cell r="F2338" t="str">
            <v>T¹m øng nhËp sîi, sequin, xuÊt KT57</v>
          </cell>
          <cell r="G2338" t="str">
            <v>Advance to Mr. Sang (Ex.Im) the export and import expenses</v>
          </cell>
          <cell r="H2338">
            <v>141</v>
          </cell>
          <cell r="I2338">
            <v>1000000</v>
          </cell>
          <cell r="P2338">
            <v>1000000</v>
          </cell>
          <cell r="Q2338">
            <v>1111</v>
          </cell>
          <cell r="R2338">
            <v>1000000</v>
          </cell>
          <cell r="Y2338">
            <v>1000000</v>
          </cell>
        </row>
        <row r="2339">
          <cell r="A2339">
            <v>2336</v>
          </cell>
          <cell r="B2339" t="str">
            <v>21-50</v>
          </cell>
          <cell r="C2339">
            <v>37428</v>
          </cell>
          <cell r="D2339" t="str">
            <v>bv2</v>
          </cell>
          <cell r="E2339" t="str">
            <v>Mr. ViÖt (Security guard)</v>
          </cell>
          <cell r="F2339" t="str">
            <v xml:space="preserve">Mua ®å dïng cho c«ng nh©n </v>
          </cell>
          <cell r="G2339" t="str">
            <v>Buying utensils for sewingshop</v>
          </cell>
          <cell r="H2339">
            <v>6428</v>
          </cell>
          <cell r="I2339">
            <v>180000</v>
          </cell>
          <cell r="P2339">
            <v>180000</v>
          </cell>
          <cell r="Q2339">
            <v>1111</v>
          </cell>
          <cell r="R2339">
            <v>180000</v>
          </cell>
          <cell r="Y2339">
            <v>180000</v>
          </cell>
        </row>
        <row r="2340">
          <cell r="A2340">
            <v>2337</v>
          </cell>
          <cell r="B2340" t="str">
            <v>21-51</v>
          </cell>
          <cell r="C2340">
            <v>37428</v>
          </cell>
          <cell r="D2340" t="str">
            <v>E</v>
          </cell>
          <cell r="E2340" t="str">
            <v>Ms. Thñy (Embroidery)</v>
          </cell>
          <cell r="F2340" t="str">
            <v>Thanh to¸n t¹m øng lµm hé chiÕu ®i Trung Quèc cho Ms. Thñy + Mrs. NguyÖt (Crochet)</v>
          </cell>
          <cell r="G2340" t="str">
            <v>Payment for the advance of the expenses of applying for passport to China for Ms. Thuy and Mrs. Nguyet (Crochet)</v>
          </cell>
          <cell r="H2340">
            <v>6428</v>
          </cell>
          <cell r="I2340">
            <v>1400000</v>
          </cell>
          <cell r="P2340">
            <v>1400000</v>
          </cell>
          <cell r="Q2340">
            <v>1111</v>
          </cell>
          <cell r="R2340">
            <v>400000</v>
          </cell>
          <cell r="S2340">
            <v>141</v>
          </cell>
          <cell r="T2340">
            <v>1000000</v>
          </cell>
          <cell r="Y2340">
            <v>1400000</v>
          </cell>
        </row>
        <row r="2341">
          <cell r="A2341">
            <v>2338</v>
          </cell>
          <cell r="B2341" t="str">
            <v>24-14</v>
          </cell>
          <cell r="C2341">
            <v>37431</v>
          </cell>
          <cell r="D2341" t="str">
            <v>th</v>
          </cell>
          <cell r="E2341" t="str">
            <v>Mrs. Xiªm (Server)</v>
          </cell>
          <cell r="F2341" t="str">
            <v>Mua hoa qu¶ ®å uèng phôc vô chuyªn gia + tiÕp kh¸ch v¨n phßng th¸ng 05/2002</v>
          </cell>
          <cell r="G2341" t="str">
            <v>Buying fruit and drink for office in May. 2002</v>
          </cell>
          <cell r="H2341">
            <v>6428</v>
          </cell>
          <cell r="I2341">
            <v>2865800</v>
          </cell>
          <cell r="P2341">
            <v>2865800</v>
          </cell>
          <cell r="Q2341">
            <v>1111</v>
          </cell>
          <cell r="R2341">
            <v>2865800</v>
          </cell>
          <cell r="Y2341">
            <v>2865800</v>
          </cell>
        </row>
        <row r="2342">
          <cell r="A2342">
            <v>2339</v>
          </cell>
          <cell r="B2342" t="str">
            <v>24-13</v>
          </cell>
          <cell r="C2342">
            <v>37431</v>
          </cell>
          <cell r="D2342" t="str">
            <v>th</v>
          </cell>
          <cell r="E2342" t="str">
            <v>Mrs. Xiªm (Server)</v>
          </cell>
          <cell r="F2342" t="str">
            <v>Mua g¹o, ®ç xanh, … nÊu ch¸o ¨n ca cho c«ng nh©n th¸ng 05/2002</v>
          </cell>
          <cell r="G2342" t="str">
            <v>Buying rice and bean and others to prepare the soup for workers work overtime</v>
          </cell>
          <cell r="H2342">
            <v>6278</v>
          </cell>
          <cell r="I2342">
            <v>996500</v>
          </cell>
          <cell r="P2342">
            <v>996500</v>
          </cell>
          <cell r="Q2342">
            <v>1111</v>
          </cell>
          <cell r="R2342">
            <v>996500</v>
          </cell>
          <cell r="Y2342">
            <v>996500</v>
          </cell>
        </row>
        <row r="2343">
          <cell r="A2343">
            <v>2340</v>
          </cell>
          <cell r="B2343" t="str">
            <v>21-66</v>
          </cell>
          <cell r="C2343">
            <v>37428</v>
          </cell>
          <cell r="D2343" t="str">
            <v>lx2</v>
          </cell>
          <cell r="E2343" t="str">
            <v>Mr. Léc (Diver)</v>
          </cell>
          <cell r="F2343" t="str">
            <v>Chi phÝ nhËn hµng theo ®­êng DHL ngµy 11/06/2002</v>
          </cell>
          <cell r="G2343" t="str">
            <v>The import expenses for trimming on June 11 by DHL</v>
          </cell>
          <cell r="H2343">
            <v>6278</v>
          </cell>
          <cell r="I2343">
            <v>867360</v>
          </cell>
          <cell r="J2343">
            <v>1331</v>
          </cell>
          <cell r="K2343">
            <v>86812</v>
          </cell>
          <cell r="P2343">
            <v>954172</v>
          </cell>
          <cell r="Q2343">
            <v>1111</v>
          </cell>
          <cell r="R2343">
            <v>954172</v>
          </cell>
          <cell r="Y2343">
            <v>954172</v>
          </cell>
        </row>
        <row r="2344">
          <cell r="A2344">
            <v>2341</v>
          </cell>
          <cell r="B2344" t="str">
            <v>21-55</v>
          </cell>
          <cell r="C2344">
            <v>37428</v>
          </cell>
          <cell r="D2344" t="str">
            <v>xn2</v>
          </cell>
          <cell r="E2344" t="str">
            <v>Mr. Tuynh (Ex.Im dept)</v>
          </cell>
          <cell r="F2344" t="str">
            <v>T¹m øng nép lÖ phÝ ®¨ng kiÓm xe «t« Huyndai (0,1%USD )</v>
          </cell>
          <cell r="G2344" t="str">
            <v>Advance to Mr Tuynh (ex, Im. Dept ) the expenses for registering of a Huyndai bus</v>
          </cell>
          <cell r="H2344">
            <v>141</v>
          </cell>
          <cell r="I2344">
            <v>1000000</v>
          </cell>
          <cell r="P2344">
            <v>1000000</v>
          </cell>
          <cell r="Q2344">
            <v>1111</v>
          </cell>
          <cell r="R2344">
            <v>1000000</v>
          </cell>
          <cell r="Y2344">
            <v>1000000</v>
          </cell>
        </row>
        <row r="2345">
          <cell r="A2345">
            <v>2342</v>
          </cell>
          <cell r="B2345" t="str">
            <v>21-57</v>
          </cell>
          <cell r="C2345">
            <v>37428</v>
          </cell>
          <cell r="D2345" t="str">
            <v>kd1</v>
          </cell>
          <cell r="E2345" t="str">
            <v>Mr. HiÖp (Sales)</v>
          </cell>
          <cell r="F2345" t="str">
            <v>Chi phÝ thuª m¸y biÕn ¸p 560KVA cña Së ®iÖn lùc H¶i D­¬ng (1 th¸ng )</v>
          </cell>
          <cell r="G2345" t="str">
            <v>Renting transformer 650KVA (01 month)</v>
          </cell>
          <cell r="H2345">
            <v>1331</v>
          </cell>
          <cell r="I2345">
            <v>364075</v>
          </cell>
          <cell r="P2345">
            <v>364075</v>
          </cell>
          <cell r="Q2345">
            <v>1111</v>
          </cell>
          <cell r="R2345">
            <v>209188</v>
          </cell>
          <cell r="S2345">
            <v>6428</v>
          </cell>
          <cell r="T2345">
            <v>154887</v>
          </cell>
          <cell r="Y2345">
            <v>364075</v>
          </cell>
        </row>
        <row r="2346">
          <cell r="A2346">
            <v>2343</v>
          </cell>
          <cell r="B2346" t="str">
            <v>21-62</v>
          </cell>
          <cell r="C2346">
            <v>37428</v>
          </cell>
          <cell r="D2346" t="str">
            <v>ct07</v>
          </cell>
          <cell r="E2346" t="str">
            <v>Ph¹m §×nh Khau - Line 07 Chief</v>
          </cell>
          <cell r="F2346" t="str">
            <v>Thanh to¸n bæ sung l­¬ng cho chuyÒn tr­ëng chuyÒn 07 (Tr¶ t¹m øng l­¬ng)</v>
          </cell>
          <cell r="G2346" t="str">
            <v>Wages ( amendment ) for line chiefs No 07</v>
          </cell>
          <cell r="H2346">
            <v>622</v>
          </cell>
          <cell r="I2346">
            <v>430000</v>
          </cell>
          <cell r="J2346">
            <v>1111</v>
          </cell>
          <cell r="K2346">
            <v>70000</v>
          </cell>
          <cell r="P2346">
            <v>500000</v>
          </cell>
          <cell r="Q2346">
            <v>141</v>
          </cell>
          <cell r="R2346">
            <v>500000</v>
          </cell>
          <cell r="Y2346">
            <v>500000</v>
          </cell>
        </row>
        <row r="2347">
          <cell r="A2347">
            <v>2344</v>
          </cell>
          <cell r="B2347" t="str">
            <v>25-18</v>
          </cell>
          <cell r="C2347">
            <v>37432</v>
          </cell>
          <cell r="D2347" t="str">
            <v>kt4</v>
          </cell>
          <cell r="E2347" t="str">
            <v>Ms. Ph­¬ng (Accountant)</v>
          </cell>
          <cell r="F2347" t="str">
            <v>Mua kÐo c¾t v¶i cho bé phËn chuÈn bÞ s¶n xuÊt</v>
          </cell>
          <cell r="G2347" t="str">
            <v>Buying scissors for pre-production dept.</v>
          </cell>
          <cell r="H2347">
            <v>1531</v>
          </cell>
          <cell r="I2347">
            <v>70000</v>
          </cell>
          <cell r="P2347">
            <v>70000</v>
          </cell>
          <cell r="Q2347">
            <v>1111</v>
          </cell>
          <cell r="R2347">
            <v>70000</v>
          </cell>
          <cell r="Y2347">
            <v>70000</v>
          </cell>
        </row>
        <row r="2348">
          <cell r="A2348">
            <v>2345</v>
          </cell>
          <cell r="B2348" t="str">
            <v>21-63</v>
          </cell>
          <cell r="C2348">
            <v>37428</v>
          </cell>
          <cell r="D2348" t="str">
            <v>bv2</v>
          </cell>
          <cell r="E2348" t="str">
            <v>Mr. ViÖt (Security guard)</v>
          </cell>
          <cell r="F2348" t="str">
            <v>Thanh to¸n tiÒn c«ng bèc cont ®Çu t­ cho tæ b¶o vÖ</v>
          </cell>
          <cell r="G2348" t="str">
            <v>The expenses of unloading cont for security guards</v>
          </cell>
          <cell r="H2348">
            <v>6278</v>
          </cell>
          <cell r="I2348">
            <v>100000</v>
          </cell>
          <cell r="P2348">
            <v>100000</v>
          </cell>
          <cell r="Q2348">
            <v>1111</v>
          </cell>
          <cell r="R2348">
            <v>100000</v>
          </cell>
          <cell r="Y2348">
            <v>100000</v>
          </cell>
        </row>
        <row r="2349">
          <cell r="A2349">
            <v>2346</v>
          </cell>
          <cell r="B2349" t="str">
            <v>21-83</v>
          </cell>
          <cell r="C2349">
            <v>37428</v>
          </cell>
          <cell r="D2349" t="str">
            <v>xn3</v>
          </cell>
          <cell r="E2349" t="str">
            <v>Mr. Quý (Ex.Im dept)</v>
          </cell>
          <cell r="F2349" t="str">
            <v>Tr¶ t¹m øng nhËp v¶i HD 236+237, mex, DHL</v>
          </cell>
          <cell r="G2349" t="str">
            <v xml:space="preserve">Payment for the advance of the import expenses for HD236+237, interlining and by DHL from Mr. Quy (Ex.Im) </v>
          </cell>
          <cell r="H2349">
            <v>1111</v>
          </cell>
          <cell r="I2349">
            <v>500000</v>
          </cell>
          <cell r="P2349">
            <v>500000</v>
          </cell>
          <cell r="Q2349">
            <v>141</v>
          </cell>
          <cell r="R2349">
            <v>500000</v>
          </cell>
          <cell r="Y2349">
            <v>500000</v>
          </cell>
        </row>
        <row r="2350">
          <cell r="A2350">
            <v>2347</v>
          </cell>
          <cell r="B2350" t="str">
            <v>21-84</v>
          </cell>
          <cell r="C2350">
            <v>37428</v>
          </cell>
          <cell r="D2350" t="str">
            <v>xn3</v>
          </cell>
          <cell r="E2350" t="str">
            <v>Mr. Quý (Ex.Im dept)</v>
          </cell>
          <cell r="F2350" t="str">
            <v>Chi phÝ nhËp 03 l« hµng theo ®­êng DHL</v>
          </cell>
          <cell r="G2350" t="str">
            <v>The import expenses of trimming for handmade crochet and garment by DHL</v>
          </cell>
          <cell r="H2350">
            <v>6278</v>
          </cell>
          <cell r="I2350">
            <v>145500</v>
          </cell>
          <cell r="P2350">
            <v>145500</v>
          </cell>
          <cell r="Q2350">
            <v>1111</v>
          </cell>
          <cell r="R2350">
            <v>145500</v>
          </cell>
          <cell r="Y2350">
            <v>145500</v>
          </cell>
        </row>
        <row r="2351">
          <cell r="A2351">
            <v>2348</v>
          </cell>
          <cell r="B2351" t="str">
            <v>21-81</v>
          </cell>
          <cell r="C2351">
            <v>37428</v>
          </cell>
          <cell r="D2351" t="str">
            <v>xn3</v>
          </cell>
          <cell r="E2351" t="str">
            <v>Mr. Quý (Ex.Im dept)</v>
          </cell>
          <cell r="F2351" t="str">
            <v>Chi phÝ nhËp v¶i ®ît HD 230+231+232 ngµy 29, 30/05/2002</v>
          </cell>
          <cell r="G2351" t="str">
            <v>The import expenses for farbric HD230+231+232</v>
          </cell>
          <cell r="H2351">
            <v>6278</v>
          </cell>
          <cell r="I2351">
            <v>553000</v>
          </cell>
          <cell r="J2351">
            <v>1331</v>
          </cell>
          <cell r="K2351">
            <v>15300</v>
          </cell>
          <cell r="P2351">
            <v>568300</v>
          </cell>
          <cell r="Q2351">
            <v>1111</v>
          </cell>
          <cell r="R2351">
            <v>568300</v>
          </cell>
          <cell r="Y2351">
            <v>568300</v>
          </cell>
        </row>
        <row r="2352">
          <cell r="A2352">
            <v>2349</v>
          </cell>
          <cell r="B2352" t="str">
            <v>21-82</v>
          </cell>
          <cell r="C2352">
            <v>37428</v>
          </cell>
          <cell r="D2352" t="str">
            <v>xn3</v>
          </cell>
          <cell r="E2352" t="str">
            <v>Mr. Quý (Ex.Im dept)</v>
          </cell>
          <cell r="F2352" t="str">
            <v>Chi phÝ nhËp 01 cont 20' v¶i cho hµng Lifung Express ngµy 4/6/2002</v>
          </cell>
          <cell r="G2352" t="str">
            <v>The import expenses for farbric for production Lifung Express</v>
          </cell>
          <cell r="H2352">
            <v>6278</v>
          </cell>
          <cell r="I2352">
            <v>772040</v>
          </cell>
          <cell r="J2352">
            <v>1331</v>
          </cell>
          <cell r="K2352">
            <v>35504</v>
          </cell>
          <cell r="P2352">
            <v>807544</v>
          </cell>
          <cell r="Q2352">
            <v>1111</v>
          </cell>
          <cell r="R2352">
            <v>807544</v>
          </cell>
          <cell r="Y2352">
            <v>807544</v>
          </cell>
        </row>
        <row r="2353">
          <cell r="A2353">
            <v>2350</v>
          </cell>
          <cell r="B2353" t="str">
            <v>21-69</v>
          </cell>
          <cell r="C2353">
            <v>37428</v>
          </cell>
          <cell r="D2353" t="str">
            <v>xn4</v>
          </cell>
          <cell r="E2353" t="str">
            <v>Ms. HiÒn (Ex.Im dept)</v>
          </cell>
          <cell r="F2353" t="str">
            <v>Chi phÝ nhËp mex ngµy 04/06/2002</v>
          </cell>
          <cell r="G2353" t="str">
            <v>The import expenses for interlining on June 04</v>
          </cell>
          <cell r="H2353">
            <v>6278</v>
          </cell>
          <cell r="I2353">
            <v>350000</v>
          </cell>
          <cell r="P2353">
            <v>350000</v>
          </cell>
          <cell r="Q2353">
            <v>1111</v>
          </cell>
          <cell r="R2353">
            <v>350000</v>
          </cell>
          <cell r="Y2353">
            <v>350000</v>
          </cell>
        </row>
        <row r="2354">
          <cell r="A2354">
            <v>2351</v>
          </cell>
          <cell r="B2354" t="str">
            <v>21-65</v>
          </cell>
          <cell r="C2354">
            <v>37428</v>
          </cell>
          <cell r="D2354" t="str">
            <v>cd3</v>
          </cell>
          <cell r="E2354" t="str">
            <v>Mr. Th¨ng (Electrician)</v>
          </cell>
          <cell r="F2354" t="str">
            <v>T¹m øng mua vËt t­ l¾p ®Ìn cho 33 bµn kiÓm hµng</v>
          </cell>
          <cell r="G2354" t="str">
            <v>Advance to Mr. Thang (Eletrician) to buy materials to install lights for 33 Q/C tables</v>
          </cell>
          <cell r="H2354">
            <v>141</v>
          </cell>
          <cell r="I2354">
            <v>1400000</v>
          </cell>
          <cell r="P2354">
            <v>1400000</v>
          </cell>
          <cell r="Q2354">
            <v>1111</v>
          </cell>
          <cell r="R2354">
            <v>1400000</v>
          </cell>
          <cell r="Y2354">
            <v>1400000</v>
          </cell>
        </row>
        <row r="2355">
          <cell r="A2355">
            <v>2352</v>
          </cell>
          <cell r="B2355" t="str">
            <v>21-64</v>
          </cell>
          <cell r="C2355">
            <v>37428</v>
          </cell>
          <cell r="D2355" t="str">
            <v>kt3</v>
          </cell>
          <cell r="E2355" t="str">
            <v>Ms. Hµ (Accountant)</v>
          </cell>
          <cell r="F2355" t="str">
            <v>Chi tiÕp c¸n bé phßng qu¶n lý XNK khu vùc HP ngµy 12/06/2002</v>
          </cell>
          <cell r="G2355" t="str">
            <v>Public relation to custom officers</v>
          </cell>
          <cell r="H2355">
            <v>6428</v>
          </cell>
          <cell r="I2355">
            <v>200000</v>
          </cell>
          <cell r="P2355">
            <v>200000</v>
          </cell>
          <cell r="Q2355">
            <v>1111</v>
          </cell>
          <cell r="R2355">
            <v>200000</v>
          </cell>
          <cell r="Y2355">
            <v>200000</v>
          </cell>
        </row>
        <row r="2356">
          <cell r="A2356">
            <v>2353</v>
          </cell>
          <cell r="B2356" t="str">
            <v>21-70</v>
          </cell>
          <cell r="C2356">
            <v>37428</v>
          </cell>
          <cell r="D2356" t="str">
            <v>lx2</v>
          </cell>
          <cell r="E2356" t="str">
            <v>Mr. Léc (Diver)</v>
          </cell>
          <cell r="F2356" t="str">
            <v>Chi phÝ cho xe 34LD - 0108 tõ 11/05 - 07/06/2002 (Thanh to¸n t¹m øng cho Mr. Léc - L¸i xe)</v>
          </cell>
          <cell r="G2356" t="str">
            <v>Toll for car 34LD - 0108 from May 11 to Jun 07, 2002</v>
          </cell>
          <cell r="H2356">
            <v>6428</v>
          </cell>
          <cell r="I2356">
            <v>1982500</v>
          </cell>
          <cell r="P2356">
            <v>1982500</v>
          </cell>
          <cell r="Q2356">
            <v>1111</v>
          </cell>
          <cell r="R2356">
            <v>282500</v>
          </cell>
          <cell r="S2356">
            <v>141</v>
          </cell>
          <cell r="T2356">
            <v>1700000</v>
          </cell>
          <cell r="Y2356">
            <v>1982500</v>
          </cell>
        </row>
        <row r="2357">
          <cell r="A2357">
            <v>2354</v>
          </cell>
          <cell r="B2357" t="str">
            <v>21-68</v>
          </cell>
          <cell r="C2357">
            <v>37428</v>
          </cell>
          <cell r="D2357" t="str">
            <v>bv1</v>
          </cell>
          <cell r="E2357" t="str">
            <v>Mr. HiÓu (Trade union)</v>
          </cell>
          <cell r="F2357" t="str">
            <v xml:space="preserve">Chi tiÕp ®oµn §µi truyÒn h×nh ViÖt Nam VTV4 </v>
          </cell>
          <cell r="G2357" t="str">
            <v>Public relation to Vietnam television VTV4</v>
          </cell>
          <cell r="H2357">
            <v>6428</v>
          </cell>
          <cell r="I2357">
            <v>765000</v>
          </cell>
          <cell r="P2357">
            <v>765000</v>
          </cell>
          <cell r="Q2357">
            <v>1111</v>
          </cell>
          <cell r="R2357">
            <v>765000</v>
          </cell>
          <cell r="Y2357">
            <v>765000</v>
          </cell>
        </row>
        <row r="2358">
          <cell r="A2358">
            <v>2355</v>
          </cell>
          <cell r="B2358" t="str">
            <v>21-67</v>
          </cell>
          <cell r="C2358">
            <v>37428</v>
          </cell>
          <cell r="D2358" t="str">
            <v>ns1</v>
          </cell>
          <cell r="E2358" t="str">
            <v>Mr. N¨ng (Personnel)</v>
          </cell>
          <cell r="F2358" t="str">
            <v>Mua sæ n¨ng suÊt c¸ nh©n cho c«ng nh©n may, in mÉu biÓu b¸o c¸o hµng ngµy cho ph©n x­ëng may</v>
          </cell>
          <cell r="G2358" t="str">
            <v>Buying productivity note-books for workers and print reports form for sewingshop</v>
          </cell>
          <cell r="H2358">
            <v>6278</v>
          </cell>
          <cell r="I2358">
            <v>3201000</v>
          </cell>
          <cell r="J2358">
            <v>1331</v>
          </cell>
          <cell r="K2358">
            <v>99000</v>
          </cell>
          <cell r="P2358">
            <v>3300000</v>
          </cell>
          <cell r="Q2358">
            <v>1111</v>
          </cell>
          <cell r="R2358">
            <v>3300000</v>
          </cell>
          <cell r="Y2358">
            <v>3300000</v>
          </cell>
        </row>
        <row r="2359">
          <cell r="A2359">
            <v>2356</v>
          </cell>
          <cell r="B2359" t="str">
            <v>21-79</v>
          </cell>
          <cell r="C2359">
            <v>37428</v>
          </cell>
          <cell r="D2359" t="str">
            <v>yt</v>
          </cell>
          <cell r="E2359" t="str">
            <v>Mrs. H­¬ng (Nurse)</v>
          </cell>
          <cell r="F2359" t="str">
            <v>TiÒn kh¸m y tÕ , mua thuèc cho c«ng nh©n TrÇn ThÞ Ph­¬ng - ChuyÒn 18 bÞ tai n¹n lao ®éng</v>
          </cell>
          <cell r="G2359" t="str">
            <v>Hospital fee for Ms. Phuong (Line 18 worker) was on the job accident</v>
          </cell>
          <cell r="H2359">
            <v>6278</v>
          </cell>
          <cell r="I2359">
            <v>82200</v>
          </cell>
          <cell r="J2359">
            <v>1111</v>
          </cell>
          <cell r="K2359">
            <v>117800</v>
          </cell>
          <cell r="P2359">
            <v>200000</v>
          </cell>
          <cell r="Q2359">
            <v>141</v>
          </cell>
          <cell r="R2359">
            <v>200000</v>
          </cell>
          <cell r="Y2359">
            <v>200000</v>
          </cell>
        </row>
        <row r="2360">
          <cell r="A2360">
            <v>2357</v>
          </cell>
          <cell r="B2360" t="str">
            <v>01-06</v>
          </cell>
          <cell r="C2360">
            <v>37469</v>
          </cell>
          <cell r="D2360" t="str">
            <v>dg</v>
          </cell>
          <cell r="E2360" t="str">
            <v>Mr. Th¹ch (Packing)</v>
          </cell>
          <cell r="F2360" t="str">
            <v xml:space="preserve">Th­ëng sao ®á cho 07 nh©n viªn ®ãng gãi </v>
          </cell>
          <cell r="G2360" t="str">
            <v>Working bonnus to 07 packing staffs</v>
          </cell>
          <cell r="H2360">
            <v>33882</v>
          </cell>
          <cell r="I2360">
            <v>105000</v>
          </cell>
          <cell r="P2360">
            <v>105000</v>
          </cell>
          <cell r="Q2360">
            <v>1111</v>
          </cell>
          <cell r="R2360">
            <v>105000</v>
          </cell>
          <cell r="Y2360">
            <v>105000</v>
          </cell>
        </row>
        <row r="2361">
          <cell r="A2361">
            <v>2358</v>
          </cell>
          <cell r="B2361" t="str">
            <v>26-03</v>
          </cell>
          <cell r="C2361">
            <v>37433</v>
          </cell>
          <cell r="D2361" t="str">
            <v>mau</v>
          </cell>
          <cell r="E2361" t="str">
            <v>Mrs. H­¬ng (Sample)</v>
          </cell>
          <cell r="F2361" t="str">
            <v>Thanh to¸n 07 ngµy bæ sung l­¬ng th¸ng 05 cho Mr. Thµnh (Sample)</v>
          </cell>
          <cell r="G2361" t="str">
            <v>Salary (amended) of May. 2002 for Mr. Thanh (Sample)</v>
          </cell>
          <cell r="H2361">
            <v>6271</v>
          </cell>
          <cell r="I2361">
            <v>323076.92307692312</v>
          </cell>
          <cell r="P2361">
            <v>323076.92307692312</v>
          </cell>
          <cell r="Q2361">
            <v>1111</v>
          </cell>
          <cell r="R2361">
            <v>323076.92307692312</v>
          </cell>
          <cell r="Y2361">
            <v>323076.92307692312</v>
          </cell>
        </row>
        <row r="2362">
          <cell r="A2362">
            <v>2359</v>
          </cell>
          <cell r="B2362" t="str">
            <v>21-105</v>
          </cell>
          <cell r="C2362">
            <v>37428</v>
          </cell>
          <cell r="D2362" t="str">
            <v>kd1</v>
          </cell>
          <cell r="E2362" t="str">
            <v>Mr. HiÖp (Sales)</v>
          </cell>
          <cell r="F2362" t="str">
            <v>Tr¶ tiÒn ®iÖn tho¹i t¹i nhµ ë chuyªn gia th¸ng 05/2002</v>
          </cell>
          <cell r="G2362" t="str">
            <v>Telephone charges of May. 2002 for experts at the house in HP</v>
          </cell>
          <cell r="H2362">
            <v>6422</v>
          </cell>
          <cell r="I2362">
            <v>1005928</v>
          </cell>
          <cell r="P2362">
            <v>1005928</v>
          </cell>
          <cell r="Q2362">
            <v>1111</v>
          </cell>
          <cell r="R2362">
            <v>1005928</v>
          </cell>
          <cell r="Y2362">
            <v>1005928</v>
          </cell>
        </row>
        <row r="2363">
          <cell r="A2363">
            <v>2360</v>
          </cell>
          <cell r="B2363" t="str">
            <v>21-74</v>
          </cell>
          <cell r="C2363">
            <v>37428</v>
          </cell>
          <cell r="D2363" t="str">
            <v>lx1</v>
          </cell>
          <cell r="E2363" t="str">
            <v>Mr. Hïng (Driver)</v>
          </cell>
          <cell r="F2363" t="str">
            <v>Chi phÝ cho xe 34LD-0116 tõ ngµy 06/06/2002 ®Õn 12/06/2002</v>
          </cell>
          <cell r="G2363" t="str">
            <v>The toll for car 34LD - 0116 for period from Jun 06 to June 12, 2002</v>
          </cell>
          <cell r="H2363">
            <v>6428</v>
          </cell>
          <cell r="I2363">
            <v>255000</v>
          </cell>
          <cell r="P2363">
            <v>255000</v>
          </cell>
          <cell r="Q2363">
            <v>1111</v>
          </cell>
          <cell r="R2363">
            <v>255000</v>
          </cell>
          <cell r="Y2363">
            <v>255000</v>
          </cell>
        </row>
        <row r="2364">
          <cell r="A2364">
            <v>2361</v>
          </cell>
          <cell r="B2364" t="str">
            <v>21-71</v>
          </cell>
          <cell r="C2364">
            <v>37428</v>
          </cell>
          <cell r="D2364" t="str">
            <v>xn5</v>
          </cell>
          <cell r="E2364" t="str">
            <v>Mr. Sang (Ex.Im dept)</v>
          </cell>
          <cell r="F2364" t="str">
            <v>T¹m øng chi phÝ më tê khai nhËp DHL, xuÊt KT56</v>
          </cell>
          <cell r="G2364" t="str">
            <v>Advance to Mr. Sang (Ex.Im) the export expenses for KT56 and the import expenses trimming by DHL</v>
          </cell>
          <cell r="H2364">
            <v>141</v>
          </cell>
          <cell r="I2364">
            <v>500000</v>
          </cell>
          <cell r="P2364">
            <v>500000</v>
          </cell>
          <cell r="Q2364">
            <v>1111</v>
          </cell>
          <cell r="R2364">
            <v>500000</v>
          </cell>
          <cell r="Y2364">
            <v>500000</v>
          </cell>
        </row>
        <row r="2365">
          <cell r="A2365">
            <v>2362</v>
          </cell>
          <cell r="B2365" t="str">
            <v>25-07</v>
          </cell>
          <cell r="C2365">
            <v>37432</v>
          </cell>
          <cell r="D2365" t="str">
            <v>kt4</v>
          </cell>
          <cell r="E2365" t="str">
            <v>Ms. Ph­¬ng (Accountant)</v>
          </cell>
          <cell r="F2365" t="str">
            <v>Mua 01 quyÓn hãa ®¬n cho c«ng ty</v>
          </cell>
          <cell r="G2365" t="str">
            <v>Buying invoices for company</v>
          </cell>
          <cell r="H2365">
            <v>6428</v>
          </cell>
          <cell r="I2365">
            <v>14700</v>
          </cell>
          <cell r="P2365">
            <v>14700</v>
          </cell>
          <cell r="Q2365">
            <v>1111</v>
          </cell>
          <cell r="R2365">
            <v>14700</v>
          </cell>
          <cell r="Y2365">
            <v>14700</v>
          </cell>
        </row>
        <row r="2366">
          <cell r="A2366">
            <v>2363</v>
          </cell>
          <cell r="B2366" t="str">
            <v>21-72</v>
          </cell>
          <cell r="C2366">
            <v>37428</v>
          </cell>
          <cell r="D2366" t="str">
            <v>xn1</v>
          </cell>
          <cell r="E2366" t="str">
            <v>Mr. Phong (Ex.Im dept)</v>
          </cell>
          <cell r="F2366" t="str">
            <v>Mua loa , ®Çu ®Üa VCD, ©mli , micro cho nhµ ¨n canteen</v>
          </cell>
          <cell r="G2366" t="str">
            <v>Buying speaker, video players, ampli, micro for canteen</v>
          </cell>
          <cell r="H2366">
            <v>1531</v>
          </cell>
          <cell r="I2366">
            <v>7390000</v>
          </cell>
          <cell r="P2366">
            <v>7390000</v>
          </cell>
          <cell r="Q2366">
            <v>1111</v>
          </cell>
          <cell r="R2366">
            <v>7390000</v>
          </cell>
          <cell r="Y2366">
            <v>7390000</v>
          </cell>
        </row>
        <row r="2367">
          <cell r="A2367">
            <v>2364</v>
          </cell>
          <cell r="B2367" t="str">
            <v>25-06</v>
          </cell>
          <cell r="C2367">
            <v>37432</v>
          </cell>
          <cell r="D2367" t="str">
            <v>vt</v>
          </cell>
          <cell r="E2367" t="str">
            <v>Mr. Hïng (Computer)</v>
          </cell>
          <cell r="F2367" t="str">
            <v>Thanh to¸n t¹m øng chi phÝ söa m¸y Fax cho phßng kü thuËt</v>
          </cell>
          <cell r="G2367" t="str">
            <v xml:space="preserve">Payment for the advance for the expenses of repairing FAX machine for technical dept. from Mr. Hung (Computer) </v>
          </cell>
          <cell r="H2367">
            <v>6423</v>
          </cell>
          <cell r="I2367">
            <v>300000</v>
          </cell>
          <cell r="P2367">
            <v>300000</v>
          </cell>
          <cell r="Q2367">
            <v>141</v>
          </cell>
          <cell r="R2367">
            <v>300000</v>
          </cell>
          <cell r="Y2367">
            <v>300000</v>
          </cell>
        </row>
        <row r="2368">
          <cell r="A2368">
            <v>2365</v>
          </cell>
          <cell r="B2368" t="str">
            <v>29-14</v>
          </cell>
          <cell r="C2368">
            <v>37436</v>
          </cell>
          <cell r="D2368" t="str">
            <v>pv</v>
          </cell>
          <cell r="E2368" t="str">
            <v>Mrs. NguyÖt (Server)</v>
          </cell>
          <cell r="F2368" t="str">
            <v>Thanh to¸n t¹m øng mua ®å nÊu ¨n tr­a + tèi phôc vô ban gi¸m ®èc + chuyªn gia th¸ng 3, 4/2002</v>
          </cell>
          <cell r="G2368" t="str">
            <v>Payment for the advance of buying food to prepare lunch and dinner for expert in 3, 4/ 2002 from Mrs. Nguyet (Server)</v>
          </cell>
          <cell r="H2368">
            <v>6278</v>
          </cell>
          <cell r="I2368">
            <v>4453800</v>
          </cell>
          <cell r="P2368">
            <v>4453800</v>
          </cell>
          <cell r="Q2368">
            <v>1111</v>
          </cell>
          <cell r="R2368">
            <v>1153800</v>
          </cell>
          <cell r="S2368">
            <v>141</v>
          </cell>
          <cell r="T2368">
            <v>3300000</v>
          </cell>
          <cell r="Y2368">
            <v>4453800</v>
          </cell>
        </row>
        <row r="2369">
          <cell r="A2369">
            <v>2366</v>
          </cell>
          <cell r="D2369" t="str">
            <v>nc</v>
          </cell>
          <cell r="E2369" t="str">
            <v>Ms. Bïi ThÞ Thanh (Warehouse)</v>
          </cell>
          <cell r="F2369" t="str">
            <v>Hoµn l¹i cho Ms. Thanh - Lao c«ng (161.175®) sè tiÒn BHXH+BHYT ®· trÝch 6% trong th¸ng 6,7,8,9,10,11/2001+01,02/2002</v>
          </cell>
          <cell r="G2369" t="str">
            <v>Refund the social and health care insurance (6%) had subtracted from salary in 2001 and 2002 for Ms. Thanh (Cleaner)</v>
          </cell>
          <cell r="H2369">
            <v>33841</v>
          </cell>
          <cell r="I2369">
            <v>121825</v>
          </cell>
          <cell r="J2369">
            <v>33842</v>
          </cell>
          <cell r="K2369">
            <v>39350</v>
          </cell>
          <cell r="P2369">
            <v>161175</v>
          </cell>
          <cell r="Q2369">
            <v>1111</v>
          </cell>
          <cell r="R2369">
            <v>161175</v>
          </cell>
          <cell r="Y2369">
            <v>161175</v>
          </cell>
        </row>
        <row r="2370">
          <cell r="A2370">
            <v>2367</v>
          </cell>
          <cell r="D2370" t="str">
            <v>nc</v>
          </cell>
          <cell r="E2370" t="str">
            <v>Ms. Bïi ThÞ Thanh (Warehouse)</v>
          </cell>
          <cell r="F2370" t="str">
            <v>Thanh to¸n 10 ngµy c«ng th¸ng 04/2002 cho Ms. Bïi ThÞ Thanh (Lao c«ng)</v>
          </cell>
          <cell r="G2370" t="str">
            <v>Wages of Apr. 2002 for Ms. Thanh (Cleaner)</v>
          </cell>
          <cell r="H2370">
            <v>6271</v>
          </cell>
          <cell r="I2370">
            <v>192307.69230769231</v>
          </cell>
          <cell r="P2370">
            <v>192307.69230769231</v>
          </cell>
          <cell r="Q2370">
            <v>1111</v>
          </cell>
          <cell r="R2370">
            <v>192307.69230769231</v>
          </cell>
          <cell r="Y2370">
            <v>192307.69230769231</v>
          </cell>
        </row>
        <row r="2371">
          <cell r="A2371">
            <v>2368</v>
          </cell>
          <cell r="B2371" t="str">
            <v>21-75</v>
          </cell>
          <cell r="C2371">
            <v>37428</v>
          </cell>
          <cell r="D2371" t="str">
            <v>ns1</v>
          </cell>
          <cell r="E2371" t="str">
            <v>Mr. N¨ng (Personnel)</v>
          </cell>
          <cell r="F2371" t="str">
            <v xml:space="preserve">Mua s¸ch tËp huÊn vÒ b¶o hé lao ®éng cho c«ng nh©n </v>
          </cell>
          <cell r="G2371" t="str">
            <v>Buying book of labour safety for workers</v>
          </cell>
          <cell r="H2371">
            <v>6428</v>
          </cell>
          <cell r="I2371">
            <v>750000</v>
          </cell>
          <cell r="P2371">
            <v>750000</v>
          </cell>
          <cell r="Q2371">
            <v>1111</v>
          </cell>
          <cell r="R2371">
            <v>750000</v>
          </cell>
          <cell r="Y2371">
            <v>750000</v>
          </cell>
        </row>
        <row r="2372">
          <cell r="A2372">
            <v>2369</v>
          </cell>
          <cell r="B2372" t="str">
            <v>31-42</v>
          </cell>
          <cell r="C2372">
            <v>37407</v>
          </cell>
          <cell r="D2372" t="str">
            <v>S.Coats</v>
          </cell>
          <cell r="E2372" t="str">
            <v>Cty Coats Phong Phó HN</v>
          </cell>
          <cell r="F2372" t="str">
            <v>Mua chØ may th¸ng 05 - 2002</v>
          </cell>
          <cell r="G2372" t="str">
            <v>Purchasing thread for May. 2002 (23,556.00USD)</v>
          </cell>
          <cell r="H2372">
            <v>1532</v>
          </cell>
          <cell r="I2372">
            <v>326203530</v>
          </cell>
          <cell r="J2372">
            <v>1331</v>
          </cell>
          <cell r="K2372">
            <v>32620353</v>
          </cell>
          <cell r="P2372">
            <v>358823883</v>
          </cell>
          <cell r="Q2372">
            <v>331</v>
          </cell>
          <cell r="R2372">
            <v>358823883</v>
          </cell>
          <cell r="Y2372">
            <v>358823883</v>
          </cell>
        </row>
        <row r="2373">
          <cell r="A2373">
            <v>2370</v>
          </cell>
          <cell r="B2373" t="str">
            <v>31-28</v>
          </cell>
          <cell r="C2373">
            <v>37407</v>
          </cell>
          <cell r="D2373" t="str">
            <v>nc</v>
          </cell>
          <cell r="E2373" t="str">
            <v>XN SX gia c«ng XNK H¶i Phßng</v>
          </cell>
          <cell r="F2373" t="str">
            <v>Mua hép carton ®ãng hµng th¸ng 05/2002</v>
          </cell>
          <cell r="G2373" t="str">
            <v>Buying carton boxes to packing in May . 2002</v>
          </cell>
          <cell r="H2373">
            <v>1532</v>
          </cell>
          <cell r="I2373">
            <v>27835589</v>
          </cell>
          <cell r="J2373">
            <v>1331</v>
          </cell>
          <cell r="K2373">
            <v>2801543</v>
          </cell>
          <cell r="P2373">
            <v>30637132</v>
          </cell>
          <cell r="Q2373">
            <v>331</v>
          </cell>
          <cell r="R2373">
            <v>30637132</v>
          </cell>
          <cell r="Y2373">
            <v>30637132</v>
          </cell>
        </row>
        <row r="2374">
          <cell r="A2374">
            <v>2371</v>
          </cell>
          <cell r="B2374" t="str">
            <v>31-36</v>
          </cell>
          <cell r="C2374">
            <v>37407</v>
          </cell>
          <cell r="D2374" t="str">
            <v>nc</v>
          </cell>
          <cell r="E2374" t="str">
            <v xml:space="preserve">Kh¸ch s¹n Phó Vinh H¶i Phßng </v>
          </cell>
          <cell r="F2374" t="str">
            <v>Chi phÝ kh¸ch s¹n cho chuyªn gia th¸ng 05/2002</v>
          </cell>
          <cell r="G2374" t="str">
            <v>Hotel charge for experts in May. 2002</v>
          </cell>
          <cell r="H2374">
            <v>6427</v>
          </cell>
          <cell r="I2374">
            <v>18270000</v>
          </cell>
          <cell r="J2374">
            <v>1331</v>
          </cell>
          <cell r="K2374">
            <v>1655000</v>
          </cell>
          <cell r="P2374">
            <v>19925000</v>
          </cell>
          <cell r="Q2374">
            <v>331</v>
          </cell>
          <cell r="R2374">
            <v>19925000</v>
          </cell>
          <cell r="Y2374">
            <v>19925000</v>
          </cell>
        </row>
        <row r="2375">
          <cell r="A2375">
            <v>2372</v>
          </cell>
          <cell r="B2375" t="str">
            <v>25-05</v>
          </cell>
          <cell r="C2375">
            <v>37432</v>
          </cell>
          <cell r="D2375" t="str">
            <v>nc</v>
          </cell>
          <cell r="E2375" t="str">
            <v xml:space="preserve">Kh¸ch s¹n Phó Vinh H¶i Phßng </v>
          </cell>
          <cell r="F2375" t="str">
            <v>ThuÕ GTGT cña Hãa ®¬n sè 004084 - Chi phÝ kh¸ch s¹n th¸ng 5/2002</v>
          </cell>
          <cell r="G2375" t="str">
            <v>VAT tax of Invoice No. 004084 - Hotel charge in May. 2002</v>
          </cell>
          <cell r="H2375">
            <v>1331</v>
          </cell>
          <cell r="I2375">
            <v>171000</v>
          </cell>
          <cell r="P2375">
            <v>171000</v>
          </cell>
          <cell r="Q2375">
            <v>331</v>
          </cell>
          <cell r="R2375">
            <v>171000</v>
          </cell>
          <cell r="Y2375">
            <v>171000</v>
          </cell>
        </row>
        <row r="2376">
          <cell r="A2376">
            <v>2373</v>
          </cell>
          <cell r="B2376" t="str">
            <v>21-76</v>
          </cell>
          <cell r="C2376">
            <v>37428</v>
          </cell>
          <cell r="D2376" t="str">
            <v>bv3</v>
          </cell>
          <cell r="E2376" t="str">
            <v>Mr. T¹c (Security guard)</v>
          </cell>
          <cell r="F2376" t="str">
            <v>Mua vËt t­ cho nhµ m¸y</v>
          </cell>
          <cell r="G2376" t="str">
            <v>Buying tools for sewingshop</v>
          </cell>
          <cell r="H2376">
            <v>1531</v>
          </cell>
          <cell r="I2376">
            <v>44000</v>
          </cell>
          <cell r="P2376">
            <v>44000</v>
          </cell>
          <cell r="Q2376">
            <v>1111</v>
          </cell>
          <cell r="R2376">
            <v>44000</v>
          </cell>
          <cell r="Y2376">
            <v>44000</v>
          </cell>
        </row>
        <row r="2377">
          <cell r="A2377">
            <v>2374</v>
          </cell>
          <cell r="B2377" t="str">
            <v>21-90</v>
          </cell>
          <cell r="C2377">
            <v>37428</v>
          </cell>
          <cell r="D2377" t="str">
            <v>tk</v>
          </cell>
          <cell r="E2377" t="str">
            <v>Ms. V©n Anh (Secretary)</v>
          </cell>
          <cell r="F2377" t="str">
            <v xml:space="preserve">Chi phÝ giÆt thö 01 ¸o mÉu </v>
          </cell>
          <cell r="G2377" t="str">
            <v>Renting to wash 01 clothes sample</v>
          </cell>
          <cell r="H2377">
            <v>6278</v>
          </cell>
          <cell r="I2377">
            <v>19000</v>
          </cell>
          <cell r="P2377">
            <v>19000</v>
          </cell>
          <cell r="Q2377">
            <v>1111</v>
          </cell>
          <cell r="R2377">
            <v>19000</v>
          </cell>
          <cell r="Y2377">
            <v>19000</v>
          </cell>
        </row>
        <row r="2378">
          <cell r="A2378">
            <v>2375</v>
          </cell>
          <cell r="B2378" t="str">
            <v>31-20</v>
          </cell>
          <cell r="C2378">
            <v>37407</v>
          </cell>
          <cell r="D2378" t="str">
            <v>S.LeHaiThanh</v>
          </cell>
          <cell r="E2378" t="str">
            <v>Cöa hµng v¨n hãa phÈm - TBVP Lª H¶i Thanh</v>
          </cell>
          <cell r="F2378" t="str">
            <v>Mua v¨n phßng phÈm th¸ng 05/2002</v>
          </cell>
          <cell r="G2378" t="str">
            <v>Buying stationery for May. 2002</v>
          </cell>
          <cell r="H2378">
            <v>6423</v>
          </cell>
          <cell r="I2378">
            <v>7414500</v>
          </cell>
          <cell r="P2378">
            <v>7414500</v>
          </cell>
          <cell r="Q2378">
            <v>331</v>
          </cell>
          <cell r="R2378">
            <v>7414500</v>
          </cell>
          <cell r="Y2378">
            <v>7414500</v>
          </cell>
        </row>
        <row r="2379">
          <cell r="A2379">
            <v>2376</v>
          </cell>
          <cell r="B2379" t="str">
            <v>21-78</v>
          </cell>
          <cell r="C2379">
            <v>37428</v>
          </cell>
          <cell r="D2379" t="str">
            <v>cd1</v>
          </cell>
          <cell r="E2379" t="str">
            <v>Mr. Hµo (Mechanic)</v>
          </cell>
          <cell r="F2379" t="str">
            <v>Mua vËt t­ cho phßng c¾t, chuyÒn may</v>
          </cell>
          <cell r="G2379" t="str">
            <v>Buying tools for sewingshop</v>
          </cell>
          <cell r="H2379">
            <v>1531</v>
          </cell>
          <cell r="I2379">
            <v>402000</v>
          </cell>
          <cell r="J2379">
            <v>1331</v>
          </cell>
          <cell r="K2379">
            <v>19400</v>
          </cell>
          <cell r="P2379">
            <v>421400</v>
          </cell>
          <cell r="Q2379">
            <v>1111</v>
          </cell>
          <cell r="R2379">
            <v>421400</v>
          </cell>
          <cell r="Y2379">
            <v>421400</v>
          </cell>
        </row>
        <row r="2380">
          <cell r="A2380">
            <v>2377</v>
          </cell>
          <cell r="B2380" t="str">
            <v>31-11</v>
          </cell>
          <cell r="C2380">
            <v>37407</v>
          </cell>
          <cell r="D2380" t="str">
            <v>nc</v>
          </cell>
          <cell r="E2380" t="str">
            <v>Cty TNHH H÷u TÝn</v>
          </cell>
          <cell r="F2380" t="str">
            <v>Mua nh·n cho Docket LFF04</v>
          </cell>
          <cell r="G2380" t="str">
            <v>Buying factory ID for Docket LFF04</v>
          </cell>
          <cell r="H2380">
            <v>1522</v>
          </cell>
          <cell r="I2380">
            <v>37321</v>
          </cell>
          <cell r="J2380">
            <v>1331</v>
          </cell>
          <cell r="K2380">
            <v>3732</v>
          </cell>
          <cell r="P2380">
            <v>41053</v>
          </cell>
          <cell r="Q2380">
            <v>331</v>
          </cell>
          <cell r="R2380">
            <v>41053</v>
          </cell>
          <cell r="Y2380">
            <v>41053</v>
          </cell>
        </row>
        <row r="2381">
          <cell r="A2381">
            <v>2378</v>
          </cell>
          <cell r="B2381" t="str">
            <v>21-85</v>
          </cell>
          <cell r="C2381">
            <v>37428</v>
          </cell>
          <cell r="D2381" t="str">
            <v>lx2</v>
          </cell>
          <cell r="E2381" t="str">
            <v>Mr. Léc (Diver)</v>
          </cell>
          <cell r="F2381" t="str">
            <v>T¹m øng chi phÝ cho xe 34LD-0108</v>
          </cell>
          <cell r="G2381" t="str">
            <v>Advance to Mr. Loc (Driver) the toll for car 34LD-0108</v>
          </cell>
          <cell r="H2381">
            <v>141</v>
          </cell>
          <cell r="I2381">
            <v>300000</v>
          </cell>
          <cell r="P2381">
            <v>300000</v>
          </cell>
          <cell r="Q2381">
            <v>1111</v>
          </cell>
          <cell r="R2381">
            <v>300000</v>
          </cell>
          <cell r="Y2381">
            <v>300000</v>
          </cell>
        </row>
        <row r="2382">
          <cell r="A2382">
            <v>2379</v>
          </cell>
          <cell r="B2382" t="str">
            <v>21-87</v>
          </cell>
          <cell r="C2382">
            <v>37428</v>
          </cell>
          <cell r="D2382" t="str">
            <v>bv1</v>
          </cell>
          <cell r="E2382" t="str">
            <v>Mr. HiÓu (Trade union)</v>
          </cell>
          <cell r="F2382" t="str">
            <v>Chi phÝ cho buæi häc tËp huÊn vÒ b¶o hé lao ®éng cho CNV nhµ m¸y</v>
          </cell>
          <cell r="G2382" t="str">
            <v>The expenses of trainning on labour safety for workers</v>
          </cell>
          <cell r="H2382">
            <v>6428</v>
          </cell>
          <cell r="I2382">
            <v>879000</v>
          </cell>
          <cell r="P2382">
            <v>879000</v>
          </cell>
          <cell r="Q2382">
            <v>1111</v>
          </cell>
          <cell r="R2382">
            <v>879000</v>
          </cell>
          <cell r="Y2382">
            <v>879000</v>
          </cell>
        </row>
        <row r="2383">
          <cell r="A2383">
            <v>2380</v>
          </cell>
          <cell r="B2383" t="str">
            <v>24-05</v>
          </cell>
          <cell r="C2383">
            <v>37431</v>
          </cell>
          <cell r="D2383" t="str">
            <v>S.Mobile</v>
          </cell>
          <cell r="E2383" t="str">
            <v>VMS Mobifone - Trung t©m th«ng tin di ®éng KV1</v>
          </cell>
          <cell r="F2383" t="str">
            <v>C­íc ®iÖn tho¹i di ®éng th¸ng 05/2002 cho Mr. Neil (275.942®), Mr. Hïng (154.209®), Mr. Ho¹ch (319.727®)</v>
          </cell>
          <cell r="G2383" t="str">
            <v>Mobifone fee of May. 2002 for Mr. Neil, Mr. Hung (Hi-Tech) and Mr. Hoach (planning)</v>
          </cell>
          <cell r="H2383">
            <v>6422</v>
          </cell>
          <cell r="I2383">
            <v>683404</v>
          </cell>
          <cell r="J2383">
            <v>1331</v>
          </cell>
          <cell r="K2383">
            <v>66474</v>
          </cell>
          <cell r="P2383">
            <v>749878</v>
          </cell>
          <cell r="Q2383">
            <v>1111</v>
          </cell>
          <cell r="R2383">
            <v>749878</v>
          </cell>
          <cell r="Y2383">
            <v>749878</v>
          </cell>
        </row>
        <row r="2384">
          <cell r="A2384">
            <v>2381</v>
          </cell>
          <cell r="B2384" t="str">
            <v>22-07</v>
          </cell>
          <cell r="C2384">
            <v>37429</v>
          </cell>
          <cell r="D2384" t="str">
            <v>tgd</v>
          </cell>
          <cell r="E2384" t="str">
            <v>Mr. ThuËn (General director)</v>
          </cell>
          <cell r="F2384" t="str">
            <v>C­íc ®iÖn tho¹i di ®éng th¸ng 05/2002 cho Mr. ThuËn (2.298.551®) , Mr. Quang (594.053®)</v>
          </cell>
          <cell r="G2384" t="str">
            <v>Mobifone fee of May. 2002 for Mr. Thuan (General director) , Mr. Quang (Driver)</v>
          </cell>
          <cell r="H2384">
            <v>6422</v>
          </cell>
          <cell r="I2384">
            <v>2892604</v>
          </cell>
          <cell r="P2384">
            <v>2892604</v>
          </cell>
          <cell r="Q2384">
            <v>1111</v>
          </cell>
          <cell r="R2384">
            <v>2892604</v>
          </cell>
          <cell r="Y2384">
            <v>2892604</v>
          </cell>
        </row>
        <row r="2385">
          <cell r="A2385">
            <v>2382</v>
          </cell>
          <cell r="B2385" t="str">
            <v>21-86</v>
          </cell>
          <cell r="C2385">
            <v>37428</v>
          </cell>
          <cell r="D2385" t="str">
            <v>lx1</v>
          </cell>
          <cell r="E2385" t="str">
            <v>Mr. Hïng (Driver)</v>
          </cell>
          <cell r="F2385" t="str">
            <v>C­íc vËn chuyÓn phô liÖu b»ng xe Hoµng Long tõ Hµ Néi ®i Gia L©m</v>
          </cell>
          <cell r="G2385" t="str">
            <v>Transport fee of trimming from Ha Noi office to Gia Lam</v>
          </cell>
          <cell r="H2385">
            <v>6278</v>
          </cell>
          <cell r="I2385">
            <v>60000</v>
          </cell>
          <cell r="P2385">
            <v>60000</v>
          </cell>
          <cell r="Q2385">
            <v>1111</v>
          </cell>
          <cell r="R2385">
            <v>60000</v>
          </cell>
          <cell r="Y2385">
            <v>60000</v>
          </cell>
        </row>
        <row r="2386">
          <cell r="A2386">
            <v>2383</v>
          </cell>
          <cell r="B2386" t="str">
            <v>22-05</v>
          </cell>
          <cell r="C2386">
            <v>37429</v>
          </cell>
          <cell r="D2386" t="str">
            <v>E</v>
          </cell>
          <cell r="E2386" t="str">
            <v>Ms. Thñy (Embroidery)</v>
          </cell>
          <cell r="F2386" t="str">
            <v>Thanh to¸n t¹m øng mua mÕch thªu cho c¸c m· thªu</v>
          </cell>
          <cell r="G2386" t="str">
            <v>Payment for the advance of buying embroidery interlining from Ms Thuy (Embroidery)</v>
          </cell>
          <cell r="H2386">
            <v>1522</v>
          </cell>
          <cell r="I2386">
            <v>650000</v>
          </cell>
          <cell r="J2386">
            <v>1111</v>
          </cell>
          <cell r="K2386">
            <v>450000</v>
          </cell>
          <cell r="P2386">
            <v>1100000</v>
          </cell>
          <cell r="Q2386">
            <v>141</v>
          </cell>
          <cell r="R2386">
            <v>1100000</v>
          </cell>
          <cell r="Y2386">
            <v>1100000</v>
          </cell>
        </row>
        <row r="2387">
          <cell r="A2387">
            <v>2384</v>
          </cell>
          <cell r="B2387" t="str">
            <v>21-101</v>
          </cell>
          <cell r="C2387">
            <v>37428</v>
          </cell>
          <cell r="D2387" t="str">
            <v>lx1</v>
          </cell>
          <cell r="E2387" t="str">
            <v>Mr. Hïng (Driver)</v>
          </cell>
          <cell r="F2387" t="str">
            <v>Chi phÝ cho xe 34LD-0116 tõ ngµy 13/06/2002 ®Õn 15/06/2002</v>
          </cell>
          <cell r="G2387" t="str">
            <v>The toll for car 34LD - 0116 for period from Jun 13 to June 15, 2002</v>
          </cell>
          <cell r="H2387">
            <v>6428</v>
          </cell>
          <cell r="I2387">
            <v>170000</v>
          </cell>
          <cell r="P2387">
            <v>170000</v>
          </cell>
          <cell r="Q2387">
            <v>1111</v>
          </cell>
          <cell r="R2387">
            <v>170000</v>
          </cell>
          <cell r="Y2387">
            <v>170000</v>
          </cell>
        </row>
        <row r="2388">
          <cell r="A2388">
            <v>2385</v>
          </cell>
          <cell r="B2388" t="str">
            <v>21-91</v>
          </cell>
          <cell r="C2388">
            <v>37428</v>
          </cell>
          <cell r="D2388" t="str">
            <v>tk</v>
          </cell>
          <cell r="E2388" t="str">
            <v>Ms. V©n Anh (Secretary)</v>
          </cell>
          <cell r="F2388" t="str">
            <v>Chi phÝ giÆt tÈy 173 v¸y thªu tr¾ng 02 líp t¹i h·ng GiÆt tÈy §« Thµnh</v>
          </cell>
          <cell r="G2388" t="str">
            <v>Renting to wash 173 white skerts</v>
          </cell>
          <cell r="H2388">
            <v>6278</v>
          </cell>
          <cell r="I2388">
            <v>712000</v>
          </cell>
          <cell r="P2388">
            <v>712000</v>
          </cell>
          <cell r="Q2388">
            <v>1111</v>
          </cell>
          <cell r="R2388">
            <v>712000</v>
          </cell>
          <cell r="Y2388">
            <v>712000</v>
          </cell>
        </row>
        <row r="2389">
          <cell r="A2389">
            <v>2386</v>
          </cell>
          <cell r="B2389" t="str">
            <v>21-88</v>
          </cell>
          <cell r="C2389">
            <v>37428</v>
          </cell>
          <cell r="D2389" t="str">
            <v>kh3</v>
          </cell>
          <cell r="E2389" t="str">
            <v>Ms. My (Planning dept)</v>
          </cell>
          <cell r="F2389" t="str">
            <v>T¹m øng mua v¶i lãt cho PT703+704</v>
          </cell>
          <cell r="G2389" t="str">
            <v>Advance to Ms. My (Planning) to buy lining for PT703+704</v>
          </cell>
          <cell r="H2389">
            <v>141</v>
          </cell>
          <cell r="I2389">
            <v>2700000</v>
          </cell>
          <cell r="P2389">
            <v>2700000</v>
          </cell>
          <cell r="Q2389">
            <v>1111</v>
          </cell>
          <cell r="R2389">
            <v>2700000</v>
          </cell>
          <cell r="Y2389">
            <v>2700000</v>
          </cell>
        </row>
        <row r="2390">
          <cell r="A2390">
            <v>2387</v>
          </cell>
          <cell r="B2390" t="str">
            <v>21-89</v>
          </cell>
          <cell r="C2390">
            <v>37428</v>
          </cell>
          <cell r="D2390" t="str">
            <v>xn5</v>
          </cell>
          <cell r="E2390" t="str">
            <v>Mr. Sang (Ex.Im dept)</v>
          </cell>
          <cell r="F2390" t="str">
            <v>Tam ung xuat hang KT 59, nhap vai HD (Bill:KEEHAI2607VA002 )</v>
          </cell>
          <cell r="G2390" t="str">
            <v xml:space="preserve">Advance to Mr Sang the export expenses KT 59 and import Fabric Dot </v>
          </cell>
          <cell r="H2390">
            <v>141</v>
          </cell>
          <cell r="I2390">
            <v>2000000</v>
          </cell>
          <cell r="P2390">
            <v>2000000</v>
          </cell>
          <cell r="Q2390">
            <v>1111</v>
          </cell>
          <cell r="R2390">
            <v>2000000</v>
          </cell>
          <cell r="Y2390">
            <v>2000000</v>
          </cell>
        </row>
        <row r="2391">
          <cell r="A2391">
            <v>2388</v>
          </cell>
          <cell r="B2391" t="str">
            <v>21-92</v>
          </cell>
          <cell r="C2391">
            <v>37428</v>
          </cell>
          <cell r="D2391" t="str">
            <v>kt3</v>
          </cell>
          <cell r="E2391" t="str">
            <v>Ms. Hµ (Accountant)</v>
          </cell>
          <cell r="F2391" t="str">
            <v>Chi phÝ cho viÖc hoµn thuÕ quý I n¨m 2002</v>
          </cell>
          <cell r="G2391" t="str">
            <v>Public relation to Hai Duong tax office for receive tax amount of quarter I , 2002</v>
          </cell>
          <cell r="H2391">
            <v>6428</v>
          </cell>
          <cell r="I2391">
            <v>1400000</v>
          </cell>
          <cell r="P2391">
            <v>1400000</v>
          </cell>
          <cell r="Q2391">
            <v>1111</v>
          </cell>
          <cell r="R2391">
            <v>1400000</v>
          </cell>
          <cell r="Y2391">
            <v>1400000</v>
          </cell>
        </row>
        <row r="2392">
          <cell r="A2392">
            <v>2389</v>
          </cell>
          <cell r="B2392" t="str">
            <v>27-05</v>
          </cell>
          <cell r="C2392">
            <v>37434</v>
          </cell>
          <cell r="D2392" t="str">
            <v>xn3</v>
          </cell>
          <cell r="E2392" t="str">
            <v>Mr. Quý (Ex.Im dept)</v>
          </cell>
          <cell r="F2392" t="str">
            <v>Chi phÝ nhËp v¶i ®ît HD240+241 ngµy 13/06/2002, nhËp DHL (Tr¶ t¹m øng XNK)</v>
          </cell>
          <cell r="G2392" t="str">
            <v>The import expenses of farbric HD240+241</v>
          </cell>
          <cell r="H2392">
            <v>6278</v>
          </cell>
          <cell r="I2392">
            <v>1954931</v>
          </cell>
          <cell r="J2392">
            <v>1331</v>
          </cell>
          <cell r="K2392">
            <v>67496</v>
          </cell>
          <cell r="L2392">
            <v>1111</v>
          </cell>
          <cell r="M2392">
            <v>277573</v>
          </cell>
          <cell r="P2392">
            <v>2300000</v>
          </cell>
          <cell r="Q2392">
            <v>141</v>
          </cell>
          <cell r="R2392">
            <v>2300000</v>
          </cell>
          <cell r="Y2392">
            <v>2300000</v>
          </cell>
        </row>
        <row r="2393">
          <cell r="A2393">
            <v>2390</v>
          </cell>
          <cell r="B2393" t="str">
            <v>21-93</v>
          </cell>
          <cell r="C2393">
            <v>37428</v>
          </cell>
          <cell r="D2393" t="str">
            <v>lx2</v>
          </cell>
          <cell r="E2393" t="str">
            <v>Mr. Léc (Diver)</v>
          </cell>
          <cell r="F2393" t="str">
            <v>T¹m øng chi phÝ nhËn hµng ®­êng s¾t Hµ Néi</v>
          </cell>
          <cell r="G2393" t="str">
            <v>Advance to Mr. Loc (Driver) the expenses of receving trimming at Hanoi railway station</v>
          </cell>
          <cell r="H2393">
            <v>141</v>
          </cell>
          <cell r="I2393">
            <v>300000</v>
          </cell>
          <cell r="P2393">
            <v>300000</v>
          </cell>
          <cell r="Q2393">
            <v>1111</v>
          </cell>
          <cell r="R2393">
            <v>300000</v>
          </cell>
          <cell r="Y2393">
            <v>300000</v>
          </cell>
        </row>
        <row r="2394">
          <cell r="A2394">
            <v>2391</v>
          </cell>
          <cell r="B2394" t="str">
            <v>21-94</v>
          </cell>
          <cell r="C2394">
            <v>37428</v>
          </cell>
          <cell r="D2394" t="str">
            <v>cd2</v>
          </cell>
          <cell r="E2394" t="str">
            <v>Mr. Hîp (Mechanic)</v>
          </cell>
          <cell r="F2394" t="str">
            <v>Thanh to¸n chi phÝ söa m¸y may ®iÖn tö cho ph©n x­ëng may (SÏ trõ tiÒn båi th­êng vµo Mr. Hµ - Line 02 do lµm háng m¸y)</v>
          </cell>
          <cell r="G2394" t="str">
            <v>The expenses of repairing machines for sewingshop</v>
          </cell>
          <cell r="H2394">
            <v>6273</v>
          </cell>
          <cell r="I2394">
            <v>126000</v>
          </cell>
          <cell r="P2394">
            <v>126000</v>
          </cell>
          <cell r="Q2394">
            <v>1111</v>
          </cell>
          <cell r="R2394">
            <v>126000</v>
          </cell>
          <cell r="Y2394">
            <v>126000</v>
          </cell>
        </row>
        <row r="2395">
          <cell r="A2395">
            <v>2392</v>
          </cell>
          <cell r="B2395" t="str">
            <v>21-95</v>
          </cell>
          <cell r="C2395">
            <v>37428</v>
          </cell>
          <cell r="D2395" t="str">
            <v>nc</v>
          </cell>
          <cell r="E2395" t="str">
            <v>Mr. B×nh (Cutting chief)</v>
          </cell>
          <cell r="F2395" t="str">
            <v>Th­ëng sao ®á cho 18 c«ng nh©n PX c¾t</v>
          </cell>
          <cell r="G2395" t="str">
            <v>Working bonus 'red star' for 18 cutting staffs</v>
          </cell>
          <cell r="H2395">
            <v>33882</v>
          </cell>
          <cell r="I2395">
            <v>270000</v>
          </cell>
          <cell r="P2395">
            <v>270000</v>
          </cell>
          <cell r="Q2395">
            <v>1111</v>
          </cell>
          <cell r="R2395">
            <v>270000</v>
          </cell>
          <cell r="Y2395">
            <v>270000</v>
          </cell>
        </row>
        <row r="2396">
          <cell r="A2396">
            <v>2393</v>
          </cell>
          <cell r="B2396" t="str">
            <v>21-96</v>
          </cell>
          <cell r="C2396">
            <v>37428</v>
          </cell>
          <cell r="D2396" t="str">
            <v>cd3</v>
          </cell>
          <cell r="E2396" t="str">
            <v>Mr. Th¨ng (Electrician)</v>
          </cell>
          <cell r="F2396" t="str">
            <v>Mua s¬n phôc vô c«ng ty</v>
          </cell>
          <cell r="G2396" t="str">
            <v>Buying paint for company</v>
          </cell>
          <cell r="H2396">
            <v>1531</v>
          </cell>
          <cell r="I2396">
            <v>63000</v>
          </cell>
          <cell r="P2396">
            <v>63000</v>
          </cell>
          <cell r="Q2396">
            <v>1111</v>
          </cell>
          <cell r="R2396">
            <v>63000</v>
          </cell>
          <cell r="Y2396">
            <v>63000</v>
          </cell>
        </row>
        <row r="2397">
          <cell r="A2397">
            <v>2394</v>
          </cell>
          <cell r="B2397" t="str">
            <v>24-07</v>
          </cell>
          <cell r="C2397">
            <v>37431</v>
          </cell>
          <cell r="D2397" t="str">
            <v>pgd</v>
          </cell>
          <cell r="E2397" t="str">
            <v>Mrs. Hai (Vice director)</v>
          </cell>
          <cell r="F2397" t="str">
            <v>VÐ m¸y bay tõ Tp. HCM ®i H¶i Phßng</v>
          </cell>
          <cell r="G2397" t="str">
            <v>Airline ticket from HCMC to Hai phong for Mrs. Hai (Vice director)</v>
          </cell>
          <cell r="H2397">
            <v>6428</v>
          </cell>
          <cell r="I2397">
            <v>1156429</v>
          </cell>
          <cell r="J2397">
            <v>1331</v>
          </cell>
          <cell r="K2397">
            <v>56571</v>
          </cell>
          <cell r="P2397">
            <v>1213000</v>
          </cell>
          <cell r="Q2397">
            <v>1111</v>
          </cell>
          <cell r="R2397">
            <v>1213000</v>
          </cell>
          <cell r="Y2397">
            <v>1213000</v>
          </cell>
        </row>
        <row r="2398">
          <cell r="A2398">
            <v>2395</v>
          </cell>
          <cell r="B2398" t="str">
            <v>21-100</v>
          </cell>
          <cell r="C2398">
            <v>37428</v>
          </cell>
          <cell r="D2398" t="str">
            <v>xn3</v>
          </cell>
          <cell r="E2398" t="str">
            <v>Mr. Quý (Ex.Im dept)</v>
          </cell>
          <cell r="F2398" t="str">
            <v>T¹m øng nhËp mex cho hµng Lifung</v>
          </cell>
          <cell r="G2398" t="str">
            <v xml:space="preserve">Advance to Mr. Quy (Ex.Im) the import expenses for interlining </v>
          </cell>
          <cell r="H2398">
            <v>141</v>
          </cell>
          <cell r="I2398">
            <v>700000</v>
          </cell>
          <cell r="P2398">
            <v>700000</v>
          </cell>
          <cell r="Q2398">
            <v>1111</v>
          </cell>
          <cell r="R2398">
            <v>700000</v>
          </cell>
          <cell r="Y2398">
            <v>700000</v>
          </cell>
        </row>
        <row r="2399">
          <cell r="A2399">
            <v>2396</v>
          </cell>
          <cell r="B2399" t="str">
            <v>21-98</v>
          </cell>
          <cell r="C2399">
            <v>37428</v>
          </cell>
          <cell r="D2399" t="str">
            <v>tk</v>
          </cell>
          <cell r="E2399" t="str">
            <v>Ms. V©n Anh (Secretary)</v>
          </cell>
          <cell r="F2399" t="str">
            <v>LÖ phÝ xin gia h¹n t¹m tró cho Mr. Philip Stocker</v>
          </cell>
          <cell r="G2399" t="str">
            <v>Fee for extending staying provisionally in Vietnam for Mr. Philip Stocker</v>
          </cell>
          <cell r="H2399">
            <v>6428</v>
          </cell>
          <cell r="I2399">
            <v>234000</v>
          </cell>
          <cell r="P2399">
            <v>234000</v>
          </cell>
          <cell r="Q2399">
            <v>1111</v>
          </cell>
          <cell r="R2399">
            <v>234000</v>
          </cell>
          <cell r="Y2399">
            <v>234000</v>
          </cell>
        </row>
        <row r="2400">
          <cell r="A2400">
            <v>2397</v>
          </cell>
          <cell r="B2400" t="str">
            <v>21-99</v>
          </cell>
          <cell r="C2400">
            <v>37428</v>
          </cell>
          <cell r="D2400" t="str">
            <v>tk</v>
          </cell>
          <cell r="E2400" t="str">
            <v>Ms. V©n Anh (Secretary)</v>
          </cell>
          <cell r="F2400" t="str">
            <v>Chi phÝ giÆt tÈy 50 v¸y thªu tr¾ng 02 líp t¹i h·ng GiÆt tÈy §« Thµnh</v>
          </cell>
          <cell r="G2400" t="str">
            <v>Renting to wash 50 white skerts</v>
          </cell>
          <cell r="H2400">
            <v>6278</v>
          </cell>
          <cell r="I2400">
            <v>200000</v>
          </cell>
          <cell r="P2400">
            <v>200000</v>
          </cell>
          <cell r="Q2400">
            <v>1111</v>
          </cell>
          <cell r="R2400">
            <v>200000</v>
          </cell>
          <cell r="Y2400">
            <v>200000</v>
          </cell>
        </row>
        <row r="2401">
          <cell r="A2401">
            <v>2398</v>
          </cell>
          <cell r="B2401" t="str">
            <v>21-118</v>
          </cell>
          <cell r="C2401">
            <v>37428</v>
          </cell>
          <cell r="D2401" t="str">
            <v>lx1</v>
          </cell>
          <cell r="E2401" t="str">
            <v>Mr. Hïng (Driver)</v>
          </cell>
          <cell r="F2401" t="str">
            <v>Mua th¶m lãt tr¶i sµn « t« + 01 hép n­íc hoa cho xe 51LD-6759</v>
          </cell>
          <cell r="G2401" t="str">
            <v>Buying 01 carpet and perfume for car 51LD-6759</v>
          </cell>
          <cell r="H2401">
            <v>1531</v>
          </cell>
          <cell r="I2401">
            <v>310000</v>
          </cell>
          <cell r="P2401">
            <v>310000</v>
          </cell>
          <cell r="Q2401">
            <v>1111</v>
          </cell>
          <cell r="R2401">
            <v>310000</v>
          </cell>
          <cell r="Y2401">
            <v>310000</v>
          </cell>
        </row>
        <row r="2402">
          <cell r="A2402">
            <v>2399</v>
          </cell>
          <cell r="B2402" t="str">
            <v>21-97</v>
          </cell>
          <cell r="C2402">
            <v>37428</v>
          </cell>
          <cell r="D2402" t="str">
            <v>yt</v>
          </cell>
          <cell r="E2402" t="str">
            <v>Mrs. H­¬ng (Nurse)</v>
          </cell>
          <cell r="F2402" t="str">
            <v>TiÒn kh¸m y tÕ , mua thuèc cho c«ng nh©n NguyÔn V¨n §oµn - Tæ ®ãng gãi bÞ tai n¹n lao ®éng</v>
          </cell>
          <cell r="G2402" t="str">
            <v>Hospital fee for Mr. Doan (Packing worker) was on the job accident</v>
          </cell>
          <cell r="H2402">
            <v>33841</v>
          </cell>
          <cell r="I2402">
            <v>140000</v>
          </cell>
          <cell r="P2402">
            <v>140000</v>
          </cell>
          <cell r="Q2402">
            <v>1111</v>
          </cell>
          <cell r="R2402">
            <v>140000</v>
          </cell>
          <cell r="Y2402">
            <v>140000</v>
          </cell>
        </row>
        <row r="2403">
          <cell r="A2403">
            <v>2400</v>
          </cell>
          <cell r="B2403" t="str">
            <v>21-104</v>
          </cell>
          <cell r="C2403">
            <v>37428</v>
          </cell>
          <cell r="D2403" t="str">
            <v>kd1</v>
          </cell>
          <cell r="E2403" t="str">
            <v>Mr. HiÖp (Sales)</v>
          </cell>
          <cell r="F2403" t="str">
            <v>Tr¶ tiÒn ®iÖn tõ 10/5 ®Õn 10/6/2002 t¹i nhµ ë chuyªn gia ë H¶i Phßng</v>
          </cell>
          <cell r="G2403" t="str">
            <v>Electrical charges for the period from May 10 to Jun 10,  2002 for experts at the house in HP</v>
          </cell>
          <cell r="H2403">
            <v>6422</v>
          </cell>
          <cell r="I2403">
            <v>2373503</v>
          </cell>
          <cell r="P2403">
            <v>2373503</v>
          </cell>
          <cell r="Q2403">
            <v>1111</v>
          </cell>
          <cell r="R2403">
            <v>2373503</v>
          </cell>
          <cell r="Y2403">
            <v>2373503</v>
          </cell>
        </row>
        <row r="2404">
          <cell r="A2404">
            <v>2401</v>
          </cell>
          <cell r="B2404" t="str">
            <v>21-102</v>
          </cell>
          <cell r="C2404">
            <v>37428</v>
          </cell>
          <cell r="D2404" t="str">
            <v>xn2</v>
          </cell>
          <cell r="E2404" t="str">
            <v>Mr. Tuynh (Ex.Im dept)</v>
          </cell>
          <cell r="F2404" t="str">
            <v>T¹m øng mua mÉu E/L+ C/O+ chi phÝ lµm chøng tõ xuÊt hµng</v>
          </cell>
          <cell r="G2404" t="str">
            <v xml:space="preserve">Advance to Mr Tuynh (Ex, Im. Dept ) the expenses document for export  garment </v>
          </cell>
          <cell r="H2404">
            <v>141</v>
          </cell>
          <cell r="I2404">
            <v>1000000</v>
          </cell>
          <cell r="P2404">
            <v>1000000</v>
          </cell>
          <cell r="Q2404">
            <v>1111</v>
          </cell>
          <cell r="R2404">
            <v>1000000</v>
          </cell>
          <cell r="Y2404">
            <v>1000000</v>
          </cell>
        </row>
        <row r="2405">
          <cell r="A2405">
            <v>2402</v>
          </cell>
          <cell r="B2405" t="str">
            <v>26-08</v>
          </cell>
          <cell r="C2405">
            <v>37433</v>
          </cell>
          <cell r="D2405" t="str">
            <v>tk</v>
          </cell>
          <cell r="E2405" t="str">
            <v>Ms. V©n Anh (Secretary)</v>
          </cell>
          <cell r="F2405" t="str">
            <v>Chi phÝ nhËn hµng v¶i mÉu phi mËu dÞch theo ®­êng DHL ngµy 13+17/05/2002</v>
          </cell>
          <cell r="G2405" t="str">
            <v>The import expenses for cloth sample on May, 13+17 by DHL</v>
          </cell>
          <cell r="H2405">
            <v>3333</v>
          </cell>
          <cell r="I2405">
            <v>838000</v>
          </cell>
          <cell r="J2405">
            <v>1331</v>
          </cell>
          <cell r="K2405">
            <v>115000</v>
          </cell>
          <cell r="P2405">
            <v>953000</v>
          </cell>
          <cell r="Q2405">
            <v>1111</v>
          </cell>
          <cell r="R2405">
            <v>953000</v>
          </cell>
          <cell r="Y2405">
            <v>953000</v>
          </cell>
        </row>
        <row r="2406">
          <cell r="A2406">
            <v>2403</v>
          </cell>
          <cell r="B2406" t="str">
            <v>22-04</v>
          </cell>
          <cell r="C2406">
            <v>37429</v>
          </cell>
          <cell r="D2406" t="str">
            <v>vl</v>
          </cell>
          <cell r="E2406" t="str">
            <v>Mrs. HiÒn (Server in experts' Villar)</v>
          </cell>
          <cell r="F2406" t="str">
            <v>Mua ®å dïng cho nhµ ë chuyªn gia th¸ng 6/2002</v>
          </cell>
          <cell r="G2406" t="str">
            <v xml:space="preserve">Buying utensils for Villar in Haiphong </v>
          </cell>
          <cell r="H2406">
            <v>6428</v>
          </cell>
          <cell r="I2406">
            <v>709500</v>
          </cell>
          <cell r="P2406">
            <v>709500</v>
          </cell>
          <cell r="Q2406">
            <v>1111</v>
          </cell>
          <cell r="R2406">
            <v>709500</v>
          </cell>
          <cell r="Y2406">
            <v>709500</v>
          </cell>
        </row>
        <row r="2407">
          <cell r="A2407">
            <v>2404</v>
          </cell>
          <cell r="B2407" t="str">
            <v>21-119</v>
          </cell>
          <cell r="C2407">
            <v>37428</v>
          </cell>
          <cell r="D2407" t="str">
            <v>sx1</v>
          </cell>
          <cell r="E2407" t="str">
            <v>Mr. NguyÔn TiÕn Dòng</v>
          </cell>
          <cell r="F2407" t="str">
            <v>Chi phÝ ®ãng 01 container xuÊt hµng ngoµi giê ngµy 12/06/2002</v>
          </cell>
          <cell r="G2407" t="str">
            <v>The expenses of loading containers for exporting on June 12</v>
          </cell>
          <cell r="H2407">
            <v>6278</v>
          </cell>
          <cell r="I2407">
            <v>50000</v>
          </cell>
          <cell r="P2407">
            <v>50000</v>
          </cell>
          <cell r="Q2407">
            <v>1111</v>
          </cell>
          <cell r="R2407">
            <v>50000</v>
          </cell>
          <cell r="Y2407">
            <v>50000</v>
          </cell>
        </row>
        <row r="2408">
          <cell r="A2408">
            <v>2405</v>
          </cell>
          <cell r="B2408" t="str">
            <v>26-01</v>
          </cell>
          <cell r="C2408">
            <v>37433</v>
          </cell>
          <cell r="D2408" t="str">
            <v>kcs3</v>
          </cell>
          <cell r="E2408" t="str">
            <v>Mrs. ¸nh (Q/C)</v>
          </cell>
          <cell r="F2408" t="str">
            <v>Thanh to¸n chi phÝ ®i kiÓm hµng t¹i May 2 H¶i D­¬ng tõ 01 ®Õn 15/06/2002</v>
          </cell>
          <cell r="G2408" t="str">
            <v>The business expenses for checking clothes in HD Garment 02 Co. for Mrs. Anh (Q/C)</v>
          </cell>
          <cell r="H2408">
            <v>6278</v>
          </cell>
          <cell r="I2408">
            <v>760000</v>
          </cell>
          <cell r="P2408">
            <v>760000</v>
          </cell>
          <cell r="Q2408">
            <v>1111</v>
          </cell>
          <cell r="R2408">
            <v>760000</v>
          </cell>
          <cell r="Y2408">
            <v>760000</v>
          </cell>
        </row>
        <row r="2409">
          <cell r="A2409">
            <v>2406</v>
          </cell>
          <cell r="B2409" t="str">
            <v>29-32</v>
          </cell>
          <cell r="C2409">
            <v>37466</v>
          </cell>
          <cell r="D2409" t="str">
            <v>nc</v>
          </cell>
          <cell r="E2409" t="str">
            <v>Kho b¹c nhµ n­íc tØnh H¶i D­¬ng</v>
          </cell>
          <cell r="F2409" t="str">
            <v xml:space="preserve">ThuÕ GTGT cho xe « t« Huyndai nhËp khÈu </v>
          </cell>
          <cell r="G2409" t="str">
            <v>VAT tax for Huyndai bus</v>
          </cell>
          <cell r="H2409">
            <v>1331</v>
          </cell>
          <cell r="I2409">
            <v>38434404</v>
          </cell>
          <cell r="P2409">
            <v>38434404</v>
          </cell>
          <cell r="Q2409">
            <v>1121</v>
          </cell>
          <cell r="R2409">
            <v>38434404</v>
          </cell>
          <cell r="Y2409">
            <v>38434404</v>
          </cell>
        </row>
        <row r="2410">
          <cell r="A2410">
            <v>2407</v>
          </cell>
          <cell r="B2410" t="str">
            <v>21-103</v>
          </cell>
          <cell r="C2410">
            <v>37428</v>
          </cell>
          <cell r="D2410" t="str">
            <v>xn3</v>
          </cell>
          <cell r="E2410" t="str">
            <v>Mr. Quý (Ex.Im dept)</v>
          </cell>
          <cell r="F2410" t="str">
            <v>T¹m øng xuÊt 05 cont hµng + nhËp v¶i ®ît HD240</v>
          </cell>
          <cell r="G2410" t="str">
            <v>Advance to Mr. Quy (Ex.Im) the import and export expenses</v>
          </cell>
          <cell r="H2410">
            <v>141</v>
          </cell>
          <cell r="I2410">
            <v>2000000</v>
          </cell>
          <cell r="P2410">
            <v>2000000</v>
          </cell>
          <cell r="Q2410">
            <v>1111</v>
          </cell>
          <cell r="R2410">
            <v>2000000</v>
          </cell>
          <cell r="Y2410">
            <v>2000000</v>
          </cell>
        </row>
        <row r="2411">
          <cell r="A2411">
            <v>2408</v>
          </cell>
          <cell r="B2411" t="str">
            <v>21-05</v>
          </cell>
          <cell r="C2411">
            <v>37428</v>
          </cell>
          <cell r="D2411" t="str">
            <v>S.Water</v>
          </cell>
          <cell r="E2411" t="str">
            <v>Cty cÊp n­íc H¶i D­¬ng</v>
          </cell>
          <cell r="F2411" t="str">
            <v>TiÒn n­íc th¸ng 06 - 2002</v>
          </cell>
          <cell r="G2411" t="str">
            <v>Fresh water for Jun. 2002</v>
          </cell>
          <cell r="H2411">
            <v>6422</v>
          </cell>
          <cell r="I2411">
            <v>5778045</v>
          </cell>
          <cell r="J2411">
            <v>1331</v>
          </cell>
          <cell r="K2411">
            <v>289255</v>
          </cell>
          <cell r="P2411">
            <v>6067300</v>
          </cell>
          <cell r="Q2411">
            <v>1121</v>
          </cell>
          <cell r="R2411">
            <v>6067300</v>
          </cell>
          <cell r="Y2411">
            <v>6067300</v>
          </cell>
        </row>
        <row r="2412">
          <cell r="A2412">
            <v>2409</v>
          </cell>
          <cell r="B2412" t="str">
            <v>21-06</v>
          </cell>
          <cell r="C2412">
            <v>37428</v>
          </cell>
          <cell r="D2412" t="str">
            <v>S.electric</v>
          </cell>
          <cell r="E2412" t="str">
            <v>§iÖn lùc tØnh H¶i D­¬ng</v>
          </cell>
          <cell r="F2412" t="str">
            <v>Thanh to¸n tiÒn ®iÖn tõ 16/05 - 15/06/2002</v>
          </cell>
          <cell r="G2412" t="str">
            <v>Eleectrical expenses for the period from May 16 to Jun 15, 2002</v>
          </cell>
          <cell r="H2412">
            <v>6278</v>
          </cell>
          <cell r="I2412">
            <v>129939200</v>
          </cell>
          <cell r="J2412">
            <v>1331</v>
          </cell>
          <cell r="K2412">
            <v>12993920</v>
          </cell>
          <cell r="P2412">
            <v>142933120</v>
          </cell>
          <cell r="Q2412">
            <v>1121</v>
          </cell>
          <cell r="R2412">
            <v>142933120</v>
          </cell>
          <cell r="Y2412">
            <v>142933120</v>
          </cell>
        </row>
        <row r="2413">
          <cell r="A2413">
            <v>2410</v>
          </cell>
          <cell r="B2413" t="str">
            <v>21-111</v>
          </cell>
          <cell r="C2413">
            <v>37428</v>
          </cell>
          <cell r="D2413" t="str">
            <v>cd1</v>
          </cell>
          <cell r="E2413" t="str">
            <v>Mr. Hµo (Mechanic)</v>
          </cell>
          <cell r="F2413" t="str">
            <v>T¹m øng di chuyÓn m¸y nÐn khÝ, b¶o d­ìng tñ ®iÖn</v>
          </cell>
          <cell r="G2413" t="str">
            <v>Advance to Mr. Hao (Mechanic) the expenses for production</v>
          </cell>
          <cell r="H2413">
            <v>141</v>
          </cell>
          <cell r="I2413">
            <v>700000</v>
          </cell>
          <cell r="P2413">
            <v>700000</v>
          </cell>
          <cell r="Q2413">
            <v>1111</v>
          </cell>
          <cell r="R2413">
            <v>700000</v>
          </cell>
          <cell r="Y2413">
            <v>700000</v>
          </cell>
        </row>
        <row r="2414">
          <cell r="A2414">
            <v>2411</v>
          </cell>
          <cell r="B2414" t="str">
            <v>26-04</v>
          </cell>
          <cell r="C2414">
            <v>37433</v>
          </cell>
          <cell r="D2414" t="str">
            <v>vt2</v>
          </cell>
          <cell r="E2414" t="str">
            <v>Mr. M¹nh (Computer)</v>
          </cell>
          <cell r="F2414" t="str">
            <v>Mua vËt t­ l¾p m¸y tÝnh cho bé phËn v¨n phßng</v>
          </cell>
          <cell r="G2414" t="str">
            <v>Buying materials to install computer for office</v>
          </cell>
          <cell r="H2414">
            <v>1531</v>
          </cell>
          <cell r="I2414">
            <v>1473000</v>
          </cell>
          <cell r="J2414">
            <v>1331</v>
          </cell>
          <cell r="K2414">
            <v>32895</v>
          </cell>
          <cell r="P2414">
            <v>1505895</v>
          </cell>
          <cell r="Q2414">
            <v>1111</v>
          </cell>
          <cell r="R2414">
            <v>1505895</v>
          </cell>
          <cell r="Y2414">
            <v>1505895</v>
          </cell>
        </row>
        <row r="2415">
          <cell r="A2415">
            <v>2412</v>
          </cell>
          <cell r="B2415" t="str">
            <v>25-10</v>
          </cell>
          <cell r="C2415">
            <v>37432</v>
          </cell>
          <cell r="D2415" t="str">
            <v>dt04</v>
          </cell>
          <cell r="E2415" t="str">
            <v>Mrs. Lan (Ha Noi office)</v>
          </cell>
          <cell r="F2415" t="str">
            <v>Thanh to¸n chi phÝ nhËp phi mËu dÞch v¶i mÉu, ¸o mÉu c¸c ngµy 10, 17, 21/06/2002</v>
          </cell>
          <cell r="G2415" t="str">
            <v>The import expenses for clothes samples</v>
          </cell>
          <cell r="H2415">
            <v>3333</v>
          </cell>
          <cell r="I2415">
            <v>564000</v>
          </cell>
          <cell r="J2415">
            <v>1331</v>
          </cell>
          <cell r="K2415">
            <v>123000</v>
          </cell>
          <cell r="P2415">
            <v>687000</v>
          </cell>
          <cell r="Q2415">
            <v>1111</v>
          </cell>
          <cell r="R2415">
            <v>687000</v>
          </cell>
          <cell r="Y2415">
            <v>687000</v>
          </cell>
        </row>
        <row r="2416">
          <cell r="A2416">
            <v>2413</v>
          </cell>
          <cell r="B2416" t="str">
            <v>21-36</v>
          </cell>
          <cell r="C2416">
            <v>37428</v>
          </cell>
          <cell r="D2416" t="str">
            <v>hg1</v>
          </cell>
          <cell r="E2416" t="str">
            <v>Ms. NguyÔn Thuú Linh</v>
          </cell>
          <cell r="F2416" t="str">
            <v>TiÒn c«ng may ®ång phôc cho tæ b¶o vÖ, y t¸, mµnh rÌm v¨n phßng</v>
          </cell>
          <cell r="G2416" t="str">
            <v>Wages of uniforms for security guards, nurse and curtain for office</v>
          </cell>
          <cell r="H2416">
            <v>6428</v>
          </cell>
          <cell r="I2416">
            <v>500000</v>
          </cell>
          <cell r="P2416">
            <v>500000</v>
          </cell>
          <cell r="Q2416">
            <v>1111</v>
          </cell>
          <cell r="R2416">
            <v>500000</v>
          </cell>
          <cell r="Y2416">
            <v>500000</v>
          </cell>
        </row>
        <row r="2417">
          <cell r="A2417">
            <v>2414</v>
          </cell>
          <cell r="B2417" t="str">
            <v>21-113</v>
          </cell>
          <cell r="C2417">
            <v>37428</v>
          </cell>
          <cell r="D2417" t="str">
            <v>cd1</v>
          </cell>
          <cell r="E2417" t="str">
            <v>Mr. Hµo (Mechanic)</v>
          </cell>
          <cell r="F2417" t="str">
            <v>Mua 15 mÆt n¹ bµn lµ cho tæ lµ</v>
          </cell>
          <cell r="G2417" t="str">
            <v>Buying tools for pressing section</v>
          </cell>
          <cell r="H2417">
            <v>1531</v>
          </cell>
          <cell r="I2417">
            <v>1071435</v>
          </cell>
          <cell r="J2417">
            <v>1331</v>
          </cell>
          <cell r="K2417">
            <v>53571</v>
          </cell>
          <cell r="P2417">
            <v>1125006</v>
          </cell>
          <cell r="Q2417">
            <v>1111</v>
          </cell>
          <cell r="R2417">
            <v>1125006</v>
          </cell>
          <cell r="Y2417">
            <v>1125006</v>
          </cell>
        </row>
        <row r="2418">
          <cell r="A2418">
            <v>2415</v>
          </cell>
          <cell r="B2418" t="str">
            <v>25-04</v>
          </cell>
          <cell r="C2418">
            <v>37432</v>
          </cell>
          <cell r="D2418" t="str">
            <v>cnc2</v>
          </cell>
          <cell r="E2418" t="str">
            <v>Mr. C«ng (HI-TECH)</v>
          </cell>
          <cell r="F2418" t="str">
            <v xml:space="preserve">Mua vËt t­ söa ampli cho c«ng ty </v>
          </cell>
          <cell r="G2418" t="str">
            <v>Buying materials to repair ampli for company</v>
          </cell>
          <cell r="H2418">
            <v>1531</v>
          </cell>
          <cell r="I2418">
            <v>80000</v>
          </cell>
          <cell r="P2418">
            <v>80000</v>
          </cell>
          <cell r="Q2418">
            <v>1111</v>
          </cell>
          <cell r="R2418">
            <v>80000</v>
          </cell>
          <cell r="Y2418">
            <v>80000</v>
          </cell>
        </row>
        <row r="2419">
          <cell r="A2419">
            <v>2416</v>
          </cell>
          <cell r="B2419" t="str">
            <v>21-120</v>
          </cell>
          <cell r="C2419">
            <v>37428</v>
          </cell>
          <cell r="D2419" t="str">
            <v>lx1</v>
          </cell>
          <cell r="E2419" t="str">
            <v>Mr. Hïng (Driver)</v>
          </cell>
          <cell r="F2419" t="str">
            <v>Chi phÝ cho xe 51LD-6759 tõ 11/06 - 19/06/2002, chi phÝ nhËn hµng phi mËu dÞch theo ®­êng DHL</v>
          </cell>
          <cell r="G2419" t="str">
            <v xml:space="preserve">The toll for car 51LD - 6759 for period from Jun 11 to Jun 19, 2002 </v>
          </cell>
          <cell r="H2419">
            <v>6428</v>
          </cell>
          <cell r="I2419">
            <v>553000</v>
          </cell>
          <cell r="J2419">
            <v>1331</v>
          </cell>
          <cell r="K2419">
            <v>328500</v>
          </cell>
          <cell r="L2419">
            <v>3333</v>
          </cell>
          <cell r="M2419">
            <v>279000</v>
          </cell>
          <cell r="P2419">
            <v>1160500</v>
          </cell>
          <cell r="Q2419">
            <v>1111</v>
          </cell>
          <cell r="R2419">
            <v>1160500</v>
          </cell>
          <cell r="Y2419">
            <v>1160500</v>
          </cell>
        </row>
        <row r="2420">
          <cell r="A2420">
            <v>2417</v>
          </cell>
          <cell r="B2420" t="str">
            <v>24-06</v>
          </cell>
          <cell r="C2420">
            <v>37431</v>
          </cell>
          <cell r="D2420" t="str">
            <v>lx3</v>
          </cell>
          <cell r="E2420" t="str">
            <v>Mr. Quang (Driver)</v>
          </cell>
          <cell r="F2420" t="str">
            <v>Chi phÝ cho xe 34LD-0099 tõ ngµy 12/06 ®Õn 19/06/2002, mua 01 cuén philm cho c«ng ty</v>
          </cell>
          <cell r="G2420" t="str">
            <v>The toll for car 34LD - 0099 for period from Jun 12 to Jun 19, 2002</v>
          </cell>
          <cell r="H2420">
            <v>6428</v>
          </cell>
          <cell r="I2420">
            <v>320000</v>
          </cell>
          <cell r="P2420">
            <v>320000</v>
          </cell>
          <cell r="Q2420">
            <v>1111</v>
          </cell>
          <cell r="R2420">
            <v>320000</v>
          </cell>
          <cell r="Y2420">
            <v>320000</v>
          </cell>
        </row>
        <row r="2421">
          <cell r="A2421">
            <v>2418</v>
          </cell>
          <cell r="B2421" t="str">
            <v>21-108</v>
          </cell>
          <cell r="C2421">
            <v>37428</v>
          </cell>
          <cell r="D2421" t="str">
            <v>xn5</v>
          </cell>
          <cell r="E2421" t="str">
            <v>Mr. Sang (Ex.Im dept)</v>
          </cell>
          <cell r="F2421" t="str">
            <v>C­íc ®iÖn tho¹i di ®éng th¸ng 5/2002</v>
          </cell>
          <cell r="G2421" t="str">
            <v>Mobifone fee of May. 2002 for Mr. Sang (Ex.Im)</v>
          </cell>
          <cell r="H2421">
            <v>6422</v>
          </cell>
          <cell r="I2421">
            <v>272727</v>
          </cell>
          <cell r="J2421">
            <v>1331</v>
          </cell>
          <cell r="K2421">
            <v>27273</v>
          </cell>
          <cell r="P2421">
            <v>300000</v>
          </cell>
          <cell r="Q2421">
            <v>1111</v>
          </cell>
          <cell r="R2421">
            <v>300000</v>
          </cell>
          <cell r="Y2421">
            <v>300000</v>
          </cell>
        </row>
        <row r="2422">
          <cell r="A2422">
            <v>2419</v>
          </cell>
          <cell r="B2422" t="str">
            <v>21-109</v>
          </cell>
          <cell r="C2422">
            <v>37428</v>
          </cell>
          <cell r="D2422" t="str">
            <v>xn5</v>
          </cell>
          <cell r="E2422" t="str">
            <v>Mr. Sang (Ex.Im dept)</v>
          </cell>
          <cell r="F2422" t="str">
            <v>PhÝ c«ng ®oµn cho 01 cont v¶i nhËp ®ît HD207</v>
          </cell>
          <cell r="G2422" t="str">
            <v>The import expenses for farbric HD207</v>
          </cell>
          <cell r="H2422">
            <v>6278</v>
          </cell>
          <cell r="I2422">
            <v>150000</v>
          </cell>
          <cell r="P2422">
            <v>150000</v>
          </cell>
          <cell r="Q2422">
            <v>1111</v>
          </cell>
          <cell r="R2422">
            <v>150000</v>
          </cell>
          <cell r="Y2422">
            <v>150000</v>
          </cell>
        </row>
        <row r="2423">
          <cell r="A2423">
            <v>2420</v>
          </cell>
          <cell r="B2423" t="str">
            <v>21-110</v>
          </cell>
          <cell r="C2423">
            <v>37428</v>
          </cell>
          <cell r="D2423" t="str">
            <v>xn5</v>
          </cell>
          <cell r="E2423" t="str">
            <v>Mr. Sang (Ex.Im dept)</v>
          </cell>
          <cell r="F2423" t="str">
            <v>Chi phÝ nhËn hµng t¹i ga Gi¸p B¸t Hµ Néi</v>
          </cell>
          <cell r="G2423" t="str">
            <v>The expenses of receiving farbric from HCMC to Phu Tai</v>
          </cell>
          <cell r="H2423">
            <v>6278</v>
          </cell>
          <cell r="I2423">
            <v>110000</v>
          </cell>
          <cell r="P2423">
            <v>110000</v>
          </cell>
          <cell r="Q2423">
            <v>1111</v>
          </cell>
          <cell r="R2423">
            <v>110000</v>
          </cell>
          <cell r="Y2423">
            <v>110000</v>
          </cell>
        </row>
        <row r="2424">
          <cell r="A2424">
            <v>2421</v>
          </cell>
          <cell r="B2424" t="str">
            <v>21-107</v>
          </cell>
          <cell r="C2424">
            <v>37428</v>
          </cell>
          <cell r="D2424" t="str">
            <v>lx3</v>
          </cell>
          <cell r="E2424" t="str">
            <v>Mr. Quang (Driver)</v>
          </cell>
          <cell r="F2424" t="str">
            <v xml:space="preserve">T¹m øng ®i c«ng t¸c Hµ Néi </v>
          </cell>
          <cell r="G2424" t="str">
            <v>Advance to Mr. Quang (Driver) the business expenses to Hanoi</v>
          </cell>
          <cell r="H2424">
            <v>141</v>
          </cell>
          <cell r="I2424">
            <v>200000</v>
          </cell>
          <cell r="P2424">
            <v>200000</v>
          </cell>
          <cell r="Q2424">
            <v>1111</v>
          </cell>
          <cell r="R2424">
            <v>200000</v>
          </cell>
          <cell r="Y2424">
            <v>200000</v>
          </cell>
        </row>
        <row r="2425">
          <cell r="A2425">
            <v>2422</v>
          </cell>
          <cell r="B2425" t="str">
            <v>21-112</v>
          </cell>
          <cell r="C2425">
            <v>37428</v>
          </cell>
          <cell r="D2425" t="str">
            <v>xn2</v>
          </cell>
          <cell r="E2425" t="str">
            <v>Mr. Tuynh (Ex.Im dept)</v>
          </cell>
          <cell r="F2425" t="str">
            <v>T¹m øng nhËp hµng ®Çu t­</v>
          </cell>
          <cell r="G2425" t="str">
            <v xml:space="preserve">Advance to Mr. Tuynh (Ex.Im) the import expenses </v>
          </cell>
          <cell r="H2425">
            <v>141</v>
          </cell>
          <cell r="I2425">
            <v>2500000</v>
          </cell>
          <cell r="P2425">
            <v>2500000</v>
          </cell>
          <cell r="Q2425">
            <v>1111</v>
          </cell>
          <cell r="R2425">
            <v>2500000</v>
          </cell>
          <cell r="Y2425">
            <v>2500000</v>
          </cell>
        </row>
        <row r="2426">
          <cell r="A2426">
            <v>2423</v>
          </cell>
          <cell r="B2426" t="str">
            <v>21-114</v>
          </cell>
          <cell r="C2426">
            <v>37428</v>
          </cell>
          <cell r="D2426" t="str">
            <v>nc</v>
          </cell>
          <cell r="E2426" t="str">
            <v>Mr. HiÖp (Cty KD VC hµnh kh¸ch H¶i Phßng)</v>
          </cell>
          <cell r="F2426" t="str">
            <v>Thuª xe taxi chë CBCNV ®i lµm ngµy 21/6/2002</v>
          </cell>
          <cell r="G2426" t="str">
            <v>Taxi fare for staffs from Haiphong to Phu Thai on June 21</v>
          </cell>
          <cell r="H2426">
            <v>6428</v>
          </cell>
          <cell r="I2426">
            <v>200000</v>
          </cell>
          <cell r="P2426">
            <v>200000</v>
          </cell>
          <cell r="Q2426">
            <v>1111</v>
          </cell>
          <cell r="R2426">
            <v>200000</v>
          </cell>
          <cell r="Y2426">
            <v>200000</v>
          </cell>
        </row>
        <row r="2427">
          <cell r="A2427">
            <v>2424</v>
          </cell>
          <cell r="B2427" t="str">
            <v>29-12</v>
          </cell>
          <cell r="C2427">
            <v>37436</v>
          </cell>
          <cell r="D2427" t="str">
            <v>vt2</v>
          </cell>
          <cell r="E2427" t="str">
            <v>Mr. M¹nh (Computer)</v>
          </cell>
          <cell r="F2427" t="str">
            <v>Mua vËt t­ l¾p m¸y tÝnh cho bé phËn v¨n phßng</v>
          </cell>
          <cell r="G2427" t="str">
            <v>Buying materials to install computer for office</v>
          </cell>
          <cell r="H2427">
            <v>6273</v>
          </cell>
          <cell r="I2427">
            <v>1142000</v>
          </cell>
          <cell r="J2427">
            <v>1331</v>
          </cell>
          <cell r="K2427">
            <v>114200</v>
          </cell>
          <cell r="P2427">
            <v>1256200</v>
          </cell>
          <cell r="Q2427">
            <v>1111</v>
          </cell>
          <cell r="R2427">
            <v>1256200</v>
          </cell>
          <cell r="Y2427">
            <v>1256200</v>
          </cell>
        </row>
        <row r="2428">
          <cell r="A2428">
            <v>2425</v>
          </cell>
          <cell r="B2428" t="str">
            <v>21-121</v>
          </cell>
          <cell r="C2428">
            <v>37428</v>
          </cell>
          <cell r="D2428" t="str">
            <v>xn3</v>
          </cell>
          <cell r="E2428" t="str">
            <v>Mr. Quý (Ex.Im dept)</v>
          </cell>
          <cell r="F2428" t="str">
            <v>T¹m øng mua sym card ®iÖn tho¹i di ®éng cho Mr. Quý</v>
          </cell>
          <cell r="G2428" t="str">
            <v>Advance to Mr. Quy (Planning) to buy sym, mobicard for Mr. Quy (Planning)</v>
          </cell>
          <cell r="H2428">
            <v>141</v>
          </cell>
          <cell r="I2428">
            <v>450000</v>
          </cell>
          <cell r="P2428">
            <v>450000</v>
          </cell>
          <cell r="Q2428">
            <v>1111</v>
          </cell>
          <cell r="R2428">
            <v>450000</v>
          </cell>
          <cell r="Y2428">
            <v>450000</v>
          </cell>
        </row>
        <row r="2429">
          <cell r="A2429">
            <v>2426</v>
          </cell>
          <cell r="B2429" t="str">
            <v>21-116</v>
          </cell>
          <cell r="C2429">
            <v>37428</v>
          </cell>
          <cell r="D2429" t="str">
            <v>nc</v>
          </cell>
          <cell r="E2429" t="str">
            <v>Robert Nicholson</v>
          </cell>
          <cell r="F2429" t="str">
            <v>T¹m øng tiÒn l­¬ng cho Mr. Neil Foster (T¹m øng tiÒn hé Dong Tai London)</v>
          </cell>
          <cell r="G2429" t="str">
            <v xml:space="preserve">Salary advance for Mr. Neil Foster </v>
          </cell>
          <cell r="H2429">
            <v>1388</v>
          </cell>
          <cell r="I2429">
            <v>3060000</v>
          </cell>
          <cell r="P2429">
            <v>3060000</v>
          </cell>
          <cell r="Q2429">
            <v>1111</v>
          </cell>
          <cell r="R2429">
            <v>3060000</v>
          </cell>
          <cell r="Y2429">
            <v>3060000</v>
          </cell>
        </row>
        <row r="2430">
          <cell r="A2430">
            <v>2427</v>
          </cell>
          <cell r="B2430" t="str">
            <v>21-123</v>
          </cell>
          <cell r="C2430">
            <v>37428</v>
          </cell>
          <cell r="D2430" t="str">
            <v>xn2</v>
          </cell>
          <cell r="E2430" t="str">
            <v>Mr. Tuynh (Ex.Im dept)</v>
          </cell>
          <cell r="F2430" t="str">
            <v>Mua 01 quyÓn tê khai hµng nhËp</v>
          </cell>
          <cell r="G2430" t="str">
            <v xml:space="preserve">Buying custom form </v>
          </cell>
          <cell r="H2430">
            <v>6278</v>
          </cell>
          <cell r="I2430">
            <v>145500</v>
          </cell>
          <cell r="J2430">
            <v>1331</v>
          </cell>
          <cell r="K2430">
            <v>4500</v>
          </cell>
          <cell r="P2430">
            <v>150000</v>
          </cell>
          <cell r="Q2430">
            <v>1111</v>
          </cell>
          <cell r="R2430">
            <v>150000</v>
          </cell>
          <cell r="Y2430">
            <v>150000</v>
          </cell>
        </row>
        <row r="2431">
          <cell r="A2431">
            <v>2428</v>
          </cell>
          <cell r="B2431" t="str">
            <v>25-01</v>
          </cell>
          <cell r="C2431">
            <v>37432</v>
          </cell>
          <cell r="D2431" t="str">
            <v>xn5</v>
          </cell>
          <cell r="E2431" t="str">
            <v>Mr. Sang (Ex.Im dept)</v>
          </cell>
          <cell r="F2431" t="str">
            <v>T¹m øng lµm thñ tôc nhËp hµng d©y giãng t¹i Néi Bµi, mua vßng bi cho m¸y c¾t vßng</v>
          </cell>
          <cell r="G2431" t="str">
            <v>Advance to Mr. Sang the import expenses and buying tools for company</v>
          </cell>
          <cell r="H2431">
            <v>141</v>
          </cell>
          <cell r="I2431">
            <v>3500000</v>
          </cell>
          <cell r="P2431">
            <v>3500000</v>
          </cell>
          <cell r="Q2431">
            <v>1111</v>
          </cell>
          <cell r="R2431">
            <v>3500000</v>
          </cell>
          <cell r="Y2431">
            <v>3500000</v>
          </cell>
        </row>
        <row r="2432">
          <cell r="A2432">
            <v>2429</v>
          </cell>
          <cell r="B2432" t="str">
            <v>21-134</v>
          </cell>
          <cell r="C2432">
            <v>37428</v>
          </cell>
          <cell r="D2432" t="str">
            <v>xn5</v>
          </cell>
          <cell r="E2432" t="str">
            <v>Mr. Sang (Ex.Im dept)</v>
          </cell>
          <cell r="F2432" t="str">
            <v>Chi phÝ nhËp v¶i ®ît HD236+237</v>
          </cell>
          <cell r="G2432" t="str">
            <v>The import expenses for HD236+237</v>
          </cell>
          <cell r="H2432">
            <v>6278</v>
          </cell>
          <cell r="I2432">
            <v>753300</v>
          </cell>
          <cell r="J2432">
            <v>1331</v>
          </cell>
          <cell r="K2432">
            <v>13140</v>
          </cell>
          <cell r="P2432">
            <v>766440</v>
          </cell>
          <cell r="Q2432">
            <v>1111</v>
          </cell>
          <cell r="R2432">
            <v>766440</v>
          </cell>
          <cell r="Y2432">
            <v>766440</v>
          </cell>
        </row>
        <row r="2433">
          <cell r="A2433">
            <v>2430</v>
          </cell>
          <cell r="B2433" t="str">
            <v>21-09</v>
          </cell>
          <cell r="C2433">
            <v>37428</v>
          </cell>
          <cell r="D2433" t="str">
            <v>bank</v>
          </cell>
          <cell r="E2433" t="str">
            <v>Cong Thuong Bank</v>
          </cell>
          <cell r="F2433" t="str">
            <v>Rót tiÒn tõ TK VND vÒ quü tiÒn mÆt</v>
          </cell>
          <cell r="G2433" t="str">
            <v>Cash exchange from cash in bank (VND) to cash on hand</v>
          </cell>
          <cell r="H2433">
            <v>1111</v>
          </cell>
          <cell r="I2433">
            <v>200000000</v>
          </cell>
          <cell r="P2433">
            <v>200000000</v>
          </cell>
          <cell r="Q2433">
            <v>1121</v>
          </cell>
          <cell r="R2433">
            <v>200000000</v>
          </cell>
          <cell r="Y2433">
            <v>200000000</v>
          </cell>
        </row>
        <row r="2434">
          <cell r="A2434">
            <v>2431</v>
          </cell>
          <cell r="B2434" t="str">
            <v>21-128</v>
          </cell>
          <cell r="C2434">
            <v>37428</v>
          </cell>
          <cell r="D2434" t="str">
            <v>xn5</v>
          </cell>
          <cell r="E2434" t="str">
            <v>Mr. Sang (Ex.Im dept)</v>
          </cell>
          <cell r="F2434" t="str">
            <v>Chi phÝ nhËp v¶i ®ît HD233</v>
          </cell>
          <cell r="G2434" t="str">
            <v>The import expenses for HD233</v>
          </cell>
          <cell r="H2434">
            <v>6278</v>
          </cell>
          <cell r="I2434">
            <v>2961760</v>
          </cell>
          <cell r="J2434">
            <v>1331</v>
          </cell>
          <cell r="K2434">
            <v>161053</v>
          </cell>
          <cell r="P2434">
            <v>3122813</v>
          </cell>
          <cell r="Q2434">
            <v>1111</v>
          </cell>
          <cell r="R2434">
            <v>3122813</v>
          </cell>
          <cell r="Y2434">
            <v>3122813</v>
          </cell>
        </row>
        <row r="2435">
          <cell r="A2435">
            <v>2432</v>
          </cell>
          <cell r="B2435" t="str">
            <v>21-131</v>
          </cell>
          <cell r="C2435">
            <v>37428</v>
          </cell>
          <cell r="D2435" t="str">
            <v>xn5</v>
          </cell>
          <cell r="E2435" t="str">
            <v>Mr. Sang (Ex.Im dept)</v>
          </cell>
          <cell r="F2435" t="str">
            <v>Thanh to¸n t¹m øng xuÊt KT55 theo ®­êng hµng kh«ng</v>
          </cell>
          <cell r="G2435" t="str">
            <v>Payment for the advance of the export expenses of KT55 by air from Mr. Sang (Ex.Im)</v>
          </cell>
          <cell r="H2435">
            <v>6278</v>
          </cell>
          <cell r="I2435">
            <v>233000</v>
          </cell>
          <cell r="J2435">
            <v>1111</v>
          </cell>
          <cell r="K2435">
            <v>167000</v>
          </cell>
          <cell r="P2435">
            <v>400000</v>
          </cell>
          <cell r="Q2435">
            <v>141</v>
          </cell>
          <cell r="R2435">
            <v>400000</v>
          </cell>
          <cell r="Y2435">
            <v>400000</v>
          </cell>
        </row>
        <row r="2436">
          <cell r="A2436">
            <v>2433</v>
          </cell>
          <cell r="B2436" t="str">
            <v>21-122</v>
          </cell>
          <cell r="C2436">
            <v>37428</v>
          </cell>
          <cell r="D2436" t="str">
            <v>cat2</v>
          </cell>
          <cell r="E2436" t="str">
            <v>Mr. L­u B×nh (Cutting)</v>
          </cell>
          <cell r="F2436" t="str">
            <v>T¹m øng l­¬ng th¸ng 06/2002</v>
          </cell>
          <cell r="G2436" t="str">
            <v>Salary advance of Jun . 2002 for Mr. Luu Binh (Cutting)</v>
          </cell>
          <cell r="H2436">
            <v>141</v>
          </cell>
          <cell r="I2436">
            <v>600000</v>
          </cell>
          <cell r="P2436">
            <v>600000</v>
          </cell>
          <cell r="Q2436">
            <v>1111</v>
          </cell>
          <cell r="R2436">
            <v>600000</v>
          </cell>
          <cell r="Y2436">
            <v>600000</v>
          </cell>
        </row>
        <row r="2437">
          <cell r="A2437">
            <v>2434</v>
          </cell>
          <cell r="B2437" t="str">
            <v>21-125</v>
          </cell>
          <cell r="C2437">
            <v>37428</v>
          </cell>
          <cell r="D2437" t="str">
            <v>xn5</v>
          </cell>
          <cell r="E2437" t="str">
            <v>Mr. Sang (Ex.Im dept)</v>
          </cell>
          <cell r="F2437" t="str">
            <v>Thanh to¸n t¹m øng nhËp mãc treo vµ 02 l« DHL (tem nh·n )</v>
          </cell>
          <cell r="G2437" t="str">
            <v>Payment for the advance of the import expenses hangers, label from Mr Sang (Ex, Im. Dept )</v>
          </cell>
          <cell r="H2437">
            <v>6278</v>
          </cell>
          <cell r="I2437">
            <v>2637700</v>
          </cell>
          <cell r="J2437">
            <v>1331</v>
          </cell>
          <cell r="K2437">
            <v>72560</v>
          </cell>
          <cell r="P2437">
            <v>2710260</v>
          </cell>
          <cell r="Q2437">
            <v>1111</v>
          </cell>
          <cell r="R2437">
            <v>2410260</v>
          </cell>
          <cell r="S2437">
            <v>141</v>
          </cell>
          <cell r="T2437">
            <v>300000</v>
          </cell>
          <cell r="Y2437">
            <v>2710260</v>
          </cell>
        </row>
        <row r="2438">
          <cell r="A2438">
            <v>2435</v>
          </cell>
          <cell r="B2438" t="str">
            <v>21-132</v>
          </cell>
          <cell r="C2438">
            <v>37428</v>
          </cell>
          <cell r="D2438" t="str">
            <v>xn5</v>
          </cell>
          <cell r="E2438" t="str">
            <v>Mr. Sang (Ex.Im dept)</v>
          </cell>
          <cell r="F2438" t="str">
            <v>Thanh to¸n t¹m øng nhËp v¶i, më tê khai, xuÊt hµng KT53, 57, 58</v>
          </cell>
          <cell r="G2438" t="str">
            <v xml:space="preserve">Payment for the advance of the export and import expenses from Mr. Sang (Ex.Im) </v>
          </cell>
          <cell r="H2438">
            <v>6278</v>
          </cell>
          <cell r="I2438">
            <v>2358700</v>
          </cell>
          <cell r="J2438">
            <v>1111</v>
          </cell>
          <cell r="K2438">
            <v>141300</v>
          </cell>
          <cell r="P2438">
            <v>2500000</v>
          </cell>
          <cell r="Q2438">
            <v>141</v>
          </cell>
          <cell r="R2438">
            <v>2500000</v>
          </cell>
          <cell r="Y2438">
            <v>2500000</v>
          </cell>
        </row>
        <row r="2439">
          <cell r="A2439">
            <v>2436</v>
          </cell>
          <cell r="B2439" t="str">
            <v>21-133</v>
          </cell>
          <cell r="C2439">
            <v>37428</v>
          </cell>
          <cell r="D2439" t="str">
            <v>xn5</v>
          </cell>
          <cell r="E2439" t="str">
            <v>Mr. Sang (Ex.Im dept)</v>
          </cell>
          <cell r="F2439" t="str">
            <v>Thanh to¸n t¹m øng chi phÝ më tê khai nhËp DHL, xuÊt KT56</v>
          </cell>
          <cell r="G2439" t="str">
            <v xml:space="preserve">Payment for the advance of the export expenses for KT56 and the import expenses trimming by DHL from Mr. Sang (Ex.Im) </v>
          </cell>
          <cell r="H2439">
            <v>6278</v>
          </cell>
          <cell r="I2439">
            <v>523500</v>
          </cell>
          <cell r="P2439">
            <v>523500</v>
          </cell>
          <cell r="Q2439">
            <v>141</v>
          </cell>
          <cell r="R2439">
            <v>500000</v>
          </cell>
          <cell r="S2439">
            <v>1111</v>
          </cell>
          <cell r="T2439">
            <v>23500</v>
          </cell>
          <cell r="Y2439">
            <v>523500</v>
          </cell>
        </row>
        <row r="2440">
          <cell r="A2440">
            <v>2437</v>
          </cell>
          <cell r="B2440" t="str">
            <v>21-124</v>
          </cell>
          <cell r="C2440">
            <v>37428</v>
          </cell>
          <cell r="D2440" t="str">
            <v>kt1</v>
          </cell>
          <cell r="E2440" t="str">
            <v>Mrs. HuyÒn (Chief accountant)</v>
          </cell>
          <cell r="F2440" t="str">
            <v xml:space="preserve">Tr¶ t¹m øng l­¬ng th¸ng 05/2002 </v>
          </cell>
          <cell r="G2440" t="str">
            <v>Refund the salary advance of May. 2002 from Mrs. Huyen (Chief accountant)</v>
          </cell>
          <cell r="H2440">
            <v>1111</v>
          </cell>
          <cell r="I2440">
            <v>2800000</v>
          </cell>
          <cell r="P2440">
            <v>2800000</v>
          </cell>
          <cell r="Q2440">
            <v>141</v>
          </cell>
          <cell r="R2440">
            <v>2800000</v>
          </cell>
          <cell r="Y2440">
            <v>2800000</v>
          </cell>
        </row>
        <row r="2441">
          <cell r="A2441">
            <v>2438</v>
          </cell>
          <cell r="B2441" t="str">
            <v>21-136</v>
          </cell>
          <cell r="C2441">
            <v>37428</v>
          </cell>
          <cell r="D2441" t="str">
            <v>bank</v>
          </cell>
          <cell r="E2441" t="str">
            <v>Cong Thuong Bank</v>
          </cell>
          <cell r="F2441" t="str">
            <v>PhÝ ng©n hµng</v>
          </cell>
          <cell r="G2441" t="str">
            <v>Bank fee</v>
          </cell>
          <cell r="H2441">
            <v>811</v>
          </cell>
          <cell r="I2441">
            <v>18000</v>
          </cell>
          <cell r="P2441">
            <v>18000</v>
          </cell>
          <cell r="Q2441">
            <v>1121</v>
          </cell>
          <cell r="R2441">
            <v>18000</v>
          </cell>
          <cell r="Y2441">
            <v>18000</v>
          </cell>
        </row>
        <row r="2442">
          <cell r="A2442">
            <v>2439</v>
          </cell>
          <cell r="B2442" t="str">
            <v>22-01</v>
          </cell>
          <cell r="C2442">
            <v>37429</v>
          </cell>
          <cell r="D2442" t="str">
            <v>nc</v>
          </cell>
          <cell r="E2442" t="str">
            <v>Mr. Tïng (Cleaner)</v>
          </cell>
          <cell r="F2442" t="str">
            <v>Mua s¬n phôc vô phôc vô vÖ sinh c«ng nghiÖp</v>
          </cell>
          <cell r="G2442" t="str">
            <v>Buying paint for company</v>
          </cell>
          <cell r="H2442">
            <v>1531</v>
          </cell>
          <cell r="I2442">
            <v>73600</v>
          </cell>
          <cell r="P2442">
            <v>73600</v>
          </cell>
          <cell r="Q2442">
            <v>1111</v>
          </cell>
          <cell r="R2442">
            <v>73600</v>
          </cell>
          <cell r="Y2442">
            <v>73600</v>
          </cell>
        </row>
        <row r="2443">
          <cell r="A2443">
            <v>2440</v>
          </cell>
          <cell r="B2443" t="str">
            <v>21-130</v>
          </cell>
          <cell r="C2443">
            <v>37428</v>
          </cell>
          <cell r="D2443" t="str">
            <v>xn5</v>
          </cell>
          <cell r="E2443" t="str">
            <v>Mr. Sang (Ex.Im dept)</v>
          </cell>
          <cell r="F2443" t="str">
            <v>Thanh to¸n t¹m øng nhËp sîi, sequin, xuÊt KT57</v>
          </cell>
          <cell r="G2443" t="str">
            <v xml:space="preserve">Payment for the advance of the export and import expenses from Mr. Sang (Ex.Im) </v>
          </cell>
          <cell r="H2443">
            <v>6278</v>
          </cell>
          <cell r="I2443">
            <v>1179952</v>
          </cell>
          <cell r="J2443">
            <v>1331</v>
          </cell>
          <cell r="K2443">
            <v>69245</v>
          </cell>
          <cell r="P2443">
            <v>1249197</v>
          </cell>
          <cell r="Q2443">
            <v>1111</v>
          </cell>
          <cell r="R2443">
            <v>249197</v>
          </cell>
          <cell r="S2443">
            <v>141</v>
          </cell>
          <cell r="T2443">
            <v>1000000</v>
          </cell>
          <cell r="Y2443">
            <v>1249197</v>
          </cell>
        </row>
        <row r="2444">
          <cell r="A2444">
            <v>2441</v>
          </cell>
          <cell r="B2444" t="str">
            <v>21-129</v>
          </cell>
          <cell r="C2444">
            <v>37428</v>
          </cell>
          <cell r="D2444" t="str">
            <v>xn5</v>
          </cell>
          <cell r="E2444" t="str">
            <v>Mr. Sang (Ex.Im dept)</v>
          </cell>
          <cell r="F2444" t="str">
            <v>Chi phÝ xuÊt hµng KT54</v>
          </cell>
          <cell r="G2444" t="str">
            <v>The export expenses for KT54</v>
          </cell>
          <cell r="H2444">
            <v>6278</v>
          </cell>
          <cell r="I2444">
            <v>247536</v>
          </cell>
          <cell r="P2444">
            <v>247536</v>
          </cell>
          <cell r="Q2444">
            <v>1111</v>
          </cell>
          <cell r="R2444">
            <v>247536</v>
          </cell>
          <cell r="Y2444">
            <v>247536</v>
          </cell>
        </row>
        <row r="2445">
          <cell r="A2445">
            <v>2442</v>
          </cell>
          <cell r="B2445" t="str">
            <v>21-127</v>
          </cell>
          <cell r="C2445">
            <v>37428</v>
          </cell>
          <cell r="D2445" t="str">
            <v>xn5</v>
          </cell>
          <cell r="E2445" t="str">
            <v>Mr. Sang (Ex.Im dept)</v>
          </cell>
          <cell r="F2445" t="str">
            <v>Chi phÝ xuÊt hµng KT36</v>
          </cell>
          <cell r="G2445" t="str">
            <v>The export expenses for KT36</v>
          </cell>
          <cell r="H2445">
            <v>6278</v>
          </cell>
          <cell r="I2445">
            <v>666000</v>
          </cell>
          <cell r="P2445">
            <v>666000</v>
          </cell>
          <cell r="Q2445">
            <v>1111</v>
          </cell>
          <cell r="R2445">
            <v>666000</v>
          </cell>
          <cell r="Y2445">
            <v>666000</v>
          </cell>
        </row>
        <row r="2446">
          <cell r="A2446">
            <v>2443</v>
          </cell>
          <cell r="B2446" t="str">
            <v>21-126</v>
          </cell>
          <cell r="C2446">
            <v>37428</v>
          </cell>
          <cell r="D2446" t="str">
            <v>xn5</v>
          </cell>
          <cell r="E2446" t="str">
            <v>Mr. Sang (Ex.Im dept)</v>
          </cell>
          <cell r="F2446" t="str">
            <v>Chi phÝ nhËp v¶i ®ît HD229 (Thanh to¸n t¹m øng cho Mr. Sang)</v>
          </cell>
          <cell r="G2446" t="str">
            <v>The import expenses for HD229</v>
          </cell>
          <cell r="H2446">
            <v>6278</v>
          </cell>
          <cell r="I2446">
            <v>3974050</v>
          </cell>
          <cell r="J2446">
            <v>1331</v>
          </cell>
          <cell r="K2446">
            <v>96827</v>
          </cell>
          <cell r="P2446">
            <v>4070877</v>
          </cell>
          <cell r="Q2446">
            <v>1111</v>
          </cell>
          <cell r="R2446">
            <v>3070877</v>
          </cell>
          <cell r="S2446">
            <v>141</v>
          </cell>
          <cell r="T2446">
            <v>1000000</v>
          </cell>
          <cell r="Y2446">
            <v>4070877</v>
          </cell>
        </row>
        <row r="2447">
          <cell r="A2447">
            <v>2444</v>
          </cell>
          <cell r="B2447" t="str">
            <v>25-08</v>
          </cell>
          <cell r="C2447">
            <v>37432</v>
          </cell>
          <cell r="D2447" t="str">
            <v>mau</v>
          </cell>
          <cell r="E2447" t="str">
            <v>Mrs. H­¬ng (Sample)</v>
          </cell>
          <cell r="F2447" t="str">
            <v>C­íc ®iÖn tho¹i di ®éng th¸ng 5/2002 (Tr¶ t¹m øng mua ®iÖn tho¹i di ®éng)</v>
          </cell>
          <cell r="G2447" t="str">
            <v>Mobifone fee of May. 2002 for Mrs. Huong (Sample)</v>
          </cell>
          <cell r="H2447">
            <v>6422</v>
          </cell>
          <cell r="I2447">
            <v>272727</v>
          </cell>
          <cell r="J2447">
            <v>1331</v>
          </cell>
          <cell r="K2447">
            <v>27273</v>
          </cell>
          <cell r="P2447">
            <v>300000</v>
          </cell>
          <cell r="Q2447">
            <v>141</v>
          </cell>
          <cell r="R2447">
            <v>300000</v>
          </cell>
          <cell r="Y2447">
            <v>300000</v>
          </cell>
        </row>
        <row r="2448">
          <cell r="A2448">
            <v>2445</v>
          </cell>
          <cell r="B2448" t="str">
            <v>22-02</v>
          </cell>
          <cell r="C2448">
            <v>37429</v>
          </cell>
          <cell r="D2448" t="str">
            <v>E</v>
          </cell>
          <cell r="E2448" t="str">
            <v>Ms. Thñy (Embroidery)</v>
          </cell>
          <cell r="F2448" t="str">
            <v>C­íc ®iÖn tho¹i di ®éng th¸ng 5+6 / 2002</v>
          </cell>
          <cell r="G2448" t="str">
            <v>MobiFone fee of May, Jun. 2002 for Ms. Thuy (Embroidery)</v>
          </cell>
          <cell r="H2448">
            <v>6422</v>
          </cell>
          <cell r="I2448">
            <v>545454</v>
          </cell>
          <cell r="J2448">
            <v>1331</v>
          </cell>
          <cell r="K2448">
            <v>54546</v>
          </cell>
          <cell r="P2448">
            <v>600000</v>
          </cell>
          <cell r="Q2448">
            <v>1111</v>
          </cell>
          <cell r="R2448">
            <v>600000</v>
          </cell>
          <cell r="Y2448">
            <v>600000</v>
          </cell>
        </row>
        <row r="2449">
          <cell r="A2449">
            <v>2446</v>
          </cell>
          <cell r="B2449" t="str">
            <v>21-135</v>
          </cell>
          <cell r="C2449">
            <v>37428</v>
          </cell>
          <cell r="D2449" t="str">
            <v>nc</v>
          </cell>
          <cell r="E2449" t="str">
            <v>Cty Sø H¶i D­¬ng</v>
          </cell>
          <cell r="F2449" t="str">
            <v>Mua b¸t ®Üa sø cho §«ng Tµi London</v>
          </cell>
          <cell r="G2449" t="str">
            <v>Buying porcelain for Dong Tai London</v>
          </cell>
          <cell r="H2449">
            <v>1388</v>
          </cell>
          <cell r="I2449">
            <v>30038547</v>
          </cell>
          <cell r="P2449">
            <v>30038547</v>
          </cell>
          <cell r="Q2449">
            <v>1111</v>
          </cell>
          <cell r="R2449">
            <v>30038547</v>
          </cell>
          <cell r="Y2449">
            <v>30038547</v>
          </cell>
        </row>
        <row r="2450">
          <cell r="A2450">
            <v>2447</v>
          </cell>
          <cell r="B2450" t="str">
            <v>22-03</v>
          </cell>
          <cell r="C2450">
            <v>37429</v>
          </cell>
          <cell r="D2450" t="str">
            <v>lx2</v>
          </cell>
          <cell r="E2450" t="str">
            <v>Mr. Léc (Diver)</v>
          </cell>
          <cell r="F2450" t="str">
            <v>Mua vÐ th¸ng 06/2002 (Tr¹m thu phÝ Qu¸n Toan), chi phÝ ®i c«ng t¸c Hµ Néi + nhËn hµng, göi hµng phô liÖu</v>
          </cell>
          <cell r="G2450" t="str">
            <v>Buying month ticket in Jun. 2002 (Trafic duty) at Quan Toan station for car 34LD - 0108</v>
          </cell>
          <cell r="H2450">
            <v>6428</v>
          </cell>
          <cell r="I2450">
            <v>442000</v>
          </cell>
          <cell r="J2450">
            <v>6278</v>
          </cell>
          <cell r="K2450">
            <v>250000</v>
          </cell>
          <cell r="P2450">
            <v>692000</v>
          </cell>
          <cell r="Q2450">
            <v>1111</v>
          </cell>
          <cell r="R2450">
            <v>692000</v>
          </cell>
          <cell r="Y2450">
            <v>692000</v>
          </cell>
        </row>
        <row r="2451">
          <cell r="A2451">
            <v>2448</v>
          </cell>
          <cell r="B2451" t="str">
            <v>22-06</v>
          </cell>
          <cell r="C2451">
            <v>37429</v>
          </cell>
          <cell r="D2451" t="str">
            <v>nc</v>
          </cell>
          <cell r="E2451" t="str">
            <v>Mr. Anura, Mr. Jayanath</v>
          </cell>
          <cell r="F2451" t="str">
            <v>T¹m øng tiÒn chi tiªu t¹i ViÖt Nam cho Mr. Anura (100USD), Mr. Jayanath (100USD)</v>
          </cell>
          <cell r="G2451" t="str">
            <v>Advance of the living expenses in Vietnam to Mr. Anura (100USD), Mr. Jayanath (100USD)</v>
          </cell>
          <cell r="H2451">
            <v>1388</v>
          </cell>
          <cell r="I2451">
            <v>3020000</v>
          </cell>
          <cell r="P2451">
            <v>3020000</v>
          </cell>
          <cell r="Q2451">
            <v>1111</v>
          </cell>
          <cell r="R2451">
            <v>3020000</v>
          </cell>
          <cell r="Y2451">
            <v>3020000</v>
          </cell>
        </row>
        <row r="2452">
          <cell r="A2452">
            <v>2449</v>
          </cell>
          <cell r="B2452" t="str">
            <v>22-08</v>
          </cell>
          <cell r="C2452">
            <v>37429</v>
          </cell>
          <cell r="D2452" t="str">
            <v>nc</v>
          </cell>
          <cell r="E2452" t="str">
            <v>Mr Son- Cty DV- C«ng §oµn HP</v>
          </cell>
          <cell r="F2452" t="str">
            <v>Chi phÝ xe ®­a ®ãn c«ng nh©n th¸ng 5/2002</v>
          </cell>
          <cell r="G2452" t="str">
            <v>The bus renting for taking staffs and workers to Factory in May, 2002</v>
          </cell>
          <cell r="H2452">
            <v>331</v>
          </cell>
          <cell r="I2452">
            <v>16500000</v>
          </cell>
          <cell r="P2452">
            <v>16500000</v>
          </cell>
          <cell r="Q2452">
            <v>1111</v>
          </cell>
          <cell r="R2452">
            <v>16500000</v>
          </cell>
          <cell r="Y2452">
            <v>16500000</v>
          </cell>
        </row>
        <row r="2453">
          <cell r="A2453">
            <v>2450</v>
          </cell>
          <cell r="B2453" t="str">
            <v>24-01</v>
          </cell>
          <cell r="C2453">
            <v>37431</v>
          </cell>
          <cell r="D2453" t="str">
            <v>kd1</v>
          </cell>
          <cell r="E2453" t="str">
            <v>Mr. HiÖp (Sales)</v>
          </cell>
          <cell r="F2453" t="str">
            <v>TiÒn n­íc th¸ng 06 - 2002 cho nhµ ë chuyªn gia t¹i H¶i Phßng</v>
          </cell>
          <cell r="G2453" t="str">
            <v>Fresh water for experts' house in Hai phong</v>
          </cell>
          <cell r="H2453">
            <v>6428</v>
          </cell>
          <cell r="I2453">
            <v>328584</v>
          </cell>
          <cell r="P2453">
            <v>328584</v>
          </cell>
          <cell r="Q2453">
            <v>1111</v>
          </cell>
          <cell r="R2453">
            <v>328584</v>
          </cell>
          <cell r="Y2453">
            <v>328584</v>
          </cell>
        </row>
        <row r="2454">
          <cell r="A2454">
            <v>2451</v>
          </cell>
          <cell r="B2454" t="str">
            <v>24-02</v>
          </cell>
          <cell r="C2454">
            <v>37431</v>
          </cell>
          <cell r="D2454" t="str">
            <v>lx4</v>
          </cell>
          <cell r="E2454" t="str">
            <v>Mr. Tuyªn (Driver)</v>
          </cell>
          <cell r="F2454" t="str">
            <v>T¹m øng chi phÝ cho xe 34LD-0116</v>
          </cell>
          <cell r="G2454" t="str">
            <v>Advance to Mr. Tuyen (Driver) the toll for car 34LD-0116</v>
          </cell>
          <cell r="H2454">
            <v>141</v>
          </cell>
          <cell r="I2454">
            <v>500000</v>
          </cell>
          <cell r="P2454">
            <v>500000</v>
          </cell>
          <cell r="Q2454">
            <v>1111</v>
          </cell>
          <cell r="R2454">
            <v>500000</v>
          </cell>
          <cell r="Y2454">
            <v>500000</v>
          </cell>
        </row>
        <row r="2455">
          <cell r="A2455">
            <v>2452</v>
          </cell>
          <cell r="B2455" t="str">
            <v>24-03</v>
          </cell>
          <cell r="C2455">
            <v>37431</v>
          </cell>
          <cell r="D2455" t="str">
            <v>tgd</v>
          </cell>
          <cell r="E2455" t="str">
            <v>Mr. ThuËn (General director)</v>
          </cell>
          <cell r="F2455" t="str">
            <v>C­íc ®iÖn tho¹i cè ®Þnh th¸ng 05/2002 cho M. ThuËn (Tæng gi¸m ®èc)</v>
          </cell>
          <cell r="G2455" t="str">
            <v>Telephone charges of May. 2002 for Mr. Thuan (General director)</v>
          </cell>
          <cell r="H2455">
            <v>6422</v>
          </cell>
          <cell r="I2455">
            <v>218579</v>
          </cell>
          <cell r="P2455">
            <v>218579</v>
          </cell>
          <cell r="Q2455">
            <v>1111</v>
          </cell>
          <cell r="R2455">
            <v>218579</v>
          </cell>
          <cell r="Y2455">
            <v>218579</v>
          </cell>
        </row>
        <row r="2456">
          <cell r="A2456">
            <v>2453</v>
          </cell>
          <cell r="B2456" t="str">
            <v>20-01</v>
          </cell>
          <cell r="C2456">
            <v>37427</v>
          </cell>
          <cell r="D2456" t="str">
            <v>dt02</v>
          </cell>
          <cell r="E2456" t="str">
            <v>Dong Tai HCM</v>
          </cell>
          <cell r="F2456" t="str">
            <v>NhËn tiÒn gia c«ng hµng th¸ng 05/2002 tõ §«ng Tµi London (88,761.93USD)</v>
          </cell>
          <cell r="G2456" t="str">
            <v>Received the CM of May. 2002 from Dong Tai London (88,761.93USD)</v>
          </cell>
          <cell r="H2456">
            <v>1122</v>
          </cell>
          <cell r="I2456">
            <v>1354975078</v>
          </cell>
          <cell r="J2456">
            <v>8111</v>
          </cell>
          <cell r="K2456">
            <v>500000</v>
          </cell>
          <cell r="P2456">
            <v>1355475078</v>
          </cell>
          <cell r="Q2456">
            <v>33682</v>
          </cell>
          <cell r="R2456">
            <v>1355475078</v>
          </cell>
          <cell r="Y2456">
            <v>1355475078</v>
          </cell>
        </row>
        <row r="2457">
          <cell r="A2457">
            <v>2454</v>
          </cell>
          <cell r="B2457" t="str">
            <v>30-19</v>
          </cell>
          <cell r="C2457">
            <v>37437</v>
          </cell>
          <cell r="D2457" t="str">
            <v>S.xd</v>
          </cell>
          <cell r="E2457" t="str">
            <v>Mr. D­¬ng (Construction)</v>
          </cell>
          <cell r="F2457" t="str">
            <v>Chi phÝ x©y dùng nhµ ®Ó m¸y ph¸t ®iÖn, nhµ vÖ sinh, nhµ chøa phÕ liÖu cho c«ng ty §«ng Tµi</v>
          </cell>
          <cell r="G2457" t="str">
            <v>The expenses of building the house for electric generator, W/C and house for scrap</v>
          </cell>
          <cell r="H2457">
            <v>2112</v>
          </cell>
          <cell r="I2457">
            <v>108456978.55</v>
          </cell>
          <cell r="J2457">
            <v>1331</v>
          </cell>
          <cell r="K2457">
            <v>3655021.45</v>
          </cell>
          <cell r="P2457">
            <v>112112000</v>
          </cell>
          <cell r="Q2457">
            <v>331</v>
          </cell>
          <cell r="R2457">
            <v>112112000</v>
          </cell>
          <cell r="Y2457">
            <v>112112000</v>
          </cell>
        </row>
        <row r="2458">
          <cell r="A2458">
            <v>2455</v>
          </cell>
          <cell r="B2458" t="str">
            <v>24-04</v>
          </cell>
          <cell r="C2458">
            <v>37431</v>
          </cell>
          <cell r="D2458" t="str">
            <v>S.xd</v>
          </cell>
          <cell r="E2458" t="str">
            <v>Mr. D­¬ng (Construction)</v>
          </cell>
          <cell r="F2458" t="str">
            <v>Thanh to¸n 95% chi phÝ x©y dùng nhµ ®Ó m¸y ph¸t ®iÖn, nhµ vÖ sinh, nhµ chøa phÕ liÖu cho c«ng ty §«ng Tµi</v>
          </cell>
          <cell r="G2458" t="str">
            <v>The expenses of building the house for electric generator, W/C and house for scrap</v>
          </cell>
          <cell r="H2458">
            <v>331</v>
          </cell>
          <cell r="I2458">
            <v>106487000</v>
          </cell>
          <cell r="P2458">
            <v>106487000</v>
          </cell>
          <cell r="Q2458">
            <v>1111</v>
          </cell>
          <cell r="R2458">
            <v>46487000</v>
          </cell>
          <cell r="S2458">
            <v>141</v>
          </cell>
          <cell r="T2458">
            <v>60000000</v>
          </cell>
          <cell r="Y2458">
            <v>106487000</v>
          </cell>
        </row>
        <row r="2459">
          <cell r="A2459">
            <v>2456</v>
          </cell>
          <cell r="B2459" t="str">
            <v>21-01</v>
          </cell>
          <cell r="C2459">
            <v>37428</v>
          </cell>
          <cell r="D2459" t="str">
            <v>S.DHL</v>
          </cell>
          <cell r="E2459" t="str">
            <v>C«ng ty chuyÓn ph¸t nhanh DHL</v>
          </cell>
          <cell r="F2459" t="str">
            <v>C­íc göi mÉu vµ tµi liÖu sang London th¸ng 03, 04, 05 / 2002</v>
          </cell>
          <cell r="G2459" t="str">
            <v>DHL charge of transporting samples and documents to London for Mar, Apr, May. 2002</v>
          </cell>
          <cell r="H2459">
            <v>331</v>
          </cell>
          <cell r="I2459">
            <v>24868264</v>
          </cell>
          <cell r="J2459">
            <v>6278</v>
          </cell>
          <cell r="K2459">
            <v>589456</v>
          </cell>
          <cell r="L2459">
            <v>8111</v>
          </cell>
          <cell r="M2459">
            <v>93792</v>
          </cell>
          <cell r="P2459">
            <v>25551512</v>
          </cell>
          <cell r="Q2459">
            <v>1121</v>
          </cell>
          <cell r="R2459">
            <v>25551512</v>
          </cell>
          <cell r="Y2459">
            <v>25551512</v>
          </cell>
        </row>
        <row r="2460">
          <cell r="A2460">
            <v>2457</v>
          </cell>
          <cell r="B2460" t="str">
            <v>24-08</v>
          </cell>
          <cell r="C2460">
            <v>37431</v>
          </cell>
          <cell r="D2460" t="str">
            <v>la2</v>
          </cell>
          <cell r="E2460" t="str">
            <v>C«ng nh©n lµ thùc tËp</v>
          </cell>
          <cell r="F2460" t="str">
            <v>T¹m øng l­¬ng cho 08 c«ng nh©n lµ thùc tËp</v>
          </cell>
          <cell r="G2460" t="str">
            <v>Salary advance for 08 pressing trainees</v>
          </cell>
          <cell r="H2460">
            <v>141</v>
          </cell>
          <cell r="I2460">
            <v>2400000</v>
          </cell>
          <cell r="P2460">
            <v>2400000</v>
          </cell>
          <cell r="Q2460">
            <v>1111</v>
          </cell>
          <cell r="R2460">
            <v>2400000</v>
          </cell>
          <cell r="Y2460">
            <v>2400000</v>
          </cell>
        </row>
        <row r="2461">
          <cell r="A2461">
            <v>2458</v>
          </cell>
          <cell r="B2461" t="str">
            <v>24-09</v>
          </cell>
          <cell r="C2461">
            <v>37431</v>
          </cell>
          <cell r="D2461" t="str">
            <v>tk</v>
          </cell>
          <cell r="E2461" t="str">
            <v>Ms. V©n Anh (Secretary)</v>
          </cell>
          <cell r="F2461" t="str">
            <v xml:space="preserve">In card cho «ng NguyÔn Quèc ThuËn (TG§) , «ng Neil (G§SX), c¾t ch÷ d¸n cho c«ng ty  </v>
          </cell>
          <cell r="G2461" t="str">
            <v xml:space="preserve">Print name-card for Mr. Neil, Mr. Thuan </v>
          </cell>
          <cell r="H2461">
            <v>6428</v>
          </cell>
          <cell r="I2461">
            <v>600000</v>
          </cell>
          <cell r="P2461">
            <v>600000</v>
          </cell>
          <cell r="Q2461">
            <v>1111</v>
          </cell>
          <cell r="R2461">
            <v>600000</v>
          </cell>
          <cell r="Y2461">
            <v>600000</v>
          </cell>
        </row>
        <row r="2462">
          <cell r="A2462">
            <v>2459</v>
          </cell>
          <cell r="B2462" t="str">
            <v>24-10</v>
          </cell>
          <cell r="C2462">
            <v>37431</v>
          </cell>
          <cell r="D2462" t="str">
            <v>cnc1</v>
          </cell>
          <cell r="E2462" t="str">
            <v>Mr. Tèng Xu©n Minh (HI-TECH)</v>
          </cell>
          <cell r="F2462" t="str">
            <v>Mua xµ phßng cho tæ b¶o d­ìng</v>
          </cell>
          <cell r="G2462" t="str">
            <v>Buying materials for company</v>
          </cell>
          <cell r="H2462">
            <v>6278</v>
          </cell>
          <cell r="I2462">
            <v>14000</v>
          </cell>
          <cell r="P2462">
            <v>14000</v>
          </cell>
          <cell r="Q2462">
            <v>1111</v>
          </cell>
          <cell r="R2462">
            <v>14000</v>
          </cell>
          <cell r="Y2462">
            <v>14000</v>
          </cell>
        </row>
        <row r="2463">
          <cell r="A2463">
            <v>2460</v>
          </cell>
          <cell r="B2463" t="str">
            <v>24-11</v>
          </cell>
          <cell r="C2463">
            <v>37431</v>
          </cell>
          <cell r="D2463" t="str">
            <v>pv</v>
          </cell>
          <cell r="E2463" t="str">
            <v>Mrs. NguyÖt (Server)</v>
          </cell>
          <cell r="F2463" t="str">
            <v xml:space="preserve">T¹m øng tiÒn chi phÝ c¬m tr­a cho c«ng nh©n th¸ng 6/2002 </v>
          </cell>
          <cell r="G2463" t="str">
            <v>Advance to Mrs. Nguyet (Cook) the lunch expenses of Jun. 2002 for workers</v>
          </cell>
          <cell r="H2463">
            <v>141</v>
          </cell>
          <cell r="I2463">
            <v>15000000</v>
          </cell>
          <cell r="P2463">
            <v>15000000</v>
          </cell>
          <cell r="Q2463">
            <v>1111</v>
          </cell>
          <cell r="R2463">
            <v>15000000</v>
          </cell>
          <cell r="Y2463">
            <v>15000000</v>
          </cell>
        </row>
        <row r="2464">
          <cell r="A2464">
            <v>2461</v>
          </cell>
          <cell r="B2464" t="str">
            <v>21-02</v>
          </cell>
          <cell r="C2464">
            <v>37428</v>
          </cell>
          <cell r="D2464" t="str">
            <v>nc</v>
          </cell>
          <cell r="E2464" t="str">
            <v>Mrs. NguyÔn ThÞ LËp - S¹p 826 Chî B×nh T©y - Tp. HCM</v>
          </cell>
          <cell r="F2464" t="str">
            <v>Mua v¶i lãt cho hµng may, hµng mãc tay</v>
          </cell>
          <cell r="G2464" t="str">
            <v>Buying lining for garments, handmade crochet in Apr. 2002</v>
          </cell>
          <cell r="H2464">
            <v>331</v>
          </cell>
          <cell r="I2464">
            <v>58736000</v>
          </cell>
          <cell r="P2464">
            <v>58736000</v>
          </cell>
          <cell r="Q2464">
            <v>1121</v>
          </cell>
          <cell r="R2464">
            <v>58736000</v>
          </cell>
          <cell r="Y2464">
            <v>58736000</v>
          </cell>
        </row>
        <row r="2465">
          <cell r="A2465">
            <v>2462</v>
          </cell>
          <cell r="B2465" t="str">
            <v>21-03</v>
          </cell>
          <cell r="C2465">
            <v>37428</v>
          </cell>
          <cell r="D2465" t="str">
            <v>S.Coats</v>
          </cell>
          <cell r="E2465" t="str">
            <v>Cty Coats Phong Phó HN</v>
          </cell>
          <cell r="F2465" t="str">
            <v>Thanh to¸n tiÒn mua chØ may th¸ng 05 - 2002</v>
          </cell>
          <cell r="G2465" t="str">
            <v>Purchasing thread for May. 2002 (23,556.00USD)</v>
          </cell>
          <cell r="H2465">
            <v>331</v>
          </cell>
          <cell r="I2465">
            <v>358823883</v>
          </cell>
          <cell r="J2465">
            <v>413</v>
          </cell>
          <cell r="K2465">
            <v>546453</v>
          </cell>
          <cell r="P2465">
            <v>359370336</v>
          </cell>
          <cell r="Q2465">
            <v>1121</v>
          </cell>
          <cell r="R2465">
            <v>359370336</v>
          </cell>
          <cell r="Y2465">
            <v>359370336</v>
          </cell>
        </row>
        <row r="2466">
          <cell r="A2466">
            <v>2463</v>
          </cell>
          <cell r="B2466" t="str">
            <v>21-07</v>
          </cell>
          <cell r="C2466">
            <v>37428</v>
          </cell>
          <cell r="D2466" t="str">
            <v>nc</v>
          </cell>
          <cell r="E2466" t="str">
            <v>XN SX gia c«ng XNK H¶i Phßng</v>
          </cell>
          <cell r="F2466" t="str">
            <v>Thanh to¸n tiÒn mua hép carton ®ãng hµng th¸ng 05/2002</v>
          </cell>
          <cell r="G2466" t="str">
            <v>Buying carton boxes to packing in May . 2002</v>
          </cell>
          <cell r="H2466">
            <v>331</v>
          </cell>
          <cell r="I2466">
            <v>30637132</v>
          </cell>
          <cell r="P2466">
            <v>30637132</v>
          </cell>
          <cell r="Q2466">
            <v>1121</v>
          </cell>
          <cell r="R2466">
            <v>30637132</v>
          </cell>
          <cell r="Y2466">
            <v>30637132</v>
          </cell>
        </row>
        <row r="2467">
          <cell r="A2467">
            <v>2464</v>
          </cell>
          <cell r="B2467" t="str">
            <v>21-08</v>
          </cell>
          <cell r="C2467">
            <v>37428</v>
          </cell>
          <cell r="D2467" t="str">
            <v>S.LeHaiThanh</v>
          </cell>
          <cell r="E2467" t="str">
            <v>Cöa hµng v¨n hãa phÈm - TBVP Lª H¶i Thanh</v>
          </cell>
          <cell r="F2467" t="str">
            <v>Thanh to¸n tiÒn mua v¨n phßng phÈm th¸ng 04, 05/2002</v>
          </cell>
          <cell r="G2467" t="str">
            <v>Buying stationery for Apr, May. 2002</v>
          </cell>
          <cell r="H2467">
            <v>331</v>
          </cell>
          <cell r="I2467">
            <v>13918000</v>
          </cell>
          <cell r="P2467">
            <v>13918000</v>
          </cell>
          <cell r="Q2467">
            <v>1121</v>
          </cell>
          <cell r="R2467">
            <v>13918000</v>
          </cell>
          <cell r="Y2467">
            <v>13918000</v>
          </cell>
        </row>
        <row r="2468">
          <cell r="A2468">
            <v>2465</v>
          </cell>
          <cell r="B2468" t="str">
            <v>24-12</v>
          </cell>
          <cell r="C2468">
            <v>37431</v>
          </cell>
          <cell r="D2468" t="str">
            <v>bv1</v>
          </cell>
          <cell r="E2468" t="str">
            <v>Mr. HiÓu (Trade union)</v>
          </cell>
          <cell r="F2468" t="str">
            <v>Chi phÝ lµm tr­íc b¹ ®¨ng ký xe « t« Huyndai</v>
          </cell>
          <cell r="G2468" t="str">
            <v xml:space="preserve">The expenses of registering for bus Huyndai </v>
          </cell>
          <cell r="H2468">
            <v>6428</v>
          </cell>
          <cell r="I2468">
            <v>15556000</v>
          </cell>
          <cell r="P2468">
            <v>15556000</v>
          </cell>
          <cell r="Q2468">
            <v>1111</v>
          </cell>
          <cell r="R2468">
            <v>15556000</v>
          </cell>
          <cell r="Y2468">
            <v>15556000</v>
          </cell>
        </row>
        <row r="2469">
          <cell r="A2469">
            <v>2466</v>
          </cell>
          <cell r="B2469" t="str">
            <v>25-03</v>
          </cell>
          <cell r="C2469">
            <v>37432</v>
          </cell>
          <cell r="D2469" t="str">
            <v>xn4</v>
          </cell>
          <cell r="E2469" t="str">
            <v>Ms. HiÒn (Ex.Im dept)</v>
          </cell>
          <cell r="F2469" t="str">
            <v>T¹m øng nhËp v¶i lãt</v>
          </cell>
          <cell r="G2469" t="str">
            <v>Advance to Ms. Hien (Ex.Im) the import expenses for lining</v>
          </cell>
          <cell r="H2469">
            <v>141</v>
          </cell>
          <cell r="I2469">
            <v>1000000</v>
          </cell>
          <cell r="P2469">
            <v>1000000</v>
          </cell>
          <cell r="Q2469">
            <v>1111</v>
          </cell>
          <cell r="R2469">
            <v>1000000</v>
          </cell>
          <cell r="Y2469">
            <v>1000000</v>
          </cell>
        </row>
        <row r="2470">
          <cell r="A2470">
            <v>2467</v>
          </cell>
          <cell r="B2470" t="str">
            <v>21-106</v>
          </cell>
          <cell r="C2470">
            <v>37428</v>
          </cell>
          <cell r="D2470" t="str">
            <v>lx2</v>
          </cell>
          <cell r="E2470" t="str">
            <v>Mr. Léc (Diver)</v>
          </cell>
          <cell r="F2470" t="str">
            <v>T¹m øng chi phÝ cho xe 34LD-0108</v>
          </cell>
          <cell r="G2470" t="str">
            <v>Advance to Mr. Loc (Driver) the toll for car 34LD-0108</v>
          </cell>
          <cell r="H2470">
            <v>141</v>
          </cell>
          <cell r="I2470">
            <v>300000</v>
          </cell>
          <cell r="P2470">
            <v>300000</v>
          </cell>
          <cell r="Q2470">
            <v>1111</v>
          </cell>
          <cell r="R2470">
            <v>300000</v>
          </cell>
          <cell r="Y2470">
            <v>300000</v>
          </cell>
        </row>
        <row r="2471">
          <cell r="A2471">
            <v>2468</v>
          </cell>
          <cell r="B2471" t="str">
            <v>25-09</v>
          </cell>
          <cell r="C2471">
            <v>37432</v>
          </cell>
          <cell r="D2471" t="str">
            <v>ns1</v>
          </cell>
          <cell r="E2471" t="str">
            <v>Mr. N¨ng (Personnel)</v>
          </cell>
          <cell r="F2471" t="str">
            <v>Chi phÝ bèc container ®Çu t­ ngoµi giê ngµy 21/06</v>
          </cell>
          <cell r="G2471" t="str">
            <v>The expenses of unloading containers</v>
          </cell>
          <cell r="H2471">
            <v>6278</v>
          </cell>
          <cell r="I2471">
            <v>87000</v>
          </cell>
          <cell r="P2471">
            <v>87000</v>
          </cell>
          <cell r="Q2471">
            <v>1111</v>
          </cell>
          <cell r="R2471">
            <v>87000</v>
          </cell>
          <cell r="Y2471">
            <v>87000</v>
          </cell>
        </row>
        <row r="2472">
          <cell r="A2472">
            <v>2469</v>
          </cell>
          <cell r="B2472" t="str">
            <v>25-12</v>
          </cell>
          <cell r="C2472">
            <v>37432</v>
          </cell>
          <cell r="D2472" t="str">
            <v>dt04</v>
          </cell>
          <cell r="E2472" t="str">
            <v>Ms. Lan (Hanoi office)</v>
          </cell>
          <cell r="F2472" t="str">
            <v>Thanh to¸n c­íc vËn chuyÓn phô liÖu b»ng xe Hoµng Long tõ Hµ Néi ®i Phó Th¸i tõ 07/06 ®Õn 21/06/2002</v>
          </cell>
          <cell r="G2472" t="str">
            <v>The transport fee of trimming from Hanoi to Phu Thai</v>
          </cell>
          <cell r="H2472">
            <v>6278</v>
          </cell>
          <cell r="I2472">
            <v>284000</v>
          </cell>
          <cell r="P2472">
            <v>284000</v>
          </cell>
          <cell r="Q2472">
            <v>1111</v>
          </cell>
          <cell r="R2472">
            <v>284000</v>
          </cell>
          <cell r="Y2472">
            <v>284000</v>
          </cell>
        </row>
        <row r="2473">
          <cell r="A2473">
            <v>2470</v>
          </cell>
          <cell r="B2473" t="str">
            <v>25-14</v>
          </cell>
          <cell r="C2473">
            <v>37432</v>
          </cell>
          <cell r="D2473" t="str">
            <v>bv4</v>
          </cell>
          <cell r="E2473" t="str">
            <v>Mr. TÆng (Security guard)</v>
          </cell>
          <cell r="F2473" t="str">
            <v>T¹m øng chi phÝ ®i c«ng t¸c Hµ Néi</v>
          </cell>
          <cell r="G2473" t="str">
            <v>Advance to Mr. Tang (Security guard) the business expenses to Hanoi</v>
          </cell>
          <cell r="H2473">
            <v>141</v>
          </cell>
          <cell r="I2473">
            <v>100000</v>
          </cell>
          <cell r="P2473">
            <v>100000</v>
          </cell>
          <cell r="Q2473">
            <v>1111</v>
          </cell>
          <cell r="R2473">
            <v>100000</v>
          </cell>
          <cell r="Y2473">
            <v>100000</v>
          </cell>
        </row>
        <row r="2474">
          <cell r="A2474">
            <v>2471</v>
          </cell>
          <cell r="B2474" t="str">
            <v>25-15</v>
          </cell>
          <cell r="C2474">
            <v>37432</v>
          </cell>
          <cell r="D2474" t="str">
            <v>lx3</v>
          </cell>
          <cell r="E2474" t="str">
            <v>Mr. Quang (Driver)</v>
          </cell>
          <cell r="F2474" t="str">
            <v>Chi phÝ cho xe 34LD-0099 tõ ngµy 20/06 ®Õn 24/06/2002</v>
          </cell>
          <cell r="G2474" t="str">
            <v>The toll for car 34LD - 0099 for period from Jun 20 to Jun 24, 2002</v>
          </cell>
          <cell r="H2474">
            <v>6428</v>
          </cell>
          <cell r="I2474">
            <v>493000</v>
          </cell>
          <cell r="P2474">
            <v>493000</v>
          </cell>
          <cell r="Q2474">
            <v>1111</v>
          </cell>
          <cell r="R2474">
            <v>493000</v>
          </cell>
          <cell r="Y2474">
            <v>493000</v>
          </cell>
        </row>
        <row r="2475">
          <cell r="A2475">
            <v>2472</v>
          </cell>
          <cell r="B2475" t="str">
            <v>25-16</v>
          </cell>
          <cell r="C2475">
            <v>37432</v>
          </cell>
          <cell r="D2475" t="str">
            <v>nc</v>
          </cell>
          <cell r="E2475" t="str">
            <v>Cty May 2 H¶i D­¬ng</v>
          </cell>
          <cell r="F2475" t="str">
            <v>ThuÕ GTGT cña Hãa ®¬n sè 034284 - CM cho hµng may th¸ng 05/2002</v>
          </cell>
          <cell r="G2475" t="str">
            <v>VAT tax of Invoice No. 034284 - CM for garment in May. 2002</v>
          </cell>
          <cell r="H2475">
            <v>1331</v>
          </cell>
          <cell r="I2475">
            <v>9705664</v>
          </cell>
          <cell r="P2475">
            <v>9705664</v>
          </cell>
          <cell r="Q2475">
            <v>331</v>
          </cell>
          <cell r="R2475">
            <v>9705664</v>
          </cell>
          <cell r="Y2475">
            <v>9705664</v>
          </cell>
        </row>
        <row r="2476">
          <cell r="A2476">
            <v>2473</v>
          </cell>
          <cell r="B2476" t="str">
            <v>28-06</v>
          </cell>
          <cell r="C2476">
            <v>37435</v>
          </cell>
          <cell r="D2476" t="str">
            <v>xn5</v>
          </cell>
          <cell r="E2476" t="str">
            <v>Mr. Sang (Ex.Im dept)</v>
          </cell>
          <cell r="F2476" t="str">
            <v>T¹m øng nhËp v¶i ®ît HD244+248, xuÊt KT</v>
          </cell>
          <cell r="G2476" t="str">
            <v>Advance to Mr. Sang (Ex.Im) the import expenses for HD244+248</v>
          </cell>
          <cell r="H2476">
            <v>141</v>
          </cell>
          <cell r="I2476">
            <v>2500000</v>
          </cell>
          <cell r="P2476">
            <v>2500000</v>
          </cell>
          <cell r="Q2476">
            <v>1111</v>
          </cell>
          <cell r="R2476">
            <v>2500000</v>
          </cell>
          <cell r="Y2476">
            <v>2500000</v>
          </cell>
        </row>
        <row r="2477">
          <cell r="A2477">
            <v>2474</v>
          </cell>
          <cell r="B2477" t="str">
            <v>25-17</v>
          </cell>
          <cell r="C2477">
            <v>37432</v>
          </cell>
          <cell r="D2477" t="str">
            <v>sx1</v>
          </cell>
          <cell r="E2477" t="str">
            <v>Mr. NguyÔn TiÕn Dòng</v>
          </cell>
          <cell r="F2477" t="str">
            <v>Chi phÝ ®i May 2 H¶i D­¬ng ®ãng hµng xuÊt KT60, 64 c¸c ngµy 20/6, 23/6/2002</v>
          </cell>
          <cell r="G2477" t="str">
            <v>The expenses to Hai Duong Garment No. 2 Copany to pack for exporting KT60, 64</v>
          </cell>
          <cell r="H2477">
            <v>6278</v>
          </cell>
          <cell r="I2477">
            <v>150000</v>
          </cell>
          <cell r="P2477">
            <v>150000</v>
          </cell>
          <cell r="Q2477">
            <v>1111</v>
          </cell>
          <cell r="R2477">
            <v>150000</v>
          </cell>
          <cell r="Y2477">
            <v>150000</v>
          </cell>
        </row>
        <row r="2478">
          <cell r="A2478">
            <v>2475</v>
          </cell>
          <cell r="B2478" t="str">
            <v>25-19</v>
          </cell>
          <cell r="C2478">
            <v>37432</v>
          </cell>
          <cell r="D2478" t="str">
            <v>kh4</v>
          </cell>
          <cell r="E2478" t="str">
            <v>Mrs. TuyÕt (Planning dept)</v>
          </cell>
          <cell r="F2478" t="str">
            <v>Mua phô liÖu cho hµng LIFUNG m· LF5+6</v>
          </cell>
          <cell r="G2478" t="str">
            <v>Buying trimming for LF05+06</v>
          </cell>
          <cell r="H2478">
            <v>1522</v>
          </cell>
          <cell r="I2478">
            <v>100000</v>
          </cell>
          <cell r="P2478">
            <v>100000</v>
          </cell>
          <cell r="Q2478">
            <v>1111</v>
          </cell>
          <cell r="R2478">
            <v>100000</v>
          </cell>
          <cell r="Y2478">
            <v>100000</v>
          </cell>
        </row>
        <row r="2479">
          <cell r="A2479">
            <v>2476</v>
          </cell>
          <cell r="B2479" t="str">
            <v>25-20</v>
          </cell>
          <cell r="C2479">
            <v>37432</v>
          </cell>
          <cell r="D2479" t="str">
            <v>dt04</v>
          </cell>
          <cell r="E2479" t="str">
            <v>Ms. Lan (Hanoi office)</v>
          </cell>
          <cell r="F2479" t="str">
            <v>T¹m øng chi phÝ phôc vô ho¹t ®éng cña chi nh¸nh §«ng Tµi t¹i Hµ Néi (800USD x 15270®/USD)</v>
          </cell>
          <cell r="G2479" t="str">
            <v>Advance for Dong Tai - Branch in Ha Noi (Ha Noi office)</v>
          </cell>
          <cell r="H2479">
            <v>13684</v>
          </cell>
          <cell r="I2479">
            <v>12216000</v>
          </cell>
          <cell r="P2479">
            <v>12216000</v>
          </cell>
          <cell r="Q2479">
            <v>1111</v>
          </cell>
          <cell r="R2479">
            <v>12216000</v>
          </cell>
          <cell r="Y2479">
            <v>12216000</v>
          </cell>
        </row>
        <row r="2480">
          <cell r="A2480">
            <v>2477</v>
          </cell>
          <cell r="B2480" t="str">
            <v>26-02</v>
          </cell>
          <cell r="C2480">
            <v>37433</v>
          </cell>
          <cell r="D2480" t="str">
            <v>xn5</v>
          </cell>
          <cell r="E2480" t="str">
            <v>Mr. Sang (Ex.Im dept)</v>
          </cell>
          <cell r="F2480" t="str">
            <v>T¹m øng nhËp mãc treo, sîi , v¶i HD246, 247</v>
          </cell>
          <cell r="G2480" t="str">
            <v>Advance to Mr. Sang (Ex.Im) the import expenses for hangers, yarn, farbric HD246, 247</v>
          </cell>
          <cell r="H2480">
            <v>141</v>
          </cell>
          <cell r="I2480">
            <v>7000000</v>
          </cell>
          <cell r="P2480">
            <v>7000000</v>
          </cell>
          <cell r="Q2480">
            <v>1111</v>
          </cell>
          <cell r="R2480">
            <v>7000000</v>
          </cell>
          <cell r="Y2480">
            <v>7000000</v>
          </cell>
        </row>
        <row r="2481">
          <cell r="A2481">
            <v>2478</v>
          </cell>
          <cell r="B2481" t="str">
            <v>26-05</v>
          </cell>
          <cell r="C2481">
            <v>37433</v>
          </cell>
          <cell r="D2481" t="str">
            <v>lx1</v>
          </cell>
          <cell r="E2481" t="str">
            <v>Mr. Hïng (Driver)</v>
          </cell>
          <cell r="F2481" t="str">
            <v>Chi phÝ cho xe 51LD-6759 tõ 20/06 - 25/06/2002</v>
          </cell>
          <cell r="G2481" t="str">
            <v xml:space="preserve">The toll for car 51LD - 6759 for period from Jun 20 to Jun 25, 2002 </v>
          </cell>
          <cell r="H2481">
            <v>6428</v>
          </cell>
          <cell r="I2481">
            <v>251000</v>
          </cell>
          <cell r="P2481">
            <v>251000</v>
          </cell>
          <cell r="Q2481">
            <v>1111</v>
          </cell>
          <cell r="R2481">
            <v>251000</v>
          </cell>
          <cell r="Y2481">
            <v>251000</v>
          </cell>
        </row>
        <row r="2482">
          <cell r="A2482">
            <v>2479</v>
          </cell>
          <cell r="B2482" t="str">
            <v>26-06</v>
          </cell>
          <cell r="C2482">
            <v>37433</v>
          </cell>
          <cell r="D2482" t="str">
            <v>bv2</v>
          </cell>
          <cell r="E2482" t="str">
            <v>Mr. ViÖt (Security guard)</v>
          </cell>
          <cell r="F2482" t="str">
            <v>Mua ®å uèng phôc vô chuyªn gia</v>
          </cell>
          <cell r="G2482" t="str">
            <v>Buying drink for experts</v>
          </cell>
          <cell r="H2482">
            <v>6428</v>
          </cell>
          <cell r="I2482">
            <v>50000</v>
          </cell>
          <cell r="P2482">
            <v>50000</v>
          </cell>
          <cell r="Q2482">
            <v>1111</v>
          </cell>
          <cell r="R2482">
            <v>50000</v>
          </cell>
          <cell r="Y2482">
            <v>50000</v>
          </cell>
        </row>
        <row r="2483">
          <cell r="A2483">
            <v>2480</v>
          </cell>
          <cell r="B2483" t="str">
            <v>27-11</v>
          </cell>
          <cell r="C2483">
            <v>37434</v>
          </cell>
          <cell r="D2483" t="str">
            <v>E</v>
          </cell>
          <cell r="E2483" t="str">
            <v>Ms. Thñy (Embroidery)</v>
          </cell>
          <cell r="F2483" t="str">
            <v>ThiÕt kÕ mÉu thªu P1020, P1017</v>
          </cell>
          <cell r="G2483" t="str">
            <v>The expenses of designing embroidery sample for P1020, P1017</v>
          </cell>
          <cell r="H2483">
            <v>6278</v>
          </cell>
          <cell r="I2483">
            <v>765000</v>
          </cell>
          <cell r="P2483">
            <v>765000</v>
          </cell>
          <cell r="Q2483">
            <v>1111</v>
          </cell>
          <cell r="R2483">
            <v>765000</v>
          </cell>
          <cell r="Y2483">
            <v>765000</v>
          </cell>
        </row>
        <row r="2484">
          <cell r="A2484">
            <v>2481</v>
          </cell>
          <cell r="B2484" t="str">
            <v>26-07</v>
          </cell>
          <cell r="C2484">
            <v>37433</v>
          </cell>
          <cell r="D2484" t="str">
            <v>cd2</v>
          </cell>
          <cell r="E2484" t="str">
            <v>Mr. Hîp (Mechanic)</v>
          </cell>
          <cell r="F2484" t="str">
            <v>Chi phÝ söa m¸y chuyªn dïng cho ph©n x­ëng may</v>
          </cell>
          <cell r="G2484" t="str">
            <v>The expenses of repairing the machines for sewingshop</v>
          </cell>
          <cell r="H2484">
            <v>6278</v>
          </cell>
          <cell r="I2484">
            <v>212000</v>
          </cell>
          <cell r="P2484">
            <v>212000</v>
          </cell>
          <cell r="Q2484">
            <v>1111</v>
          </cell>
          <cell r="R2484">
            <v>212000</v>
          </cell>
          <cell r="Y2484">
            <v>212000</v>
          </cell>
        </row>
        <row r="2485">
          <cell r="A2485">
            <v>2482</v>
          </cell>
          <cell r="B2485" t="str">
            <v>26-09</v>
          </cell>
          <cell r="C2485">
            <v>37433</v>
          </cell>
          <cell r="D2485" t="str">
            <v>xn5</v>
          </cell>
          <cell r="E2485" t="str">
            <v>Mr. Sang (Ex.Im dept)</v>
          </cell>
          <cell r="F2485" t="str">
            <v xml:space="preserve">T¹m øng nhËp sîi </v>
          </cell>
          <cell r="G2485" t="str">
            <v>Advance to Mr. Sang (Ex.Im) the import expenses for yarn</v>
          </cell>
          <cell r="H2485">
            <v>141</v>
          </cell>
          <cell r="I2485">
            <v>1000000</v>
          </cell>
          <cell r="P2485">
            <v>1000000</v>
          </cell>
          <cell r="Q2485">
            <v>1111</v>
          </cell>
          <cell r="R2485">
            <v>1000000</v>
          </cell>
          <cell r="Y2485">
            <v>1000000</v>
          </cell>
        </row>
        <row r="2486">
          <cell r="A2486">
            <v>2483</v>
          </cell>
          <cell r="B2486" t="str">
            <v>26-10</v>
          </cell>
          <cell r="C2486">
            <v>37433</v>
          </cell>
          <cell r="D2486" t="str">
            <v>bank</v>
          </cell>
          <cell r="E2486" t="str">
            <v>Cong Thuong Bank</v>
          </cell>
          <cell r="F2486" t="str">
            <v>Rót tiÒn tõ TK VND vÒ quü tiÒn mÆt</v>
          </cell>
          <cell r="G2486" t="str">
            <v>Cash exchange from cash in bank (VND) to cash on hand</v>
          </cell>
          <cell r="H2486">
            <v>1111</v>
          </cell>
          <cell r="I2486">
            <v>460000000</v>
          </cell>
          <cell r="P2486">
            <v>460000000</v>
          </cell>
          <cell r="Q2486">
            <v>1121</v>
          </cell>
          <cell r="R2486">
            <v>460000000</v>
          </cell>
          <cell r="Y2486">
            <v>460000000</v>
          </cell>
        </row>
        <row r="2487">
          <cell r="A2487">
            <v>2484</v>
          </cell>
          <cell r="B2487" t="str">
            <v>27-01</v>
          </cell>
          <cell r="C2487">
            <v>37434</v>
          </cell>
          <cell r="D2487" t="str">
            <v>xn2</v>
          </cell>
          <cell r="E2487" t="str">
            <v>Mr. Tuynh (Ex.Im dept)</v>
          </cell>
          <cell r="F2487" t="str">
            <v>T¹m øng mua card ®IÖn tho¹i di ®éng th¸ng 06/2002</v>
          </cell>
          <cell r="G2487" t="str">
            <v>Advance to Mr. Tuynh (Ex.Im) the Mobicard for Jun. 2002</v>
          </cell>
          <cell r="H2487">
            <v>141</v>
          </cell>
          <cell r="I2487">
            <v>300000</v>
          </cell>
          <cell r="P2487">
            <v>300000</v>
          </cell>
          <cell r="Q2487">
            <v>1111</v>
          </cell>
          <cell r="R2487">
            <v>300000</v>
          </cell>
          <cell r="Y2487">
            <v>300000</v>
          </cell>
        </row>
        <row r="2488">
          <cell r="A2488">
            <v>2485</v>
          </cell>
          <cell r="B2488" t="str">
            <v>27-02</v>
          </cell>
          <cell r="C2488">
            <v>37434</v>
          </cell>
          <cell r="D2488" t="str">
            <v>lx7</v>
          </cell>
          <cell r="E2488" t="str">
            <v>Mr. §µi (Driver)</v>
          </cell>
          <cell r="F2488" t="str">
            <v>T¹m øng chi phÝ cho xe 34LD-0126</v>
          </cell>
          <cell r="G2488" t="str">
            <v>Advance to Mr. Dai (Driver) the toll for car 34LD-0126</v>
          </cell>
          <cell r="H2488">
            <v>141</v>
          </cell>
          <cell r="I2488">
            <v>300000</v>
          </cell>
          <cell r="P2488">
            <v>300000</v>
          </cell>
          <cell r="Q2488">
            <v>1111</v>
          </cell>
          <cell r="R2488">
            <v>300000</v>
          </cell>
          <cell r="Y2488">
            <v>300000</v>
          </cell>
        </row>
        <row r="2489">
          <cell r="A2489">
            <v>2486</v>
          </cell>
          <cell r="B2489" t="str">
            <v>27-03</v>
          </cell>
          <cell r="C2489">
            <v>37434</v>
          </cell>
          <cell r="D2489" t="str">
            <v>xn3</v>
          </cell>
          <cell r="E2489" t="str">
            <v>Mr. Quý (Ex.Im dept)</v>
          </cell>
          <cell r="F2489" t="str">
            <v>T¹m øng nhËp sîi, xuÊt hµng lÎ</v>
          </cell>
          <cell r="G2489" t="str">
            <v xml:space="preserve">Advance to Mr. Quy (Ex.Im) the import expenses for yarn, export expenses </v>
          </cell>
          <cell r="H2489">
            <v>141</v>
          </cell>
          <cell r="I2489">
            <v>700000</v>
          </cell>
          <cell r="P2489">
            <v>700000</v>
          </cell>
          <cell r="Q2489">
            <v>1111</v>
          </cell>
          <cell r="R2489">
            <v>700000</v>
          </cell>
          <cell r="Y2489">
            <v>700000</v>
          </cell>
        </row>
        <row r="2490">
          <cell r="A2490">
            <v>2487</v>
          </cell>
          <cell r="B2490" t="str">
            <v>27-04</v>
          </cell>
          <cell r="C2490">
            <v>37434</v>
          </cell>
          <cell r="D2490" t="str">
            <v>bv1</v>
          </cell>
          <cell r="E2490" t="str">
            <v>Mr. HiÓu (Trade union)</v>
          </cell>
          <cell r="F2490" t="str">
            <v>T¹m øng mua ghÕ, th¶m cho xe « t« 34LD - 0126</v>
          </cell>
          <cell r="G2490" t="str">
            <v>Advance to Mr. Hieu (Trade union) to buy carpet for bus 34LD - 0126</v>
          </cell>
          <cell r="H2490">
            <v>141</v>
          </cell>
          <cell r="I2490">
            <v>500000</v>
          </cell>
          <cell r="P2490">
            <v>500000</v>
          </cell>
          <cell r="Q2490">
            <v>1111</v>
          </cell>
          <cell r="R2490">
            <v>500000</v>
          </cell>
          <cell r="Y2490">
            <v>500000</v>
          </cell>
        </row>
        <row r="2491">
          <cell r="A2491">
            <v>2488</v>
          </cell>
          <cell r="B2491" t="str">
            <v>27-06</v>
          </cell>
          <cell r="C2491">
            <v>37434</v>
          </cell>
          <cell r="D2491" t="str">
            <v>cat2</v>
          </cell>
          <cell r="E2491" t="str">
            <v>Mr. L­u B×nh (Cutting)</v>
          </cell>
          <cell r="F2491" t="str">
            <v>T¹m øng ®i c«ng t¸c Tp. HCM</v>
          </cell>
          <cell r="G2491" t="str">
            <v>Advance to Mr. Binh (Cutting) the business to HCMC</v>
          </cell>
          <cell r="H2491">
            <v>141</v>
          </cell>
          <cell r="I2491">
            <v>500000</v>
          </cell>
          <cell r="P2491">
            <v>500000</v>
          </cell>
          <cell r="Q2491">
            <v>1111</v>
          </cell>
          <cell r="R2491">
            <v>500000</v>
          </cell>
          <cell r="Y2491">
            <v>500000</v>
          </cell>
        </row>
        <row r="2492">
          <cell r="A2492">
            <v>2489</v>
          </cell>
          <cell r="D2492" t="str">
            <v>xn2</v>
          </cell>
          <cell r="E2492" t="str">
            <v>Mr. Tuynh (Ex.Im dept)</v>
          </cell>
          <cell r="F2492" t="str">
            <v>PhÝ giao hµng KT45 t¹i kho VICONSHIP ngµy 15/05/2002</v>
          </cell>
          <cell r="G2492" t="str">
            <v>The export expenses for KT45 (LIFUNG)</v>
          </cell>
          <cell r="H2492">
            <v>6278</v>
          </cell>
          <cell r="I2492">
            <v>1425992</v>
          </cell>
          <cell r="P2492">
            <v>1425992</v>
          </cell>
          <cell r="Q2492">
            <v>1111</v>
          </cell>
          <cell r="R2492">
            <v>1425992</v>
          </cell>
          <cell r="Y2492">
            <v>1425992</v>
          </cell>
        </row>
        <row r="2493">
          <cell r="A2493">
            <v>2490</v>
          </cell>
          <cell r="B2493" t="str">
            <v>31-95</v>
          </cell>
          <cell r="C2493">
            <v>37468</v>
          </cell>
          <cell r="D2493" t="str">
            <v>xn2</v>
          </cell>
          <cell r="E2493" t="str">
            <v>Mr. Tuynh (Ex.Im dept)</v>
          </cell>
          <cell r="F2493" t="str">
            <v>Chi phÝ lµm chøng tõ E/L, C/O c¸c ngµy tõ 02/5 ®Õn 07/06/2002</v>
          </cell>
          <cell r="G2493" t="str">
            <v>The expenses for custom (Making C/O, E/L docs.)</v>
          </cell>
          <cell r="H2493">
            <v>6278</v>
          </cell>
          <cell r="I2493">
            <v>1100000</v>
          </cell>
          <cell r="P2493">
            <v>1100000</v>
          </cell>
          <cell r="Q2493">
            <v>1111</v>
          </cell>
          <cell r="R2493">
            <v>1100000</v>
          </cell>
          <cell r="Y2493">
            <v>1100000</v>
          </cell>
        </row>
        <row r="2494">
          <cell r="A2494">
            <v>2491</v>
          </cell>
          <cell r="B2494" t="str">
            <v>31-96</v>
          </cell>
          <cell r="C2494">
            <v>37468</v>
          </cell>
          <cell r="D2494" t="str">
            <v>xn2</v>
          </cell>
          <cell r="E2494" t="str">
            <v>Mr. Tuynh (Ex.Im dept)</v>
          </cell>
          <cell r="F2494" t="str">
            <v>Chi phÝ xuÊt hµng KT50+52 ngµy 30+31/05/2002</v>
          </cell>
          <cell r="G2494" t="str">
            <v>The export expenses for KT 50+52</v>
          </cell>
          <cell r="H2494">
            <v>6278</v>
          </cell>
          <cell r="I2494">
            <v>340000</v>
          </cell>
          <cell r="P2494">
            <v>340000</v>
          </cell>
          <cell r="Q2494">
            <v>1111</v>
          </cell>
          <cell r="R2494">
            <v>340000</v>
          </cell>
          <cell r="Y2494">
            <v>340000</v>
          </cell>
        </row>
        <row r="2495">
          <cell r="A2495">
            <v>2492</v>
          </cell>
          <cell r="B2495" t="str">
            <v>31-97</v>
          </cell>
          <cell r="C2495">
            <v>37468</v>
          </cell>
          <cell r="D2495" t="str">
            <v>xn2</v>
          </cell>
          <cell r="E2495" t="str">
            <v>Mr. Tuynh (Ex.Im dept)</v>
          </cell>
          <cell r="F2495" t="str">
            <v>Chi phÝ nhËp DHL ngµy 28/05/2002</v>
          </cell>
          <cell r="G2495" t="str">
            <v>The import expenses via DHL on May 28, 2002</v>
          </cell>
          <cell r="H2495">
            <v>6278</v>
          </cell>
          <cell r="I2495">
            <v>100000</v>
          </cell>
          <cell r="P2495">
            <v>100000</v>
          </cell>
          <cell r="Q2495">
            <v>1111</v>
          </cell>
          <cell r="R2495">
            <v>100000</v>
          </cell>
          <cell r="Y2495">
            <v>100000</v>
          </cell>
        </row>
        <row r="2496">
          <cell r="A2496">
            <v>2493</v>
          </cell>
          <cell r="B2496" t="str">
            <v>31-30</v>
          </cell>
          <cell r="C2496">
            <v>37468</v>
          </cell>
          <cell r="D2496" t="str">
            <v>xn2</v>
          </cell>
          <cell r="E2496" t="str">
            <v>Mr. Tuynh (Ex.Im dept)</v>
          </cell>
          <cell r="F2496" t="str">
            <v>Chi phÝ nhËp v¶i ®ît HD 217 ngµy 24/05/2002</v>
          </cell>
          <cell r="G2496" t="str">
            <v>The import expenses for farbric HD 217</v>
          </cell>
          <cell r="H2496">
            <v>6278</v>
          </cell>
          <cell r="I2496">
            <v>1273484</v>
          </cell>
          <cell r="J2496">
            <v>1331</v>
          </cell>
          <cell r="K2496">
            <v>47876</v>
          </cell>
          <cell r="P2496">
            <v>1321360</v>
          </cell>
          <cell r="Q2496">
            <v>1111</v>
          </cell>
          <cell r="R2496">
            <v>1321360</v>
          </cell>
          <cell r="Y2496">
            <v>1321360</v>
          </cell>
        </row>
        <row r="2497">
          <cell r="A2497">
            <v>2494</v>
          </cell>
          <cell r="B2497" t="str">
            <v>31-29</v>
          </cell>
          <cell r="C2497">
            <v>37468</v>
          </cell>
          <cell r="D2497" t="str">
            <v>xn2</v>
          </cell>
          <cell r="E2497" t="str">
            <v>Mr. Tuynh (Ex.Im dept)</v>
          </cell>
          <cell r="F2497" t="str">
            <v xml:space="preserve">Chi phÝ nhËp v¶i ®ît HD 220+221+222+225+226+227, nhËp DHL </v>
          </cell>
          <cell r="G2497" t="str">
            <v xml:space="preserve">The import expenses for farbric HD 220+221+222+225+226+227 and DHL </v>
          </cell>
          <cell r="H2497">
            <v>6278</v>
          </cell>
          <cell r="I2497">
            <v>1017500</v>
          </cell>
          <cell r="J2497">
            <v>1331</v>
          </cell>
          <cell r="K2497">
            <v>15300</v>
          </cell>
          <cell r="P2497">
            <v>1032800</v>
          </cell>
          <cell r="Q2497">
            <v>1111</v>
          </cell>
          <cell r="R2497">
            <v>1032800</v>
          </cell>
          <cell r="Y2497">
            <v>1032800</v>
          </cell>
        </row>
        <row r="2498">
          <cell r="A2498">
            <v>2495</v>
          </cell>
          <cell r="B2498" t="str">
            <v>27-07</v>
          </cell>
          <cell r="C2498">
            <v>37434</v>
          </cell>
          <cell r="D2498" t="str">
            <v>xn2</v>
          </cell>
          <cell r="E2498" t="str">
            <v>Mr. Tuynh (Ex.Im dept)</v>
          </cell>
          <cell r="F2498" t="str">
            <v xml:space="preserve">T¹m øng mua 50 bé C/O, E/L </v>
          </cell>
          <cell r="G2498" t="str">
            <v>Advance to Mr. Tuynh (Ex.Im) to buy custom forms</v>
          </cell>
          <cell r="H2498">
            <v>141</v>
          </cell>
          <cell r="I2498">
            <v>1150000</v>
          </cell>
          <cell r="P2498">
            <v>1150000</v>
          </cell>
          <cell r="Q2498">
            <v>1111</v>
          </cell>
          <cell r="R2498">
            <v>1150000</v>
          </cell>
          <cell r="Y2498">
            <v>1150000</v>
          </cell>
        </row>
        <row r="2499">
          <cell r="A2499">
            <v>2496</v>
          </cell>
          <cell r="B2499" t="str">
            <v>27-08</v>
          </cell>
          <cell r="C2499">
            <v>37434</v>
          </cell>
          <cell r="D2499" t="str">
            <v>bv1</v>
          </cell>
          <cell r="E2499" t="str">
            <v>Mr. HiÓu (Trade union)</v>
          </cell>
          <cell r="F2499" t="str">
            <v xml:space="preserve">T¹m øng mua n­íc s¹ch cho c«ng ty </v>
          </cell>
          <cell r="G2499" t="str">
            <v>Advance to Mr. Hieu (Trade union) to buy fresh water for factory</v>
          </cell>
          <cell r="H2499">
            <v>141</v>
          </cell>
          <cell r="I2499">
            <v>3150000</v>
          </cell>
          <cell r="P2499">
            <v>3150000</v>
          </cell>
          <cell r="Q2499">
            <v>1111</v>
          </cell>
          <cell r="R2499">
            <v>3150000</v>
          </cell>
          <cell r="Y2499">
            <v>3150000</v>
          </cell>
        </row>
        <row r="2500">
          <cell r="A2500">
            <v>2497</v>
          </cell>
          <cell r="B2500" t="str">
            <v>27-09</v>
          </cell>
          <cell r="C2500">
            <v>37434</v>
          </cell>
          <cell r="D2500" t="str">
            <v>lx2</v>
          </cell>
          <cell r="E2500" t="str">
            <v>Mr. Léc (Diver)</v>
          </cell>
          <cell r="F2500" t="str">
            <v>T¹m øng chi phÝ cho xe 34LD-0108</v>
          </cell>
          <cell r="G2500" t="str">
            <v>Advance to Mr. Loc (Driver) the toll for car 34LD-0108</v>
          </cell>
          <cell r="H2500">
            <v>141</v>
          </cell>
          <cell r="I2500">
            <v>300000</v>
          </cell>
          <cell r="P2500">
            <v>300000</v>
          </cell>
          <cell r="Q2500">
            <v>1111</v>
          </cell>
          <cell r="R2500">
            <v>300000</v>
          </cell>
          <cell r="Y2500">
            <v>300000</v>
          </cell>
        </row>
        <row r="2501">
          <cell r="A2501">
            <v>2498</v>
          </cell>
          <cell r="B2501" t="str">
            <v>27-10</v>
          </cell>
          <cell r="C2501">
            <v>37434</v>
          </cell>
          <cell r="D2501" t="str">
            <v>lx4</v>
          </cell>
          <cell r="E2501" t="str">
            <v>Mr. Tuyªn (Driver)</v>
          </cell>
          <cell r="F2501" t="str">
            <v xml:space="preserve">T¹m øng l­¬ng th¸ng 06/2002 </v>
          </cell>
          <cell r="G2501" t="str">
            <v>Advance to Mr. Tuyen (Driver) the salary of Jun . 2002</v>
          </cell>
          <cell r="H2501">
            <v>141</v>
          </cell>
          <cell r="I2501">
            <v>300000</v>
          </cell>
          <cell r="P2501">
            <v>300000</v>
          </cell>
          <cell r="Q2501">
            <v>1111</v>
          </cell>
          <cell r="R2501">
            <v>300000</v>
          </cell>
          <cell r="Y2501">
            <v>300000</v>
          </cell>
        </row>
        <row r="2502">
          <cell r="A2502">
            <v>2499</v>
          </cell>
          <cell r="B2502" t="str">
            <v>29-07</v>
          </cell>
          <cell r="C2502">
            <v>37436</v>
          </cell>
          <cell r="D2502" t="str">
            <v>bv1</v>
          </cell>
          <cell r="E2502" t="str">
            <v>Mr. HiÓu (Trade union)</v>
          </cell>
          <cell r="F2502" t="str">
            <v>Chi phÝ lµm ®¨ng ký, kiÓm ®Þnh, mua b¶o hiÓm xe, c¾t ch÷ d¸n xe, xin biÓn sè cho xe « t« Huyndai</v>
          </cell>
          <cell r="G2502" t="str">
            <v xml:space="preserve">The expenses of registering for bus Huyndai and buying insurance </v>
          </cell>
          <cell r="H2502">
            <v>6428</v>
          </cell>
          <cell r="I2502">
            <v>2877000</v>
          </cell>
          <cell r="P2502">
            <v>2877000</v>
          </cell>
          <cell r="Q2502">
            <v>1111</v>
          </cell>
          <cell r="R2502">
            <v>2877000</v>
          </cell>
          <cell r="Y2502">
            <v>2877000</v>
          </cell>
        </row>
        <row r="2503">
          <cell r="A2503">
            <v>2500</v>
          </cell>
          <cell r="B2503" t="str">
            <v>25-13</v>
          </cell>
          <cell r="C2503">
            <v>37432</v>
          </cell>
          <cell r="D2503" t="str">
            <v>S.Cro-Linh</v>
          </cell>
          <cell r="E2503" t="str">
            <v>Mrs. Linh (Crochet supplier)</v>
          </cell>
          <cell r="F2503" t="str">
            <v>Thanh to¸n chi phÝ gia c«ng hµng mãc tay</v>
          </cell>
          <cell r="G2503" t="str">
            <v>CM of handmade crochet for Mrs. Linh - Docket PT 0538 (353pcs)</v>
          </cell>
          <cell r="H2503">
            <v>6278</v>
          </cell>
          <cell r="I2503">
            <v>12355000</v>
          </cell>
          <cell r="P2503">
            <v>12355000</v>
          </cell>
          <cell r="Q2503">
            <v>1111</v>
          </cell>
          <cell r="R2503">
            <v>12355000</v>
          </cell>
          <cell r="Y2503">
            <v>12355000</v>
          </cell>
        </row>
        <row r="2504">
          <cell r="A2504">
            <v>2501</v>
          </cell>
          <cell r="B2504" t="str">
            <v>28-01</v>
          </cell>
          <cell r="C2504">
            <v>37435</v>
          </cell>
          <cell r="D2504" t="str">
            <v>lx1</v>
          </cell>
          <cell r="E2504" t="str">
            <v>Mr. Hïng (Driver)</v>
          </cell>
          <cell r="F2504" t="str">
            <v>Chi phÝ tiÕp chuyªn gia ngµy 27/06/02</v>
          </cell>
          <cell r="G2504" t="str">
            <v>The expenses of treating experts on Jun 27, 2002</v>
          </cell>
          <cell r="H2504">
            <v>6428</v>
          </cell>
          <cell r="I2504">
            <v>225000</v>
          </cell>
          <cell r="P2504">
            <v>225000</v>
          </cell>
          <cell r="Q2504">
            <v>1111</v>
          </cell>
          <cell r="R2504">
            <v>225000</v>
          </cell>
          <cell r="Y2504">
            <v>225000</v>
          </cell>
        </row>
        <row r="2505">
          <cell r="A2505">
            <v>2502</v>
          </cell>
          <cell r="B2505" t="str">
            <v>28-02</v>
          </cell>
          <cell r="C2505">
            <v>37435</v>
          </cell>
          <cell r="D2505" t="str">
            <v>lx2</v>
          </cell>
          <cell r="E2505" t="str">
            <v>Mr. Léc (Diver)</v>
          </cell>
          <cell r="F2505" t="str">
            <v>T¹m øng chi phÝ b¶o d­ìng xe 34LD - 0108</v>
          </cell>
          <cell r="G2505" t="str">
            <v>Advance to Mr. Loc (Driver) the expenses of maintaining for car 34LD - 0108</v>
          </cell>
          <cell r="H2505">
            <v>141</v>
          </cell>
          <cell r="I2505">
            <v>400000</v>
          </cell>
          <cell r="P2505">
            <v>400000</v>
          </cell>
          <cell r="Q2505">
            <v>1111</v>
          </cell>
          <cell r="R2505">
            <v>400000</v>
          </cell>
          <cell r="Y2505">
            <v>400000</v>
          </cell>
        </row>
        <row r="2506">
          <cell r="A2506">
            <v>2503</v>
          </cell>
          <cell r="B2506" t="str">
            <v>28-03</v>
          </cell>
          <cell r="C2506">
            <v>37435</v>
          </cell>
          <cell r="D2506" t="str">
            <v>dt04</v>
          </cell>
          <cell r="E2506" t="str">
            <v>Mrs. Hµ (Ha Noi office)</v>
          </cell>
          <cell r="F2506" t="str">
            <v>Thanh to¸n chi phÝ nhËp phi mËu dÞch v¶i mÉu ngµy 26/06/2002</v>
          </cell>
          <cell r="G2506" t="str">
            <v>The import expenses for cloth samples</v>
          </cell>
          <cell r="H2506">
            <v>3333</v>
          </cell>
          <cell r="I2506">
            <v>92000</v>
          </cell>
          <cell r="J2506">
            <v>1331</v>
          </cell>
          <cell r="K2506">
            <v>32000</v>
          </cell>
          <cell r="P2506">
            <v>124000</v>
          </cell>
          <cell r="Q2506">
            <v>1111</v>
          </cell>
          <cell r="R2506">
            <v>124000</v>
          </cell>
          <cell r="Y2506">
            <v>124000</v>
          </cell>
        </row>
        <row r="2507">
          <cell r="A2507">
            <v>2504</v>
          </cell>
          <cell r="B2507" t="str">
            <v>28-04</v>
          </cell>
          <cell r="C2507">
            <v>37435</v>
          </cell>
          <cell r="D2507" t="str">
            <v>dt04</v>
          </cell>
          <cell r="E2507" t="str">
            <v>Mrs. Hµ (Ha Noi office)</v>
          </cell>
          <cell r="F2507" t="str">
            <v>Thanh to¸n c­íc vËn chuyÓn phô liÖu b»ng xe Hoµng Long tõ Hµ Néi ®i Phó Th¸i 26/06/2002</v>
          </cell>
          <cell r="G2507" t="str">
            <v>The transport fee of trimming from Hanoi to Phu Thai</v>
          </cell>
          <cell r="H2507">
            <v>6278</v>
          </cell>
          <cell r="I2507">
            <v>192000</v>
          </cell>
          <cell r="P2507">
            <v>192000</v>
          </cell>
          <cell r="Q2507">
            <v>1111</v>
          </cell>
          <cell r="R2507">
            <v>192000</v>
          </cell>
          <cell r="Y2507">
            <v>192000</v>
          </cell>
        </row>
        <row r="2508">
          <cell r="A2508">
            <v>2505</v>
          </cell>
          <cell r="B2508" t="str">
            <v>28-05</v>
          </cell>
          <cell r="C2508">
            <v>37435</v>
          </cell>
          <cell r="D2508" t="str">
            <v>dt04</v>
          </cell>
          <cell r="E2508" t="str">
            <v>Mrs. Hµ (Ha Noi office)</v>
          </cell>
          <cell r="F2508" t="str">
            <v>Thanh to¸n tiÒn mua 920m d©y satin cho s¶n xuÊt</v>
          </cell>
          <cell r="G2508" t="str">
            <v>Buying trimming for production</v>
          </cell>
          <cell r="H2508">
            <v>1522</v>
          </cell>
          <cell r="I2508">
            <v>184000</v>
          </cell>
          <cell r="P2508">
            <v>184000</v>
          </cell>
          <cell r="Q2508">
            <v>1111</v>
          </cell>
          <cell r="R2508">
            <v>184000</v>
          </cell>
          <cell r="Y2508">
            <v>184000</v>
          </cell>
        </row>
        <row r="2509">
          <cell r="A2509">
            <v>2506</v>
          </cell>
          <cell r="B2509" t="str">
            <v>28-07</v>
          </cell>
          <cell r="C2509">
            <v>37435</v>
          </cell>
          <cell r="D2509" t="str">
            <v>lx2</v>
          </cell>
          <cell r="E2509" t="str">
            <v>Mr. Léc (Diver)</v>
          </cell>
          <cell r="F2509" t="str">
            <v>Thanh to¸n t¹m øng chi phÝ b¶o d­ìng xe 34LD - 0108</v>
          </cell>
          <cell r="G2509" t="str">
            <v xml:space="preserve">Payment for the advance of the expenses of maintaining for car 34LD - 0108 from Mr. Loc (Driver) </v>
          </cell>
          <cell r="H2509">
            <v>6428</v>
          </cell>
          <cell r="I2509">
            <v>581000</v>
          </cell>
          <cell r="J2509">
            <v>1331</v>
          </cell>
          <cell r="K2509">
            <v>29050</v>
          </cell>
          <cell r="P2509">
            <v>610050</v>
          </cell>
          <cell r="Q2509">
            <v>1111</v>
          </cell>
          <cell r="R2509">
            <v>210050</v>
          </cell>
          <cell r="S2509">
            <v>141</v>
          </cell>
          <cell r="T2509">
            <v>400000</v>
          </cell>
          <cell r="Y2509">
            <v>610050</v>
          </cell>
        </row>
        <row r="2510">
          <cell r="A2510">
            <v>2507</v>
          </cell>
          <cell r="B2510" t="str">
            <v>28-08</v>
          </cell>
          <cell r="C2510">
            <v>37435</v>
          </cell>
          <cell r="D2510" t="str">
            <v>nc</v>
          </cell>
          <cell r="E2510" t="str">
            <v>Mr. Neil Foster</v>
          </cell>
          <cell r="F2510" t="str">
            <v>T¹m øng tiÒn chi tiªu t¹i ViÖt Nam cho Mr. Neil Foster (300USD x 15270)</v>
          </cell>
          <cell r="G2510" t="str">
            <v>Advance of the living expenses in Vietnam to Mr. Neil Foster</v>
          </cell>
          <cell r="H2510">
            <v>1388</v>
          </cell>
          <cell r="I2510">
            <v>4581000</v>
          </cell>
          <cell r="P2510">
            <v>4581000</v>
          </cell>
          <cell r="Q2510">
            <v>1111</v>
          </cell>
          <cell r="R2510">
            <v>4581000</v>
          </cell>
          <cell r="Y2510">
            <v>4581000</v>
          </cell>
        </row>
        <row r="2511">
          <cell r="A2511">
            <v>2508</v>
          </cell>
          <cell r="B2511" t="str">
            <v>29-01</v>
          </cell>
          <cell r="C2511">
            <v>37436</v>
          </cell>
          <cell r="D2511" t="str">
            <v>tk</v>
          </cell>
          <cell r="E2511" t="str">
            <v>Ms. V©n Anh (Secretary)</v>
          </cell>
          <cell r="F2511" t="str">
            <v>T¹m øng tiÒn göi hµng mÉu, mùc m¸y Investronica vµo Tp. HCM b»ng ®­êng hµng kh«ng</v>
          </cell>
          <cell r="G2511" t="str">
            <v>Advance to Ms. Van Anh the expenses of sending trimming samples and ink of Investronica machine to HCMC</v>
          </cell>
          <cell r="H2511">
            <v>141</v>
          </cell>
          <cell r="I2511">
            <v>500000</v>
          </cell>
          <cell r="P2511">
            <v>500000</v>
          </cell>
          <cell r="Q2511">
            <v>1111</v>
          </cell>
          <cell r="R2511">
            <v>500000</v>
          </cell>
          <cell r="Y2511">
            <v>500000</v>
          </cell>
        </row>
        <row r="2512">
          <cell r="A2512">
            <v>2509</v>
          </cell>
          <cell r="B2512" t="str">
            <v>29-02</v>
          </cell>
          <cell r="C2512">
            <v>37436</v>
          </cell>
          <cell r="D2512" t="str">
            <v>bv2</v>
          </cell>
          <cell r="E2512" t="str">
            <v>Mr. ViÖt (Security guard)</v>
          </cell>
          <cell r="F2512" t="str">
            <v>Thanh to¸n tiÒn c«ng vÖ sinh c«ng nghiÖp, bèc hµng th¸ng 06/2002 cho tæ b¶o vÖ</v>
          </cell>
          <cell r="G2512" t="str">
            <v>The expenses of cleaning the shop and unloading containers for security guards</v>
          </cell>
          <cell r="H2512">
            <v>6278</v>
          </cell>
          <cell r="I2512">
            <v>768000</v>
          </cell>
          <cell r="P2512">
            <v>768000</v>
          </cell>
          <cell r="Q2512">
            <v>1111</v>
          </cell>
          <cell r="R2512">
            <v>768000</v>
          </cell>
          <cell r="Y2512">
            <v>768000</v>
          </cell>
        </row>
        <row r="2513">
          <cell r="A2513">
            <v>2510</v>
          </cell>
          <cell r="B2513" t="str">
            <v>29-03</v>
          </cell>
          <cell r="C2513">
            <v>37436</v>
          </cell>
          <cell r="D2513" t="str">
            <v>cd4</v>
          </cell>
          <cell r="E2513" t="str">
            <v>Mr. H¹nh (Boiler)</v>
          </cell>
          <cell r="F2513" t="str">
            <v>Mua muèi c«ng nghiÖp phôc vô cÊp h¬i cho ph©n x­ëng may</v>
          </cell>
          <cell r="G2513" t="str">
            <v>Buying salt for boiler</v>
          </cell>
          <cell r="H2513">
            <v>1531</v>
          </cell>
          <cell r="I2513">
            <v>135000</v>
          </cell>
          <cell r="P2513">
            <v>135000</v>
          </cell>
          <cell r="Q2513">
            <v>1111</v>
          </cell>
          <cell r="R2513">
            <v>135000</v>
          </cell>
          <cell r="Y2513">
            <v>135000</v>
          </cell>
        </row>
        <row r="2514">
          <cell r="A2514">
            <v>2511</v>
          </cell>
          <cell r="B2514" t="str">
            <v>29-04</v>
          </cell>
          <cell r="C2514">
            <v>37436</v>
          </cell>
          <cell r="D2514" t="str">
            <v>nc</v>
          </cell>
          <cell r="E2514" t="str">
            <v>Mr. Anura, Mr. Jayanath</v>
          </cell>
          <cell r="F2514" t="str">
            <v>T¹m øng tiÒn chi tiªu t¹i ViÖt Nam cho Mr. Anura (100USD), Mr. Jayanath (100USD)</v>
          </cell>
          <cell r="G2514" t="str">
            <v>Advance of the living expenses in Vietnam to Mr. Anura (100USD), Mr. Jayanath (100USD)</v>
          </cell>
          <cell r="H2514">
            <v>1388</v>
          </cell>
          <cell r="I2514">
            <v>3054000</v>
          </cell>
          <cell r="P2514">
            <v>3054000</v>
          </cell>
          <cell r="Q2514">
            <v>1111</v>
          </cell>
          <cell r="R2514">
            <v>3054000</v>
          </cell>
          <cell r="Y2514">
            <v>3054000</v>
          </cell>
        </row>
        <row r="2515">
          <cell r="A2515">
            <v>2512</v>
          </cell>
          <cell r="B2515" t="str">
            <v>21-01</v>
          </cell>
          <cell r="C2515">
            <v>37489</v>
          </cell>
          <cell r="D2515" t="str">
            <v>S.mail</v>
          </cell>
          <cell r="E2515" t="str">
            <v>Cty ®iÖn to¸n vµ truyÒn sè liÖu KV1</v>
          </cell>
          <cell r="F2515" t="str">
            <v>C­íc Mail Offile th¸ng 05+06+07/2002</v>
          </cell>
          <cell r="G2515" t="str">
            <v>Mail Offline charge in May , Jun and Jul. 2002</v>
          </cell>
          <cell r="H2515">
            <v>6422</v>
          </cell>
          <cell r="I2515">
            <v>2520000</v>
          </cell>
          <cell r="P2515">
            <v>2520000</v>
          </cell>
          <cell r="Q2515">
            <v>1121</v>
          </cell>
          <cell r="R2515">
            <v>2520000</v>
          </cell>
          <cell r="Y2515">
            <v>2520000</v>
          </cell>
        </row>
        <row r="2516">
          <cell r="A2516">
            <v>2513</v>
          </cell>
          <cell r="B2516" t="str">
            <v>29-06</v>
          </cell>
          <cell r="C2516">
            <v>37436</v>
          </cell>
          <cell r="D2516" t="str">
            <v>S.mail</v>
          </cell>
          <cell r="E2516" t="str">
            <v>Cty ®iÖn to¸n vµ truyÒn sè liÖu KV1</v>
          </cell>
          <cell r="F2516" t="str">
            <v>ThuÕ GTGT cña c­íc Mail Offile th¸ng 04/2002</v>
          </cell>
          <cell r="G2516" t="str">
            <v>VAT tax of Mail Offline charge in Mar. 2002</v>
          </cell>
          <cell r="H2516">
            <v>1331</v>
          </cell>
          <cell r="I2516">
            <v>76364</v>
          </cell>
          <cell r="P2516">
            <v>76364</v>
          </cell>
          <cell r="Q2516">
            <v>6422</v>
          </cell>
          <cell r="R2516">
            <v>76364</v>
          </cell>
          <cell r="Y2516">
            <v>76364</v>
          </cell>
        </row>
        <row r="2517">
          <cell r="A2517">
            <v>2514</v>
          </cell>
          <cell r="B2517" t="str">
            <v>01-01</v>
          </cell>
          <cell r="C2517">
            <v>37438</v>
          </cell>
          <cell r="D2517" t="str">
            <v>lx7</v>
          </cell>
          <cell r="E2517" t="str">
            <v>Mr. §µi (Driver)</v>
          </cell>
          <cell r="F2517" t="str">
            <v>Thanh to¸n t¹m øng chi phÝ cho xe 34LD-0126</v>
          </cell>
          <cell r="G2517" t="str">
            <v xml:space="preserve">Payment for the advance of the toll for car 34LD-0126 from Mr. Dai (Driver) </v>
          </cell>
          <cell r="H2517">
            <v>6428</v>
          </cell>
          <cell r="I2517">
            <v>260000</v>
          </cell>
          <cell r="J2517">
            <v>1111</v>
          </cell>
          <cell r="K2517">
            <v>40000</v>
          </cell>
          <cell r="P2517">
            <v>300000</v>
          </cell>
          <cell r="Q2517">
            <v>141</v>
          </cell>
          <cell r="R2517">
            <v>300000</v>
          </cell>
          <cell r="Y2517">
            <v>300000</v>
          </cell>
        </row>
        <row r="2518">
          <cell r="A2518">
            <v>2515</v>
          </cell>
          <cell r="B2518" t="str">
            <v>01-02</v>
          </cell>
          <cell r="C2518">
            <v>37438</v>
          </cell>
          <cell r="D2518" t="str">
            <v>lx7</v>
          </cell>
          <cell r="E2518" t="str">
            <v>Mr. §µi (Driver)</v>
          </cell>
          <cell r="F2518" t="str">
            <v>T¹m øng mua vÐ th¸ng 07/2002 (Tr¹m thu phÝ Qu¸n Toan) cho 02 xe 34LD-0126</v>
          </cell>
          <cell r="G2518" t="str">
            <v>Advance to Mr. Dai (Driver) buying month ticket in Jul. 2002 (Trafic duty) at Quan Toan station for car 34LD - 0126</v>
          </cell>
          <cell r="H2518">
            <v>141</v>
          </cell>
          <cell r="I2518">
            <v>200000</v>
          </cell>
          <cell r="P2518">
            <v>200000</v>
          </cell>
          <cell r="Q2518">
            <v>1111</v>
          </cell>
          <cell r="R2518">
            <v>200000</v>
          </cell>
          <cell r="Y2518">
            <v>200000</v>
          </cell>
        </row>
        <row r="2519">
          <cell r="A2519">
            <v>2516</v>
          </cell>
          <cell r="B2519" t="str">
            <v>29-08</v>
          </cell>
          <cell r="C2519">
            <v>37436</v>
          </cell>
          <cell r="D2519" t="str">
            <v>nc</v>
          </cell>
          <cell r="E2519" t="str">
            <v>Mr. Tr­¬ng (sample)</v>
          </cell>
          <cell r="F2519" t="str">
            <v>Th­ëng c«ng viÖc th¸ng 6/2002 cho Mr. Tr­¬ng + Mr. Anh (Phßng mÉu)</v>
          </cell>
          <cell r="G2519" t="str">
            <v>Working bonnus to Mr. Truong and Mr. Anh (Sample) in Jun. 2002</v>
          </cell>
          <cell r="H2519">
            <v>33882</v>
          </cell>
          <cell r="I2519">
            <v>400000</v>
          </cell>
          <cell r="P2519">
            <v>400000</v>
          </cell>
          <cell r="Q2519">
            <v>1111</v>
          </cell>
          <cell r="R2519">
            <v>400000</v>
          </cell>
          <cell r="Y2519">
            <v>400000</v>
          </cell>
        </row>
        <row r="2520">
          <cell r="A2520">
            <v>2517</v>
          </cell>
          <cell r="B2520" t="str">
            <v>01-03</v>
          </cell>
          <cell r="C2520">
            <v>37438</v>
          </cell>
          <cell r="D2520" t="str">
            <v>xn2</v>
          </cell>
          <cell r="E2520" t="str">
            <v>Mr. Tuynh (Ex.Im dept)</v>
          </cell>
          <cell r="F2520" t="str">
            <v>T¹m øng tiÒn nép cho h·ng tµu Maersk Logistic ®Ó lÊy vËn ®¬n xuÊt hµng KT53+58</v>
          </cell>
          <cell r="G2520" t="str">
            <v>Advance to Mr. Tuynh (Ex.Im) the export expenses KT53+58</v>
          </cell>
          <cell r="H2520">
            <v>141</v>
          </cell>
          <cell r="I2520">
            <v>3100000</v>
          </cell>
          <cell r="P2520">
            <v>3100000</v>
          </cell>
          <cell r="Q2520">
            <v>1111</v>
          </cell>
          <cell r="R2520">
            <v>3100000</v>
          </cell>
          <cell r="Y2520">
            <v>3100000</v>
          </cell>
        </row>
        <row r="2521">
          <cell r="A2521">
            <v>2518</v>
          </cell>
          <cell r="B2521" t="str">
            <v>01-04</v>
          </cell>
          <cell r="C2521">
            <v>37438</v>
          </cell>
          <cell r="D2521" t="str">
            <v>bv1</v>
          </cell>
          <cell r="E2521" t="str">
            <v>Mr. HiÓu (Trade union)</v>
          </cell>
          <cell r="F2521" t="str">
            <v xml:space="preserve">Thanh to¸n t¹m øng mua n­íc s¹ch cho c«ng ty </v>
          </cell>
          <cell r="G2521" t="str">
            <v>Payment for the advance of buying fresh water for factory from Mr. Hieu (Trade union)</v>
          </cell>
          <cell r="H2521">
            <v>6422</v>
          </cell>
          <cell r="I2521">
            <v>2100000</v>
          </cell>
          <cell r="J2521">
            <v>1111</v>
          </cell>
          <cell r="K2521">
            <v>1050000</v>
          </cell>
          <cell r="P2521">
            <v>3150000</v>
          </cell>
          <cell r="Q2521">
            <v>141</v>
          </cell>
          <cell r="R2521">
            <v>3150000</v>
          </cell>
          <cell r="Y2521">
            <v>3150000</v>
          </cell>
        </row>
        <row r="2522">
          <cell r="A2522">
            <v>2519</v>
          </cell>
          <cell r="B2522" t="str">
            <v>01-05</v>
          </cell>
          <cell r="C2522">
            <v>37438</v>
          </cell>
          <cell r="D2522" t="str">
            <v>ct05</v>
          </cell>
          <cell r="E2522" t="str">
            <v>Bïi §×nh Nhu - Line 05 Chief</v>
          </cell>
          <cell r="F2522" t="str">
            <v>T¹m øng l­¬ng th¸ng 4+5/2002 cho c«ng nh©n chuyÒn 5 (27 ng­êi x 200.000® / ng­êi)</v>
          </cell>
          <cell r="G2522" t="str">
            <v>Salary advance for Line 05 workers (27 x 200,000)</v>
          </cell>
          <cell r="H2522">
            <v>141</v>
          </cell>
          <cell r="I2522">
            <v>5400000</v>
          </cell>
          <cell r="P2522">
            <v>5400000</v>
          </cell>
          <cell r="Q2522">
            <v>1111</v>
          </cell>
          <cell r="R2522">
            <v>5400000</v>
          </cell>
          <cell r="Y2522">
            <v>5400000</v>
          </cell>
        </row>
        <row r="2523">
          <cell r="A2523">
            <v>2520</v>
          </cell>
          <cell r="B2523" t="str">
            <v>01-07</v>
          </cell>
          <cell r="C2523">
            <v>37438</v>
          </cell>
          <cell r="D2523" t="str">
            <v>cnc1</v>
          </cell>
          <cell r="E2523" t="str">
            <v>Mr. Tèng Xu©n Minh (HI-TECH)</v>
          </cell>
          <cell r="F2523" t="str">
            <v>Mua vËt t­ l¾p m¸y Investronica míi</v>
          </cell>
          <cell r="G2523" t="str">
            <v>Buying materials to install new Investronica cutting machine</v>
          </cell>
          <cell r="H2523">
            <v>1531</v>
          </cell>
          <cell r="I2523">
            <v>30000</v>
          </cell>
          <cell r="J2523">
            <v>6278</v>
          </cell>
          <cell r="K2523">
            <v>20000</v>
          </cell>
          <cell r="P2523">
            <v>50000</v>
          </cell>
          <cell r="Q2523">
            <v>1111</v>
          </cell>
          <cell r="R2523">
            <v>50000</v>
          </cell>
          <cell r="Y2523">
            <v>50000</v>
          </cell>
        </row>
        <row r="2524">
          <cell r="A2524">
            <v>2521</v>
          </cell>
          <cell r="B2524" t="str">
            <v>01-08</v>
          </cell>
          <cell r="C2524">
            <v>37438</v>
          </cell>
          <cell r="D2524" t="str">
            <v>E</v>
          </cell>
          <cell r="E2524" t="str">
            <v>Ms. Thñy (Embroidery)</v>
          </cell>
          <cell r="F2524" t="str">
            <v>Th­ëng sao ®á cho 16 c«ng nh©n tæ mãc th¸ng 06/2002</v>
          </cell>
          <cell r="G2524" t="str">
            <v>Working bonus 'red star' for crochet workers</v>
          </cell>
          <cell r="H2524">
            <v>33882</v>
          </cell>
          <cell r="I2524">
            <v>240000</v>
          </cell>
          <cell r="P2524">
            <v>240000</v>
          </cell>
          <cell r="Q2524">
            <v>1111</v>
          </cell>
          <cell r="R2524">
            <v>240000</v>
          </cell>
          <cell r="Y2524">
            <v>240000</v>
          </cell>
        </row>
        <row r="2525">
          <cell r="A2525">
            <v>2522</v>
          </cell>
          <cell r="B2525" t="str">
            <v>29-10</v>
          </cell>
          <cell r="C2525">
            <v>37436</v>
          </cell>
          <cell r="D2525" t="str">
            <v>tk</v>
          </cell>
          <cell r="E2525" t="str">
            <v>Ms. V©n Anh (Secretary)</v>
          </cell>
          <cell r="F2525" t="str">
            <v>T¹m øng mua vËt t­ cho phßng c¾t</v>
          </cell>
          <cell r="G2525" t="str">
            <v>Advance to Ms. Van Anh (Secretary) to buy materials for cutting dept.</v>
          </cell>
          <cell r="H2525">
            <v>141</v>
          </cell>
          <cell r="I2525">
            <v>240000</v>
          </cell>
          <cell r="P2525">
            <v>240000</v>
          </cell>
          <cell r="Q2525">
            <v>1111</v>
          </cell>
          <cell r="R2525">
            <v>240000</v>
          </cell>
          <cell r="Y2525">
            <v>240000</v>
          </cell>
        </row>
        <row r="2526">
          <cell r="A2526">
            <v>2523</v>
          </cell>
          <cell r="B2526" t="str">
            <v>29-09</v>
          </cell>
          <cell r="C2526">
            <v>37436</v>
          </cell>
          <cell r="D2526" t="str">
            <v>lx2</v>
          </cell>
          <cell r="E2526" t="str">
            <v>Mr. Léc (Diver)</v>
          </cell>
          <cell r="F2526" t="str">
            <v xml:space="preserve">T¹m øng l­¬ng th¸ng 06/2002 </v>
          </cell>
          <cell r="G2526" t="str">
            <v>Salary advance of Jun. 2002 for Mr. Loc (Driver)</v>
          </cell>
          <cell r="H2526">
            <v>141</v>
          </cell>
          <cell r="I2526">
            <v>700000</v>
          </cell>
          <cell r="P2526">
            <v>700000</v>
          </cell>
          <cell r="Q2526">
            <v>1111</v>
          </cell>
          <cell r="R2526">
            <v>700000</v>
          </cell>
          <cell r="Y2526">
            <v>700000</v>
          </cell>
        </row>
        <row r="2527">
          <cell r="A2527">
            <v>2524</v>
          </cell>
          <cell r="B2527" t="str">
            <v>01-09</v>
          </cell>
          <cell r="C2527">
            <v>37438</v>
          </cell>
          <cell r="D2527" t="str">
            <v>nc</v>
          </cell>
          <cell r="E2527" t="str">
            <v>Mr. §¶n, Mrs. TuyÕt, Mr. Hïng (Cutting staffs)</v>
          </cell>
          <cell r="F2527" t="str">
            <v>Hoµn l¹i cho Mr. §¶n (525.960®), Mrs. TuyÕt (292.200®), Mr. Hïng (29.220) sè tiÒn BHXH+BHYT ®· trÝch 6% trong n¨m 2001 + 2002</v>
          </cell>
          <cell r="G2527" t="str">
            <v>Refund the social and health care insurance(6%)had subtracted from salary in 2001and 6 months in 2002 for Mr. Dan, Mrs. Tuyet, Mr. Hung(Cutting staffs)</v>
          </cell>
          <cell r="H2527">
            <v>33832</v>
          </cell>
          <cell r="I2527">
            <v>706150</v>
          </cell>
          <cell r="J2527">
            <v>33842</v>
          </cell>
          <cell r="K2527">
            <v>141230</v>
          </cell>
          <cell r="P2527">
            <v>847380</v>
          </cell>
          <cell r="Q2527">
            <v>1111</v>
          </cell>
          <cell r="R2527">
            <v>847380</v>
          </cell>
          <cell r="Y2527">
            <v>847380</v>
          </cell>
        </row>
        <row r="2528">
          <cell r="A2528">
            <v>2525</v>
          </cell>
          <cell r="B2528" t="str">
            <v>29-11</v>
          </cell>
          <cell r="C2528">
            <v>37436</v>
          </cell>
          <cell r="D2528" t="str">
            <v>kh3</v>
          </cell>
          <cell r="E2528" t="str">
            <v>Ms. My (Planning dept)</v>
          </cell>
          <cell r="F2528" t="str">
            <v>T¹m øng mua phÊn nÕn+phÊn tr¾ng, bót s¸p, giÊy r¸p, chun cho PX th¸ng 7/2002</v>
          </cell>
          <cell r="G2528" t="str">
            <v>Advance to Ms. My (Planning) to buy materials for sewingshop for Jul. 2002</v>
          </cell>
          <cell r="H2528">
            <v>141</v>
          </cell>
          <cell r="I2528">
            <v>4750000</v>
          </cell>
          <cell r="P2528">
            <v>4750000</v>
          </cell>
          <cell r="Q2528">
            <v>1111</v>
          </cell>
          <cell r="R2528">
            <v>4750000</v>
          </cell>
          <cell r="Y2528">
            <v>4750000</v>
          </cell>
        </row>
        <row r="2529">
          <cell r="A2529">
            <v>2526</v>
          </cell>
          <cell r="B2529" t="str">
            <v>01-10</v>
          </cell>
          <cell r="C2529">
            <v>37438</v>
          </cell>
          <cell r="D2529" t="str">
            <v>lx7</v>
          </cell>
          <cell r="E2529" t="str">
            <v>Mr. §µi (Driver)</v>
          </cell>
          <cell r="F2529" t="str">
            <v>Thanh to¸n t¹m øng mua vÐ th¸ng 05/2002 (Tr¹m thu phÝ Qu¸n Toan) cho 02 xe 34LD-0126</v>
          </cell>
          <cell r="G2529" t="str">
            <v>Payment for the advance of buying month ticket in May. 2002 (Trafic duty) at Quan Toan station for car 34LD - 0126 from Mr. Dai (Driver)</v>
          </cell>
          <cell r="H2529">
            <v>6428</v>
          </cell>
          <cell r="I2529">
            <v>212000</v>
          </cell>
          <cell r="P2529">
            <v>212000</v>
          </cell>
          <cell r="Q2529">
            <v>1111</v>
          </cell>
          <cell r="R2529">
            <v>12000</v>
          </cell>
          <cell r="S2529">
            <v>141</v>
          </cell>
          <cell r="T2529">
            <v>200000</v>
          </cell>
          <cell r="Y2529">
            <v>212000</v>
          </cell>
        </row>
        <row r="2530">
          <cell r="A2530">
            <v>2527</v>
          </cell>
          <cell r="B2530" t="str">
            <v>01-11</v>
          </cell>
          <cell r="C2530">
            <v>37438</v>
          </cell>
          <cell r="D2530" t="str">
            <v>kt3</v>
          </cell>
          <cell r="E2530" t="str">
            <v>Ms. Hµ (Accountant)</v>
          </cell>
          <cell r="F2530" t="str">
            <v>Thanh to¸n bæ sung l­¬ng cho chuyÒn tr­ëng chuyÒn 11, 12, 06 (Chi tiÕt kÌm theo)</v>
          </cell>
          <cell r="G2530" t="str">
            <v>Wages ( amendment ) for line chiefs No : 06, 11, 12</v>
          </cell>
          <cell r="H2530">
            <v>6271</v>
          </cell>
          <cell r="I2530">
            <v>468285</v>
          </cell>
          <cell r="P2530">
            <v>468285</v>
          </cell>
          <cell r="Q2530">
            <v>1111</v>
          </cell>
          <cell r="R2530">
            <v>468285</v>
          </cell>
          <cell r="Y2530">
            <v>468285</v>
          </cell>
        </row>
        <row r="2531">
          <cell r="A2531">
            <v>2528</v>
          </cell>
          <cell r="B2531" t="str">
            <v>01-12</v>
          </cell>
          <cell r="C2531">
            <v>37438</v>
          </cell>
          <cell r="D2531" t="str">
            <v>kt3</v>
          </cell>
          <cell r="E2531" t="str">
            <v>Ms. Hµ (Accountant)</v>
          </cell>
          <cell r="F2531" t="str">
            <v>Thanh to¸n phô cÊp tr¸ch nhiÖm cho chuyÒn tr­ëng, KT c¸c chuyÒn thùc tËp</v>
          </cell>
          <cell r="G2531" t="str">
            <v>Wages ( amendment ) for line chiefs and technician No : 11,12,14,15</v>
          </cell>
          <cell r="H2531">
            <v>6271</v>
          </cell>
          <cell r="I2531">
            <v>712000</v>
          </cell>
          <cell r="P2531">
            <v>712000</v>
          </cell>
          <cell r="Q2531">
            <v>1111</v>
          </cell>
          <cell r="R2531">
            <v>712000</v>
          </cell>
          <cell r="Y2531">
            <v>712000</v>
          </cell>
        </row>
        <row r="2532">
          <cell r="A2532">
            <v>2529</v>
          </cell>
          <cell r="B2532" t="str">
            <v>29-13</v>
          </cell>
          <cell r="C2532">
            <v>37436</v>
          </cell>
          <cell r="D2532" t="str">
            <v>sx2</v>
          </cell>
          <cell r="E2532" t="str">
            <v>Mr. L¹i Thanh B×nh</v>
          </cell>
          <cell r="F2532" t="str">
            <v>Th­ëng c«ng viÖc cho phßng chuÈn bÞ s¶n xuÊt th¸ng 6/2002</v>
          </cell>
          <cell r="G2532" t="str">
            <v>Working bonus to pre-production staffs in Jun. 2002</v>
          </cell>
          <cell r="H2532">
            <v>33882</v>
          </cell>
          <cell r="I2532">
            <v>450000</v>
          </cell>
          <cell r="P2532">
            <v>450000</v>
          </cell>
          <cell r="Q2532">
            <v>1111</v>
          </cell>
          <cell r="R2532">
            <v>450000</v>
          </cell>
          <cell r="Y2532">
            <v>450000</v>
          </cell>
        </row>
        <row r="2533">
          <cell r="A2533">
            <v>2530</v>
          </cell>
          <cell r="B2533" t="str">
            <v>01-13</v>
          </cell>
          <cell r="C2533">
            <v>37438</v>
          </cell>
          <cell r="D2533" t="str">
            <v>ns4</v>
          </cell>
          <cell r="E2533" t="str">
            <v>Mr. Th¸i (Personnel)</v>
          </cell>
          <cell r="F2533" t="str">
            <v>Chi phÝ ®i HP ký Hîp ®ång göi « t« Huyndai cho c«ng ty ngµy 14 + 20/06/2002</v>
          </cell>
          <cell r="G2533" t="str">
            <v xml:space="preserve">Bus ticket for Mr. Nang (Personnel) go to Hai Phong </v>
          </cell>
          <cell r="H2533">
            <v>6428</v>
          </cell>
          <cell r="I2533">
            <v>30000</v>
          </cell>
          <cell r="P2533">
            <v>30000</v>
          </cell>
          <cell r="Q2533">
            <v>1111</v>
          </cell>
          <cell r="R2533">
            <v>30000</v>
          </cell>
          <cell r="Y2533">
            <v>30000</v>
          </cell>
        </row>
        <row r="2534">
          <cell r="A2534">
            <v>2531</v>
          </cell>
          <cell r="B2534" t="str">
            <v>01-14</v>
          </cell>
          <cell r="C2534">
            <v>37438</v>
          </cell>
          <cell r="D2534" t="str">
            <v>ns3</v>
          </cell>
          <cell r="E2534" t="str">
            <v>Mr. Minh (Personnel)</v>
          </cell>
          <cell r="F2534" t="str">
            <v xml:space="preserve">Mua sæ BHXH cho c«ng nh©n </v>
          </cell>
          <cell r="G2534" t="str">
            <v>Buying social insurence book for workers</v>
          </cell>
          <cell r="H2534">
            <v>6428</v>
          </cell>
          <cell r="I2534">
            <v>540000</v>
          </cell>
          <cell r="P2534">
            <v>540000</v>
          </cell>
          <cell r="Q2534">
            <v>1111</v>
          </cell>
          <cell r="R2534">
            <v>540000</v>
          </cell>
          <cell r="Y2534">
            <v>540000</v>
          </cell>
        </row>
        <row r="2535">
          <cell r="A2535">
            <v>2532</v>
          </cell>
          <cell r="B2535" t="str">
            <v>01-15</v>
          </cell>
          <cell r="C2535">
            <v>37438</v>
          </cell>
          <cell r="D2535" t="str">
            <v>xn2</v>
          </cell>
          <cell r="E2535" t="str">
            <v>Mr. Tuynh (Ex.Im dept)</v>
          </cell>
          <cell r="F2535" t="str">
            <v>T¹m øng nhËp 04 saddle stitch machines</v>
          </cell>
          <cell r="G2535" t="str">
            <v>Advance to Mr. Tuynh (Ex.Im) the import expenses for 04 saddle stich machines</v>
          </cell>
          <cell r="H2535">
            <v>141</v>
          </cell>
          <cell r="I2535">
            <v>1100000</v>
          </cell>
          <cell r="P2535">
            <v>1100000</v>
          </cell>
          <cell r="Q2535">
            <v>1111</v>
          </cell>
          <cell r="R2535">
            <v>1100000</v>
          </cell>
          <cell r="Y2535">
            <v>1100000</v>
          </cell>
        </row>
        <row r="2536">
          <cell r="A2536">
            <v>2533</v>
          </cell>
          <cell r="B2536" t="str">
            <v>01-16</v>
          </cell>
          <cell r="C2536">
            <v>37438</v>
          </cell>
          <cell r="D2536" t="str">
            <v>hg1</v>
          </cell>
          <cell r="E2536" t="str">
            <v>Ms. NguyÔn Thuú Linh</v>
          </cell>
          <cell r="F2536" t="str">
            <v xml:space="preserve">Mua phô liÖu lµm mÉu hµng </v>
          </cell>
          <cell r="G2536" t="str">
            <v>Buying trimming for making clothes samples</v>
          </cell>
          <cell r="H2536">
            <v>1531</v>
          </cell>
          <cell r="I2536">
            <v>29000</v>
          </cell>
          <cell r="P2536">
            <v>29000</v>
          </cell>
          <cell r="Q2536">
            <v>1111</v>
          </cell>
          <cell r="R2536">
            <v>29000</v>
          </cell>
          <cell r="Y2536">
            <v>29000</v>
          </cell>
        </row>
        <row r="2537">
          <cell r="A2537">
            <v>2534</v>
          </cell>
          <cell r="B2537" t="str">
            <v>01-17</v>
          </cell>
          <cell r="C2537">
            <v>37438</v>
          </cell>
          <cell r="D2537" t="str">
            <v>la1</v>
          </cell>
          <cell r="E2537" t="str">
            <v>Mr. Kh¸nh (Pressing chief)</v>
          </cell>
          <cell r="F2537" t="str">
            <v>Thanh to¸n c«ng lµ l¹i lÇn 2 m· hµng S742/PT565+657</v>
          </cell>
          <cell r="G2537" t="str">
            <v>Wages of repressing ( S742/PT656+657 ) for pressing workers</v>
          </cell>
          <cell r="H2537">
            <v>622</v>
          </cell>
          <cell r="I2537">
            <v>38802</v>
          </cell>
          <cell r="P2537">
            <v>38802</v>
          </cell>
          <cell r="Q2537">
            <v>1111</v>
          </cell>
          <cell r="R2537">
            <v>38802</v>
          </cell>
          <cell r="Y2537">
            <v>38802</v>
          </cell>
        </row>
        <row r="2538">
          <cell r="A2538">
            <v>2535</v>
          </cell>
          <cell r="B2538" t="str">
            <v>29-19</v>
          </cell>
          <cell r="C2538">
            <v>37436</v>
          </cell>
          <cell r="D2538" t="str">
            <v>bv1</v>
          </cell>
          <cell r="E2538" t="str">
            <v>Mr. HiÓu (Trade union)</v>
          </cell>
          <cell r="F2538" t="str">
            <v>Thanh to¸n t¹m øng mua ghÕ, th¶m cho xe « t« 34LD - 0126</v>
          </cell>
          <cell r="G2538" t="str">
            <v>Payment for the advance of buying carpet for bus 34LD - 0126 from Mr. Hieu (Trade union)</v>
          </cell>
          <cell r="H2538">
            <v>1531</v>
          </cell>
          <cell r="I2538">
            <v>530000</v>
          </cell>
          <cell r="J2538">
            <v>6428</v>
          </cell>
          <cell r="K2538">
            <v>10000</v>
          </cell>
          <cell r="P2538">
            <v>540000</v>
          </cell>
          <cell r="Q2538">
            <v>1111</v>
          </cell>
          <cell r="R2538">
            <v>40000</v>
          </cell>
          <cell r="S2538">
            <v>141</v>
          </cell>
          <cell r="T2538">
            <v>500000</v>
          </cell>
          <cell r="Y2538">
            <v>540000</v>
          </cell>
        </row>
        <row r="2539">
          <cell r="A2539">
            <v>2536</v>
          </cell>
          <cell r="B2539" t="str">
            <v>02-01</v>
          </cell>
          <cell r="C2539">
            <v>37439</v>
          </cell>
          <cell r="D2539" t="str">
            <v>lx4</v>
          </cell>
          <cell r="E2539" t="str">
            <v>Mr. Tuyªn (Driver)</v>
          </cell>
          <cell r="F2539" t="str">
            <v>T¹m øng tiÒn chi phÝ söa xe « t« 34LD - 0116</v>
          </cell>
          <cell r="G2539" t="str">
            <v>Advance to Mr. Tuyen (Driver) the expenses of repairing car 34LD - 0116</v>
          </cell>
          <cell r="H2539">
            <v>141</v>
          </cell>
          <cell r="I2539">
            <v>1500000</v>
          </cell>
          <cell r="P2539">
            <v>1500000</v>
          </cell>
          <cell r="Q2539">
            <v>1111</v>
          </cell>
          <cell r="R2539">
            <v>1500000</v>
          </cell>
          <cell r="Y2539">
            <v>1500000</v>
          </cell>
        </row>
        <row r="2540">
          <cell r="A2540">
            <v>2537</v>
          </cell>
          <cell r="B2540" t="str">
            <v>02-05</v>
          </cell>
          <cell r="C2540">
            <v>37439</v>
          </cell>
          <cell r="D2540" t="str">
            <v>pv</v>
          </cell>
          <cell r="E2540" t="str">
            <v>Mrs. NguyÖt (Server)</v>
          </cell>
          <cell r="F2540" t="str">
            <v>Thanh to¸n tiÒn c¬m tèi + b¸nh mú ¨n ca cho c«ng nh©n th¸ng 05/2002</v>
          </cell>
          <cell r="G2540" t="str">
            <v>Diner expenses for workers in May. 2002</v>
          </cell>
          <cell r="H2540">
            <v>6278</v>
          </cell>
          <cell r="I2540">
            <v>11661349</v>
          </cell>
          <cell r="P2540">
            <v>11661349</v>
          </cell>
          <cell r="Q2540">
            <v>1111</v>
          </cell>
          <cell r="R2540">
            <v>11661349</v>
          </cell>
          <cell r="Y2540">
            <v>11661349</v>
          </cell>
        </row>
        <row r="2541">
          <cell r="A2541">
            <v>2538</v>
          </cell>
          <cell r="B2541" t="str">
            <v>02-03</v>
          </cell>
          <cell r="C2541">
            <v>37439</v>
          </cell>
          <cell r="D2541" t="str">
            <v>lx1</v>
          </cell>
          <cell r="E2541" t="str">
            <v>Mr. Hïng (Driver)</v>
          </cell>
          <cell r="F2541" t="str">
            <v>Chi phÝ cho xe 51LD-6759 tõ 26/06 - 01/07/2002, Mua vÐ th¸ng 07/2002 (Tr¹m thu phÝ Qu¸n Toan)</v>
          </cell>
          <cell r="G2541" t="str">
            <v xml:space="preserve">The toll for car 51LD - 6759 for period from Jun 20 to Jun 25, 2002 </v>
          </cell>
          <cell r="H2541">
            <v>6428</v>
          </cell>
          <cell r="I2541">
            <v>291000</v>
          </cell>
          <cell r="P2541">
            <v>291000</v>
          </cell>
          <cell r="Q2541">
            <v>1111</v>
          </cell>
          <cell r="R2541">
            <v>291000</v>
          </cell>
          <cell r="Y2541">
            <v>291000</v>
          </cell>
        </row>
        <row r="2542">
          <cell r="A2542">
            <v>2539</v>
          </cell>
          <cell r="B2542" t="str">
            <v>02-02</v>
          </cell>
          <cell r="C2542">
            <v>37439</v>
          </cell>
          <cell r="D2542" t="str">
            <v>lx3</v>
          </cell>
          <cell r="E2542" t="str">
            <v>Mr. Quang (Driver)</v>
          </cell>
          <cell r="F2542" t="str">
            <v>Chi phÝ cho xe 34LD-0099 tõ ngµy 25/06 ®Õn 01/07/2002</v>
          </cell>
          <cell r="G2542" t="str">
            <v>The toll for car 34LD - 0099 for period from Jun 25 to Jul 01, 2002</v>
          </cell>
          <cell r="H2542">
            <v>6428</v>
          </cell>
          <cell r="I2542">
            <v>298000</v>
          </cell>
          <cell r="P2542">
            <v>298000</v>
          </cell>
          <cell r="Q2542">
            <v>1111</v>
          </cell>
          <cell r="R2542">
            <v>298000</v>
          </cell>
          <cell r="Y2542">
            <v>298000</v>
          </cell>
        </row>
        <row r="2543">
          <cell r="A2543">
            <v>2540</v>
          </cell>
          <cell r="B2543" t="str">
            <v>02-04</v>
          </cell>
          <cell r="C2543">
            <v>37439</v>
          </cell>
          <cell r="D2543" t="str">
            <v>cd4</v>
          </cell>
          <cell r="E2543" t="str">
            <v>Mr. H¹nh (Boiler)</v>
          </cell>
          <cell r="F2543" t="str">
            <v>Mua vËt t­ lµm ®­êng cÊp h¬i cho tæ mãc, line 20</v>
          </cell>
          <cell r="G2543" t="str">
            <v>Buying materials to install the boiler lines for crochet dept. and line 20</v>
          </cell>
          <cell r="H2543">
            <v>1531</v>
          </cell>
          <cell r="I2543">
            <v>263355</v>
          </cell>
          <cell r="J2543">
            <v>1331</v>
          </cell>
          <cell r="K2543">
            <v>8145</v>
          </cell>
          <cell r="P2543">
            <v>271500</v>
          </cell>
          <cell r="Q2543">
            <v>1111</v>
          </cell>
          <cell r="R2543">
            <v>271500</v>
          </cell>
          <cell r="Y2543">
            <v>271500</v>
          </cell>
        </row>
        <row r="2544">
          <cell r="A2544">
            <v>2541</v>
          </cell>
          <cell r="B2544" t="str">
            <v>29-15</v>
          </cell>
          <cell r="C2544">
            <v>37436</v>
          </cell>
          <cell r="D2544" t="str">
            <v>pv</v>
          </cell>
          <cell r="E2544" t="str">
            <v>Mrs. NguyÖt (Server)</v>
          </cell>
          <cell r="F2544" t="str">
            <v xml:space="preserve">T¹m øng tiÒn chi phÝ c¬m tr­a cho c«ng nh©n th¸ng 6/2002 </v>
          </cell>
          <cell r="G2544" t="str">
            <v>Advance to Mrs. Nguyet (Cook) the lunch expenses of Jun. 2002 for workers</v>
          </cell>
          <cell r="H2544">
            <v>141</v>
          </cell>
          <cell r="I2544">
            <v>8000000</v>
          </cell>
          <cell r="P2544">
            <v>8000000</v>
          </cell>
          <cell r="Q2544">
            <v>1111</v>
          </cell>
          <cell r="R2544">
            <v>8000000</v>
          </cell>
          <cell r="Y2544">
            <v>8000000</v>
          </cell>
        </row>
        <row r="2545">
          <cell r="A2545">
            <v>2542</v>
          </cell>
          <cell r="B2545" t="str">
            <v>02-06</v>
          </cell>
          <cell r="C2545">
            <v>37439</v>
          </cell>
          <cell r="D2545" t="str">
            <v>pv</v>
          </cell>
          <cell r="E2545" t="str">
            <v>Mrs. NguyÖt (Server)</v>
          </cell>
          <cell r="F2545" t="str">
            <v>Chi phÝ bèc container v¶i ngoµi giê ngµy 20/06/2002 (C¬m tèi cho 14 ng­êi bèc hµng)</v>
          </cell>
          <cell r="G2545" t="str">
            <v>The expenses of unloading 02 container of fabric for warehouse staffs</v>
          </cell>
          <cell r="H2545">
            <v>6278</v>
          </cell>
          <cell r="I2545">
            <v>70000</v>
          </cell>
          <cell r="P2545">
            <v>70000</v>
          </cell>
          <cell r="Q2545">
            <v>1111</v>
          </cell>
          <cell r="R2545">
            <v>70000</v>
          </cell>
          <cell r="Y2545">
            <v>70000</v>
          </cell>
        </row>
        <row r="2546">
          <cell r="A2546">
            <v>2543</v>
          </cell>
          <cell r="B2546" t="str">
            <v>29-16</v>
          </cell>
          <cell r="C2546">
            <v>37436</v>
          </cell>
          <cell r="D2546" t="str">
            <v>ct08</v>
          </cell>
          <cell r="E2546" t="str">
            <v>NguyÔn ThÞ M¸t - Line 08 Chief</v>
          </cell>
          <cell r="F2546" t="str">
            <v>T¹m øng l­¬ng th¸ng 5/2002 cho c«ng nh©n chuyÒn 08 (24 ng­êi x 100.000® / ng­êi)</v>
          </cell>
          <cell r="G2546" t="str">
            <v>Salary advance for Line 08 workers (24 x 100,000)</v>
          </cell>
          <cell r="H2546">
            <v>141</v>
          </cell>
          <cell r="I2546">
            <v>2400000</v>
          </cell>
          <cell r="P2546">
            <v>2400000</v>
          </cell>
          <cell r="Q2546">
            <v>1111</v>
          </cell>
          <cell r="R2546">
            <v>2400000</v>
          </cell>
          <cell r="Y2546">
            <v>2400000</v>
          </cell>
        </row>
        <row r="2547">
          <cell r="A2547">
            <v>2544</v>
          </cell>
          <cell r="B2547" t="str">
            <v>02-07</v>
          </cell>
          <cell r="C2547">
            <v>37439</v>
          </cell>
          <cell r="D2547" t="str">
            <v>ns3</v>
          </cell>
          <cell r="E2547" t="str">
            <v>Mr. Minh (Personnel)</v>
          </cell>
          <cell r="F2547" t="str">
            <v>TiÒn th­ëng lµm thªm giê tèi 28 th¸ng 06 cho c«ng nh©n, th­ëng 01 sao ®á cho chÞ M¸t (ChuyÒn tr­ëng chuyÒn 08)</v>
          </cell>
          <cell r="G2547" t="str">
            <v>Working bonus for workers worked overtime on Jun 28, 2002</v>
          </cell>
          <cell r="H2547">
            <v>33882</v>
          </cell>
          <cell r="I2547">
            <v>465000</v>
          </cell>
          <cell r="P2547">
            <v>465000</v>
          </cell>
          <cell r="Q2547">
            <v>1111</v>
          </cell>
          <cell r="R2547">
            <v>465000</v>
          </cell>
          <cell r="Y2547">
            <v>465000</v>
          </cell>
        </row>
        <row r="2548">
          <cell r="A2548">
            <v>2545</v>
          </cell>
          <cell r="B2548" t="str">
            <v>29-17</v>
          </cell>
          <cell r="C2548">
            <v>37436</v>
          </cell>
          <cell r="D2548" t="str">
            <v>ct07</v>
          </cell>
          <cell r="E2548" t="str">
            <v>Ph¹m §×nh Khau - Line 07 Chief</v>
          </cell>
          <cell r="F2548" t="str">
            <v>Tr¶ t¹m øng l­¬ng</v>
          </cell>
          <cell r="G2548" t="str">
            <v>Refund the salary advance from Mr. Khuong (Line 07 chief)</v>
          </cell>
          <cell r="H2548">
            <v>1111</v>
          </cell>
          <cell r="I2548">
            <v>300000</v>
          </cell>
          <cell r="P2548">
            <v>300000</v>
          </cell>
          <cell r="Q2548">
            <v>141</v>
          </cell>
          <cell r="R2548">
            <v>300000</v>
          </cell>
          <cell r="Y2548">
            <v>300000</v>
          </cell>
        </row>
        <row r="2549">
          <cell r="A2549">
            <v>2546</v>
          </cell>
          <cell r="B2549" t="str">
            <v>02-08</v>
          </cell>
          <cell r="C2549">
            <v>37439</v>
          </cell>
          <cell r="D2549" t="str">
            <v>cd1</v>
          </cell>
          <cell r="E2549" t="str">
            <v>Mr. Hµo (Mechanic)</v>
          </cell>
          <cell r="F2549" t="str">
            <v>Chi phÝ gia c«ng cèi dËp cóc, cèi ®ét lç v¶i, cèi dËp « zª cho ph©n x­ëng may</v>
          </cell>
          <cell r="G2549" t="str">
            <v>The expenses for sewingshop</v>
          </cell>
          <cell r="H2549">
            <v>1531</v>
          </cell>
          <cell r="I2549">
            <v>415000</v>
          </cell>
          <cell r="J2549">
            <v>6278</v>
          </cell>
          <cell r="K2549">
            <v>20000</v>
          </cell>
          <cell r="P2549">
            <v>435000</v>
          </cell>
          <cell r="Q2549">
            <v>1111</v>
          </cell>
          <cell r="R2549">
            <v>435000</v>
          </cell>
          <cell r="Y2549">
            <v>435000</v>
          </cell>
        </row>
        <row r="2550">
          <cell r="A2550">
            <v>2547</v>
          </cell>
          <cell r="B2550" t="str">
            <v>01-06</v>
          </cell>
          <cell r="C2550">
            <v>37438</v>
          </cell>
          <cell r="D2550" t="str">
            <v>mau</v>
          </cell>
          <cell r="E2550" t="str">
            <v>Mrs. H­¬ng (Sample)</v>
          </cell>
          <cell r="F2550" t="str">
            <v>T¹m øng tiÒn ®Ó thanh to¸n chi phÝ lµm d©y cho Docket cña Primark</v>
          </cell>
          <cell r="G2550" t="str">
            <v>Advance to Mrs. Huong (Sample) the expenses for Docket of Primark customer</v>
          </cell>
          <cell r="H2550">
            <v>141</v>
          </cell>
          <cell r="I2550">
            <v>1000000</v>
          </cell>
          <cell r="P2550">
            <v>1000000</v>
          </cell>
          <cell r="Q2550">
            <v>1111</v>
          </cell>
          <cell r="R2550">
            <v>1000000</v>
          </cell>
          <cell r="Y2550">
            <v>1000000</v>
          </cell>
        </row>
        <row r="2551">
          <cell r="A2551">
            <v>2548</v>
          </cell>
          <cell r="B2551" t="str">
            <v>29-18</v>
          </cell>
          <cell r="C2551">
            <v>37436</v>
          </cell>
          <cell r="D2551" t="str">
            <v>lx2</v>
          </cell>
          <cell r="E2551" t="str">
            <v>Mr. Léc (Diver)</v>
          </cell>
          <cell r="F2551" t="str">
            <v>Thanh to¸n t¹m øng mua card ®IÖn tho¹i di ®éng th¸ng 05/2002</v>
          </cell>
          <cell r="G2551" t="str">
            <v>Payment for the advance of the Mobicard for May. 2002 from Mr. Loc (Driver)</v>
          </cell>
          <cell r="H2551">
            <v>6422</v>
          </cell>
          <cell r="I2551">
            <v>291000</v>
          </cell>
          <cell r="J2551">
            <v>1331</v>
          </cell>
          <cell r="K2551">
            <v>9000</v>
          </cell>
          <cell r="P2551">
            <v>300000</v>
          </cell>
          <cell r="Q2551">
            <v>141</v>
          </cell>
          <cell r="R2551">
            <v>300000</v>
          </cell>
          <cell r="Y2551">
            <v>300000</v>
          </cell>
        </row>
        <row r="2552">
          <cell r="A2552">
            <v>2549</v>
          </cell>
          <cell r="B2552" t="str">
            <v>03-01</v>
          </cell>
          <cell r="C2552">
            <v>37440</v>
          </cell>
          <cell r="D2552" t="str">
            <v>xn2</v>
          </cell>
          <cell r="E2552" t="str">
            <v>Mr. Tuynh (Ex.Im dept)</v>
          </cell>
          <cell r="F2552" t="str">
            <v>T¹m øng nhËp 44 kiÖn mãc treo</v>
          </cell>
          <cell r="G2552" t="str">
            <v>Advanceto Mr. Tuynh (Ex.Im) the import expenses for 44 packages of hangers</v>
          </cell>
          <cell r="H2552">
            <v>141</v>
          </cell>
          <cell r="I2552">
            <v>3000000</v>
          </cell>
          <cell r="P2552">
            <v>3000000</v>
          </cell>
          <cell r="Q2552">
            <v>1111</v>
          </cell>
          <cell r="R2552">
            <v>3000000</v>
          </cell>
          <cell r="Y2552">
            <v>3000000</v>
          </cell>
        </row>
        <row r="2553">
          <cell r="A2553">
            <v>2550</v>
          </cell>
          <cell r="B2553" t="str">
            <v>29-21</v>
          </cell>
          <cell r="C2553">
            <v>37436</v>
          </cell>
          <cell r="D2553" t="str">
            <v>cat2</v>
          </cell>
          <cell r="E2553" t="str">
            <v>Mr. L­u B×nh (Cutting)</v>
          </cell>
          <cell r="F2553" t="str">
            <v>Tr¶ t¹m øng ®i c«ng t¸c Tp. HCM</v>
          </cell>
          <cell r="G2553" t="str">
            <v xml:space="preserve">Refund the advance of the business to HCMC from Mr. Binh (Cutting) </v>
          </cell>
          <cell r="H2553">
            <v>1111</v>
          </cell>
          <cell r="I2553">
            <v>500000</v>
          </cell>
          <cell r="P2553">
            <v>500000</v>
          </cell>
          <cell r="Q2553">
            <v>141</v>
          </cell>
          <cell r="R2553">
            <v>500000</v>
          </cell>
          <cell r="Y2553">
            <v>500000</v>
          </cell>
        </row>
        <row r="2554">
          <cell r="A2554">
            <v>2551</v>
          </cell>
          <cell r="B2554" t="str">
            <v>19-07</v>
          </cell>
          <cell r="C2554">
            <v>37456</v>
          </cell>
          <cell r="D2554" t="str">
            <v>kcs3</v>
          </cell>
          <cell r="E2554" t="str">
            <v>Mrs. ¸nh (Q/C)</v>
          </cell>
          <cell r="F2554" t="str">
            <v>Thanh to¸n chi phÝ ®i kiÓm hµng t¹i May 2 H¶i D­¬ng tõ 16 ®Õn 30/06/2002, C­íc ®iÖn tho¹i di ®éng th¸ng 06/ 2002</v>
          </cell>
          <cell r="G2554" t="str">
            <v>The business expenses for checking clothes in HD Garment 02 Co. for Mrs. Anh (Q/C) and Mobifone fee of Jun. 2002 for Mrs. Anh (Q/C)</v>
          </cell>
          <cell r="H2554">
            <v>6278</v>
          </cell>
          <cell r="I2554">
            <v>1012727</v>
          </cell>
          <cell r="J2554">
            <v>1331</v>
          </cell>
          <cell r="K2554">
            <v>27273</v>
          </cell>
          <cell r="P2554">
            <v>1040000</v>
          </cell>
          <cell r="Q2554">
            <v>1111</v>
          </cell>
          <cell r="R2554">
            <v>1040000</v>
          </cell>
          <cell r="Y2554">
            <v>1040000</v>
          </cell>
        </row>
        <row r="2555">
          <cell r="A2555">
            <v>2552</v>
          </cell>
          <cell r="B2555" t="str">
            <v>03-02</v>
          </cell>
          <cell r="C2555">
            <v>37440</v>
          </cell>
          <cell r="D2555" t="str">
            <v>yt</v>
          </cell>
          <cell r="E2555" t="str">
            <v>Mrs. H­¬ng (Nurse)</v>
          </cell>
          <cell r="F2555" t="str">
            <v>T¹m øng tiÒn viÖn phÝ cho anh C«ng (C«ng nghÖ) bÞ tai n¹n lao ®éng</v>
          </cell>
          <cell r="G2555" t="str">
            <v>Advance to Mrs. Huong (Nurse) the hospital fee for Mr. Cong (HI-TECH) was on the job accident</v>
          </cell>
          <cell r="H2555">
            <v>141</v>
          </cell>
          <cell r="I2555">
            <v>500000</v>
          </cell>
          <cell r="P2555">
            <v>500000</v>
          </cell>
          <cell r="Q2555">
            <v>1111</v>
          </cell>
          <cell r="R2555">
            <v>500000</v>
          </cell>
          <cell r="Y2555">
            <v>500000</v>
          </cell>
        </row>
        <row r="2556">
          <cell r="A2556">
            <v>2553</v>
          </cell>
          <cell r="B2556" t="str">
            <v>03-03</v>
          </cell>
          <cell r="C2556">
            <v>37440</v>
          </cell>
          <cell r="D2556" t="str">
            <v>xn5</v>
          </cell>
          <cell r="E2556" t="str">
            <v>Mr. Sang (Ex.Im dept)</v>
          </cell>
          <cell r="F2556" t="str">
            <v>T¹m øng nhËp v¶i HD 256+ 244</v>
          </cell>
          <cell r="G2556" t="str">
            <v>Advance to Mr. Sang (Ex.Im) the import expenses for HD 256+ 244</v>
          </cell>
          <cell r="H2556">
            <v>141</v>
          </cell>
          <cell r="I2556">
            <v>2000000</v>
          </cell>
          <cell r="P2556">
            <v>2000000</v>
          </cell>
          <cell r="Q2556">
            <v>1111</v>
          </cell>
          <cell r="R2556">
            <v>2000000</v>
          </cell>
          <cell r="Y2556">
            <v>2000000</v>
          </cell>
        </row>
        <row r="2557">
          <cell r="A2557">
            <v>2554</v>
          </cell>
          <cell r="B2557" t="str">
            <v>03-04</v>
          </cell>
          <cell r="C2557">
            <v>37440</v>
          </cell>
          <cell r="D2557" t="str">
            <v>lx1</v>
          </cell>
          <cell r="E2557" t="str">
            <v>Mr. Hïng (Driver)</v>
          </cell>
          <cell r="F2557" t="str">
            <v>Thanh to¸n tiÒn göi xe « t« qua ®ªm th¸ng 07/2002 cho xe ISUZU 51LD</v>
          </cell>
          <cell r="G2557" t="str">
            <v xml:space="preserve">The expenses of leave car 51LD-6759 in Jul. 2002 </v>
          </cell>
          <cell r="H2557">
            <v>6428</v>
          </cell>
          <cell r="I2557">
            <v>250000</v>
          </cell>
          <cell r="P2557">
            <v>250000</v>
          </cell>
          <cell r="Q2557">
            <v>1111</v>
          </cell>
          <cell r="R2557">
            <v>250000</v>
          </cell>
          <cell r="Y2557">
            <v>250000</v>
          </cell>
        </row>
        <row r="2558">
          <cell r="A2558">
            <v>2555</v>
          </cell>
          <cell r="B2558" t="str">
            <v>03-05</v>
          </cell>
          <cell r="C2558">
            <v>37440</v>
          </cell>
          <cell r="D2558" t="str">
            <v>ns3</v>
          </cell>
          <cell r="E2558" t="str">
            <v>Mr. Minh (Personnel)</v>
          </cell>
          <cell r="F2558" t="str">
            <v>Thanh to¸n tiÒn c«ng lao ®éng phô th¸ng 06/2002</v>
          </cell>
          <cell r="G2558" t="str">
            <v>Wages for seasonal labours in Jun. 2002</v>
          </cell>
          <cell r="H2558">
            <v>6271</v>
          </cell>
          <cell r="I2558">
            <v>1237000</v>
          </cell>
          <cell r="P2558">
            <v>1237000</v>
          </cell>
          <cell r="Q2558">
            <v>1111</v>
          </cell>
          <cell r="R2558">
            <v>1237000</v>
          </cell>
          <cell r="Y2558">
            <v>1237000</v>
          </cell>
        </row>
        <row r="2559">
          <cell r="A2559">
            <v>2556</v>
          </cell>
          <cell r="B2559" t="str">
            <v>03-06</v>
          </cell>
          <cell r="C2559">
            <v>37440</v>
          </cell>
          <cell r="D2559" t="str">
            <v>lx2</v>
          </cell>
          <cell r="E2559" t="str">
            <v>Mr. Léc (Diver)</v>
          </cell>
          <cell r="F2559" t="str">
            <v>T¹m øng mua card ®IÖn tho¹i di ®éng th¸ng 07/2002</v>
          </cell>
          <cell r="G2559" t="str">
            <v>Advance to Mr. Loc (Driver) the Mobicard for Jul. 2002</v>
          </cell>
          <cell r="H2559">
            <v>141</v>
          </cell>
          <cell r="I2559">
            <v>300000</v>
          </cell>
          <cell r="P2559">
            <v>300000</v>
          </cell>
          <cell r="Q2559">
            <v>1111</v>
          </cell>
          <cell r="R2559">
            <v>300000</v>
          </cell>
          <cell r="Y2559">
            <v>300000</v>
          </cell>
        </row>
        <row r="2560">
          <cell r="A2560">
            <v>2557</v>
          </cell>
          <cell r="B2560" t="str">
            <v>03-07</v>
          </cell>
          <cell r="C2560">
            <v>37440</v>
          </cell>
          <cell r="D2560" t="str">
            <v>lx7</v>
          </cell>
          <cell r="E2560" t="str">
            <v>Mr. §µi (Driver)</v>
          </cell>
          <cell r="F2560" t="str">
            <v>T¹m øng tiÒn göi xe « t« qua ®ªm th¸ng 07/2002 cho xe 34LD-0126</v>
          </cell>
          <cell r="G2560" t="str">
            <v xml:space="preserve">Advance to Mr. Dai (Driver) the expenses of leave car 34LD - 0126 in Jul. 2002 </v>
          </cell>
          <cell r="H2560">
            <v>141</v>
          </cell>
          <cell r="I2560">
            <v>400000</v>
          </cell>
          <cell r="P2560">
            <v>400000</v>
          </cell>
          <cell r="Q2560">
            <v>1111</v>
          </cell>
          <cell r="R2560">
            <v>400000</v>
          </cell>
          <cell r="Y2560">
            <v>400000</v>
          </cell>
        </row>
        <row r="2561">
          <cell r="A2561">
            <v>2558</v>
          </cell>
          <cell r="B2561" t="str">
            <v>03-08</v>
          </cell>
          <cell r="C2561">
            <v>37440</v>
          </cell>
          <cell r="D2561" t="str">
            <v>lx2</v>
          </cell>
          <cell r="E2561" t="str">
            <v>Mr. Léc (Diver)</v>
          </cell>
          <cell r="F2561" t="str">
            <v>Thanh to¸n tiÒn göi xe « t« qua ®ªm th¸ng 06/2002 cho xe 34LD - 0108</v>
          </cell>
          <cell r="G2561" t="str">
            <v xml:space="preserve">The expenses of leave car 34LD - 0108 in Jun. 2002 </v>
          </cell>
          <cell r="H2561">
            <v>6428</v>
          </cell>
          <cell r="I2561">
            <v>250000</v>
          </cell>
          <cell r="P2561">
            <v>250000</v>
          </cell>
          <cell r="Q2561">
            <v>1111</v>
          </cell>
          <cell r="R2561">
            <v>250000</v>
          </cell>
          <cell r="Y2561">
            <v>250000</v>
          </cell>
        </row>
        <row r="2562">
          <cell r="A2562">
            <v>2559</v>
          </cell>
          <cell r="B2562" t="str">
            <v>03-09</v>
          </cell>
          <cell r="C2562">
            <v>37440</v>
          </cell>
          <cell r="D2562" t="str">
            <v>mau</v>
          </cell>
          <cell r="E2562" t="str">
            <v>Mrs. H­¬ng (Sample)</v>
          </cell>
          <cell r="F2562" t="str">
            <v>Thanh to¸n t¹m øng tiÒn ®Ó thanh to¸n chi phÝ lµm d©y cho Docket cña Primark</v>
          </cell>
          <cell r="G2562" t="str">
            <v xml:space="preserve">Payment for the advance of the expenses for Docket of Primark customer from Mrs. Huong (Sample) </v>
          </cell>
          <cell r="H2562">
            <v>6278</v>
          </cell>
          <cell r="I2562">
            <v>3547800</v>
          </cell>
          <cell r="P2562">
            <v>3547800</v>
          </cell>
          <cell r="Q2562">
            <v>1111</v>
          </cell>
          <cell r="R2562">
            <v>2547800</v>
          </cell>
          <cell r="S2562">
            <v>141</v>
          </cell>
          <cell r="T2562">
            <v>1000000</v>
          </cell>
          <cell r="Y2562">
            <v>3547800</v>
          </cell>
        </row>
        <row r="2563">
          <cell r="A2563">
            <v>2560</v>
          </cell>
          <cell r="B2563" t="str">
            <v>03-10</v>
          </cell>
          <cell r="C2563">
            <v>37440</v>
          </cell>
          <cell r="D2563" t="str">
            <v>S.xd</v>
          </cell>
          <cell r="E2563" t="str">
            <v>Mr. D­¬ng (Construction)</v>
          </cell>
          <cell r="F2563" t="str">
            <v>Thanh to¸n tiÒn c«ng x©y dùng (lµm l¹i cöa sæ nhµ x­ëng DT01) ®Ó l¾p qu¹t th«ng giã, x©y dùng hÖ thèng b¶o vÖ ®­êng ®iÖn ®«ng lùc §T02</v>
          </cell>
          <cell r="G2563" t="str">
            <v xml:space="preserve">The expenses of installing the technical fan for workshop </v>
          </cell>
          <cell r="H2563">
            <v>1388</v>
          </cell>
          <cell r="I2563">
            <v>1808840</v>
          </cell>
          <cell r="J2563">
            <v>2412</v>
          </cell>
          <cell r="K2563">
            <v>707510</v>
          </cell>
          <cell r="P2563">
            <v>2516350</v>
          </cell>
          <cell r="Q2563">
            <v>1111</v>
          </cell>
          <cell r="R2563">
            <v>2516350</v>
          </cell>
          <cell r="Y2563">
            <v>2516350</v>
          </cell>
        </row>
        <row r="2564">
          <cell r="A2564">
            <v>2561</v>
          </cell>
          <cell r="B2564" t="str">
            <v>30-50</v>
          </cell>
          <cell r="C2564">
            <v>37437</v>
          </cell>
          <cell r="D2564" t="str">
            <v>dt03</v>
          </cell>
          <cell r="E2564" t="str">
            <v>Dong Tai HD</v>
          </cell>
          <cell r="F2564" t="str">
            <v>L­¬ng th¸ng 06/2002 cho CBCNV C«ng ty §«ng Tµi HD</v>
          </cell>
          <cell r="G2564" t="str">
            <v>Salary of Jun. 2002 for Phu Tai staffs</v>
          </cell>
          <cell r="H2564">
            <v>6421</v>
          </cell>
          <cell r="I2564">
            <v>44813654</v>
          </cell>
          <cell r="J2564">
            <v>6271</v>
          </cell>
          <cell r="K2564">
            <v>98793990</v>
          </cell>
          <cell r="L2564">
            <v>622</v>
          </cell>
          <cell r="M2564">
            <v>476923281.3125</v>
          </cell>
          <cell r="N2564">
            <v>33881</v>
          </cell>
          <cell r="O2564">
            <v>1369558.6875</v>
          </cell>
          <cell r="P2564">
            <v>621900484</v>
          </cell>
          <cell r="Q2564">
            <v>334</v>
          </cell>
          <cell r="R2564">
            <v>599541149</v>
          </cell>
          <cell r="S2564">
            <v>33832</v>
          </cell>
          <cell r="T2564">
            <v>13092450</v>
          </cell>
          <cell r="U2564">
            <v>33842</v>
          </cell>
          <cell r="V2564">
            <v>2618490</v>
          </cell>
          <cell r="W2564">
            <v>33882</v>
          </cell>
          <cell r="X2564">
            <v>6648395</v>
          </cell>
          <cell r="Y2564">
            <v>621900484</v>
          </cell>
        </row>
        <row r="2565">
          <cell r="A2565">
            <v>2562</v>
          </cell>
          <cell r="B2565" t="str">
            <v>30-49</v>
          </cell>
          <cell r="C2565">
            <v>37437</v>
          </cell>
          <cell r="D2565" t="str">
            <v>dt03</v>
          </cell>
          <cell r="E2565" t="str">
            <v>Dong Tai HD</v>
          </cell>
          <cell r="F2565" t="str">
            <v>BHXH, BHYT th¸ng 06/2002 cho CBCNV C«ng ty §«ng Tµi HD</v>
          </cell>
          <cell r="G2565" t="str">
            <v>Social and health care insurance of Jun. 2002 for Phu Tai staffs</v>
          </cell>
          <cell r="H2565">
            <v>6421</v>
          </cell>
          <cell r="I2565">
            <v>2210000</v>
          </cell>
          <cell r="J2565">
            <v>6271</v>
          </cell>
          <cell r="K2565">
            <v>6120000</v>
          </cell>
          <cell r="L2565">
            <v>622</v>
          </cell>
          <cell r="M2565">
            <v>36867730</v>
          </cell>
          <cell r="P2565">
            <v>45197730</v>
          </cell>
          <cell r="Q2565">
            <v>33831</v>
          </cell>
          <cell r="R2565">
            <v>39880350</v>
          </cell>
          <cell r="S2565">
            <v>33841</v>
          </cell>
          <cell r="T2565">
            <v>5317380</v>
          </cell>
          <cell r="Y2565">
            <v>45197730</v>
          </cell>
        </row>
        <row r="2566">
          <cell r="A2566">
            <v>2563</v>
          </cell>
          <cell r="B2566" t="str">
            <v>17-30</v>
          </cell>
          <cell r="C2566">
            <v>37454</v>
          </cell>
          <cell r="D2566" t="str">
            <v>dt03</v>
          </cell>
          <cell r="E2566" t="str">
            <v>Dong Tai HD</v>
          </cell>
          <cell r="F2566" t="str">
            <v>Thanh to¸n tiÒn l­¬ng th¸ng 06/2002 cho CBCNV C«ng ty §«ng Tµi HD</v>
          </cell>
          <cell r="G2566" t="str">
            <v>Payment the salary of Jun. 2002 for Phu Tai staffs</v>
          </cell>
          <cell r="H2566">
            <v>334</v>
          </cell>
          <cell r="I2566">
            <v>599541149</v>
          </cell>
          <cell r="P2566">
            <v>599541149</v>
          </cell>
          <cell r="Q2566">
            <v>1111</v>
          </cell>
          <cell r="R2566">
            <v>599541149</v>
          </cell>
          <cell r="Y2566">
            <v>599541149</v>
          </cell>
        </row>
        <row r="2567">
          <cell r="A2567">
            <v>2564</v>
          </cell>
          <cell r="B2567" t="str">
            <v>17-04</v>
          </cell>
          <cell r="C2567">
            <v>37454</v>
          </cell>
          <cell r="D2567" t="str">
            <v>vt2</v>
          </cell>
          <cell r="E2567" t="str">
            <v>Mr. M¹nh (Computer)</v>
          </cell>
          <cell r="F2567" t="str">
            <v>Thanh to¸n mua vËt t­ phôc vô l¾p ®Æt + thay thÕ + söa ch÷a + ®æ mùc m¸y in, m¸y photo v¨n phßng</v>
          </cell>
          <cell r="G2567" t="str">
            <v>Buying materials to install , repair and maintain office equipments</v>
          </cell>
          <cell r="H2567">
            <v>1531</v>
          </cell>
          <cell r="I2567">
            <v>1922000</v>
          </cell>
          <cell r="J2567">
            <v>1331</v>
          </cell>
          <cell r="K2567">
            <v>149295</v>
          </cell>
          <cell r="P2567">
            <v>2071295</v>
          </cell>
          <cell r="Q2567">
            <v>1111</v>
          </cell>
          <cell r="R2567">
            <v>2071295</v>
          </cell>
          <cell r="Y2567">
            <v>2071295</v>
          </cell>
        </row>
        <row r="2568">
          <cell r="A2568">
            <v>2565</v>
          </cell>
          <cell r="B2568" t="str">
            <v>29-20</v>
          </cell>
          <cell r="C2568">
            <v>37436</v>
          </cell>
          <cell r="D2568" t="str">
            <v>bv4</v>
          </cell>
          <cell r="E2568" t="str">
            <v>Mr. TÆng (Security guard)</v>
          </cell>
          <cell r="F2568" t="str">
            <v>Thanh to¸n t¹m øng t¹m øng chi phÝ ®i c«ng t¸c Hµ Néi</v>
          </cell>
          <cell r="G2568" t="str">
            <v>Payment for the advance of the business expenses to Hanoi from Mr. Tang (Security guard)</v>
          </cell>
          <cell r="H2568">
            <v>6428</v>
          </cell>
          <cell r="I2568">
            <v>125000</v>
          </cell>
          <cell r="P2568">
            <v>125000</v>
          </cell>
          <cell r="Q2568">
            <v>1111</v>
          </cell>
          <cell r="R2568">
            <v>25000</v>
          </cell>
          <cell r="S2568">
            <v>141</v>
          </cell>
          <cell r="T2568">
            <v>100000</v>
          </cell>
          <cell r="Y2568">
            <v>125000</v>
          </cell>
        </row>
        <row r="2569">
          <cell r="A2569">
            <v>2566</v>
          </cell>
          <cell r="B2569" t="str">
            <v>05-01</v>
          </cell>
          <cell r="C2569">
            <v>37442</v>
          </cell>
          <cell r="D2569" t="str">
            <v>ct01</v>
          </cell>
          <cell r="E2569" t="str">
            <v>Mrs. Hoa - Line 01 Chief</v>
          </cell>
          <cell r="F2569" t="str">
            <v>Thanh to¸n chi phÝ söa hµng m· J1133 cho c«ng nh©n chuyÒn 01</v>
          </cell>
          <cell r="G2569" t="str">
            <v>The expenses of repairing for Style J1133</v>
          </cell>
          <cell r="H2569">
            <v>6278</v>
          </cell>
          <cell r="I2569">
            <v>70000</v>
          </cell>
          <cell r="P2569">
            <v>70000</v>
          </cell>
          <cell r="Q2569">
            <v>1111</v>
          </cell>
          <cell r="R2569">
            <v>70000</v>
          </cell>
          <cell r="Y2569">
            <v>70000</v>
          </cell>
        </row>
        <row r="2570">
          <cell r="A2570">
            <v>2567</v>
          </cell>
          <cell r="B2570" t="str">
            <v>04-04</v>
          </cell>
          <cell r="C2570">
            <v>37441</v>
          </cell>
          <cell r="D2570" t="str">
            <v>ct04</v>
          </cell>
          <cell r="E2570" t="str">
            <v>Hoµng ThÞ Lý - Line 04 Chief</v>
          </cell>
          <cell r="F2570" t="str">
            <v>Th­ëng ®éng viªn c«ng nh©n ChuyÒn 04 th¸ng 06.01</v>
          </cell>
          <cell r="G2570" t="str">
            <v>Working bonus for Line No.04 workers in June.02</v>
          </cell>
          <cell r="H2570">
            <v>33882</v>
          </cell>
          <cell r="I2570">
            <v>1000000</v>
          </cell>
          <cell r="P2570">
            <v>1000000</v>
          </cell>
          <cell r="Q2570">
            <v>1111</v>
          </cell>
          <cell r="R2570">
            <v>1000000</v>
          </cell>
          <cell r="Y2570">
            <v>1000000</v>
          </cell>
        </row>
        <row r="2571">
          <cell r="A2571">
            <v>2568</v>
          </cell>
          <cell r="B2571" t="str">
            <v>04-05</v>
          </cell>
          <cell r="C2571">
            <v>37441</v>
          </cell>
          <cell r="D2571" t="str">
            <v>nc</v>
          </cell>
          <cell r="E2571" t="str">
            <v>Mr. Phó (Mechanic)</v>
          </cell>
          <cell r="F2571" t="str">
            <v>Chi phÝ ®i m­în m¸y 2 kim t¹i May II HD ngµy 04/07/02</v>
          </cell>
          <cell r="G2571" t="str">
            <v>Bussines expenses for go to Hai Duong garment II on 04/07/02</v>
          </cell>
          <cell r="H2571">
            <v>6278</v>
          </cell>
          <cell r="I2571">
            <v>20000</v>
          </cell>
          <cell r="P2571">
            <v>20000</v>
          </cell>
          <cell r="Q2571">
            <v>1111</v>
          </cell>
          <cell r="R2571">
            <v>20000</v>
          </cell>
          <cell r="Y2571">
            <v>20000</v>
          </cell>
        </row>
        <row r="2572">
          <cell r="A2572">
            <v>2569</v>
          </cell>
          <cell r="B2572" t="str">
            <v>04-06</v>
          </cell>
          <cell r="C2572">
            <v>37441</v>
          </cell>
          <cell r="D2572" t="str">
            <v>cnc1</v>
          </cell>
          <cell r="E2572" t="str">
            <v>Mr. Tèng Xu©n Minh (HI-TECH)</v>
          </cell>
          <cell r="F2572" t="str">
            <v>Th­ëng sao ®á do hoµn thµnh tèt c«ng viÖc</v>
          </cell>
          <cell r="G2572" t="str">
            <v>"Red star " for Mr. Minh for finish the maintenance of investronica ontime</v>
          </cell>
          <cell r="H2572">
            <v>6278</v>
          </cell>
          <cell r="I2572">
            <v>30000</v>
          </cell>
          <cell r="P2572">
            <v>30000</v>
          </cell>
          <cell r="Q2572">
            <v>1111</v>
          </cell>
          <cell r="R2572">
            <v>30000</v>
          </cell>
          <cell r="Y2572">
            <v>30000</v>
          </cell>
        </row>
        <row r="2573">
          <cell r="A2573">
            <v>2570</v>
          </cell>
          <cell r="B2573" t="str">
            <v>05-02</v>
          </cell>
          <cell r="C2573">
            <v>37442</v>
          </cell>
          <cell r="D2573" t="str">
            <v>lx3</v>
          </cell>
          <cell r="E2573" t="str">
            <v>Mr. Quang (Driver)</v>
          </cell>
          <cell r="F2573" t="str">
            <v>Thanh to¸n tiÒn göi xe « t« qua ®ªm th¸ng 07/2002, Mua vÐ th¸ng 07/2002 (Tr¹m thu phÝ Qu¸n Toan) cho xe 34LD-0099</v>
          </cell>
          <cell r="G2573" t="str">
            <v>The expenses of leave car and buying month ticket in Jul. 2002 (Trafic duty) at Quan Toan station for car 34LD - 0099</v>
          </cell>
          <cell r="H2573">
            <v>6428</v>
          </cell>
          <cell r="I2573">
            <v>412000</v>
          </cell>
          <cell r="P2573">
            <v>412000</v>
          </cell>
          <cell r="Q2573">
            <v>1111</v>
          </cell>
          <cell r="R2573">
            <v>412000</v>
          </cell>
          <cell r="Y2573">
            <v>412000</v>
          </cell>
        </row>
        <row r="2574">
          <cell r="A2574">
            <v>2571</v>
          </cell>
          <cell r="B2574" t="str">
            <v>05-03</v>
          </cell>
          <cell r="C2574">
            <v>37442</v>
          </cell>
          <cell r="D2574" t="str">
            <v>sx2</v>
          </cell>
          <cell r="E2574" t="str">
            <v>Mr. L¹i Thanh B×nh</v>
          </cell>
          <cell r="F2574" t="str">
            <v>Thanh to¸n c­íc ®iÖn tho¹i di ®éng th¸ng 06,07.2002</v>
          </cell>
          <cell r="G2574" t="str">
            <v>Mobi cards for Mr. Binh in June, July .2002</v>
          </cell>
          <cell r="H2574">
            <v>6422</v>
          </cell>
          <cell r="I2574">
            <v>545454</v>
          </cell>
          <cell r="J2574">
            <v>1331</v>
          </cell>
          <cell r="K2574">
            <v>54546</v>
          </cell>
          <cell r="P2574">
            <v>600000</v>
          </cell>
          <cell r="Q2574">
            <v>1111</v>
          </cell>
          <cell r="R2574">
            <v>600000</v>
          </cell>
          <cell r="Y2574">
            <v>600000</v>
          </cell>
        </row>
        <row r="2575">
          <cell r="A2575">
            <v>2572</v>
          </cell>
          <cell r="B2575" t="str">
            <v>05-04</v>
          </cell>
          <cell r="C2575">
            <v>37442</v>
          </cell>
          <cell r="D2575" t="str">
            <v>sx1</v>
          </cell>
          <cell r="E2575" t="str">
            <v>Mr. NguyÔn TiÕn Dòng</v>
          </cell>
          <cell r="F2575" t="str">
            <v>Thanh to¸n c­íc ®iÖn tho¹i di ®éng th¸ng 06,07.2002</v>
          </cell>
          <cell r="G2575" t="str">
            <v>Mobi cards for Mr. Dung in June, July .2002</v>
          </cell>
          <cell r="H2575">
            <v>6422</v>
          </cell>
          <cell r="I2575">
            <v>545454</v>
          </cell>
          <cell r="J2575">
            <v>1331</v>
          </cell>
          <cell r="K2575">
            <v>54546</v>
          </cell>
          <cell r="P2575">
            <v>600000</v>
          </cell>
          <cell r="Q2575">
            <v>1111</v>
          </cell>
          <cell r="R2575">
            <v>600000</v>
          </cell>
          <cell r="Y2575">
            <v>600000</v>
          </cell>
        </row>
        <row r="2576">
          <cell r="A2576">
            <v>2573</v>
          </cell>
          <cell r="B2576" t="str">
            <v>05-05</v>
          </cell>
          <cell r="C2576">
            <v>37442</v>
          </cell>
          <cell r="D2576" t="str">
            <v>lx1</v>
          </cell>
          <cell r="E2576" t="str">
            <v>Mr. Hïng (Driver)</v>
          </cell>
          <cell r="F2576" t="str">
            <v>Chi phÝ cho xe 34LD-0116 tõ ngµy 03/07 ®Õn 05/07/2002, c­íc ®iÖn tho¹i di ®éng th¸ng 07/02 cho Mr. Hïng (L¸i xe)</v>
          </cell>
          <cell r="G2576" t="str">
            <v>The toll for car 34LD - 0116 for period from Jul 03 to Jul 05, 2002, Mobicard of July 2002 for Mr. Hung (Driver)</v>
          </cell>
          <cell r="H2576">
            <v>6428</v>
          </cell>
          <cell r="I2576">
            <v>462727</v>
          </cell>
          <cell r="J2576">
            <v>1331</v>
          </cell>
          <cell r="K2576">
            <v>27273</v>
          </cell>
          <cell r="P2576">
            <v>490000</v>
          </cell>
          <cell r="Q2576">
            <v>1111</v>
          </cell>
          <cell r="R2576">
            <v>490000</v>
          </cell>
          <cell r="Y2576">
            <v>490000</v>
          </cell>
        </row>
        <row r="2577">
          <cell r="A2577">
            <v>2574</v>
          </cell>
          <cell r="B2577" t="str">
            <v>05-06</v>
          </cell>
          <cell r="C2577">
            <v>37442</v>
          </cell>
          <cell r="D2577" t="str">
            <v>yt</v>
          </cell>
          <cell r="E2577" t="str">
            <v>Mrs. H­¬ng (Nurse)</v>
          </cell>
          <cell r="F2577" t="str">
            <v>Mua thuèc phßng chèng vµ t¨ng søc ®Ò kh¸ng cho c«ng nh©n trong dÞch sèt virut</v>
          </cell>
          <cell r="G2577" t="str">
            <v>Buying medicine for health dept.</v>
          </cell>
          <cell r="H2577">
            <v>6428</v>
          </cell>
          <cell r="I2577">
            <v>240000</v>
          </cell>
          <cell r="J2577">
            <v>1331</v>
          </cell>
          <cell r="K2577">
            <v>12000</v>
          </cell>
          <cell r="P2577">
            <v>252000</v>
          </cell>
          <cell r="Q2577">
            <v>1111</v>
          </cell>
          <cell r="R2577">
            <v>252000</v>
          </cell>
          <cell r="Y2577">
            <v>252000</v>
          </cell>
        </row>
        <row r="2578">
          <cell r="A2578">
            <v>2575</v>
          </cell>
          <cell r="B2578" t="str">
            <v>06-03</v>
          </cell>
          <cell r="C2578">
            <v>37443</v>
          </cell>
          <cell r="D2578" t="str">
            <v>lx4</v>
          </cell>
          <cell r="E2578" t="str">
            <v>Mr. Tuyªn (Driver)</v>
          </cell>
          <cell r="F2578" t="str">
            <v>Thanh to¸n t¹m øng tiÒn chi phÝ söa xe « t« 34LD - 0116 (Cty thanh to¸n 1000.000®, 500.000® l¸i xe tr¶)</v>
          </cell>
          <cell r="G2578" t="str">
            <v>Payment for the advance of the expenses of repairing car 34LD - 0116 from Mr. Hieu (Trade union)</v>
          </cell>
          <cell r="H2578">
            <v>6428</v>
          </cell>
          <cell r="I2578">
            <v>1000000</v>
          </cell>
          <cell r="P2578">
            <v>1000000</v>
          </cell>
          <cell r="Q2578">
            <v>141</v>
          </cell>
          <cell r="R2578">
            <v>1000000</v>
          </cell>
          <cell r="Y2578">
            <v>1000000</v>
          </cell>
        </row>
        <row r="2579">
          <cell r="A2579">
            <v>2576</v>
          </cell>
          <cell r="B2579" t="str">
            <v>06-02</v>
          </cell>
          <cell r="C2579">
            <v>37443</v>
          </cell>
          <cell r="D2579" t="str">
            <v>bv1</v>
          </cell>
          <cell r="E2579" t="str">
            <v>Mr. HiÓu (Trade union)</v>
          </cell>
          <cell r="F2579" t="str">
            <v>Mua Êm ®iÖn cho tæ thªu mãc</v>
          </cell>
          <cell r="G2579" t="str">
            <v>Buying tools for crochet dept.</v>
          </cell>
          <cell r="H2579">
            <v>1531</v>
          </cell>
          <cell r="I2579">
            <v>90000</v>
          </cell>
          <cell r="P2579">
            <v>90000</v>
          </cell>
          <cell r="Q2579">
            <v>1111</v>
          </cell>
          <cell r="R2579">
            <v>90000</v>
          </cell>
          <cell r="Y2579">
            <v>90000</v>
          </cell>
        </row>
        <row r="2580">
          <cell r="A2580">
            <v>2577</v>
          </cell>
          <cell r="B2580" t="str">
            <v>06-01</v>
          </cell>
          <cell r="C2580">
            <v>37443</v>
          </cell>
          <cell r="D2580" t="str">
            <v>lx3</v>
          </cell>
          <cell r="E2580" t="str">
            <v>Mr. Quang (Driver)</v>
          </cell>
          <cell r="F2580" t="str">
            <v>Chi phÝ cho xe 34LD-0099 tõ ngµy 02/07 ®Õn 05/07/2002</v>
          </cell>
          <cell r="G2580" t="str">
            <v>The toll for car 34LD - 0099 for period from Jul 02 to Jul 05, 2002</v>
          </cell>
          <cell r="H2580">
            <v>6428</v>
          </cell>
          <cell r="I2580">
            <v>706000</v>
          </cell>
          <cell r="P2580">
            <v>706000</v>
          </cell>
          <cell r="Q2580">
            <v>1111</v>
          </cell>
          <cell r="R2580">
            <v>706000</v>
          </cell>
          <cell r="Y2580">
            <v>706000</v>
          </cell>
        </row>
        <row r="2581">
          <cell r="A2581">
            <v>2578</v>
          </cell>
          <cell r="B2581" t="str">
            <v>29-22</v>
          </cell>
          <cell r="C2581">
            <v>37436</v>
          </cell>
          <cell r="D2581" t="str">
            <v>lx4</v>
          </cell>
          <cell r="E2581" t="str">
            <v>Mr. Tuyªn (Driver)</v>
          </cell>
          <cell r="F2581" t="str">
            <v>Chi phÝ cho xe 34LD- 0116 tõ 22-06 ®Õn 24 -06</v>
          </cell>
          <cell r="G2581" t="str">
            <v>The toll for car 34LD - 0116 for period from Jun 22 to Jun 24</v>
          </cell>
          <cell r="H2581">
            <v>6428</v>
          </cell>
          <cell r="I2581">
            <v>302000</v>
          </cell>
          <cell r="P2581">
            <v>302000</v>
          </cell>
          <cell r="Q2581">
            <v>141</v>
          </cell>
          <cell r="R2581">
            <v>302000</v>
          </cell>
          <cell r="Y2581">
            <v>302000</v>
          </cell>
        </row>
        <row r="2582">
          <cell r="A2582">
            <v>2579</v>
          </cell>
          <cell r="B2582" t="str">
            <v>06-04</v>
          </cell>
          <cell r="C2582">
            <v>37443</v>
          </cell>
          <cell r="D2582" t="str">
            <v>lx2</v>
          </cell>
          <cell r="E2582" t="str">
            <v>Mr. Léc (Diver)</v>
          </cell>
          <cell r="F2582" t="str">
            <v>Chi phÝ b¶o d­ìng xe 34LD - 0108, mua vÐ th¸ng 07/2002 (Tr¹m thu phÝ Qu¸n Toan) cho 2 xe 34LD-0108, 34LD-0116</v>
          </cell>
          <cell r="G2582" t="str">
            <v>Buying month ticket in Jul. 2002 (Trafic duty) at Quan Toan station for car 34LD - 0108, 34LD-0116</v>
          </cell>
          <cell r="H2582">
            <v>6428</v>
          </cell>
          <cell r="I2582">
            <v>464000</v>
          </cell>
          <cell r="J2582">
            <v>1331</v>
          </cell>
          <cell r="K2582">
            <v>13500</v>
          </cell>
          <cell r="P2582">
            <v>477500</v>
          </cell>
          <cell r="Q2582">
            <v>1111</v>
          </cell>
          <cell r="R2582">
            <v>177500</v>
          </cell>
          <cell r="S2582">
            <v>141</v>
          </cell>
          <cell r="T2582">
            <v>300000</v>
          </cell>
          <cell r="Y2582">
            <v>477500</v>
          </cell>
        </row>
        <row r="2583">
          <cell r="A2583">
            <v>2580</v>
          </cell>
          <cell r="B2583" t="str">
            <v>06-05</v>
          </cell>
          <cell r="C2583">
            <v>37443</v>
          </cell>
          <cell r="D2583" t="str">
            <v>cd1</v>
          </cell>
          <cell r="E2583" t="str">
            <v>Mr. Hµo (Mechanic)</v>
          </cell>
          <cell r="F2583" t="str">
            <v>T¹m øng mua vËt t­ lµm ghÕ cho c«ng nh©n ph©n x­ëng may</v>
          </cell>
          <cell r="G2583" t="str">
            <v>Advance to Mr. Hao (Mechanic) to buy materials to make seat for sewingworkers</v>
          </cell>
          <cell r="H2583">
            <v>141</v>
          </cell>
          <cell r="I2583">
            <v>3700000</v>
          </cell>
          <cell r="P2583">
            <v>3700000</v>
          </cell>
          <cell r="Q2583">
            <v>1111</v>
          </cell>
          <cell r="R2583">
            <v>3700000</v>
          </cell>
          <cell r="Y2583">
            <v>3700000</v>
          </cell>
        </row>
        <row r="2584">
          <cell r="A2584">
            <v>2581</v>
          </cell>
          <cell r="B2584" t="str">
            <v>04-03</v>
          </cell>
          <cell r="C2584">
            <v>37441</v>
          </cell>
          <cell r="D2584" t="str">
            <v>kd1</v>
          </cell>
          <cell r="E2584" t="str">
            <v>Mr. HiÖp (Sales)</v>
          </cell>
          <cell r="F2584" t="str">
            <v>T¹m øng mua card ®IÖn tho¹i di ®éng th¸ng 07+08/2002</v>
          </cell>
          <cell r="G2584" t="str">
            <v>Advance to Mr. Hiep (Sales) the Mobicard for Jul and Aug. 2002</v>
          </cell>
          <cell r="H2584">
            <v>141</v>
          </cell>
          <cell r="I2584">
            <v>500000</v>
          </cell>
          <cell r="P2584">
            <v>500000</v>
          </cell>
          <cell r="Q2584">
            <v>1111</v>
          </cell>
          <cell r="R2584">
            <v>500000</v>
          </cell>
          <cell r="Y2584">
            <v>500000</v>
          </cell>
        </row>
        <row r="2585">
          <cell r="A2585">
            <v>2582</v>
          </cell>
          <cell r="B2585" t="str">
            <v>04-02</v>
          </cell>
          <cell r="C2585">
            <v>37441</v>
          </cell>
          <cell r="D2585" t="str">
            <v>xn5</v>
          </cell>
          <cell r="E2585" t="str">
            <v>Mr. Sang (Ex.Im dept)</v>
          </cell>
          <cell r="F2585" t="str">
            <v>T¹m øng nhËp v¶i HD251+253+254 , xuÊt KT67+68+69</v>
          </cell>
          <cell r="G2585" t="str">
            <v>Advance to Mr. Sang the export and import expenses</v>
          </cell>
          <cell r="H2585">
            <v>141</v>
          </cell>
          <cell r="I2585">
            <v>3500000</v>
          </cell>
          <cell r="P2585">
            <v>3500000</v>
          </cell>
          <cell r="Q2585">
            <v>1111</v>
          </cell>
          <cell r="R2585">
            <v>3500000</v>
          </cell>
          <cell r="Y2585">
            <v>3500000</v>
          </cell>
        </row>
        <row r="2586">
          <cell r="A2586">
            <v>2583</v>
          </cell>
          <cell r="B2586" t="str">
            <v>04-01</v>
          </cell>
          <cell r="C2586">
            <v>37441</v>
          </cell>
          <cell r="D2586" t="str">
            <v>lx2</v>
          </cell>
          <cell r="E2586" t="str">
            <v>Mr. Léc (Diver)</v>
          </cell>
          <cell r="F2586" t="str">
            <v>T¹m øng chi phÝ b¶o d­ìng xe 34LD - 0108</v>
          </cell>
          <cell r="G2586" t="str">
            <v>Advance to Mr. Loc (Driver) the expenses of maintaining for car 34LD - 0108</v>
          </cell>
          <cell r="H2586">
            <v>141</v>
          </cell>
          <cell r="I2586">
            <v>300000</v>
          </cell>
          <cell r="P2586">
            <v>300000</v>
          </cell>
          <cell r="Q2586">
            <v>1111</v>
          </cell>
          <cell r="R2586">
            <v>300000</v>
          </cell>
          <cell r="Y2586">
            <v>300000</v>
          </cell>
        </row>
        <row r="2587">
          <cell r="A2587">
            <v>2584</v>
          </cell>
          <cell r="B2587" t="str">
            <v>06-06</v>
          </cell>
          <cell r="C2587">
            <v>37443</v>
          </cell>
          <cell r="D2587" t="str">
            <v>lx7</v>
          </cell>
          <cell r="E2587" t="str">
            <v>Mr. §µi (Driver)</v>
          </cell>
          <cell r="F2587" t="str">
            <v>Thanh to¸n t¹m øng tiÒn göi xe « t« qua ®ªm th¸ng 07/2002 cho xe 34LD-0126</v>
          </cell>
          <cell r="G2587" t="str">
            <v xml:space="preserve">Payment for the advance of the expenses of leave car 34LD - 0126 in Jul. 2002 from Mr. Dai (Driver) </v>
          </cell>
          <cell r="H2587">
            <v>6428</v>
          </cell>
          <cell r="I2587">
            <v>400000</v>
          </cell>
          <cell r="P2587">
            <v>400000</v>
          </cell>
          <cell r="Q2587">
            <v>141</v>
          </cell>
          <cell r="R2587">
            <v>400000</v>
          </cell>
          <cell r="Y2587">
            <v>400000</v>
          </cell>
        </row>
        <row r="2588">
          <cell r="A2588">
            <v>2585</v>
          </cell>
          <cell r="B2588" t="str">
            <v>08-01</v>
          </cell>
          <cell r="C2588">
            <v>37445</v>
          </cell>
          <cell r="D2588" t="str">
            <v>S.DHL</v>
          </cell>
          <cell r="E2588" t="str">
            <v>C«ng ty chuyÓn ph¸t nhanh DHL</v>
          </cell>
          <cell r="F2588" t="str">
            <v>ThuÕ GTGT cña Ho¸ ®¬n sè 042359 (C­íc göi mÉu vµ tµi liÖu sang London th¸ng 03, 04, 05 / 2002</v>
          </cell>
          <cell r="G2588" t="str">
            <v>VAT tax of transporting samples to London (DHL charge for Mar, Apr, May. 2002)</v>
          </cell>
          <cell r="H2588">
            <v>1331</v>
          </cell>
          <cell r="I2588">
            <v>2322879</v>
          </cell>
          <cell r="P2588">
            <v>2322879</v>
          </cell>
          <cell r="Q2588">
            <v>6278</v>
          </cell>
          <cell r="R2588">
            <v>2322879</v>
          </cell>
          <cell r="Y2588">
            <v>2322879</v>
          </cell>
        </row>
        <row r="2589">
          <cell r="A2589">
            <v>2586</v>
          </cell>
          <cell r="B2589" t="str">
            <v>13-01</v>
          </cell>
          <cell r="C2589">
            <v>37450</v>
          </cell>
          <cell r="D2589" t="str">
            <v>nc</v>
          </cell>
          <cell r="E2589" t="str">
            <v>Mr. Sao (Security guard)</v>
          </cell>
          <cell r="F2589" t="str">
            <v>Hoµn l¹i cho Mr. Sao sè tiÒn BHXH+BHYT ®· trÝch 6% trong th¸ng 12/2001 + 06 th¸ng n¨m 2002</v>
          </cell>
          <cell r="G2589" t="str">
            <v>Refund the social and health care insurance(6%)had subtracted from salary in Dec. 2001and 6 months in 2002 for Mr. Sao (Security guard)</v>
          </cell>
          <cell r="H2589">
            <v>33832</v>
          </cell>
          <cell r="I2589">
            <v>175000</v>
          </cell>
          <cell r="J2589">
            <v>33842</v>
          </cell>
          <cell r="K2589">
            <v>35000</v>
          </cell>
          <cell r="P2589">
            <v>210000</v>
          </cell>
          <cell r="Q2589">
            <v>1111</v>
          </cell>
          <cell r="R2589">
            <v>210000</v>
          </cell>
          <cell r="Y2589">
            <v>210000</v>
          </cell>
        </row>
        <row r="2590">
          <cell r="A2590">
            <v>2587</v>
          </cell>
          <cell r="B2590" t="str">
            <v>16-07</v>
          </cell>
          <cell r="C2590">
            <v>37453</v>
          </cell>
          <cell r="D2590" t="str">
            <v>E</v>
          </cell>
          <cell r="E2590" t="str">
            <v>Ms. Thñy (Embroidery)</v>
          </cell>
          <cell r="F2590" t="str">
            <v>ThiÕt kÕ mÉu thªu B1753, B1604</v>
          </cell>
          <cell r="G2590" t="str">
            <v>The expenses of designing embroidery sample for B1753, B1604</v>
          </cell>
          <cell r="H2590">
            <v>6278</v>
          </cell>
          <cell r="I2590">
            <v>600000</v>
          </cell>
          <cell r="P2590">
            <v>600000</v>
          </cell>
          <cell r="Q2590">
            <v>1111</v>
          </cell>
          <cell r="R2590">
            <v>600000</v>
          </cell>
          <cell r="Y2590">
            <v>600000</v>
          </cell>
        </row>
        <row r="2591">
          <cell r="A2591">
            <v>2588</v>
          </cell>
          <cell r="B2591" t="str">
            <v>08-02</v>
          </cell>
          <cell r="C2591">
            <v>37445</v>
          </cell>
          <cell r="D2591" t="str">
            <v>kt4</v>
          </cell>
          <cell r="E2591" t="str">
            <v>Ms. Ph­¬ng (Accountant)</v>
          </cell>
          <cell r="F2591" t="str">
            <v>Mua 03 sóng b¾n thÎ bµi cho chuyÒn may</v>
          </cell>
          <cell r="G2591" t="str">
            <v>Buying tools for sewingshop</v>
          </cell>
          <cell r="H2591">
            <v>1531</v>
          </cell>
          <cell r="I2591">
            <v>150000</v>
          </cell>
          <cell r="P2591">
            <v>150000</v>
          </cell>
          <cell r="Q2591">
            <v>1111</v>
          </cell>
          <cell r="R2591">
            <v>150000</v>
          </cell>
          <cell r="Y2591">
            <v>150000</v>
          </cell>
        </row>
        <row r="2592">
          <cell r="A2592">
            <v>2589</v>
          </cell>
          <cell r="B2592" t="str">
            <v>08-03</v>
          </cell>
          <cell r="C2592">
            <v>37445</v>
          </cell>
          <cell r="D2592" t="str">
            <v>mau</v>
          </cell>
          <cell r="E2592" t="str">
            <v>Mrs. H­¬ng (Sample)</v>
          </cell>
          <cell r="F2592" t="str">
            <v xml:space="preserve">Mua phô liÖu lµm mÉu hµng </v>
          </cell>
          <cell r="G2592" t="str">
            <v>Buying trimming for making clothes samples</v>
          </cell>
          <cell r="H2592">
            <v>1522</v>
          </cell>
          <cell r="I2592">
            <v>70000</v>
          </cell>
          <cell r="P2592">
            <v>70000</v>
          </cell>
          <cell r="Q2592">
            <v>1111</v>
          </cell>
          <cell r="R2592">
            <v>70000</v>
          </cell>
          <cell r="Y2592">
            <v>70000</v>
          </cell>
        </row>
        <row r="2593">
          <cell r="A2593">
            <v>2590</v>
          </cell>
          <cell r="B2593" t="str">
            <v>08-04</v>
          </cell>
          <cell r="C2593">
            <v>37445</v>
          </cell>
          <cell r="D2593" t="str">
            <v>tk</v>
          </cell>
          <cell r="E2593" t="str">
            <v>Ms. V©n Anh (Secretary)</v>
          </cell>
          <cell r="F2593" t="str">
            <v xml:space="preserve">Chi phÝ cho viÖc theo dâi tÝnh c­íc cña tæng ®µi ®iÖn tho¹i c«ng ty </v>
          </cell>
          <cell r="G2593" t="str">
            <v>The expeneses the telephone exchange</v>
          </cell>
          <cell r="H2593">
            <v>6423</v>
          </cell>
          <cell r="I2593">
            <v>514100</v>
          </cell>
          <cell r="J2593">
            <v>1331</v>
          </cell>
          <cell r="K2593">
            <v>15900</v>
          </cell>
          <cell r="P2593">
            <v>530000</v>
          </cell>
          <cell r="Q2593">
            <v>1111</v>
          </cell>
          <cell r="R2593">
            <v>530000</v>
          </cell>
          <cell r="Y2593">
            <v>530000</v>
          </cell>
        </row>
        <row r="2594">
          <cell r="A2594">
            <v>2591</v>
          </cell>
          <cell r="B2594" t="str">
            <v>08-05</v>
          </cell>
          <cell r="C2594">
            <v>37445</v>
          </cell>
          <cell r="D2594" t="str">
            <v>bv1</v>
          </cell>
          <cell r="E2594" t="str">
            <v>Mr. HiÓu (Trade union)</v>
          </cell>
          <cell r="F2594" t="str">
            <v>Mua cån tÈy hµng cho chuyÒn 01</v>
          </cell>
          <cell r="G2594" t="str">
            <v>Buying alcohol to clean the clothes for line 01</v>
          </cell>
          <cell r="H2594">
            <v>1531</v>
          </cell>
          <cell r="I2594">
            <v>20000</v>
          </cell>
          <cell r="P2594">
            <v>20000</v>
          </cell>
          <cell r="Q2594">
            <v>1111</v>
          </cell>
          <cell r="R2594">
            <v>20000</v>
          </cell>
          <cell r="Y2594">
            <v>20000</v>
          </cell>
        </row>
        <row r="2595">
          <cell r="A2595">
            <v>2592</v>
          </cell>
          <cell r="B2595" t="str">
            <v>08-06</v>
          </cell>
          <cell r="C2595">
            <v>37445</v>
          </cell>
          <cell r="D2595" t="str">
            <v>S.Ducanh</v>
          </cell>
          <cell r="E2595" t="str">
            <v>Cty TNHH §øc Anh</v>
          </cell>
          <cell r="F2595" t="str">
            <v>ThuÕ GTGT cña Ho¸ ®¬n sè 013868 (Mua tói nylon ®ãng hµng xuÊt th¸ng 05/2002)</v>
          </cell>
          <cell r="G2595" t="str">
            <v>VAT tax of buying P.E bags for packing in May . 2002</v>
          </cell>
          <cell r="H2595">
            <v>1331</v>
          </cell>
          <cell r="I2595">
            <v>3829196</v>
          </cell>
          <cell r="P2595">
            <v>3829196</v>
          </cell>
          <cell r="Q2595">
            <v>331</v>
          </cell>
          <cell r="R2595">
            <v>3829196</v>
          </cell>
          <cell r="Y2595">
            <v>3829196</v>
          </cell>
        </row>
        <row r="2596">
          <cell r="A2596">
            <v>2593</v>
          </cell>
          <cell r="B2596" t="str">
            <v>08-07</v>
          </cell>
          <cell r="C2596">
            <v>37445</v>
          </cell>
          <cell r="D2596" t="str">
            <v>cd1</v>
          </cell>
          <cell r="E2596" t="str">
            <v>Mr. Hµo (Mechanic)</v>
          </cell>
          <cell r="F2596" t="str">
            <v>Mua dông cô cho ph©n x­ëng may</v>
          </cell>
          <cell r="G2596" t="str">
            <v>Buying tools for sewingshop</v>
          </cell>
          <cell r="H2596">
            <v>1531</v>
          </cell>
          <cell r="I2596">
            <v>336000</v>
          </cell>
          <cell r="P2596">
            <v>336000</v>
          </cell>
          <cell r="Q2596">
            <v>1111</v>
          </cell>
          <cell r="R2596">
            <v>336000</v>
          </cell>
          <cell r="Y2596">
            <v>336000</v>
          </cell>
        </row>
        <row r="2597">
          <cell r="A2597">
            <v>2594</v>
          </cell>
          <cell r="B2597" t="str">
            <v>09-01</v>
          </cell>
          <cell r="C2597">
            <v>37446</v>
          </cell>
          <cell r="D2597" t="str">
            <v>xn2</v>
          </cell>
          <cell r="E2597" t="str">
            <v>Mr. Tuynh (Ex.Im dept)</v>
          </cell>
          <cell r="F2597" t="str">
            <v>T¹m øng nhËp v¶i HD 253+254</v>
          </cell>
          <cell r="G2597" t="str">
            <v>Advance to Mr. Tuynh (Ex.Im) the import expenses for farbric HD253+254</v>
          </cell>
          <cell r="H2597">
            <v>141</v>
          </cell>
          <cell r="I2597">
            <v>1400000</v>
          </cell>
          <cell r="P2597">
            <v>1400000</v>
          </cell>
          <cell r="Q2597">
            <v>1111</v>
          </cell>
          <cell r="R2597">
            <v>1400000</v>
          </cell>
          <cell r="Y2597">
            <v>1400000</v>
          </cell>
        </row>
        <row r="2598">
          <cell r="A2598">
            <v>2595</v>
          </cell>
          <cell r="B2598" t="str">
            <v>09-02</v>
          </cell>
          <cell r="C2598">
            <v>37446</v>
          </cell>
          <cell r="D2598" t="str">
            <v>lx2</v>
          </cell>
          <cell r="E2598" t="str">
            <v>Mr. Léc (Diver)</v>
          </cell>
          <cell r="F2598" t="str">
            <v>T¹m øng chi phÝ cho xe 34LD-0108</v>
          </cell>
          <cell r="G2598" t="str">
            <v>Advance to Mr. Loc (Driver) the toll for car 34LD-0108</v>
          </cell>
          <cell r="H2598">
            <v>141</v>
          </cell>
          <cell r="I2598">
            <v>300000</v>
          </cell>
          <cell r="P2598">
            <v>300000</v>
          </cell>
          <cell r="Q2598">
            <v>1111</v>
          </cell>
          <cell r="R2598">
            <v>300000</v>
          </cell>
          <cell r="Y2598">
            <v>300000</v>
          </cell>
        </row>
        <row r="2599">
          <cell r="A2599">
            <v>2596</v>
          </cell>
          <cell r="B2599" t="str">
            <v>09-03</v>
          </cell>
          <cell r="C2599">
            <v>37446</v>
          </cell>
          <cell r="D2599" t="str">
            <v>cnc1</v>
          </cell>
          <cell r="E2599" t="str">
            <v>Mr. Tèng Xu©n Minh (HI-TECH)</v>
          </cell>
          <cell r="F2599" t="str">
            <v>Mua vËt t­ söa ch÷a m¸y c¾t v¶i tù ®éng Investronica</v>
          </cell>
          <cell r="G2599" t="str">
            <v>Buying materials to repair the cutting machine (Investronica)</v>
          </cell>
          <cell r="H2599">
            <v>6278</v>
          </cell>
          <cell r="I2599">
            <v>92000</v>
          </cell>
          <cell r="P2599">
            <v>92000</v>
          </cell>
          <cell r="Q2599">
            <v>1111</v>
          </cell>
          <cell r="R2599">
            <v>92000</v>
          </cell>
          <cell r="Y2599">
            <v>92000</v>
          </cell>
        </row>
        <row r="2600">
          <cell r="A2600">
            <v>2597</v>
          </cell>
          <cell r="B2600" t="str">
            <v>09-04</v>
          </cell>
          <cell r="C2600">
            <v>37446</v>
          </cell>
          <cell r="D2600" t="str">
            <v>lx2</v>
          </cell>
          <cell r="E2600" t="str">
            <v>Mr. Léc (Diver)</v>
          </cell>
          <cell r="F2600" t="str">
            <v xml:space="preserve">Tr¶ t¹m øng l­¬ng th¸ng 06/2002 </v>
          </cell>
          <cell r="G2600" t="str">
            <v>Refund the salary advance of Jun. 2002 from Mr. Loc (Driver)</v>
          </cell>
          <cell r="H2600">
            <v>1111</v>
          </cell>
          <cell r="I2600">
            <v>700000</v>
          </cell>
          <cell r="P2600">
            <v>700000</v>
          </cell>
          <cell r="Q2600">
            <v>141</v>
          </cell>
          <cell r="R2600">
            <v>700000</v>
          </cell>
          <cell r="Y2600">
            <v>700000</v>
          </cell>
        </row>
        <row r="2601">
          <cell r="A2601">
            <v>2598</v>
          </cell>
          <cell r="B2601" t="str">
            <v>09-05</v>
          </cell>
          <cell r="C2601">
            <v>37446</v>
          </cell>
          <cell r="D2601" t="str">
            <v>lx2</v>
          </cell>
          <cell r="E2601" t="str">
            <v>Mr. Léc (Diver)</v>
          </cell>
          <cell r="F2601" t="str">
            <v>Tr¶ t¹m øng chi phÝ cho xe 34LD-0108</v>
          </cell>
          <cell r="G2601" t="str">
            <v>Refund the advance of the toll for car 34LD-0108 from Mr. Loc (Driver)</v>
          </cell>
          <cell r="H2601">
            <v>1111</v>
          </cell>
          <cell r="I2601">
            <v>465000</v>
          </cell>
          <cell r="P2601">
            <v>465000</v>
          </cell>
          <cell r="Q2601">
            <v>141</v>
          </cell>
          <cell r="R2601">
            <v>465000</v>
          </cell>
          <cell r="Y2601">
            <v>465000</v>
          </cell>
        </row>
        <row r="2602">
          <cell r="A2602">
            <v>2599</v>
          </cell>
          <cell r="B2602" t="str">
            <v>09-06</v>
          </cell>
          <cell r="C2602">
            <v>37446</v>
          </cell>
          <cell r="D2602" t="str">
            <v>nc</v>
          </cell>
          <cell r="E2602" t="str">
            <v>Mr. Lª V¨n ThiÖn (Line 18 worker)</v>
          </cell>
          <cell r="F2602" t="str">
            <v>Hoµn l¹i cho Mr. Lª V¨n ThiÖn sè tiÒn BHXH+BHYT ®· trÝch 6% trong n¨m 2001 + 2002</v>
          </cell>
          <cell r="G2602" t="str">
            <v>Refund the social and health care insurance(6%)had subtracted from salary in 2001and 6 months in 2002 for Mr. Thien (Line 18 worker)</v>
          </cell>
          <cell r="H2602">
            <v>33832</v>
          </cell>
          <cell r="I2602">
            <v>318450</v>
          </cell>
          <cell r="J2602">
            <v>33842</v>
          </cell>
          <cell r="K2602">
            <v>63690</v>
          </cell>
          <cell r="P2602">
            <v>382140</v>
          </cell>
          <cell r="Q2602">
            <v>1111</v>
          </cell>
          <cell r="R2602">
            <v>382140</v>
          </cell>
          <cell r="Y2602">
            <v>382140</v>
          </cell>
        </row>
        <row r="2603">
          <cell r="A2603">
            <v>2600</v>
          </cell>
          <cell r="B2603" t="str">
            <v>17-27</v>
          </cell>
          <cell r="C2603">
            <v>37454</v>
          </cell>
          <cell r="D2603" t="str">
            <v>pv</v>
          </cell>
          <cell r="E2603" t="str">
            <v>Mrs. NguyÖt (Server)</v>
          </cell>
          <cell r="F2603" t="str">
            <v>Thanh to¸n t¹m øng mua ®å nÊu ¨n tr­a + tèi phôc vô ban gi¸m ®èc + chuyªn gia th¸ng 5/2002</v>
          </cell>
          <cell r="G2603" t="str">
            <v>Payment for the advance of buying food to prepare lunch and dinner for expert in 5 / 2002 from Mrs. Nguyet (Server)</v>
          </cell>
          <cell r="H2603">
            <v>6278</v>
          </cell>
          <cell r="I2603">
            <v>2535900</v>
          </cell>
          <cell r="P2603">
            <v>2535900</v>
          </cell>
          <cell r="Q2603">
            <v>1111</v>
          </cell>
          <cell r="R2603">
            <v>2535900</v>
          </cell>
          <cell r="Y2603">
            <v>2535900</v>
          </cell>
        </row>
        <row r="2604">
          <cell r="A2604">
            <v>2601</v>
          </cell>
          <cell r="B2604" t="str">
            <v>09-07</v>
          </cell>
          <cell r="C2604">
            <v>37446</v>
          </cell>
          <cell r="D2604" t="str">
            <v>tk</v>
          </cell>
          <cell r="E2604" t="str">
            <v>Ms. V©n Anh (Secretary)</v>
          </cell>
          <cell r="F2604" t="str">
            <v>Thanh to¸n t¹m øng tiÒn göi hµng mÉu, mùc m¸y Investronica vµo Tp. HCM b»ng ®­êng hµng kh«ng</v>
          </cell>
          <cell r="G2604" t="str">
            <v>Payment for the advance of the expenses of sending trimming samples and ink of Investronica machine to HCMC from Ms. Van Anh (Secretary)</v>
          </cell>
          <cell r="H2604">
            <v>6278</v>
          </cell>
          <cell r="I2604">
            <v>340000</v>
          </cell>
          <cell r="J2604">
            <v>1111</v>
          </cell>
          <cell r="K2604">
            <v>160000</v>
          </cell>
          <cell r="P2604">
            <v>500000</v>
          </cell>
          <cell r="Q2604">
            <v>141</v>
          </cell>
          <cell r="R2604">
            <v>500000</v>
          </cell>
          <cell r="Y2604">
            <v>500000</v>
          </cell>
        </row>
        <row r="2605">
          <cell r="A2605">
            <v>2602</v>
          </cell>
          <cell r="B2605" t="str">
            <v>10-01</v>
          </cell>
          <cell r="C2605">
            <v>37447</v>
          </cell>
          <cell r="D2605" t="str">
            <v>S.Minhthin</v>
          </cell>
          <cell r="E2605" t="str">
            <v>C¬ së Minh Th×n HCM</v>
          </cell>
          <cell r="F2605" t="str">
            <v>ThuÕ GTGT cña Ho¸ ®¬n sè 080550 (Mua ®Öm vai th¸ng 06/2002)</v>
          </cell>
          <cell r="G2605" t="str">
            <v>VAT tax of buying shoulder pads for production in Jun . 2002</v>
          </cell>
          <cell r="H2605">
            <v>1331</v>
          </cell>
          <cell r="I2605">
            <v>506880</v>
          </cell>
          <cell r="P2605">
            <v>506880</v>
          </cell>
          <cell r="Q2605">
            <v>331</v>
          </cell>
          <cell r="R2605">
            <v>506880</v>
          </cell>
          <cell r="Y2605">
            <v>506880</v>
          </cell>
        </row>
        <row r="2606">
          <cell r="A2606">
            <v>2603</v>
          </cell>
          <cell r="B2606" t="str">
            <v>10-02</v>
          </cell>
          <cell r="C2606">
            <v>37447</v>
          </cell>
          <cell r="D2606" t="str">
            <v>nc</v>
          </cell>
          <cell r="E2606" t="str">
            <v>Mr. Neil Foster</v>
          </cell>
          <cell r="F2606" t="str">
            <v>Mua qu¹t cho nhµ ë chuyªn gia t¹i H¶i Phßng</v>
          </cell>
          <cell r="G2606" t="str">
            <v>Buying fan for Villar in Hai Phong</v>
          </cell>
          <cell r="H2606">
            <v>1531</v>
          </cell>
          <cell r="I2606">
            <v>180000</v>
          </cell>
          <cell r="P2606">
            <v>180000</v>
          </cell>
          <cell r="Q2606">
            <v>1111</v>
          </cell>
          <cell r="R2606">
            <v>180000</v>
          </cell>
          <cell r="Y2606">
            <v>180000</v>
          </cell>
        </row>
        <row r="2607">
          <cell r="A2607">
            <v>2604</v>
          </cell>
          <cell r="B2607" t="str">
            <v>10-03</v>
          </cell>
          <cell r="C2607">
            <v>37447</v>
          </cell>
          <cell r="D2607" t="str">
            <v>lx1</v>
          </cell>
          <cell r="E2607" t="str">
            <v>Mr. Hïng (Driver)</v>
          </cell>
          <cell r="F2607" t="str">
            <v>Chi phÝ cho xe 51LD-6759 tõ 02/07/2002 ®Õn 09/07/2002</v>
          </cell>
          <cell r="G2607" t="str">
            <v xml:space="preserve">The toll for car 51LD - 6759 for period from Jul 02 to Jun 09, 2002 </v>
          </cell>
          <cell r="H2607">
            <v>6428</v>
          </cell>
          <cell r="I2607">
            <v>107000</v>
          </cell>
          <cell r="P2607">
            <v>107000</v>
          </cell>
          <cell r="Q2607">
            <v>1111</v>
          </cell>
          <cell r="R2607">
            <v>107000</v>
          </cell>
          <cell r="Y2607">
            <v>107000</v>
          </cell>
        </row>
        <row r="2608">
          <cell r="A2608">
            <v>2605</v>
          </cell>
          <cell r="B2608" t="str">
            <v>10-04</v>
          </cell>
          <cell r="C2608">
            <v>37447</v>
          </cell>
          <cell r="D2608" t="str">
            <v>cnc1</v>
          </cell>
          <cell r="E2608" t="str">
            <v>Mr. Tèng Xu©n Minh (HI-TECH)</v>
          </cell>
          <cell r="F2608" t="str">
            <v>T¹m øng mua qu¹t phôc vô khu Ðp mex, ®¸nh sè thuéc phßng c¾t</v>
          </cell>
          <cell r="G2608" t="str">
            <v>Advance to Mr. Minh (HI-TECH) to buy fans for cutting dept.</v>
          </cell>
          <cell r="H2608">
            <v>141</v>
          </cell>
          <cell r="I2608">
            <v>4300000</v>
          </cell>
          <cell r="P2608">
            <v>4300000</v>
          </cell>
          <cell r="Q2608">
            <v>1111</v>
          </cell>
          <cell r="R2608">
            <v>4300000</v>
          </cell>
          <cell r="Y2608">
            <v>4300000</v>
          </cell>
        </row>
        <row r="2609">
          <cell r="A2609">
            <v>2606</v>
          </cell>
          <cell r="B2609" t="str">
            <v>10-05</v>
          </cell>
          <cell r="C2609">
            <v>37447</v>
          </cell>
          <cell r="D2609" t="str">
            <v>lx1</v>
          </cell>
          <cell r="E2609" t="str">
            <v>Mr. Hïng (Driver)</v>
          </cell>
          <cell r="F2609" t="str">
            <v>Thay dÇu m¸y cho xe « t« 34LD-0116</v>
          </cell>
          <cell r="G2609" t="str">
            <v>Change oil for car 34LD-0116</v>
          </cell>
          <cell r="H2609">
            <v>6428</v>
          </cell>
          <cell r="I2609">
            <v>292727</v>
          </cell>
          <cell r="J2609">
            <v>1331</v>
          </cell>
          <cell r="K2609">
            <v>27273</v>
          </cell>
          <cell r="P2609">
            <v>320000</v>
          </cell>
          <cell r="Q2609">
            <v>1111</v>
          </cell>
          <cell r="R2609">
            <v>320000</v>
          </cell>
          <cell r="Y2609">
            <v>320000</v>
          </cell>
        </row>
        <row r="2610">
          <cell r="A2610">
            <v>2607</v>
          </cell>
          <cell r="B2610" t="str">
            <v>10-06</v>
          </cell>
          <cell r="C2610">
            <v>37447</v>
          </cell>
          <cell r="D2610" t="str">
            <v>S.Sau</v>
          </cell>
          <cell r="E2610" t="str">
            <v>Cty TNHH B×nh Minh SH</v>
          </cell>
          <cell r="F2610" t="str">
            <v>ThuÕ GTGT cña Ho¸ ®¬n sè 001664 (Mua mãc treo ®ãng hµng xuÊt th¸ng 05+06/2002)</v>
          </cell>
          <cell r="G2610" t="str">
            <v>VAT tax of buying hangers for packing in May and Jun . 2002</v>
          </cell>
          <cell r="H2610">
            <v>1331</v>
          </cell>
          <cell r="I2610">
            <v>17128680</v>
          </cell>
          <cell r="P2610">
            <v>17128680</v>
          </cell>
          <cell r="Q2610">
            <v>331</v>
          </cell>
          <cell r="R2610">
            <v>17128680</v>
          </cell>
          <cell r="Y2610">
            <v>17128680</v>
          </cell>
        </row>
        <row r="2611">
          <cell r="A2611">
            <v>2608</v>
          </cell>
          <cell r="B2611" t="str">
            <v>30-40</v>
          </cell>
          <cell r="C2611">
            <v>37437</v>
          </cell>
          <cell r="D2611" t="str">
            <v>nc</v>
          </cell>
          <cell r="E2611" t="str">
            <v>Cty TNHH Bao b× vµ In Nam Minh</v>
          </cell>
          <cell r="F2611" t="str">
            <v>ThuÕ GTGT cña Ho¸ ®¬n sè 87890+87891+87892 (Mua nh·n sö dông th¸ng 05/2002)</v>
          </cell>
          <cell r="G2611" t="str">
            <v>VAT tax of buying care label and swing ticket for May . 2002</v>
          </cell>
          <cell r="H2611">
            <v>1331</v>
          </cell>
          <cell r="I2611">
            <v>4400804</v>
          </cell>
          <cell r="P2611">
            <v>4400804</v>
          </cell>
          <cell r="Q2611">
            <v>331</v>
          </cell>
          <cell r="R2611">
            <v>4400804</v>
          </cell>
          <cell r="Y2611">
            <v>4400804</v>
          </cell>
        </row>
        <row r="2612">
          <cell r="A2612">
            <v>2609</v>
          </cell>
          <cell r="B2612" t="str">
            <v>10-08</v>
          </cell>
          <cell r="C2612">
            <v>37447</v>
          </cell>
          <cell r="D2612" t="str">
            <v>xn5</v>
          </cell>
          <cell r="E2612" t="str">
            <v>Mr. Sang (Ex.Im dept)</v>
          </cell>
          <cell r="F2612" t="str">
            <v>T¹m øng xuÊt hµng KT70 by air</v>
          </cell>
          <cell r="G2612" t="str">
            <v>Advance to Mr. Sang (Ex.Im) the export expenses for KT70 by air</v>
          </cell>
          <cell r="H2612">
            <v>141</v>
          </cell>
          <cell r="I2612">
            <v>300000</v>
          </cell>
          <cell r="P2612">
            <v>300000</v>
          </cell>
          <cell r="Q2612">
            <v>1111</v>
          </cell>
          <cell r="R2612">
            <v>300000</v>
          </cell>
          <cell r="Y2612">
            <v>300000</v>
          </cell>
        </row>
        <row r="2613">
          <cell r="A2613">
            <v>2610</v>
          </cell>
          <cell r="B2613" t="str">
            <v>10-07</v>
          </cell>
          <cell r="C2613">
            <v>37447</v>
          </cell>
          <cell r="D2613" t="str">
            <v>pv</v>
          </cell>
          <cell r="E2613" t="str">
            <v>Mrs. NguyÖt (Server)</v>
          </cell>
          <cell r="F2613" t="str">
            <v xml:space="preserve">T¹m øng tiÒn chi phÝ c¬m tr­a cho c«ng nh©n th¸ng 7/2002 </v>
          </cell>
          <cell r="G2613" t="str">
            <v>Advance to Mrs. Nguyet (Cook) the lunch expenses of Jul. 2002 for workers</v>
          </cell>
          <cell r="H2613">
            <v>141</v>
          </cell>
          <cell r="I2613">
            <v>9000000</v>
          </cell>
          <cell r="P2613">
            <v>9000000</v>
          </cell>
          <cell r="Q2613">
            <v>1111</v>
          </cell>
          <cell r="R2613">
            <v>9000000</v>
          </cell>
          <cell r="Y2613">
            <v>9000000</v>
          </cell>
        </row>
        <row r="2614">
          <cell r="A2614">
            <v>2611</v>
          </cell>
          <cell r="B2614" t="str">
            <v>10-09</v>
          </cell>
          <cell r="C2614">
            <v>37447</v>
          </cell>
          <cell r="D2614" t="str">
            <v>nc</v>
          </cell>
          <cell r="E2614" t="str">
            <v>C¬ së Thu HiÒn - HCM</v>
          </cell>
          <cell r="F2614" t="str">
            <v>ThuÕ GTGT cña Ho¸ ®¬n sè 069776 (Mua d©y treo th¸ng 06/2002)</v>
          </cell>
          <cell r="G2614" t="str">
            <v>VAT tax of buying hanging loop in Jun . 2002</v>
          </cell>
          <cell r="H2614">
            <v>1331</v>
          </cell>
          <cell r="I2614">
            <v>415140</v>
          </cell>
          <cell r="P2614">
            <v>415140</v>
          </cell>
          <cell r="Q2614">
            <v>331</v>
          </cell>
          <cell r="R2614">
            <v>415140</v>
          </cell>
          <cell r="Y2614">
            <v>415140</v>
          </cell>
        </row>
        <row r="2615">
          <cell r="A2615">
            <v>2612</v>
          </cell>
          <cell r="B2615" t="str">
            <v>11-01</v>
          </cell>
          <cell r="C2615">
            <v>37448</v>
          </cell>
          <cell r="D2615" t="str">
            <v>kd1</v>
          </cell>
          <cell r="E2615" t="str">
            <v>Mr. HiÖp (Sales)</v>
          </cell>
          <cell r="F2615" t="str">
            <v>Thanh to¸n t¹m øng mua card ®IÖn tho¹i di ®éng th¸ng 07+08/2002</v>
          </cell>
          <cell r="G2615" t="str">
            <v>Payment for the advance of the Mobicard for Jul and Aug. 2002 from Mr. Hiep (Sales)</v>
          </cell>
          <cell r="H2615">
            <v>6422</v>
          </cell>
          <cell r="I2615">
            <v>454545</v>
          </cell>
          <cell r="J2615">
            <v>1331</v>
          </cell>
          <cell r="K2615">
            <v>45455</v>
          </cell>
          <cell r="P2615">
            <v>500000</v>
          </cell>
          <cell r="Q2615">
            <v>141</v>
          </cell>
          <cell r="R2615">
            <v>500000</v>
          </cell>
          <cell r="Y2615">
            <v>500000</v>
          </cell>
        </row>
        <row r="2616">
          <cell r="A2616">
            <v>2613</v>
          </cell>
          <cell r="B2616" t="str">
            <v>29-24</v>
          </cell>
          <cell r="C2616">
            <v>37466</v>
          </cell>
          <cell r="D2616" t="str">
            <v>S.tel</v>
          </cell>
          <cell r="E2616" t="str">
            <v>B­u ®iÖn H¶i D­¬ng</v>
          </cell>
          <cell r="F2616" t="str">
            <v>C­íc ®iÖn tho¹i th¸ng 06/ 2002 cho C«ng ty §«ng Tµi HD</v>
          </cell>
          <cell r="G2616" t="str">
            <v>Telecommunication charge in Jun. 2002 for Phu Tai factory</v>
          </cell>
          <cell r="H2616">
            <v>6422</v>
          </cell>
          <cell r="I2616">
            <v>42681109</v>
          </cell>
          <cell r="J2616">
            <v>1331</v>
          </cell>
          <cell r="K2616">
            <v>4268112</v>
          </cell>
          <cell r="P2616">
            <v>46949221</v>
          </cell>
          <cell r="Q2616">
            <v>1121</v>
          </cell>
          <cell r="R2616">
            <v>46949221</v>
          </cell>
          <cell r="Y2616">
            <v>46949221</v>
          </cell>
        </row>
        <row r="2617">
          <cell r="A2617">
            <v>2614</v>
          </cell>
          <cell r="B2617" t="str">
            <v>11-02</v>
          </cell>
          <cell r="C2617">
            <v>37448</v>
          </cell>
          <cell r="D2617" t="str">
            <v>lx1</v>
          </cell>
          <cell r="E2617" t="str">
            <v>Mr. Hïng (Driver)</v>
          </cell>
          <cell r="F2617" t="str">
            <v>Chi phÝ cho xe 34LD-0116 tõ ngµy 05/07 ®Õn 10/07/2002</v>
          </cell>
          <cell r="G2617" t="str">
            <v>The toll for car 34LD - 0116 for period from Jul 05 to Jul 10, 2002</v>
          </cell>
          <cell r="H2617">
            <v>6428</v>
          </cell>
          <cell r="I2617">
            <v>155000</v>
          </cell>
          <cell r="P2617">
            <v>155000</v>
          </cell>
          <cell r="Q2617">
            <v>1111</v>
          </cell>
          <cell r="R2617">
            <v>155000</v>
          </cell>
          <cell r="Y2617">
            <v>155000</v>
          </cell>
        </row>
        <row r="2618">
          <cell r="A2618">
            <v>2615</v>
          </cell>
          <cell r="B2618" t="str">
            <v>29-17</v>
          </cell>
          <cell r="C2618">
            <v>37466</v>
          </cell>
          <cell r="D2618" t="str">
            <v>E</v>
          </cell>
          <cell r="E2618" t="str">
            <v>Ms. Thñy (Embroidery)</v>
          </cell>
          <cell r="F2618" t="str">
            <v>Mua phô liÖu phôc vô s¶n xuÊt</v>
          </cell>
          <cell r="G2618" t="str">
            <v>Buying trimming for production</v>
          </cell>
          <cell r="H2618">
            <v>1522</v>
          </cell>
          <cell r="I2618">
            <v>200000</v>
          </cell>
          <cell r="P2618">
            <v>200000</v>
          </cell>
          <cell r="Q2618">
            <v>1111</v>
          </cell>
          <cell r="R2618">
            <v>200000</v>
          </cell>
          <cell r="Y2618">
            <v>200000</v>
          </cell>
        </row>
        <row r="2619">
          <cell r="A2619">
            <v>2616</v>
          </cell>
          <cell r="B2619" t="str">
            <v>11-03</v>
          </cell>
          <cell r="C2619">
            <v>37448</v>
          </cell>
          <cell r="D2619" t="str">
            <v>xn5</v>
          </cell>
          <cell r="E2619" t="str">
            <v>Mr. Sang (Ex.Im dept)</v>
          </cell>
          <cell r="F2619" t="str">
            <v>T¹m øng xuÊt KT72+73, nhËp HD249+252+257, DHL</v>
          </cell>
          <cell r="G2619" t="str">
            <v>Advance to Mr. Sang (Ex.Im) the export expenses for KT72+73 and the import expenses for HD249+252+257, DHL</v>
          </cell>
          <cell r="H2619">
            <v>141</v>
          </cell>
          <cell r="I2619">
            <v>1524000</v>
          </cell>
          <cell r="P2619">
            <v>1524000</v>
          </cell>
          <cell r="Q2619">
            <v>1111</v>
          </cell>
          <cell r="R2619">
            <v>1524000</v>
          </cell>
          <cell r="Y2619">
            <v>1524000</v>
          </cell>
        </row>
        <row r="2620">
          <cell r="A2620">
            <v>2617</v>
          </cell>
          <cell r="B2620" t="str">
            <v>11-04</v>
          </cell>
          <cell r="C2620">
            <v>37448</v>
          </cell>
          <cell r="D2620" t="str">
            <v>lx6</v>
          </cell>
          <cell r="E2620" t="str">
            <v>Mr. Quý (Driver)</v>
          </cell>
          <cell r="F2620" t="str">
            <v>T¹m øng chi phÝ cho xe 34LD-0116</v>
          </cell>
          <cell r="G2620" t="str">
            <v>Advance to Mr. Loc (Driver) the toll for car 34LD-0116</v>
          </cell>
          <cell r="H2620">
            <v>141</v>
          </cell>
          <cell r="I2620">
            <v>100000</v>
          </cell>
          <cell r="P2620">
            <v>100000</v>
          </cell>
          <cell r="Q2620">
            <v>1111</v>
          </cell>
          <cell r="R2620">
            <v>100000</v>
          </cell>
          <cell r="Y2620">
            <v>100000</v>
          </cell>
        </row>
        <row r="2621">
          <cell r="A2621">
            <v>2618</v>
          </cell>
          <cell r="B2621" t="str">
            <v>30-46</v>
          </cell>
          <cell r="C2621">
            <v>37437</v>
          </cell>
          <cell r="D2621" t="str">
            <v>S.Coats</v>
          </cell>
          <cell r="E2621" t="str">
            <v>Cty Coats Phong Phó HN</v>
          </cell>
          <cell r="F2621" t="str">
            <v>Mua chØ may th¸ng 06 - 2002 (15,457.72USD)</v>
          </cell>
          <cell r="G2621" t="str">
            <v>Purchasing thread for Jun. 2002 (15,457.72USD)</v>
          </cell>
          <cell r="H2621">
            <v>1532</v>
          </cell>
          <cell r="I2621">
            <v>214323810</v>
          </cell>
          <cell r="J2621">
            <v>1331</v>
          </cell>
          <cell r="K2621">
            <v>21432381</v>
          </cell>
          <cell r="P2621">
            <v>235756191</v>
          </cell>
          <cell r="Q2621">
            <v>331</v>
          </cell>
          <cell r="R2621">
            <v>235756191</v>
          </cell>
          <cell r="Y2621">
            <v>235756191</v>
          </cell>
        </row>
        <row r="2622">
          <cell r="A2622">
            <v>2619</v>
          </cell>
          <cell r="B2622" t="str">
            <v>09-08</v>
          </cell>
          <cell r="C2622">
            <v>37446</v>
          </cell>
          <cell r="D2622" t="str">
            <v>nc</v>
          </cell>
          <cell r="E2622" t="str">
            <v>Mr. TuyÓn (HI - TECH)</v>
          </cell>
          <cell r="F2622" t="str">
            <v>T¹m øng mua vËt t­ söa ch÷a ampli cho c«ng ty</v>
          </cell>
          <cell r="G2622" t="str">
            <v>Advance to Mr. Tuyen (HI-TECH) to buy materials to repair the ampli for company</v>
          </cell>
          <cell r="H2622">
            <v>141</v>
          </cell>
          <cell r="I2622">
            <v>300000</v>
          </cell>
          <cell r="P2622">
            <v>300000</v>
          </cell>
          <cell r="Q2622">
            <v>1111</v>
          </cell>
          <cell r="R2622">
            <v>300000</v>
          </cell>
          <cell r="Y2622">
            <v>300000</v>
          </cell>
        </row>
        <row r="2623">
          <cell r="A2623">
            <v>2620</v>
          </cell>
          <cell r="B2623" t="str">
            <v>11-05</v>
          </cell>
          <cell r="C2623">
            <v>37448</v>
          </cell>
          <cell r="D2623" t="str">
            <v>yt</v>
          </cell>
          <cell r="E2623" t="str">
            <v>Mrs. H­¬ng (Nurse)</v>
          </cell>
          <cell r="F2623" t="str">
            <v xml:space="preserve">Mua thuèc s¬ cøu cho c«ng nh©n </v>
          </cell>
          <cell r="G2623" t="str">
            <v xml:space="preserve">Buying medicine for health dept. </v>
          </cell>
          <cell r="H2623">
            <v>6428</v>
          </cell>
          <cell r="I2623">
            <v>292600</v>
          </cell>
          <cell r="J2623">
            <v>1331</v>
          </cell>
          <cell r="K2623">
            <v>14600</v>
          </cell>
          <cell r="P2623">
            <v>307200</v>
          </cell>
          <cell r="Q2623">
            <v>1111</v>
          </cell>
          <cell r="R2623">
            <v>307200</v>
          </cell>
          <cell r="Y2623">
            <v>307200</v>
          </cell>
        </row>
        <row r="2624">
          <cell r="A2624">
            <v>2621</v>
          </cell>
          <cell r="B2624" t="str">
            <v>12-01</v>
          </cell>
          <cell r="C2624">
            <v>37449</v>
          </cell>
          <cell r="D2624" t="str">
            <v>ns1</v>
          </cell>
          <cell r="E2624" t="str">
            <v>Mr. N¨ng (Personnel)</v>
          </cell>
          <cell r="F2624" t="str">
            <v>TiÕp nhµ b¸o quèc tÕ - Bé ngo¹i giao</v>
          </cell>
          <cell r="G2624" t="str">
            <v>Public relation to journalist</v>
          </cell>
          <cell r="H2624">
            <v>6428</v>
          </cell>
          <cell r="I2624">
            <v>50000</v>
          </cell>
          <cell r="P2624">
            <v>50000</v>
          </cell>
          <cell r="Q2624">
            <v>1111</v>
          </cell>
          <cell r="R2624">
            <v>50000</v>
          </cell>
          <cell r="Y2624">
            <v>50000</v>
          </cell>
        </row>
        <row r="2625">
          <cell r="A2625">
            <v>2622</v>
          </cell>
          <cell r="B2625" t="str">
            <v>18-05</v>
          </cell>
          <cell r="C2625">
            <v>37455</v>
          </cell>
          <cell r="D2625" t="str">
            <v>lx3</v>
          </cell>
          <cell r="E2625" t="str">
            <v>Mr. Quang (Driver)</v>
          </cell>
          <cell r="F2625" t="str">
            <v>Chi phÝ cho xe 34LD-0099 tõ ngµy 06/07 ®Õn 12/07/2002</v>
          </cell>
          <cell r="G2625" t="str">
            <v>The toll for car 34LD - 0099 for period from Jul 06 to Jul 12, 2002</v>
          </cell>
          <cell r="H2625">
            <v>6428</v>
          </cell>
          <cell r="I2625">
            <v>312000</v>
          </cell>
          <cell r="P2625">
            <v>312000</v>
          </cell>
          <cell r="Q2625">
            <v>1111</v>
          </cell>
          <cell r="R2625">
            <v>312000</v>
          </cell>
          <cell r="Y2625">
            <v>312000</v>
          </cell>
        </row>
        <row r="2626">
          <cell r="A2626">
            <v>2623</v>
          </cell>
          <cell r="B2626" t="str">
            <v>17-24</v>
          </cell>
          <cell r="C2626">
            <v>37454</v>
          </cell>
          <cell r="D2626" t="str">
            <v>nc</v>
          </cell>
          <cell r="E2626" t="str">
            <v>Mr. QuyÕt (ThÞ trÊn Phó Th¸i)</v>
          </cell>
          <cell r="F2626" t="str">
            <v>Mua n­íc c¸c ngµy 25+26 / 06 / 2002 cho c«ng ty</v>
          </cell>
          <cell r="G2626" t="str">
            <v>Buying fresh water for company</v>
          </cell>
          <cell r="H2626">
            <v>6422</v>
          </cell>
          <cell r="I2626">
            <v>480000</v>
          </cell>
          <cell r="P2626">
            <v>480000</v>
          </cell>
          <cell r="Q2626">
            <v>1111</v>
          </cell>
          <cell r="R2626">
            <v>480000</v>
          </cell>
          <cell r="Y2626">
            <v>480000</v>
          </cell>
        </row>
        <row r="2627">
          <cell r="A2627">
            <v>2624</v>
          </cell>
          <cell r="B2627" t="str">
            <v>15-01</v>
          </cell>
          <cell r="C2627">
            <v>37452</v>
          </cell>
          <cell r="D2627" t="str">
            <v>xn5</v>
          </cell>
          <cell r="E2627" t="str">
            <v>Mr. Sang (Ex.Im dept)</v>
          </cell>
          <cell r="F2627" t="str">
            <v>T¹m øng nhËp v¶i HD249+251+253+254</v>
          </cell>
          <cell r="G2627" t="str">
            <v>Advance to Mr. Sang (Ex.Im) the import expenses for farbric HD249+251+253+254</v>
          </cell>
          <cell r="H2627">
            <v>141</v>
          </cell>
          <cell r="I2627">
            <v>5000000</v>
          </cell>
          <cell r="P2627">
            <v>5000000</v>
          </cell>
          <cell r="Q2627">
            <v>1111</v>
          </cell>
          <cell r="R2627">
            <v>5000000</v>
          </cell>
          <cell r="Y2627">
            <v>5000000</v>
          </cell>
        </row>
        <row r="2628">
          <cell r="A2628">
            <v>2625</v>
          </cell>
          <cell r="B2628" t="str">
            <v>19-08</v>
          </cell>
          <cell r="C2628">
            <v>37456</v>
          </cell>
          <cell r="D2628" t="str">
            <v>kcs3</v>
          </cell>
          <cell r="E2628" t="str">
            <v>Mrs. ¸nh (Q/C)</v>
          </cell>
          <cell r="F2628" t="str">
            <v>T¹m øng nhËp v¶i HD249+251+253+254</v>
          </cell>
          <cell r="G2628" t="str">
            <v>The business expenses for checking clothes in HD Garment 02 Co. for Mrs. Anh (Q/C)</v>
          </cell>
          <cell r="H2628">
            <v>6278</v>
          </cell>
          <cell r="I2628">
            <v>640000</v>
          </cell>
          <cell r="P2628">
            <v>640000</v>
          </cell>
          <cell r="Q2628">
            <v>1111</v>
          </cell>
          <cell r="R2628">
            <v>640000</v>
          </cell>
          <cell r="Y2628">
            <v>640000</v>
          </cell>
        </row>
        <row r="2629">
          <cell r="A2629">
            <v>2626</v>
          </cell>
          <cell r="B2629" t="str">
            <v>22-20</v>
          </cell>
          <cell r="C2629">
            <v>37459</v>
          </cell>
          <cell r="D2629" t="str">
            <v>pv1</v>
          </cell>
          <cell r="E2629" t="str">
            <v>Ms. T×nh (Server)</v>
          </cell>
          <cell r="F2629" t="str">
            <v>Mua 10 lon coca phôc vô chuyªn gia</v>
          </cell>
          <cell r="G2629" t="str">
            <v>Buying coke for experts</v>
          </cell>
          <cell r="H2629">
            <v>1531</v>
          </cell>
          <cell r="I2629">
            <v>40000</v>
          </cell>
          <cell r="P2629">
            <v>40000</v>
          </cell>
          <cell r="Q2629">
            <v>1111</v>
          </cell>
          <cell r="R2629">
            <v>40000</v>
          </cell>
          <cell r="Y2629">
            <v>40000</v>
          </cell>
        </row>
        <row r="2630">
          <cell r="A2630">
            <v>2627</v>
          </cell>
          <cell r="B2630" t="str">
            <v>15-02</v>
          </cell>
          <cell r="C2630">
            <v>37452</v>
          </cell>
          <cell r="D2630" t="str">
            <v>pv</v>
          </cell>
          <cell r="E2630" t="str">
            <v>Mrs. NguyÖt (Server)</v>
          </cell>
          <cell r="F2630" t="str">
            <v xml:space="preserve">Tr¶ t¹m øng tiÒn chi phÝ c¬m tr­a cho c«ng nh©n th¸ng 6/2002 </v>
          </cell>
          <cell r="G2630" t="str">
            <v>Refund the advance of the lunch expenses in Jun. 2002 for workers from Mrs. Nguyet (Cook)</v>
          </cell>
          <cell r="H2630">
            <v>1111</v>
          </cell>
          <cell r="I2630">
            <v>23000000</v>
          </cell>
          <cell r="P2630">
            <v>23000000</v>
          </cell>
          <cell r="Q2630">
            <v>141</v>
          </cell>
          <cell r="R2630">
            <v>23000000</v>
          </cell>
          <cell r="Y2630">
            <v>23000000</v>
          </cell>
        </row>
        <row r="2631">
          <cell r="A2631">
            <v>2628</v>
          </cell>
          <cell r="B2631" t="str">
            <v>17-26</v>
          </cell>
          <cell r="C2631">
            <v>37454</v>
          </cell>
          <cell r="D2631" t="str">
            <v>pv</v>
          </cell>
          <cell r="E2631" t="str">
            <v>Mrs. NguyÖt (Server)</v>
          </cell>
          <cell r="F2631" t="str">
            <v>Thanh to¸n tiÒn c¬m tèi + b¸nh mú ¨n ca cho c«ng nh©n th¸ng 06/2002</v>
          </cell>
          <cell r="G2631" t="str">
            <v>Diner expenses for workers in Jun. 2002</v>
          </cell>
          <cell r="H2631">
            <v>6278</v>
          </cell>
          <cell r="I2631">
            <v>14919407</v>
          </cell>
          <cell r="P2631">
            <v>14919407</v>
          </cell>
          <cell r="Q2631">
            <v>1111</v>
          </cell>
          <cell r="R2631">
            <v>14919407</v>
          </cell>
          <cell r="Y2631">
            <v>14919407</v>
          </cell>
        </row>
        <row r="2632">
          <cell r="A2632">
            <v>2629</v>
          </cell>
          <cell r="B2632" t="str">
            <v>19-04</v>
          </cell>
          <cell r="C2632">
            <v>37456</v>
          </cell>
          <cell r="D2632" t="str">
            <v>lx6</v>
          </cell>
          <cell r="E2632" t="str">
            <v>Mr. Quý (Driver)</v>
          </cell>
          <cell r="F2632" t="str">
            <v>Chi phÝ cho xe 34LD-0116 tõ ngµy 11/07 ®Õn 13/07/2002</v>
          </cell>
          <cell r="G2632" t="str">
            <v>The toll for car 34LD - 0116 for period from Jul 11 to Jul 13, 2002</v>
          </cell>
          <cell r="H2632">
            <v>6428</v>
          </cell>
          <cell r="I2632">
            <v>100000</v>
          </cell>
          <cell r="P2632">
            <v>100000</v>
          </cell>
          <cell r="Q2632">
            <v>1111</v>
          </cell>
          <cell r="R2632">
            <v>100000</v>
          </cell>
          <cell r="Y2632">
            <v>100000</v>
          </cell>
        </row>
        <row r="2633">
          <cell r="A2633">
            <v>2630</v>
          </cell>
          <cell r="B2633" t="str">
            <v>17-25</v>
          </cell>
          <cell r="C2633">
            <v>37454</v>
          </cell>
          <cell r="D2633" t="str">
            <v>nc</v>
          </cell>
          <cell r="E2633" t="str">
            <v>Mr. Tïng (Cleaner)</v>
          </cell>
          <cell r="F2633" t="str">
            <v>Mua s¬n, chæi s¬n, x¨ng phôc vô vÖ sinh c«ng nghiÖp</v>
          </cell>
          <cell r="G2633" t="str">
            <v>Buying materials to clean the machines for sewingshop</v>
          </cell>
          <cell r="H2633">
            <v>1531</v>
          </cell>
          <cell r="I2633">
            <v>138400</v>
          </cell>
          <cell r="P2633">
            <v>138400</v>
          </cell>
          <cell r="Q2633">
            <v>1111</v>
          </cell>
          <cell r="R2633">
            <v>138400</v>
          </cell>
          <cell r="Y2633">
            <v>138400</v>
          </cell>
        </row>
        <row r="2634">
          <cell r="A2634">
            <v>2631</v>
          </cell>
          <cell r="B2634" t="str">
            <v>16-01</v>
          </cell>
          <cell r="C2634">
            <v>37453</v>
          </cell>
          <cell r="D2634" t="str">
            <v>hg1</v>
          </cell>
          <cell r="E2634" t="str">
            <v>Ms. NguyÔn Thuú Linh</v>
          </cell>
          <cell r="F2634" t="str">
            <v>T¹m øng mua mÉu khãa cho hµng Little Woods</v>
          </cell>
          <cell r="G2634" t="str">
            <v>Advance to Ms. Linh (Sample) to buy trimming for making sample</v>
          </cell>
          <cell r="H2634">
            <v>141</v>
          </cell>
          <cell r="I2634">
            <v>200000</v>
          </cell>
          <cell r="P2634">
            <v>200000</v>
          </cell>
          <cell r="Q2634">
            <v>1111</v>
          </cell>
          <cell r="R2634">
            <v>200000</v>
          </cell>
          <cell r="Y2634">
            <v>200000</v>
          </cell>
        </row>
        <row r="2635">
          <cell r="A2635">
            <v>2632</v>
          </cell>
          <cell r="B2635" t="str">
            <v>20-02</v>
          </cell>
          <cell r="C2635">
            <v>37457</v>
          </cell>
          <cell r="D2635" t="str">
            <v>th</v>
          </cell>
          <cell r="E2635" t="str">
            <v>Mrs. Xiªm (Cook)</v>
          </cell>
          <cell r="F2635" t="str">
            <v>Mua hoa qu¶ ®å uèng phôc vô chuyªn gia + tiÕp kh¸ch v¨n phßng ®Õn 16-7</v>
          </cell>
          <cell r="G2635" t="str">
            <v>Buy fruit and drink for office</v>
          </cell>
          <cell r="H2635">
            <v>6428</v>
          </cell>
          <cell r="I2635">
            <v>685200</v>
          </cell>
          <cell r="P2635">
            <v>685200</v>
          </cell>
          <cell r="Q2635">
            <v>1111</v>
          </cell>
          <cell r="R2635">
            <v>685200</v>
          </cell>
          <cell r="Y2635">
            <v>685200</v>
          </cell>
        </row>
        <row r="2636">
          <cell r="A2636">
            <v>2633</v>
          </cell>
          <cell r="B2636" t="str">
            <v>29-18</v>
          </cell>
          <cell r="C2636">
            <v>37466</v>
          </cell>
          <cell r="D2636" t="str">
            <v>kt4</v>
          </cell>
          <cell r="E2636" t="str">
            <v>Ms. Ph­¬ng (Accountant)</v>
          </cell>
          <cell r="F2636" t="str">
            <v>Mua sóng b¾n thÎ bµi cho chuyÒn 20</v>
          </cell>
          <cell r="G2636" t="str">
            <v>Buying tools for line 20</v>
          </cell>
          <cell r="H2636">
            <v>1531</v>
          </cell>
          <cell r="I2636">
            <v>50000</v>
          </cell>
          <cell r="P2636">
            <v>50000</v>
          </cell>
          <cell r="Q2636">
            <v>1111</v>
          </cell>
          <cell r="R2636">
            <v>50000</v>
          </cell>
          <cell r="Y2636">
            <v>50000</v>
          </cell>
        </row>
        <row r="2637">
          <cell r="A2637">
            <v>2634</v>
          </cell>
          <cell r="B2637" t="str">
            <v>16-02</v>
          </cell>
          <cell r="C2637">
            <v>37453</v>
          </cell>
          <cell r="D2637" t="str">
            <v>xn2</v>
          </cell>
          <cell r="E2637" t="str">
            <v>Mr. Tuynh (Ex.Im dept)</v>
          </cell>
          <cell r="F2637" t="str">
            <v>T¹m øng nhËp v¶i HD 252</v>
          </cell>
          <cell r="G2637" t="str">
            <v>Advance to Mr. Tuynh (Ex.Im) the import expenses for farbric HD 252</v>
          </cell>
          <cell r="H2637">
            <v>141</v>
          </cell>
          <cell r="I2637">
            <v>2900000</v>
          </cell>
          <cell r="P2637">
            <v>2900000</v>
          </cell>
          <cell r="Q2637">
            <v>1111</v>
          </cell>
          <cell r="R2637">
            <v>2900000</v>
          </cell>
          <cell r="Y2637">
            <v>2900000</v>
          </cell>
        </row>
        <row r="2638">
          <cell r="A2638">
            <v>2635</v>
          </cell>
          <cell r="B2638" t="str">
            <v>16-03</v>
          </cell>
          <cell r="C2638">
            <v>37453</v>
          </cell>
          <cell r="D2638" t="str">
            <v>cd2</v>
          </cell>
          <cell r="E2638" t="str">
            <v>Mr. Hîp (Mechanic)</v>
          </cell>
          <cell r="F2638" t="str">
            <v>T¹m øng mua gç d¸n lµm d­ìng dËp cho tæ thªu mãc</v>
          </cell>
          <cell r="G2638" t="str">
            <v>Advance to Mr. Hop (Mechanic) to buy materials for crochet dept.</v>
          </cell>
          <cell r="H2638">
            <v>141</v>
          </cell>
          <cell r="I2638">
            <v>100000</v>
          </cell>
          <cell r="P2638">
            <v>100000</v>
          </cell>
          <cell r="Q2638">
            <v>1111</v>
          </cell>
          <cell r="R2638">
            <v>100000</v>
          </cell>
          <cell r="Y2638">
            <v>100000</v>
          </cell>
        </row>
        <row r="2639">
          <cell r="A2639">
            <v>2636</v>
          </cell>
          <cell r="B2639" t="str">
            <v>16-04</v>
          </cell>
          <cell r="C2639">
            <v>37453</v>
          </cell>
          <cell r="D2639" t="str">
            <v>cd2</v>
          </cell>
          <cell r="E2639" t="str">
            <v>Mr. Hîp (Mechanic)</v>
          </cell>
          <cell r="F2639" t="str">
            <v xml:space="preserve">Chi phÝ söa m¸y ph©n x­ëng </v>
          </cell>
          <cell r="G2639" t="str">
            <v>The expenses of repairing machines for sewingshop</v>
          </cell>
          <cell r="H2639">
            <v>6278</v>
          </cell>
          <cell r="I2639">
            <v>170000</v>
          </cell>
          <cell r="J2639">
            <v>1388</v>
          </cell>
          <cell r="K2639">
            <v>72000</v>
          </cell>
          <cell r="P2639">
            <v>242000</v>
          </cell>
          <cell r="Q2639">
            <v>1111</v>
          </cell>
          <cell r="R2639">
            <v>242000</v>
          </cell>
          <cell r="Y2639">
            <v>242000</v>
          </cell>
        </row>
        <row r="2640">
          <cell r="A2640">
            <v>2637</v>
          </cell>
          <cell r="B2640" t="str">
            <v>16-05</v>
          </cell>
          <cell r="C2640">
            <v>37453</v>
          </cell>
          <cell r="D2640" t="str">
            <v>lx1</v>
          </cell>
          <cell r="E2640" t="str">
            <v>Mr. Hïng (Driver)</v>
          </cell>
          <cell r="F2640" t="str">
            <v>Chi phÝ cho xe 51LD-6759 tõ 10/07/2002 ®Õn 16/07/2002</v>
          </cell>
          <cell r="G2640" t="str">
            <v xml:space="preserve">The toll for car 51LD - 6759 for period from Jul 10 to Jun 16, 2002 </v>
          </cell>
          <cell r="H2640">
            <v>6428</v>
          </cell>
          <cell r="I2640">
            <v>220000</v>
          </cell>
          <cell r="P2640">
            <v>220000</v>
          </cell>
          <cell r="Q2640">
            <v>1111</v>
          </cell>
          <cell r="R2640">
            <v>220000</v>
          </cell>
          <cell r="Y2640">
            <v>220000</v>
          </cell>
        </row>
        <row r="2641">
          <cell r="A2641">
            <v>2638</v>
          </cell>
          <cell r="B2641" t="str">
            <v>16-06</v>
          </cell>
          <cell r="C2641">
            <v>37453</v>
          </cell>
          <cell r="D2641" t="str">
            <v>cd1</v>
          </cell>
          <cell r="E2641" t="str">
            <v>Mr. Hµo (Mechanic)</v>
          </cell>
          <cell r="F2641" t="str">
            <v>Mua dông cô cho ph©n x­ëng may</v>
          </cell>
          <cell r="G2641" t="str">
            <v>Buying tools for sewingshop</v>
          </cell>
          <cell r="H2641">
            <v>1531</v>
          </cell>
          <cell r="I2641">
            <v>860000</v>
          </cell>
          <cell r="J2641">
            <v>6278</v>
          </cell>
          <cell r="K2641">
            <v>180000</v>
          </cell>
          <cell r="P2641">
            <v>1040000</v>
          </cell>
          <cell r="Q2641">
            <v>1111</v>
          </cell>
          <cell r="R2641">
            <v>1040000</v>
          </cell>
          <cell r="Y2641">
            <v>1040000</v>
          </cell>
        </row>
        <row r="2642">
          <cell r="A2642">
            <v>2639</v>
          </cell>
          <cell r="B2642" t="str">
            <v>17-01</v>
          </cell>
          <cell r="C2642">
            <v>37454</v>
          </cell>
          <cell r="D2642" t="str">
            <v>ns1</v>
          </cell>
          <cell r="E2642" t="str">
            <v>Mr. N¨ng (Personnel)</v>
          </cell>
          <cell r="F2642" t="str">
            <v>Mua mÉu biÓu phôc vô x­ëng s¶n xuÊt</v>
          </cell>
          <cell r="G2642" t="str">
            <v xml:space="preserve">Buying production forms </v>
          </cell>
          <cell r="H2642">
            <v>6278</v>
          </cell>
          <cell r="I2642">
            <v>896370</v>
          </cell>
          <cell r="J2642">
            <v>1331</v>
          </cell>
          <cell r="K2642">
            <v>24630</v>
          </cell>
          <cell r="P2642">
            <v>921000</v>
          </cell>
          <cell r="Q2642">
            <v>1111</v>
          </cell>
          <cell r="R2642">
            <v>921000</v>
          </cell>
          <cell r="Y2642">
            <v>921000</v>
          </cell>
        </row>
        <row r="2643">
          <cell r="A2643">
            <v>2640</v>
          </cell>
          <cell r="B2643" t="str">
            <v>18-07</v>
          </cell>
          <cell r="C2643">
            <v>37455</v>
          </cell>
          <cell r="D2643" t="str">
            <v>bv2</v>
          </cell>
          <cell r="E2643" t="str">
            <v>Mr. ViÖt (Security guard)</v>
          </cell>
          <cell r="F2643" t="str">
            <v>Mua Sym, card ®iÖn tho¹i di ®éng cho Mr. ViÖt (B¶o vÖ)</v>
          </cell>
          <cell r="G2643" t="str">
            <v xml:space="preserve">Buying Sym, card for Mobille of Mr. Viet (Security guard) </v>
          </cell>
          <cell r="H2643">
            <v>6422</v>
          </cell>
          <cell r="I2643">
            <v>350000</v>
          </cell>
          <cell r="P2643">
            <v>350000</v>
          </cell>
          <cell r="Q2643">
            <v>1111</v>
          </cell>
          <cell r="R2643">
            <v>350000</v>
          </cell>
          <cell r="Y2643">
            <v>350000</v>
          </cell>
        </row>
        <row r="2644">
          <cell r="A2644">
            <v>2641</v>
          </cell>
          <cell r="B2644" t="str">
            <v>17-19</v>
          </cell>
          <cell r="C2644">
            <v>37454</v>
          </cell>
          <cell r="D2644" t="str">
            <v>kd1</v>
          </cell>
          <cell r="E2644" t="str">
            <v>Mr. HiÖp (Sales)</v>
          </cell>
          <cell r="F2644" t="str">
            <v>Tr¶ tiÒn ®iÖn tho¹i t¹i nhµ ë chuyªn gia th¸ng 06/2002</v>
          </cell>
          <cell r="G2644" t="str">
            <v>Telephone charges of Jun. 2002 for experts at the house in HP</v>
          </cell>
          <cell r="H2644">
            <v>6422</v>
          </cell>
          <cell r="I2644">
            <v>1624501</v>
          </cell>
          <cell r="P2644">
            <v>1624501</v>
          </cell>
          <cell r="Q2644">
            <v>1111</v>
          </cell>
          <cell r="R2644">
            <v>1624501</v>
          </cell>
          <cell r="Y2644">
            <v>1624501</v>
          </cell>
        </row>
        <row r="2645">
          <cell r="A2645">
            <v>2642</v>
          </cell>
          <cell r="B2645" t="str">
            <v>26-06</v>
          </cell>
          <cell r="C2645">
            <v>37463</v>
          </cell>
          <cell r="D2645" t="str">
            <v>S.electric</v>
          </cell>
          <cell r="E2645" t="str">
            <v>§iÖn lùc tØnh H¶i D­¬ng</v>
          </cell>
          <cell r="F2645" t="str">
            <v>Thanh to¸n tiÒn ®iÖn tõ 16/06 - 15/07/2002</v>
          </cell>
          <cell r="G2645" t="str">
            <v>Eleectrical expenses for the period from Jun 16 to Jul 15, 2002</v>
          </cell>
          <cell r="H2645">
            <v>6278</v>
          </cell>
          <cell r="I2645">
            <v>121555200</v>
          </cell>
          <cell r="J2645">
            <v>1331</v>
          </cell>
          <cell r="K2645">
            <v>12155520</v>
          </cell>
          <cell r="P2645">
            <v>133710720</v>
          </cell>
          <cell r="Q2645">
            <v>1121</v>
          </cell>
          <cell r="R2645">
            <v>133710720</v>
          </cell>
          <cell r="Y2645">
            <v>133710720</v>
          </cell>
        </row>
        <row r="2646">
          <cell r="A2646">
            <v>2643</v>
          </cell>
          <cell r="B2646" t="str">
            <v>26-05</v>
          </cell>
          <cell r="C2646">
            <v>37463</v>
          </cell>
          <cell r="D2646" t="str">
            <v>S.Water</v>
          </cell>
          <cell r="E2646" t="str">
            <v>Cty cÊp n­íc H¶i D­¬ng</v>
          </cell>
          <cell r="F2646" t="str">
            <v>TiÒn n­íc th¸ng 07 - 2002</v>
          </cell>
          <cell r="G2646" t="str">
            <v>Fresh water for Jul. 2002</v>
          </cell>
          <cell r="H2646">
            <v>6422</v>
          </cell>
          <cell r="I2646">
            <v>6359535</v>
          </cell>
          <cell r="J2646">
            <v>1331</v>
          </cell>
          <cell r="K2646">
            <v>318365</v>
          </cell>
          <cell r="P2646">
            <v>6677900</v>
          </cell>
          <cell r="Q2646">
            <v>1121</v>
          </cell>
          <cell r="R2646">
            <v>6677900</v>
          </cell>
          <cell r="Y2646">
            <v>6677900</v>
          </cell>
        </row>
        <row r="2647">
          <cell r="A2647">
            <v>2644</v>
          </cell>
          <cell r="B2647" t="str">
            <v>17-02</v>
          </cell>
          <cell r="C2647">
            <v>37454</v>
          </cell>
          <cell r="D2647" t="str">
            <v>xn2</v>
          </cell>
          <cell r="E2647" t="str">
            <v>Mr. Tuynh (Ex.Im dept)</v>
          </cell>
          <cell r="F2647" t="str">
            <v>C­íc ®iÖn tho¹i di ®éng th¸ng 7/2002</v>
          </cell>
          <cell r="G2647" t="str">
            <v>Mobifone fee of Jul. 2002 for Mr. Tuynh (Ex.Im)</v>
          </cell>
          <cell r="H2647">
            <v>6422</v>
          </cell>
          <cell r="I2647">
            <v>454545</v>
          </cell>
          <cell r="J2647">
            <v>1331</v>
          </cell>
          <cell r="K2647">
            <v>45455</v>
          </cell>
          <cell r="P2647">
            <v>500000</v>
          </cell>
          <cell r="Q2647">
            <v>1111</v>
          </cell>
          <cell r="R2647">
            <v>500000</v>
          </cell>
          <cell r="Y2647">
            <v>500000</v>
          </cell>
        </row>
        <row r="2648">
          <cell r="A2648">
            <v>2645</v>
          </cell>
          <cell r="B2648" t="str">
            <v>17-03</v>
          </cell>
          <cell r="C2648">
            <v>37454</v>
          </cell>
          <cell r="D2648" t="str">
            <v>hg1</v>
          </cell>
          <cell r="E2648" t="str">
            <v>Ms. NguyÔn Thuú Linh</v>
          </cell>
          <cell r="F2648" t="str">
            <v>T¹m øng l­¬ng th¸ng 7 / 2002</v>
          </cell>
          <cell r="G2648" t="str">
            <v>Salary advance of Jul . 2002 for Ms. Linh (Sample)</v>
          </cell>
          <cell r="H2648">
            <v>141</v>
          </cell>
          <cell r="I2648">
            <v>300000</v>
          </cell>
          <cell r="P2648">
            <v>300000</v>
          </cell>
          <cell r="Q2648">
            <v>1111</v>
          </cell>
          <cell r="R2648">
            <v>300000</v>
          </cell>
          <cell r="Y2648">
            <v>300000</v>
          </cell>
        </row>
        <row r="2649">
          <cell r="A2649">
            <v>2646</v>
          </cell>
          <cell r="B2649" t="str">
            <v>17-05</v>
          </cell>
          <cell r="C2649">
            <v>37454</v>
          </cell>
          <cell r="D2649" t="str">
            <v>xn4</v>
          </cell>
          <cell r="E2649" t="str">
            <v>Ms. HiÒn (Ex.Im dept)</v>
          </cell>
          <cell r="F2649" t="str">
            <v>T¹m øng xuÊt KT76 + nhËp 02 l« tem nh·n</v>
          </cell>
          <cell r="G2649" t="str">
            <v>Advance to Ms. Hien (Ex.Im) The export expenses for KT76 and The export expenses for label</v>
          </cell>
          <cell r="H2649">
            <v>141</v>
          </cell>
          <cell r="I2649">
            <v>300000</v>
          </cell>
          <cell r="P2649">
            <v>300000</v>
          </cell>
          <cell r="Q2649">
            <v>1111</v>
          </cell>
          <cell r="R2649">
            <v>300000</v>
          </cell>
          <cell r="Y2649">
            <v>300000</v>
          </cell>
        </row>
        <row r="2650">
          <cell r="A2650">
            <v>2647</v>
          </cell>
          <cell r="B2650" t="str">
            <v>17-06</v>
          </cell>
          <cell r="C2650">
            <v>37454</v>
          </cell>
          <cell r="D2650" t="str">
            <v>lx2</v>
          </cell>
          <cell r="E2650" t="str">
            <v>Mr. Léc (Diver)</v>
          </cell>
          <cell r="F2650" t="str">
            <v>T¹m øng chi phÝ cho xe 34LD-0108</v>
          </cell>
          <cell r="G2650" t="str">
            <v>Advance to Mr. Loc (Driver) the toll for car 34LD-0108</v>
          </cell>
          <cell r="H2650">
            <v>141</v>
          </cell>
          <cell r="I2650">
            <v>400000</v>
          </cell>
          <cell r="P2650">
            <v>400000</v>
          </cell>
          <cell r="Q2650">
            <v>1111</v>
          </cell>
          <cell r="R2650">
            <v>400000</v>
          </cell>
          <cell r="Y2650">
            <v>400000</v>
          </cell>
        </row>
        <row r="2651">
          <cell r="A2651">
            <v>2648</v>
          </cell>
          <cell r="B2651" t="str">
            <v>17-07</v>
          </cell>
          <cell r="C2651">
            <v>37454</v>
          </cell>
          <cell r="D2651" t="str">
            <v>xn5</v>
          </cell>
          <cell r="E2651" t="str">
            <v>Mr. Sang (Ex.Im dept)</v>
          </cell>
          <cell r="F2651" t="str">
            <v>T¹m øng xuÊt KT75</v>
          </cell>
          <cell r="G2651" t="str">
            <v>Advance to Mr. Sang (Ex.Im) The export expenses for KT75</v>
          </cell>
          <cell r="H2651">
            <v>141</v>
          </cell>
          <cell r="I2651">
            <v>600000</v>
          </cell>
          <cell r="P2651">
            <v>600000</v>
          </cell>
          <cell r="Q2651">
            <v>1111</v>
          </cell>
          <cell r="R2651">
            <v>600000</v>
          </cell>
          <cell r="Y2651">
            <v>600000</v>
          </cell>
        </row>
        <row r="2652">
          <cell r="A2652">
            <v>2649</v>
          </cell>
          <cell r="B2652" t="str">
            <v>17-08</v>
          </cell>
          <cell r="C2652">
            <v>37454</v>
          </cell>
          <cell r="D2652" t="str">
            <v>kh3</v>
          </cell>
          <cell r="E2652" t="str">
            <v>Ms. My (Planning dept)</v>
          </cell>
          <cell r="F2652" t="str">
            <v>Thanh to¸n t¹m øng mua tói nylon ®ãng hµng Lifung</v>
          </cell>
          <cell r="G2652" t="str">
            <v xml:space="preserve">Payment for the advance of buying P.E bags for packing (Lifung) from Ms. My (Planning) </v>
          </cell>
          <cell r="H2652">
            <v>1531</v>
          </cell>
          <cell r="I2652">
            <v>1475960</v>
          </cell>
          <cell r="J2652">
            <v>1331</v>
          </cell>
          <cell r="K2652">
            <v>150040</v>
          </cell>
          <cell r="P2652">
            <v>1626000</v>
          </cell>
          <cell r="Q2652">
            <v>1111</v>
          </cell>
          <cell r="R2652">
            <v>3000</v>
          </cell>
          <cell r="S2652">
            <v>141</v>
          </cell>
          <cell r="T2652">
            <v>1623000</v>
          </cell>
          <cell r="Y2652">
            <v>1626000</v>
          </cell>
        </row>
        <row r="2653">
          <cell r="A2653">
            <v>2650</v>
          </cell>
          <cell r="B2653" t="str">
            <v>17-09</v>
          </cell>
          <cell r="C2653">
            <v>37454</v>
          </cell>
          <cell r="D2653" t="str">
            <v>kh3</v>
          </cell>
          <cell r="E2653" t="str">
            <v>Ms. My (Planning dept)</v>
          </cell>
          <cell r="F2653" t="str">
            <v>Mua dông cô cho ph©n x­ëng may</v>
          </cell>
          <cell r="G2653" t="str">
            <v>Buying tools for sewingshop</v>
          </cell>
          <cell r="H2653">
            <v>1531</v>
          </cell>
          <cell r="I2653">
            <v>3134000</v>
          </cell>
          <cell r="J2653">
            <v>1331</v>
          </cell>
          <cell r="K2653">
            <v>51000</v>
          </cell>
          <cell r="P2653">
            <v>3185000</v>
          </cell>
          <cell r="Q2653">
            <v>1111</v>
          </cell>
          <cell r="R2653">
            <v>3185000</v>
          </cell>
          <cell r="Y2653">
            <v>3185000</v>
          </cell>
        </row>
        <row r="2654">
          <cell r="A2654">
            <v>2651</v>
          </cell>
          <cell r="B2654" t="str">
            <v>17-10</v>
          </cell>
          <cell r="C2654">
            <v>37454</v>
          </cell>
          <cell r="D2654" t="str">
            <v>cd4</v>
          </cell>
          <cell r="E2654" t="str">
            <v>Mr. H¹nh (Boiler)</v>
          </cell>
          <cell r="F2654" t="str">
            <v>T¹m øng mua vËt t­ phôc vô Boiler</v>
          </cell>
          <cell r="G2654" t="str">
            <v>Advance to Mr. Hanh (Boiller) to buy materials for boiler</v>
          </cell>
          <cell r="H2654">
            <v>141</v>
          </cell>
          <cell r="I2654">
            <v>200000</v>
          </cell>
          <cell r="P2654">
            <v>200000</v>
          </cell>
          <cell r="Q2654">
            <v>1111</v>
          </cell>
          <cell r="R2654">
            <v>200000</v>
          </cell>
          <cell r="Y2654">
            <v>200000</v>
          </cell>
        </row>
        <row r="2655">
          <cell r="A2655">
            <v>2652</v>
          </cell>
          <cell r="B2655" t="str">
            <v>17-11</v>
          </cell>
          <cell r="C2655">
            <v>37454</v>
          </cell>
          <cell r="D2655" t="str">
            <v>cd4</v>
          </cell>
          <cell r="E2655" t="str">
            <v>Mr. H¹nh (Boiler)</v>
          </cell>
          <cell r="F2655" t="str">
            <v>T¹m øng mua dÇu thay cho 02 m¸y nÐn khÝ cña Boiler</v>
          </cell>
          <cell r="G2655" t="str">
            <v>Advance to Mr. Hanh (Boiller) to buy oil for boiler</v>
          </cell>
          <cell r="H2655">
            <v>141</v>
          </cell>
          <cell r="I2655">
            <v>2300000</v>
          </cell>
          <cell r="P2655">
            <v>2300000</v>
          </cell>
          <cell r="Q2655">
            <v>1111</v>
          </cell>
          <cell r="R2655">
            <v>2300000</v>
          </cell>
          <cell r="Y2655">
            <v>2300000</v>
          </cell>
        </row>
        <row r="2656">
          <cell r="A2656">
            <v>2653</v>
          </cell>
          <cell r="B2656" t="str">
            <v>17-12</v>
          </cell>
          <cell r="C2656">
            <v>37454</v>
          </cell>
          <cell r="D2656" t="str">
            <v>cd4</v>
          </cell>
          <cell r="E2656" t="str">
            <v>Mr. H¹nh (Boiler)</v>
          </cell>
          <cell r="F2656" t="str">
            <v>T¹m øng mua vËt t­ lµm gi¸ qu¹t con cãc cho c«ng nh©n</v>
          </cell>
          <cell r="G2656" t="str">
            <v>Advance to Mr. Hanh (Boiller) to buy materials to install worker fan - selves</v>
          </cell>
          <cell r="H2656">
            <v>141</v>
          </cell>
          <cell r="I2656">
            <v>1450000</v>
          </cell>
          <cell r="P2656">
            <v>1450000</v>
          </cell>
          <cell r="Q2656">
            <v>1111</v>
          </cell>
          <cell r="R2656">
            <v>1450000</v>
          </cell>
          <cell r="Y2656">
            <v>1450000</v>
          </cell>
        </row>
        <row r="2657">
          <cell r="A2657">
            <v>2654</v>
          </cell>
          <cell r="B2657" t="str">
            <v>17-13</v>
          </cell>
          <cell r="C2657">
            <v>37454</v>
          </cell>
          <cell r="D2657" t="str">
            <v>kho1</v>
          </cell>
          <cell r="E2657" t="str">
            <v>Mr. Nhiªn (Warehoue)</v>
          </cell>
          <cell r="F2657" t="str">
            <v>Chi phÝ bèc container v¶i ngoµi giê ngµy 12/07/2002 (C¬m tèi cho 10 ng­êi bèc hµng)</v>
          </cell>
          <cell r="G2657" t="str">
            <v>The expenses of unloading 01 container 20' of fabric for warehouse staffs</v>
          </cell>
          <cell r="H2657">
            <v>6278</v>
          </cell>
          <cell r="I2657">
            <v>50000</v>
          </cell>
          <cell r="P2657">
            <v>50000</v>
          </cell>
          <cell r="Q2657">
            <v>1111</v>
          </cell>
          <cell r="R2657">
            <v>50000</v>
          </cell>
          <cell r="Y2657">
            <v>50000</v>
          </cell>
        </row>
        <row r="2658">
          <cell r="A2658">
            <v>2655</v>
          </cell>
          <cell r="B2658" t="str">
            <v>17-14</v>
          </cell>
          <cell r="C2658">
            <v>37454</v>
          </cell>
          <cell r="D2658" t="str">
            <v>tk</v>
          </cell>
          <cell r="E2658" t="str">
            <v>Ms. V©n Anh (Secretary)</v>
          </cell>
          <cell r="F2658" t="str">
            <v>Thanh to¸n t¹m øng mua vËt t­ cho phßng c¾t</v>
          </cell>
          <cell r="G2658" t="str">
            <v>Payment for the advance of buying materials for cutting dept. from Ms. Van Anh (Secretary)</v>
          </cell>
          <cell r="H2658">
            <v>1531</v>
          </cell>
          <cell r="I2658">
            <v>232800</v>
          </cell>
          <cell r="J2658">
            <v>1331</v>
          </cell>
          <cell r="K2658">
            <v>7200</v>
          </cell>
          <cell r="P2658">
            <v>240000</v>
          </cell>
          <cell r="Q2658">
            <v>141</v>
          </cell>
          <cell r="R2658">
            <v>240000</v>
          </cell>
          <cell r="Y2658">
            <v>240000</v>
          </cell>
        </row>
        <row r="2659">
          <cell r="A2659">
            <v>2656</v>
          </cell>
          <cell r="B2659" t="str">
            <v>17-15</v>
          </cell>
          <cell r="C2659">
            <v>37454</v>
          </cell>
          <cell r="D2659" t="str">
            <v>bv2</v>
          </cell>
          <cell r="E2659" t="str">
            <v>Mr. ViÖt (Security guard)</v>
          </cell>
          <cell r="F2659" t="str">
            <v>Th­ëng sao ®á cho Mr. Sù, Ms. Th¶o do cã thµnh tÝch ph¸t hiÖn lÊy c¾p tµi s¶n c«ng ty</v>
          </cell>
          <cell r="G2659" t="str">
            <v>Working bonus Mr. Su and Ms. Hanh (Security guard)</v>
          </cell>
          <cell r="H2659">
            <v>33882</v>
          </cell>
          <cell r="I2659">
            <v>30000</v>
          </cell>
          <cell r="P2659">
            <v>30000</v>
          </cell>
          <cell r="Q2659">
            <v>1111</v>
          </cell>
          <cell r="R2659">
            <v>30000</v>
          </cell>
          <cell r="Y2659">
            <v>30000</v>
          </cell>
        </row>
        <row r="2660">
          <cell r="A2660">
            <v>2657</v>
          </cell>
          <cell r="B2660" t="str">
            <v>17-16</v>
          </cell>
          <cell r="C2660">
            <v>37454</v>
          </cell>
          <cell r="D2660" t="str">
            <v>cnc1</v>
          </cell>
          <cell r="E2660" t="str">
            <v>Mr. Tèng Xu©n Minh (HI-TECH)</v>
          </cell>
          <cell r="F2660" t="str">
            <v>T¹m øng mua vËt t­ lµm xe ®Èy v¶i cho phßng c¾t</v>
          </cell>
          <cell r="G2660" t="str">
            <v>Advance to Mr. Minh (HI-TECH) to buy materials to install trolly for cutting dept.</v>
          </cell>
          <cell r="H2660">
            <v>141</v>
          </cell>
          <cell r="I2660">
            <v>3500000</v>
          </cell>
          <cell r="P2660">
            <v>3500000</v>
          </cell>
          <cell r="Q2660">
            <v>1111</v>
          </cell>
          <cell r="R2660">
            <v>3500000</v>
          </cell>
          <cell r="Y2660">
            <v>3500000</v>
          </cell>
        </row>
        <row r="2661">
          <cell r="A2661">
            <v>2658</v>
          </cell>
          <cell r="B2661" t="str">
            <v>18-03</v>
          </cell>
          <cell r="C2661">
            <v>37455</v>
          </cell>
          <cell r="D2661" t="str">
            <v>yt</v>
          </cell>
          <cell r="E2661" t="str">
            <v>Mrs. H­¬ng (Nurse)</v>
          </cell>
          <cell r="F2661" t="str">
            <v>Mua ®å dïng vÖ sinh c«ng nghiÖp cho nhµ m¸y</v>
          </cell>
          <cell r="G2661" t="str">
            <v>Buying tools for cleaning factory</v>
          </cell>
          <cell r="H2661">
            <v>1531</v>
          </cell>
          <cell r="I2661">
            <v>286000</v>
          </cell>
          <cell r="P2661">
            <v>286000</v>
          </cell>
          <cell r="Q2661">
            <v>1111</v>
          </cell>
          <cell r="R2661">
            <v>286000</v>
          </cell>
          <cell r="Y2661">
            <v>286000</v>
          </cell>
        </row>
        <row r="2662">
          <cell r="A2662">
            <v>2659</v>
          </cell>
          <cell r="B2662" t="str">
            <v>18-04</v>
          </cell>
          <cell r="C2662">
            <v>37455</v>
          </cell>
          <cell r="D2662" t="str">
            <v>yt</v>
          </cell>
          <cell r="E2662" t="str">
            <v>Mrs. H­¬ng (Nurse)</v>
          </cell>
          <cell r="F2662" t="str">
            <v>TiÒn kh¸m y tÕ , mua thuèc cho anh TrÇn §×nh C«ng bÞ tai n¹n lao ®éng</v>
          </cell>
          <cell r="G2662" t="str">
            <v>Hospital fee for Mr. Cong (HI-TECH) was on the job accident</v>
          </cell>
          <cell r="H2662">
            <v>6278</v>
          </cell>
          <cell r="I2662">
            <v>962500</v>
          </cell>
          <cell r="P2662">
            <v>962500</v>
          </cell>
          <cell r="Q2662">
            <v>1111</v>
          </cell>
          <cell r="R2662">
            <v>462500</v>
          </cell>
          <cell r="S2662">
            <v>141</v>
          </cell>
          <cell r="T2662">
            <v>500000</v>
          </cell>
          <cell r="Y2662">
            <v>962500</v>
          </cell>
        </row>
        <row r="2663">
          <cell r="A2663">
            <v>2660</v>
          </cell>
          <cell r="B2663" t="str">
            <v>17-17</v>
          </cell>
          <cell r="C2663">
            <v>37454</v>
          </cell>
          <cell r="D2663" t="str">
            <v>kh3</v>
          </cell>
          <cell r="E2663" t="str">
            <v>Ms. My (Planning dept)</v>
          </cell>
          <cell r="F2663" t="str">
            <v>T¹m øng mua chun + ®¹n nhùa + b¨ng dÝnh nhá cho PT539+540</v>
          </cell>
          <cell r="G2663" t="str">
            <v>Advance to Ms. My (Planning) to buy materials for PT539+540</v>
          </cell>
          <cell r="H2663">
            <v>141</v>
          </cell>
          <cell r="I2663">
            <v>419000</v>
          </cell>
          <cell r="P2663">
            <v>419000</v>
          </cell>
          <cell r="Q2663">
            <v>1111</v>
          </cell>
          <cell r="R2663">
            <v>419000</v>
          </cell>
          <cell r="Y2663">
            <v>419000</v>
          </cell>
        </row>
        <row r="2664">
          <cell r="A2664">
            <v>2661</v>
          </cell>
          <cell r="B2664" t="str">
            <v>17-18</v>
          </cell>
          <cell r="C2664">
            <v>37454</v>
          </cell>
          <cell r="D2664" t="str">
            <v>cnc1</v>
          </cell>
          <cell r="E2664" t="str">
            <v>Mr. Tèng Xu©n Minh (HI-TECH)</v>
          </cell>
          <cell r="F2664" t="str">
            <v>T¹m øng mua khãa + khuûu ®ãng cöa phßng kü thuËt</v>
          </cell>
          <cell r="G2664" t="str">
            <v>Advance to Mr. Minh (HI-TECH) to buy materials to install door for tech. Dept</v>
          </cell>
          <cell r="H2664">
            <v>141</v>
          </cell>
          <cell r="I2664">
            <v>440000</v>
          </cell>
          <cell r="P2664">
            <v>440000</v>
          </cell>
          <cell r="Q2664">
            <v>1111</v>
          </cell>
          <cell r="R2664">
            <v>440000</v>
          </cell>
          <cell r="Y2664">
            <v>440000</v>
          </cell>
        </row>
        <row r="2665">
          <cell r="A2665">
            <v>2662</v>
          </cell>
          <cell r="B2665" t="str">
            <v>17-20</v>
          </cell>
          <cell r="C2665">
            <v>37454</v>
          </cell>
          <cell r="D2665" t="str">
            <v>nc</v>
          </cell>
          <cell r="E2665" t="str">
            <v>Ms. Maria (Tech)</v>
          </cell>
          <cell r="F2665" t="str">
            <v>T¹m øng tiÒn chi tiªu t¹i ViÖt Nam cho Ms. Maria (200USD)</v>
          </cell>
          <cell r="G2665" t="str">
            <v>Advance of the living expenses in Vietnam to Ms. Maria (200USD)</v>
          </cell>
          <cell r="H2665">
            <v>1388</v>
          </cell>
          <cell r="I2665">
            <v>3040000</v>
          </cell>
          <cell r="P2665">
            <v>3040000</v>
          </cell>
          <cell r="Q2665">
            <v>1111</v>
          </cell>
          <cell r="R2665">
            <v>3040000</v>
          </cell>
          <cell r="Y2665">
            <v>3040000</v>
          </cell>
        </row>
        <row r="2666">
          <cell r="A2666">
            <v>2663</v>
          </cell>
          <cell r="B2666" t="str">
            <v>17-21</v>
          </cell>
          <cell r="C2666">
            <v>37454</v>
          </cell>
          <cell r="D2666" t="str">
            <v>tgd</v>
          </cell>
          <cell r="E2666" t="str">
            <v>Mr. ThuËn (General director)</v>
          </cell>
          <cell r="F2666" t="str">
            <v>C­íc ®iÖn tho¹i cè ®Þnh th¸ng 05/2002 cho M. ThuËn (Tæng gi¸m ®èc)</v>
          </cell>
          <cell r="G2666" t="str">
            <v>Telephone charges of May. 2002 for Mr. Thuan (General director)</v>
          </cell>
          <cell r="H2666">
            <v>6422</v>
          </cell>
          <cell r="I2666">
            <v>327261</v>
          </cell>
          <cell r="P2666">
            <v>327261</v>
          </cell>
          <cell r="Q2666">
            <v>1111</v>
          </cell>
          <cell r="R2666">
            <v>327261</v>
          </cell>
          <cell r="Y2666">
            <v>327261</v>
          </cell>
        </row>
        <row r="2667">
          <cell r="A2667">
            <v>2664</v>
          </cell>
          <cell r="B2667" t="str">
            <v>17-22</v>
          </cell>
          <cell r="C2667">
            <v>37454</v>
          </cell>
          <cell r="D2667" t="str">
            <v>kt3</v>
          </cell>
          <cell r="E2667" t="str">
            <v>Ms. Hµ (Accountant)</v>
          </cell>
          <cell r="F2667" t="str">
            <v>Thu l¹i tiÒn c­íc ®iÖn tho¹i cña Ms. Maria</v>
          </cell>
          <cell r="G2667" t="str">
            <v>Collect the telephone charges from Ms. Maria</v>
          </cell>
          <cell r="H2667">
            <v>1111</v>
          </cell>
          <cell r="I2667">
            <v>399000</v>
          </cell>
          <cell r="P2667">
            <v>399000</v>
          </cell>
          <cell r="Q2667">
            <v>6422</v>
          </cell>
          <cell r="R2667">
            <v>399000</v>
          </cell>
          <cell r="Y2667">
            <v>399000</v>
          </cell>
        </row>
        <row r="2668">
          <cell r="A2668">
            <v>2665</v>
          </cell>
          <cell r="B2668" t="str">
            <v>17-23</v>
          </cell>
          <cell r="C2668">
            <v>37454</v>
          </cell>
          <cell r="D2668" t="str">
            <v>nc</v>
          </cell>
          <cell r="E2668" t="str">
            <v>Mr. TuyÓn (HI - TECH)</v>
          </cell>
          <cell r="F2668" t="str">
            <v>Thanh to¸n t¹m øng mua vËt t­ söa ch÷a ampli cho c«ng ty</v>
          </cell>
          <cell r="G2668" t="str">
            <v>Payment for the advance of buying materials to repair the ampli for company from Mr. Tuyen (HI-TECH)</v>
          </cell>
          <cell r="H2668">
            <v>6423</v>
          </cell>
          <cell r="I2668">
            <v>300000</v>
          </cell>
          <cell r="P2668">
            <v>300000</v>
          </cell>
          <cell r="Q2668">
            <v>141</v>
          </cell>
          <cell r="R2668">
            <v>300000</v>
          </cell>
          <cell r="Y2668">
            <v>300000</v>
          </cell>
        </row>
        <row r="2669">
          <cell r="A2669">
            <v>2666</v>
          </cell>
          <cell r="B2669" t="str">
            <v>17-28</v>
          </cell>
          <cell r="C2669">
            <v>37454</v>
          </cell>
          <cell r="D2669" t="str">
            <v>dt03</v>
          </cell>
          <cell r="E2669" t="str">
            <v>Dong Tai HD</v>
          </cell>
          <cell r="F2669" t="str">
            <v>NhËn tiÒn hoµn thuÕ VAT quý I n¨m 2002</v>
          </cell>
          <cell r="G2669" t="str">
            <v>Received the VAT amount return of quarter I 2002</v>
          </cell>
          <cell r="H2669">
            <v>1121</v>
          </cell>
          <cell r="I2669">
            <v>331497096</v>
          </cell>
          <cell r="J2669">
            <v>6278</v>
          </cell>
          <cell r="K2669">
            <v>520439</v>
          </cell>
          <cell r="P2669">
            <v>332017535</v>
          </cell>
          <cell r="Q2669">
            <v>1331</v>
          </cell>
          <cell r="R2669">
            <v>332017535</v>
          </cell>
          <cell r="Y2669">
            <v>332017535</v>
          </cell>
        </row>
        <row r="2670">
          <cell r="A2670">
            <v>2667</v>
          </cell>
          <cell r="B2670" t="str">
            <v>18-01</v>
          </cell>
          <cell r="C2670">
            <v>37455</v>
          </cell>
          <cell r="D2670" t="str">
            <v>nc</v>
          </cell>
          <cell r="E2670" t="str">
            <v>Mr. Robert Nicholson</v>
          </cell>
          <cell r="F2670" t="str">
            <v>T¹m øng chi phÝ phôc vô ho¹t ®éng cña chi nh¸nh §«ng Tµi t¹i Hµ Néi (400USD x 15200®/USD)</v>
          </cell>
          <cell r="G2670" t="str">
            <v>Advance for Dong Tai - Branch in Ha Noi (Ha Noi office)</v>
          </cell>
          <cell r="H2670">
            <v>13684</v>
          </cell>
          <cell r="I2670">
            <v>6080000</v>
          </cell>
          <cell r="P2670">
            <v>6080000</v>
          </cell>
          <cell r="Q2670">
            <v>1111</v>
          </cell>
          <cell r="R2670">
            <v>6080000</v>
          </cell>
          <cell r="Y2670">
            <v>6080000</v>
          </cell>
        </row>
        <row r="2671">
          <cell r="A2671">
            <v>2668</v>
          </cell>
          <cell r="B2671" t="str">
            <v>18-02</v>
          </cell>
          <cell r="C2671">
            <v>37455</v>
          </cell>
          <cell r="D2671" t="str">
            <v>nc</v>
          </cell>
          <cell r="E2671" t="str">
            <v>Mr. Tïng (Cleaner)</v>
          </cell>
          <cell r="F2671" t="str">
            <v>T¹m øng mua dông cô lµm vÖ sinh c«ng nghiÖp</v>
          </cell>
          <cell r="G2671" t="str">
            <v>Advance to Mr. Tung (Cleaner) to buy materials for cleaing the shop</v>
          </cell>
          <cell r="H2671">
            <v>141</v>
          </cell>
          <cell r="I2671">
            <v>100000</v>
          </cell>
          <cell r="P2671">
            <v>100000</v>
          </cell>
          <cell r="Q2671">
            <v>1111</v>
          </cell>
          <cell r="R2671">
            <v>100000</v>
          </cell>
          <cell r="Y2671">
            <v>100000</v>
          </cell>
        </row>
        <row r="2672">
          <cell r="A2672">
            <v>2669</v>
          </cell>
          <cell r="B2672" t="str">
            <v>18-06</v>
          </cell>
          <cell r="C2672">
            <v>37455</v>
          </cell>
          <cell r="D2672" t="str">
            <v>bv2</v>
          </cell>
          <cell r="E2672" t="str">
            <v>Mr. ViÖt (Security guard)</v>
          </cell>
          <cell r="F2672" t="str">
            <v>Mua thïng nhùa ®Ó chë n­íc cho c«ng ty</v>
          </cell>
          <cell r="G2672" t="str">
            <v>Advance to Mr. Viet (Security guard) to buy tools for company</v>
          </cell>
          <cell r="H2672">
            <v>1531</v>
          </cell>
          <cell r="I2672">
            <v>100000</v>
          </cell>
          <cell r="P2672">
            <v>100000</v>
          </cell>
          <cell r="Q2672">
            <v>1111</v>
          </cell>
          <cell r="R2672">
            <v>100000</v>
          </cell>
          <cell r="Y2672">
            <v>100000</v>
          </cell>
        </row>
        <row r="2673">
          <cell r="A2673">
            <v>2670</v>
          </cell>
          <cell r="B2673" t="str">
            <v>18-08</v>
          </cell>
          <cell r="C2673">
            <v>37455</v>
          </cell>
          <cell r="D2673" t="str">
            <v>tk</v>
          </cell>
          <cell r="E2673" t="str">
            <v>Ms. V©n Anh (Secretary)</v>
          </cell>
          <cell r="F2673" t="str">
            <v>Mua b¨ng ghi h×nh camera, b¨ng lau ®Çu tõ cho c«ng ty</v>
          </cell>
          <cell r="G2673" t="str">
            <v>Buying video tape for company</v>
          </cell>
          <cell r="H2673">
            <v>1531</v>
          </cell>
          <cell r="I2673">
            <v>230000</v>
          </cell>
          <cell r="P2673">
            <v>230000</v>
          </cell>
          <cell r="Q2673">
            <v>1111</v>
          </cell>
          <cell r="R2673">
            <v>230000</v>
          </cell>
          <cell r="Y2673">
            <v>230000</v>
          </cell>
        </row>
        <row r="2674">
          <cell r="A2674">
            <v>2671</v>
          </cell>
          <cell r="B2674" t="str">
            <v>17-29</v>
          </cell>
          <cell r="C2674">
            <v>37454</v>
          </cell>
          <cell r="D2674" t="str">
            <v>bank</v>
          </cell>
          <cell r="E2674" t="str">
            <v>Cong Thuong Bank</v>
          </cell>
          <cell r="F2674" t="str">
            <v>Rót tiÒn tõ TK VND vÒ quü tiÒn mÆt</v>
          </cell>
          <cell r="G2674" t="str">
            <v>Cash exchange from cash in bank (VND) to cash on hand</v>
          </cell>
          <cell r="H2674">
            <v>1111</v>
          </cell>
          <cell r="I2674">
            <v>330000000</v>
          </cell>
          <cell r="P2674">
            <v>330000000</v>
          </cell>
          <cell r="Q2674">
            <v>1121</v>
          </cell>
          <cell r="R2674">
            <v>330000000</v>
          </cell>
          <cell r="Y2674">
            <v>330000000</v>
          </cell>
        </row>
        <row r="2675">
          <cell r="A2675">
            <v>2672</v>
          </cell>
          <cell r="B2675" t="str">
            <v>18-09</v>
          </cell>
          <cell r="C2675">
            <v>37455</v>
          </cell>
          <cell r="D2675" t="str">
            <v>kt3</v>
          </cell>
          <cell r="E2675" t="str">
            <v>Ms. Hµ (Accountant)</v>
          </cell>
          <cell r="F2675" t="str">
            <v>Tr¶ l¹i sè tiÒn ®· vay (8,800USD) cho ¤ng Ph¹m Nam</v>
          </cell>
          <cell r="G2675" t="str">
            <v>Refund the loan from Mr. Nam - Chairman (8,800USD)</v>
          </cell>
          <cell r="H2675">
            <v>3388</v>
          </cell>
          <cell r="I2675">
            <v>133331000</v>
          </cell>
          <cell r="J2675">
            <v>635</v>
          </cell>
          <cell r="K2675">
            <v>1397000</v>
          </cell>
          <cell r="P2675">
            <v>134728000</v>
          </cell>
          <cell r="Q2675">
            <v>1111</v>
          </cell>
          <cell r="R2675">
            <v>134728000</v>
          </cell>
          <cell r="Y2675">
            <v>134728000</v>
          </cell>
        </row>
        <row r="2676">
          <cell r="A2676">
            <v>2673</v>
          </cell>
          <cell r="B2676" t="str">
            <v>02-02</v>
          </cell>
          <cell r="C2676">
            <v>37409</v>
          </cell>
          <cell r="D2676" t="str">
            <v>nc</v>
          </cell>
          <cell r="E2676" t="str">
            <v>Mr. Anura, Mr. Jayanath</v>
          </cell>
          <cell r="F2676" t="str">
            <v>T¹m øng tiÒn chi tiªu t¹i ViÖt Nam cho Mr. Anura (100USD), Mr. Jayanath (100USD)</v>
          </cell>
          <cell r="G2676" t="str">
            <v>Advance of the living expenses in Vietnam to Mr. Anura (100USD), Mr. Jayanath (100USD)</v>
          </cell>
          <cell r="H2676">
            <v>1388</v>
          </cell>
          <cell r="I2676">
            <v>3062000</v>
          </cell>
          <cell r="P2676">
            <v>3062000</v>
          </cell>
          <cell r="Q2676">
            <v>1111</v>
          </cell>
          <cell r="R2676">
            <v>3062000</v>
          </cell>
          <cell r="Y2676">
            <v>3062000</v>
          </cell>
        </row>
        <row r="2677">
          <cell r="A2677">
            <v>2674</v>
          </cell>
          <cell r="B2677" t="str">
            <v>02-03</v>
          </cell>
          <cell r="C2677">
            <v>37409</v>
          </cell>
          <cell r="D2677" t="str">
            <v>kt3</v>
          </cell>
          <cell r="E2677" t="str">
            <v>Ms. Hµ (Accountant)</v>
          </cell>
          <cell r="F2677" t="str">
            <v>Vay tiÒn cña ¤ng NguyÔn Quèc ThuËn ®Ó phôc vô ho¹t ®éng cña c«ng ty</v>
          </cell>
          <cell r="G2677" t="str">
            <v>Loan from Mr. Thuan - General director (8,000USD + 2,000GBD)</v>
          </cell>
          <cell r="H2677">
            <v>1111</v>
          </cell>
          <cell r="I2677">
            <v>167888600</v>
          </cell>
          <cell r="P2677">
            <v>167888600</v>
          </cell>
          <cell r="Q2677">
            <v>3388</v>
          </cell>
          <cell r="R2677">
            <v>167888600</v>
          </cell>
          <cell r="Y2677">
            <v>167888600</v>
          </cell>
        </row>
        <row r="2678">
          <cell r="A2678">
            <v>2675</v>
          </cell>
          <cell r="B2678" t="str">
            <v>18-10</v>
          </cell>
          <cell r="C2678">
            <v>37455</v>
          </cell>
          <cell r="D2678" t="str">
            <v>tgd</v>
          </cell>
          <cell r="E2678" t="str">
            <v>Mr. ThuËn (General director)</v>
          </cell>
          <cell r="F2678" t="str">
            <v>Tr¶ l¹i sè tiÒn ®· vay (7,000USD) cho ¤ng NguyÔn Quèc ThuËn - Tæng gi¸m ®èc</v>
          </cell>
          <cell r="G2678" t="str">
            <v>Refund the loan from Mr. Thuan - General director (7,000USD)</v>
          </cell>
          <cell r="H2678">
            <v>3388</v>
          </cell>
          <cell r="I2678">
            <v>106480600</v>
          </cell>
          <cell r="J2678">
            <v>635</v>
          </cell>
          <cell r="K2678">
            <v>689400</v>
          </cell>
          <cell r="P2678">
            <v>107170000</v>
          </cell>
          <cell r="Q2678">
            <v>1111</v>
          </cell>
          <cell r="R2678">
            <v>107170000</v>
          </cell>
          <cell r="Y2678">
            <v>107170000</v>
          </cell>
        </row>
        <row r="2679">
          <cell r="A2679">
            <v>2676</v>
          </cell>
          <cell r="B2679" t="str">
            <v>18-11</v>
          </cell>
          <cell r="C2679">
            <v>37455</v>
          </cell>
          <cell r="D2679" t="str">
            <v>ct03</v>
          </cell>
          <cell r="E2679" t="str">
            <v>Ng« Th¸i Ph­¬ng A - Line 03 Chief</v>
          </cell>
          <cell r="F2679" t="str">
            <v>Hoµn l¹i cho Mrs. HiÒn - Line 03(321.420®), Mrs. Sen - Line 03 (262,980®) sè tiÒn BHXH+BHYT ®· trÝch 6% trong n¨m 2001</v>
          </cell>
          <cell r="G2679" t="str">
            <v>Refund the social and health care insurance (6%) had subtracted from salary for Mrs. Hien and Mrs. Sen (Line 03 workers)</v>
          </cell>
          <cell r="H2679">
            <v>33832</v>
          </cell>
          <cell r="I2679">
            <v>487000</v>
          </cell>
          <cell r="J2679">
            <v>33842</v>
          </cell>
          <cell r="K2679">
            <v>97400</v>
          </cell>
          <cell r="P2679">
            <v>584400</v>
          </cell>
          <cell r="Q2679">
            <v>1111</v>
          </cell>
          <cell r="R2679">
            <v>584400</v>
          </cell>
          <cell r="Y2679">
            <v>584400</v>
          </cell>
        </row>
        <row r="2680">
          <cell r="A2680">
            <v>2677</v>
          </cell>
          <cell r="B2680" t="str">
            <v>19-01</v>
          </cell>
          <cell r="C2680">
            <v>37456</v>
          </cell>
          <cell r="D2680" t="str">
            <v>lx6</v>
          </cell>
          <cell r="E2680" t="str">
            <v>Mr. Quý (Driver)</v>
          </cell>
          <cell r="F2680" t="str">
            <v>Chi phÝ cho xe 34LD-0116 tõ ngµy 15/07 ®Õn 18/07/2002</v>
          </cell>
          <cell r="G2680" t="str">
            <v>The toll for car 34LD - 0116 for period from Jul 15 to Jul 18, 2002</v>
          </cell>
          <cell r="H2680">
            <v>6428</v>
          </cell>
          <cell r="I2680">
            <v>180000</v>
          </cell>
          <cell r="P2680">
            <v>180000</v>
          </cell>
          <cell r="Q2680">
            <v>1111</v>
          </cell>
          <cell r="R2680">
            <v>80000</v>
          </cell>
          <cell r="S2680">
            <v>141</v>
          </cell>
          <cell r="T2680">
            <v>100000</v>
          </cell>
          <cell r="Y2680">
            <v>180000</v>
          </cell>
        </row>
        <row r="2681">
          <cell r="A2681">
            <v>2678</v>
          </cell>
          <cell r="B2681" t="str">
            <v>19-11</v>
          </cell>
          <cell r="C2681">
            <v>37456</v>
          </cell>
          <cell r="D2681" t="str">
            <v>ct01</v>
          </cell>
          <cell r="E2681" t="str">
            <v>Mrs. Hoa - Line 01 Chief</v>
          </cell>
          <cell r="F2681" t="str">
            <v>Hoµn l¹i cho Mrs. Th¬m - Line 01 (350.640d), Mrs. Thñy - Line 01 (350.640®) sè tiÒn BHXH+BHYT ®· trÝch 6% trong n¨m 2001</v>
          </cell>
          <cell r="G2681" t="str">
            <v>Refund the social and health care insurance (6%) had subtracted from salary for Mrs. Thom and Mrs. Thuy (Line 01 workers)</v>
          </cell>
          <cell r="H2681">
            <v>33832</v>
          </cell>
          <cell r="I2681">
            <v>584400</v>
          </cell>
          <cell r="J2681">
            <v>33842</v>
          </cell>
          <cell r="K2681">
            <v>116880</v>
          </cell>
          <cell r="P2681">
            <v>701280</v>
          </cell>
          <cell r="Q2681">
            <v>1111</v>
          </cell>
          <cell r="R2681">
            <v>701280</v>
          </cell>
          <cell r="Y2681">
            <v>701280</v>
          </cell>
        </row>
        <row r="2682">
          <cell r="A2682">
            <v>2679</v>
          </cell>
          <cell r="D2682" t="str">
            <v>nc</v>
          </cell>
          <cell r="E2682" t="str">
            <v>Mrs. Ngäc (Q/C)</v>
          </cell>
          <cell r="F2682" t="str">
            <v>Hoµn l¹i cho Mrs. Ngäc (Q/C) sè tiÒn BHXH+BHYT ®· trÝch 6% trong n¨m 2001</v>
          </cell>
          <cell r="G2682" t="str">
            <v>Refund the social and health care insurance (6%) had subtracted from salary for Mrs. Ngoc (Q/C)</v>
          </cell>
          <cell r="H2682">
            <v>33832</v>
          </cell>
          <cell r="I2682">
            <v>198050</v>
          </cell>
          <cell r="J2682">
            <v>33842</v>
          </cell>
          <cell r="K2682">
            <v>39610</v>
          </cell>
          <cell r="P2682">
            <v>237660</v>
          </cell>
          <cell r="Q2682">
            <v>1111</v>
          </cell>
          <cell r="R2682">
            <v>237660</v>
          </cell>
          <cell r="Y2682">
            <v>237660</v>
          </cell>
        </row>
        <row r="2683">
          <cell r="A2683">
            <v>2680</v>
          </cell>
          <cell r="B2683" t="str">
            <v>19-02</v>
          </cell>
          <cell r="C2683">
            <v>37456</v>
          </cell>
          <cell r="D2683" t="str">
            <v>lx6</v>
          </cell>
          <cell r="E2683" t="str">
            <v>Mr. Quý (Driver)</v>
          </cell>
          <cell r="F2683" t="str">
            <v>T¹m øng chi phÝ cho xe 34LD-0116</v>
          </cell>
          <cell r="G2683" t="str">
            <v>Advance to Mr. Loc (Driver) the toll for car 34LD-0116</v>
          </cell>
          <cell r="H2683">
            <v>141</v>
          </cell>
          <cell r="I2683">
            <v>300000</v>
          </cell>
          <cell r="P2683">
            <v>300000</v>
          </cell>
          <cell r="Q2683">
            <v>1111</v>
          </cell>
          <cell r="R2683">
            <v>300000</v>
          </cell>
          <cell r="Y2683">
            <v>300000</v>
          </cell>
        </row>
        <row r="2684">
          <cell r="A2684">
            <v>2681</v>
          </cell>
          <cell r="B2684" t="str">
            <v>19-03</v>
          </cell>
          <cell r="C2684">
            <v>37456</v>
          </cell>
          <cell r="D2684" t="str">
            <v>lx6</v>
          </cell>
          <cell r="E2684" t="str">
            <v>Mr. Quý (Driver)</v>
          </cell>
          <cell r="F2684" t="str">
            <v>T¹m øng mua vËt t­ cho phßng c¾t</v>
          </cell>
          <cell r="G2684" t="str">
            <v>Advance to Mr. Quy (Driver) to buy materials for cutting dept.</v>
          </cell>
          <cell r="H2684">
            <v>141</v>
          </cell>
          <cell r="I2684">
            <v>1600000</v>
          </cell>
          <cell r="P2684">
            <v>1600000</v>
          </cell>
          <cell r="Q2684">
            <v>1111</v>
          </cell>
          <cell r="R2684">
            <v>1600000</v>
          </cell>
          <cell r="Y2684">
            <v>1600000</v>
          </cell>
        </row>
        <row r="2685">
          <cell r="A2685">
            <v>2682</v>
          </cell>
          <cell r="B2685" t="str">
            <v>19-05</v>
          </cell>
          <cell r="C2685">
            <v>37456</v>
          </cell>
          <cell r="D2685" t="str">
            <v>xn5</v>
          </cell>
          <cell r="E2685" t="str">
            <v>Mr. Sang (Ex.Im dept)</v>
          </cell>
          <cell r="F2685" t="str">
            <v>T¹m øng xuÊt KT 77</v>
          </cell>
          <cell r="G2685" t="str">
            <v>Advance to Mr. Sang (Ex.Im) The export expenses for KT 77</v>
          </cell>
          <cell r="H2685">
            <v>141</v>
          </cell>
          <cell r="I2685">
            <v>1200000</v>
          </cell>
          <cell r="P2685">
            <v>1200000</v>
          </cell>
          <cell r="Q2685">
            <v>1111</v>
          </cell>
          <cell r="R2685">
            <v>1200000</v>
          </cell>
          <cell r="Y2685">
            <v>1200000</v>
          </cell>
        </row>
        <row r="2686">
          <cell r="A2686">
            <v>2683</v>
          </cell>
          <cell r="B2686" t="str">
            <v>19-06</v>
          </cell>
          <cell r="C2686">
            <v>37456</v>
          </cell>
          <cell r="D2686" t="str">
            <v>nc</v>
          </cell>
          <cell r="E2686" t="str">
            <v>Mr. Robert Nicholson</v>
          </cell>
          <cell r="F2686" t="str">
            <v>Mua ®Üa CD cho Mr. Robert Nicholson</v>
          </cell>
          <cell r="G2686" t="str">
            <v>Buying CD disk for Mr. Bob</v>
          </cell>
          <cell r="H2686">
            <v>6428</v>
          </cell>
          <cell r="I2686">
            <v>26000</v>
          </cell>
          <cell r="P2686">
            <v>26000</v>
          </cell>
          <cell r="Q2686">
            <v>1111</v>
          </cell>
          <cell r="R2686">
            <v>26000</v>
          </cell>
          <cell r="Y2686">
            <v>26000</v>
          </cell>
        </row>
        <row r="2687">
          <cell r="A2687">
            <v>2684</v>
          </cell>
          <cell r="B2687" t="str">
            <v>19-14</v>
          </cell>
          <cell r="C2687">
            <v>37456</v>
          </cell>
          <cell r="D2687" t="str">
            <v>nc</v>
          </cell>
          <cell r="E2687" t="str">
            <v>Mr. Hãa (Line 04 worker)</v>
          </cell>
          <cell r="F2687" t="str">
            <v>Hoµn l¹i cho Mr. Hãa (C«ng nh©n chuyÒn 04) sè tiÒn BHXH+BHYT ®· trÝch 6% n¨m 2001, 01+02+03/2002</v>
          </cell>
          <cell r="G2687" t="str">
            <v>Refund the social and health care insurance (6%) had subtracted from salary for Mr. Hoa (Line 04 workers)</v>
          </cell>
          <cell r="H2687">
            <v>33832</v>
          </cell>
          <cell r="I2687">
            <v>365250</v>
          </cell>
          <cell r="J2687">
            <v>33842</v>
          </cell>
          <cell r="K2687">
            <v>73050</v>
          </cell>
          <cell r="P2687">
            <v>438300</v>
          </cell>
          <cell r="Q2687">
            <v>1111</v>
          </cell>
          <cell r="R2687">
            <v>438300</v>
          </cell>
          <cell r="Y2687">
            <v>438300</v>
          </cell>
        </row>
        <row r="2688">
          <cell r="A2688">
            <v>2685</v>
          </cell>
          <cell r="B2688" t="str">
            <v>19-09</v>
          </cell>
          <cell r="C2688">
            <v>37456</v>
          </cell>
          <cell r="D2688" t="str">
            <v>cd3</v>
          </cell>
          <cell r="E2688" t="str">
            <v>Mr. Th¨ng (Electrician)</v>
          </cell>
          <cell r="F2688" t="str">
            <v>T¹m øng mua vËt t­ l¾p qu¹t cho c«ng nh©n may</v>
          </cell>
          <cell r="G2688" t="str">
            <v>Advance to Mr. Thang (Electrician) to buy materials to install small fan for sewingworkers</v>
          </cell>
          <cell r="H2688">
            <v>141</v>
          </cell>
          <cell r="I2688">
            <v>650000</v>
          </cell>
          <cell r="P2688">
            <v>650000</v>
          </cell>
          <cell r="Q2688">
            <v>1111</v>
          </cell>
          <cell r="R2688">
            <v>650000</v>
          </cell>
          <cell r="Y2688">
            <v>650000</v>
          </cell>
        </row>
        <row r="2689">
          <cell r="A2689">
            <v>2686</v>
          </cell>
          <cell r="B2689" t="str">
            <v>20-03</v>
          </cell>
          <cell r="C2689">
            <v>37457</v>
          </cell>
          <cell r="D2689" t="str">
            <v>nc</v>
          </cell>
          <cell r="E2689" t="str">
            <v>Mr. C­êng (Line 09 worker)</v>
          </cell>
          <cell r="F2689" t="str">
            <v>Hoµn l¹i cho Mr. C­êng (C«ng nh©n chuyÒn 09) sè tiÒn BHXH+BHYT ®· trÝch 6% c¸c th¸ng 8+9+10+11+12 / 2001, 01+02+03+04+05+06/2002</v>
          </cell>
          <cell r="G2689" t="str">
            <v>Refund the social and health care insurance (6%) had subtracted from salary for Mr. Cuong (Line 09 workers)</v>
          </cell>
          <cell r="H2689">
            <v>33832</v>
          </cell>
          <cell r="I2689">
            <v>267850</v>
          </cell>
          <cell r="J2689">
            <v>33842</v>
          </cell>
          <cell r="K2689">
            <v>53570</v>
          </cell>
          <cell r="P2689">
            <v>321420</v>
          </cell>
          <cell r="Q2689">
            <v>1111</v>
          </cell>
          <cell r="R2689">
            <v>321420</v>
          </cell>
          <cell r="Y2689">
            <v>321420</v>
          </cell>
        </row>
        <row r="2690">
          <cell r="A2690">
            <v>2687</v>
          </cell>
          <cell r="B2690" t="str">
            <v>19-10</v>
          </cell>
          <cell r="C2690">
            <v>37456</v>
          </cell>
          <cell r="D2690" t="str">
            <v>lx3</v>
          </cell>
          <cell r="E2690" t="str">
            <v>Mr. Quang (Driver)</v>
          </cell>
          <cell r="F2690" t="str">
            <v>Mua qu¹t cãc cho c«ng nh©n may</v>
          </cell>
          <cell r="G2690" t="str">
            <v>Buying small fans for sewingworkers</v>
          </cell>
          <cell r="H2690">
            <v>1531</v>
          </cell>
          <cell r="I2690">
            <v>7881880</v>
          </cell>
          <cell r="J2690">
            <v>1331</v>
          </cell>
          <cell r="K2690">
            <v>788120</v>
          </cell>
          <cell r="P2690">
            <v>8670000</v>
          </cell>
          <cell r="Q2690">
            <v>1111</v>
          </cell>
          <cell r="R2690">
            <v>8670000</v>
          </cell>
          <cell r="Y2690">
            <v>8670000</v>
          </cell>
        </row>
        <row r="2691">
          <cell r="A2691">
            <v>2688</v>
          </cell>
          <cell r="B2691" t="str">
            <v>19-12</v>
          </cell>
          <cell r="C2691">
            <v>37456</v>
          </cell>
          <cell r="D2691" t="str">
            <v>lx3</v>
          </cell>
          <cell r="E2691" t="str">
            <v>Mr. Quang (Driver)</v>
          </cell>
          <cell r="F2691" t="str">
            <v>Chi phÝ cho xe 34LD-0099 tõ ngµy 13/07 ®Õn 18/07/2002</v>
          </cell>
          <cell r="G2691" t="str">
            <v>The toll for car 34LD - 0099 for period from Jul 13 to Jul 18, 2002</v>
          </cell>
          <cell r="H2691">
            <v>6428</v>
          </cell>
          <cell r="I2691">
            <v>340000</v>
          </cell>
          <cell r="P2691">
            <v>340000</v>
          </cell>
          <cell r="Q2691">
            <v>1111</v>
          </cell>
          <cell r="R2691">
            <v>340000</v>
          </cell>
          <cell r="Y2691">
            <v>340000</v>
          </cell>
        </row>
        <row r="2692">
          <cell r="A2692">
            <v>2689</v>
          </cell>
          <cell r="B2692" t="str">
            <v>19-13</v>
          </cell>
          <cell r="C2692">
            <v>37456</v>
          </cell>
          <cell r="D2692" t="str">
            <v>tgd</v>
          </cell>
          <cell r="E2692" t="str">
            <v>Mr. ThuËn (General director)</v>
          </cell>
          <cell r="F2692" t="str">
            <v>C­íc ®iÖn tho¹i di ®éng th¸ng 06/2002 cho Mr. ThuËn (1.632.557®) , Mr. Quang (460.771®)</v>
          </cell>
          <cell r="G2692" t="str">
            <v>Mobifone fee of Jun. 2002 for Mr. Thuan (General director) , Mr. Quang (Driver)</v>
          </cell>
          <cell r="H2692">
            <v>6422</v>
          </cell>
          <cell r="I2692">
            <v>2093328</v>
          </cell>
          <cell r="P2692">
            <v>2093328</v>
          </cell>
          <cell r="Q2692">
            <v>1111</v>
          </cell>
          <cell r="R2692">
            <v>2093328</v>
          </cell>
          <cell r="Y2692">
            <v>2093328</v>
          </cell>
        </row>
        <row r="2693">
          <cell r="A2693">
            <v>2690</v>
          </cell>
          <cell r="B2693" t="str">
            <v>22-06</v>
          </cell>
          <cell r="C2693">
            <v>37459</v>
          </cell>
          <cell r="D2693" t="str">
            <v>S.Mobile</v>
          </cell>
          <cell r="E2693" t="str">
            <v>VMS Mobifone - Trung t©m th«ng tin di ®éng KV1</v>
          </cell>
          <cell r="F2693" t="str">
            <v>C­íc ®iÖn tho¹i di ®éng th¸ng 06/2002 cho Mr. Neil (192.071®), Mr. Hïng (304.653®), Mr. Ho¹ch (282.538®)</v>
          </cell>
          <cell r="G2693" t="str">
            <v>Mobifone fee of May. 2002 for Mr. Neil, Mr. Hung (Hi-Tech) and Mr. Hoach (planning)</v>
          </cell>
          <cell r="H2693">
            <v>6422</v>
          </cell>
          <cell r="I2693">
            <v>708420</v>
          </cell>
          <cell r="J2693">
            <v>1331</v>
          </cell>
          <cell r="K2693">
            <v>70842</v>
          </cell>
          <cell r="P2693">
            <v>779262</v>
          </cell>
          <cell r="Q2693">
            <v>1111</v>
          </cell>
          <cell r="R2693">
            <v>779262</v>
          </cell>
          <cell r="Y2693">
            <v>779262</v>
          </cell>
        </row>
        <row r="2694">
          <cell r="A2694">
            <v>2691</v>
          </cell>
          <cell r="B2694" t="str">
            <v>19-15</v>
          </cell>
          <cell r="C2694">
            <v>37456</v>
          </cell>
          <cell r="D2694" t="str">
            <v>nc</v>
          </cell>
          <cell r="E2694" t="str">
            <v>Mr. Neil Foster</v>
          </cell>
          <cell r="F2694" t="str">
            <v>T¹m øng tiÒn l­¬ng cho Mr. Neil Foster (T¹m øng tiÒn hé Dong Tai London)</v>
          </cell>
          <cell r="G2694" t="str">
            <v>Salary advance for Mr. Neil Foster (200USD)</v>
          </cell>
          <cell r="H2694">
            <v>1388</v>
          </cell>
          <cell r="I2694">
            <v>3040000</v>
          </cell>
          <cell r="P2694">
            <v>3040000</v>
          </cell>
          <cell r="Q2694">
            <v>1111</v>
          </cell>
          <cell r="R2694">
            <v>3040000</v>
          </cell>
          <cell r="Y2694">
            <v>3040000</v>
          </cell>
        </row>
        <row r="2695">
          <cell r="A2695">
            <v>2692</v>
          </cell>
          <cell r="B2695" t="str">
            <v>20-01</v>
          </cell>
          <cell r="C2695">
            <v>37457</v>
          </cell>
          <cell r="D2695" t="str">
            <v>xn5</v>
          </cell>
          <cell r="E2695" t="str">
            <v>Mr. Sang (Ex.Im dept)</v>
          </cell>
          <cell r="F2695" t="str">
            <v>T¹m øng xuÊt KT 77</v>
          </cell>
          <cell r="G2695" t="str">
            <v>Advance to Mr. Sang (Ex.Im) The export expenses for KT 77</v>
          </cell>
          <cell r="H2695">
            <v>141</v>
          </cell>
          <cell r="I2695">
            <v>1500000</v>
          </cell>
          <cell r="P2695">
            <v>1500000</v>
          </cell>
          <cell r="Q2695">
            <v>1111</v>
          </cell>
          <cell r="R2695">
            <v>1500000</v>
          </cell>
          <cell r="Y2695">
            <v>1500000</v>
          </cell>
        </row>
        <row r="2696">
          <cell r="A2696">
            <v>2693</v>
          </cell>
          <cell r="B2696" t="str">
            <v>29-05</v>
          </cell>
          <cell r="C2696">
            <v>37436</v>
          </cell>
          <cell r="D2696" t="str">
            <v>cd2</v>
          </cell>
          <cell r="E2696" t="str">
            <v>Mr. Hîp (Mechanic)</v>
          </cell>
          <cell r="F2696" t="str">
            <v>Mua vÝt b¾t kim m¸y v¾t sæ</v>
          </cell>
          <cell r="G2696" t="str">
            <v>Buying materials for workshop</v>
          </cell>
          <cell r="H2696">
            <v>1531</v>
          </cell>
          <cell r="I2696">
            <v>60000</v>
          </cell>
          <cell r="P2696">
            <v>60000</v>
          </cell>
          <cell r="Q2696">
            <v>1111</v>
          </cell>
          <cell r="R2696">
            <v>60000</v>
          </cell>
          <cell r="Y2696">
            <v>60000</v>
          </cell>
        </row>
        <row r="2697">
          <cell r="A2697">
            <v>2694</v>
          </cell>
          <cell r="B2697" t="str">
            <v>22-01</v>
          </cell>
          <cell r="C2697">
            <v>37459</v>
          </cell>
          <cell r="D2697" t="str">
            <v>lx2</v>
          </cell>
          <cell r="E2697" t="str">
            <v>Mr. Léc (Diver)</v>
          </cell>
          <cell r="F2697" t="str">
            <v>Chi phÝ cho xe 34LD - 0108 tõ 08/06 - 19/07/2002 (Thanh to¸n t¹m øng cho Mr. Léc - L¸i xe)</v>
          </cell>
          <cell r="G2697" t="str">
            <v>Toll for car 34LD - 0108 from Jun 08 to Jul 19, 2002</v>
          </cell>
          <cell r="H2697">
            <v>6428</v>
          </cell>
          <cell r="I2697">
            <v>2652000</v>
          </cell>
          <cell r="P2697">
            <v>2652000</v>
          </cell>
          <cell r="Q2697">
            <v>141</v>
          </cell>
          <cell r="R2697">
            <v>2035000</v>
          </cell>
          <cell r="S2697">
            <v>1111</v>
          </cell>
          <cell r="T2697">
            <v>617000</v>
          </cell>
          <cell r="Y2697">
            <v>2652000</v>
          </cell>
        </row>
        <row r="2698">
          <cell r="A2698">
            <v>2695</v>
          </cell>
          <cell r="B2698" t="str">
            <v>22-02</v>
          </cell>
          <cell r="C2698">
            <v>37459</v>
          </cell>
          <cell r="D2698" t="str">
            <v>cnc1</v>
          </cell>
          <cell r="E2698" t="str">
            <v>Mr. Tèng Xu©n Minh (HI-TECH)</v>
          </cell>
          <cell r="F2698" t="str">
            <v>T¹m øng mua vËt t­ söa m¸y tr¶i v¶i cho phßng c¾t</v>
          </cell>
          <cell r="G2698" t="str">
            <v>Advance to Mr. Minh (HI-TECH) to buy materials to repair Bullmer SP-06 machine for cutting dept.</v>
          </cell>
          <cell r="H2698">
            <v>141</v>
          </cell>
          <cell r="I2698">
            <v>200000</v>
          </cell>
          <cell r="P2698">
            <v>200000</v>
          </cell>
          <cell r="Q2698">
            <v>1111</v>
          </cell>
          <cell r="R2698">
            <v>200000</v>
          </cell>
          <cell r="Y2698">
            <v>200000</v>
          </cell>
        </row>
        <row r="2699">
          <cell r="A2699">
            <v>2696</v>
          </cell>
          <cell r="B2699" t="str">
            <v>22-04</v>
          </cell>
          <cell r="C2699">
            <v>37459</v>
          </cell>
          <cell r="D2699" t="str">
            <v>lx2</v>
          </cell>
          <cell r="E2699" t="str">
            <v>Mr. Léc (Diver)</v>
          </cell>
          <cell r="F2699" t="str">
            <v>Tr¶ t¹m øng mua ®iÖn tho¹i di ®éng</v>
          </cell>
          <cell r="G2699" t="str">
            <v>Refund the salary advance of May. 2002 and the advance of buying Mobifone from Mr. Loc (Driver)</v>
          </cell>
          <cell r="H2699">
            <v>1111</v>
          </cell>
          <cell r="I2699">
            <v>200000</v>
          </cell>
          <cell r="P2699">
            <v>200000</v>
          </cell>
          <cell r="Q2699">
            <v>141</v>
          </cell>
          <cell r="R2699">
            <v>200000</v>
          </cell>
          <cell r="Y2699">
            <v>200000</v>
          </cell>
        </row>
        <row r="2700">
          <cell r="A2700">
            <v>2697</v>
          </cell>
          <cell r="B2700" t="str">
            <v>22-05</v>
          </cell>
          <cell r="C2700">
            <v>37459</v>
          </cell>
          <cell r="D2700" t="str">
            <v>kh4</v>
          </cell>
          <cell r="E2700" t="str">
            <v>Mrs. TuyÕt (Planning dept)</v>
          </cell>
          <cell r="F2700" t="str">
            <v xml:space="preserve">Tr¶ t¹m øng göi v¶i mÉu vµo Vp. HCM </v>
          </cell>
          <cell r="G2700" t="str">
            <v>Refund the advance of the expenses of sending cloth sample to HCM office</v>
          </cell>
          <cell r="H2700">
            <v>1111</v>
          </cell>
          <cell r="I2700">
            <v>200000</v>
          </cell>
          <cell r="P2700">
            <v>200000</v>
          </cell>
          <cell r="Q2700">
            <v>141</v>
          </cell>
          <cell r="R2700">
            <v>200000</v>
          </cell>
          <cell r="Y2700">
            <v>200000</v>
          </cell>
        </row>
        <row r="2701">
          <cell r="A2701">
            <v>2698</v>
          </cell>
          <cell r="B2701" t="str">
            <v>22-03</v>
          </cell>
          <cell r="C2701">
            <v>37459</v>
          </cell>
          <cell r="D2701" t="str">
            <v>nc</v>
          </cell>
          <cell r="E2701" t="str">
            <v>Mr. ThiÖu (Crochet supplier)</v>
          </cell>
          <cell r="F2701" t="str">
            <v>Thanh to¸n tiÒn CM hµng mãc tay 02 m· hµng CX-032, CX-033 cho Mr. ThiÖu -Hµ Néi</v>
          </cell>
          <cell r="G2701" t="str">
            <v>Payment for Mr. Thieu te CM of handmade crochet Styles CX-032, CX-033 (20,000.00USD)</v>
          </cell>
          <cell r="H2701">
            <v>331</v>
          </cell>
          <cell r="I2701">
            <v>305600000</v>
          </cell>
          <cell r="P2701">
            <v>305600000</v>
          </cell>
          <cell r="Q2701">
            <v>33682</v>
          </cell>
          <cell r="R2701">
            <v>305600000</v>
          </cell>
          <cell r="Y2701">
            <v>305600000</v>
          </cell>
        </row>
        <row r="2702">
          <cell r="A2702">
            <v>2699</v>
          </cell>
          <cell r="B2702" t="str">
            <v>22-08</v>
          </cell>
          <cell r="C2702">
            <v>37459</v>
          </cell>
          <cell r="D2702" t="str">
            <v>nc</v>
          </cell>
          <cell r="E2702" t="str">
            <v>Mr. Oanh (Line 16 worker)</v>
          </cell>
          <cell r="F2702" t="str">
            <v>Hoµn l¹i cho Ms. Oanh (C«ng nh©n chuyÒn 16) sè tiÒn BHXH+BHYT ®· trÝch 6% n¨m 2001</v>
          </cell>
          <cell r="G2702" t="str">
            <v>Refund the social and health care insurance (6%) had subtracted from salary for Ms. Oanh (Line 16 workers)</v>
          </cell>
          <cell r="H2702">
            <v>33832</v>
          </cell>
          <cell r="I2702">
            <v>292200</v>
          </cell>
          <cell r="J2702">
            <v>33842</v>
          </cell>
          <cell r="K2702">
            <v>58440</v>
          </cell>
          <cell r="P2702">
            <v>350640</v>
          </cell>
          <cell r="Q2702">
            <v>1111</v>
          </cell>
          <cell r="R2702">
            <v>350640</v>
          </cell>
          <cell r="Y2702">
            <v>350640</v>
          </cell>
        </row>
        <row r="2703">
          <cell r="A2703">
            <v>2700</v>
          </cell>
          <cell r="B2703" t="str">
            <v>31-112</v>
          </cell>
          <cell r="C2703">
            <v>37468</v>
          </cell>
          <cell r="D2703" t="str">
            <v>xn1</v>
          </cell>
          <cell r="E2703" t="str">
            <v>Mr. Phong (Ex.Im dept)</v>
          </cell>
          <cell r="F2703" t="str">
            <v>Chi phÝ nhËp sequin cho hµng mãc tay (By air) ngµy 17/04/2002</v>
          </cell>
          <cell r="G2703" t="str">
            <v>The import expenses for sequin on Apr 17, 2002</v>
          </cell>
          <cell r="H2703">
            <v>6278</v>
          </cell>
          <cell r="I2703">
            <v>214741</v>
          </cell>
          <cell r="P2703">
            <v>214741</v>
          </cell>
          <cell r="Q2703">
            <v>1111</v>
          </cell>
          <cell r="R2703">
            <v>214741</v>
          </cell>
          <cell r="Y2703">
            <v>214741</v>
          </cell>
        </row>
        <row r="2704">
          <cell r="A2704">
            <v>2701</v>
          </cell>
          <cell r="B2704" t="str">
            <v>31-113</v>
          </cell>
          <cell r="C2704">
            <v>37468</v>
          </cell>
          <cell r="D2704" t="str">
            <v>xn1</v>
          </cell>
          <cell r="E2704" t="str">
            <v>Mr. Phong (Ex.Im dept)</v>
          </cell>
          <cell r="F2704" t="str">
            <v>Chi phÝ nhËp sequin, ren, d©y ch× nhùa ngµy 06/05/2002</v>
          </cell>
          <cell r="G2704" t="str">
            <v>The import expenses for sequin and other trimming on May 05, 2002</v>
          </cell>
          <cell r="H2704">
            <v>6278</v>
          </cell>
          <cell r="I2704">
            <v>735601</v>
          </cell>
          <cell r="P2704">
            <v>735601</v>
          </cell>
          <cell r="Q2704">
            <v>1111</v>
          </cell>
          <cell r="R2704">
            <v>735601</v>
          </cell>
          <cell r="Y2704">
            <v>735601</v>
          </cell>
        </row>
        <row r="2705">
          <cell r="A2705">
            <v>2702</v>
          </cell>
          <cell r="B2705" t="str">
            <v>31-114</v>
          </cell>
          <cell r="C2705">
            <v>37468</v>
          </cell>
          <cell r="D2705" t="str">
            <v>xn1</v>
          </cell>
          <cell r="E2705" t="str">
            <v>Mr. Phong (Ex.Im dept)</v>
          </cell>
          <cell r="F2705" t="str">
            <v>Chi phÝ nhËp ren mãc ngµy 03/05/2002</v>
          </cell>
          <cell r="G2705" t="str">
            <v>The import expenses for lace on May 03, 2002</v>
          </cell>
          <cell r="H2705">
            <v>6278</v>
          </cell>
          <cell r="I2705">
            <v>1156274</v>
          </cell>
          <cell r="P2705">
            <v>1156274</v>
          </cell>
          <cell r="Q2705">
            <v>1111</v>
          </cell>
          <cell r="R2705">
            <v>1156274</v>
          </cell>
          <cell r="Y2705">
            <v>1156274</v>
          </cell>
        </row>
        <row r="2706">
          <cell r="A2706">
            <v>2703</v>
          </cell>
          <cell r="B2706" t="str">
            <v>31-115</v>
          </cell>
          <cell r="C2706">
            <v>37468</v>
          </cell>
          <cell r="D2706" t="str">
            <v>xn1</v>
          </cell>
          <cell r="E2706" t="str">
            <v>Mr. Phong (Ex.Im dept)</v>
          </cell>
          <cell r="F2706" t="str">
            <v>ChÝ phÝ xuÊt KT 26 ngµy 29/03/2002</v>
          </cell>
          <cell r="G2706" t="str">
            <v>The import expenses for KT 26 on Mar 29, 2002</v>
          </cell>
          <cell r="H2706">
            <v>6278</v>
          </cell>
          <cell r="I2706">
            <v>1070000</v>
          </cell>
          <cell r="P2706">
            <v>1070000</v>
          </cell>
          <cell r="Q2706">
            <v>1111</v>
          </cell>
          <cell r="R2706">
            <v>1070000</v>
          </cell>
          <cell r="Y2706">
            <v>1070000</v>
          </cell>
        </row>
        <row r="2707">
          <cell r="A2707">
            <v>2704</v>
          </cell>
          <cell r="D2707" t="str">
            <v>xn1</v>
          </cell>
          <cell r="E2707" t="str">
            <v>Mr. Phong (Ex.Im dept)</v>
          </cell>
          <cell r="F2707" t="str">
            <v>Chi phÝ xuÊt KT 29 ngµy 12/04/2002</v>
          </cell>
          <cell r="G2707" t="str">
            <v>The export expenses for KT 29 on Apr 12, 2002</v>
          </cell>
          <cell r="H2707">
            <v>6278</v>
          </cell>
          <cell r="I2707">
            <v>1180000</v>
          </cell>
          <cell r="P2707">
            <v>1180000</v>
          </cell>
          <cell r="Q2707">
            <v>1111</v>
          </cell>
          <cell r="R2707">
            <v>1180000</v>
          </cell>
          <cell r="Y2707">
            <v>1180000</v>
          </cell>
        </row>
        <row r="2708">
          <cell r="A2708">
            <v>2705</v>
          </cell>
          <cell r="B2708" t="str">
            <v>31-141</v>
          </cell>
          <cell r="C2708">
            <v>37468</v>
          </cell>
          <cell r="D2708" t="str">
            <v>xn1</v>
          </cell>
          <cell r="E2708" t="str">
            <v>Mr. Phong (Ex.Im dept)</v>
          </cell>
          <cell r="F2708" t="str">
            <v xml:space="preserve">Chi phÝ nhËp 02 container mãc treo + hµng ®Çu t­ </v>
          </cell>
          <cell r="G2708" t="str">
            <v>The import expenses for hangers and invested equipments on May 03, 2002</v>
          </cell>
          <cell r="H2708">
            <v>6278</v>
          </cell>
          <cell r="I2708">
            <v>615000</v>
          </cell>
          <cell r="P2708">
            <v>615000</v>
          </cell>
          <cell r="Q2708">
            <v>1111</v>
          </cell>
          <cell r="R2708">
            <v>615000</v>
          </cell>
          <cell r="Y2708">
            <v>615000</v>
          </cell>
        </row>
        <row r="2709">
          <cell r="A2709">
            <v>2706</v>
          </cell>
          <cell r="B2709" t="str">
            <v>31-142</v>
          </cell>
          <cell r="C2709">
            <v>37468</v>
          </cell>
          <cell r="D2709" t="str">
            <v>xn1</v>
          </cell>
          <cell r="E2709" t="str">
            <v>Mr. Phong (Ex.Im dept)</v>
          </cell>
          <cell r="F2709" t="str">
            <v>Chi phÝ xuÊt KT 31 ngµy 16/04/2002</v>
          </cell>
          <cell r="G2709" t="str">
            <v>The export expenses for KT 31 on Apr 16, 2002</v>
          </cell>
          <cell r="H2709">
            <v>6278</v>
          </cell>
          <cell r="I2709">
            <v>130000</v>
          </cell>
          <cell r="P2709">
            <v>130000</v>
          </cell>
          <cell r="Q2709">
            <v>1111</v>
          </cell>
          <cell r="R2709">
            <v>130000</v>
          </cell>
          <cell r="Y2709">
            <v>130000</v>
          </cell>
        </row>
        <row r="2710">
          <cell r="A2710">
            <v>2707</v>
          </cell>
          <cell r="B2710" t="str">
            <v>31-116</v>
          </cell>
          <cell r="C2710">
            <v>37468</v>
          </cell>
          <cell r="D2710" t="str">
            <v>xn1</v>
          </cell>
          <cell r="E2710" t="str">
            <v>Mr. Phong (Ex.Im dept)</v>
          </cell>
          <cell r="F2710" t="str">
            <v>Chi phÝ xuÊt KT 33 ngµy 19/04/2002</v>
          </cell>
          <cell r="G2710" t="str">
            <v xml:space="preserve">The export expenses for KT 33 on Apr 19, 2002 </v>
          </cell>
          <cell r="H2710">
            <v>6278</v>
          </cell>
          <cell r="I2710">
            <v>520000</v>
          </cell>
          <cell r="P2710">
            <v>520000</v>
          </cell>
          <cell r="Q2710">
            <v>1111</v>
          </cell>
          <cell r="R2710">
            <v>520000</v>
          </cell>
          <cell r="Y2710">
            <v>520000</v>
          </cell>
        </row>
        <row r="2711">
          <cell r="A2711">
            <v>2708</v>
          </cell>
          <cell r="B2711" t="str">
            <v>31-117</v>
          </cell>
          <cell r="C2711">
            <v>37468</v>
          </cell>
          <cell r="D2711" t="str">
            <v>xn1</v>
          </cell>
          <cell r="E2711" t="str">
            <v>Mr. Phong (Ex.Im dept)</v>
          </cell>
          <cell r="F2711" t="str">
            <v>Chi phÝ xuÊt KT 36 ngµy 26/04/2002</v>
          </cell>
          <cell r="G2711" t="str">
            <v>The export expenses for KT 36 on Apr 26, 2002</v>
          </cell>
          <cell r="H2711">
            <v>6278</v>
          </cell>
          <cell r="I2711">
            <v>60000</v>
          </cell>
          <cell r="P2711">
            <v>60000</v>
          </cell>
          <cell r="Q2711">
            <v>1111</v>
          </cell>
          <cell r="R2711">
            <v>60000</v>
          </cell>
          <cell r="Y2711">
            <v>60000</v>
          </cell>
        </row>
        <row r="2712">
          <cell r="A2712">
            <v>2709</v>
          </cell>
          <cell r="B2712" t="str">
            <v>31-118</v>
          </cell>
          <cell r="C2712">
            <v>37468</v>
          </cell>
          <cell r="D2712" t="str">
            <v>xn1</v>
          </cell>
          <cell r="E2712" t="str">
            <v>Mr. Phong (Ex.Im dept)</v>
          </cell>
          <cell r="F2712" t="str">
            <v>Chi phÝ xuÊt KT 43 ngµy 10/05/2002</v>
          </cell>
          <cell r="G2712" t="str">
            <v>The export expenses for KT 43 on May 10, 2002</v>
          </cell>
          <cell r="H2712">
            <v>6278</v>
          </cell>
          <cell r="I2712">
            <v>850000</v>
          </cell>
          <cell r="P2712">
            <v>850000</v>
          </cell>
          <cell r="Q2712">
            <v>1111</v>
          </cell>
          <cell r="R2712">
            <v>850000</v>
          </cell>
          <cell r="Y2712">
            <v>850000</v>
          </cell>
        </row>
        <row r="2713">
          <cell r="A2713">
            <v>2710</v>
          </cell>
          <cell r="B2713" t="str">
            <v>31-119</v>
          </cell>
          <cell r="C2713">
            <v>37468</v>
          </cell>
          <cell r="D2713" t="str">
            <v>xn1</v>
          </cell>
          <cell r="E2713" t="str">
            <v>Mr. Phong (Ex.Im dept)</v>
          </cell>
          <cell r="F2713" t="str">
            <v>Chi phÝ nhËp v¶i ®ît HD 184, 193, 194 ngµy 19/04/2002 vµ 03/05/2002</v>
          </cell>
          <cell r="G2713" t="str">
            <v>The import expenses for fabric on Apr. 19, 2002 and May . 03, 2002</v>
          </cell>
          <cell r="H2713">
            <v>6278</v>
          </cell>
          <cell r="I2713">
            <v>2458260</v>
          </cell>
          <cell r="P2713">
            <v>2458260</v>
          </cell>
          <cell r="Q2713">
            <v>1111</v>
          </cell>
          <cell r="R2713">
            <v>2458260</v>
          </cell>
          <cell r="Y2713">
            <v>2458260</v>
          </cell>
        </row>
        <row r="2714">
          <cell r="A2714">
            <v>2711</v>
          </cell>
          <cell r="B2714" t="str">
            <v>31-120</v>
          </cell>
          <cell r="C2714">
            <v>37468</v>
          </cell>
          <cell r="D2714" t="str">
            <v>xn1</v>
          </cell>
          <cell r="E2714" t="str">
            <v>Mr. Phong (Ex.Im dept)</v>
          </cell>
          <cell r="F2714" t="str">
            <v>Chi phÝ nhËp Mex dùng ngµy 22/05/2002 vµ 23/05/2002</v>
          </cell>
          <cell r="G2714" t="str">
            <v>The import expenses for interlining on May 22+23</v>
          </cell>
          <cell r="H2714">
            <v>6278</v>
          </cell>
          <cell r="I2714">
            <v>1896505</v>
          </cell>
          <cell r="P2714">
            <v>1896505</v>
          </cell>
          <cell r="Q2714">
            <v>1111</v>
          </cell>
          <cell r="R2714">
            <v>1896505</v>
          </cell>
          <cell r="Y2714">
            <v>1896505</v>
          </cell>
        </row>
        <row r="2715">
          <cell r="A2715">
            <v>2712</v>
          </cell>
          <cell r="B2715" t="str">
            <v>31-121</v>
          </cell>
          <cell r="C2715">
            <v>37468</v>
          </cell>
          <cell r="D2715" t="str">
            <v>xn1</v>
          </cell>
          <cell r="E2715" t="str">
            <v>Mr. Phong (Ex.Im dept)</v>
          </cell>
          <cell r="F2715" t="str">
            <v>C­íc vËn chuyÓn m¸y biÕn thÕ tõ Phó Th¸i ®i CÈm Ph¶ (mang ®i söa ch÷a)</v>
          </cell>
          <cell r="G2715" t="str">
            <v>Transport fee of transformer from Phu Thai to Quang Ninh (for repairing)</v>
          </cell>
          <cell r="H2715">
            <v>6278</v>
          </cell>
          <cell r="I2715">
            <v>714285</v>
          </cell>
          <cell r="J2715">
            <v>1331</v>
          </cell>
          <cell r="K2715">
            <v>35715</v>
          </cell>
          <cell r="P2715">
            <v>750000</v>
          </cell>
          <cell r="Q2715">
            <v>1111</v>
          </cell>
          <cell r="R2715">
            <v>750000</v>
          </cell>
          <cell r="Y2715">
            <v>750000</v>
          </cell>
        </row>
        <row r="2716">
          <cell r="A2716">
            <v>2713</v>
          </cell>
          <cell r="B2716" t="str">
            <v>31-122</v>
          </cell>
          <cell r="C2716">
            <v>37468</v>
          </cell>
          <cell r="D2716" t="str">
            <v>xn1</v>
          </cell>
          <cell r="E2716" t="str">
            <v>Mr. Phong (Ex.Im dept)</v>
          </cell>
          <cell r="F2716" t="str">
            <v>Chi phÝ nhËp DHL tem nh·n, d©y ®¨ng ten ngµy 23/05/2002</v>
          </cell>
          <cell r="G2716" t="str">
            <v>The import expenses for trimming on May 23, 2002 by DHL</v>
          </cell>
          <cell r="H2716">
            <v>6278</v>
          </cell>
          <cell r="I2716">
            <v>94000</v>
          </cell>
          <cell r="P2716">
            <v>94000</v>
          </cell>
          <cell r="Q2716">
            <v>1111</v>
          </cell>
          <cell r="R2716">
            <v>94000</v>
          </cell>
          <cell r="Y2716">
            <v>94000</v>
          </cell>
        </row>
        <row r="2717">
          <cell r="A2717">
            <v>2714</v>
          </cell>
          <cell r="B2717" t="str">
            <v>22-07</v>
          </cell>
          <cell r="C2717">
            <v>37459</v>
          </cell>
          <cell r="D2717" t="str">
            <v>cat1</v>
          </cell>
          <cell r="E2717" t="str">
            <v>Mrs. Ph­¬ng (Cutting)</v>
          </cell>
          <cell r="F2717" t="str">
            <v>Hoµn l¹i cho Mrs. Ph­¬ng (Tr­ëng phßng c¾t) sè tiÒn BHXH+BHYT ®· trÝch 6% trong n¨m 2001 + th¸ng 1, 2 n¨m 2002</v>
          </cell>
          <cell r="G2717" t="str">
            <v>Refund the social and health care insurance (6%) had subtracted from salary for Mrs. Phuong (Cutting chief)</v>
          </cell>
          <cell r="H2717">
            <v>33832</v>
          </cell>
          <cell r="I2717">
            <v>457045</v>
          </cell>
          <cell r="J2717">
            <v>33842</v>
          </cell>
          <cell r="K2717">
            <v>91409</v>
          </cell>
          <cell r="P2717">
            <v>548454</v>
          </cell>
          <cell r="Q2717">
            <v>1111</v>
          </cell>
          <cell r="R2717">
            <v>548454</v>
          </cell>
          <cell r="Y2717">
            <v>548454</v>
          </cell>
        </row>
        <row r="2718">
          <cell r="A2718">
            <v>2715</v>
          </cell>
          <cell r="B2718" t="str">
            <v>22-09</v>
          </cell>
          <cell r="C2718">
            <v>37459</v>
          </cell>
          <cell r="D2718" t="str">
            <v>ct07</v>
          </cell>
          <cell r="E2718" t="str">
            <v>Ph¹m §×nh Khau - Line 07 Chief</v>
          </cell>
          <cell r="F2718" t="str">
            <v>Th­ëng sao ®á cho chuyÒn 07(28 ng­êi) ®i lµm ngµy Chñ nhËt 21/07/2002</v>
          </cell>
          <cell r="G2718" t="str">
            <v xml:space="preserve">Working bonus 'red star' for line 07 workers </v>
          </cell>
          <cell r="H2718">
            <v>33882</v>
          </cell>
          <cell r="I2718">
            <v>420000</v>
          </cell>
          <cell r="P2718">
            <v>420000</v>
          </cell>
          <cell r="Q2718">
            <v>1111</v>
          </cell>
          <cell r="R2718">
            <v>420000</v>
          </cell>
          <cell r="Y2718">
            <v>420000</v>
          </cell>
        </row>
        <row r="2719">
          <cell r="A2719">
            <v>2716</v>
          </cell>
          <cell r="B2719" t="str">
            <v>22-10</v>
          </cell>
          <cell r="C2719">
            <v>37459</v>
          </cell>
          <cell r="D2719" t="str">
            <v>kt3</v>
          </cell>
          <cell r="E2719" t="str">
            <v>Ms. Hµ (Accountant)</v>
          </cell>
          <cell r="F2719" t="str">
            <v>Th­ëng sao ®á cho chuyÒn 07 + 08 + 09 (03 sao ®á / chuyÒn) do ®· chÊp hµnh tèt néi quy nhµ m¸y</v>
          </cell>
          <cell r="G2719" t="str">
            <v xml:space="preserve">Working bonus 'red star' for line 07+08+09 workers </v>
          </cell>
          <cell r="H2719">
            <v>33882</v>
          </cell>
          <cell r="I2719">
            <v>135000</v>
          </cell>
          <cell r="P2719">
            <v>135000</v>
          </cell>
          <cell r="Q2719">
            <v>1111</v>
          </cell>
          <cell r="R2719">
            <v>135000</v>
          </cell>
          <cell r="Y2719">
            <v>135000</v>
          </cell>
        </row>
        <row r="2720">
          <cell r="A2720">
            <v>2717</v>
          </cell>
          <cell r="B2720" t="str">
            <v>22-11</v>
          </cell>
          <cell r="C2720">
            <v>37459</v>
          </cell>
          <cell r="D2720" t="str">
            <v>ct09</v>
          </cell>
          <cell r="E2720" t="str">
            <v>Ph¹m Thu Hoµi - Line 09 Chief</v>
          </cell>
          <cell r="F2720" t="str">
            <v>Th­ëng sao ®á cho chuyÒn 09(25 ng­êi) ®i lµm ngµy Chñ nhËt 21/07/2002</v>
          </cell>
          <cell r="G2720" t="str">
            <v xml:space="preserve">Working bonus 'red star' for line 09 workers </v>
          </cell>
          <cell r="H2720">
            <v>33882</v>
          </cell>
          <cell r="I2720">
            <v>375000</v>
          </cell>
          <cell r="P2720">
            <v>375000</v>
          </cell>
          <cell r="Q2720">
            <v>1111</v>
          </cell>
          <cell r="R2720">
            <v>375000</v>
          </cell>
          <cell r="Y2720">
            <v>375000</v>
          </cell>
        </row>
        <row r="2721">
          <cell r="A2721">
            <v>2718</v>
          </cell>
          <cell r="B2721" t="str">
            <v>22-12</v>
          </cell>
          <cell r="C2721">
            <v>37459</v>
          </cell>
          <cell r="D2721" t="str">
            <v>ct08</v>
          </cell>
          <cell r="E2721" t="str">
            <v>NguyÔn ThÞ M¸t - Line 08 Chief</v>
          </cell>
          <cell r="F2721" t="str">
            <v>Th­ëng sao ®á cho chuyÒn 08(26 ng­êi) ®i lµm ngµy Chñ nhËt 21/07/2002</v>
          </cell>
          <cell r="G2721" t="str">
            <v xml:space="preserve">Working bonus 'red star' for line 08 workers </v>
          </cell>
          <cell r="H2721">
            <v>33882</v>
          </cell>
          <cell r="I2721">
            <v>390000</v>
          </cell>
          <cell r="P2721">
            <v>390000</v>
          </cell>
          <cell r="Q2721">
            <v>1111</v>
          </cell>
          <cell r="R2721">
            <v>390000</v>
          </cell>
          <cell r="Y2721">
            <v>390000</v>
          </cell>
        </row>
        <row r="2722">
          <cell r="A2722">
            <v>2719</v>
          </cell>
          <cell r="B2722" t="str">
            <v>22-13</v>
          </cell>
          <cell r="C2722">
            <v>37459</v>
          </cell>
          <cell r="D2722" t="str">
            <v>xn4</v>
          </cell>
          <cell r="E2722" t="str">
            <v>Ms. HiÒn (Ex.Im dept)</v>
          </cell>
          <cell r="F2722" t="str">
            <v>Chi phÝ xuÊt hµng KT74+76, nhËp tem nh·n</v>
          </cell>
          <cell r="G2722" t="str">
            <v>The import expenses label and The export expenses for KT74+76</v>
          </cell>
          <cell r="H2722">
            <v>6278</v>
          </cell>
          <cell r="I2722">
            <v>511000</v>
          </cell>
          <cell r="P2722">
            <v>511000</v>
          </cell>
          <cell r="Q2722">
            <v>1111</v>
          </cell>
          <cell r="R2722">
            <v>511000</v>
          </cell>
          <cell r="Y2722">
            <v>511000</v>
          </cell>
        </row>
        <row r="2723">
          <cell r="A2723">
            <v>2720</v>
          </cell>
          <cell r="B2723" t="str">
            <v>22-14</v>
          </cell>
          <cell r="C2723">
            <v>37459</v>
          </cell>
          <cell r="D2723" t="str">
            <v>xn4</v>
          </cell>
          <cell r="E2723" t="str">
            <v>Ms. HiÒn (Ex.Im dept)</v>
          </cell>
          <cell r="F2723" t="str">
            <v>Chi phÝ nhËp hµng ®ît HD249 ngµy 15-07-2002</v>
          </cell>
          <cell r="G2723" t="str">
            <v>The import expenses of fabric on Jul 15</v>
          </cell>
          <cell r="H2723">
            <v>6278</v>
          </cell>
          <cell r="I2723">
            <v>692818</v>
          </cell>
          <cell r="J2723">
            <v>1331</v>
          </cell>
          <cell r="K2723">
            <v>30432</v>
          </cell>
          <cell r="P2723">
            <v>723250</v>
          </cell>
          <cell r="Q2723">
            <v>1111</v>
          </cell>
          <cell r="R2723">
            <v>723250</v>
          </cell>
          <cell r="Y2723">
            <v>723250</v>
          </cell>
        </row>
        <row r="2724">
          <cell r="A2724">
            <v>2721</v>
          </cell>
          <cell r="B2724" t="str">
            <v>22-15</v>
          </cell>
          <cell r="C2724">
            <v>37459</v>
          </cell>
          <cell r="D2724" t="str">
            <v>xn4</v>
          </cell>
          <cell r="E2724" t="str">
            <v>Ms. HiÒn (Ex.Im dept)</v>
          </cell>
          <cell r="F2724" t="str">
            <v>Chi phÝ nhËp hµng ®ît HD252 ngµy 12-07-2002</v>
          </cell>
          <cell r="G2724" t="str">
            <v>The import expenses of fabric Dot HD252 on Jul 12</v>
          </cell>
          <cell r="H2724">
            <v>6278</v>
          </cell>
          <cell r="I2724">
            <v>2148695</v>
          </cell>
          <cell r="P2724">
            <v>2148695</v>
          </cell>
          <cell r="Q2724">
            <v>1111</v>
          </cell>
          <cell r="R2724">
            <v>2148695</v>
          </cell>
          <cell r="Y2724">
            <v>2148695</v>
          </cell>
        </row>
        <row r="2725">
          <cell r="A2725">
            <v>2722</v>
          </cell>
          <cell r="B2725" t="str">
            <v>22-16</v>
          </cell>
          <cell r="C2725">
            <v>37459</v>
          </cell>
          <cell r="D2725" t="str">
            <v>kd1</v>
          </cell>
          <cell r="E2725" t="str">
            <v>Mr. HiÖp (Sales)</v>
          </cell>
          <cell r="F2725" t="str">
            <v>TiÒn kh¸m y tÕ , mua thuèc cho Mr. Neil bÞ tai n¹n lao ®éng</v>
          </cell>
          <cell r="G2725" t="str">
            <v>Hospital fee for Mr. Neil was on the job accident</v>
          </cell>
          <cell r="H2725">
            <v>6278</v>
          </cell>
          <cell r="I2725">
            <v>980000</v>
          </cell>
          <cell r="P2725">
            <v>980000</v>
          </cell>
          <cell r="Q2725">
            <v>1111</v>
          </cell>
          <cell r="R2725">
            <v>980000</v>
          </cell>
          <cell r="Y2725">
            <v>980000</v>
          </cell>
        </row>
        <row r="2726">
          <cell r="A2726">
            <v>2723</v>
          </cell>
          <cell r="B2726" t="str">
            <v>22-17</v>
          </cell>
          <cell r="C2726">
            <v>37459</v>
          </cell>
          <cell r="D2726" t="str">
            <v>xn4</v>
          </cell>
          <cell r="E2726" t="str">
            <v>Ms. HiÒn (Ex.Im dept)</v>
          </cell>
          <cell r="F2726" t="str">
            <v>Tr¶ t¹m øng nhËp v¶i HD 228, xuÊt KT76</v>
          </cell>
          <cell r="G2726" t="str">
            <v xml:space="preserve">Refund the advance of the import expenses for HD228 from Ms. Hien (Ex.Im) </v>
          </cell>
          <cell r="H2726">
            <v>1111</v>
          </cell>
          <cell r="I2726">
            <v>1300000</v>
          </cell>
          <cell r="P2726">
            <v>1300000</v>
          </cell>
          <cell r="Q2726">
            <v>141</v>
          </cell>
          <cell r="R2726">
            <v>1300000</v>
          </cell>
          <cell r="Y2726">
            <v>1300000</v>
          </cell>
        </row>
        <row r="2727">
          <cell r="A2727">
            <v>2724</v>
          </cell>
          <cell r="B2727" t="str">
            <v>22-18</v>
          </cell>
          <cell r="C2727">
            <v>37459</v>
          </cell>
          <cell r="D2727" t="str">
            <v>tk</v>
          </cell>
          <cell r="E2727" t="str">
            <v>Ms. V©n Anh (Secretary)</v>
          </cell>
          <cell r="F2727" t="str">
            <v>LÖ phÝ xin gia h¹n t¹m tró cho Ms. Maria</v>
          </cell>
          <cell r="G2727" t="str">
            <v>Fee for extending staying provisionally in Vietnam for Ms. Maria</v>
          </cell>
          <cell r="H2727">
            <v>6428</v>
          </cell>
          <cell r="I2727">
            <v>200000</v>
          </cell>
          <cell r="P2727">
            <v>200000</v>
          </cell>
          <cell r="Q2727">
            <v>1111</v>
          </cell>
          <cell r="R2727">
            <v>200000</v>
          </cell>
          <cell r="Y2727">
            <v>200000</v>
          </cell>
        </row>
        <row r="2728">
          <cell r="A2728">
            <v>2725</v>
          </cell>
          <cell r="B2728" t="str">
            <v>22-19</v>
          </cell>
          <cell r="C2728">
            <v>37459</v>
          </cell>
          <cell r="D2728" t="str">
            <v>kd1</v>
          </cell>
          <cell r="E2728" t="str">
            <v>Mr. HiÖp (Sales)</v>
          </cell>
          <cell r="F2728" t="str">
            <v>Tr¶ tiÒn ®iÖn tõ 11/6 ®Õn 10/7/2002 t¹i nhµ ë chuyªn gia ë H¶i Phßng</v>
          </cell>
          <cell r="G2728" t="str">
            <v>Electrical charges for the period from Jun 11 to Jul 10,  2002 for experts at the house in HP</v>
          </cell>
          <cell r="H2728">
            <v>6422</v>
          </cell>
          <cell r="I2728">
            <v>2766060</v>
          </cell>
          <cell r="P2728">
            <v>2766060</v>
          </cell>
          <cell r="Q2728">
            <v>1111</v>
          </cell>
          <cell r="R2728">
            <v>2766060</v>
          </cell>
          <cell r="Y2728">
            <v>2766060</v>
          </cell>
        </row>
        <row r="2729">
          <cell r="A2729">
            <v>2726</v>
          </cell>
          <cell r="B2729" t="str">
            <v>22-21</v>
          </cell>
          <cell r="C2729">
            <v>37459</v>
          </cell>
          <cell r="D2729" t="str">
            <v>xn5</v>
          </cell>
          <cell r="E2729" t="str">
            <v>Mr. Sang (Ex.Im dept)</v>
          </cell>
          <cell r="F2729" t="str">
            <v>T¹m øng xuÊt KT80</v>
          </cell>
          <cell r="G2729" t="str">
            <v>Advance to Mr. Sang (Ex.Im) The export expenses KT80</v>
          </cell>
          <cell r="H2729">
            <v>141</v>
          </cell>
          <cell r="I2729">
            <v>500000</v>
          </cell>
          <cell r="P2729">
            <v>500000</v>
          </cell>
          <cell r="Q2729">
            <v>1111</v>
          </cell>
          <cell r="R2729">
            <v>500000</v>
          </cell>
          <cell r="Y2729">
            <v>500000</v>
          </cell>
        </row>
        <row r="2730">
          <cell r="A2730">
            <v>2727</v>
          </cell>
          <cell r="B2730" t="str">
            <v>23-01</v>
          </cell>
          <cell r="C2730">
            <v>37460</v>
          </cell>
          <cell r="D2730" t="str">
            <v>lx2</v>
          </cell>
          <cell r="E2730" t="str">
            <v>Mr. Léc (Diver)</v>
          </cell>
          <cell r="F2730" t="str">
            <v>T¹m øng l­¬ng th¸ng 07/2002</v>
          </cell>
          <cell r="G2730" t="str">
            <v>Salary advance of Jul . 2002 for Mr. Loc (Driver)</v>
          </cell>
          <cell r="H2730">
            <v>141</v>
          </cell>
          <cell r="I2730">
            <v>300000</v>
          </cell>
          <cell r="P2730">
            <v>300000</v>
          </cell>
          <cell r="Q2730">
            <v>1111</v>
          </cell>
          <cell r="R2730">
            <v>300000</v>
          </cell>
          <cell r="Y2730">
            <v>300000</v>
          </cell>
        </row>
        <row r="2731">
          <cell r="A2731">
            <v>2728</v>
          </cell>
          <cell r="B2731" t="str">
            <v>23-02</v>
          </cell>
          <cell r="C2731">
            <v>37460</v>
          </cell>
          <cell r="D2731" t="str">
            <v>tgd</v>
          </cell>
          <cell r="E2731" t="str">
            <v>Mr. ThuËn (General director)</v>
          </cell>
          <cell r="F2731" t="str">
            <v>C­íc ®iÖn tho¹i cè ®Þnh th¸ng 06/2002 cho M. ThuËn (Tæng gi¸m ®èc)</v>
          </cell>
          <cell r="G2731" t="str">
            <v>Telephone charges of Jun. 2002 for Mr. Thuan (General director)</v>
          </cell>
          <cell r="H2731">
            <v>6422</v>
          </cell>
          <cell r="I2731">
            <v>358282</v>
          </cell>
          <cell r="P2731">
            <v>358282</v>
          </cell>
          <cell r="Q2731">
            <v>1111</v>
          </cell>
          <cell r="R2731">
            <v>358282</v>
          </cell>
          <cell r="Y2731">
            <v>358282</v>
          </cell>
        </row>
        <row r="2732">
          <cell r="A2732">
            <v>2729</v>
          </cell>
          <cell r="B2732" t="str">
            <v>23-03</v>
          </cell>
          <cell r="C2732">
            <v>37460</v>
          </cell>
          <cell r="D2732" t="str">
            <v>kd1</v>
          </cell>
          <cell r="E2732" t="str">
            <v>Mr. HiÖp (Sales)</v>
          </cell>
          <cell r="F2732" t="str">
            <v>Mua ®å dïng phôc vô chuyªn gia t¹i nhµ ë t¹i H¶i Phßng</v>
          </cell>
          <cell r="G2732" t="str">
            <v>Buying utensils for experts in Expert' villa in HP</v>
          </cell>
          <cell r="H2732">
            <v>1531</v>
          </cell>
          <cell r="I2732">
            <v>202800</v>
          </cell>
          <cell r="P2732">
            <v>202800</v>
          </cell>
          <cell r="Q2732">
            <v>1111</v>
          </cell>
          <cell r="R2732">
            <v>202800</v>
          </cell>
          <cell r="Y2732">
            <v>202800</v>
          </cell>
        </row>
        <row r="2733">
          <cell r="A2733">
            <v>2730</v>
          </cell>
          <cell r="B2733" t="str">
            <v>23-04</v>
          </cell>
          <cell r="C2733">
            <v>37460</v>
          </cell>
          <cell r="D2733" t="str">
            <v>E</v>
          </cell>
          <cell r="E2733" t="str">
            <v>Ms. Thñy (Embroidery)</v>
          </cell>
          <cell r="F2733" t="str">
            <v>T¹m øng mua kim mãc cho m· hµng S714</v>
          </cell>
          <cell r="G2733" t="str">
            <v>Advance to Ms. Thuy (Emb. &amp; Crochet) to buy crochet needle for crochet dept.</v>
          </cell>
          <cell r="H2733">
            <v>141</v>
          </cell>
          <cell r="I2733">
            <v>500000</v>
          </cell>
          <cell r="P2733">
            <v>500000</v>
          </cell>
          <cell r="Q2733">
            <v>1111</v>
          </cell>
          <cell r="R2733">
            <v>500000</v>
          </cell>
          <cell r="Y2733">
            <v>500000</v>
          </cell>
        </row>
        <row r="2734">
          <cell r="A2734">
            <v>2731</v>
          </cell>
          <cell r="B2734" t="str">
            <v>24-01</v>
          </cell>
          <cell r="C2734">
            <v>37461</v>
          </cell>
          <cell r="D2734" t="str">
            <v>xn5</v>
          </cell>
          <cell r="E2734" t="str">
            <v>Mr. Sang (Ex.Im dept)</v>
          </cell>
          <cell r="F2734" t="str">
            <v>T¹m øng xuÊt KT79</v>
          </cell>
          <cell r="G2734" t="str">
            <v>Advance to Mr. Sang (Ex.Im) The export expenses for KT79</v>
          </cell>
          <cell r="H2734">
            <v>141</v>
          </cell>
          <cell r="I2734">
            <v>400000</v>
          </cell>
          <cell r="P2734">
            <v>400000</v>
          </cell>
          <cell r="Q2734">
            <v>1111</v>
          </cell>
          <cell r="R2734">
            <v>400000</v>
          </cell>
          <cell r="Y2734">
            <v>400000</v>
          </cell>
        </row>
        <row r="2735">
          <cell r="A2735">
            <v>2732</v>
          </cell>
          <cell r="B2735" t="str">
            <v>31-123</v>
          </cell>
          <cell r="C2735">
            <v>37468</v>
          </cell>
          <cell r="D2735" t="str">
            <v>xn1</v>
          </cell>
          <cell r="E2735" t="str">
            <v>Mr. Phong (Ex.Im dept)</v>
          </cell>
          <cell r="F2735" t="str">
            <v>Chi phÝ nhËp v¶i ®ît HD201+202+203 tr­íc ngµy nghØ lÔ 30/04+01/05</v>
          </cell>
          <cell r="G2735" t="str">
            <v>The import expenses for fabric HD201+202+203</v>
          </cell>
          <cell r="H2735">
            <v>6278</v>
          </cell>
          <cell r="I2735">
            <v>1500000</v>
          </cell>
          <cell r="P2735">
            <v>1500000</v>
          </cell>
          <cell r="Q2735">
            <v>1111</v>
          </cell>
          <cell r="R2735">
            <v>1500000</v>
          </cell>
          <cell r="Y2735">
            <v>1500000</v>
          </cell>
        </row>
        <row r="2736">
          <cell r="A2736">
            <v>2733</v>
          </cell>
          <cell r="B2736" t="str">
            <v>31-124</v>
          </cell>
          <cell r="C2736">
            <v>37468</v>
          </cell>
          <cell r="D2736" t="str">
            <v>xn1</v>
          </cell>
          <cell r="E2736" t="str">
            <v>Mr. Phong (Ex.Im dept)</v>
          </cell>
          <cell r="F2736" t="str">
            <v>Chi phÝ nhËp 07 kg mùc cho m¸y c¾t Investronica ngµy 21-06-2002</v>
          </cell>
          <cell r="G2736" t="str">
            <v>The import expenses for 06 kg ink for cutting machine (Investronica)</v>
          </cell>
          <cell r="H2736">
            <v>6278</v>
          </cell>
          <cell r="I2736">
            <v>222809</v>
          </cell>
          <cell r="P2736">
            <v>222809</v>
          </cell>
          <cell r="Q2736">
            <v>1111</v>
          </cell>
          <cell r="R2736">
            <v>222809</v>
          </cell>
          <cell r="Y2736">
            <v>222809</v>
          </cell>
        </row>
        <row r="2737">
          <cell r="A2737">
            <v>2734</v>
          </cell>
          <cell r="D2737" t="str">
            <v>xn1</v>
          </cell>
          <cell r="E2737" t="str">
            <v>Mr. Phong (Ex.Im dept)</v>
          </cell>
          <cell r="F2737" t="str">
            <v>Chi phÝ xuÊt hµng Lifung Express ngµy 24-5-2002 (Tê khai 112)</v>
          </cell>
          <cell r="G2737" t="str">
            <v>The export expenses for Lifung Express on May 24, 2002</v>
          </cell>
          <cell r="H2737">
            <v>6278</v>
          </cell>
          <cell r="I2737">
            <v>1551961</v>
          </cell>
          <cell r="J2737">
            <v>1331</v>
          </cell>
          <cell r="K2737">
            <v>60612</v>
          </cell>
          <cell r="P2737">
            <v>1612573</v>
          </cell>
          <cell r="Q2737">
            <v>1111</v>
          </cell>
          <cell r="R2737">
            <v>1612573</v>
          </cell>
          <cell r="Y2737">
            <v>1612573</v>
          </cell>
        </row>
        <row r="2738">
          <cell r="A2738">
            <v>2735</v>
          </cell>
          <cell r="B2738" t="str">
            <v>31-125</v>
          </cell>
          <cell r="C2738">
            <v>37468</v>
          </cell>
          <cell r="D2738" t="str">
            <v>xn1</v>
          </cell>
          <cell r="E2738" t="str">
            <v>Mr. Phong (Ex.Im dept)</v>
          </cell>
          <cell r="F2738" t="str">
            <v>Chi phÝ nhËp tem nh·n, cóc nhùa ngµy 19-06-2002</v>
          </cell>
          <cell r="G2738" t="str">
            <v>The import expenses for label and button on Jun 19, 2002</v>
          </cell>
          <cell r="H2738">
            <v>6278</v>
          </cell>
          <cell r="I2738">
            <v>65000</v>
          </cell>
          <cell r="P2738">
            <v>65000</v>
          </cell>
          <cell r="Q2738">
            <v>1111</v>
          </cell>
          <cell r="R2738">
            <v>65000</v>
          </cell>
          <cell r="Y2738">
            <v>65000</v>
          </cell>
        </row>
        <row r="2739">
          <cell r="A2739">
            <v>2736</v>
          </cell>
          <cell r="B2739" t="str">
            <v>31-126</v>
          </cell>
          <cell r="C2739">
            <v>37468</v>
          </cell>
          <cell r="D2739" t="str">
            <v>xn1</v>
          </cell>
          <cell r="E2739" t="str">
            <v>Mr. Phong (Ex.Im dept)</v>
          </cell>
          <cell r="F2739" t="str">
            <v>Chi phÝ nhËp thiÕt bÞ thay thÕ cho m¸y c¾t Investronica ngµy 03-06-2002</v>
          </cell>
          <cell r="G2739" t="str">
            <v>The import expenses for Investronica spare parts</v>
          </cell>
          <cell r="H2739">
            <v>6278</v>
          </cell>
          <cell r="I2739">
            <v>200000</v>
          </cell>
          <cell r="P2739">
            <v>200000</v>
          </cell>
          <cell r="Q2739">
            <v>1111</v>
          </cell>
          <cell r="R2739">
            <v>200000</v>
          </cell>
          <cell r="Y2739">
            <v>200000</v>
          </cell>
        </row>
        <row r="2740">
          <cell r="A2740">
            <v>2737</v>
          </cell>
          <cell r="D2740" t="str">
            <v>xn1</v>
          </cell>
          <cell r="E2740" t="str">
            <v>Mr. Phong (Ex.Im dept)</v>
          </cell>
          <cell r="F2740" t="str">
            <v>Chi phÝ nhËp v¶i ®ît HD218 ngµy 17-5-2002</v>
          </cell>
          <cell r="G2740" t="str">
            <v>The import expenses for fabric HD218</v>
          </cell>
          <cell r="H2740">
            <v>6278</v>
          </cell>
          <cell r="I2740">
            <v>150000</v>
          </cell>
          <cell r="P2740">
            <v>150000</v>
          </cell>
          <cell r="Q2740">
            <v>1111</v>
          </cell>
          <cell r="R2740">
            <v>150000</v>
          </cell>
          <cell r="Y2740">
            <v>150000</v>
          </cell>
        </row>
        <row r="2741">
          <cell r="A2741">
            <v>2738</v>
          </cell>
          <cell r="B2741" t="str">
            <v>31-127</v>
          </cell>
          <cell r="C2741">
            <v>37468</v>
          </cell>
          <cell r="D2741" t="str">
            <v>xn1</v>
          </cell>
          <cell r="E2741" t="str">
            <v>Mr. Phong (Ex.Im dept)</v>
          </cell>
          <cell r="F2741" t="str">
            <v>Chi phÝ xuÊt hµng Lifung Express ngµy 24-5-2002 (Tê khai 111)</v>
          </cell>
          <cell r="G2741" t="str">
            <v>The export expenses for Lifung Express on May 24, 2002</v>
          </cell>
          <cell r="H2741">
            <v>6278</v>
          </cell>
          <cell r="I2741">
            <v>366076</v>
          </cell>
          <cell r="P2741">
            <v>366076</v>
          </cell>
          <cell r="Q2741">
            <v>1111</v>
          </cell>
          <cell r="R2741">
            <v>366076</v>
          </cell>
          <cell r="Y2741">
            <v>366076</v>
          </cell>
        </row>
        <row r="2742">
          <cell r="A2742">
            <v>2739</v>
          </cell>
          <cell r="B2742" t="str">
            <v>31-128</v>
          </cell>
          <cell r="C2742">
            <v>37468</v>
          </cell>
          <cell r="D2742" t="str">
            <v>xn1</v>
          </cell>
          <cell r="E2742" t="str">
            <v>Mr. Phong (Ex.Im dept)</v>
          </cell>
          <cell r="F2742" t="str">
            <v>Chi phÝ nhËp m¸y d¸n h¹t Sequin &amp; m¸y dß kim ngµy 24-06-2002</v>
          </cell>
          <cell r="G2742" t="str">
            <v>The import expenses for other machines for sewingshop</v>
          </cell>
          <cell r="H2742">
            <v>6278</v>
          </cell>
          <cell r="I2742">
            <v>1328500</v>
          </cell>
          <cell r="J2742">
            <v>1331</v>
          </cell>
          <cell r="K2742">
            <v>53800</v>
          </cell>
          <cell r="P2742">
            <v>1382300</v>
          </cell>
          <cell r="Q2742">
            <v>1111</v>
          </cell>
          <cell r="R2742">
            <v>1382300</v>
          </cell>
          <cell r="Y2742">
            <v>1382300</v>
          </cell>
        </row>
        <row r="2743">
          <cell r="A2743">
            <v>2740</v>
          </cell>
          <cell r="B2743" t="str">
            <v>31-129</v>
          </cell>
          <cell r="C2743">
            <v>37468</v>
          </cell>
          <cell r="D2743" t="str">
            <v>xn1</v>
          </cell>
          <cell r="E2743" t="str">
            <v>Mr. Phong (Ex.Im dept)</v>
          </cell>
          <cell r="F2743" t="str">
            <v>Chi phÝ vËn chuyÓn 2000kg v¶i lãt ®i thµnh phè HCM ngµy 26-06-2002</v>
          </cell>
          <cell r="G2743" t="str">
            <v>Transport fee of lining from Phu Thai to HCMC on Jun 26-2002</v>
          </cell>
          <cell r="H2743">
            <v>6278</v>
          </cell>
          <cell r="I2743">
            <v>973810</v>
          </cell>
          <cell r="J2743">
            <v>1331</v>
          </cell>
          <cell r="K2743">
            <v>26190</v>
          </cell>
          <cell r="P2743">
            <v>1000000</v>
          </cell>
          <cell r="Q2743">
            <v>1111</v>
          </cell>
          <cell r="R2743">
            <v>1000000</v>
          </cell>
          <cell r="Y2743">
            <v>1000000</v>
          </cell>
        </row>
        <row r="2744">
          <cell r="A2744">
            <v>2741</v>
          </cell>
          <cell r="B2744" t="str">
            <v>31-130</v>
          </cell>
          <cell r="C2744">
            <v>37468</v>
          </cell>
          <cell r="D2744" t="str">
            <v>xn1</v>
          </cell>
          <cell r="E2744" t="str">
            <v>Mr. Phong (Ex.Im dept)</v>
          </cell>
          <cell r="F2744" t="str">
            <v>Chi phÝ nhËp 24 kiÖn v¶i lãt ngµy 24-06-2002</v>
          </cell>
          <cell r="G2744" t="str">
            <v>The import expenses for lining on Jun 24-2002</v>
          </cell>
          <cell r="H2744">
            <v>6278</v>
          </cell>
          <cell r="I2744">
            <v>991593</v>
          </cell>
          <cell r="J2744">
            <v>1331</v>
          </cell>
          <cell r="K2744">
            <v>16667</v>
          </cell>
          <cell r="P2744">
            <v>1008260</v>
          </cell>
          <cell r="Q2744">
            <v>1111</v>
          </cell>
          <cell r="R2744">
            <v>1008260</v>
          </cell>
          <cell r="Y2744">
            <v>1008260</v>
          </cell>
        </row>
        <row r="2745">
          <cell r="A2745">
            <v>2742</v>
          </cell>
          <cell r="B2745" t="str">
            <v>31-131</v>
          </cell>
          <cell r="C2745">
            <v>37468</v>
          </cell>
          <cell r="D2745" t="str">
            <v>xn1</v>
          </cell>
          <cell r="E2745" t="str">
            <v>Mr. Phong (Ex.Im dept)</v>
          </cell>
          <cell r="F2745" t="str">
            <v>C­íc ®iÖn tho¹i di ®éng th¸ng 07, 04, 05, 06</v>
          </cell>
          <cell r="G2745" t="str">
            <v>Mobicard in 07+04+05+06 / 2002 for Mr. Phong (Ex.Im)</v>
          </cell>
          <cell r="H2745">
            <v>6422</v>
          </cell>
          <cell r="I2745">
            <v>1118181</v>
          </cell>
          <cell r="J2745">
            <v>1331</v>
          </cell>
          <cell r="K2745">
            <v>81819</v>
          </cell>
          <cell r="P2745">
            <v>1200000</v>
          </cell>
          <cell r="Q2745">
            <v>1111</v>
          </cell>
          <cell r="R2745">
            <v>1200000</v>
          </cell>
          <cell r="Y2745">
            <v>1200000</v>
          </cell>
        </row>
        <row r="2746">
          <cell r="A2746">
            <v>2743</v>
          </cell>
          <cell r="B2746" t="str">
            <v>31-132</v>
          </cell>
          <cell r="C2746">
            <v>37468</v>
          </cell>
          <cell r="D2746" t="str">
            <v>xn1</v>
          </cell>
          <cell r="E2746" t="str">
            <v>Mr. Phong (Ex.Im dept)</v>
          </cell>
          <cell r="F2746" t="str">
            <v>Chi phÝ xuÊt hµng Lifung Express ngµy 07-06-2002</v>
          </cell>
          <cell r="G2746" t="str">
            <v>The export expenses for Lifung Express on Jun 07-2002</v>
          </cell>
          <cell r="H2746">
            <v>6278</v>
          </cell>
          <cell r="I2746">
            <v>430000</v>
          </cell>
          <cell r="P2746">
            <v>430000</v>
          </cell>
          <cell r="Q2746">
            <v>1111</v>
          </cell>
          <cell r="R2746">
            <v>430000</v>
          </cell>
          <cell r="Y2746">
            <v>430000</v>
          </cell>
        </row>
        <row r="2747">
          <cell r="A2747">
            <v>2744</v>
          </cell>
          <cell r="B2747" t="str">
            <v>31-133</v>
          </cell>
          <cell r="C2747">
            <v>37468</v>
          </cell>
          <cell r="D2747" t="str">
            <v>xn1</v>
          </cell>
          <cell r="E2747" t="str">
            <v>Mr. Phong (Ex.Im dept)</v>
          </cell>
          <cell r="F2747" t="str">
            <v>Chi phÝ nhËp v¶i ®ît HD242+243</v>
          </cell>
          <cell r="G2747" t="str">
            <v>The import expenses for fabric HD242+243</v>
          </cell>
          <cell r="H2747">
            <v>6278</v>
          </cell>
          <cell r="I2747">
            <v>3366286</v>
          </cell>
          <cell r="J2747">
            <v>1331</v>
          </cell>
          <cell r="K2747">
            <v>132714</v>
          </cell>
          <cell r="P2747">
            <v>3499000</v>
          </cell>
          <cell r="Q2747">
            <v>1111</v>
          </cell>
          <cell r="R2747">
            <v>3499000</v>
          </cell>
          <cell r="Y2747">
            <v>3499000</v>
          </cell>
        </row>
        <row r="2748">
          <cell r="A2748">
            <v>2745</v>
          </cell>
          <cell r="B2748" t="str">
            <v>31-134</v>
          </cell>
          <cell r="C2748">
            <v>37468</v>
          </cell>
          <cell r="D2748" t="str">
            <v>xn1</v>
          </cell>
          <cell r="E2748" t="str">
            <v>Mr. Phong (Ex.Im dept)</v>
          </cell>
          <cell r="F2748" t="str">
            <v>Mua k×m céng lùc</v>
          </cell>
          <cell r="G2748" t="str">
            <v>Buying hydraulic press plier</v>
          </cell>
          <cell r="H2748">
            <v>1531</v>
          </cell>
          <cell r="I2748">
            <v>85000</v>
          </cell>
          <cell r="P2748">
            <v>85000</v>
          </cell>
          <cell r="Q2748">
            <v>1111</v>
          </cell>
          <cell r="R2748">
            <v>85000</v>
          </cell>
          <cell r="Y2748">
            <v>85000</v>
          </cell>
        </row>
        <row r="2749">
          <cell r="A2749">
            <v>2746</v>
          </cell>
          <cell r="B2749" t="str">
            <v>31-135</v>
          </cell>
          <cell r="C2749">
            <v>37468</v>
          </cell>
          <cell r="D2749" t="str">
            <v>xn1</v>
          </cell>
          <cell r="E2749" t="str">
            <v>Mr. Phong (Ex.Im dept)</v>
          </cell>
          <cell r="F2749" t="str">
            <v>Chi phÝ xuÊt hµng KT65 ngµy 27-06-2002</v>
          </cell>
          <cell r="G2749" t="str">
            <v>The export expenses for KT65</v>
          </cell>
          <cell r="H2749">
            <v>6278</v>
          </cell>
          <cell r="I2749">
            <v>2512000</v>
          </cell>
          <cell r="P2749">
            <v>2512000</v>
          </cell>
          <cell r="Q2749">
            <v>1111</v>
          </cell>
          <cell r="R2749">
            <v>2512000</v>
          </cell>
          <cell r="Y2749">
            <v>2512000</v>
          </cell>
        </row>
        <row r="2750">
          <cell r="A2750">
            <v>2747</v>
          </cell>
          <cell r="B2750" t="str">
            <v>31-136</v>
          </cell>
          <cell r="C2750">
            <v>37468</v>
          </cell>
          <cell r="D2750" t="str">
            <v>xn1</v>
          </cell>
          <cell r="E2750" t="str">
            <v>Mr. Phong (Ex.Im dept)</v>
          </cell>
          <cell r="F2750" t="str">
            <v>Chi phÝ nhËp tem nh·n ngµy 20-06-2002</v>
          </cell>
          <cell r="G2750" t="str">
            <v>The import expenses for label on Jun 20-2002</v>
          </cell>
          <cell r="H2750">
            <v>6278</v>
          </cell>
          <cell r="I2750">
            <v>670357</v>
          </cell>
          <cell r="J2750">
            <v>1331</v>
          </cell>
          <cell r="K2750">
            <v>46605</v>
          </cell>
          <cell r="P2750">
            <v>716962</v>
          </cell>
          <cell r="Q2750">
            <v>1111</v>
          </cell>
          <cell r="R2750">
            <v>716962</v>
          </cell>
          <cell r="Y2750">
            <v>716962</v>
          </cell>
        </row>
        <row r="2751">
          <cell r="A2751">
            <v>2748</v>
          </cell>
          <cell r="B2751" t="str">
            <v>31-137</v>
          </cell>
          <cell r="C2751">
            <v>37468</v>
          </cell>
          <cell r="D2751" t="str">
            <v>xn1</v>
          </cell>
          <cell r="E2751" t="str">
            <v>Mr. Phong (Ex.Im dept)</v>
          </cell>
          <cell r="F2751" t="str">
            <v>Chi phÝ xuÊt hµng KT57 ngµy 27-06-2002</v>
          </cell>
          <cell r="G2751" t="str">
            <v>The export expenses for KT57</v>
          </cell>
          <cell r="H2751">
            <v>6278</v>
          </cell>
          <cell r="I2751">
            <v>2794286</v>
          </cell>
          <cell r="J2751">
            <v>1331</v>
          </cell>
          <cell r="K2751">
            <v>85714</v>
          </cell>
          <cell r="P2751">
            <v>2880000</v>
          </cell>
          <cell r="Q2751">
            <v>1111</v>
          </cell>
          <cell r="R2751">
            <v>2880000</v>
          </cell>
          <cell r="Y2751">
            <v>2880000</v>
          </cell>
        </row>
        <row r="2752">
          <cell r="A2752">
            <v>2749</v>
          </cell>
          <cell r="B2752" t="str">
            <v>31-138</v>
          </cell>
          <cell r="C2752">
            <v>37468</v>
          </cell>
          <cell r="D2752" t="str">
            <v>xn1</v>
          </cell>
          <cell r="E2752" t="str">
            <v>Mr. Phong (Ex.Im dept)</v>
          </cell>
          <cell r="F2752" t="str">
            <v>Chi phÝ xuÊt hµng KT46 ngµy 17-05-2002</v>
          </cell>
          <cell r="G2752" t="str">
            <v>The export expenses for KT46</v>
          </cell>
          <cell r="H2752">
            <v>6278</v>
          </cell>
          <cell r="I2752">
            <v>150000</v>
          </cell>
          <cell r="P2752">
            <v>150000</v>
          </cell>
          <cell r="Q2752">
            <v>1111</v>
          </cell>
          <cell r="R2752">
            <v>150000</v>
          </cell>
          <cell r="Y2752">
            <v>150000</v>
          </cell>
        </row>
        <row r="2753">
          <cell r="A2753">
            <v>2750</v>
          </cell>
          <cell r="B2753" t="str">
            <v>31-143</v>
          </cell>
          <cell r="C2753">
            <v>37468</v>
          </cell>
          <cell r="D2753" t="str">
            <v>xn1</v>
          </cell>
          <cell r="E2753" t="str">
            <v>Mr. Phong (Ex.Im dept)</v>
          </cell>
          <cell r="F2753" t="str">
            <v>Chi phÝ xuÊt hµng KT62 ngµy 27-06-2002</v>
          </cell>
          <cell r="G2753" t="str">
            <v>The export expenses for KT62</v>
          </cell>
          <cell r="H2753">
            <v>6278</v>
          </cell>
          <cell r="I2753">
            <v>1768095</v>
          </cell>
          <cell r="J2753">
            <v>1331</v>
          </cell>
          <cell r="K2753">
            <v>61905</v>
          </cell>
          <cell r="P2753">
            <v>1830000</v>
          </cell>
          <cell r="Q2753">
            <v>1111</v>
          </cell>
          <cell r="R2753">
            <v>1830000</v>
          </cell>
          <cell r="Y2753">
            <v>1830000</v>
          </cell>
        </row>
        <row r="2754">
          <cell r="A2754">
            <v>2751</v>
          </cell>
          <cell r="B2754" t="str">
            <v>31-144</v>
          </cell>
          <cell r="C2754">
            <v>37468</v>
          </cell>
          <cell r="D2754" t="str">
            <v>xn1</v>
          </cell>
          <cell r="E2754" t="str">
            <v>Mr. Phong (Ex.Im dept)</v>
          </cell>
          <cell r="F2754" t="str">
            <v>Chi phÝ xuÊt hµng KT63 ngµy 28-06-2002</v>
          </cell>
          <cell r="G2754" t="str">
            <v>The export expenses for KT63</v>
          </cell>
          <cell r="H2754">
            <v>6278</v>
          </cell>
          <cell r="I2754">
            <v>2078095</v>
          </cell>
          <cell r="J2754">
            <v>1331</v>
          </cell>
          <cell r="K2754">
            <v>61905</v>
          </cell>
          <cell r="P2754">
            <v>2140000</v>
          </cell>
          <cell r="Q2754">
            <v>1111</v>
          </cell>
          <cell r="R2754">
            <v>2140000</v>
          </cell>
          <cell r="Y2754">
            <v>2140000</v>
          </cell>
        </row>
        <row r="2755">
          <cell r="A2755">
            <v>2752</v>
          </cell>
          <cell r="B2755" t="str">
            <v>31-139</v>
          </cell>
          <cell r="C2755">
            <v>37468</v>
          </cell>
          <cell r="D2755" t="str">
            <v>xn1</v>
          </cell>
          <cell r="E2755" t="str">
            <v>Mr. Phong (Ex.Im dept)</v>
          </cell>
          <cell r="F2755" t="str">
            <v>Chi phÝ nhËp v¶i ®ît HD255</v>
          </cell>
          <cell r="G2755" t="str">
            <v>The import expenses for fabric HD255</v>
          </cell>
          <cell r="H2755">
            <v>6278</v>
          </cell>
          <cell r="I2755">
            <v>856902</v>
          </cell>
          <cell r="J2755">
            <v>1331</v>
          </cell>
          <cell r="K2755">
            <v>69244</v>
          </cell>
          <cell r="P2755">
            <v>926146</v>
          </cell>
          <cell r="Q2755">
            <v>1111</v>
          </cell>
          <cell r="R2755">
            <v>926146</v>
          </cell>
          <cell r="Y2755">
            <v>926146</v>
          </cell>
        </row>
        <row r="2756">
          <cell r="A2756">
            <v>2753</v>
          </cell>
          <cell r="B2756" t="str">
            <v>31-140</v>
          </cell>
          <cell r="C2756">
            <v>37468</v>
          </cell>
          <cell r="D2756" t="str">
            <v>xn1</v>
          </cell>
          <cell r="E2756" t="str">
            <v>Mr. Phong (Ex.Im dept)</v>
          </cell>
          <cell r="F2756" t="str">
            <v>Chi phÝ nhËp chØ thªu</v>
          </cell>
          <cell r="G2756" t="str">
            <v>The import expenses for embroidery thread</v>
          </cell>
          <cell r="H2756">
            <v>6278</v>
          </cell>
          <cell r="I2756">
            <v>200000</v>
          </cell>
          <cell r="P2756">
            <v>200000</v>
          </cell>
          <cell r="Q2756">
            <v>1111</v>
          </cell>
          <cell r="R2756">
            <v>200000</v>
          </cell>
          <cell r="Y2756">
            <v>200000</v>
          </cell>
        </row>
        <row r="2757">
          <cell r="A2757">
            <v>2754</v>
          </cell>
          <cell r="B2757" t="str">
            <v>23-01</v>
          </cell>
          <cell r="C2757">
            <v>37491</v>
          </cell>
          <cell r="D2757" t="str">
            <v>xn1</v>
          </cell>
          <cell r="E2757" t="str">
            <v>Mr. Phong (Ex.Im dept)</v>
          </cell>
          <cell r="F2757" t="str">
            <v>Chi phÝ xuÊt hµng KT67 ngµy 04-07-2002</v>
          </cell>
          <cell r="G2757" t="str">
            <v>The export expenses for KT67</v>
          </cell>
          <cell r="H2757">
            <v>6278</v>
          </cell>
          <cell r="I2757">
            <v>1495238</v>
          </cell>
          <cell r="J2757">
            <v>1331</v>
          </cell>
          <cell r="K2757">
            <v>54762</v>
          </cell>
          <cell r="P2757">
            <v>1550000</v>
          </cell>
          <cell r="Q2757">
            <v>1111</v>
          </cell>
          <cell r="R2757">
            <v>1550000</v>
          </cell>
          <cell r="Y2757">
            <v>1550000</v>
          </cell>
        </row>
        <row r="2758">
          <cell r="A2758">
            <v>2755</v>
          </cell>
          <cell r="B2758" t="str">
            <v>24-02</v>
          </cell>
          <cell r="C2758">
            <v>37461</v>
          </cell>
          <cell r="D2758" t="str">
            <v>lx2</v>
          </cell>
          <cell r="E2758" t="str">
            <v>Mr. Léc (Diver)</v>
          </cell>
          <cell r="F2758" t="str">
            <v>T¹m øng chi phÝ cho xe 34LD-0108</v>
          </cell>
          <cell r="G2758" t="str">
            <v>Advance to Mr. Loc (Driver) the toll for car 34LD-0108</v>
          </cell>
          <cell r="H2758">
            <v>141</v>
          </cell>
          <cell r="I2758">
            <v>200000</v>
          </cell>
          <cell r="P2758">
            <v>200000</v>
          </cell>
          <cell r="Q2758">
            <v>1111</v>
          </cell>
          <cell r="R2758">
            <v>200000</v>
          </cell>
          <cell r="Y2758">
            <v>200000</v>
          </cell>
        </row>
        <row r="2759">
          <cell r="A2759">
            <v>2756</v>
          </cell>
          <cell r="B2759" t="str">
            <v>27-02</v>
          </cell>
          <cell r="C2759">
            <v>37464</v>
          </cell>
          <cell r="D2759" t="str">
            <v>kd1</v>
          </cell>
          <cell r="E2759" t="str">
            <v>Mr. HiÖp (Sales)</v>
          </cell>
          <cell r="F2759" t="str">
            <v>TiÒn n­íc th¸ng 07 - 2002 cho nhµ ë chuyªn gia t¹i H¶i Phßng</v>
          </cell>
          <cell r="G2759" t="str">
            <v>Fresh water for experts' house in Hai phong</v>
          </cell>
          <cell r="H2759">
            <v>6428</v>
          </cell>
          <cell r="I2759">
            <v>749963</v>
          </cell>
          <cell r="P2759">
            <v>749963</v>
          </cell>
          <cell r="Q2759">
            <v>1111</v>
          </cell>
          <cell r="R2759">
            <v>749963</v>
          </cell>
          <cell r="Y2759">
            <v>749963</v>
          </cell>
        </row>
        <row r="2760">
          <cell r="A2760">
            <v>2757</v>
          </cell>
          <cell r="B2760" t="str">
            <v>25-03</v>
          </cell>
          <cell r="C2760">
            <v>37462</v>
          </cell>
          <cell r="D2760" t="str">
            <v>lx3</v>
          </cell>
          <cell r="E2760" t="str">
            <v>Mr. Quang (Driver)</v>
          </cell>
          <cell r="F2760" t="str">
            <v>Chi phÝ cho xe 34LD-0099 tõ ngµy 19/07 ®Õn 24/07/2002</v>
          </cell>
          <cell r="G2760" t="str">
            <v>The toll for car 34LD - 0099 for period from Jul 19 to Jul 24, 2002</v>
          </cell>
          <cell r="H2760">
            <v>6428</v>
          </cell>
          <cell r="I2760">
            <v>190000</v>
          </cell>
          <cell r="P2760">
            <v>190000</v>
          </cell>
          <cell r="Q2760">
            <v>1111</v>
          </cell>
          <cell r="R2760">
            <v>190000</v>
          </cell>
          <cell r="Y2760">
            <v>190000</v>
          </cell>
        </row>
        <row r="2761">
          <cell r="A2761">
            <v>2758</v>
          </cell>
          <cell r="B2761" t="str">
            <v>25-01</v>
          </cell>
          <cell r="C2761">
            <v>37462</v>
          </cell>
          <cell r="D2761" t="str">
            <v>yt</v>
          </cell>
          <cell r="E2761" t="str">
            <v>Mrs. H­¬ng (Nurse)</v>
          </cell>
          <cell r="F2761" t="str">
            <v>TiÒn kh¸m y tÕ , mua thuèc cho c«ng nh©n TrÇn ThÞ HËu - ChuyÒn 19 bÞ tai n¹n lao ®éng</v>
          </cell>
          <cell r="G2761" t="str">
            <v>Hospital fee for Ms. Hau (Line 19 worker) was on the job accident</v>
          </cell>
          <cell r="H2761">
            <v>6278</v>
          </cell>
          <cell r="I2761">
            <v>25000</v>
          </cell>
          <cell r="P2761">
            <v>25000</v>
          </cell>
          <cell r="Q2761">
            <v>1111</v>
          </cell>
          <cell r="R2761">
            <v>25000</v>
          </cell>
          <cell r="Y2761">
            <v>25000</v>
          </cell>
        </row>
        <row r="2762">
          <cell r="A2762">
            <v>2759</v>
          </cell>
          <cell r="B2762" t="str">
            <v>25-02</v>
          </cell>
          <cell r="C2762">
            <v>37462</v>
          </cell>
          <cell r="D2762" t="str">
            <v>xn5</v>
          </cell>
          <cell r="E2762" t="str">
            <v>Mr. Sang (Ex.Im dept)</v>
          </cell>
          <cell r="F2762" t="str">
            <v xml:space="preserve">T¹m øng xuÊt 277 kiÖn hµng Lifung </v>
          </cell>
          <cell r="G2762" t="str">
            <v>Advance to Mr. Sang (Ex.Im) The export expenses for Lifung Express garment</v>
          </cell>
          <cell r="H2762">
            <v>141</v>
          </cell>
          <cell r="I2762">
            <v>4500000</v>
          </cell>
          <cell r="P2762">
            <v>4500000</v>
          </cell>
          <cell r="Q2762">
            <v>1111</v>
          </cell>
          <cell r="R2762">
            <v>4500000</v>
          </cell>
          <cell r="Y2762">
            <v>4500000</v>
          </cell>
        </row>
        <row r="2763">
          <cell r="A2763">
            <v>2760</v>
          </cell>
          <cell r="B2763" t="str">
            <v>27-18</v>
          </cell>
          <cell r="C2763">
            <v>37464</v>
          </cell>
          <cell r="D2763" t="str">
            <v>lx1</v>
          </cell>
          <cell r="E2763" t="str">
            <v>Mr. Hïng (Driver)</v>
          </cell>
          <cell r="F2763" t="str">
            <v>Chi phÝ cho xe 51LD-6759 tõ 17/07/2002 ®Õn 23/07/2002</v>
          </cell>
          <cell r="G2763" t="str">
            <v xml:space="preserve">The toll for car 51LD - 6759 for period from Jul 17 to Jun 23, 2002 </v>
          </cell>
          <cell r="H2763">
            <v>6428</v>
          </cell>
          <cell r="I2763">
            <v>224909</v>
          </cell>
          <cell r="J2763">
            <v>1331</v>
          </cell>
          <cell r="K2763">
            <v>9091</v>
          </cell>
          <cell r="P2763">
            <v>234000</v>
          </cell>
          <cell r="Q2763">
            <v>1111</v>
          </cell>
          <cell r="R2763">
            <v>234000</v>
          </cell>
          <cell r="Y2763">
            <v>234000</v>
          </cell>
        </row>
        <row r="2764">
          <cell r="A2764">
            <v>2761</v>
          </cell>
          <cell r="B2764" t="str">
            <v>30-47</v>
          </cell>
          <cell r="C2764">
            <v>37437</v>
          </cell>
          <cell r="D2764" t="str">
            <v>nc</v>
          </cell>
          <cell r="E2764" t="str">
            <v>Mr. Kh¸nh - Cty Du lÞch dÞch vô C«ng §oµn HP</v>
          </cell>
          <cell r="F2764" t="str">
            <v>Chi phÝ xe ®­a ®ãn c«ng nh©n th¸ng 6/2002</v>
          </cell>
          <cell r="G2764" t="str">
            <v>The bus renting for taking staffs and workers to Factory in Jun, 2002</v>
          </cell>
          <cell r="H2764">
            <v>6278</v>
          </cell>
          <cell r="I2764">
            <v>17200000</v>
          </cell>
          <cell r="P2764">
            <v>17200000</v>
          </cell>
          <cell r="Q2764">
            <v>331</v>
          </cell>
          <cell r="R2764">
            <v>17200000</v>
          </cell>
          <cell r="Y2764">
            <v>17200000</v>
          </cell>
        </row>
        <row r="2765">
          <cell r="A2765">
            <v>2762</v>
          </cell>
          <cell r="B2765" t="str">
            <v>26-01</v>
          </cell>
          <cell r="C2765">
            <v>37463</v>
          </cell>
          <cell r="D2765" t="str">
            <v>nc</v>
          </cell>
          <cell r="E2765" t="str">
            <v>Mr. Kh¸nh - Cty Du lÞch dÞch vô C«ng §oµn HP</v>
          </cell>
          <cell r="F2765" t="str">
            <v>Chi phÝ xe ®­a ®ãn c«ng nh©n th¸ng 6/2002</v>
          </cell>
          <cell r="G2765" t="str">
            <v>The bus renting for taking staffs and workers to Factory in Jun, 2002</v>
          </cell>
          <cell r="H2765">
            <v>331</v>
          </cell>
          <cell r="I2765">
            <v>17200000</v>
          </cell>
          <cell r="P2765">
            <v>17200000</v>
          </cell>
          <cell r="Q2765">
            <v>1111</v>
          </cell>
          <cell r="R2765">
            <v>17200000</v>
          </cell>
          <cell r="Y2765">
            <v>17200000</v>
          </cell>
        </row>
        <row r="2766">
          <cell r="A2766">
            <v>2763</v>
          </cell>
          <cell r="B2766" t="str">
            <v>26-02</v>
          </cell>
          <cell r="C2766">
            <v>37463</v>
          </cell>
          <cell r="D2766" t="str">
            <v>bv2</v>
          </cell>
          <cell r="E2766" t="str">
            <v>Mr. ViÖt (Security guard)</v>
          </cell>
          <cell r="F2766" t="str">
            <v xml:space="preserve">Mua 01 hép pin con thá ®Ó ch¹y m¸y ®iÖn ®µm </v>
          </cell>
          <cell r="G2766" t="str">
            <v xml:space="preserve">Buying battery </v>
          </cell>
          <cell r="H2766">
            <v>1531</v>
          </cell>
          <cell r="I2766">
            <v>23000</v>
          </cell>
          <cell r="P2766">
            <v>23000</v>
          </cell>
          <cell r="Q2766">
            <v>1111</v>
          </cell>
          <cell r="R2766">
            <v>23000</v>
          </cell>
          <cell r="Y2766">
            <v>23000</v>
          </cell>
        </row>
        <row r="2767">
          <cell r="A2767">
            <v>2764</v>
          </cell>
          <cell r="B2767" t="str">
            <v>26-04</v>
          </cell>
          <cell r="C2767">
            <v>37463</v>
          </cell>
          <cell r="D2767" t="str">
            <v>bank</v>
          </cell>
          <cell r="E2767" t="str">
            <v>Cong Thuong Bank</v>
          </cell>
          <cell r="F2767" t="str">
            <v>Rót tiÒn tõ TK VND vÒ quü tiÒn mÆt</v>
          </cell>
          <cell r="G2767" t="str">
            <v>Cash exchange from cash in bank (VND) to cash on hand</v>
          </cell>
          <cell r="H2767">
            <v>1111</v>
          </cell>
          <cell r="I2767">
            <v>200000000</v>
          </cell>
          <cell r="P2767">
            <v>200000000</v>
          </cell>
          <cell r="Q2767">
            <v>1121</v>
          </cell>
          <cell r="R2767">
            <v>200000000</v>
          </cell>
          <cell r="Y2767">
            <v>200000000</v>
          </cell>
        </row>
        <row r="2768">
          <cell r="A2768">
            <v>2765</v>
          </cell>
          <cell r="B2768" t="str">
            <v>26-07</v>
          </cell>
          <cell r="C2768">
            <v>37463</v>
          </cell>
          <cell r="D2768" t="str">
            <v>bank</v>
          </cell>
          <cell r="E2768" t="str">
            <v>Cong Thuong Bank</v>
          </cell>
          <cell r="F2768" t="str">
            <v>PhÝ ng©n hµng</v>
          </cell>
          <cell r="G2768" t="str">
            <v>Bank fee</v>
          </cell>
          <cell r="H2768">
            <v>8111</v>
          </cell>
          <cell r="I2768">
            <v>355394</v>
          </cell>
          <cell r="J2768">
            <v>1331</v>
          </cell>
          <cell r="K2768">
            <v>24659</v>
          </cell>
          <cell r="P2768">
            <v>380053</v>
          </cell>
          <cell r="Q2768">
            <v>1121</v>
          </cell>
          <cell r="R2768">
            <v>380053</v>
          </cell>
          <cell r="Y2768">
            <v>380053</v>
          </cell>
        </row>
        <row r="2769">
          <cell r="A2769">
            <v>2766</v>
          </cell>
          <cell r="B2769" t="str">
            <v>26-08</v>
          </cell>
          <cell r="C2769">
            <v>37463</v>
          </cell>
          <cell r="D2769" t="str">
            <v>bank</v>
          </cell>
          <cell r="E2769" t="str">
            <v>Cong Thuong Bank</v>
          </cell>
          <cell r="F2769" t="str">
            <v>L·i ng©n hµng th¸ng 6/2002 (TK VND)</v>
          </cell>
          <cell r="G2769" t="str">
            <v>Bank interest in Jun. 2002 (VND A/C)</v>
          </cell>
          <cell r="H2769">
            <v>1121</v>
          </cell>
          <cell r="I2769">
            <v>292970</v>
          </cell>
          <cell r="P2769">
            <v>292970</v>
          </cell>
          <cell r="Q2769">
            <v>7111</v>
          </cell>
          <cell r="R2769">
            <v>292970</v>
          </cell>
          <cell r="Y2769">
            <v>292970</v>
          </cell>
        </row>
        <row r="2770">
          <cell r="A2770">
            <v>2767</v>
          </cell>
          <cell r="B2770" t="str">
            <v>27-01</v>
          </cell>
          <cell r="C2770">
            <v>37464</v>
          </cell>
          <cell r="D2770" t="str">
            <v>lx2</v>
          </cell>
          <cell r="E2770" t="str">
            <v>Mr. Léc (Diver)</v>
          </cell>
          <cell r="F2770" t="str">
            <v>T¹m øng chi phÝ cho xe 34LD-0108</v>
          </cell>
          <cell r="G2770" t="str">
            <v>Advance to Mr. Loc (Driver) the toll for car 34LD-0108</v>
          </cell>
          <cell r="H2770">
            <v>141</v>
          </cell>
          <cell r="I2770">
            <v>300000</v>
          </cell>
          <cell r="P2770">
            <v>300000</v>
          </cell>
          <cell r="Q2770">
            <v>1111</v>
          </cell>
          <cell r="R2770">
            <v>300000</v>
          </cell>
          <cell r="Y2770">
            <v>300000</v>
          </cell>
        </row>
        <row r="2771">
          <cell r="A2771">
            <v>2768</v>
          </cell>
          <cell r="B2771" t="str">
            <v>27-03</v>
          </cell>
          <cell r="C2771">
            <v>37464</v>
          </cell>
          <cell r="D2771" t="str">
            <v>xn5</v>
          </cell>
          <cell r="E2771" t="str">
            <v>Mr. Sang (Ex.Im dept)</v>
          </cell>
          <cell r="F2771" t="str">
            <v>T¹m øng xuÊt KT70</v>
          </cell>
          <cell r="G2771" t="str">
            <v>Advance to Mr. Sang (E.Im) The export expenses for KT70</v>
          </cell>
          <cell r="H2771">
            <v>141</v>
          </cell>
          <cell r="I2771">
            <v>2000000</v>
          </cell>
          <cell r="P2771">
            <v>2000000</v>
          </cell>
          <cell r="Q2771">
            <v>1111</v>
          </cell>
          <cell r="R2771">
            <v>2000000</v>
          </cell>
          <cell r="Y2771">
            <v>2000000</v>
          </cell>
        </row>
        <row r="2772">
          <cell r="A2772">
            <v>2769</v>
          </cell>
          <cell r="B2772" t="str">
            <v>27-04</v>
          </cell>
          <cell r="C2772">
            <v>37464</v>
          </cell>
          <cell r="D2772" t="str">
            <v>kh3</v>
          </cell>
          <cell r="E2772" t="str">
            <v>Ms. My (Planning dept)</v>
          </cell>
          <cell r="F2772" t="str">
            <v>T¹m øng l­¬ng th¸ng 7 / 2002</v>
          </cell>
          <cell r="G2772" t="str">
            <v>Salary advance of Jul . 2002 for Ms. My (Planning)</v>
          </cell>
          <cell r="H2772">
            <v>141</v>
          </cell>
          <cell r="I2772">
            <v>500000</v>
          </cell>
          <cell r="P2772">
            <v>500000</v>
          </cell>
          <cell r="Q2772">
            <v>1111</v>
          </cell>
          <cell r="R2772">
            <v>500000</v>
          </cell>
          <cell r="Y2772">
            <v>500000</v>
          </cell>
        </row>
        <row r="2773">
          <cell r="A2773">
            <v>2770</v>
          </cell>
          <cell r="B2773" t="str">
            <v>27-05</v>
          </cell>
          <cell r="C2773">
            <v>37464</v>
          </cell>
          <cell r="D2773" t="str">
            <v>S.Dong</v>
          </cell>
          <cell r="E2773" t="str">
            <v>Mr. §«ng (Supplier in HP market)</v>
          </cell>
          <cell r="F2773" t="str">
            <v>Mua dông cô ®ãng hµng th¸ng 05 - 2002</v>
          </cell>
          <cell r="G2773" t="str">
            <v>Buying tools for packing in May. 2002</v>
          </cell>
          <cell r="H2773">
            <v>331</v>
          </cell>
          <cell r="I2773">
            <v>6194400</v>
          </cell>
          <cell r="P2773">
            <v>6194400</v>
          </cell>
          <cell r="Q2773">
            <v>1111</v>
          </cell>
          <cell r="R2773">
            <v>6194400</v>
          </cell>
          <cell r="Y2773">
            <v>6194400</v>
          </cell>
        </row>
        <row r="2774">
          <cell r="A2774">
            <v>2771</v>
          </cell>
          <cell r="B2774" t="str">
            <v>27-06</v>
          </cell>
          <cell r="C2774">
            <v>37464</v>
          </cell>
          <cell r="D2774" t="str">
            <v>cd3</v>
          </cell>
          <cell r="E2774" t="str">
            <v>Mr. Th¨ng (Electrician)</v>
          </cell>
          <cell r="F2774" t="str">
            <v>T¹m øng mua vËt t­ l¾p qu¹t cho c«ng nh©n may</v>
          </cell>
          <cell r="G2774" t="str">
            <v>Advance to Mr. Thang (Electrician) to buy materials to install small fan for sewingworkers</v>
          </cell>
          <cell r="H2774">
            <v>141</v>
          </cell>
          <cell r="I2774">
            <v>820000</v>
          </cell>
          <cell r="P2774">
            <v>820000</v>
          </cell>
          <cell r="Q2774">
            <v>1111</v>
          </cell>
          <cell r="R2774">
            <v>820000</v>
          </cell>
          <cell r="Y2774">
            <v>820000</v>
          </cell>
        </row>
        <row r="2775">
          <cell r="A2775">
            <v>2772</v>
          </cell>
          <cell r="B2775" t="str">
            <v>29-20</v>
          </cell>
          <cell r="C2775">
            <v>37466</v>
          </cell>
          <cell r="D2775" t="str">
            <v>E</v>
          </cell>
          <cell r="E2775" t="str">
            <v>Ms. Thñy (Embroidery)</v>
          </cell>
          <cell r="F2775" t="str">
            <v>T¹m øng tr¶ tiÒn mua sîi cho PT720, 721 / P011</v>
          </cell>
          <cell r="G2775" t="str">
            <v>Advance to Ms. Thuy (Emb. &amp; Crochet) to buy yarn for PT 720+721 / P011</v>
          </cell>
          <cell r="H2775">
            <v>141</v>
          </cell>
          <cell r="I2775">
            <v>3000000</v>
          </cell>
          <cell r="P2775">
            <v>3000000</v>
          </cell>
          <cell r="Q2775">
            <v>1111</v>
          </cell>
          <cell r="R2775">
            <v>3000000</v>
          </cell>
          <cell r="Y2775">
            <v>3000000</v>
          </cell>
        </row>
        <row r="2776">
          <cell r="A2776">
            <v>2773</v>
          </cell>
          <cell r="B2776" t="str">
            <v>29-21</v>
          </cell>
          <cell r="C2776">
            <v>37466</v>
          </cell>
          <cell r="D2776" t="str">
            <v>E</v>
          </cell>
          <cell r="E2776" t="str">
            <v>Ms. Thñy (Embroidery)</v>
          </cell>
          <cell r="F2776" t="str">
            <v>Chi phÝ mua v¶i lãt cho PT740+741+742 / B1753</v>
          </cell>
          <cell r="G2776" t="str">
            <v>Buying lining for PT740+741+742 / B1753</v>
          </cell>
          <cell r="H2776">
            <v>1522</v>
          </cell>
          <cell r="I2776">
            <v>3395000</v>
          </cell>
          <cell r="J2776">
            <v>1331</v>
          </cell>
          <cell r="K2776">
            <v>105000</v>
          </cell>
          <cell r="L2776">
            <v>6278</v>
          </cell>
          <cell r="M2776">
            <v>146000</v>
          </cell>
          <cell r="P2776">
            <v>3646000</v>
          </cell>
          <cell r="Q2776">
            <v>1111</v>
          </cell>
          <cell r="R2776">
            <v>3646000</v>
          </cell>
          <cell r="Y2776">
            <v>3646000</v>
          </cell>
        </row>
        <row r="2777">
          <cell r="A2777">
            <v>2774</v>
          </cell>
          <cell r="B2777" t="str">
            <v>27-08</v>
          </cell>
          <cell r="C2777">
            <v>37464</v>
          </cell>
          <cell r="D2777" t="str">
            <v>cnc1</v>
          </cell>
          <cell r="E2777" t="str">
            <v>Mr. Tèng Xu©n Minh (HI-TECH)</v>
          </cell>
          <cell r="F2777" t="str">
            <v>Mua vßng bi l¾p m¸y c¾t Investronica</v>
          </cell>
          <cell r="G2777" t="str">
            <v>Buying tools for install cutting machine Investronica</v>
          </cell>
          <cell r="H2777">
            <v>1531</v>
          </cell>
          <cell r="I2777">
            <v>200000</v>
          </cell>
          <cell r="P2777">
            <v>200000</v>
          </cell>
          <cell r="Q2777">
            <v>1111</v>
          </cell>
          <cell r="R2777">
            <v>200000</v>
          </cell>
          <cell r="Y2777">
            <v>200000</v>
          </cell>
        </row>
        <row r="2778">
          <cell r="A2778">
            <v>2775</v>
          </cell>
          <cell r="B2778" t="str">
            <v>27-07</v>
          </cell>
          <cell r="C2778">
            <v>37464</v>
          </cell>
          <cell r="D2778" t="str">
            <v>nc</v>
          </cell>
          <cell r="E2778" t="str">
            <v>Mr. Hïng (HI-TECH)</v>
          </cell>
          <cell r="F2778" t="str">
            <v>Mua s¬n phôc vô c«ng ty</v>
          </cell>
          <cell r="G2778" t="str">
            <v>Buying paint for company</v>
          </cell>
          <cell r="H2778">
            <v>1531</v>
          </cell>
          <cell r="I2778">
            <v>280000</v>
          </cell>
          <cell r="P2778">
            <v>280000</v>
          </cell>
          <cell r="Q2778">
            <v>1111</v>
          </cell>
          <cell r="R2778">
            <v>280000</v>
          </cell>
          <cell r="Y2778">
            <v>280000</v>
          </cell>
        </row>
        <row r="2779">
          <cell r="A2779">
            <v>2776</v>
          </cell>
          <cell r="B2779" t="str">
            <v>27-09</v>
          </cell>
          <cell r="C2779">
            <v>37464</v>
          </cell>
          <cell r="D2779" t="str">
            <v>cnc3</v>
          </cell>
          <cell r="E2779" t="str">
            <v>Mr. Hïng (HI-TECH)</v>
          </cell>
          <cell r="F2779" t="str">
            <v>T¹m øng mua s¬n ®Ó s¬n nÒn phßng c¾t</v>
          </cell>
          <cell r="G2779" t="str">
            <v>Advance to Mr. Hung (HI-TECH) to buy paint for company</v>
          </cell>
          <cell r="H2779">
            <v>141</v>
          </cell>
          <cell r="I2779">
            <v>200000</v>
          </cell>
          <cell r="P2779">
            <v>200000</v>
          </cell>
          <cell r="Q2779">
            <v>1111</v>
          </cell>
          <cell r="R2779">
            <v>200000</v>
          </cell>
          <cell r="Y2779">
            <v>200000</v>
          </cell>
        </row>
        <row r="2780">
          <cell r="A2780">
            <v>2777</v>
          </cell>
          <cell r="B2780" t="str">
            <v>27-10</v>
          </cell>
          <cell r="C2780">
            <v>37464</v>
          </cell>
          <cell r="D2780" t="str">
            <v>vt</v>
          </cell>
          <cell r="E2780" t="str">
            <v>Mr. Hïng (Computer)</v>
          </cell>
          <cell r="F2780" t="str">
            <v>TiÒn vÐ m¸y bay ®i c«ng t¸c Tp. HCM</v>
          </cell>
          <cell r="G2780" t="str">
            <v>Airline ticket for Mr. Hung (Computer) to go to HCMC and back to Hai Duong</v>
          </cell>
          <cell r="H2780">
            <v>13682</v>
          </cell>
          <cell r="I2780">
            <v>2450000</v>
          </cell>
          <cell r="P2780">
            <v>2450000</v>
          </cell>
          <cell r="Q2780">
            <v>1111</v>
          </cell>
          <cell r="R2780">
            <v>2450000</v>
          </cell>
          <cell r="Y2780">
            <v>2450000</v>
          </cell>
        </row>
        <row r="2781">
          <cell r="A2781">
            <v>2778</v>
          </cell>
          <cell r="B2781" t="str">
            <v>27-11</v>
          </cell>
          <cell r="C2781">
            <v>37464</v>
          </cell>
          <cell r="D2781" t="str">
            <v>vt</v>
          </cell>
          <cell r="E2781" t="str">
            <v>Mr. Hïng (Computer)</v>
          </cell>
          <cell r="F2781" t="str">
            <v>Mua sym ®iÖn tho¹i di ®éng cho Mr. Hung (CAD/CAM)</v>
          </cell>
          <cell r="G2781" t="str">
            <v>Buying SYM for Mobille of Mr. Hung (CAD/CAM)</v>
          </cell>
          <cell r="H2781">
            <v>6422</v>
          </cell>
          <cell r="I2781">
            <v>149050</v>
          </cell>
          <cell r="P2781">
            <v>149050</v>
          </cell>
          <cell r="Q2781">
            <v>1111</v>
          </cell>
          <cell r="R2781">
            <v>149050</v>
          </cell>
          <cell r="Y2781">
            <v>149050</v>
          </cell>
        </row>
        <row r="2782">
          <cell r="A2782">
            <v>2779</v>
          </cell>
          <cell r="B2782" t="str">
            <v>27-12</v>
          </cell>
          <cell r="C2782">
            <v>37464</v>
          </cell>
          <cell r="D2782" t="str">
            <v>bv1</v>
          </cell>
          <cell r="E2782" t="str">
            <v>Mr. HiÓu (Trade union)</v>
          </cell>
          <cell r="F2782" t="str">
            <v>Mua kh¨n mÆt röa tay cho c«ng nh©n</v>
          </cell>
          <cell r="G2782" t="str">
            <v>Buying materials for company</v>
          </cell>
          <cell r="H2782">
            <v>1531</v>
          </cell>
          <cell r="I2782">
            <v>88000</v>
          </cell>
          <cell r="P2782">
            <v>88000</v>
          </cell>
          <cell r="Q2782">
            <v>1111</v>
          </cell>
          <cell r="R2782">
            <v>88000</v>
          </cell>
          <cell r="Y2782">
            <v>88000</v>
          </cell>
        </row>
        <row r="2783">
          <cell r="A2783">
            <v>2780</v>
          </cell>
          <cell r="B2783" t="str">
            <v>27-13</v>
          </cell>
          <cell r="C2783">
            <v>37464</v>
          </cell>
          <cell r="D2783" t="str">
            <v>bv1</v>
          </cell>
          <cell r="E2783" t="str">
            <v>Mr. HiÓu (Trade union)</v>
          </cell>
          <cell r="F2783" t="str">
            <v>Mua gç lµm bµn cho tæ mãc</v>
          </cell>
          <cell r="G2783" t="str">
            <v>Buying materials to make working table for crochet dept</v>
          </cell>
          <cell r="H2783">
            <v>1531</v>
          </cell>
          <cell r="I2783">
            <v>1380960</v>
          </cell>
          <cell r="J2783">
            <v>1331</v>
          </cell>
          <cell r="K2783">
            <v>41040</v>
          </cell>
          <cell r="P2783">
            <v>1422000</v>
          </cell>
          <cell r="Q2783">
            <v>1111</v>
          </cell>
          <cell r="R2783">
            <v>1422000</v>
          </cell>
          <cell r="Y2783">
            <v>1422000</v>
          </cell>
        </row>
        <row r="2784">
          <cell r="A2784">
            <v>2781</v>
          </cell>
          <cell r="B2784" t="str">
            <v>27-15</v>
          </cell>
          <cell r="C2784">
            <v>37464</v>
          </cell>
          <cell r="D2784" t="str">
            <v>nc</v>
          </cell>
          <cell r="E2784" t="str">
            <v>Pressing worker</v>
          </cell>
          <cell r="F2784" t="str">
            <v>Th­ëng sao ®á cho 11 c«ng nh©n tæ lµ ®i lµm thªm giê tèi 25/07/2002</v>
          </cell>
          <cell r="G2784" t="str">
            <v>Working bonus 'red star' for 11 pressing workers</v>
          </cell>
          <cell r="H2784">
            <v>33882</v>
          </cell>
          <cell r="I2784">
            <v>165000</v>
          </cell>
          <cell r="P2784">
            <v>165000</v>
          </cell>
          <cell r="Q2784">
            <v>1111</v>
          </cell>
          <cell r="R2784">
            <v>165000</v>
          </cell>
          <cell r="Y2784">
            <v>165000</v>
          </cell>
        </row>
        <row r="2785">
          <cell r="A2785">
            <v>2782</v>
          </cell>
          <cell r="B2785" t="str">
            <v>27-16</v>
          </cell>
          <cell r="C2785">
            <v>37464</v>
          </cell>
          <cell r="D2785" t="str">
            <v>cat2</v>
          </cell>
          <cell r="E2785" t="str">
            <v>Mr. L­u B×nh (Cutting)</v>
          </cell>
          <cell r="F2785" t="str">
            <v>Mua dông cô phôc vô l¾p m¸y</v>
          </cell>
          <cell r="G2785" t="str">
            <v>Buying tools for company</v>
          </cell>
          <cell r="H2785">
            <v>1531</v>
          </cell>
          <cell r="I2785">
            <v>52000</v>
          </cell>
          <cell r="P2785">
            <v>52000</v>
          </cell>
          <cell r="Q2785">
            <v>1111</v>
          </cell>
          <cell r="R2785">
            <v>52000</v>
          </cell>
          <cell r="Y2785">
            <v>52000</v>
          </cell>
        </row>
        <row r="2786">
          <cell r="A2786">
            <v>2783</v>
          </cell>
          <cell r="B2786" t="str">
            <v>27-17</v>
          </cell>
          <cell r="C2786">
            <v>37464</v>
          </cell>
          <cell r="D2786" t="str">
            <v>cat2</v>
          </cell>
          <cell r="E2786" t="str">
            <v>Mr. L­u B×nh (Cutting)</v>
          </cell>
          <cell r="F2786" t="str">
            <v>C­íc ®iÖn tho¹i di ®éng th¸ng 6+7 / 2002 (Tr¶ t¹m øng l­¬ng th¸ng 06/ 2002)</v>
          </cell>
          <cell r="G2786" t="str">
            <v>MobiFone fee of Jun, Jul. 2002 for Mr. Luu Binh (Cutting)</v>
          </cell>
          <cell r="H2786">
            <v>6422</v>
          </cell>
          <cell r="I2786">
            <v>545454</v>
          </cell>
          <cell r="J2786">
            <v>1331</v>
          </cell>
          <cell r="K2786">
            <v>54546</v>
          </cell>
          <cell r="P2786">
            <v>600000</v>
          </cell>
          <cell r="Q2786">
            <v>141</v>
          </cell>
          <cell r="R2786">
            <v>600000</v>
          </cell>
          <cell r="Y2786">
            <v>600000</v>
          </cell>
        </row>
        <row r="2787">
          <cell r="A2787">
            <v>2784</v>
          </cell>
          <cell r="B2787" t="str">
            <v>29-01</v>
          </cell>
          <cell r="C2787">
            <v>37466</v>
          </cell>
          <cell r="D2787" t="str">
            <v>kd1</v>
          </cell>
          <cell r="E2787" t="str">
            <v>Mr. HiÖp (Sales)</v>
          </cell>
          <cell r="F2787" t="str">
            <v>Mua dao c¾t vßng, kÑp v¶i ®øng cho phßng c¾t</v>
          </cell>
          <cell r="G2787" t="str">
            <v>Buying tools for cutting dept.</v>
          </cell>
          <cell r="H2787">
            <v>1531</v>
          </cell>
          <cell r="I2787">
            <v>838440</v>
          </cell>
          <cell r="J2787">
            <v>1331</v>
          </cell>
          <cell r="K2787">
            <v>41922</v>
          </cell>
          <cell r="P2787">
            <v>880362</v>
          </cell>
          <cell r="Q2787">
            <v>1111</v>
          </cell>
          <cell r="R2787">
            <v>880362</v>
          </cell>
          <cell r="Y2787">
            <v>880362</v>
          </cell>
        </row>
        <row r="2788">
          <cell r="A2788">
            <v>2785</v>
          </cell>
          <cell r="B2788" t="str">
            <v>29-02</v>
          </cell>
          <cell r="C2788">
            <v>37466</v>
          </cell>
          <cell r="D2788" t="str">
            <v>xn1</v>
          </cell>
          <cell r="E2788" t="str">
            <v>Mr. Phong (Ex.Im dept)</v>
          </cell>
          <cell r="F2788" t="str">
            <v>T¹m øng tr¶ tiÒn c­íc vËn chuyÓn cho m¸y Ðp h¹t sequin</v>
          </cell>
          <cell r="G2788" t="str">
            <v>Advance to Mr. Phong (Ex.Im) the expenses for receiving special machine</v>
          </cell>
          <cell r="H2788">
            <v>141</v>
          </cell>
          <cell r="I2788">
            <v>5000000</v>
          </cell>
          <cell r="P2788">
            <v>5000000</v>
          </cell>
          <cell r="Q2788">
            <v>1111</v>
          </cell>
          <cell r="R2788">
            <v>5000000</v>
          </cell>
          <cell r="Y2788">
            <v>5000000</v>
          </cell>
        </row>
        <row r="2789">
          <cell r="A2789">
            <v>2786</v>
          </cell>
          <cell r="B2789" t="str">
            <v>29-03</v>
          </cell>
          <cell r="C2789">
            <v>37466</v>
          </cell>
          <cell r="D2789" t="str">
            <v>lx6</v>
          </cell>
          <cell r="E2789" t="str">
            <v>Mr. Quý (Driver)</v>
          </cell>
          <cell r="F2789" t="str">
            <v>Tr¶ t¹m øng mua vËt t­ cho phßng c¾t</v>
          </cell>
          <cell r="G2789" t="str">
            <v xml:space="preserve">Refund the advance of buying materials for cutting dept. from Mr. Quy (Driver) </v>
          </cell>
          <cell r="H2789">
            <v>1111</v>
          </cell>
          <cell r="I2789">
            <v>1600000</v>
          </cell>
          <cell r="P2789">
            <v>1600000</v>
          </cell>
          <cell r="Q2789">
            <v>141</v>
          </cell>
          <cell r="R2789">
            <v>1600000</v>
          </cell>
          <cell r="Y2789">
            <v>1600000</v>
          </cell>
        </row>
        <row r="2790">
          <cell r="A2790">
            <v>2787</v>
          </cell>
          <cell r="B2790" t="str">
            <v>29-04</v>
          </cell>
          <cell r="C2790">
            <v>37466</v>
          </cell>
          <cell r="D2790" t="str">
            <v>xn5</v>
          </cell>
          <cell r="E2790" t="str">
            <v>Mr. Sang (Ex.Im dept)</v>
          </cell>
          <cell r="F2790" t="str">
            <v>T¹m øng xuÊt KT78+83, nhËp HDL, nhËp mãc treo, ren, nhËp v¶i HD258+261</v>
          </cell>
          <cell r="G2790" t="str">
            <v>Advance to Mr. Sang (Ex.Im) The export expenses for hangers, lace, fabric HD258+261 and The import expenses for KT78+83</v>
          </cell>
          <cell r="H2790">
            <v>141</v>
          </cell>
          <cell r="I2790">
            <v>7000000</v>
          </cell>
          <cell r="P2790">
            <v>7000000</v>
          </cell>
          <cell r="Q2790">
            <v>1111</v>
          </cell>
          <cell r="R2790">
            <v>7000000</v>
          </cell>
          <cell r="Y2790">
            <v>7000000</v>
          </cell>
        </row>
        <row r="2791">
          <cell r="A2791">
            <v>2788</v>
          </cell>
          <cell r="B2791" t="str">
            <v>29-05</v>
          </cell>
          <cell r="C2791">
            <v>37466</v>
          </cell>
          <cell r="D2791" t="str">
            <v>bv1</v>
          </cell>
          <cell r="E2791" t="str">
            <v>Mr. HiÓu (Trade union)</v>
          </cell>
          <cell r="F2791" t="str">
            <v xml:space="preserve">Mua c¸c thiÕt bÞ, dông cô cho nhµ héi tr­êng (Canteen) </v>
          </cell>
          <cell r="G2791" t="str">
            <v>Buying furniture for the big meeting room of Dong Tai</v>
          </cell>
          <cell r="H2791">
            <v>1531</v>
          </cell>
          <cell r="I2791">
            <v>1780000</v>
          </cell>
          <cell r="P2791">
            <v>1780000</v>
          </cell>
          <cell r="Q2791">
            <v>1111</v>
          </cell>
          <cell r="R2791">
            <v>1780000</v>
          </cell>
          <cell r="Y2791">
            <v>1780000</v>
          </cell>
        </row>
        <row r="2792">
          <cell r="A2792">
            <v>2789</v>
          </cell>
          <cell r="B2792" t="str">
            <v>29-06</v>
          </cell>
          <cell r="C2792">
            <v>37466</v>
          </cell>
          <cell r="D2792" t="str">
            <v>bv1</v>
          </cell>
          <cell r="E2792" t="str">
            <v>Mr. HiÓu (Trade union)</v>
          </cell>
          <cell r="F2792" t="str">
            <v>Mua cån tÈy hµng cho chuyÒn 01</v>
          </cell>
          <cell r="G2792" t="str">
            <v>Buying alcohol to clean the clothes for line 01</v>
          </cell>
          <cell r="H2792">
            <v>1531</v>
          </cell>
          <cell r="I2792">
            <v>50000</v>
          </cell>
          <cell r="P2792">
            <v>50000</v>
          </cell>
          <cell r="Q2792">
            <v>1111</v>
          </cell>
          <cell r="R2792">
            <v>50000</v>
          </cell>
          <cell r="Y2792">
            <v>50000</v>
          </cell>
        </row>
        <row r="2793">
          <cell r="A2793">
            <v>2790</v>
          </cell>
          <cell r="B2793" t="str">
            <v>29-07</v>
          </cell>
          <cell r="C2793">
            <v>37466</v>
          </cell>
          <cell r="D2793" t="str">
            <v>hg1</v>
          </cell>
          <cell r="E2793" t="str">
            <v>Ms. NguyÔn Thuú Linh</v>
          </cell>
          <cell r="F2793" t="str">
            <v>Tr¶ t¹m øng mua mÉu khãa cho hµng Little Woods</v>
          </cell>
          <cell r="G2793" t="str">
            <v>Refund the advance of buy trimming for making sample from Ms. Linh (Sample)</v>
          </cell>
          <cell r="H2793">
            <v>1111</v>
          </cell>
          <cell r="I2793">
            <v>200000</v>
          </cell>
          <cell r="P2793">
            <v>200000</v>
          </cell>
          <cell r="Q2793">
            <v>141</v>
          </cell>
          <cell r="R2793">
            <v>200000</v>
          </cell>
          <cell r="Y2793">
            <v>200000</v>
          </cell>
        </row>
        <row r="2794">
          <cell r="A2794">
            <v>2791</v>
          </cell>
          <cell r="B2794" t="str">
            <v>29-08</v>
          </cell>
          <cell r="C2794">
            <v>37466</v>
          </cell>
          <cell r="D2794" t="str">
            <v>mau</v>
          </cell>
          <cell r="E2794" t="str">
            <v>Mrs. H­¬ng (Sample)</v>
          </cell>
          <cell r="F2794" t="str">
            <v>Mua phô liÖu lµm mÉu hµng Littlewoods</v>
          </cell>
          <cell r="G2794" t="str">
            <v>Buying trimming for making clothes samples for Littlewoods</v>
          </cell>
          <cell r="H2794">
            <v>1522</v>
          </cell>
          <cell r="I2794">
            <v>205000</v>
          </cell>
          <cell r="P2794">
            <v>205000</v>
          </cell>
          <cell r="Q2794">
            <v>1111</v>
          </cell>
          <cell r="R2794">
            <v>205000</v>
          </cell>
          <cell r="Y2794">
            <v>205000</v>
          </cell>
        </row>
        <row r="2795">
          <cell r="A2795">
            <v>2792</v>
          </cell>
          <cell r="B2795" t="str">
            <v>29-09</v>
          </cell>
          <cell r="C2795">
            <v>37466</v>
          </cell>
          <cell r="D2795" t="str">
            <v>mau</v>
          </cell>
          <cell r="E2795" t="str">
            <v>Mrs. H­¬ng (Sample)</v>
          </cell>
          <cell r="F2795" t="str">
            <v>Mua v¶i phi bãng ®¾p thªu m· hµng B1753/Littlewoods</v>
          </cell>
          <cell r="G2795" t="str">
            <v>Buying lining for embroidering Style B1753/Littlewoods</v>
          </cell>
          <cell r="H2795">
            <v>1522</v>
          </cell>
          <cell r="I2795">
            <v>480000</v>
          </cell>
          <cell r="P2795">
            <v>480000</v>
          </cell>
          <cell r="Q2795">
            <v>1111</v>
          </cell>
          <cell r="R2795">
            <v>480000</v>
          </cell>
          <cell r="Y2795">
            <v>480000</v>
          </cell>
        </row>
        <row r="2796">
          <cell r="A2796">
            <v>2793</v>
          </cell>
          <cell r="B2796" t="str">
            <v>29-10</v>
          </cell>
          <cell r="C2796">
            <v>37466</v>
          </cell>
          <cell r="D2796" t="str">
            <v>mau</v>
          </cell>
          <cell r="E2796" t="str">
            <v>Mrs. H­¬ng (Sample)</v>
          </cell>
          <cell r="F2796" t="str">
            <v>TiÒn th­ëng lµm t¨ng ca ®Ó hoµn thµnh hµng Bastex theo ®óng kÕ ho¹ch</v>
          </cell>
          <cell r="G2796" t="str">
            <v xml:space="preserve">Working bonnus to sample staffs </v>
          </cell>
          <cell r="H2796">
            <v>33882</v>
          </cell>
          <cell r="I2796">
            <v>786000</v>
          </cell>
          <cell r="P2796">
            <v>786000</v>
          </cell>
          <cell r="Q2796">
            <v>1111</v>
          </cell>
          <cell r="R2796">
            <v>786000</v>
          </cell>
          <cell r="Y2796">
            <v>786000</v>
          </cell>
        </row>
        <row r="2797">
          <cell r="A2797">
            <v>2794</v>
          </cell>
          <cell r="D2797" t="str">
            <v>nc</v>
          </cell>
          <cell r="E2797" t="str">
            <v>Cty C«ng nghÖ phÈm HD</v>
          </cell>
          <cell r="F2797" t="str">
            <v>Mua qu¹t con cãc cho c«ng nh©n ph©n x­ëng</v>
          </cell>
          <cell r="G2797" t="str">
            <v>Buying small fans for sewingworkers</v>
          </cell>
          <cell r="H2797">
            <v>1531</v>
          </cell>
          <cell r="I2797">
            <v>12045450</v>
          </cell>
          <cell r="J2797">
            <v>1331</v>
          </cell>
          <cell r="K2797">
            <v>1204550</v>
          </cell>
          <cell r="P2797">
            <v>13250000</v>
          </cell>
          <cell r="Q2797">
            <v>1111</v>
          </cell>
          <cell r="R2797">
            <v>13250000</v>
          </cell>
          <cell r="Y2797">
            <v>13250000</v>
          </cell>
        </row>
        <row r="2798">
          <cell r="A2798">
            <v>2795</v>
          </cell>
          <cell r="B2798" t="str">
            <v>29-12</v>
          </cell>
          <cell r="C2798">
            <v>37466</v>
          </cell>
          <cell r="D2798" t="str">
            <v>kh3</v>
          </cell>
          <cell r="E2798" t="str">
            <v>Ms. My (Planning dept)</v>
          </cell>
          <cell r="F2798" t="str">
            <v>Chi phÝ lµm d©y cho Docket PT738+737+769+770+775+776</v>
          </cell>
          <cell r="G2798" t="str">
            <v>The expenses for Docket PT737+738+769+770+775+776</v>
          </cell>
          <cell r="H2798">
            <v>1521</v>
          </cell>
          <cell r="I2798">
            <v>2756500</v>
          </cell>
          <cell r="P2798">
            <v>2756500</v>
          </cell>
          <cell r="Q2798">
            <v>1111</v>
          </cell>
          <cell r="R2798">
            <v>2756500</v>
          </cell>
          <cell r="Y2798">
            <v>2756500</v>
          </cell>
        </row>
        <row r="2799">
          <cell r="A2799">
            <v>2796</v>
          </cell>
          <cell r="B2799" t="str">
            <v>29-11</v>
          </cell>
          <cell r="C2799">
            <v>37466</v>
          </cell>
          <cell r="D2799" t="str">
            <v>xn2</v>
          </cell>
          <cell r="E2799" t="str">
            <v>Mr. Tuynh (Ex.Im dept)</v>
          </cell>
          <cell r="F2799" t="str">
            <v>T¹m øng chi phÝ nhËp m¸y Ðp h¹t sequin</v>
          </cell>
          <cell r="G2799" t="str">
            <v>Advance to Mr. Tuynh (Ex.Im) the import expenses for receiving special machine</v>
          </cell>
          <cell r="H2799">
            <v>141</v>
          </cell>
          <cell r="I2799">
            <v>600000</v>
          </cell>
          <cell r="P2799">
            <v>600000</v>
          </cell>
          <cell r="Q2799">
            <v>1111</v>
          </cell>
          <cell r="R2799">
            <v>600000</v>
          </cell>
          <cell r="Y2799">
            <v>600000</v>
          </cell>
        </row>
        <row r="2800">
          <cell r="A2800">
            <v>2797</v>
          </cell>
          <cell r="B2800" t="str">
            <v>29-13</v>
          </cell>
          <cell r="C2800">
            <v>37466</v>
          </cell>
          <cell r="D2800" t="str">
            <v>nc</v>
          </cell>
          <cell r="E2800" t="str">
            <v>Mr. Anura, Mr. Jayanath</v>
          </cell>
          <cell r="F2800" t="str">
            <v>T¹m øng tiÒn chi tiªu t¹i ViÖt Nam cho Mr. Anura (200USD), Mr. Jayanath (200USD)</v>
          </cell>
          <cell r="G2800" t="str">
            <v>Advance of the living expenses in Vietnam to Mr. Anura (200USD), Mr. Jayanath (200USD)</v>
          </cell>
          <cell r="H2800">
            <v>1388</v>
          </cell>
          <cell r="I2800">
            <v>6100000</v>
          </cell>
          <cell r="P2800">
            <v>6100000</v>
          </cell>
          <cell r="Q2800">
            <v>1111</v>
          </cell>
          <cell r="R2800">
            <v>6100000</v>
          </cell>
          <cell r="Y2800">
            <v>6100000</v>
          </cell>
        </row>
        <row r="2801">
          <cell r="A2801">
            <v>2798</v>
          </cell>
          <cell r="B2801" t="str">
            <v>29-14</v>
          </cell>
          <cell r="C2801">
            <v>37466</v>
          </cell>
          <cell r="D2801" t="str">
            <v>nc</v>
          </cell>
          <cell r="E2801" t="str">
            <v>Mr. Neil Foster</v>
          </cell>
          <cell r="F2801" t="str">
            <v>T¹m øng tiÒn l­¬ng cho Mr. Neil Foster (200USD) (T¹m øng tiÒn hé Dong Tai London)</v>
          </cell>
          <cell r="G2801" t="str">
            <v>Salary advance for Mr. Neil Foster (200USD)</v>
          </cell>
          <cell r="H2801">
            <v>1388</v>
          </cell>
          <cell r="I2801">
            <v>3050000</v>
          </cell>
          <cell r="P2801">
            <v>3050000</v>
          </cell>
          <cell r="Q2801">
            <v>1111</v>
          </cell>
          <cell r="R2801">
            <v>3050000</v>
          </cell>
          <cell r="Y2801">
            <v>3050000</v>
          </cell>
        </row>
        <row r="2802">
          <cell r="A2802">
            <v>2799</v>
          </cell>
          <cell r="B2802" t="str">
            <v>29-15</v>
          </cell>
          <cell r="C2802">
            <v>37466</v>
          </cell>
          <cell r="D2802" t="str">
            <v>S.tel</v>
          </cell>
          <cell r="E2802" t="str">
            <v>B­u ®iÖn H¶i D­¬ng</v>
          </cell>
          <cell r="F2802" t="str">
            <v>C­íc EMS chuyÓn tµi liÖu kü thuËt, mÉu hµng ®i Tp. HCM vµ c¸c ®¬n vÞ kh¸c trong th¸ng 06/2002</v>
          </cell>
          <cell r="G2802" t="str">
            <v>EMS charge of transporting documents, sample to HCMC and others in Jun. 2002</v>
          </cell>
          <cell r="H2802">
            <v>6428</v>
          </cell>
          <cell r="I2802">
            <v>456636</v>
          </cell>
          <cell r="J2802">
            <v>1331</v>
          </cell>
          <cell r="K2802">
            <v>45664</v>
          </cell>
          <cell r="P2802">
            <v>502300</v>
          </cell>
          <cell r="Q2802">
            <v>1111</v>
          </cell>
          <cell r="R2802">
            <v>502300</v>
          </cell>
          <cell r="Y2802">
            <v>502300</v>
          </cell>
        </row>
        <row r="2803">
          <cell r="A2803">
            <v>2800</v>
          </cell>
          <cell r="B2803" t="str">
            <v>29-16</v>
          </cell>
          <cell r="C2803">
            <v>37466</v>
          </cell>
          <cell r="D2803" t="str">
            <v>S.tel</v>
          </cell>
          <cell r="E2803" t="str">
            <v>B­u ®iÖn H¶i D­¬ng</v>
          </cell>
          <cell r="F2803" t="str">
            <v>Mua b¸o cho c«ng ty quý 3 2002</v>
          </cell>
          <cell r="G2803" t="str">
            <v>Buying newspaper for company in Quarter III . 2002</v>
          </cell>
          <cell r="H2803">
            <v>6428</v>
          </cell>
          <cell r="I2803">
            <v>319500</v>
          </cell>
          <cell r="P2803">
            <v>319500</v>
          </cell>
          <cell r="Q2803">
            <v>1111</v>
          </cell>
          <cell r="R2803">
            <v>319500</v>
          </cell>
          <cell r="Y2803">
            <v>319500</v>
          </cell>
        </row>
        <row r="2804">
          <cell r="A2804">
            <v>2801</v>
          </cell>
          <cell r="B2804" t="str">
            <v>29-19</v>
          </cell>
          <cell r="C2804">
            <v>37466</v>
          </cell>
          <cell r="D2804" t="str">
            <v>lx6</v>
          </cell>
          <cell r="E2804" t="str">
            <v>Mr. Quý (Driver)</v>
          </cell>
          <cell r="F2804" t="str">
            <v>T¹m øng chi phÝ cho xe 34LD-0116</v>
          </cell>
          <cell r="G2804" t="str">
            <v>Advance to Mr. Quy (Driver) the toll for car 34LD-0116</v>
          </cell>
          <cell r="H2804">
            <v>141</v>
          </cell>
          <cell r="I2804">
            <v>300000</v>
          </cell>
          <cell r="P2804">
            <v>300000</v>
          </cell>
          <cell r="Q2804">
            <v>1111</v>
          </cell>
          <cell r="R2804">
            <v>300000</v>
          </cell>
          <cell r="Y2804">
            <v>300000</v>
          </cell>
        </row>
        <row r="2805">
          <cell r="A2805">
            <v>2802</v>
          </cell>
          <cell r="B2805" t="str">
            <v>30-01</v>
          </cell>
          <cell r="C2805">
            <v>37467</v>
          </cell>
          <cell r="D2805" t="str">
            <v>lx3</v>
          </cell>
          <cell r="E2805" t="str">
            <v>Mr. Quang (Driver)</v>
          </cell>
          <cell r="F2805" t="str">
            <v>Chi phÝ cho xe 34LD-0099 tõ ngµy 25/07 ®Õn 29/07/2002</v>
          </cell>
          <cell r="G2805" t="str">
            <v>The toll for car 34LD - 0099 for period from Jul 25 to Jul 29, 2002</v>
          </cell>
          <cell r="H2805">
            <v>6428</v>
          </cell>
          <cell r="I2805">
            <v>190000</v>
          </cell>
          <cell r="P2805">
            <v>190000</v>
          </cell>
          <cell r="Q2805">
            <v>1111</v>
          </cell>
          <cell r="R2805">
            <v>190000</v>
          </cell>
          <cell r="Y2805">
            <v>190000</v>
          </cell>
        </row>
        <row r="2806">
          <cell r="A2806">
            <v>2803</v>
          </cell>
          <cell r="B2806" t="str">
            <v>31-18</v>
          </cell>
          <cell r="C2806">
            <v>37467</v>
          </cell>
          <cell r="D2806" t="str">
            <v>kd1</v>
          </cell>
          <cell r="E2806" t="str">
            <v>Mr. HiÖp (Sales)</v>
          </cell>
          <cell r="F2806" t="str">
            <v>Thanh to¸n chi phÝ söa m«t¬ m¸y giÆt t¹i nhµ ë chuyªn gia</v>
          </cell>
          <cell r="G2806" t="str">
            <v>The expenses of repairing the washing machine</v>
          </cell>
          <cell r="H2806">
            <v>6428</v>
          </cell>
          <cell r="I2806">
            <v>750000</v>
          </cell>
          <cell r="P2806">
            <v>750000</v>
          </cell>
          <cell r="Q2806">
            <v>1111</v>
          </cell>
          <cell r="R2806">
            <v>750000</v>
          </cell>
          <cell r="Y2806">
            <v>750000</v>
          </cell>
        </row>
        <row r="2807">
          <cell r="A2807">
            <v>2804</v>
          </cell>
          <cell r="B2807" t="str">
            <v>30-02</v>
          </cell>
          <cell r="C2807">
            <v>37467</v>
          </cell>
          <cell r="D2807" t="str">
            <v>cd2</v>
          </cell>
          <cell r="E2807" t="str">
            <v>Mr. Hîp (Mechanic)</v>
          </cell>
          <cell r="F2807" t="str">
            <v>T¹m øng mua dông cô phôc vô lµm hµng J1200</v>
          </cell>
          <cell r="G2807" t="str">
            <v>Advance to Mr. Hop (Mechanic) to buy materials for company</v>
          </cell>
          <cell r="H2807">
            <v>141</v>
          </cell>
          <cell r="I2807">
            <v>550000</v>
          </cell>
          <cell r="P2807">
            <v>550000</v>
          </cell>
          <cell r="Q2807">
            <v>1111</v>
          </cell>
          <cell r="R2807">
            <v>550000</v>
          </cell>
          <cell r="Y2807">
            <v>550000</v>
          </cell>
        </row>
        <row r="2808">
          <cell r="A2808">
            <v>2805</v>
          </cell>
          <cell r="B2808" t="str">
            <v>30-03</v>
          </cell>
          <cell r="C2808">
            <v>37467</v>
          </cell>
          <cell r="D2808" t="str">
            <v>lx1</v>
          </cell>
          <cell r="E2808" t="str">
            <v>Mr. Hïng (Driver)</v>
          </cell>
          <cell r="F2808" t="str">
            <v>Chi phÝ cho xe 51LD-6759 tõ 24/07/2002 ®Õn 29/07/2002</v>
          </cell>
          <cell r="G2808" t="str">
            <v xml:space="preserve">The toll for car 51LD - 6759 for period from Jul 24 to Jul 29, 2002 </v>
          </cell>
          <cell r="H2808">
            <v>6428</v>
          </cell>
          <cell r="I2808">
            <v>406000</v>
          </cell>
          <cell r="P2808">
            <v>406000</v>
          </cell>
          <cell r="Q2808">
            <v>1111</v>
          </cell>
          <cell r="R2808">
            <v>406000</v>
          </cell>
          <cell r="Y2808">
            <v>406000</v>
          </cell>
        </row>
        <row r="2809">
          <cell r="A2809">
            <v>2806</v>
          </cell>
          <cell r="B2809" t="str">
            <v>07-02</v>
          </cell>
          <cell r="C2809">
            <v>37475</v>
          </cell>
          <cell r="D2809" t="str">
            <v>E</v>
          </cell>
          <cell r="E2809" t="str">
            <v>Ms. Thñy (Embroidery)</v>
          </cell>
          <cell r="F2809" t="str">
            <v>Mua sequin trang trÝ cho PT740+741+742 / B1751+1752</v>
          </cell>
          <cell r="G2809" t="str">
            <v>Buying trimming for production</v>
          </cell>
          <cell r="H2809">
            <v>1522</v>
          </cell>
          <cell r="I2809">
            <v>198000</v>
          </cell>
          <cell r="P2809">
            <v>198000</v>
          </cell>
          <cell r="Q2809">
            <v>1111</v>
          </cell>
          <cell r="R2809">
            <v>198000</v>
          </cell>
          <cell r="Y2809">
            <v>198000</v>
          </cell>
        </row>
        <row r="2810">
          <cell r="A2810">
            <v>2807</v>
          </cell>
          <cell r="B2810" t="str">
            <v>30-04</v>
          </cell>
          <cell r="C2810">
            <v>37467</v>
          </cell>
          <cell r="D2810" t="str">
            <v>xn1</v>
          </cell>
          <cell r="E2810" t="str">
            <v>Mr. Phong (Ex.Im dept)</v>
          </cell>
          <cell r="F2810" t="str">
            <v>T¹m øng nhËp 30 kiÖn ren</v>
          </cell>
          <cell r="G2810" t="str">
            <v>Advance to Mr. Phong (Ex.Im) the import expenses for lace</v>
          </cell>
          <cell r="H2810">
            <v>141</v>
          </cell>
          <cell r="I2810">
            <v>1500000</v>
          </cell>
          <cell r="P2810">
            <v>1500000</v>
          </cell>
          <cell r="Q2810">
            <v>1111</v>
          </cell>
          <cell r="R2810">
            <v>1500000</v>
          </cell>
          <cell r="Y2810">
            <v>1500000</v>
          </cell>
        </row>
        <row r="2811">
          <cell r="A2811">
            <v>2808</v>
          </cell>
          <cell r="B2811" t="str">
            <v>30-05</v>
          </cell>
          <cell r="C2811">
            <v>37467</v>
          </cell>
          <cell r="D2811" t="str">
            <v>nc</v>
          </cell>
          <cell r="E2811" t="str">
            <v>Q/C Lifung Express</v>
          </cell>
          <cell r="F2811" t="str">
            <v>Chi phÝ xe ®­a Q/C cña Lifung Express vÒ Hµ Néi</v>
          </cell>
          <cell r="G2811" t="str">
            <v>The expenses for taking Q/C Lifung from Phu Thai to Ha Noi</v>
          </cell>
          <cell r="H2811">
            <v>6278</v>
          </cell>
          <cell r="I2811">
            <v>100000</v>
          </cell>
          <cell r="P2811">
            <v>100000</v>
          </cell>
          <cell r="Q2811">
            <v>1111</v>
          </cell>
          <cell r="R2811">
            <v>100000</v>
          </cell>
          <cell r="Y2811">
            <v>100000</v>
          </cell>
        </row>
        <row r="2812">
          <cell r="A2812">
            <v>2809</v>
          </cell>
          <cell r="B2812" t="str">
            <v>31-01</v>
          </cell>
          <cell r="C2812">
            <v>37468</v>
          </cell>
          <cell r="D2812" t="str">
            <v>nc</v>
          </cell>
          <cell r="E2812" t="str">
            <v>Ms. Maria (Tech)</v>
          </cell>
          <cell r="F2812" t="str">
            <v>Thanh to¸n cho Ms. Maria (50USD) chi phÝ lµm lÖ phÝ s©n bay ®i Anh</v>
          </cell>
          <cell r="G2812" t="str">
            <v>The expenses of checking in airport for Ms. Maria back to England (50USD)</v>
          </cell>
          <cell r="H2812">
            <v>1388</v>
          </cell>
          <cell r="I2812">
            <v>750000</v>
          </cell>
          <cell r="P2812">
            <v>750000</v>
          </cell>
          <cell r="Q2812">
            <v>1111</v>
          </cell>
          <cell r="R2812">
            <v>750000</v>
          </cell>
          <cell r="Y2812">
            <v>750000</v>
          </cell>
        </row>
        <row r="2813">
          <cell r="A2813">
            <v>2810</v>
          </cell>
          <cell r="B2813" t="str">
            <v>31-02</v>
          </cell>
          <cell r="C2813">
            <v>37468</v>
          </cell>
          <cell r="D2813" t="str">
            <v>kd1</v>
          </cell>
          <cell r="E2813" t="str">
            <v>Mr. HiÖp (Sales)</v>
          </cell>
          <cell r="F2813" t="str">
            <v>Thanh to¸n tiÒn lµm cöa chíp nhµ boiler, th¸o dì thay kÝnh phßng trªn tÇng 2 nhµ x­ëng 2</v>
          </cell>
          <cell r="G2813" t="str">
            <v>The expenses of installing window for boiler house</v>
          </cell>
          <cell r="H2813">
            <v>6278</v>
          </cell>
          <cell r="I2813">
            <v>897900</v>
          </cell>
          <cell r="P2813">
            <v>897900</v>
          </cell>
          <cell r="Q2813">
            <v>1111</v>
          </cell>
          <cell r="R2813">
            <v>897900</v>
          </cell>
          <cell r="Y2813">
            <v>897900</v>
          </cell>
        </row>
        <row r="2814">
          <cell r="A2814">
            <v>2811</v>
          </cell>
          <cell r="B2814" t="str">
            <v>31-03</v>
          </cell>
          <cell r="C2814">
            <v>37468</v>
          </cell>
          <cell r="D2814" t="str">
            <v>nc</v>
          </cell>
          <cell r="E2814" t="str">
            <v>Mr. Lª V¨n Th¶o (ThÞ trÊn Phó Th¸i)</v>
          </cell>
          <cell r="F2814" t="str">
            <v>Thanh to¸n tiÒn c«ng ®ãng gi¸ ®Ó v¶i cho kho, mÆt ghÕ ngåi cho c«ng nh©n may</v>
          </cell>
          <cell r="G2814" t="str">
            <v>The expenses of making seats for sewingworkers</v>
          </cell>
          <cell r="H2814">
            <v>6273</v>
          </cell>
          <cell r="I2814">
            <v>615000</v>
          </cell>
          <cell r="P2814">
            <v>615000</v>
          </cell>
          <cell r="Q2814">
            <v>1111</v>
          </cell>
          <cell r="R2814">
            <v>615000</v>
          </cell>
          <cell r="Y2814">
            <v>615000</v>
          </cell>
        </row>
        <row r="2815">
          <cell r="A2815">
            <v>2812</v>
          </cell>
          <cell r="B2815" t="str">
            <v>26-03</v>
          </cell>
          <cell r="C2815">
            <v>37463</v>
          </cell>
          <cell r="D2815" t="str">
            <v>dt02</v>
          </cell>
          <cell r="E2815" t="str">
            <v>Dong Tai HCM</v>
          </cell>
          <cell r="F2815" t="str">
            <v>NhËn tiÒn gia c«ng hµng th¸ng 06/2002 tõ §«ng Tµi London (151,514.51USD)</v>
          </cell>
          <cell r="G2815" t="str">
            <v>Received the CM of Jun. 2002 from Dong Tai London (151,514.51USD)</v>
          </cell>
          <cell r="H2815">
            <v>1122</v>
          </cell>
          <cell r="I2815">
            <v>2320387674</v>
          </cell>
          <cell r="J2815">
            <v>8111</v>
          </cell>
          <cell r="K2815">
            <v>500000</v>
          </cell>
          <cell r="P2815">
            <v>2320887674</v>
          </cell>
          <cell r="Q2815">
            <v>33682</v>
          </cell>
          <cell r="R2815">
            <v>2320887674</v>
          </cell>
          <cell r="Y2815">
            <v>2320887674</v>
          </cell>
        </row>
        <row r="2816">
          <cell r="A2816">
            <v>2813</v>
          </cell>
          <cell r="B2816" t="str">
            <v>31-04</v>
          </cell>
          <cell r="C2816">
            <v>37468</v>
          </cell>
          <cell r="D2816" t="str">
            <v>nc</v>
          </cell>
          <cell r="E2816" t="str">
            <v>Mrs. Hoµi (Q/C)</v>
          </cell>
          <cell r="F2816" t="str">
            <v>Hoµn l¹i cho Mrs. Hoµi (Q/C) sè tiÒn BHXH+BHYT ®· trÝch 6% tõ th¸ng 07/2001 ®Õn th¸ng 06 n¨m 2002</v>
          </cell>
          <cell r="G2816" t="str">
            <v>Refund the social and health care insurance (6%) had subtracted from salary for Mrs. Hoai (Q/C)</v>
          </cell>
          <cell r="H2816">
            <v>33832</v>
          </cell>
          <cell r="I2816">
            <v>300000</v>
          </cell>
          <cell r="J2816">
            <v>33842</v>
          </cell>
          <cell r="K2816">
            <v>60000</v>
          </cell>
          <cell r="P2816">
            <v>360000</v>
          </cell>
          <cell r="Q2816">
            <v>1111</v>
          </cell>
          <cell r="R2816">
            <v>360000</v>
          </cell>
          <cell r="Y2816">
            <v>360000</v>
          </cell>
        </row>
        <row r="2817">
          <cell r="A2817">
            <v>2814</v>
          </cell>
          <cell r="B2817" t="str">
            <v>31-05</v>
          </cell>
          <cell r="C2817">
            <v>37468</v>
          </cell>
          <cell r="D2817" t="str">
            <v>kh1</v>
          </cell>
          <cell r="E2817" t="str">
            <v>Ms. Lan Anh (Planning dept)</v>
          </cell>
          <cell r="F2817" t="str">
            <v>Mua ®¹n nhùa cho s¶n xuÊt hµng Lifung Express</v>
          </cell>
          <cell r="G2817" t="str">
            <v>Buying trimming for production</v>
          </cell>
          <cell r="H2817">
            <v>1522</v>
          </cell>
          <cell r="I2817">
            <v>30000</v>
          </cell>
          <cell r="P2817">
            <v>30000</v>
          </cell>
          <cell r="Q2817">
            <v>1111</v>
          </cell>
          <cell r="R2817">
            <v>30000</v>
          </cell>
          <cell r="Y2817">
            <v>30000</v>
          </cell>
        </row>
        <row r="2818">
          <cell r="A2818">
            <v>2815</v>
          </cell>
          <cell r="B2818" t="str">
            <v>31-06</v>
          </cell>
          <cell r="C2818">
            <v>37468</v>
          </cell>
          <cell r="D2818" t="str">
            <v>ct05</v>
          </cell>
          <cell r="E2818" t="str">
            <v>Bïi §×nh Nhu - Line 05 Chief</v>
          </cell>
          <cell r="F2818" t="str">
            <v>Th­ëng sao ®á cho chuyÒn 05(28 ng­êi) ®i lµm ngµy Chñ nhËt 21/07/2002</v>
          </cell>
          <cell r="G2818" t="str">
            <v xml:space="preserve">Working bonus 'red star' for line 05 workers </v>
          </cell>
          <cell r="H2818">
            <v>33882</v>
          </cell>
          <cell r="I2818">
            <v>420000</v>
          </cell>
          <cell r="P2818">
            <v>420000</v>
          </cell>
          <cell r="Q2818">
            <v>1111</v>
          </cell>
          <cell r="R2818">
            <v>420000</v>
          </cell>
          <cell r="Y2818">
            <v>420000</v>
          </cell>
        </row>
        <row r="2819">
          <cell r="A2819">
            <v>2816</v>
          </cell>
          <cell r="B2819" t="str">
            <v>31-07</v>
          </cell>
          <cell r="C2819">
            <v>37468</v>
          </cell>
          <cell r="D2819" t="str">
            <v>nc</v>
          </cell>
          <cell r="E2819" t="str">
            <v>Mr. Dòng (Planning)</v>
          </cell>
          <cell r="F2819" t="str">
            <v>Hoµn l¹i cho Mr. Dòng (Planning) sè tiÒn BHXH+BHYT ®· trÝch 6% tõ th¸ng 02 ®Õn th¸ng 06 n¨m 2002</v>
          </cell>
          <cell r="G2819" t="str">
            <v>Refund the social and health care insurance (6%) had subtracted from salary for Mr. Dung (Q/C)</v>
          </cell>
          <cell r="H2819">
            <v>33832</v>
          </cell>
          <cell r="I2819">
            <v>100000</v>
          </cell>
          <cell r="J2819">
            <v>33842</v>
          </cell>
          <cell r="K2819">
            <v>20000</v>
          </cell>
          <cell r="P2819">
            <v>120000</v>
          </cell>
          <cell r="Q2819">
            <v>1111</v>
          </cell>
          <cell r="R2819">
            <v>120000</v>
          </cell>
          <cell r="Y2819">
            <v>120000</v>
          </cell>
        </row>
        <row r="2820">
          <cell r="A2820">
            <v>2817</v>
          </cell>
          <cell r="B2820" t="str">
            <v>31-08</v>
          </cell>
          <cell r="C2820">
            <v>37468</v>
          </cell>
          <cell r="D2820" t="str">
            <v>tk</v>
          </cell>
          <cell r="E2820" t="str">
            <v>Ms. V©n Anh (Secretary)</v>
          </cell>
          <cell r="F2820" t="str">
            <v>Mua giÊy in card cho kh¸ch + c­íc göi hµng b»ng xe Hoµng Long</v>
          </cell>
          <cell r="G2820" t="str">
            <v xml:space="preserve">Transport fee of trimming and buying paper to make 'VISITOR' card </v>
          </cell>
          <cell r="H2820">
            <v>6278</v>
          </cell>
          <cell r="I2820">
            <v>130000</v>
          </cell>
          <cell r="J2820">
            <v>6428</v>
          </cell>
          <cell r="K2820">
            <v>20000</v>
          </cell>
          <cell r="P2820">
            <v>150000</v>
          </cell>
          <cell r="Q2820">
            <v>1111</v>
          </cell>
          <cell r="R2820">
            <v>150000</v>
          </cell>
          <cell r="Y2820">
            <v>150000</v>
          </cell>
        </row>
        <row r="2821">
          <cell r="A2821">
            <v>2818</v>
          </cell>
          <cell r="B2821" t="str">
            <v>31-09</v>
          </cell>
          <cell r="C2821">
            <v>37468</v>
          </cell>
          <cell r="D2821" t="str">
            <v>xn2</v>
          </cell>
          <cell r="E2821" t="str">
            <v>Mr. Tuynh (Ex.Im dept)</v>
          </cell>
          <cell r="F2821" t="str">
            <v>T¹m øng chi phÝ lµm C/O, E/L</v>
          </cell>
          <cell r="G2821" t="str">
            <v>Advance to Mr. Tuynh (Ex.Im) the C/O, E/L expenses</v>
          </cell>
          <cell r="H2821">
            <v>141</v>
          </cell>
          <cell r="I2821">
            <v>600000</v>
          </cell>
          <cell r="P2821">
            <v>600000</v>
          </cell>
          <cell r="Q2821">
            <v>1111</v>
          </cell>
          <cell r="R2821">
            <v>600000</v>
          </cell>
          <cell r="Y2821">
            <v>600000</v>
          </cell>
        </row>
        <row r="2822">
          <cell r="A2822">
            <v>2819</v>
          </cell>
          <cell r="B2822" t="str">
            <v>31-10</v>
          </cell>
          <cell r="C2822">
            <v>37468</v>
          </cell>
          <cell r="D2822" t="str">
            <v>cd1</v>
          </cell>
          <cell r="E2822" t="str">
            <v>Mr. Hµo (Mechanic)</v>
          </cell>
          <cell r="F2822" t="str">
            <v>T¹m øng mua dông cô cho ph©n x­ëng may</v>
          </cell>
          <cell r="G2822" t="str">
            <v>Advance to Mr. Hop (Mechanic) to buy materials for company</v>
          </cell>
          <cell r="H2822">
            <v>141</v>
          </cell>
          <cell r="I2822">
            <v>270000</v>
          </cell>
          <cell r="P2822">
            <v>270000</v>
          </cell>
          <cell r="Q2822">
            <v>1111</v>
          </cell>
          <cell r="R2822">
            <v>270000</v>
          </cell>
          <cell r="Y2822">
            <v>270000</v>
          </cell>
        </row>
        <row r="2823">
          <cell r="A2823">
            <v>2820</v>
          </cell>
          <cell r="B2823" t="str">
            <v>31-11</v>
          </cell>
          <cell r="C2823">
            <v>37468</v>
          </cell>
          <cell r="D2823" t="str">
            <v>bv2</v>
          </cell>
          <cell r="E2823" t="str">
            <v>Mr. ViÖt (Security guard)</v>
          </cell>
          <cell r="F2823" t="str">
            <v>Thanh to¸n tiÒn c«ng vÖ sinh c«ng nghiÖp, bèc hµng th¸ng 07/2002 cho tæ b¶o vÖ</v>
          </cell>
          <cell r="G2823" t="str">
            <v>The expenses of cleaning the shop and unloading containers for security guards in Jul. 2002</v>
          </cell>
          <cell r="H2823">
            <v>6278</v>
          </cell>
          <cell r="I2823">
            <v>450000</v>
          </cell>
          <cell r="P2823">
            <v>450000</v>
          </cell>
          <cell r="Q2823">
            <v>1111</v>
          </cell>
          <cell r="R2823">
            <v>450000</v>
          </cell>
          <cell r="Y2823">
            <v>450000</v>
          </cell>
        </row>
        <row r="2824">
          <cell r="A2824">
            <v>2821</v>
          </cell>
          <cell r="B2824" t="str">
            <v>31-12</v>
          </cell>
          <cell r="C2824">
            <v>37468</v>
          </cell>
          <cell r="D2824" t="str">
            <v>dt03</v>
          </cell>
          <cell r="E2824" t="str">
            <v>Dong Tai HD</v>
          </cell>
          <cell r="F2824" t="str">
            <v>Thanh to¸n tiÒn c«ng cho c¸c nh©n viªn thö viÖc th¸ng 07/2002</v>
          </cell>
          <cell r="G2824" t="str">
            <v>Wages in Jul. 2002 for pratising - labours</v>
          </cell>
          <cell r="H2824">
            <v>6271</v>
          </cell>
          <cell r="I2824">
            <v>1789183</v>
          </cell>
          <cell r="P2824">
            <v>1789183</v>
          </cell>
          <cell r="Q2824">
            <v>1111</v>
          </cell>
          <cell r="R2824">
            <v>1789183</v>
          </cell>
          <cell r="Y2824">
            <v>1789183</v>
          </cell>
        </row>
        <row r="2825">
          <cell r="A2825">
            <v>2822</v>
          </cell>
          <cell r="B2825" t="str">
            <v>31-13</v>
          </cell>
          <cell r="C2825">
            <v>37468</v>
          </cell>
          <cell r="D2825" t="str">
            <v>yt</v>
          </cell>
          <cell r="E2825" t="str">
            <v>Mrs. H­¬ng (Nurse)</v>
          </cell>
          <cell r="F2825" t="str">
            <v>T¹m øng tiÒn mua ®­êng pha n­íc uèng cho c«ng nh©n th¸ng 8/2002</v>
          </cell>
          <cell r="G2825" t="str">
            <v>Advance to Ms. Huong (Nurse) to buy sugar to make drink for workers</v>
          </cell>
          <cell r="H2825">
            <v>141</v>
          </cell>
          <cell r="I2825">
            <v>300000</v>
          </cell>
          <cell r="P2825">
            <v>300000</v>
          </cell>
          <cell r="Q2825">
            <v>1111</v>
          </cell>
          <cell r="R2825">
            <v>300000</v>
          </cell>
          <cell r="Y2825">
            <v>300000</v>
          </cell>
        </row>
        <row r="2826">
          <cell r="A2826">
            <v>2823</v>
          </cell>
          <cell r="B2826" t="str">
            <v>31-14</v>
          </cell>
          <cell r="C2826">
            <v>37468</v>
          </cell>
          <cell r="D2826" t="str">
            <v>yt</v>
          </cell>
          <cell r="E2826" t="str">
            <v>Mrs. H­¬ng (Nurse)</v>
          </cell>
          <cell r="F2826" t="str">
            <v>TiÒn kh¸m y tÕ , mua thuèc cho c«ng nh©n D­¬ng ThÞ LuËn - KCS bÞ èm</v>
          </cell>
          <cell r="G2826" t="str">
            <v>Hospital fee for Mrs. Luan (Q/C) was sick</v>
          </cell>
          <cell r="H2826">
            <v>6278</v>
          </cell>
          <cell r="I2826">
            <v>91980</v>
          </cell>
          <cell r="P2826">
            <v>91980</v>
          </cell>
          <cell r="Q2826">
            <v>1111</v>
          </cell>
          <cell r="R2826">
            <v>91980</v>
          </cell>
          <cell r="Y2826">
            <v>91980</v>
          </cell>
        </row>
        <row r="2827">
          <cell r="A2827">
            <v>2824</v>
          </cell>
          <cell r="B2827" t="str">
            <v>21-11</v>
          </cell>
          <cell r="C2827">
            <v>37489</v>
          </cell>
          <cell r="D2827" t="str">
            <v>S.electric</v>
          </cell>
          <cell r="E2827" t="str">
            <v>§iÖn lùc tØnh H¶i D­¬ng</v>
          </cell>
          <cell r="F2827" t="str">
            <v>Thanh to¸n tiÒn ®iÖn tõ 16/07 - 15/08/2002</v>
          </cell>
          <cell r="G2827" t="str">
            <v>Eleectrical expenses for the period from Jul 16 to Aug 15, 2002</v>
          </cell>
          <cell r="H2827">
            <v>6278</v>
          </cell>
          <cell r="I2827">
            <v>141937600</v>
          </cell>
          <cell r="J2827">
            <v>1331</v>
          </cell>
          <cell r="K2827">
            <v>14193760</v>
          </cell>
          <cell r="P2827">
            <v>156131360</v>
          </cell>
          <cell r="Q2827">
            <v>1121</v>
          </cell>
          <cell r="R2827">
            <v>156131360</v>
          </cell>
          <cell r="Y2827">
            <v>156131360</v>
          </cell>
        </row>
        <row r="2828">
          <cell r="A2828">
            <v>2825</v>
          </cell>
          <cell r="B2828" t="str">
            <v>27-14</v>
          </cell>
          <cell r="C2828">
            <v>37464</v>
          </cell>
          <cell r="D2828" t="str">
            <v>nc</v>
          </cell>
          <cell r="E2828" t="str">
            <v>C¬ së S«ng Hång</v>
          </cell>
          <cell r="F2828" t="str">
            <v>Mua tói ®ùng cóc dù phßng cho hµng Lifung</v>
          </cell>
          <cell r="G2828" t="str">
            <v>Buying P.E bags for button spare for LIFUNG garment</v>
          </cell>
          <cell r="H2828">
            <v>1532</v>
          </cell>
          <cell r="I2828">
            <v>2740000</v>
          </cell>
          <cell r="J2828">
            <v>1331</v>
          </cell>
          <cell r="K2828">
            <v>274000</v>
          </cell>
          <cell r="P2828">
            <v>3014000</v>
          </cell>
          <cell r="Q2828">
            <v>1111</v>
          </cell>
          <cell r="R2828">
            <v>3014000</v>
          </cell>
          <cell r="Y2828">
            <v>3014000</v>
          </cell>
        </row>
        <row r="2829">
          <cell r="A2829">
            <v>2826</v>
          </cell>
          <cell r="B2829" t="str">
            <v>31-16</v>
          </cell>
          <cell r="C2829">
            <v>37468</v>
          </cell>
          <cell r="D2829" t="str">
            <v>nc</v>
          </cell>
          <cell r="E2829" t="str">
            <v>Q/C Lifung Express</v>
          </cell>
          <cell r="F2829" t="str">
            <v>Chi phÝ xe ®­a Q/C cña Lifung Express vÒ Hµ Néi</v>
          </cell>
          <cell r="G2829" t="str">
            <v>The expenses for taking Q/C Lifung from Phu Thai to Ha Noi</v>
          </cell>
          <cell r="H2829">
            <v>6278</v>
          </cell>
          <cell r="I2829">
            <v>200000</v>
          </cell>
          <cell r="P2829">
            <v>200000</v>
          </cell>
          <cell r="Q2829">
            <v>1111</v>
          </cell>
          <cell r="R2829">
            <v>200000</v>
          </cell>
          <cell r="Y2829">
            <v>200000</v>
          </cell>
        </row>
        <row r="2830">
          <cell r="A2830">
            <v>2827</v>
          </cell>
          <cell r="B2830" t="str">
            <v>31-17</v>
          </cell>
          <cell r="C2830">
            <v>37468</v>
          </cell>
          <cell r="D2830" t="str">
            <v>nc</v>
          </cell>
          <cell r="E2830" t="str">
            <v>Mr. Robert Nicholson</v>
          </cell>
          <cell r="F2830" t="str">
            <v xml:space="preserve">T¹m øng chi phÝ phôc vô ho¹t ®éng cña chi nh¸nh §«ng Tµi t¹i Hµ Néi </v>
          </cell>
          <cell r="G2830" t="str">
            <v>Advance for Dong Tai - Branch in Ha Noi (Ha Noi office)</v>
          </cell>
          <cell r="H2830">
            <v>13684</v>
          </cell>
          <cell r="I2830">
            <v>6500000</v>
          </cell>
          <cell r="P2830">
            <v>6500000</v>
          </cell>
          <cell r="Q2830">
            <v>1111</v>
          </cell>
          <cell r="R2830">
            <v>6500000</v>
          </cell>
          <cell r="Y2830">
            <v>6500000</v>
          </cell>
        </row>
        <row r="2831">
          <cell r="A2831">
            <v>2828</v>
          </cell>
          <cell r="B2831" t="str">
            <v>31-22</v>
          </cell>
          <cell r="C2831">
            <v>37468</v>
          </cell>
          <cell r="D2831" t="str">
            <v>lx2</v>
          </cell>
          <cell r="E2831" t="str">
            <v>Mr. Léc (Diver)</v>
          </cell>
          <cell r="F2831" t="str">
            <v xml:space="preserve">Tr¶ t¹m øng l­¬ng th¸ng 07/2002 </v>
          </cell>
          <cell r="G2831" t="str">
            <v>Refund the salary advance of Jul. 2002 from Mr. Loc (Driver)</v>
          </cell>
          <cell r="H2831">
            <v>1111</v>
          </cell>
          <cell r="I2831">
            <v>300000</v>
          </cell>
          <cell r="P2831">
            <v>300000</v>
          </cell>
          <cell r="Q2831">
            <v>141</v>
          </cell>
          <cell r="R2831">
            <v>300000</v>
          </cell>
          <cell r="Y2831">
            <v>300000</v>
          </cell>
        </row>
        <row r="2832">
          <cell r="A2832">
            <v>2829</v>
          </cell>
          <cell r="B2832" t="str">
            <v>30-06</v>
          </cell>
          <cell r="C2832">
            <v>37467</v>
          </cell>
          <cell r="D2832" t="str">
            <v>bank</v>
          </cell>
          <cell r="E2832" t="str">
            <v>Cong Thuong Bank</v>
          </cell>
          <cell r="F2832" t="str">
            <v>Rót tiÒn tõ TK VND vÒ quü tiÒn mÆt</v>
          </cell>
          <cell r="G2832" t="str">
            <v>Cash exchange from cash in bank (VND) to cash on hand</v>
          </cell>
          <cell r="H2832">
            <v>1111</v>
          </cell>
          <cell r="I2832">
            <v>700000000</v>
          </cell>
          <cell r="P2832">
            <v>700000000</v>
          </cell>
          <cell r="Q2832">
            <v>1121</v>
          </cell>
          <cell r="R2832">
            <v>700000000</v>
          </cell>
          <cell r="Y2832">
            <v>700000000</v>
          </cell>
        </row>
        <row r="2833">
          <cell r="A2833">
            <v>2830</v>
          </cell>
          <cell r="B2833" t="str">
            <v>31-23</v>
          </cell>
          <cell r="C2833">
            <v>37468</v>
          </cell>
          <cell r="D2833" t="str">
            <v>xn2</v>
          </cell>
          <cell r="E2833" t="str">
            <v>Mr. Tuynh (Ex.Im dept)</v>
          </cell>
          <cell r="F2833" t="str">
            <v>Chi phÝ nhËn giÊy phÐp nhËp khÈu vµ lµm thñ tôc nhËp 02 conts hµng ®Çu t­ ngµy  31-05, 21-06-2002</v>
          </cell>
          <cell r="G2833" t="str">
            <v>The import expenses 02 cont of invested equipments</v>
          </cell>
          <cell r="H2833">
            <v>6278</v>
          </cell>
          <cell r="I2833">
            <v>12500000</v>
          </cell>
          <cell r="P2833">
            <v>12500000</v>
          </cell>
          <cell r="Q2833">
            <v>1111</v>
          </cell>
          <cell r="R2833">
            <v>12500000</v>
          </cell>
          <cell r="Y2833">
            <v>12500000</v>
          </cell>
        </row>
        <row r="2834">
          <cell r="A2834">
            <v>2831</v>
          </cell>
          <cell r="B2834" t="str">
            <v>29-34</v>
          </cell>
          <cell r="C2834">
            <v>37466</v>
          </cell>
          <cell r="D2834" t="str">
            <v>bank</v>
          </cell>
          <cell r="E2834" t="str">
            <v>Cong Thuong Bank</v>
          </cell>
          <cell r="F2834" t="str">
            <v>L·i ng©n hµng th¸ng 7/2002 (TK VND)</v>
          </cell>
          <cell r="G2834" t="str">
            <v>Bank interest in Jul. 2002 (VND A/C)</v>
          </cell>
          <cell r="H2834">
            <v>1121</v>
          </cell>
          <cell r="I2834">
            <v>8455</v>
          </cell>
          <cell r="P2834">
            <v>8455</v>
          </cell>
          <cell r="Q2834">
            <v>7111</v>
          </cell>
          <cell r="R2834">
            <v>8455</v>
          </cell>
          <cell r="Y2834">
            <v>8455</v>
          </cell>
        </row>
        <row r="2835">
          <cell r="A2835">
            <v>2832</v>
          </cell>
          <cell r="B2835" t="str">
            <v>29-35</v>
          </cell>
          <cell r="C2835">
            <v>37466</v>
          </cell>
          <cell r="D2835" t="str">
            <v>bank</v>
          </cell>
          <cell r="E2835" t="str">
            <v>Cong Thuong Bank</v>
          </cell>
          <cell r="F2835" t="str">
            <v>PhÝ ng©n hµng</v>
          </cell>
          <cell r="G2835" t="str">
            <v>Bank fee</v>
          </cell>
          <cell r="H2835">
            <v>811</v>
          </cell>
          <cell r="I2835">
            <v>303192</v>
          </cell>
          <cell r="J2835">
            <v>1331</v>
          </cell>
          <cell r="K2835">
            <v>30318</v>
          </cell>
          <cell r="P2835">
            <v>333510</v>
          </cell>
          <cell r="Q2835">
            <v>1121</v>
          </cell>
          <cell r="R2835">
            <v>333510</v>
          </cell>
          <cell r="Y2835">
            <v>333510</v>
          </cell>
        </row>
      </sheetData>
      <sheetData sheetId="14"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수입"/>
      <sheetName val="수입"/>
      <sheetName val="DI-ESTI"/>
      <sheetName val="All for 2001+2002"/>
    </sheetNames>
    <sheetDataSet>
      <sheetData sheetId="0"/>
      <sheetData sheetId="1" refreshError="1"/>
      <sheetData sheetId="2" refreshError="1"/>
      <sheetData sheetId="3"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KC"/>
      <sheetName val="CANDOI"/>
      <sheetName val="111.1"/>
      <sheetName val="112.1a"/>
      <sheetName val="TK1331 "/>
    </sheetNames>
    <sheetDataSet>
      <sheetData sheetId="0" refreshError="1">
        <row r="3">
          <cell r="F3" t="str">
            <v>tk®­</v>
          </cell>
          <cell r="H3" t="str">
            <v>sè tiÒn</v>
          </cell>
        </row>
        <row r="4">
          <cell r="F4" t="str">
            <v>nî</v>
          </cell>
        </row>
        <row r="5">
          <cell r="F5">
            <v>627</v>
          </cell>
          <cell r="H5">
            <v>227636</v>
          </cell>
        </row>
        <row r="6">
          <cell r="F6">
            <v>133.1</v>
          </cell>
          <cell r="H6">
            <v>11864</v>
          </cell>
        </row>
        <row r="7">
          <cell r="F7" t="str">
            <v>112.1a</v>
          </cell>
          <cell r="H7">
            <v>25176000</v>
          </cell>
        </row>
        <row r="8">
          <cell r="F8">
            <v>641</v>
          </cell>
          <cell r="H8">
            <v>24600600</v>
          </cell>
        </row>
        <row r="9">
          <cell r="F9">
            <v>642</v>
          </cell>
          <cell r="H9">
            <v>36000</v>
          </cell>
        </row>
        <row r="10">
          <cell r="F10">
            <v>133.1</v>
          </cell>
          <cell r="H10">
            <v>3600</v>
          </cell>
        </row>
        <row r="11">
          <cell r="F11">
            <v>627</v>
          </cell>
          <cell r="H11">
            <v>227636</v>
          </cell>
        </row>
        <row r="12">
          <cell r="F12">
            <v>133.1</v>
          </cell>
          <cell r="H12">
            <v>11864</v>
          </cell>
        </row>
        <row r="13">
          <cell r="F13">
            <v>627</v>
          </cell>
          <cell r="H13">
            <v>227636</v>
          </cell>
        </row>
        <row r="14">
          <cell r="F14">
            <v>133.1</v>
          </cell>
          <cell r="H14">
            <v>11864</v>
          </cell>
        </row>
        <row r="15">
          <cell r="F15" t="str">
            <v>112.1a</v>
          </cell>
          <cell r="H15">
            <v>629520000</v>
          </cell>
        </row>
        <row r="16">
          <cell r="F16">
            <v>331.2</v>
          </cell>
          <cell r="H16">
            <v>180000000</v>
          </cell>
        </row>
        <row r="17">
          <cell r="F17">
            <v>111.1</v>
          </cell>
          <cell r="H17">
            <v>600000000</v>
          </cell>
        </row>
        <row r="18">
          <cell r="F18">
            <v>627</v>
          </cell>
          <cell r="H18">
            <v>565363</v>
          </cell>
        </row>
        <row r="19">
          <cell r="F19">
            <v>133.1</v>
          </cell>
          <cell r="H19">
            <v>31637</v>
          </cell>
        </row>
        <row r="20">
          <cell r="F20">
            <v>141</v>
          </cell>
          <cell r="H20">
            <v>300000</v>
          </cell>
        </row>
        <row r="21">
          <cell r="F21">
            <v>627</v>
          </cell>
          <cell r="H21">
            <v>227636</v>
          </cell>
        </row>
        <row r="22">
          <cell r="F22">
            <v>133.1</v>
          </cell>
          <cell r="H22">
            <v>11864</v>
          </cell>
        </row>
        <row r="23">
          <cell r="F23">
            <v>334.1</v>
          </cell>
          <cell r="H23">
            <v>587939401</v>
          </cell>
        </row>
        <row r="24">
          <cell r="F24">
            <v>111.1</v>
          </cell>
          <cell r="H24">
            <v>4487579</v>
          </cell>
        </row>
        <row r="25">
          <cell r="F25">
            <v>138.80000000000001</v>
          </cell>
          <cell r="H25">
            <v>414100</v>
          </cell>
        </row>
        <row r="26">
          <cell r="F26">
            <v>141</v>
          </cell>
          <cell r="H26">
            <v>6090000</v>
          </cell>
        </row>
        <row r="27">
          <cell r="F27">
            <v>627</v>
          </cell>
          <cell r="H27">
            <v>227636</v>
          </cell>
        </row>
        <row r="28">
          <cell r="F28">
            <v>133.1</v>
          </cell>
          <cell r="H28">
            <v>11864</v>
          </cell>
        </row>
        <row r="29">
          <cell r="F29" t="str">
            <v>112.1a</v>
          </cell>
          <cell r="H29">
            <v>62924000</v>
          </cell>
        </row>
        <row r="30">
          <cell r="F30">
            <v>141</v>
          </cell>
          <cell r="H30">
            <v>5200000</v>
          </cell>
        </row>
        <row r="31">
          <cell r="F31">
            <v>141</v>
          </cell>
          <cell r="H31">
            <v>700000</v>
          </cell>
        </row>
        <row r="32">
          <cell r="F32">
            <v>331</v>
          </cell>
          <cell r="H32">
            <v>79935392</v>
          </cell>
        </row>
        <row r="33">
          <cell r="F33">
            <v>642</v>
          </cell>
          <cell r="H33">
            <v>47961</v>
          </cell>
        </row>
        <row r="34">
          <cell r="F34">
            <v>133.1</v>
          </cell>
          <cell r="H34">
            <v>4796</v>
          </cell>
        </row>
        <row r="35">
          <cell r="F35">
            <v>627</v>
          </cell>
          <cell r="H35">
            <v>475272</v>
          </cell>
        </row>
        <row r="36">
          <cell r="F36">
            <v>133.1</v>
          </cell>
          <cell r="H36">
            <v>23728</v>
          </cell>
        </row>
        <row r="37">
          <cell r="F37">
            <v>111.1</v>
          </cell>
          <cell r="H37">
            <v>700000</v>
          </cell>
        </row>
        <row r="38">
          <cell r="F38">
            <v>627</v>
          </cell>
          <cell r="H38">
            <v>5096000</v>
          </cell>
        </row>
        <row r="39">
          <cell r="F39">
            <v>141</v>
          </cell>
          <cell r="H39">
            <v>2007324</v>
          </cell>
        </row>
        <row r="40">
          <cell r="F40">
            <v>331</v>
          </cell>
          <cell r="H40">
            <v>657000</v>
          </cell>
        </row>
        <row r="41">
          <cell r="F41">
            <v>133.1</v>
          </cell>
          <cell r="H41">
            <v>63200</v>
          </cell>
        </row>
        <row r="42">
          <cell r="F42">
            <v>627</v>
          </cell>
          <cell r="H42">
            <v>227636</v>
          </cell>
        </row>
        <row r="43">
          <cell r="F43">
            <v>133.1</v>
          </cell>
          <cell r="H43">
            <v>11864</v>
          </cell>
        </row>
        <row r="44">
          <cell r="F44">
            <v>141</v>
          </cell>
          <cell r="H44">
            <v>1500000</v>
          </cell>
        </row>
        <row r="45">
          <cell r="F45">
            <v>627</v>
          </cell>
          <cell r="H45">
            <v>300182</v>
          </cell>
        </row>
        <row r="46">
          <cell r="F46">
            <v>133.1</v>
          </cell>
          <cell r="H46">
            <v>15818</v>
          </cell>
        </row>
        <row r="47">
          <cell r="F47">
            <v>627</v>
          </cell>
          <cell r="H47">
            <v>227636</v>
          </cell>
        </row>
        <row r="48">
          <cell r="F48">
            <v>133.1</v>
          </cell>
          <cell r="H48">
            <v>11864</v>
          </cell>
        </row>
        <row r="49">
          <cell r="F49">
            <v>334.2</v>
          </cell>
          <cell r="H49">
            <v>22782500</v>
          </cell>
        </row>
        <row r="50">
          <cell r="F50">
            <v>138.80000000000001</v>
          </cell>
          <cell r="H50">
            <v>1212500</v>
          </cell>
        </row>
        <row r="51">
          <cell r="F51" t="str">
            <v>112.1a</v>
          </cell>
          <cell r="H51">
            <v>47187000</v>
          </cell>
        </row>
        <row r="52">
          <cell r="F52">
            <v>331</v>
          </cell>
          <cell r="H52">
            <v>27921702</v>
          </cell>
        </row>
        <row r="53">
          <cell r="F53">
            <v>642</v>
          </cell>
          <cell r="H53">
            <v>36000</v>
          </cell>
        </row>
        <row r="54">
          <cell r="F54">
            <v>133.1</v>
          </cell>
          <cell r="H54">
            <v>3600</v>
          </cell>
        </row>
        <row r="55">
          <cell r="F55">
            <v>331</v>
          </cell>
          <cell r="H55">
            <v>18264500</v>
          </cell>
        </row>
        <row r="56">
          <cell r="F56">
            <v>642</v>
          </cell>
          <cell r="H56">
            <v>36000</v>
          </cell>
        </row>
        <row r="57">
          <cell r="F57">
            <v>133.1</v>
          </cell>
          <cell r="H57">
            <v>3600</v>
          </cell>
        </row>
        <row r="58">
          <cell r="F58">
            <v>627</v>
          </cell>
          <cell r="H58">
            <v>265182</v>
          </cell>
        </row>
        <row r="59">
          <cell r="F59">
            <v>133.1</v>
          </cell>
          <cell r="H59">
            <v>15818</v>
          </cell>
        </row>
        <row r="60">
          <cell r="F60">
            <v>141</v>
          </cell>
          <cell r="H60">
            <v>2650000</v>
          </cell>
        </row>
        <row r="61">
          <cell r="F61">
            <v>111.1</v>
          </cell>
          <cell r="H61">
            <v>50000000</v>
          </cell>
        </row>
        <row r="62">
          <cell r="F62">
            <v>211</v>
          </cell>
          <cell r="H62">
            <v>486390000</v>
          </cell>
        </row>
        <row r="63">
          <cell r="F63">
            <v>153</v>
          </cell>
          <cell r="H63">
            <v>735000</v>
          </cell>
        </row>
        <row r="64">
          <cell r="F64">
            <v>331</v>
          </cell>
          <cell r="H64">
            <v>55000</v>
          </cell>
        </row>
        <row r="65">
          <cell r="F65">
            <v>153</v>
          </cell>
          <cell r="H65">
            <v>1375000</v>
          </cell>
        </row>
        <row r="66">
          <cell r="F66">
            <v>133.1</v>
          </cell>
          <cell r="H66">
            <v>143000</v>
          </cell>
        </row>
        <row r="67">
          <cell r="F67" t="str">
            <v>112.1a</v>
          </cell>
          <cell r="H67">
            <v>47181000</v>
          </cell>
        </row>
        <row r="68">
          <cell r="F68">
            <v>331</v>
          </cell>
          <cell r="H68">
            <v>50000000</v>
          </cell>
        </row>
        <row r="69">
          <cell r="F69">
            <v>642</v>
          </cell>
          <cell r="H69">
            <v>36000</v>
          </cell>
        </row>
        <row r="70">
          <cell r="F70">
            <v>133.1</v>
          </cell>
          <cell r="H70">
            <v>3600</v>
          </cell>
        </row>
        <row r="71">
          <cell r="F71">
            <v>627</v>
          </cell>
          <cell r="H71">
            <v>1019048</v>
          </cell>
        </row>
        <row r="72">
          <cell r="F72">
            <v>133.1</v>
          </cell>
          <cell r="H72">
            <v>50952</v>
          </cell>
        </row>
        <row r="73">
          <cell r="F73">
            <v>627</v>
          </cell>
          <cell r="H73">
            <v>45000</v>
          </cell>
        </row>
        <row r="74">
          <cell r="F74">
            <v>627</v>
          </cell>
          <cell r="H74">
            <v>300182</v>
          </cell>
        </row>
        <row r="75">
          <cell r="F75">
            <v>133.1</v>
          </cell>
          <cell r="H75">
            <v>15818</v>
          </cell>
        </row>
        <row r="76">
          <cell r="F76">
            <v>627</v>
          </cell>
          <cell r="H76">
            <v>45000</v>
          </cell>
        </row>
        <row r="77">
          <cell r="F77">
            <v>627</v>
          </cell>
          <cell r="H77">
            <v>15000</v>
          </cell>
        </row>
        <row r="78">
          <cell r="F78">
            <v>627</v>
          </cell>
          <cell r="H78">
            <v>227636</v>
          </cell>
        </row>
        <row r="79">
          <cell r="F79">
            <v>133.1</v>
          </cell>
          <cell r="H79">
            <v>11864</v>
          </cell>
        </row>
        <row r="80">
          <cell r="F80">
            <v>627</v>
          </cell>
          <cell r="H80">
            <v>227636</v>
          </cell>
        </row>
        <row r="81">
          <cell r="F81">
            <v>133.1</v>
          </cell>
          <cell r="H81">
            <v>11864</v>
          </cell>
        </row>
        <row r="82">
          <cell r="F82">
            <v>334.2</v>
          </cell>
          <cell r="H82">
            <v>24828500</v>
          </cell>
        </row>
        <row r="83">
          <cell r="F83">
            <v>141</v>
          </cell>
          <cell r="H83">
            <v>330000</v>
          </cell>
        </row>
        <row r="84">
          <cell r="F84">
            <v>141</v>
          </cell>
          <cell r="H84">
            <v>885000</v>
          </cell>
        </row>
        <row r="85">
          <cell r="F85">
            <v>627</v>
          </cell>
          <cell r="H85">
            <v>30000</v>
          </cell>
        </row>
        <row r="86">
          <cell r="F86">
            <v>627</v>
          </cell>
          <cell r="H86">
            <v>227636</v>
          </cell>
        </row>
        <row r="87">
          <cell r="F87">
            <v>133.1</v>
          </cell>
          <cell r="H87">
            <v>11864</v>
          </cell>
        </row>
        <row r="88">
          <cell r="F88">
            <v>642</v>
          </cell>
          <cell r="H88">
            <v>198752</v>
          </cell>
        </row>
        <row r="89">
          <cell r="F89">
            <v>133.1</v>
          </cell>
          <cell r="H89">
            <v>19875</v>
          </cell>
        </row>
        <row r="90">
          <cell r="F90" t="str">
            <v>112.2a</v>
          </cell>
          <cell r="H90">
            <v>2686162874</v>
          </cell>
        </row>
        <row r="91">
          <cell r="F91">
            <v>138.80000000000001</v>
          </cell>
          <cell r="H91">
            <v>436000</v>
          </cell>
        </row>
        <row r="92">
          <cell r="F92">
            <v>627</v>
          </cell>
          <cell r="H92">
            <v>227636</v>
          </cell>
        </row>
        <row r="93">
          <cell r="F93">
            <v>133.1</v>
          </cell>
          <cell r="H93">
            <v>11864</v>
          </cell>
        </row>
        <row r="94">
          <cell r="F94">
            <v>627</v>
          </cell>
          <cell r="H94">
            <v>227636</v>
          </cell>
        </row>
        <row r="95">
          <cell r="F95">
            <v>133.1</v>
          </cell>
          <cell r="H95">
            <v>11864</v>
          </cell>
        </row>
        <row r="96">
          <cell r="F96">
            <v>141</v>
          </cell>
          <cell r="H96">
            <v>4900000</v>
          </cell>
        </row>
        <row r="97">
          <cell r="F97">
            <v>627</v>
          </cell>
          <cell r="H97">
            <v>227636</v>
          </cell>
        </row>
        <row r="98">
          <cell r="F98">
            <v>133.1</v>
          </cell>
          <cell r="H98">
            <v>11864</v>
          </cell>
        </row>
        <row r="99">
          <cell r="F99">
            <v>111.1</v>
          </cell>
          <cell r="H99">
            <v>50000000</v>
          </cell>
        </row>
        <row r="100">
          <cell r="F100">
            <v>338.8</v>
          </cell>
          <cell r="H100">
            <v>50000000</v>
          </cell>
        </row>
        <row r="101">
          <cell r="F101" t="str">
            <v>112.1a</v>
          </cell>
          <cell r="H101">
            <v>1375412500</v>
          </cell>
        </row>
        <row r="102">
          <cell r="F102" t="str">
            <v>331</v>
          </cell>
          <cell r="H102">
            <v>8464269</v>
          </cell>
        </row>
        <row r="103">
          <cell r="F103" t="str">
            <v>331</v>
          </cell>
          <cell r="H103">
            <v>157284</v>
          </cell>
        </row>
        <row r="104">
          <cell r="F104" t="str">
            <v>331</v>
          </cell>
          <cell r="H104">
            <v>5649200</v>
          </cell>
        </row>
        <row r="105">
          <cell r="F105" t="str">
            <v>331</v>
          </cell>
          <cell r="H105">
            <v>8187300</v>
          </cell>
        </row>
        <row r="106">
          <cell r="F106" t="str">
            <v>152.1</v>
          </cell>
          <cell r="H106">
            <v>34033797</v>
          </cell>
        </row>
        <row r="107">
          <cell r="F107" t="str">
            <v>133.1</v>
          </cell>
          <cell r="H107">
            <v>3403380</v>
          </cell>
        </row>
        <row r="108">
          <cell r="F108" t="str">
            <v>642</v>
          </cell>
          <cell r="H108">
            <v>36000</v>
          </cell>
        </row>
        <row r="109">
          <cell r="F109" t="str">
            <v>133.1</v>
          </cell>
          <cell r="H109">
            <v>3600</v>
          </cell>
        </row>
        <row r="110">
          <cell r="F110" t="str">
            <v>331</v>
          </cell>
          <cell r="H110">
            <v>118184267</v>
          </cell>
        </row>
        <row r="111">
          <cell r="F111" t="str">
            <v>627</v>
          </cell>
          <cell r="H111">
            <v>107828000</v>
          </cell>
        </row>
        <row r="112">
          <cell r="F112" t="str">
            <v>133.1</v>
          </cell>
          <cell r="H112">
            <v>10782800</v>
          </cell>
        </row>
        <row r="113">
          <cell r="F113" t="str">
            <v>138.8</v>
          </cell>
          <cell r="H113">
            <v>15784168</v>
          </cell>
        </row>
        <row r="114">
          <cell r="F114" t="str">
            <v>138.8</v>
          </cell>
          <cell r="H114">
            <v>49400</v>
          </cell>
        </row>
        <row r="115">
          <cell r="F115">
            <v>642</v>
          </cell>
          <cell r="H115">
            <v>12171484</v>
          </cell>
        </row>
        <row r="116">
          <cell r="F116">
            <v>133.1</v>
          </cell>
          <cell r="H116">
            <v>1217149</v>
          </cell>
        </row>
        <row r="117">
          <cell r="F117">
            <v>331</v>
          </cell>
          <cell r="H117">
            <v>242036088</v>
          </cell>
        </row>
        <row r="118">
          <cell r="F118">
            <v>331</v>
          </cell>
          <cell r="H118">
            <v>224477</v>
          </cell>
        </row>
        <row r="119">
          <cell r="F119">
            <v>331</v>
          </cell>
          <cell r="H119">
            <v>202250884</v>
          </cell>
        </row>
        <row r="120">
          <cell r="F120">
            <v>413</v>
          </cell>
          <cell r="H120">
            <v>706265</v>
          </cell>
        </row>
        <row r="121">
          <cell r="F121">
            <v>642</v>
          </cell>
          <cell r="H121">
            <v>121775</v>
          </cell>
        </row>
        <row r="122">
          <cell r="F122">
            <v>133.1</v>
          </cell>
          <cell r="H122">
            <v>12177</v>
          </cell>
        </row>
        <row r="123">
          <cell r="F123">
            <v>331</v>
          </cell>
          <cell r="H123">
            <v>97754156</v>
          </cell>
        </row>
        <row r="124">
          <cell r="F124">
            <v>642</v>
          </cell>
          <cell r="H124">
            <v>58653</v>
          </cell>
        </row>
        <row r="125">
          <cell r="F125">
            <v>133.1</v>
          </cell>
          <cell r="H125">
            <v>5865</v>
          </cell>
        </row>
        <row r="126">
          <cell r="F126">
            <v>331</v>
          </cell>
          <cell r="H126">
            <v>114902230</v>
          </cell>
        </row>
        <row r="127">
          <cell r="F127">
            <v>331</v>
          </cell>
          <cell r="H127">
            <v>117389360</v>
          </cell>
        </row>
        <row r="128">
          <cell r="F128">
            <v>642</v>
          </cell>
          <cell r="H128">
            <v>70434</v>
          </cell>
        </row>
        <row r="129">
          <cell r="F129">
            <v>133.1</v>
          </cell>
          <cell r="H129">
            <v>7043</v>
          </cell>
        </row>
        <row r="130">
          <cell r="F130">
            <v>331</v>
          </cell>
          <cell r="H130">
            <v>11444000</v>
          </cell>
        </row>
        <row r="131">
          <cell r="F131">
            <v>642</v>
          </cell>
          <cell r="H131">
            <v>36000</v>
          </cell>
        </row>
        <row r="132">
          <cell r="F132">
            <v>133.1</v>
          </cell>
          <cell r="H132">
            <v>3600</v>
          </cell>
        </row>
        <row r="133">
          <cell r="F133">
            <v>331</v>
          </cell>
          <cell r="H133">
            <v>81533947</v>
          </cell>
        </row>
        <row r="134">
          <cell r="F134">
            <v>331</v>
          </cell>
          <cell r="H134">
            <v>108968887</v>
          </cell>
        </row>
        <row r="135">
          <cell r="F135">
            <v>642</v>
          </cell>
          <cell r="H135">
            <v>65381</v>
          </cell>
        </row>
        <row r="136">
          <cell r="F136">
            <v>133.1</v>
          </cell>
          <cell r="H136">
            <v>6538</v>
          </cell>
        </row>
        <row r="137">
          <cell r="F137">
            <v>333.8</v>
          </cell>
          <cell r="H137">
            <v>280967</v>
          </cell>
        </row>
        <row r="138">
          <cell r="F138">
            <v>642</v>
          </cell>
          <cell r="H138">
            <v>28000</v>
          </cell>
        </row>
        <row r="139">
          <cell r="F139">
            <v>133.1</v>
          </cell>
          <cell r="H139">
            <v>2800</v>
          </cell>
        </row>
        <row r="140">
          <cell r="F140">
            <v>642</v>
          </cell>
          <cell r="H140">
            <v>1363635</v>
          </cell>
        </row>
        <row r="141">
          <cell r="F141">
            <v>133.1</v>
          </cell>
          <cell r="H141">
            <v>136365</v>
          </cell>
        </row>
        <row r="142">
          <cell r="F142">
            <v>642</v>
          </cell>
          <cell r="H142">
            <v>1090909</v>
          </cell>
        </row>
        <row r="143">
          <cell r="F143">
            <v>133.1</v>
          </cell>
          <cell r="H143">
            <v>109091</v>
          </cell>
        </row>
        <row r="144">
          <cell r="F144">
            <v>627</v>
          </cell>
          <cell r="H144">
            <v>227636</v>
          </cell>
        </row>
        <row r="145">
          <cell r="F145">
            <v>133.1</v>
          </cell>
          <cell r="H145">
            <v>11864</v>
          </cell>
        </row>
        <row r="146">
          <cell r="F146">
            <v>627</v>
          </cell>
          <cell r="H146">
            <v>65000</v>
          </cell>
        </row>
        <row r="147">
          <cell r="F147">
            <v>331</v>
          </cell>
          <cell r="H147">
            <v>1673595</v>
          </cell>
        </row>
        <row r="148">
          <cell r="F148">
            <v>153</v>
          </cell>
          <cell r="H148">
            <v>10096988</v>
          </cell>
        </row>
        <row r="149">
          <cell r="F149">
            <v>133.1</v>
          </cell>
          <cell r="H149">
            <v>613318</v>
          </cell>
        </row>
        <row r="150">
          <cell r="F150">
            <v>642</v>
          </cell>
          <cell r="H150">
            <v>36000</v>
          </cell>
        </row>
        <row r="151">
          <cell r="F151">
            <v>133.1</v>
          </cell>
          <cell r="H151">
            <v>3600</v>
          </cell>
        </row>
        <row r="152">
          <cell r="F152" t="str">
            <v>515</v>
          </cell>
          <cell r="H152">
            <v>49424</v>
          </cell>
        </row>
        <row r="153">
          <cell r="F153" t="str">
            <v>515</v>
          </cell>
          <cell r="H153">
            <v>41838</v>
          </cell>
        </row>
        <row r="154">
          <cell r="F154">
            <v>642</v>
          </cell>
          <cell r="H154">
            <v>658082</v>
          </cell>
        </row>
        <row r="155">
          <cell r="F155">
            <v>133.1</v>
          </cell>
          <cell r="H155">
            <v>65808</v>
          </cell>
        </row>
        <row r="156">
          <cell r="F156">
            <v>627</v>
          </cell>
          <cell r="H156">
            <v>227636</v>
          </cell>
        </row>
        <row r="157">
          <cell r="F157">
            <v>133.1</v>
          </cell>
          <cell r="H157">
            <v>11864</v>
          </cell>
        </row>
        <row r="158">
          <cell r="F158">
            <v>627</v>
          </cell>
          <cell r="H158">
            <v>675000</v>
          </cell>
        </row>
        <row r="159">
          <cell r="F159">
            <v>133.1</v>
          </cell>
          <cell r="H159">
            <v>23800</v>
          </cell>
        </row>
        <row r="160">
          <cell r="F160">
            <v>141</v>
          </cell>
          <cell r="H160">
            <v>680000</v>
          </cell>
        </row>
        <row r="161">
          <cell r="F161">
            <v>111.1</v>
          </cell>
          <cell r="H161">
            <v>50000000</v>
          </cell>
        </row>
        <row r="162">
          <cell r="F162">
            <v>627</v>
          </cell>
          <cell r="H162">
            <v>255182</v>
          </cell>
        </row>
        <row r="163">
          <cell r="F163">
            <v>133.1</v>
          </cell>
          <cell r="H163">
            <v>15818</v>
          </cell>
        </row>
        <row r="164">
          <cell r="F164">
            <v>334.2</v>
          </cell>
          <cell r="H164">
            <v>23646500</v>
          </cell>
        </row>
        <row r="165">
          <cell r="F165" t="str">
            <v>112.1a</v>
          </cell>
          <cell r="H165">
            <v>47181000</v>
          </cell>
        </row>
        <row r="166">
          <cell r="F166">
            <v>627</v>
          </cell>
          <cell r="H166">
            <v>6600000</v>
          </cell>
        </row>
        <row r="167">
          <cell r="F167">
            <v>133.1</v>
          </cell>
          <cell r="H167">
            <v>330000</v>
          </cell>
        </row>
        <row r="168">
          <cell r="F168">
            <v>642</v>
          </cell>
          <cell r="H168">
            <v>4000</v>
          </cell>
        </row>
        <row r="169">
          <cell r="F169">
            <v>133.1</v>
          </cell>
          <cell r="H169">
            <v>400</v>
          </cell>
        </row>
        <row r="170">
          <cell r="F170">
            <v>627</v>
          </cell>
          <cell r="H170">
            <v>247636</v>
          </cell>
        </row>
        <row r="171">
          <cell r="F171">
            <v>133.1</v>
          </cell>
          <cell r="H171">
            <v>11864</v>
          </cell>
        </row>
        <row r="172">
          <cell r="F172">
            <v>141</v>
          </cell>
          <cell r="H172">
            <v>300000</v>
          </cell>
        </row>
        <row r="173">
          <cell r="F173">
            <v>141</v>
          </cell>
          <cell r="H173">
            <v>2755000</v>
          </cell>
        </row>
        <row r="174">
          <cell r="F174" t="str">
            <v>112.1c</v>
          </cell>
          <cell r="H174">
            <v>20000000</v>
          </cell>
        </row>
        <row r="175">
          <cell r="F175">
            <v>111.1</v>
          </cell>
          <cell r="H175">
            <v>500000000</v>
          </cell>
        </row>
        <row r="176">
          <cell r="F176">
            <v>627</v>
          </cell>
          <cell r="H176">
            <v>1050000</v>
          </cell>
        </row>
        <row r="177">
          <cell r="F177">
            <v>133.1</v>
          </cell>
          <cell r="H177">
            <v>52500</v>
          </cell>
        </row>
        <row r="178">
          <cell r="F178">
            <v>627</v>
          </cell>
          <cell r="H178">
            <v>55000</v>
          </cell>
        </row>
        <row r="179">
          <cell r="F179">
            <v>627</v>
          </cell>
          <cell r="H179">
            <v>40000</v>
          </cell>
        </row>
        <row r="180">
          <cell r="F180">
            <v>642</v>
          </cell>
          <cell r="H180">
            <v>886431</v>
          </cell>
        </row>
        <row r="181">
          <cell r="F181">
            <v>133.1</v>
          </cell>
          <cell r="H181">
            <v>88643</v>
          </cell>
        </row>
        <row r="182">
          <cell r="F182">
            <v>642</v>
          </cell>
          <cell r="H182">
            <v>285236</v>
          </cell>
        </row>
        <row r="183">
          <cell r="F183">
            <v>133.1</v>
          </cell>
          <cell r="H183">
            <v>28524</v>
          </cell>
        </row>
        <row r="184">
          <cell r="F184">
            <v>635</v>
          </cell>
          <cell r="H184">
            <v>18814203</v>
          </cell>
        </row>
        <row r="185">
          <cell r="F185" t="str">
            <v>112.1a</v>
          </cell>
          <cell r="H185">
            <v>503040000</v>
          </cell>
        </row>
        <row r="186">
          <cell r="F186">
            <v>111.1</v>
          </cell>
          <cell r="H186">
            <v>89997</v>
          </cell>
        </row>
        <row r="187">
          <cell r="F187">
            <v>133.1</v>
          </cell>
          <cell r="H187">
            <v>130953</v>
          </cell>
        </row>
        <row r="188">
          <cell r="F188">
            <v>153</v>
          </cell>
          <cell r="H188">
            <v>3824288</v>
          </cell>
        </row>
        <row r="189">
          <cell r="F189">
            <v>331</v>
          </cell>
          <cell r="H189">
            <v>5014762</v>
          </cell>
        </row>
        <row r="190">
          <cell r="F190">
            <v>141</v>
          </cell>
          <cell r="H190">
            <v>8970003</v>
          </cell>
        </row>
        <row r="191">
          <cell r="F191">
            <v>138.80000000000001</v>
          </cell>
          <cell r="H191">
            <v>3960000</v>
          </cell>
        </row>
        <row r="192">
          <cell r="F192">
            <v>627</v>
          </cell>
          <cell r="H192">
            <v>227636</v>
          </cell>
        </row>
        <row r="193">
          <cell r="F193">
            <v>133.1</v>
          </cell>
          <cell r="H193">
            <v>11864</v>
          </cell>
        </row>
        <row r="194">
          <cell r="F194">
            <v>627</v>
          </cell>
          <cell r="H194">
            <v>300182</v>
          </cell>
        </row>
        <row r="195">
          <cell r="F195">
            <v>133.1</v>
          </cell>
          <cell r="H195">
            <v>15818</v>
          </cell>
        </row>
        <row r="196">
          <cell r="F196">
            <v>141</v>
          </cell>
          <cell r="H196">
            <v>4495000</v>
          </cell>
        </row>
        <row r="197">
          <cell r="F197">
            <v>627</v>
          </cell>
          <cell r="H197">
            <v>227636</v>
          </cell>
        </row>
        <row r="198">
          <cell r="F198">
            <v>133.1</v>
          </cell>
          <cell r="H198">
            <v>11864</v>
          </cell>
        </row>
        <row r="199">
          <cell r="F199">
            <v>627</v>
          </cell>
          <cell r="H199">
            <v>227636</v>
          </cell>
        </row>
        <row r="200">
          <cell r="F200">
            <v>133.1</v>
          </cell>
          <cell r="H200">
            <v>11864</v>
          </cell>
        </row>
        <row r="201">
          <cell r="F201">
            <v>141</v>
          </cell>
          <cell r="H201">
            <v>430000</v>
          </cell>
        </row>
        <row r="202">
          <cell r="F202">
            <v>138.80000000000001</v>
          </cell>
          <cell r="H202">
            <v>405700</v>
          </cell>
        </row>
        <row r="203">
          <cell r="F203">
            <v>627</v>
          </cell>
          <cell r="H203">
            <v>227636</v>
          </cell>
        </row>
        <row r="204">
          <cell r="F204">
            <v>133.1</v>
          </cell>
          <cell r="H204">
            <v>11864</v>
          </cell>
        </row>
        <row r="205">
          <cell r="F205">
            <v>141</v>
          </cell>
          <cell r="H205">
            <v>4000000</v>
          </cell>
        </row>
        <row r="206">
          <cell r="F206">
            <v>111.1</v>
          </cell>
          <cell r="H206">
            <v>49400</v>
          </cell>
        </row>
        <row r="207">
          <cell r="F207">
            <v>627</v>
          </cell>
          <cell r="H207">
            <v>300182</v>
          </cell>
        </row>
        <row r="208">
          <cell r="F208">
            <v>133.1</v>
          </cell>
          <cell r="H208">
            <v>15818</v>
          </cell>
        </row>
        <row r="209">
          <cell r="F209">
            <v>141</v>
          </cell>
          <cell r="H209">
            <v>790000</v>
          </cell>
        </row>
        <row r="210">
          <cell r="F210">
            <v>141</v>
          </cell>
          <cell r="H210">
            <v>2160000</v>
          </cell>
        </row>
        <row r="211">
          <cell r="F211">
            <v>627</v>
          </cell>
          <cell r="H211">
            <v>227636</v>
          </cell>
        </row>
        <row r="212">
          <cell r="F212">
            <v>133.1</v>
          </cell>
          <cell r="H212">
            <v>11864</v>
          </cell>
        </row>
        <row r="213">
          <cell r="F213">
            <v>141</v>
          </cell>
          <cell r="H213">
            <v>132000</v>
          </cell>
        </row>
        <row r="214">
          <cell r="F214">
            <v>141</v>
          </cell>
          <cell r="H214">
            <v>1008000</v>
          </cell>
        </row>
        <row r="215">
          <cell r="F215">
            <v>627</v>
          </cell>
          <cell r="H215">
            <v>20500</v>
          </cell>
        </row>
        <row r="216">
          <cell r="F216">
            <v>141</v>
          </cell>
          <cell r="H216">
            <v>700000</v>
          </cell>
        </row>
        <row r="217">
          <cell r="F217">
            <v>627</v>
          </cell>
          <cell r="H217">
            <v>227636</v>
          </cell>
        </row>
        <row r="218">
          <cell r="F218">
            <v>133.1</v>
          </cell>
          <cell r="H218">
            <v>11864</v>
          </cell>
        </row>
        <row r="219">
          <cell r="F219">
            <v>627</v>
          </cell>
          <cell r="H219">
            <v>628571</v>
          </cell>
        </row>
        <row r="220">
          <cell r="F220">
            <v>133.1</v>
          </cell>
          <cell r="H220">
            <v>31429</v>
          </cell>
        </row>
        <row r="221">
          <cell r="F221">
            <v>642</v>
          </cell>
          <cell r="H221">
            <v>85200</v>
          </cell>
        </row>
        <row r="222">
          <cell r="F222">
            <v>642</v>
          </cell>
          <cell r="H222">
            <v>20000</v>
          </cell>
        </row>
        <row r="223">
          <cell r="F223">
            <v>627</v>
          </cell>
          <cell r="H223">
            <v>207636</v>
          </cell>
        </row>
        <row r="224">
          <cell r="F224">
            <v>133.1</v>
          </cell>
          <cell r="H224">
            <v>11864</v>
          </cell>
        </row>
        <row r="225">
          <cell r="F225">
            <v>642</v>
          </cell>
          <cell r="H225">
            <v>3850000</v>
          </cell>
        </row>
        <row r="226">
          <cell r="F226">
            <v>153</v>
          </cell>
          <cell r="H226">
            <v>79200</v>
          </cell>
        </row>
        <row r="227">
          <cell r="F227">
            <v>331</v>
          </cell>
          <cell r="H227">
            <v>954800</v>
          </cell>
        </row>
        <row r="228">
          <cell r="F228">
            <v>138.80000000000001</v>
          </cell>
          <cell r="H228">
            <v>1182600</v>
          </cell>
        </row>
        <row r="229">
          <cell r="F229">
            <v>334.1</v>
          </cell>
          <cell r="H229">
            <v>686627938</v>
          </cell>
        </row>
        <row r="230">
          <cell r="F230">
            <v>111.1</v>
          </cell>
          <cell r="H230">
            <v>300000000</v>
          </cell>
        </row>
        <row r="231">
          <cell r="F231">
            <v>111.1</v>
          </cell>
          <cell r="H231">
            <v>300000</v>
          </cell>
        </row>
        <row r="232">
          <cell r="F232">
            <v>627</v>
          </cell>
          <cell r="H232">
            <v>227636</v>
          </cell>
        </row>
        <row r="233">
          <cell r="F233">
            <v>133.1</v>
          </cell>
          <cell r="H233">
            <v>11864</v>
          </cell>
        </row>
        <row r="234">
          <cell r="F234">
            <v>111.1</v>
          </cell>
          <cell r="H234">
            <v>3630232</v>
          </cell>
        </row>
        <row r="235">
          <cell r="F235">
            <v>141</v>
          </cell>
          <cell r="H235">
            <v>4000000</v>
          </cell>
        </row>
        <row r="236">
          <cell r="F236">
            <v>331</v>
          </cell>
          <cell r="H236">
            <v>2350000</v>
          </cell>
        </row>
        <row r="237">
          <cell r="F237">
            <v>153</v>
          </cell>
          <cell r="H237">
            <v>200000</v>
          </cell>
        </row>
        <row r="238">
          <cell r="F238">
            <v>627</v>
          </cell>
          <cell r="H238">
            <v>227636</v>
          </cell>
        </row>
        <row r="239">
          <cell r="F239">
            <v>133.1</v>
          </cell>
          <cell r="H239">
            <v>11864</v>
          </cell>
        </row>
        <row r="240">
          <cell r="F240">
            <v>334.2</v>
          </cell>
          <cell r="H240">
            <v>17678500</v>
          </cell>
        </row>
        <row r="241">
          <cell r="F241">
            <v>138.80000000000001</v>
          </cell>
          <cell r="H241">
            <v>1512500</v>
          </cell>
        </row>
        <row r="242">
          <cell r="F242">
            <v>141</v>
          </cell>
          <cell r="H242">
            <v>742000</v>
          </cell>
        </row>
        <row r="243">
          <cell r="F243">
            <v>627</v>
          </cell>
          <cell r="H243">
            <v>270182</v>
          </cell>
        </row>
        <row r="244">
          <cell r="F244">
            <v>133.1</v>
          </cell>
          <cell r="H244">
            <v>15818</v>
          </cell>
        </row>
        <row r="245">
          <cell r="F245">
            <v>642</v>
          </cell>
          <cell r="H245">
            <v>349959</v>
          </cell>
        </row>
        <row r="246">
          <cell r="F246">
            <v>133.1</v>
          </cell>
          <cell r="H246">
            <v>34996</v>
          </cell>
        </row>
        <row r="247">
          <cell r="F247">
            <v>642</v>
          </cell>
          <cell r="H247">
            <v>2907142</v>
          </cell>
        </row>
        <row r="248">
          <cell r="F248">
            <v>133.1</v>
          </cell>
          <cell r="H248">
            <v>142858</v>
          </cell>
        </row>
        <row r="249">
          <cell r="F249">
            <v>141</v>
          </cell>
          <cell r="H249">
            <v>4050000</v>
          </cell>
        </row>
        <row r="250">
          <cell r="F250">
            <v>627</v>
          </cell>
          <cell r="H250">
            <v>227636</v>
          </cell>
        </row>
        <row r="251">
          <cell r="F251">
            <v>133.1</v>
          </cell>
          <cell r="H251">
            <v>11864</v>
          </cell>
        </row>
        <row r="252">
          <cell r="F252">
            <v>111.1</v>
          </cell>
          <cell r="H252">
            <v>20000</v>
          </cell>
        </row>
        <row r="253">
          <cell r="F253">
            <v>627</v>
          </cell>
          <cell r="H253">
            <v>207636</v>
          </cell>
        </row>
        <row r="254">
          <cell r="F254">
            <v>133.1</v>
          </cell>
          <cell r="H254">
            <v>11864</v>
          </cell>
        </row>
      </sheetData>
      <sheetData sheetId="1" refreshError="1"/>
      <sheetData sheetId="2" refreshError="1"/>
      <sheetData sheetId="3" refreshError="1"/>
      <sheetData sheetId="4"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리회사"/>
      <sheetName val="본사_PS포함"/>
      <sheetName val="본사_PS제외"/>
      <sheetName val="국내_PS제외"/>
      <sheetName val="해외_PS제외"/>
      <sheetName val="직원수당"/>
      <sheetName val="본사_PS제외_car"/>
      <sheetName val="국내_PS제외_car"/>
      <sheetName val="해외_PS제외_car"/>
      <sheetName val="초임연봉"/>
      <sheetName val="개시전표"/>
      <sheetName val="영업소실적"/>
      <sheetName val="공사집계"/>
      <sheetName val="CIVIL WORK"/>
      <sheetName val="간접비내역-1"/>
      <sheetName val="STAND98"/>
      <sheetName val="월별손익"/>
    </sheetNames>
    <sheetDataSet>
      <sheetData sheetId="0"/>
      <sheetData sheetId="1" refreshError="1"/>
      <sheetData sheetId="2" refreshError="1"/>
      <sheetData sheetId="3" refreshError="1"/>
      <sheetData sheetId="4" refreshError="1"/>
      <sheetData sheetId="5">
        <row r="24">
          <cell r="A24" t="str">
            <v>부장</v>
          </cell>
          <cell r="B24">
            <v>200000</v>
          </cell>
          <cell r="C24">
            <v>300000</v>
          </cell>
          <cell r="D24">
            <v>1040000</v>
          </cell>
          <cell r="E24">
            <v>3410000</v>
          </cell>
          <cell r="F24">
            <v>12480000</v>
          </cell>
          <cell r="G24">
            <v>40920000</v>
          </cell>
        </row>
        <row r="25">
          <cell r="A25" t="str">
            <v>차장</v>
          </cell>
          <cell r="B25">
            <v>150000</v>
          </cell>
          <cell r="C25">
            <v>250000</v>
          </cell>
          <cell r="D25">
            <v>720000</v>
          </cell>
          <cell r="E25">
            <v>2970000</v>
          </cell>
          <cell r="F25">
            <v>8640000</v>
          </cell>
          <cell r="G25">
            <v>35640000</v>
          </cell>
        </row>
        <row r="26">
          <cell r="A26" t="str">
            <v>과장</v>
          </cell>
          <cell r="B26">
            <v>100000</v>
          </cell>
          <cell r="C26">
            <v>200000</v>
          </cell>
          <cell r="D26">
            <v>600000</v>
          </cell>
          <cell r="E26">
            <v>2540000</v>
          </cell>
          <cell r="F26">
            <v>7200000</v>
          </cell>
          <cell r="G26">
            <v>30480000</v>
          </cell>
        </row>
        <row r="27">
          <cell r="A27" t="str">
            <v>대리</v>
          </cell>
          <cell r="B27">
            <v>70000</v>
          </cell>
          <cell r="C27">
            <v>85000</v>
          </cell>
          <cell r="D27">
            <v>500000</v>
          </cell>
          <cell r="E27">
            <v>2055000</v>
          </cell>
          <cell r="F27">
            <v>6000000</v>
          </cell>
          <cell r="G27">
            <v>24660000</v>
          </cell>
        </row>
        <row r="28">
          <cell r="A28" t="str">
            <v>사원</v>
          </cell>
          <cell r="B28">
            <v>70000</v>
          </cell>
          <cell r="C28">
            <v>85000</v>
          </cell>
          <cell r="D28">
            <v>315000</v>
          </cell>
          <cell r="E28">
            <v>1675000</v>
          </cell>
          <cell r="F28">
            <v>3780000</v>
          </cell>
          <cell r="G28">
            <v>20100000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문품의"/>
      <sheetName val="울산시산표"/>
      <sheetName val="소상 &quot;1&quot;"/>
      <sheetName val="차량별점검"/>
      <sheetName val="직원수당"/>
    </sheetNames>
    <sheetDataSet>
      <sheetData sheetId="0"/>
      <sheetData sheetId="1" refreshError="1"/>
      <sheetData sheetId="2" refreshError="1"/>
      <sheetData sheetId="3" refreshError="1"/>
      <sheetData sheetId="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계획조정"/>
      <sheetName val="981차조정"/>
      <sheetName val="피벗테이블"/>
      <sheetName val="지시안"/>
      <sheetName val="요약"/>
      <sheetName val="총괄1"/>
      <sheetName val="총괄1-1"/>
      <sheetName val="총괄2"/>
      <sheetName val="총괄2-1"/>
      <sheetName val="임금동결시"/>
      <sheetName val="98세목별"/>
      <sheetName val="용역수수료내역"/>
      <sheetName val="Sheet1"/>
      <sheetName val="비통제세부"/>
      <sheetName val="1억이상"/>
      <sheetName val="5천이상"/>
      <sheetName val="임금인원"/>
      <sheetName val="계정"/>
      <sheetName val="전문품의"/>
      <sheetName val="직원수당"/>
      <sheetName val="울산시산표"/>
      <sheetName val="세목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E3" t="str">
            <v>TAAA</v>
          </cell>
          <cell r="F3" t="str">
            <v>경영전략팀</v>
          </cell>
        </row>
        <row r="4">
          <cell r="E4" t="str">
            <v>TAAB</v>
          </cell>
          <cell r="F4" t="str">
            <v>사업기획팀</v>
          </cell>
        </row>
        <row r="5">
          <cell r="E5" t="str">
            <v>TABA</v>
          </cell>
          <cell r="F5" t="str">
            <v>대외협력팀</v>
          </cell>
        </row>
        <row r="6">
          <cell r="E6" t="str">
            <v>TABB</v>
          </cell>
          <cell r="F6" t="str">
            <v>자동차산업연구소</v>
          </cell>
        </row>
        <row r="7">
          <cell r="E7" t="str">
            <v>TACA</v>
          </cell>
          <cell r="F7" t="str">
            <v>승용상품기획팀</v>
          </cell>
        </row>
        <row r="8">
          <cell r="E8" t="str">
            <v>TACB</v>
          </cell>
          <cell r="F8" t="str">
            <v>상용상품기획팀</v>
          </cell>
        </row>
        <row r="9">
          <cell r="E9" t="str">
            <v>TSCA</v>
          </cell>
          <cell r="F9" t="str">
            <v>생산계획조정팀</v>
          </cell>
        </row>
        <row r="11">
          <cell r="E11" t="str">
            <v>TBAA</v>
          </cell>
          <cell r="F11" t="str">
            <v>인사기획팀</v>
          </cell>
        </row>
        <row r="12">
          <cell r="E12" t="str">
            <v>TBAB</v>
          </cell>
          <cell r="F12" t="str">
            <v>인력운영팀</v>
          </cell>
        </row>
        <row r="13">
          <cell r="E13" t="str">
            <v>TBBA</v>
          </cell>
          <cell r="F13" t="str">
            <v>교육기획팀</v>
          </cell>
        </row>
        <row r="14">
          <cell r="E14" t="str">
            <v>TBBB</v>
          </cell>
          <cell r="F14" t="str">
            <v>교육운영팀</v>
          </cell>
        </row>
        <row r="15">
          <cell r="E15" t="str">
            <v>TBBE</v>
          </cell>
          <cell r="F15" t="str">
            <v>천안직훈팀</v>
          </cell>
        </row>
        <row r="16">
          <cell r="E16" t="str">
            <v>TBCA</v>
          </cell>
          <cell r="F16" t="str">
            <v>총무팀</v>
          </cell>
        </row>
        <row r="17">
          <cell r="E17" t="str">
            <v>TBCB</v>
          </cell>
          <cell r="F17" t="str">
            <v>관재팀</v>
          </cell>
        </row>
        <row r="18">
          <cell r="E18" t="str">
            <v>TBCC</v>
          </cell>
          <cell r="F18" t="str">
            <v>법무팀</v>
          </cell>
        </row>
        <row r="19">
          <cell r="E19" t="str">
            <v>TBCD</v>
          </cell>
          <cell r="F19" t="str">
            <v>비상계획팀</v>
          </cell>
        </row>
        <row r="21">
          <cell r="E21" t="str">
            <v>TCAA</v>
          </cell>
          <cell r="F21" t="str">
            <v>회계팀</v>
          </cell>
        </row>
        <row r="22">
          <cell r="E22" t="str">
            <v>TCAB</v>
          </cell>
          <cell r="F22" t="str">
            <v>세무팀</v>
          </cell>
        </row>
        <row r="23">
          <cell r="E23" t="str">
            <v>TCAC</v>
          </cell>
          <cell r="F23" t="str">
            <v>원가기획팀</v>
          </cell>
        </row>
        <row r="24">
          <cell r="E24" t="str">
            <v>TCAE</v>
          </cell>
          <cell r="F24" t="str">
            <v>재무회계프로젝트</v>
          </cell>
        </row>
        <row r="25">
          <cell r="E25" t="str">
            <v>TCAD</v>
          </cell>
          <cell r="F25" t="str">
            <v>경영분석팀</v>
          </cell>
        </row>
        <row r="26">
          <cell r="E26" t="str">
            <v>TCBA</v>
          </cell>
          <cell r="F26" t="str">
            <v>재정팀</v>
          </cell>
        </row>
        <row r="27">
          <cell r="E27" t="str">
            <v>TCBB</v>
          </cell>
          <cell r="F27" t="str">
            <v>국제금융팀</v>
          </cell>
        </row>
        <row r="28">
          <cell r="E28" t="str">
            <v>TCBC</v>
          </cell>
          <cell r="F28" t="str">
            <v>무역금융팀</v>
          </cell>
        </row>
        <row r="29">
          <cell r="E29" t="str">
            <v>TCCA</v>
          </cell>
          <cell r="F29" t="str">
            <v>할부금융팀</v>
          </cell>
        </row>
        <row r="30">
          <cell r="E30" t="str">
            <v>TCCB</v>
          </cell>
          <cell r="F30" t="str">
            <v>채권관리팀</v>
          </cell>
        </row>
        <row r="31">
          <cell r="E31" t="str">
            <v>TDAA</v>
          </cell>
          <cell r="F31" t="str">
            <v>판매지원팀</v>
          </cell>
        </row>
        <row r="32">
          <cell r="E32" t="str">
            <v>TDAB</v>
          </cell>
          <cell r="F32" t="str">
            <v>영업소개발팀</v>
          </cell>
        </row>
        <row r="33">
          <cell r="E33" t="str">
            <v>TDAC</v>
          </cell>
          <cell r="F33" t="str">
            <v>판매교육팀</v>
          </cell>
        </row>
        <row r="34">
          <cell r="E34" t="str">
            <v>TDAD</v>
          </cell>
          <cell r="F34" t="str">
            <v>고객상담센터</v>
          </cell>
        </row>
        <row r="35">
          <cell r="E35" t="str">
            <v>TDAF</v>
          </cell>
          <cell r="F35" t="str">
            <v>판매정보운영팀</v>
          </cell>
        </row>
        <row r="36">
          <cell r="E36" t="str">
            <v>TDBA</v>
          </cell>
          <cell r="F36" t="str">
            <v>승용기획팀</v>
          </cell>
        </row>
        <row r="37">
          <cell r="E37" t="str">
            <v>TDBB</v>
          </cell>
          <cell r="F37" t="str">
            <v>국내승용상품팀</v>
          </cell>
        </row>
        <row r="38">
          <cell r="E38" t="str">
            <v>TDBC</v>
          </cell>
          <cell r="F38" t="str">
            <v>승용판촉팀</v>
          </cell>
        </row>
        <row r="39">
          <cell r="E39" t="str">
            <v>TDBD</v>
          </cell>
          <cell r="F39" t="str">
            <v>승용운영팀</v>
          </cell>
        </row>
        <row r="40">
          <cell r="E40" t="str">
            <v>TDBE</v>
          </cell>
          <cell r="F40" t="str">
            <v>승용특판팀</v>
          </cell>
        </row>
        <row r="41">
          <cell r="E41" t="str">
            <v>TDBF</v>
          </cell>
          <cell r="F41" t="str">
            <v>현대모터스포츠팀</v>
          </cell>
        </row>
        <row r="42">
          <cell r="E42" t="str">
            <v>TDNA</v>
          </cell>
          <cell r="F42" t="str">
            <v>상용기획팀</v>
          </cell>
        </row>
        <row r="43">
          <cell r="E43" t="str">
            <v>TDNB</v>
          </cell>
          <cell r="F43" t="str">
            <v>국내상용상품팀</v>
          </cell>
        </row>
        <row r="44">
          <cell r="E44" t="str">
            <v>TDNC</v>
          </cell>
          <cell r="F44" t="str">
            <v>대상판촉팀</v>
          </cell>
        </row>
        <row r="45">
          <cell r="E45" t="str">
            <v>TDND</v>
          </cell>
          <cell r="F45" t="str">
            <v>소상판촉팀</v>
          </cell>
        </row>
        <row r="46">
          <cell r="E46" t="str">
            <v>TDNE</v>
          </cell>
          <cell r="F46" t="str">
            <v>상용특판팀</v>
          </cell>
        </row>
        <row r="47">
          <cell r="E47" t="str">
            <v>TDNF</v>
          </cell>
          <cell r="F47" t="str">
            <v>특장업무팀</v>
          </cell>
        </row>
        <row r="48">
          <cell r="E48" t="str">
            <v>TDTA</v>
          </cell>
          <cell r="F48" t="str">
            <v>물류운영팀</v>
          </cell>
        </row>
        <row r="49">
          <cell r="E49" t="str">
            <v>TDUJ</v>
          </cell>
          <cell r="F49" t="str">
            <v>써비스기획팀</v>
          </cell>
        </row>
        <row r="50">
          <cell r="E50" t="str">
            <v>TDUB</v>
          </cell>
          <cell r="F50" t="str">
            <v>써비스교육팀</v>
          </cell>
        </row>
        <row r="51">
          <cell r="E51" t="str">
            <v>TDUC</v>
          </cell>
          <cell r="F51" t="str">
            <v>보상업무팀</v>
          </cell>
        </row>
        <row r="52">
          <cell r="E52" t="str">
            <v>TDUE</v>
          </cell>
          <cell r="F52" t="str">
            <v>승용써비스기술팀</v>
          </cell>
        </row>
        <row r="53">
          <cell r="E53" t="str">
            <v>TDUF</v>
          </cell>
          <cell r="F53" t="str">
            <v>상용써비스팀</v>
          </cell>
        </row>
        <row r="54">
          <cell r="E54" t="str">
            <v>TDUG</v>
          </cell>
          <cell r="F54" t="str">
            <v>고객써비스1팀</v>
          </cell>
        </row>
        <row r="55">
          <cell r="E55" t="str">
            <v>TDUH</v>
          </cell>
          <cell r="F55" t="str">
            <v>고객써비스2팀</v>
          </cell>
        </row>
        <row r="56">
          <cell r="E56" t="str">
            <v>TEEA</v>
          </cell>
          <cell r="F56" t="str">
            <v>해외보상업무팀</v>
          </cell>
        </row>
        <row r="57">
          <cell r="E57" t="str">
            <v>TEEB</v>
          </cell>
          <cell r="F57" t="str">
            <v>해외써비스1팀</v>
          </cell>
        </row>
        <row r="58">
          <cell r="E58" t="str">
            <v>TEEC</v>
          </cell>
          <cell r="F58" t="str">
            <v>해외상용써비스팀</v>
          </cell>
        </row>
        <row r="59">
          <cell r="E59" t="str">
            <v>TEEF</v>
          </cell>
          <cell r="F59" t="str">
            <v>써비스정보팀</v>
          </cell>
        </row>
        <row r="60">
          <cell r="E60" t="str">
            <v>TEEH</v>
          </cell>
          <cell r="F60" t="str">
            <v>해외써비스2팀</v>
          </cell>
        </row>
        <row r="62">
          <cell r="E62" t="str">
            <v>TEAA</v>
          </cell>
          <cell r="F62" t="str">
            <v>수출기획팀</v>
          </cell>
        </row>
        <row r="63">
          <cell r="E63" t="str">
            <v>TEAB</v>
          </cell>
          <cell r="F63" t="str">
            <v>수출상품계획팀</v>
          </cell>
        </row>
        <row r="64">
          <cell r="E64" t="str">
            <v>TEAC</v>
          </cell>
          <cell r="F64" t="str">
            <v>수출업무팀</v>
          </cell>
        </row>
        <row r="65">
          <cell r="E65" t="str">
            <v>TEBC</v>
          </cell>
          <cell r="F65" t="str">
            <v>상용특장수출팀</v>
          </cell>
        </row>
        <row r="66">
          <cell r="E66" t="str">
            <v>TECA</v>
          </cell>
          <cell r="F66" t="str">
            <v>서구팀</v>
          </cell>
        </row>
        <row r="67">
          <cell r="E67" t="str">
            <v>TECB</v>
          </cell>
          <cell r="F67" t="str">
            <v>동구팀</v>
          </cell>
        </row>
        <row r="68">
          <cell r="E68" t="str">
            <v>TEDA</v>
          </cell>
          <cell r="F68" t="str">
            <v>미주팀</v>
          </cell>
        </row>
        <row r="69">
          <cell r="E69" t="str">
            <v>TEDB</v>
          </cell>
          <cell r="F69" t="str">
            <v>남미팀</v>
          </cell>
        </row>
        <row r="70">
          <cell r="E70" t="str">
            <v>TEGC</v>
          </cell>
          <cell r="F70" t="str">
            <v>아시아팀</v>
          </cell>
        </row>
        <row r="71">
          <cell r="E71" t="str">
            <v>TEGD</v>
          </cell>
          <cell r="F71" t="str">
            <v>태평양팀</v>
          </cell>
        </row>
        <row r="72">
          <cell r="E72" t="str">
            <v>TEHA</v>
          </cell>
          <cell r="F72" t="str">
            <v>중동팀</v>
          </cell>
        </row>
        <row r="73">
          <cell r="E73" t="str">
            <v>TEHB</v>
          </cell>
          <cell r="F73" t="str">
            <v>아프리카팀</v>
          </cell>
        </row>
        <row r="74">
          <cell r="E74" t="str">
            <v>TFAA</v>
          </cell>
          <cell r="F74" t="str">
            <v>정보기술기획팀</v>
          </cell>
        </row>
        <row r="75">
          <cell r="E75" t="str">
            <v>TFAB</v>
          </cell>
          <cell r="F75" t="str">
            <v>정보기술운영팀</v>
          </cell>
        </row>
        <row r="76">
          <cell r="E76" t="str">
            <v>TFAC</v>
          </cell>
          <cell r="F76" t="str">
            <v>통신팀</v>
          </cell>
        </row>
        <row r="77">
          <cell r="E77" t="str">
            <v>TFDA</v>
          </cell>
          <cell r="F77" t="str">
            <v>관리시스템팀</v>
          </cell>
        </row>
        <row r="78">
          <cell r="E78" t="str">
            <v>TFDB</v>
          </cell>
          <cell r="F78" t="str">
            <v>판매시스템팀</v>
          </cell>
        </row>
        <row r="80">
          <cell r="E80" t="str">
            <v>TKAA</v>
          </cell>
          <cell r="F80" t="str">
            <v>자재기획팀</v>
          </cell>
        </row>
        <row r="81">
          <cell r="E81" t="str">
            <v>TKBB</v>
          </cell>
          <cell r="F81" t="str">
            <v>부품원가2팀</v>
          </cell>
        </row>
        <row r="82">
          <cell r="E82" t="str">
            <v>TKCB</v>
          </cell>
          <cell r="F82" t="str">
            <v>샤시부품개발2팀</v>
          </cell>
        </row>
        <row r="83">
          <cell r="E83" t="str">
            <v>TKCE</v>
          </cell>
          <cell r="F83" t="str">
            <v>공작부품개발3팀</v>
          </cell>
        </row>
        <row r="84">
          <cell r="E84" t="str">
            <v>TKCJ</v>
          </cell>
          <cell r="F84" t="str">
            <v>전장부품개발팀</v>
          </cell>
        </row>
        <row r="85">
          <cell r="E85" t="str">
            <v>TKDD</v>
          </cell>
          <cell r="F85" t="str">
            <v>내자관리팀</v>
          </cell>
        </row>
        <row r="86">
          <cell r="E86" t="str">
            <v>TKEC</v>
          </cell>
          <cell r="F86" t="str">
            <v>상용샤시부품개발팀</v>
          </cell>
        </row>
        <row r="87">
          <cell r="E87" t="str">
            <v>TKFD</v>
          </cell>
          <cell r="F87" t="str">
            <v>본사부품개선팀</v>
          </cell>
        </row>
        <row r="88">
          <cell r="E88" t="str">
            <v>TKGB</v>
          </cell>
          <cell r="F88" t="str">
            <v>수입행정팀</v>
          </cell>
        </row>
        <row r="89">
          <cell r="E89" t="str">
            <v>TKGF</v>
          </cell>
          <cell r="F89" t="str">
            <v>ＣＫＤ개발팀</v>
          </cell>
        </row>
        <row r="90">
          <cell r="E90" t="str">
            <v>TKHA</v>
          </cell>
          <cell r="F90" t="str">
            <v>구매1팀</v>
          </cell>
        </row>
        <row r="91">
          <cell r="E91" t="str">
            <v>TKHB</v>
          </cell>
          <cell r="F91" t="str">
            <v>구매2팀</v>
          </cell>
        </row>
        <row r="92">
          <cell r="E92" t="str">
            <v>TKHE</v>
          </cell>
          <cell r="F92" t="str">
            <v>국제조달팀</v>
          </cell>
        </row>
        <row r="93">
          <cell r="E93" t="str">
            <v>TQBA</v>
          </cell>
          <cell r="F93" t="str">
            <v>CS기획팀</v>
          </cell>
        </row>
        <row r="94">
          <cell r="E94" t="str">
            <v>TQBB</v>
          </cell>
          <cell r="F94" t="str">
            <v>CS추진팀</v>
          </cell>
        </row>
        <row r="95">
          <cell r="E95" t="str">
            <v>TRAA</v>
          </cell>
          <cell r="F95" t="str">
            <v>부품수출1팀</v>
          </cell>
        </row>
        <row r="96">
          <cell r="E96" t="str">
            <v>TRAB</v>
          </cell>
          <cell r="F96" t="str">
            <v>부품수출2팀</v>
          </cell>
        </row>
        <row r="97">
          <cell r="E97" t="str">
            <v>TRAH</v>
          </cell>
          <cell r="F97" t="str">
            <v>부품조달팀</v>
          </cell>
        </row>
        <row r="98">
          <cell r="E98" t="str">
            <v>TKGG</v>
          </cell>
          <cell r="F98" t="str">
            <v>동경사무소</v>
          </cell>
        </row>
        <row r="99">
          <cell r="E99" t="str">
            <v>TSAA</v>
          </cell>
          <cell r="F99" t="str">
            <v>업무개선1팀</v>
          </cell>
        </row>
        <row r="100">
          <cell r="E100" t="str">
            <v>TSBA</v>
          </cell>
          <cell r="F100" t="str">
            <v>홍보1팀</v>
          </cell>
        </row>
        <row r="101">
          <cell r="E101" t="str">
            <v>TSBC</v>
          </cell>
          <cell r="F101" t="str">
            <v>광고팀</v>
          </cell>
        </row>
        <row r="102">
          <cell r="E102" t="str">
            <v>TSBD</v>
          </cell>
          <cell r="F102" t="str">
            <v>산업분석팀</v>
          </cell>
        </row>
      </sheetData>
      <sheetData sheetId="18" refreshError="1"/>
      <sheetData sheetId="19" refreshError="1"/>
      <sheetData sheetId="20" refreshError="1"/>
      <sheetData sheetId="2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Item J-1"/>
      <sheetName val="경제지표"/>
      <sheetName val="직원수당"/>
      <sheetName val="간접비내역-1"/>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문제점"/>
      <sheetName val="DCS"/>
      <sheetName val="CMS"/>
      <sheetName val="INSTRUMENT"/>
      <sheetName val="VALVE"/>
      <sheetName val="CABLETRN"/>
      <sheetName val="CBLINJ"/>
      <sheetName val="F.O CABLE TERMI"/>
      <sheetName val="TRAY&amp;LADDER"/>
      <sheetName val="BULK"/>
      <sheetName val="LOCAL INDICATION"/>
      <sheetName val="ANALYSER"/>
      <sheetName val="F&amp;G"/>
      <sheetName val="CABLE"/>
      <sheetName val="ANALYSIS SYS"/>
      <sheetName val="XXXXXX"/>
      <sheetName val="결재용 대비 금액"/>
      <sheetName val="견적대비 시행 "/>
      <sheetName val="FWBS7000,8000"/>
      <sheetName val="비교표"/>
      <sheetName val="MANPOWER"/>
      <sheetName val="CONSUMABLE"/>
      <sheetName val="산출근거"/>
      <sheetName val="TOOL"/>
      <sheetName val="TEST"/>
      <sheetName val="Sheet1"/>
      <sheetName val="condition"/>
      <sheetName val="견적근거"/>
      <sheetName val="DCS ESD 3RD FG"/>
      <sheetName val="F&amp;G DETECTOR"/>
      <sheetName val="LOCAL FIELD"/>
      <sheetName val="FO RO VALVE"/>
      <sheetName val="package"/>
      <sheetName val="CABLErev1"/>
      <sheetName val="CABLE TC rev1"/>
      <sheetName val="TUBE"/>
      <sheetName val="TFTG"/>
      <sheetName val="PIPE"/>
      <sheetName val="PFTrev"/>
      <sheetName val="VLVrev1"/>
      <sheetName val="GLDrev1"/>
      <sheetName val="JB"/>
      <sheetName val="TRAY"/>
      <sheetName val="SUPPrev1"/>
      <sheetName val="CABLE TR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 Luong"/>
      <sheetName val="LCB Thi truong"/>
      <sheetName val="Luong tham khao"/>
      <sheetName val="Thang Luong"/>
      <sheetName val="Cau truc"/>
      <sheetName val="LCB 1"/>
      <sheetName val="BHXH"/>
      <sheetName val="Bao cao"/>
      <sheetName val="VIP_DC"/>
      <sheetName val="BTGD"/>
      <sheetName val="Can_DC"/>
      <sheetName val="Do thi"/>
      <sheetName val="Data cho do thi"/>
    </sheetNames>
    <sheetDataSet>
      <sheetData sheetId="0"/>
      <sheetData sheetId="1" refreshError="1"/>
      <sheetData sheetId="2"/>
      <sheetData sheetId="3" refreshError="1">
        <row r="3">
          <cell r="A3">
            <v>40</v>
          </cell>
          <cell r="B3">
            <v>1</v>
          </cell>
          <cell r="C3">
            <v>2</v>
          </cell>
          <cell r="D3">
            <v>11180000</v>
          </cell>
          <cell r="E3">
            <v>13</v>
          </cell>
          <cell r="F3">
            <v>860000</v>
          </cell>
          <cell r="G3">
            <v>850000</v>
          </cell>
          <cell r="H3">
            <v>0.5</v>
          </cell>
          <cell r="I3">
            <v>11050000</v>
          </cell>
          <cell r="J3">
            <v>17200</v>
          </cell>
          <cell r="K3">
            <v>25800</v>
          </cell>
          <cell r="L3">
            <v>34400</v>
          </cell>
          <cell r="M3">
            <v>43000</v>
          </cell>
          <cell r="N3">
            <v>51600</v>
          </cell>
          <cell r="R3">
            <v>0</v>
          </cell>
        </row>
        <row r="4">
          <cell r="A4">
            <v>41</v>
          </cell>
          <cell r="B4">
            <v>1</v>
          </cell>
          <cell r="C4">
            <v>5</v>
          </cell>
          <cell r="D4">
            <v>12740000</v>
          </cell>
          <cell r="E4">
            <v>13</v>
          </cell>
          <cell r="F4">
            <v>980000</v>
          </cell>
          <cell r="G4">
            <v>960000</v>
          </cell>
          <cell r="H4">
            <v>0.5</v>
          </cell>
          <cell r="I4">
            <v>12480000</v>
          </cell>
          <cell r="J4">
            <v>19600</v>
          </cell>
          <cell r="K4">
            <v>29400</v>
          </cell>
          <cell r="L4">
            <v>39200</v>
          </cell>
          <cell r="M4">
            <v>49000</v>
          </cell>
          <cell r="N4">
            <v>58800</v>
          </cell>
          <cell r="R4">
            <v>0</v>
          </cell>
        </row>
        <row r="5">
          <cell r="A5">
            <v>42</v>
          </cell>
          <cell r="B5">
            <v>1</v>
          </cell>
          <cell r="C5">
            <v>5</v>
          </cell>
          <cell r="D5">
            <v>14560000</v>
          </cell>
          <cell r="E5">
            <v>13</v>
          </cell>
          <cell r="F5">
            <v>1120000</v>
          </cell>
          <cell r="G5">
            <v>1100000</v>
          </cell>
          <cell r="H5">
            <v>0.5</v>
          </cell>
          <cell r="I5">
            <v>14300000</v>
          </cell>
          <cell r="J5">
            <v>22400</v>
          </cell>
          <cell r="K5">
            <v>33600</v>
          </cell>
          <cell r="L5">
            <v>44800</v>
          </cell>
          <cell r="M5">
            <v>56000</v>
          </cell>
          <cell r="N5">
            <v>67200</v>
          </cell>
          <cell r="R5">
            <v>0</v>
          </cell>
        </row>
        <row r="6">
          <cell r="A6">
            <v>43</v>
          </cell>
          <cell r="B6">
            <v>1</v>
          </cell>
          <cell r="C6">
            <v>11</v>
          </cell>
          <cell r="D6">
            <v>16510000</v>
          </cell>
          <cell r="E6">
            <v>13</v>
          </cell>
          <cell r="F6">
            <v>1270000</v>
          </cell>
          <cell r="G6">
            <v>1250000</v>
          </cell>
          <cell r="H6">
            <v>0.5</v>
          </cell>
          <cell r="I6">
            <v>16250000</v>
          </cell>
          <cell r="J6">
            <v>25400</v>
          </cell>
          <cell r="K6">
            <v>38100</v>
          </cell>
          <cell r="L6">
            <v>50800</v>
          </cell>
          <cell r="M6">
            <v>63500</v>
          </cell>
          <cell r="N6">
            <v>76200</v>
          </cell>
          <cell r="R6">
            <v>0</v>
          </cell>
        </row>
        <row r="7">
          <cell r="A7">
            <v>44</v>
          </cell>
          <cell r="B7">
            <v>1</v>
          </cell>
          <cell r="C7">
            <v>1</v>
          </cell>
          <cell r="D7">
            <v>18850000</v>
          </cell>
          <cell r="E7">
            <v>13</v>
          </cell>
          <cell r="F7">
            <v>1450000</v>
          </cell>
          <cell r="G7">
            <v>1430000</v>
          </cell>
          <cell r="H7">
            <v>0.5</v>
          </cell>
          <cell r="I7">
            <v>18590000</v>
          </cell>
          <cell r="J7">
            <v>29000</v>
          </cell>
          <cell r="K7">
            <v>43500</v>
          </cell>
          <cell r="L7">
            <v>58000</v>
          </cell>
          <cell r="M7">
            <v>72500</v>
          </cell>
          <cell r="N7">
            <v>87000</v>
          </cell>
          <cell r="R7">
            <v>0</v>
          </cell>
        </row>
        <row r="8">
          <cell r="A8">
            <v>45</v>
          </cell>
          <cell r="B8">
            <v>2</v>
          </cell>
          <cell r="C8">
            <v>0</v>
          </cell>
          <cell r="D8">
            <v>21450000</v>
          </cell>
          <cell r="E8">
            <v>13</v>
          </cell>
          <cell r="F8">
            <v>1650000</v>
          </cell>
          <cell r="G8">
            <v>1620000</v>
          </cell>
          <cell r="H8">
            <v>0.5</v>
          </cell>
          <cell r="I8">
            <v>21060000</v>
          </cell>
          <cell r="J8">
            <v>33000</v>
          </cell>
          <cell r="K8">
            <v>49500</v>
          </cell>
          <cell r="L8">
            <v>66000</v>
          </cell>
          <cell r="M8">
            <v>82500</v>
          </cell>
          <cell r="N8">
            <v>99000</v>
          </cell>
          <cell r="R8">
            <v>0</v>
          </cell>
        </row>
        <row r="9">
          <cell r="A9">
            <v>46</v>
          </cell>
          <cell r="B9">
            <v>2</v>
          </cell>
          <cell r="C9">
            <v>1</v>
          </cell>
          <cell r="D9">
            <v>24570000</v>
          </cell>
          <cell r="E9">
            <v>13</v>
          </cell>
          <cell r="F9">
            <v>1890000</v>
          </cell>
          <cell r="G9">
            <v>1860000</v>
          </cell>
          <cell r="H9">
            <v>0.5</v>
          </cell>
          <cell r="I9">
            <v>24180000</v>
          </cell>
          <cell r="J9">
            <v>37800</v>
          </cell>
          <cell r="K9">
            <v>56700</v>
          </cell>
          <cell r="L9">
            <v>75600</v>
          </cell>
          <cell r="M9">
            <v>94500</v>
          </cell>
          <cell r="N9">
            <v>113400</v>
          </cell>
          <cell r="R9">
            <v>0</v>
          </cell>
        </row>
        <row r="10">
          <cell r="A10">
            <v>47</v>
          </cell>
          <cell r="B10">
            <v>3</v>
          </cell>
          <cell r="C10">
            <v>37</v>
          </cell>
          <cell r="D10">
            <v>27950000</v>
          </cell>
          <cell r="E10">
            <v>13</v>
          </cell>
          <cell r="F10">
            <v>2150000</v>
          </cell>
          <cell r="G10">
            <v>2110000</v>
          </cell>
          <cell r="H10">
            <v>1</v>
          </cell>
          <cell r="I10">
            <v>27430000</v>
          </cell>
          <cell r="J10">
            <v>43000</v>
          </cell>
          <cell r="K10">
            <v>64500</v>
          </cell>
          <cell r="L10">
            <v>86000</v>
          </cell>
          <cell r="M10">
            <v>107500</v>
          </cell>
          <cell r="N10">
            <v>129000</v>
          </cell>
          <cell r="R10">
            <v>0</v>
          </cell>
        </row>
        <row r="11">
          <cell r="A11">
            <v>48</v>
          </cell>
          <cell r="B11">
            <v>3</v>
          </cell>
          <cell r="C11">
            <v>30</v>
          </cell>
          <cell r="D11">
            <v>31850000</v>
          </cell>
          <cell r="E11">
            <v>13</v>
          </cell>
          <cell r="F11">
            <v>2450000</v>
          </cell>
          <cell r="G11">
            <v>2410000</v>
          </cell>
          <cell r="H11">
            <v>1</v>
          </cell>
          <cell r="I11">
            <v>31330000</v>
          </cell>
          <cell r="J11">
            <v>49000</v>
          </cell>
          <cell r="K11">
            <v>73500</v>
          </cell>
          <cell r="L11">
            <v>98000</v>
          </cell>
          <cell r="M11">
            <v>122500</v>
          </cell>
          <cell r="N11">
            <v>147000</v>
          </cell>
          <cell r="R11">
            <v>0</v>
          </cell>
        </row>
        <row r="12">
          <cell r="A12">
            <v>49</v>
          </cell>
          <cell r="B12">
            <v>4</v>
          </cell>
          <cell r="C12">
            <v>1</v>
          </cell>
          <cell r="D12">
            <v>36270000</v>
          </cell>
          <cell r="E12">
            <v>13</v>
          </cell>
          <cell r="F12">
            <v>2790000</v>
          </cell>
          <cell r="G12">
            <v>2740000</v>
          </cell>
          <cell r="H12">
            <v>1.5</v>
          </cell>
          <cell r="I12">
            <v>35620000</v>
          </cell>
          <cell r="J12">
            <v>55800</v>
          </cell>
          <cell r="K12">
            <v>83700</v>
          </cell>
          <cell r="L12">
            <v>111600</v>
          </cell>
          <cell r="M12">
            <v>139500</v>
          </cell>
          <cell r="N12">
            <v>167400</v>
          </cell>
          <cell r="R12">
            <v>0</v>
          </cell>
        </row>
        <row r="13">
          <cell r="A13">
            <v>50</v>
          </cell>
          <cell r="B13">
            <v>4</v>
          </cell>
          <cell r="C13">
            <v>12</v>
          </cell>
          <cell r="D13">
            <v>42770000</v>
          </cell>
          <cell r="E13">
            <v>13</v>
          </cell>
          <cell r="F13">
            <v>3290000</v>
          </cell>
          <cell r="G13">
            <v>3210000</v>
          </cell>
          <cell r="H13">
            <v>1.5</v>
          </cell>
          <cell r="I13">
            <v>41730000</v>
          </cell>
          <cell r="J13">
            <v>65800</v>
          </cell>
          <cell r="K13">
            <v>98700</v>
          </cell>
          <cell r="L13">
            <v>131600</v>
          </cell>
          <cell r="M13">
            <v>164500</v>
          </cell>
          <cell r="N13">
            <v>197400</v>
          </cell>
          <cell r="R13">
            <v>0</v>
          </cell>
        </row>
        <row r="14">
          <cell r="A14">
            <v>51</v>
          </cell>
          <cell r="B14">
            <v>5</v>
          </cell>
          <cell r="C14">
            <v>3</v>
          </cell>
          <cell r="D14">
            <v>50830000</v>
          </cell>
          <cell r="E14">
            <v>13</v>
          </cell>
          <cell r="F14">
            <v>3910000</v>
          </cell>
          <cell r="G14">
            <v>3760000</v>
          </cell>
          <cell r="H14">
            <v>1.5</v>
          </cell>
          <cell r="I14">
            <v>48880000</v>
          </cell>
          <cell r="J14">
            <v>78200</v>
          </cell>
          <cell r="K14">
            <v>117300</v>
          </cell>
          <cell r="L14">
            <v>156400</v>
          </cell>
          <cell r="M14">
            <v>195500</v>
          </cell>
          <cell r="N14">
            <v>234600</v>
          </cell>
          <cell r="R14">
            <v>0</v>
          </cell>
        </row>
        <row r="15">
          <cell r="A15">
            <v>52</v>
          </cell>
          <cell r="B15">
            <v>5</v>
          </cell>
          <cell r="C15">
            <v>4</v>
          </cell>
          <cell r="D15">
            <v>60190000</v>
          </cell>
          <cell r="E15">
            <v>13</v>
          </cell>
          <cell r="F15">
            <v>4630000</v>
          </cell>
          <cell r="G15">
            <v>4400000</v>
          </cell>
          <cell r="H15">
            <v>1.5</v>
          </cell>
          <cell r="I15">
            <v>57200000</v>
          </cell>
          <cell r="J15">
            <v>92600</v>
          </cell>
          <cell r="K15">
            <v>138900</v>
          </cell>
          <cell r="L15">
            <v>185200</v>
          </cell>
          <cell r="M15">
            <v>231500</v>
          </cell>
          <cell r="N15">
            <v>277800</v>
          </cell>
          <cell r="R15">
            <v>0</v>
          </cell>
        </row>
        <row r="16">
          <cell r="A16">
            <v>53</v>
          </cell>
          <cell r="B16">
            <v>6</v>
          </cell>
          <cell r="C16">
            <v>0</v>
          </cell>
          <cell r="D16">
            <v>71240000</v>
          </cell>
          <cell r="E16">
            <v>13</v>
          </cell>
          <cell r="F16">
            <v>5480000</v>
          </cell>
          <cell r="G16">
            <v>5150000</v>
          </cell>
          <cell r="H16">
            <v>2</v>
          </cell>
          <cell r="I16">
            <v>66950000</v>
          </cell>
          <cell r="J16">
            <v>109600</v>
          </cell>
          <cell r="K16">
            <v>164400</v>
          </cell>
          <cell r="L16">
            <v>219200</v>
          </cell>
          <cell r="M16">
            <v>274000</v>
          </cell>
          <cell r="N16">
            <v>328800</v>
          </cell>
          <cell r="R16">
            <v>0</v>
          </cell>
        </row>
        <row r="17">
          <cell r="A17">
            <v>54</v>
          </cell>
          <cell r="B17">
            <v>6</v>
          </cell>
          <cell r="C17">
            <v>3</v>
          </cell>
          <cell r="D17">
            <v>84630000</v>
          </cell>
          <cell r="E17">
            <v>13</v>
          </cell>
          <cell r="F17">
            <v>6510000</v>
          </cell>
          <cell r="G17">
            <v>6020000</v>
          </cell>
          <cell r="H17">
            <v>2</v>
          </cell>
          <cell r="I17">
            <v>78260000</v>
          </cell>
          <cell r="J17">
            <v>130200</v>
          </cell>
          <cell r="K17">
            <v>195300</v>
          </cell>
          <cell r="L17">
            <v>260400</v>
          </cell>
          <cell r="M17">
            <v>325500</v>
          </cell>
          <cell r="N17">
            <v>390600</v>
          </cell>
          <cell r="R17">
            <v>0</v>
          </cell>
        </row>
        <row r="18">
          <cell r="A18">
            <v>55</v>
          </cell>
          <cell r="B18">
            <v>7</v>
          </cell>
          <cell r="C18">
            <v>1</v>
          </cell>
          <cell r="D18">
            <v>101530000</v>
          </cell>
          <cell r="E18">
            <v>13</v>
          </cell>
          <cell r="F18">
            <v>7810000</v>
          </cell>
          <cell r="G18">
            <v>7040000</v>
          </cell>
          <cell r="H18">
            <v>2.5</v>
          </cell>
          <cell r="I18">
            <v>91520000</v>
          </cell>
          <cell r="J18">
            <v>156200</v>
          </cell>
          <cell r="K18">
            <v>234300</v>
          </cell>
          <cell r="L18">
            <v>312400</v>
          </cell>
          <cell r="M18">
            <v>390500</v>
          </cell>
          <cell r="N18">
            <v>468600</v>
          </cell>
          <cell r="R18">
            <v>0</v>
          </cell>
        </row>
        <row r="19">
          <cell r="A19">
            <v>56</v>
          </cell>
          <cell r="B19">
            <v>7</v>
          </cell>
          <cell r="C19">
            <v>0</v>
          </cell>
          <cell r="D19">
            <v>121680000</v>
          </cell>
          <cell r="E19">
            <v>13</v>
          </cell>
          <cell r="F19">
            <v>9360000</v>
          </cell>
          <cell r="G19">
            <v>8240000</v>
          </cell>
          <cell r="H19">
            <v>2.5</v>
          </cell>
          <cell r="I19">
            <v>107120000</v>
          </cell>
          <cell r="J19">
            <v>187200</v>
          </cell>
          <cell r="K19">
            <v>280800</v>
          </cell>
          <cell r="L19">
            <v>374400</v>
          </cell>
          <cell r="M19">
            <v>468000</v>
          </cell>
          <cell r="N19">
            <v>561600</v>
          </cell>
          <cell r="R19">
            <v>0</v>
          </cell>
        </row>
        <row r="20">
          <cell r="A20">
            <v>57</v>
          </cell>
          <cell r="B20">
            <v>7</v>
          </cell>
          <cell r="C20">
            <v>0</v>
          </cell>
          <cell r="D20">
            <v>143520000</v>
          </cell>
          <cell r="E20">
            <v>13</v>
          </cell>
          <cell r="F20">
            <v>11040000</v>
          </cell>
          <cell r="G20">
            <v>9400000</v>
          </cell>
          <cell r="H20">
            <v>2.5</v>
          </cell>
          <cell r="I20">
            <v>122200000</v>
          </cell>
          <cell r="J20">
            <v>220800</v>
          </cell>
          <cell r="K20">
            <v>331200</v>
          </cell>
          <cell r="L20">
            <v>441600</v>
          </cell>
          <cell r="M20">
            <v>552000</v>
          </cell>
          <cell r="N20">
            <v>662400</v>
          </cell>
          <cell r="R20">
            <v>0</v>
          </cell>
        </row>
        <row r="21">
          <cell r="A21">
            <v>58</v>
          </cell>
          <cell r="B21">
            <v>8</v>
          </cell>
          <cell r="C21">
            <v>0</v>
          </cell>
          <cell r="D21">
            <v>170040000</v>
          </cell>
          <cell r="E21">
            <v>13</v>
          </cell>
          <cell r="F21">
            <v>13080000</v>
          </cell>
          <cell r="G21">
            <v>10720000</v>
          </cell>
          <cell r="H21">
            <v>2.5</v>
          </cell>
          <cell r="I21">
            <v>139360000</v>
          </cell>
          <cell r="J21">
            <v>261600</v>
          </cell>
          <cell r="K21">
            <v>392400</v>
          </cell>
          <cell r="L21">
            <v>523200</v>
          </cell>
          <cell r="M21">
            <v>654000</v>
          </cell>
          <cell r="N21">
            <v>784800</v>
          </cell>
          <cell r="R21">
            <v>0</v>
          </cell>
        </row>
        <row r="22">
          <cell r="A22">
            <v>59</v>
          </cell>
          <cell r="B22">
            <v>8</v>
          </cell>
          <cell r="C22">
            <v>2</v>
          </cell>
          <cell r="D22">
            <v>204100000</v>
          </cell>
          <cell r="E22">
            <v>13</v>
          </cell>
          <cell r="F22">
            <v>15700000</v>
          </cell>
          <cell r="G22">
            <v>12220000</v>
          </cell>
          <cell r="H22">
            <v>2.5</v>
          </cell>
          <cell r="I22">
            <v>158860000</v>
          </cell>
          <cell r="J22">
            <v>314000</v>
          </cell>
          <cell r="K22">
            <v>471000</v>
          </cell>
          <cell r="L22">
            <v>628000</v>
          </cell>
          <cell r="M22">
            <v>785000</v>
          </cell>
          <cell r="N22">
            <v>942000</v>
          </cell>
          <cell r="R22">
            <v>0</v>
          </cell>
        </row>
        <row r="23">
          <cell r="A23">
            <v>60</v>
          </cell>
          <cell r="B23">
            <v>8</v>
          </cell>
          <cell r="C23">
            <v>0</v>
          </cell>
          <cell r="D23">
            <v>249210000</v>
          </cell>
          <cell r="E23">
            <v>13</v>
          </cell>
          <cell r="F23">
            <v>19170000</v>
          </cell>
          <cell r="G23">
            <v>13930000</v>
          </cell>
          <cell r="H23">
            <v>2.5</v>
          </cell>
          <cell r="I23">
            <v>181090000</v>
          </cell>
          <cell r="J23">
            <v>383400</v>
          </cell>
          <cell r="K23">
            <v>575100</v>
          </cell>
          <cell r="L23">
            <v>766800</v>
          </cell>
          <cell r="M23">
            <v>958500</v>
          </cell>
          <cell r="N23">
            <v>1150200</v>
          </cell>
          <cell r="R23">
            <v>0</v>
          </cell>
        </row>
        <row r="24">
          <cell r="A24">
            <v>61</v>
          </cell>
          <cell r="B24">
            <v>8</v>
          </cell>
          <cell r="C24">
            <v>0</v>
          </cell>
          <cell r="D24">
            <v>310830000</v>
          </cell>
          <cell r="E24">
            <v>13</v>
          </cell>
          <cell r="F24">
            <v>23910000</v>
          </cell>
          <cell r="G24">
            <v>15880000</v>
          </cell>
          <cell r="H24">
            <v>3</v>
          </cell>
          <cell r="I24">
            <v>206440000</v>
          </cell>
          <cell r="J24">
            <v>478200</v>
          </cell>
          <cell r="K24">
            <v>717300</v>
          </cell>
          <cell r="L24">
            <v>956400</v>
          </cell>
          <cell r="M24">
            <v>1195500</v>
          </cell>
          <cell r="N24">
            <v>1434600</v>
          </cell>
          <cell r="R24">
            <v>0</v>
          </cell>
        </row>
        <row r="25">
          <cell r="A25">
            <v>62</v>
          </cell>
          <cell r="B25">
            <v>8</v>
          </cell>
          <cell r="C25">
            <v>0</v>
          </cell>
          <cell r="D25">
            <v>394680000</v>
          </cell>
          <cell r="E25">
            <v>13</v>
          </cell>
          <cell r="F25">
            <v>30360000</v>
          </cell>
          <cell r="G25">
            <v>18100000</v>
          </cell>
          <cell r="H25">
            <v>3</v>
          </cell>
          <cell r="I25">
            <v>235300000</v>
          </cell>
          <cell r="J25">
            <v>607200</v>
          </cell>
          <cell r="K25">
            <v>910800</v>
          </cell>
          <cell r="L25">
            <v>1214400</v>
          </cell>
          <cell r="M25">
            <v>1518000</v>
          </cell>
          <cell r="N25">
            <v>1821600</v>
          </cell>
          <cell r="R25">
            <v>0</v>
          </cell>
        </row>
        <row r="26">
          <cell r="A26">
            <v>63</v>
          </cell>
          <cell r="B26">
            <v>8</v>
          </cell>
          <cell r="C26">
            <v>0</v>
          </cell>
          <cell r="D26">
            <v>490490000</v>
          </cell>
          <cell r="E26">
            <v>13</v>
          </cell>
          <cell r="F26">
            <v>37730000</v>
          </cell>
          <cell r="G26">
            <v>20640000</v>
          </cell>
          <cell r="H26">
            <v>3</v>
          </cell>
          <cell r="I26">
            <v>268320000</v>
          </cell>
          <cell r="J26">
            <v>754600</v>
          </cell>
          <cell r="K26">
            <v>1131900</v>
          </cell>
          <cell r="L26">
            <v>1509200</v>
          </cell>
          <cell r="M26">
            <v>1886500</v>
          </cell>
          <cell r="N26">
            <v>2263800</v>
          </cell>
          <cell r="R26">
            <v>0</v>
          </cell>
        </row>
        <row r="27">
          <cell r="A27">
            <v>64</v>
          </cell>
          <cell r="B27">
            <v>8</v>
          </cell>
          <cell r="C27">
            <v>1</v>
          </cell>
          <cell r="D27">
            <v>599560000</v>
          </cell>
          <cell r="E27">
            <v>13</v>
          </cell>
          <cell r="F27">
            <v>46120000</v>
          </cell>
          <cell r="G27">
            <v>23530000</v>
          </cell>
          <cell r="H27">
            <v>3</v>
          </cell>
          <cell r="I27">
            <v>305890000</v>
          </cell>
          <cell r="J27">
            <v>922400</v>
          </cell>
          <cell r="K27">
            <v>1383600</v>
          </cell>
          <cell r="L27">
            <v>1844800</v>
          </cell>
          <cell r="M27">
            <v>2306000</v>
          </cell>
          <cell r="N27">
            <v>2767200</v>
          </cell>
          <cell r="R27">
            <v>0</v>
          </cell>
        </row>
      </sheetData>
      <sheetData sheetId="4"/>
      <sheetData sheetId="5"/>
      <sheetData sheetId="6"/>
      <sheetData sheetId="7"/>
      <sheetData sheetId="8"/>
      <sheetData sheetId="9"/>
      <sheetData sheetId="10"/>
      <sheetData sheetId="11"/>
      <sheetData sheetId="12"/>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Approve"/>
      <sheetName val="Vou"/>
      <sheetName val="Oct"/>
      <sheetName val="Nov"/>
      <sheetName val="Dec"/>
      <sheetName val="1"/>
      <sheetName val="2"/>
      <sheetName val="3"/>
      <sheetName val="4"/>
      <sheetName val="5"/>
      <sheetName val="6"/>
      <sheetName val="7"/>
      <sheetName val="8"/>
      <sheetName val="9"/>
      <sheetName val="10"/>
      <sheetName val="All"/>
      <sheetName val="계정"/>
      <sheetName val="All for 2001+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2629">
          <cell r="F2629" t="str">
            <v>Mua 10 lon coca phôc vô chuyªn gia</v>
          </cell>
        </row>
        <row r="2630">
          <cell r="F2630" t="str">
            <v xml:space="preserve">Tr¶ t¹m øng tiÒn chi phÝ c¬m tr­a cho c«ng nh©n th¸ng 6/2002 </v>
          </cell>
        </row>
        <row r="2631">
          <cell r="F2631" t="str">
            <v>Thanh to¸n tiÒn c¬m tèi + b¸nh mú ¨n ca cho c«ng nh©n th¸ng 06/2002</v>
          </cell>
        </row>
        <row r="2632">
          <cell r="F2632" t="str">
            <v>Chi phÝ cho xe 34LD-0116 tõ ngµy 11/07 ®Õn 13/07/2002</v>
          </cell>
        </row>
      </sheetData>
      <sheetData sheetId="17" refreshError="1"/>
      <sheetData sheetId="18"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 T1111 "/>
      <sheetName val="Thu T1111"/>
      <sheetName val="Thu Tk 112.1"/>
      <sheetName val="Chi TK112.1"/>
      <sheetName val="TK1331 "/>
      <sheetName val="TK 141"/>
      <sheetName val="00000000"/>
      <sheetName val="10000000"/>
      <sheetName val="20000000"/>
      <sheetName val="30000000"/>
      <sheetName val="40000000"/>
      <sheetName val="50000000"/>
      <sheetName val="60000000"/>
      <sheetName val="70000000"/>
      <sheetName val="XL4Poppy"/>
      <sheetName val="월별수입"/>
    </sheetNames>
    <sheetDataSet>
      <sheetData sheetId="0"/>
      <sheetData sheetId="1"/>
      <sheetData sheetId="2"/>
      <sheetData sheetId="3"/>
      <sheetData sheetId="4">
        <row r="8">
          <cell r="E8">
            <v>331</v>
          </cell>
        </row>
        <row r="9">
          <cell r="E9">
            <v>1121</v>
          </cell>
        </row>
        <row r="10">
          <cell r="E10">
            <v>1121</v>
          </cell>
        </row>
        <row r="11">
          <cell r="E11">
            <v>1121</v>
          </cell>
        </row>
        <row r="12">
          <cell r="E12">
            <v>1121</v>
          </cell>
        </row>
        <row r="13">
          <cell r="E13">
            <v>141</v>
          </cell>
        </row>
        <row r="14">
          <cell r="E14">
            <v>1121</v>
          </cell>
        </row>
        <row r="15">
          <cell r="E15">
            <v>1121</v>
          </cell>
        </row>
        <row r="16">
          <cell r="E16">
            <v>1121</v>
          </cell>
        </row>
        <row r="17">
          <cell r="E17">
            <v>1111</v>
          </cell>
        </row>
        <row r="18">
          <cell r="E18">
            <v>1111</v>
          </cell>
        </row>
        <row r="19">
          <cell r="E19">
            <v>1111</v>
          </cell>
        </row>
        <row r="20">
          <cell r="E20">
            <v>1111</v>
          </cell>
        </row>
        <row r="21">
          <cell r="E21">
            <v>1111</v>
          </cell>
        </row>
        <row r="22">
          <cell r="E22">
            <v>1111</v>
          </cell>
        </row>
        <row r="23">
          <cell r="E23">
            <v>1111</v>
          </cell>
        </row>
        <row r="24">
          <cell r="E24">
            <v>1111</v>
          </cell>
        </row>
        <row r="25">
          <cell r="E25">
            <v>1111</v>
          </cell>
        </row>
        <row r="26">
          <cell r="E26">
            <v>1121</v>
          </cell>
        </row>
        <row r="27">
          <cell r="E27">
            <v>1121</v>
          </cell>
        </row>
        <row r="28">
          <cell r="E28">
            <v>141</v>
          </cell>
        </row>
        <row r="29">
          <cell r="E29">
            <v>141</v>
          </cell>
        </row>
        <row r="30">
          <cell r="E30">
            <v>141</v>
          </cell>
        </row>
        <row r="31">
          <cell r="E31">
            <v>1111</v>
          </cell>
        </row>
        <row r="32">
          <cell r="E32">
            <v>1111</v>
          </cell>
        </row>
        <row r="33">
          <cell r="E33">
            <v>1111</v>
          </cell>
        </row>
        <row r="34">
          <cell r="E34">
            <v>1111</v>
          </cell>
        </row>
        <row r="35">
          <cell r="E35">
            <v>1111</v>
          </cell>
        </row>
        <row r="36">
          <cell r="E36">
            <v>1111</v>
          </cell>
        </row>
        <row r="37">
          <cell r="E37">
            <v>1111</v>
          </cell>
        </row>
        <row r="38">
          <cell r="E38">
            <v>1111</v>
          </cell>
        </row>
        <row r="39">
          <cell r="E39">
            <v>1111</v>
          </cell>
        </row>
        <row r="40">
          <cell r="E40">
            <v>1111</v>
          </cell>
        </row>
        <row r="41">
          <cell r="E41">
            <v>1121</v>
          </cell>
        </row>
        <row r="42">
          <cell r="E42" t="str">
            <v>Tµi kho¶n</v>
          </cell>
        </row>
        <row r="43">
          <cell r="E43" t="str">
            <v>®èi øng</v>
          </cell>
        </row>
        <row r="44">
          <cell r="E44">
            <v>1111</v>
          </cell>
        </row>
        <row r="45">
          <cell r="E45">
            <v>1111</v>
          </cell>
        </row>
        <row r="46">
          <cell r="E46">
            <v>1111</v>
          </cell>
        </row>
        <row r="47">
          <cell r="E47">
            <v>1121</v>
          </cell>
        </row>
        <row r="48">
          <cell r="E48">
            <v>1121</v>
          </cell>
        </row>
        <row r="49">
          <cell r="E49">
            <v>1121</v>
          </cell>
        </row>
        <row r="50">
          <cell r="E50">
            <v>1111</v>
          </cell>
        </row>
        <row r="51">
          <cell r="E51">
            <v>1111</v>
          </cell>
        </row>
        <row r="52">
          <cell r="E52">
            <v>1121</v>
          </cell>
        </row>
        <row r="53">
          <cell r="E53">
            <v>1121</v>
          </cell>
        </row>
        <row r="54">
          <cell r="E54">
            <v>1121</v>
          </cell>
        </row>
        <row r="55">
          <cell r="E55">
            <v>1121</v>
          </cell>
        </row>
        <row r="56">
          <cell r="E56">
            <v>1121</v>
          </cell>
        </row>
        <row r="57">
          <cell r="E57">
            <v>1121</v>
          </cell>
        </row>
        <row r="58">
          <cell r="E58">
            <v>1121</v>
          </cell>
        </row>
        <row r="59">
          <cell r="E59">
            <v>1111</v>
          </cell>
        </row>
        <row r="60">
          <cell r="E60">
            <v>1111</v>
          </cell>
        </row>
        <row r="61">
          <cell r="E61">
            <v>1111</v>
          </cell>
        </row>
        <row r="62">
          <cell r="E62">
            <v>1111</v>
          </cell>
        </row>
        <row r="63">
          <cell r="E63">
            <v>1111</v>
          </cell>
        </row>
        <row r="64">
          <cell r="E64">
            <v>1111</v>
          </cell>
        </row>
        <row r="65">
          <cell r="E65">
            <v>1111</v>
          </cell>
        </row>
        <row r="66">
          <cell r="E66">
            <v>1111</v>
          </cell>
        </row>
        <row r="67">
          <cell r="E67">
            <v>1111</v>
          </cell>
        </row>
        <row r="68">
          <cell r="E68">
            <v>1111</v>
          </cell>
        </row>
        <row r="69">
          <cell r="E69">
            <v>1111</v>
          </cell>
        </row>
        <row r="70">
          <cell r="E70">
            <v>1111</v>
          </cell>
        </row>
        <row r="71">
          <cell r="E71">
            <v>141</v>
          </cell>
        </row>
        <row r="72">
          <cell r="E72">
            <v>1111</v>
          </cell>
        </row>
        <row r="73">
          <cell r="E73">
            <v>1111</v>
          </cell>
        </row>
        <row r="74">
          <cell r="E74">
            <v>331</v>
          </cell>
        </row>
        <row r="75">
          <cell r="E75">
            <v>331</v>
          </cell>
        </row>
        <row r="76">
          <cell r="E76">
            <v>1111</v>
          </cell>
        </row>
        <row r="77">
          <cell r="E77">
            <v>1111</v>
          </cell>
        </row>
        <row r="78">
          <cell r="E78">
            <v>1111</v>
          </cell>
        </row>
        <row r="79">
          <cell r="E79" t="str">
            <v>Tµi kho¶n</v>
          </cell>
        </row>
        <row r="80">
          <cell r="E80" t="str">
            <v>®èi øng</v>
          </cell>
        </row>
        <row r="81">
          <cell r="E81">
            <v>1121</v>
          </cell>
        </row>
        <row r="82">
          <cell r="E82">
            <v>331</v>
          </cell>
        </row>
        <row r="83">
          <cell r="E83">
            <v>1111</v>
          </cell>
        </row>
        <row r="84">
          <cell r="E84">
            <v>1111</v>
          </cell>
        </row>
        <row r="85">
          <cell r="E85">
            <v>331</v>
          </cell>
        </row>
        <row r="86">
          <cell r="E86">
            <v>331</v>
          </cell>
        </row>
        <row r="87">
          <cell r="E87">
            <v>1111</v>
          </cell>
        </row>
        <row r="88">
          <cell r="E88">
            <v>1111</v>
          </cell>
        </row>
        <row r="89">
          <cell r="E89">
            <v>1111</v>
          </cell>
        </row>
        <row r="90">
          <cell r="E90">
            <v>1111</v>
          </cell>
        </row>
        <row r="91">
          <cell r="E91">
            <v>1111</v>
          </cell>
        </row>
        <row r="92">
          <cell r="E92">
            <v>141</v>
          </cell>
        </row>
        <row r="93">
          <cell r="E93">
            <v>1121</v>
          </cell>
        </row>
        <row r="94">
          <cell r="E94">
            <v>1121</v>
          </cell>
        </row>
        <row r="95">
          <cell r="E95">
            <v>331</v>
          </cell>
        </row>
        <row r="96">
          <cell r="E96">
            <v>331</v>
          </cell>
        </row>
        <row r="97">
          <cell r="E97">
            <v>331</v>
          </cell>
        </row>
        <row r="98">
          <cell r="E98">
            <v>331</v>
          </cell>
        </row>
        <row r="99">
          <cell r="E99">
            <v>1121</v>
          </cell>
        </row>
        <row r="100">
          <cell r="E100">
            <v>141</v>
          </cell>
        </row>
        <row r="101">
          <cell r="E101">
            <v>1111</v>
          </cell>
        </row>
        <row r="102">
          <cell r="E102">
            <v>141</v>
          </cell>
        </row>
        <row r="103">
          <cell r="E103">
            <v>141</v>
          </cell>
        </row>
        <row r="104">
          <cell r="E104">
            <v>331</v>
          </cell>
        </row>
        <row r="105">
          <cell r="E105">
            <v>331</v>
          </cell>
        </row>
        <row r="106">
          <cell r="E106">
            <v>1111</v>
          </cell>
        </row>
        <row r="107">
          <cell r="E107">
            <v>141</v>
          </cell>
        </row>
        <row r="108">
          <cell r="E108">
            <v>331</v>
          </cell>
        </row>
        <row r="109">
          <cell r="E109">
            <v>1121</v>
          </cell>
        </row>
        <row r="113">
          <cell r="E113">
            <v>131</v>
          </cell>
        </row>
        <row r="114">
          <cell r="E114">
            <v>1111</v>
          </cell>
        </row>
        <row r="115">
          <cell r="E115">
            <v>1121</v>
          </cell>
        </row>
        <row r="116">
          <cell r="E116" t="str">
            <v>Tµi kho¶n</v>
          </cell>
        </row>
        <row r="117">
          <cell r="E117" t="str">
            <v>®èi øng</v>
          </cell>
        </row>
        <row r="151">
          <cell r="E151">
            <v>1111</v>
          </cell>
        </row>
        <row r="152">
          <cell r="E152">
            <v>141</v>
          </cell>
        </row>
        <row r="153">
          <cell r="E153">
            <v>331</v>
          </cell>
        </row>
        <row r="154">
          <cell r="E154">
            <v>1121</v>
          </cell>
        </row>
      </sheetData>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List"/>
      <sheetName val="NEWCPS"/>
      <sheetName val="수입"/>
      <sheetName val="ANALYSER"/>
      <sheetName val="HVAC"/>
      <sheetName val="DNT OSBL"/>
      <sheetName val="RFP007"/>
      <sheetName val="INPUT DATA"/>
      <sheetName val="Sheet1"/>
      <sheetName val="CIVIL WORK"/>
      <sheetName val="96.12"/>
      <sheetName val="직원동원계획"/>
      <sheetName val="공사비 내역 (가)"/>
      <sheetName val="REDUCER"/>
      <sheetName val="WE'T"/>
      <sheetName val="OFFER RATE"/>
      <sheetName val="Mech CIF"/>
      <sheetName val="BQ"/>
      <sheetName val="공정계획(내부계획25%,내부w.f)"/>
    </sheetNames>
    <sheetDataSet>
      <sheetData sheetId="0" refreshError="1">
        <row r="6">
          <cell r="B6">
            <v>10</v>
          </cell>
          <cell r="C6" t="str">
            <v>Crude Unit</v>
          </cell>
          <cell r="D6">
            <v>1</v>
          </cell>
        </row>
        <row r="7">
          <cell r="B7">
            <v>12</v>
          </cell>
          <cell r="C7" t="str">
            <v>Delayed Coking (FW Proprietary Info..)</v>
          </cell>
          <cell r="D7">
            <v>1</v>
          </cell>
        </row>
        <row r="8">
          <cell r="B8">
            <v>14</v>
          </cell>
          <cell r="C8" t="str">
            <v xml:space="preserve"> Light Oil Hydrotreater (UOP Proprietary Info.)</v>
          </cell>
          <cell r="D8">
            <v>2</v>
          </cell>
        </row>
        <row r="9">
          <cell r="B9">
            <v>15</v>
          </cell>
          <cell r="C9" t="str">
            <v>Hydroprocessing Support (UOP Proprietary Info.)</v>
          </cell>
          <cell r="D9">
            <v>2</v>
          </cell>
        </row>
        <row r="10">
          <cell r="B10">
            <v>16</v>
          </cell>
          <cell r="C10" t="str">
            <v>Gas Oil Hydrocracker (UOP Proprietary Info.)</v>
          </cell>
          <cell r="D10">
            <v>2</v>
          </cell>
        </row>
        <row r="11">
          <cell r="B11">
            <v>18</v>
          </cell>
          <cell r="C11" t="str">
            <v>Gas Plant</v>
          </cell>
          <cell r="D11">
            <v>1</v>
          </cell>
        </row>
        <row r="12">
          <cell r="B12">
            <v>22</v>
          </cell>
          <cell r="C12" t="str">
            <v>Hydrogen Production (KTI Proprietary Info.)</v>
          </cell>
          <cell r="D12">
            <v>1</v>
          </cell>
        </row>
        <row r="13">
          <cell r="B13">
            <v>24</v>
          </cell>
          <cell r="C13" t="str">
            <v>Amine Regeneration</v>
          </cell>
          <cell r="D13">
            <v>1</v>
          </cell>
        </row>
        <row r="14">
          <cell r="B14">
            <v>26</v>
          </cell>
          <cell r="C14" t="str">
            <v>Sour Water Stripper</v>
          </cell>
          <cell r="D14">
            <v>1</v>
          </cell>
        </row>
        <row r="15">
          <cell r="B15">
            <v>28</v>
          </cell>
          <cell r="C15" t="str">
            <v>Sulfur Recovery (Stork Comprimo Proprietary Info.)</v>
          </cell>
          <cell r="D15">
            <v>1</v>
          </cell>
        </row>
        <row r="16">
          <cell r="B16">
            <v>30</v>
          </cell>
          <cell r="C16" t="str">
            <v>Tail Gas (Stork Comprimo Proprietary Info.)</v>
          </cell>
          <cell r="D16">
            <v>1</v>
          </cell>
        </row>
        <row r="17">
          <cell r="B17">
            <v>32</v>
          </cell>
          <cell r="C17" t="str">
            <v>Sulfur Prilling</v>
          </cell>
          <cell r="D17">
            <v>1</v>
          </cell>
        </row>
        <row r="18">
          <cell r="B18">
            <v>41</v>
          </cell>
          <cell r="C18" t="str">
            <v>Stm. Gen. &amp; Dist.</v>
          </cell>
          <cell r="D18">
            <v>2</v>
          </cell>
        </row>
        <row r="19">
          <cell r="B19">
            <v>42</v>
          </cell>
          <cell r="C19" t="str">
            <v>Reverse Osmosis System</v>
          </cell>
          <cell r="D19">
            <v>2</v>
          </cell>
        </row>
        <row r="20">
          <cell r="B20">
            <v>43</v>
          </cell>
          <cell r="C20" t="str">
            <v>BFW &amp; Cond. Recovery</v>
          </cell>
          <cell r="D20">
            <v>2</v>
          </cell>
        </row>
        <row r="21">
          <cell r="B21">
            <v>44</v>
          </cell>
          <cell r="C21" t="str">
            <v>Potable Service Water</v>
          </cell>
          <cell r="D21">
            <v>1</v>
          </cell>
        </row>
        <row r="22">
          <cell r="B22">
            <v>45</v>
          </cell>
          <cell r="C22" t="str">
            <v>Fuel Gas System</v>
          </cell>
          <cell r="D22">
            <v>1</v>
          </cell>
        </row>
        <row r="23">
          <cell r="B23">
            <v>46</v>
          </cell>
          <cell r="C23" t="str">
            <v>Plant &amp; Instr. Air System</v>
          </cell>
          <cell r="D23">
            <v>2</v>
          </cell>
        </row>
        <row r="24">
          <cell r="B24">
            <v>47</v>
          </cell>
          <cell r="C24" t="str">
            <v>Cooling Water System</v>
          </cell>
          <cell r="D24">
            <v>2</v>
          </cell>
        </row>
        <row r="25">
          <cell r="B25">
            <v>48</v>
          </cell>
          <cell r="C25" t="str">
            <v>Inert Gas (N2 Vaporization)</v>
          </cell>
          <cell r="D25">
            <v>2</v>
          </cell>
        </row>
        <row r="26">
          <cell r="B26">
            <v>51</v>
          </cell>
          <cell r="C26" t="str">
            <v>Flushing Oil System</v>
          </cell>
          <cell r="D26">
            <v>2</v>
          </cell>
        </row>
        <row r="27">
          <cell r="B27">
            <v>52</v>
          </cell>
          <cell r="C27" t="str">
            <v>Emergency Power Generation</v>
          </cell>
          <cell r="D27">
            <v>2</v>
          </cell>
        </row>
        <row r="28">
          <cell r="B28">
            <v>57</v>
          </cell>
          <cell r="C28" t="str">
            <v>Flare System</v>
          </cell>
          <cell r="D28">
            <v>2</v>
          </cell>
        </row>
        <row r="29">
          <cell r="B29">
            <v>58</v>
          </cell>
          <cell r="C29" t="str">
            <v>Buildings</v>
          </cell>
          <cell r="D29" t="str">
            <v>1 / 2</v>
          </cell>
        </row>
        <row r="30">
          <cell r="B30">
            <v>61</v>
          </cell>
          <cell r="C30" t="str">
            <v>Tank Farm</v>
          </cell>
          <cell r="D30">
            <v>2</v>
          </cell>
        </row>
        <row r="31">
          <cell r="B31">
            <v>63</v>
          </cell>
          <cell r="C31" t="str">
            <v>Slop Oil System</v>
          </cell>
          <cell r="D31">
            <v>1</v>
          </cell>
        </row>
        <row r="32">
          <cell r="B32">
            <v>64</v>
          </cell>
          <cell r="C32" t="str">
            <v>Sulfur Loading</v>
          </cell>
          <cell r="D32">
            <v>1</v>
          </cell>
        </row>
        <row r="33">
          <cell r="B33">
            <v>65</v>
          </cell>
          <cell r="C33" t="str">
            <v>Waste Water Treatment</v>
          </cell>
          <cell r="D33">
            <v>1</v>
          </cell>
        </row>
        <row r="34">
          <cell r="B34">
            <v>66</v>
          </cell>
          <cell r="C34" t="str">
            <v>Sanitary Waste Treatment</v>
          </cell>
          <cell r="D34">
            <v>1</v>
          </cell>
        </row>
        <row r="35">
          <cell r="B35">
            <v>67</v>
          </cell>
          <cell r="C35" t="str">
            <v>Fire Protection</v>
          </cell>
          <cell r="D35" t="str">
            <v>1 / 2</v>
          </cell>
        </row>
        <row r="36">
          <cell r="B36">
            <v>68</v>
          </cell>
          <cell r="C36" t="str">
            <v>Coke Loading</v>
          </cell>
          <cell r="D36">
            <v>1</v>
          </cell>
        </row>
        <row r="37">
          <cell r="B37">
            <v>69</v>
          </cell>
          <cell r="C37" t="str">
            <v>Distribution Control System</v>
          </cell>
          <cell r="D37">
            <v>2</v>
          </cell>
        </row>
        <row r="38">
          <cell r="B38">
            <v>70</v>
          </cell>
          <cell r="C38" t="str">
            <v>Interconnecting Piping/Pipeways</v>
          </cell>
          <cell r="D38">
            <v>2</v>
          </cell>
        </row>
        <row r="39">
          <cell r="B39">
            <v>71</v>
          </cell>
          <cell r="C39" t="str">
            <v>Infrastructure (Road, Fencing)</v>
          </cell>
          <cell r="D39" t="str">
            <v>1 / 2</v>
          </cell>
        </row>
        <row r="40">
          <cell r="B40">
            <v>72</v>
          </cell>
          <cell r="C40" t="str">
            <v>Power Distribution</v>
          </cell>
          <cell r="D40">
            <v>2</v>
          </cell>
        </row>
        <row r="41">
          <cell r="B41">
            <v>75</v>
          </cell>
          <cell r="C41" t="str">
            <v>Site Preparation</v>
          </cell>
          <cell r="D41">
            <v>1</v>
          </cell>
        </row>
        <row r="42">
          <cell r="B42">
            <v>80</v>
          </cell>
          <cell r="C42" t="str">
            <v>Upgrader Waste Storage Area</v>
          </cell>
          <cell r="D42">
            <v>2</v>
          </cell>
        </row>
        <row r="43">
          <cell r="B43">
            <v>90</v>
          </cell>
          <cell r="C43" t="str">
            <v>Production Transfer</v>
          </cell>
          <cell r="D43">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수"/>
      <sheetName val="10월판관"/>
      <sheetName val="관세"/>
      <sheetName val="Ex_Calcul"/>
      <sheetName val="DATE"/>
      <sheetName val="Appendix"/>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C1 8.98"/>
      <sheetName val="VC2 8.98"/>
      <sheetName val="Value Calculation"/>
      <sheetName val="Appx A - Lab &amp; Matl Manifest"/>
      <sheetName val="Appx B - Plant Allowance"/>
      <sheetName val="Appx C - Permanent Material"/>
      <sheetName val="Appx D - Hydro Equip"/>
      <sheetName val="Appx E - Temporary Matls"/>
      <sheetName val="Appx F - Additional Value"/>
      <sheetName val="Appx G - Overheads"/>
      <sheetName val="Appendix 3 - U&amp;O"/>
      <sheetName val="Appendix 9 - Residual Values"/>
      <sheetName val="수입"/>
      <sheetName val="PLAN_FEB97"/>
      <sheetName val="INPUT DATA"/>
      <sheetName val="Sheet1"/>
      <sheetName val="간접비내역-1"/>
      <sheetName val="STAND98"/>
      <sheetName val="97년 SEACO예산"/>
      <sheetName val="Unit 49_분개표"/>
      <sheetName val="Unit 76_분개표"/>
      <sheetName val="공정계획(내부계획25%,내부w.f)"/>
      <sheetName val="C701ACT"/>
      <sheetName val="TST"/>
      <sheetName val="ANALYSER"/>
      <sheetName val="DATA"/>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¼öÀÔ"/>
      <sheetName val="남양구조시험동"/>
      <sheetName val="UnitList"/>
      <sheetName val="design criteria"/>
      <sheetName val="전체"/>
      <sheetName val="Tension"/>
      <sheetName val="조직표"/>
      <sheetName val="Collision Barrier"/>
      <sheetName val="DATE"/>
      <sheetName val="가설공사 내역"/>
    </sheetNames>
    <sheetDataSet>
      <sheetData sheetId="0" refreshError="1"/>
      <sheetData sheetId="1" refreshError="1">
        <row r="187">
          <cell r="BN187" t="str">
            <v>/WTC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1"/>
      <sheetName val="직원구입 (2)"/>
      <sheetName val="직원구입"/>
      <sheetName val="구매매각자산정리 (5)"/>
      <sheetName val="구매매각자산정리 (4)"/>
      <sheetName val="구매매각자산정리 (3)"/>
      <sheetName val="구매매각자산정리 (2)"/>
      <sheetName val="구매매각자산정리"/>
      <sheetName val="SAM"/>
      <sheetName val="구매매각 (3)"/>
      <sheetName val="구매매각 (2)"/>
      <sheetName val="구매매각"/>
      <sheetName val="예산계획"/>
      <sheetName val="차수"/>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sheetName val="목차"/>
      <sheetName val="1.공사개요"/>
      <sheetName val="2.현장위치"/>
      <sheetName val="3.현장배치"/>
      <sheetName val="4.공정계획"/>
      <sheetName val="5.공종물량"/>
      <sheetName val="6.조직표"/>
      <sheetName val="7.장비동원"/>
      <sheetName val="계획"/>
      <sheetName val="7.사업계획"/>
      <sheetName val="8.문제점"/>
      <sheetName val="전체개요"/>
      <sheetName val="실적총괄"/>
      <sheetName val="VC2 8.98"/>
      <sheetName val="UnitLis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운영방안"/>
      <sheetName val="승진시행안"/>
      <sheetName val="년도별승진인원"/>
      <sheetName val="그룹사 97년승진률"/>
      <sheetName val="년도별승진인원 (2)"/>
      <sheetName val="년도별승진인원 (3)"/>
      <sheetName val="TO운영안변경"/>
      <sheetName val="TO운영안변경 (2)"/>
      <sheetName val="그룹현황"/>
      <sheetName val="승진대상표지"/>
      <sheetName val="부대"/>
      <sheetName val="차장"/>
      <sheetName val="과장"/>
      <sheetName val="대리"/>
      <sheetName val="4사"/>
      <sheetName val="5사남"/>
      <sheetName val="차수"/>
      <sheetName val="견"/>
      <sheetName val="기기리스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해외"/>
      <sheetName val="항목(1)"/>
      <sheetName val="5사남"/>
    </sheetNames>
    <sheetDataSet>
      <sheetData sheetId="0"/>
      <sheetData sheetId="1" refreshError="1"/>
      <sheetData sheetId="2" refreshError="1"/>
      <sheetData sheetId="3"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T duoc khau tru"/>
      <sheetName val="VAT output"/>
      <sheetName val="VAT input"/>
      <sheetName val="Sheet2"/>
      <sheetName val="Tickmarks"/>
      <sheetName val="5사남"/>
      <sheetName val="2.대외공문"/>
      <sheetName val="Von1"/>
      <sheetName val="TH-XL"/>
      <sheetName val="TSCD"/>
      <sheetName val="VAT Movement"/>
      <sheetName val="PL"/>
      <sheetName val="Gia vat tu"/>
      <sheetName val="700.Notes to FS"/>
      <sheetName val="chi tiet TS theo so lieu ktoan"/>
      <sheetName val="표지어음"/>
      <sheetName val="PTVT (MAU)"/>
      <sheetName val="차수"/>
      <sheetName val="Payment Summary"/>
      <sheetName val="NKChungTu"/>
      <sheetName val="R540"/>
      <sheetName val="Worksheet in 6442 Value added t"/>
      <sheetName val="dongia"/>
      <sheetName val="DGduong"/>
      <sheetName val="TDTKP"/>
      <sheetName val="DK-KH"/>
      <sheetName val="CTGT"/>
      <sheetName val="CDPS"/>
      <sheetName val="TB"/>
      <sheetName val="3.1.1"/>
      <sheetName val="3.1.4"/>
      <sheetName val="2.5.1"/>
      <sheetName val="4.1.1"/>
      <sheetName val="4.3.2"/>
      <sheetName val="2.3.3"/>
      <sheetName val="5.3.1"/>
      <sheetName val="2.4.3"/>
      <sheetName val="Bang ke"/>
      <sheetName val="General"/>
      <sheetName val="REV_1702"/>
      <sheetName val="LE"/>
      <sheetName val="So"/>
      <sheetName val="dongiachitiet"/>
      <sheetName val="Cons - SAP (batch 1-all)"/>
      <sheetName val="dtct cong"/>
      <sheetName val="CF - Direct"/>
      <sheetName val="R540 CIT deffered"/>
      <sheetName val="KPVC-BD "/>
      <sheetName val="SUMMARY"/>
      <sheetName val="Feb 1-26"/>
      <sheetName val="Guide"/>
      <sheetName val="Input Reference"/>
      <sheetName val="Inventory Value Reference"/>
      <sheetName val="DATA"/>
      <sheetName val="IS"/>
      <sheetName val="Permanent info"/>
      <sheetName val="IBD"/>
      <sheetName val="priv"/>
      <sheetName val="TAB COLOUR INDICATOR"/>
      <sheetName val="LEL Regional Fin Check"/>
      <sheetName val="Ex Rate"/>
      <sheetName val="Entity List"/>
      <sheetName val="Parent Grouping"/>
      <sheetName val="SAP Period Mapping"/>
      <sheetName val="SAP HANA COA_31072019"/>
      <sheetName val="3.SAP Consolidated"/>
      <sheetName val="4.Parameter Update"/>
      <sheetName val="5.FY2020 Business KPI"/>
      <sheetName val="6.P&amp;L SCH - Bridging Summary"/>
      <sheetName val="7.P&amp;L SCH - CONSOLIDATED"/>
      <sheetName val="8.P&amp;L SCH - LEX"/>
      <sheetName val="9.P&amp;L SCH - FUL"/>
      <sheetName val="10.P&amp;L SCH - TPT &amp; XB"/>
      <sheetName val="11.P&amp;L SCH - OTHERS"/>
      <sheetName val="12.BS SCH - GL Breakdown"/>
      <sheetName val="AR Checklist"/>
      <sheetName val="AR Guidance"/>
      <sheetName val="AR or AP Aging - Template"/>
      <sheetName val="Normal Recon Template"/>
      <sheetName val="Entity list (2)"/>
      <sheetName val="&lt;NEW&gt; AR Aging Analysis"/>
      <sheetName val="AR Aging Summary"/>
      <sheetName val="Aging by customers (Excl MPAR)"/>
      <sheetName val="AR Checklist (2)"/>
      <sheetName val="AR Guidance (2)"/>
      <sheetName val="Prepayment-ST"/>
      <sheetName val="Other Receivable"/>
      <sheetName val="Prepayment -LT"/>
      <sheetName val="Fixed Assets Schedules"/>
      <sheetName val="AP_COD"/>
      <sheetName val="Employee advance"/>
      <sheetName val="AP Aging (Non-trade) Employ "/>
      <sheetName val="AP Aging (Non-trade) 3rd Partie"/>
      <sheetName val="FY2019 Biz KPI(reference)"/>
      <sheetName val="XpertInt"/>
      <sheetName val="Shuttle"/>
      <sheetName val="Shuttle SOA"/>
      <sheetName val="Clinic"/>
      <sheetName val="Company Info"/>
      <sheetName val="gvl"/>
      <sheetName val="DI-ESTI"/>
      <sheetName val="Gia thanh"/>
      <sheetName val="Chi tiet"/>
      <sheetName val="Listing 229 30.9.2021"/>
      <sheetName val="Z700a G&amp;A expense"/>
      <sheetName val="T.Tinh"/>
      <sheetName val="KH-Q1,Q2,01"/>
      <sheetName val="Inventory overview"/>
      <sheetName val="Sale-TCL"/>
      <sheetName val="FG.0505"/>
      <sheetName val="대출채권LS"/>
      <sheetName val="XREF"/>
      <sheetName val="TK1331 "/>
      <sheetName val="Forecast"/>
      <sheetName val="khung ten TD"/>
      <sheetName val="현금흐름표"/>
      <sheetName val="LGS Lane (Firstmile)"/>
      <sheetName val="Sheet1"/>
      <sheetName val="Balance sheet - VAS"/>
      <sheetName val="PARTS"/>
      <sheetName val="A5. Sales cut-off"/>
      <sheetName val="0019-USA"/>
      <sheetName val="111"/>
      <sheetName val="Sum"/>
      <sheetName val="CF"/>
      <sheetName val="VA.D01 - ARP"/>
      <sheetName val="(1)"/>
      <sheetName val="T.03 Revise"/>
      <sheetName val="T.04 Revise"/>
      <sheetName val="T.05 Revise"/>
      <sheetName val="T.06 Revise"/>
      <sheetName val="T.07"/>
      <sheetName val="T.08"/>
      <sheetName val="T.09"/>
      <sheetName val="T.10 revise"/>
      <sheetName val="T.11"/>
      <sheetName val="T.12"/>
      <sheetName val="T320"/>
      <sheetName val="T321"/>
      <sheetName val="울산시산표"/>
      <sheetName val="Thang Luong"/>
      <sheetName val="Ref"/>
      <sheetName val="Summary by type of CIP"/>
      <sheetName val="CIP transfer to FA"/>
      <sheetName val="TABLE DB"/>
      <sheetName val="쌍용 data base"/>
      <sheetName val="List2"/>
      <sheetName val="List3"/>
      <sheetName val="예산계획"/>
      <sheetName val="자압"/>
      <sheetName val="대외공문"/>
      <sheetName val="AR-Con"/>
      <sheetName val="OPERATING HEAD"/>
      <sheetName val="Std_Cost"/>
      <sheetName val="BHYA-T"/>
      <sheetName val="Final sample listing"/>
      <sheetName val="Range"/>
      <sheetName val="KXV01"/>
      <sheetName val="FA Movement"/>
      <sheetName val="Disposal"/>
      <sheetName val="th"/>
      <sheetName val="VAT_duoc_khau_tru"/>
      <sheetName val="VAT_output"/>
      <sheetName val="VAT_input"/>
      <sheetName val="TH-XLap"/>
      <sheetName val="Assumptions"/>
      <sheetName val="VAT d䄀吀 搀_x0000_AT d䄀吀 "/>
      <sheetName val=""/>
      <sheetName val="FACTOR"/>
      <sheetName val="SCH_B13"/>
      <sheetName val="PA"/>
      <sheetName val="US Codes"/>
      <sheetName val="Van"/>
      <sheetName val="IBASE"/>
      <sheetName val="MAPACC"/>
      <sheetName val="100 - Balance Sheet"/>
      <sheetName val="#REF"/>
      <sheetName val="DTCT"/>
      <sheetName val="AbsolutePEData"/>
      <sheetName val="ESTI."/>
      <sheetName val="Steu"/>
      <sheetName val="Cost FG 12-09"/>
      <sheetName val="FG"/>
      <sheetName val="Chi tiết các Hợp đồng"/>
      <sheetName val="Instrument 3"/>
      <sheetName val="Information for CF"/>
      <sheetName val="BS before Adjustment"/>
      <sheetName val="Cost_FG_12-09"/>
      <sheetName val="A - Bank recon"/>
      <sheetName val="Control"/>
      <sheetName val="Pricing"/>
      <sheetName val="5??"/>
      <sheetName val="VAT d䄀吀 搀"/>
      <sheetName val="Cost center"/>
      <sheetName val="Ranges1"/>
      <sheetName val="BILL No.22"/>
      <sheetName val="Bảng CĐKT (BS)"/>
      <sheetName val="V14"/>
      <sheetName val="Cost_grouped"/>
      <sheetName val="1_Hướng dẫn sử dụng"/>
      <sheetName val="Income without invoice"/>
      <sheetName val="Production cost"/>
      <sheetName val="OIL"/>
      <sheetName val="TVL"/>
      <sheetName val="客先名"/>
      <sheetName val="Financial expense"/>
      <sheetName val="XLR_NoRangeSheet"/>
      <sheetName val="U"/>
      <sheetName val="2_대외공문"/>
      <sheetName val="VAT_Movement"/>
      <sheetName val="Gia_vat_tu"/>
      <sheetName val="PTVT_(MAU)"/>
      <sheetName val="Payment_Summary"/>
      <sheetName val="3_1_1"/>
      <sheetName val="3_1_4"/>
      <sheetName val="2_5_1"/>
      <sheetName val="4_1_1"/>
      <sheetName val="4_3_2"/>
      <sheetName val="2_3_3"/>
      <sheetName val="5_3_1"/>
      <sheetName val="2_4_3"/>
      <sheetName val="chi_tiet_TS_theo_so_lieu_ktoan"/>
      <sheetName val="700_Notes_to_FS"/>
      <sheetName val="R540_CIT_deffered"/>
      <sheetName val="Cons_-_SAP_(batch_1-all)"/>
      <sheetName val="Worksheet_in_6442_Value_added_t"/>
      <sheetName val="dtct_cong"/>
      <sheetName val="Bang_ke"/>
      <sheetName val="KPVC-BD_"/>
      <sheetName val="CF_-_Direct"/>
      <sheetName val="Feb_1-26"/>
      <sheetName val="Gia_thanh"/>
      <sheetName val="Chi_tiet"/>
      <sheetName val="Input_Reference"/>
      <sheetName val="Inventory_Value_Reference"/>
      <sheetName val="Permanent_info"/>
      <sheetName val="TAB_COLOUR_INDICATOR"/>
      <sheetName val="LEL_Regional_Fin_Check"/>
      <sheetName val="Ex_Rate"/>
      <sheetName val="Entity_List"/>
      <sheetName val="Parent_Grouping"/>
      <sheetName val="SAP_Period_Mapping"/>
      <sheetName val="SAP_HANA_COA_31072019"/>
      <sheetName val="3_SAP_Consolidated"/>
      <sheetName val="4_Parameter_Update"/>
      <sheetName val="5_FY2020_Business_KPI"/>
      <sheetName val="6_P&amp;L_SCH_-_Bridging_Summary"/>
      <sheetName val="7_P&amp;L_SCH_-_CONSOLIDATED"/>
      <sheetName val="8_P&amp;L_SCH_-_LEX"/>
      <sheetName val="9_P&amp;L_SCH_-_FUL"/>
      <sheetName val="10_P&amp;L_SCH_-_TPT_&amp;_XB"/>
      <sheetName val="11_P&amp;L_SCH_-_OTHERS"/>
      <sheetName val="12_BS_SCH_-_GL_Breakdown"/>
      <sheetName val="AR_Checklist"/>
      <sheetName val="AR_Guidance"/>
      <sheetName val="AR_or_AP_Aging_-_Template"/>
      <sheetName val="Normal_Recon_Template"/>
      <sheetName val="Entity_list_(2)"/>
      <sheetName val="&lt;NEW&gt;_AR_Aging_Analysis"/>
      <sheetName val="AR_Aging_Summary"/>
      <sheetName val="Aging_by_customers_(Excl_MPAR)"/>
      <sheetName val="AR_Checklist_(2)"/>
      <sheetName val="AR_Guidance_(2)"/>
      <sheetName val="Other_Receivable"/>
      <sheetName val="Prepayment_-LT"/>
      <sheetName val="Fixed_Assets_Schedules"/>
      <sheetName val="Employee_advance"/>
      <sheetName val="AP_Aging_(Non-trade)_Employ_"/>
      <sheetName val="AP_Aging_(Non-trade)_3rd_Partie"/>
      <sheetName val="FY2019_Biz_KPI(reference)"/>
      <sheetName val="Shuttle_SOA"/>
      <sheetName val="Company_Info"/>
      <sheetName val="T_Tinh"/>
      <sheetName val="Listing_229_30_9_2021"/>
      <sheetName val="Z700a_G&amp;A_expense"/>
      <sheetName val="Inventory_overview"/>
      <sheetName val="FG_0505"/>
      <sheetName val="A5__Sales_cut-off"/>
      <sheetName val="OPERATING_HEAD"/>
      <sheetName val="TK1331_"/>
      <sheetName val="khung_ten_TD"/>
      <sheetName val="LGS_Lane_(Firstmile)"/>
      <sheetName val="Balance_sheet_-_VAS"/>
      <sheetName val="VA_D01_-_ARP"/>
      <sheetName val="Thang_Luong"/>
      <sheetName val="Summary_by_type_of_CIP"/>
      <sheetName val="CIP_transfer_to_FA"/>
      <sheetName val="TABLE_DB"/>
      <sheetName val="쌍용_data_base"/>
      <sheetName val="Final_sample_listing"/>
      <sheetName val="T_03_Revise"/>
      <sheetName val="T_04_Revise"/>
      <sheetName val="T_05_Revise"/>
      <sheetName val="T_06_Revise"/>
      <sheetName val="T_07"/>
      <sheetName val="T_08"/>
      <sheetName val="T_09"/>
      <sheetName val="T_10_revise"/>
      <sheetName val="T_11"/>
      <sheetName val="T_12"/>
      <sheetName val="성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ED"/>
      <sheetName val="본지점중"/>
      <sheetName val="VC2 8.98"/>
      <sheetName val="3.현장배치"/>
      <sheetName val="간접비내역-1"/>
      <sheetName val="유림골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ACO"/>
      <sheetName val="97년 SEACO예산"/>
      <sheetName val="3.현장배치"/>
      <sheetName val="상반기손익차2총괄"/>
      <sheetName val="MEED"/>
      <sheetName val="본지점중"/>
    </sheetNames>
    <sheetDataSet>
      <sheetData sheetId="0"/>
      <sheetData sheetId="1">
        <row r="16">
          <cell r="F16">
            <v>88181</v>
          </cell>
          <cell r="I16">
            <v>98048</v>
          </cell>
          <cell r="J16">
            <v>9867</v>
          </cell>
          <cell r="M16">
            <v>77142</v>
          </cell>
          <cell r="N16" t="str">
            <v/>
          </cell>
          <cell r="P16">
            <v>5623</v>
          </cell>
          <cell r="S16">
            <v>82765</v>
          </cell>
          <cell r="T16">
            <v>-15283</v>
          </cell>
        </row>
        <row r="17">
          <cell r="D17">
            <v>14</v>
          </cell>
          <cell r="E17">
            <v>2719.7142857142858</v>
          </cell>
          <cell r="F17">
            <v>38076</v>
          </cell>
          <cell r="G17">
            <v>11.75</v>
          </cell>
          <cell r="H17">
            <v>3256.4255319148938</v>
          </cell>
          <cell r="I17">
            <v>38263</v>
          </cell>
          <cell r="J17">
            <v>187</v>
          </cell>
          <cell r="K17">
            <v>11</v>
          </cell>
          <cell r="L17">
            <v>2797.2727272727275</v>
          </cell>
          <cell r="M17">
            <v>30770</v>
          </cell>
          <cell r="N17" t="str">
            <v/>
          </cell>
          <cell r="O17">
            <v>21.909090909090537</v>
          </cell>
          <cell r="P17">
            <v>241</v>
          </cell>
          <cell r="Q17">
            <v>11</v>
          </cell>
          <cell r="R17">
            <v>2819.181818181818</v>
          </cell>
          <cell r="S17">
            <v>31011</v>
          </cell>
          <cell r="T17">
            <v>-7252</v>
          </cell>
        </row>
        <row r="18">
          <cell r="D18">
            <v>14</v>
          </cell>
          <cell r="E18">
            <v>1523</v>
          </cell>
          <cell r="F18">
            <v>21322</v>
          </cell>
          <cell r="G18">
            <v>11.75</v>
          </cell>
          <cell r="H18">
            <v>1697.0212765957447</v>
          </cell>
          <cell r="I18">
            <v>19940</v>
          </cell>
          <cell r="J18">
            <v>-1382</v>
          </cell>
          <cell r="K18">
            <v>11</v>
          </cell>
          <cell r="L18">
            <v>1640.909090909091</v>
          </cell>
          <cell r="M18">
            <v>18050</v>
          </cell>
          <cell r="N18" t="str">
            <v/>
          </cell>
          <cell r="O18">
            <v>-9.0909090909235601E-2</v>
          </cell>
          <cell r="P18">
            <v>-1</v>
          </cell>
          <cell r="Q18">
            <v>11</v>
          </cell>
          <cell r="R18">
            <v>1640.8181818181818</v>
          </cell>
          <cell r="S18">
            <v>18049</v>
          </cell>
          <cell r="T18">
            <v>-1891</v>
          </cell>
        </row>
        <row r="19">
          <cell r="D19">
            <v>14</v>
          </cell>
          <cell r="E19">
            <v>625.42857142857144</v>
          </cell>
          <cell r="F19">
            <v>8756</v>
          </cell>
          <cell r="G19">
            <v>11.75</v>
          </cell>
          <cell r="H19">
            <v>1715.3191489361702</v>
          </cell>
          <cell r="I19">
            <v>20155</v>
          </cell>
          <cell r="J19">
            <v>11399</v>
          </cell>
          <cell r="K19">
            <v>11</v>
          </cell>
          <cell r="L19">
            <v>1395.909090909091</v>
          </cell>
          <cell r="M19">
            <v>15355</v>
          </cell>
          <cell r="N19" t="str">
            <v/>
          </cell>
          <cell r="O19">
            <v>-9.0909090909092356</v>
          </cell>
          <cell r="P19">
            <v>-100</v>
          </cell>
          <cell r="Q19">
            <v>11</v>
          </cell>
          <cell r="R19">
            <v>1386.8181818181818</v>
          </cell>
          <cell r="S19">
            <v>15255</v>
          </cell>
          <cell r="T19">
            <v>-4900</v>
          </cell>
        </row>
        <row r="20">
          <cell r="D20">
            <v>14</v>
          </cell>
          <cell r="E20">
            <v>1430.5</v>
          </cell>
          <cell r="F20">
            <v>20027</v>
          </cell>
          <cell r="G20">
            <v>11.75</v>
          </cell>
          <cell r="H20">
            <v>1675.7446808510638</v>
          </cell>
          <cell r="I20">
            <v>19690</v>
          </cell>
          <cell r="J20">
            <v>-337</v>
          </cell>
          <cell r="K20">
            <v>11</v>
          </cell>
          <cell r="L20">
            <v>1178.8181818181818</v>
          </cell>
          <cell r="M20">
            <v>12967</v>
          </cell>
          <cell r="N20" t="str">
            <v/>
          </cell>
          <cell r="O20">
            <v>498.4545454545455</v>
          </cell>
          <cell r="P20">
            <v>5483</v>
          </cell>
          <cell r="Q20">
            <v>11</v>
          </cell>
          <cell r="R20">
            <v>1677.2727272727273</v>
          </cell>
          <cell r="S20">
            <v>18450</v>
          </cell>
          <cell r="T20">
            <v>-1240</v>
          </cell>
        </row>
        <row r="21">
          <cell r="F21">
            <v>37347</v>
          </cell>
          <cell r="I21">
            <v>44684</v>
          </cell>
          <cell r="J21">
            <v>7337</v>
          </cell>
          <cell r="M21">
            <v>48584</v>
          </cell>
          <cell r="P21">
            <v>-2827</v>
          </cell>
          <cell r="S21">
            <v>45757</v>
          </cell>
          <cell r="T21">
            <v>1073</v>
          </cell>
        </row>
        <row r="22">
          <cell r="D22">
            <v>20</v>
          </cell>
          <cell r="E22">
            <v>1186.8499999999999</v>
          </cell>
          <cell r="F22">
            <v>23737</v>
          </cell>
          <cell r="G22">
            <v>20.75</v>
          </cell>
          <cell r="H22">
            <v>1393.8313253012047</v>
          </cell>
          <cell r="I22">
            <v>28922</v>
          </cell>
          <cell r="J22">
            <v>5185</v>
          </cell>
          <cell r="K22">
            <v>22</v>
          </cell>
          <cell r="L22">
            <v>1463.2727272727273</v>
          </cell>
          <cell r="M22">
            <v>32192</v>
          </cell>
          <cell r="N22">
            <v>-1</v>
          </cell>
          <cell r="O22">
            <v>-13.653679653679546</v>
          </cell>
          <cell r="P22">
            <v>-1750</v>
          </cell>
          <cell r="Q22">
            <v>21</v>
          </cell>
          <cell r="R22">
            <v>1449.6190476190477</v>
          </cell>
          <cell r="S22">
            <v>30442</v>
          </cell>
          <cell r="T22">
            <v>1520</v>
          </cell>
        </row>
        <row r="23">
          <cell r="D23">
            <v>20</v>
          </cell>
          <cell r="E23">
            <v>439.15</v>
          </cell>
          <cell r="F23">
            <v>8783</v>
          </cell>
          <cell r="G23">
            <v>20.75</v>
          </cell>
          <cell r="H23">
            <v>536.04819277108436</v>
          </cell>
          <cell r="I23">
            <v>11123</v>
          </cell>
          <cell r="J23">
            <v>2340</v>
          </cell>
          <cell r="K23">
            <v>22</v>
          </cell>
          <cell r="L23">
            <v>438.36363636363637</v>
          </cell>
          <cell r="M23">
            <v>9644</v>
          </cell>
          <cell r="N23">
            <v>-1</v>
          </cell>
          <cell r="O23">
            <v>1.2077922077921812</v>
          </cell>
          <cell r="P23">
            <v>-413</v>
          </cell>
          <cell r="Q23">
            <v>21</v>
          </cell>
          <cell r="R23">
            <v>439.57142857142856</v>
          </cell>
          <cell r="S23">
            <v>9231</v>
          </cell>
          <cell r="T23">
            <v>-1892</v>
          </cell>
        </row>
        <row r="24">
          <cell r="D24">
            <v>20</v>
          </cell>
          <cell r="E24">
            <v>241.35</v>
          </cell>
          <cell r="F24">
            <v>4827</v>
          </cell>
          <cell r="G24">
            <v>20.75</v>
          </cell>
          <cell r="H24">
            <v>223.56626506024097</v>
          </cell>
          <cell r="I24">
            <v>4639</v>
          </cell>
          <cell r="J24">
            <v>-188</v>
          </cell>
          <cell r="K24">
            <v>22</v>
          </cell>
          <cell r="L24">
            <v>306.72727272727275</v>
          </cell>
          <cell r="M24">
            <v>6748</v>
          </cell>
          <cell r="N24">
            <v>-1</v>
          </cell>
          <cell r="O24">
            <v>-17.012987012987026</v>
          </cell>
          <cell r="P24">
            <v>-664</v>
          </cell>
          <cell r="Q24">
            <v>21</v>
          </cell>
          <cell r="R24">
            <v>289.71428571428572</v>
          </cell>
          <cell r="S24">
            <v>6084</v>
          </cell>
          <cell r="T24">
            <v>1445</v>
          </cell>
        </row>
        <row r="25">
          <cell r="F25">
            <v>4975</v>
          </cell>
          <cell r="J25">
            <v>-4975</v>
          </cell>
          <cell r="N25" t="str">
            <v/>
          </cell>
          <cell r="O25" t="str">
            <v/>
          </cell>
          <cell r="P25" t="str">
            <v/>
          </cell>
          <cell r="T25" t="str">
            <v/>
          </cell>
        </row>
        <row r="26">
          <cell r="J26" t="str">
            <v/>
          </cell>
          <cell r="T26" t="str">
            <v/>
          </cell>
        </row>
        <row r="27">
          <cell r="D27">
            <v>3.3</v>
          </cell>
          <cell r="E27">
            <v>1507.5757575757577</v>
          </cell>
          <cell r="F27">
            <v>4975</v>
          </cell>
          <cell r="J27">
            <v>-4975</v>
          </cell>
          <cell r="N27" t="str">
            <v/>
          </cell>
          <cell r="O27" t="str">
            <v/>
          </cell>
          <cell r="P27" t="str">
            <v/>
          </cell>
          <cell r="T27" t="str">
            <v/>
          </cell>
        </row>
        <row r="28">
          <cell r="D28">
            <v>13.9</v>
          </cell>
          <cell r="E28">
            <v>571.43884892086328</v>
          </cell>
          <cell r="F28">
            <v>7943</v>
          </cell>
          <cell r="G28">
            <v>11.75</v>
          </cell>
          <cell r="H28">
            <v>1482.2978723404256</v>
          </cell>
          <cell r="I28">
            <v>17417</v>
          </cell>
          <cell r="J28">
            <v>9474</v>
          </cell>
          <cell r="K28">
            <v>11</v>
          </cell>
          <cell r="L28">
            <v>1123.4545454545455</v>
          </cell>
          <cell r="M28">
            <v>12358</v>
          </cell>
          <cell r="N28" t="str">
            <v/>
          </cell>
          <cell r="O28">
            <v>-167.36363636363637</v>
          </cell>
          <cell r="P28">
            <v>-1841</v>
          </cell>
          <cell r="Q28">
            <v>11</v>
          </cell>
          <cell r="R28">
            <v>956.09090909090912</v>
          </cell>
          <cell r="S28">
            <v>10517</v>
          </cell>
          <cell r="T28">
            <v>-6900</v>
          </cell>
        </row>
        <row r="29">
          <cell r="F29">
            <v>138446</v>
          </cell>
          <cell r="I29">
            <v>160149</v>
          </cell>
          <cell r="J29">
            <v>21703</v>
          </cell>
          <cell r="M29">
            <v>138084</v>
          </cell>
          <cell r="N29" t="str">
            <v/>
          </cell>
          <cell r="O29" t="str">
            <v/>
          </cell>
          <cell r="P29">
            <v>955</v>
          </cell>
          <cell r="S29">
            <v>139039</v>
          </cell>
          <cell r="T29">
            <v>-21110</v>
          </cell>
        </row>
        <row r="30">
          <cell r="D30">
            <v>34</v>
          </cell>
          <cell r="E30">
            <v>1015.5588235294117</v>
          </cell>
          <cell r="F30">
            <v>34529</v>
          </cell>
          <cell r="G30">
            <v>32.5</v>
          </cell>
          <cell r="H30">
            <v>1123.2307692307693</v>
          </cell>
          <cell r="I30">
            <v>36505</v>
          </cell>
          <cell r="J30">
            <v>1976</v>
          </cell>
          <cell r="K30">
            <v>30</v>
          </cell>
          <cell r="L30">
            <v>1293.1333333333334</v>
          </cell>
          <cell r="M30">
            <v>38794</v>
          </cell>
          <cell r="N30">
            <v>2</v>
          </cell>
          <cell r="O30">
            <v>-80.820833333333439</v>
          </cell>
          <cell r="Q30">
            <v>32</v>
          </cell>
          <cell r="R30">
            <v>1212.3125</v>
          </cell>
          <cell r="S30">
            <v>38794</v>
          </cell>
          <cell r="T30">
            <v>2289</v>
          </cell>
        </row>
        <row r="31">
          <cell r="F31">
            <v>7094</v>
          </cell>
          <cell r="I31">
            <v>5513</v>
          </cell>
          <cell r="J31">
            <v>-1581</v>
          </cell>
          <cell r="M31">
            <v>3894</v>
          </cell>
          <cell r="N31" t="str">
            <v/>
          </cell>
          <cell r="O31" t="str">
            <v/>
          </cell>
          <cell r="P31" t="str">
            <v/>
          </cell>
          <cell r="S31">
            <v>3894</v>
          </cell>
          <cell r="T31">
            <v>-1619</v>
          </cell>
        </row>
        <row r="32">
          <cell r="J32" t="str">
            <v/>
          </cell>
          <cell r="N32" t="str">
            <v/>
          </cell>
          <cell r="O32" t="str">
            <v/>
          </cell>
          <cell r="T32" t="str">
            <v/>
          </cell>
        </row>
        <row r="33">
          <cell r="D33">
            <v>3</v>
          </cell>
          <cell r="E33">
            <v>2364.6666666666665</v>
          </cell>
          <cell r="F33">
            <v>7094</v>
          </cell>
          <cell r="G33">
            <v>11.75</v>
          </cell>
          <cell r="H33">
            <v>469.19148936170211</v>
          </cell>
          <cell r="I33">
            <v>5513</v>
          </cell>
          <cell r="J33">
            <v>-1581</v>
          </cell>
          <cell r="K33">
            <v>10</v>
          </cell>
          <cell r="L33">
            <v>389.4</v>
          </cell>
          <cell r="M33">
            <v>3894</v>
          </cell>
          <cell r="N33">
            <v>-8</v>
          </cell>
          <cell r="O33">
            <v>1557.6</v>
          </cell>
          <cell r="P33" t="str">
            <v/>
          </cell>
          <cell r="Q33">
            <v>2</v>
          </cell>
          <cell r="R33">
            <v>1947</v>
          </cell>
          <cell r="S33">
            <v>3894</v>
          </cell>
          <cell r="T33">
            <v>-1619</v>
          </cell>
        </row>
        <row r="34">
          <cell r="J34" t="str">
            <v/>
          </cell>
          <cell r="N34" t="str">
            <v/>
          </cell>
          <cell r="O34" t="str">
            <v/>
          </cell>
          <cell r="P34" t="str">
            <v/>
          </cell>
          <cell r="T34" t="str">
            <v/>
          </cell>
        </row>
        <row r="35">
          <cell r="D35">
            <v>34</v>
          </cell>
          <cell r="E35">
            <v>34.794117647058826</v>
          </cell>
          <cell r="F35">
            <v>1183</v>
          </cell>
          <cell r="T35" t="str">
            <v/>
          </cell>
        </row>
        <row r="36">
          <cell r="J36" t="str">
            <v/>
          </cell>
          <cell r="N36" t="str">
            <v/>
          </cell>
          <cell r="O36" t="str">
            <v/>
          </cell>
          <cell r="P36" t="str">
            <v/>
          </cell>
          <cell r="T36" t="str">
            <v/>
          </cell>
        </row>
        <row r="37">
          <cell r="D37">
            <v>34</v>
          </cell>
          <cell r="E37">
            <v>8.7058823529411757</v>
          </cell>
          <cell r="F37">
            <v>296</v>
          </cell>
          <cell r="G37">
            <v>32.5</v>
          </cell>
          <cell r="H37">
            <v>22.338461538461537</v>
          </cell>
          <cell r="I37">
            <v>726</v>
          </cell>
          <cell r="K37">
            <v>30</v>
          </cell>
          <cell r="L37">
            <v>14.033333333333333</v>
          </cell>
          <cell r="M37">
            <v>421</v>
          </cell>
          <cell r="N37">
            <v>2</v>
          </cell>
          <cell r="O37">
            <v>-0.87708333333333321</v>
          </cell>
          <cell r="P37" t="str">
            <v/>
          </cell>
          <cell r="Q37">
            <v>32</v>
          </cell>
          <cell r="R37">
            <v>13.15625</v>
          </cell>
          <cell r="S37">
            <v>421</v>
          </cell>
        </row>
        <row r="38">
          <cell r="F38">
            <v>43102</v>
          </cell>
          <cell r="I38">
            <v>42744</v>
          </cell>
          <cell r="J38">
            <v>-358</v>
          </cell>
          <cell r="M38">
            <v>43109</v>
          </cell>
          <cell r="N38" t="str">
            <v/>
          </cell>
          <cell r="O38" t="str">
            <v/>
          </cell>
          <cell r="P38" t="str">
            <v/>
          </cell>
          <cell r="S38">
            <v>43109</v>
          </cell>
          <cell r="T38">
            <v>365</v>
          </cell>
        </row>
        <row r="39">
          <cell r="D39">
            <v>1</v>
          </cell>
          <cell r="E39">
            <v>50</v>
          </cell>
          <cell r="F39">
            <v>50</v>
          </cell>
          <cell r="I39">
            <v>153</v>
          </cell>
          <cell r="J39">
            <v>103</v>
          </cell>
          <cell r="N39" t="str">
            <v/>
          </cell>
          <cell r="O39" t="str">
            <v/>
          </cell>
          <cell r="P39" t="str">
            <v/>
          </cell>
          <cell r="T39">
            <v>-153</v>
          </cell>
        </row>
        <row r="40">
          <cell r="D40">
            <v>14</v>
          </cell>
          <cell r="E40">
            <v>140.92857142857142</v>
          </cell>
          <cell r="F40">
            <v>1973</v>
          </cell>
          <cell r="G40">
            <v>11.75</v>
          </cell>
          <cell r="H40">
            <v>55.914893617021278</v>
          </cell>
          <cell r="I40">
            <v>657</v>
          </cell>
          <cell r="J40">
            <v>-1316</v>
          </cell>
          <cell r="K40">
            <v>11</v>
          </cell>
          <cell r="L40">
            <v>70.272727272727266</v>
          </cell>
          <cell r="M40">
            <v>773</v>
          </cell>
          <cell r="N40" t="str">
            <v/>
          </cell>
          <cell r="O40">
            <v>-31.54545454545454</v>
          </cell>
          <cell r="P40">
            <v>-347</v>
          </cell>
          <cell r="Q40">
            <v>11</v>
          </cell>
          <cell r="R40">
            <v>38.727272727272727</v>
          </cell>
          <cell r="S40">
            <v>426</v>
          </cell>
          <cell r="T40">
            <v>-231</v>
          </cell>
        </row>
        <row r="41">
          <cell r="D41">
            <v>3</v>
          </cell>
          <cell r="E41">
            <v>43</v>
          </cell>
          <cell r="F41">
            <v>129</v>
          </cell>
          <cell r="I41">
            <v>227</v>
          </cell>
          <cell r="J41">
            <v>98</v>
          </cell>
          <cell r="N41" t="str">
            <v/>
          </cell>
          <cell r="O41" t="str">
            <v/>
          </cell>
          <cell r="P41" t="str">
            <v/>
          </cell>
          <cell r="T41">
            <v>-227</v>
          </cell>
        </row>
        <row r="42">
          <cell r="D42">
            <v>1</v>
          </cell>
          <cell r="E42">
            <v>254</v>
          </cell>
          <cell r="F42">
            <v>254</v>
          </cell>
          <cell r="I42">
            <v>439</v>
          </cell>
          <cell r="J42">
            <v>185</v>
          </cell>
          <cell r="T42">
            <v>-439</v>
          </cell>
        </row>
        <row r="43">
          <cell r="F43">
            <v>2406</v>
          </cell>
          <cell r="I43">
            <v>1476</v>
          </cell>
          <cell r="J43">
            <v>-930</v>
          </cell>
          <cell r="M43">
            <v>773</v>
          </cell>
          <cell r="N43" t="str">
            <v/>
          </cell>
          <cell r="O43" t="str">
            <v/>
          </cell>
          <cell r="P43">
            <v>-347</v>
          </cell>
          <cell r="S43">
            <v>426</v>
          </cell>
          <cell r="T43">
            <v>-1050</v>
          </cell>
        </row>
        <row r="44">
          <cell r="D44">
            <v>14</v>
          </cell>
          <cell r="E44">
            <v>298.07142857142856</v>
          </cell>
          <cell r="F44">
            <v>4173</v>
          </cell>
          <cell r="G44">
            <v>11.75</v>
          </cell>
          <cell r="H44">
            <v>473.531914893617</v>
          </cell>
          <cell r="I44">
            <v>5564</v>
          </cell>
          <cell r="J44">
            <v>1391</v>
          </cell>
          <cell r="K44">
            <v>11</v>
          </cell>
          <cell r="L44">
            <v>850</v>
          </cell>
          <cell r="M44">
            <v>9350</v>
          </cell>
          <cell r="N44" t="str">
            <v/>
          </cell>
          <cell r="O44" t="str">
            <v/>
          </cell>
          <cell r="P44" t="str">
            <v/>
          </cell>
          <cell r="Q44">
            <v>11</v>
          </cell>
          <cell r="R44">
            <v>850</v>
          </cell>
          <cell r="S44">
            <v>9350</v>
          </cell>
          <cell r="T44">
            <v>3786</v>
          </cell>
        </row>
        <row r="45">
          <cell r="D45">
            <v>34</v>
          </cell>
          <cell r="E45">
            <v>248.94117647058823</v>
          </cell>
          <cell r="F45">
            <v>8464</v>
          </cell>
          <cell r="G45">
            <v>20.75</v>
          </cell>
          <cell r="H45">
            <v>338.89156626506025</v>
          </cell>
          <cell r="I45">
            <v>7032</v>
          </cell>
          <cell r="J45">
            <v>-1432</v>
          </cell>
          <cell r="K45">
            <v>22</v>
          </cell>
          <cell r="L45">
            <v>331.04545454545456</v>
          </cell>
          <cell r="M45">
            <v>7283</v>
          </cell>
          <cell r="N45">
            <v>-1</v>
          </cell>
          <cell r="O45">
            <v>104.7164502164502</v>
          </cell>
          <cell r="P45">
            <v>1868</v>
          </cell>
          <cell r="Q45">
            <v>21</v>
          </cell>
          <cell r="R45">
            <v>435.76190476190476</v>
          </cell>
          <cell r="S45">
            <v>9151</v>
          </cell>
          <cell r="T45">
            <v>2119</v>
          </cell>
        </row>
        <row r="46">
          <cell r="J46" t="str">
            <v/>
          </cell>
          <cell r="N46" t="str">
            <v/>
          </cell>
          <cell r="O46" t="str">
            <v/>
          </cell>
          <cell r="T46" t="str">
            <v/>
          </cell>
        </row>
        <row r="47">
          <cell r="F47">
            <v>12637</v>
          </cell>
          <cell r="I47">
            <v>12596</v>
          </cell>
          <cell r="J47">
            <v>-41</v>
          </cell>
          <cell r="M47">
            <v>16633</v>
          </cell>
          <cell r="N47" t="str">
            <v/>
          </cell>
          <cell r="O47" t="str">
            <v/>
          </cell>
          <cell r="P47">
            <v>1868</v>
          </cell>
          <cell r="S47">
            <v>18501</v>
          </cell>
          <cell r="T47">
            <v>5905</v>
          </cell>
        </row>
        <row r="48">
          <cell r="D48">
            <v>14</v>
          </cell>
          <cell r="E48">
            <v>26</v>
          </cell>
          <cell r="F48">
            <v>364</v>
          </cell>
          <cell r="G48">
            <v>11.75</v>
          </cell>
          <cell r="H48">
            <v>30.297872340425531</v>
          </cell>
          <cell r="I48">
            <v>356</v>
          </cell>
          <cell r="J48">
            <v>-8</v>
          </cell>
          <cell r="K48">
            <v>11</v>
          </cell>
          <cell r="L48">
            <v>23.181818181818183</v>
          </cell>
          <cell r="M48">
            <v>255</v>
          </cell>
          <cell r="N48" t="str">
            <v/>
          </cell>
          <cell r="O48" t="str">
            <v/>
          </cell>
          <cell r="P48" t="str">
            <v/>
          </cell>
          <cell r="Q48">
            <v>11</v>
          </cell>
          <cell r="R48">
            <v>23.181818181818183</v>
          </cell>
          <cell r="S48">
            <v>255</v>
          </cell>
          <cell r="T48">
            <v>-101</v>
          </cell>
        </row>
        <row r="49">
          <cell r="D49">
            <v>14</v>
          </cell>
          <cell r="E49">
            <v>91.642857142857139</v>
          </cell>
          <cell r="F49">
            <v>1283</v>
          </cell>
          <cell r="G49">
            <v>11.75</v>
          </cell>
          <cell r="H49">
            <v>47.319148936170215</v>
          </cell>
          <cell r="I49">
            <v>556</v>
          </cell>
          <cell r="J49">
            <v>-727</v>
          </cell>
          <cell r="K49">
            <v>11</v>
          </cell>
          <cell r="L49">
            <v>77.545454545454547</v>
          </cell>
          <cell r="M49">
            <v>853</v>
          </cell>
          <cell r="N49" t="str">
            <v/>
          </cell>
          <cell r="O49">
            <v>-10.63636363636364</v>
          </cell>
          <cell r="P49">
            <v>-117</v>
          </cell>
          <cell r="Q49">
            <v>11</v>
          </cell>
          <cell r="R49">
            <v>66.909090909090907</v>
          </cell>
          <cell r="S49">
            <v>736</v>
          </cell>
          <cell r="T49">
            <v>180</v>
          </cell>
        </row>
        <row r="50">
          <cell r="D50">
            <v>14</v>
          </cell>
          <cell r="E50">
            <v>113.5</v>
          </cell>
          <cell r="F50">
            <v>1589</v>
          </cell>
          <cell r="G50">
            <v>11.75</v>
          </cell>
          <cell r="H50">
            <v>64</v>
          </cell>
          <cell r="I50">
            <v>752</v>
          </cell>
          <cell r="J50">
            <v>-837</v>
          </cell>
          <cell r="K50">
            <v>11</v>
          </cell>
          <cell r="L50">
            <v>124.63636363636364</v>
          </cell>
          <cell r="M50">
            <v>1371</v>
          </cell>
          <cell r="N50" t="str">
            <v/>
          </cell>
          <cell r="O50">
            <v>-1.9090909090909065</v>
          </cell>
          <cell r="P50">
            <v>-21</v>
          </cell>
          <cell r="Q50">
            <v>11</v>
          </cell>
          <cell r="R50">
            <v>122.72727272727273</v>
          </cell>
          <cell r="S50">
            <v>1350</v>
          </cell>
          <cell r="T50">
            <v>598</v>
          </cell>
        </row>
        <row r="51">
          <cell r="D51">
            <v>1</v>
          </cell>
          <cell r="E51">
            <v>108</v>
          </cell>
          <cell r="F51">
            <v>108</v>
          </cell>
          <cell r="G51">
            <v>1</v>
          </cell>
          <cell r="H51">
            <v>135</v>
          </cell>
          <cell r="I51">
            <v>135</v>
          </cell>
          <cell r="J51">
            <v>27</v>
          </cell>
          <cell r="K51">
            <v>1</v>
          </cell>
          <cell r="L51">
            <v>118</v>
          </cell>
          <cell r="M51">
            <v>118</v>
          </cell>
          <cell r="N51" t="str">
            <v/>
          </cell>
          <cell r="O51" t="str">
            <v/>
          </cell>
          <cell r="P51" t="str">
            <v/>
          </cell>
          <cell r="Q51">
            <v>1</v>
          </cell>
          <cell r="R51">
            <v>118</v>
          </cell>
          <cell r="S51">
            <v>118</v>
          </cell>
          <cell r="T51">
            <v>-17</v>
          </cell>
        </row>
        <row r="52">
          <cell r="D52">
            <v>1</v>
          </cell>
          <cell r="E52">
            <v>87</v>
          </cell>
          <cell r="F52">
            <v>87</v>
          </cell>
          <cell r="G52">
            <v>11.75</v>
          </cell>
          <cell r="H52">
            <v>11.659574468085106</v>
          </cell>
          <cell r="I52">
            <v>137</v>
          </cell>
          <cell r="J52">
            <v>50</v>
          </cell>
          <cell r="K52">
            <v>11</v>
          </cell>
          <cell r="L52">
            <v>8.0909090909090917</v>
          </cell>
          <cell r="M52">
            <v>89</v>
          </cell>
          <cell r="N52" t="str">
            <v/>
          </cell>
          <cell r="O52" t="str">
            <v/>
          </cell>
          <cell r="P52" t="str">
            <v/>
          </cell>
          <cell r="Q52">
            <v>11</v>
          </cell>
          <cell r="R52">
            <v>8.0909090909090917</v>
          </cell>
          <cell r="S52">
            <v>89</v>
          </cell>
          <cell r="T52">
            <v>-48</v>
          </cell>
        </row>
        <row r="53">
          <cell r="D53">
            <v>1</v>
          </cell>
          <cell r="E53">
            <v>463</v>
          </cell>
          <cell r="F53">
            <v>463</v>
          </cell>
          <cell r="G53">
            <v>11.75</v>
          </cell>
          <cell r="H53">
            <v>11.404255319148936</v>
          </cell>
          <cell r="I53">
            <v>134</v>
          </cell>
          <cell r="J53">
            <v>-329</v>
          </cell>
          <cell r="K53">
            <v>11</v>
          </cell>
          <cell r="L53">
            <v>2.4545454545454546</v>
          </cell>
          <cell r="M53">
            <v>27</v>
          </cell>
          <cell r="N53" t="str">
            <v/>
          </cell>
          <cell r="O53">
            <v>33.727272727272727</v>
          </cell>
          <cell r="P53">
            <v>371</v>
          </cell>
          <cell r="Q53">
            <v>11</v>
          </cell>
          <cell r="R53">
            <v>36.18181818181818</v>
          </cell>
          <cell r="S53">
            <v>398</v>
          </cell>
          <cell r="T53">
            <v>264</v>
          </cell>
        </row>
        <row r="54">
          <cell r="F54">
            <v>3894</v>
          </cell>
          <cell r="I54">
            <v>2070</v>
          </cell>
          <cell r="J54">
            <v>-1824</v>
          </cell>
          <cell r="M54">
            <v>2713</v>
          </cell>
          <cell r="N54" t="str">
            <v/>
          </cell>
          <cell r="O54" t="str">
            <v/>
          </cell>
          <cell r="P54">
            <v>233</v>
          </cell>
          <cell r="S54">
            <v>2946</v>
          </cell>
          <cell r="T54">
            <v>876</v>
          </cell>
        </row>
        <row r="55">
          <cell r="D55">
            <v>1</v>
          </cell>
          <cell r="E55">
            <v>881</v>
          </cell>
          <cell r="F55">
            <v>881</v>
          </cell>
          <cell r="G55">
            <v>1</v>
          </cell>
          <cell r="H55">
            <v>881</v>
          </cell>
          <cell r="I55">
            <v>881</v>
          </cell>
          <cell r="J55" t="str">
            <v/>
          </cell>
          <cell r="K55">
            <v>1</v>
          </cell>
          <cell r="L55">
            <v>865</v>
          </cell>
          <cell r="M55">
            <v>865</v>
          </cell>
          <cell r="N55" t="str">
            <v/>
          </cell>
          <cell r="Q55">
            <v>1</v>
          </cell>
          <cell r="R55">
            <v>865</v>
          </cell>
          <cell r="S55">
            <v>865</v>
          </cell>
        </row>
        <row r="56">
          <cell r="J56" t="str">
            <v/>
          </cell>
          <cell r="N56" t="str">
            <v/>
          </cell>
          <cell r="T56" t="str">
            <v/>
          </cell>
        </row>
        <row r="57">
          <cell r="F57">
            <v>201366</v>
          </cell>
          <cell r="I57">
            <v>219916</v>
          </cell>
          <cell r="J57">
            <v>18550</v>
          </cell>
          <cell r="M57">
            <v>202177</v>
          </cell>
          <cell r="N57" t="str">
            <v/>
          </cell>
          <cell r="O57" t="str">
            <v/>
          </cell>
          <cell r="P57">
            <v>2709</v>
          </cell>
          <cell r="S57">
            <v>204886</v>
          </cell>
          <cell r="T57">
            <v>-15030</v>
          </cell>
        </row>
        <row r="59">
          <cell r="T59" t="str">
            <v xml:space="preserve">            (單位 : USD)</v>
          </cell>
        </row>
        <row r="60">
          <cell r="D60" t="str">
            <v>96 年度 豫算</v>
          </cell>
          <cell r="G60" t="str">
            <v>96 年度 實績</v>
          </cell>
          <cell r="K60" t="str">
            <v>97年 要請 豫算</v>
          </cell>
          <cell r="N60" t="str">
            <v>97年 調整 豫算</v>
          </cell>
          <cell r="Q60" t="str">
            <v>97年 調整後 確定豫算</v>
          </cell>
          <cell r="T60" t="str">
            <v>96年實績</v>
          </cell>
        </row>
        <row r="61">
          <cell r="D61" t="str">
            <v xml:space="preserve"> 數量</v>
          </cell>
          <cell r="E61" t="str">
            <v xml:space="preserve"> 單 價</v>
          </cell>
          <cell r="F61" t="str">
            <v>金 額</v>
          </cell>
          <cell r="G61" t="str">
            <v xml:space="preserve"> 數量</v>
          </cell>
          <cell r="H61" t="str">
            <v xml:space="preserve"> 單 價</v>
          </cell>
          <cell r="I61" t="str">
            <v>金 額</v>
          </cell>
          <cell r="J61" t="str">
            <v xml:space="preserve"> 差  異</v>
          </cell>
          <cell r="K61" t="str">
            <v xml:space="preserve"> 數量</v>
          </cell>
          <cell r="L61" t="str">
            <v xml:space="preserve"> 單 價</v>
          </cell>
          <cell r="M61" t="str">
            <v>金 額</v>
          </cell>
          <cell r="N61" t="str">
            <v xml:space="preserve"> 數量</v>
          </cell>
          <cell r="O61" t="str">
            <v xml:space="preserve"> 單 價</v>
          </cell>
          <cell r="P61" t="str">
            <v xml:space="preserve"> 金 額</v>
          </cell>
          <cell r="Q61" t="str">
            <v xml:space="preserve"> 數量</v>
          </cell>
          <cell r="R61" t="str">
            <v xml:space="preserve"> 單 價</v>
          </cell>
          <cell r="S61" t="str">
            <v>金 額</v>
          </cell>
          <cell r="T61" t="str">
            <v>對比增減</v>
          </cell>
        </row>
        <row r="62">
          <cell r="D62">
            <v>14</v>
          </cell>
          <cell r="E62">
            <v>325.28571428571428</v>
          </cell>
          <cell r="F62">
            <v>4554</v>
          </cell>
          <cell r="G62">
            <v>11.75</v>
          </cell>
          <cell r="H62">
            <v>409.02127659574467</v>
          </cell>
          <cell r="I62">
            <v>4806</v>
          </cell>
          <cell r="J62">
            <v>252</v>
          </cell>
          <cell r="K62">
            <v>11</v>
          </cell>
          <cell r="L62">
            <v>499.09090909090907</v>
          </cell>
          <cell r="M62">
            <v>5490</v>
          </cell>
          <cell r="N62" t="str">
            <v/>
          </cell>
          <cell r="O62">
            <v>-84.909090909090878</v>
          </cell>
          <cell r="P62">
            <v>-934</v>
          </cell>
          <cell r="Q62">
            <v>11</v>
          </cell>
          <cell r="R62">
            <v>414.18181818181819</v>
          </cell>
          <cell r="S62">
            <v>4556</v>
          </cell>
          <cell r="T62">
            <v>-250</v>
          </cell>
        </row>
        <row r="63">
          <cell r="D63">
            <v>14</v>
          </cell>
          <cell r="E63">
            <v>77.5</v>
          </cell>
          <cell r="F63">
            <v>1085</v>
          </cell>
          <cell r="G63">
            <v>32.5</v>
          </cell>
          <cell r="H63">
            <v>35.353846153846156</v>
          </cell>
          <cell r="I63">
            <v>1149</v>
          </cell>
          <cell r="J63">
            <v>64</v>
          </cell>
          <cell r="K63">
            <v>33</v>
          </cell>
          <cell r="L63">
            <v>37.545454545454547</v>
          </cell>
          <cell r="M63">
            <v>1239</v>
          </cell>
          <cell r="N63">
            <v>-1</v>
          </cell>
          <cell r="O63">
            <v>-4.5454545454546746E-2</v>
          </cell>
          <cell r="P63">
            <v>-39</v>
          </cell>
          <cell r="Q63">
            <v>32</v>
          </cell>
          <cell r="R63">
            <v>37.5</v>
          </cell>
          <cell r="S63">
            <v>1200</v>
          </cell>
          <cell r="T63">
            <v>51</v>
          </cell>
        </row>
        <row r="64">
          <cell r="D64">
            <v>14</v>
          </cell>
          <cell r="E64">
            <v>71.428571428571431</v>
          </cell>
          <cell r="F64">
            <v>1000</v>
          </cell>
          <cell r="G64">
            <v>32.5</v>
          </cell>
          <cell r="H64">
            <v>41.138461538461542</v>
          </cell>
          <cell r="I64">
            <v>1337</v>
          </cell>
          <cell r="J64">
            <v>337</v>
          </cell>
          <cell r="K64">
            <v>33</v>
          </cell>
          <cell r="L64">
            <v>48.484848484848484</v>
          </cell>
          <cell r="M64">
            <v>1600</v>
          </cell>
          <cell r="N64">
            <v>-1</v>
          </cell>
          <cell r="O64">
            <v>-10.984848484848484</v>
          </cell>
          <cell r="P64">
            <v>-400</v>
          </cell>
          <cell r="Q64">
            <v>32</v>
          </cell>
          <cell r="R64">
            <v>37.5</v>
          </cell>
          <cell r="S64">
            <v>1200</v>
          </cell>
          <cell r="T64">
            <v>-137</v>
          </cell>
        </row>
        <row r="65">
          <cell r="D65">
            <v>14</v>
          </cell>
          <cell r="E65">
            <v>58.571428571428569</v>
          </cell>
          <cell r="F65">
            <v>820</v>
          </cell>
          <cell r="G65">
            <v>32.5</v>
          </cell>
          <cell r="H65">
            <v>22.215384615384615</v>
          </cell>
          <cell r="I65">
            <v>722</v>
          </cell>
          <cell r="J65">
            <v>-98</v>
          </cell>
          <cell r="K65">
            <v>33</v>
          </cell>
          <cell r="L65">
            <v>25.272727272727273</v>
          </cell>
          <cell r="M65">
            <v>834</v>
          </cell>
          <cell r="N65">
            <v>-1</v>
          </cell>
          <cell r="O65">
            <v>0.78977272727272663</v>
          </cell>
          <cell r="P65" t="str">
            <v/>
          </cell>
          <cell r="Q65">
            <v>32</v>
          </cell>
          <cell r="R65">
            <v>26.0625</v>
          </cell>
          <cell r="S65">
            <v>834</v>
          </cell>
          <cell r="T65">
            <v>112</v>
          </cell>
        </row>
        <row r="66">
          <cell r="D66">
            <v>14</v>
          </cell>
          <cell r="E66">
            <v>71.428571428571431</v>
          </cell>
          <cell r="F66">
            <v>1000</v>
          </cell>
          <cell r="G66">
            <v>32.5</v>
          </cell>
          <cell r="H66">
            <v>35.692307692307693</v>
          </cell>
          <cell r="I66">
            <v>1160</v>
          </cell>
          <cell r="J66">
            <v>160</v>
          </cell>
          <cell r="K66">
            <v>33</v>
          </cell>
          <cell r="L66">
            <v>44.545454545454547</v>
          </cell>
          <cell r="M66">
            <v>1470</v>
          </cell>
          <cell r="N66">
            <v>-1</v>
          </cell>
          <cell r="O66">
            <v>-10.170454545454547</v>
          </cell>
          <cell r="P66">
            <v>-370</v>
          </cell>
          <cell r="Q66">
            <v>32</v>
          </cell>
          <cell r="R66">
            <v>34.375</v>
          </cell>
          <cell r="S66">
            <v>1100</v>
          </cell>
          <cell r="T66">
            <v>-60</v>
          </cell>
        </row>
        <row r="67">
          <cell r="D67">
            <v>14</v>
          </cell>
          <cell r="E67">
            <v>371.35714285714283</v>
          </cell>
          <cell r="F67">
            <v>5199</v>
          </cell>
          <cell r="G67">
            <v>32.5</v>
          </cell>
          <cell r="H67">
            <v>275.32307692307694</v>
          </cell>
          <cell r="I67">
            <v>8948</v>
          </cell>
          <cell r="J67">
            <v>3749</v>
          </cell>
          <cell r="K67">
            <v>33</v>
          </cell>
          <cell r="L67">
            <v>382.72727272727275</v>
          </cell>
          <cell r="M67">
            <v>12630</v>
          </cell>
          <cell r="N67">
            <v>-1</v>
          </cell>
          <cell r="O67">
            <v>1.5852272727272521</v>
          </cell>
          <cell r="P67">
            <v>-332</v>
          </cell>
          <cell r="Q67">
            <v>32</v>
          </cell>
          <cell r="R67">
            <v>384.3125</v>
          </cell>
          <cell r="S67">
            <v>12298</v>
          </cell>
          <cell r="T67">
            <v>3350</v>
          </cell>
        </row>
        <row r="68">
          <cell r="F68">
            <v>13658</v>
          </cell>
          <cell r="I68">
            <v>18122</v>
          </cell>
          <cell r="J68">
            <v>4464</v>
          </cell>
          <cell r="M68">
            <v>23263</v>
          </cell>
          <cell r="N68" t="str">
            <v/>
          </cell>
          <cell r="O68" t="str">
            <v/>
          </cell>
          <cell r="P68">
            <v>-2075</v>
          </cell>
          <cell r="S68">
            <v>21188</v>
          </cell>
          <cell r="T68">
            <v>3066</v>
          </cell>
        </row>
        <row r="69">
          <cell r="D69">
            <v>34</v>
          </cell>
          <cell r="E69">
            <v>44.117647058823529</v>
          </cell>
          <cell r="F69">
            <v>1500</v>
          </cell>
          <cell r="G69">
            <v>32.5</v>
          </cell>
          <cell r="H69">
            <v>46.030769230769231</v>
          </cell>
          <cell r="I69">
            <v>1496</v>
          </cell>
          <cell r="J69">
            <v>-4</v>
          </cell>
          <cell r="K69">
            <v>33</v>
          </cell>
          <cell r="L69">
            <v>49.090909090909093</v>
          </cell>
          <cell r="M69">
            <v>1620</v>
          </cell>
          <cell r="N69">
            <v>-1</v>
          </cell>
          <cell r="O69">
            <v>-2.2159090909090935</v>
          </cell>
          <cell r="P69">
            <v>-120</v>
          </cell>
          <cell r="Q69">
            <v>32</v>
          </cell>
          <cell r="R69">
            <v>46.875</v>
          </cell>
          <cell r="S69">
            <v>1500</v>
          </cell>
          <cell r="T69">
            <v>4</v>
          </cell>
        </row>
        <row r="70">
          <cell r="D70">
            <v>34</v>
          </cell>
          <cell r="E70">
            <v>44.117647058823529</v>
          </cell>
          <cell r="F70">
            <v>1500</v>
          </cell>
          <cell r="G70">
            <v>32.5</v>
          </cell>
          <cell r="H70">
            <v>33.353846153846156</v>
          </cell>
          <cell r="I70">
            <v>1084</v>
          </cell>
          <cell r="J70">
            <v>-416</v>
          </cell>
          <cell r="K70">
            <v>33</v>
          </cell>
          <cell r="L70">
            <v>87.878787878787875</v>
          </cell>
          <cell r="M70">
            <v>2900</v>
          </cell>
          <cell r="N70">
            <v>-1</v>
          </cell>
          <cell r="O70">
            <v>-53.503787878787875</v>
          </cell>
          <cell r="P70">
            <v>-1800</v>
          </cell>
          <cell r="Q70">
            <v>32</v>
          </cell>
          <cell r="R70">
            <v>34.375</v>
          </cell>
          <cell r="S70">
            <v>1100</v>
          </cell>
          <cell r="T70">
            <v>16</v>
          </cell>
        </row>
        <row r="71">
          <cell r="D71">
            <v>34</v>
          </cell>
          <cell r="E71">
            <v>35.294117647058826</v>
          </cell>
          <cell r="F71">
            <v>1200</v>
          </cell>
          <cell r="G71">
            <v>32.5</v>
          </cell>
          <cell r="H71">
            <v>32.676923076923075</v>
          </cell>
          <cell r="I71">
            <v>1062</v>
          </cell>
          <cell r="J71">
            <v>-138</v>
          </cell>
          <cell r="K71">
            <v>33</v>
          </cell>
          <cell r="L71">
            <v>33.575757575757578</v>
          </cell>
          <cell r="M71">
            <v>1108</v>
          </cell>
          <cell r="N71">
            <v>-1</v>
          </cell>
          <cell r="O71">
            <v>1.0492424242424221</v>
          </cell>
          <cell r="P71" t="str">
            <v/>
          </cell>
          <cell r="Q71">
            <v>32</v>
          </cell>
          <cell r="R71">
            <v>34.625</v>
          </cell>
          <cell r="S71">
            <v>1108</v>
          </cell>
          <cell r="T71">
            <v>46</v>
          </cell>
        </row>
        <row r="72">
          <cell r="D72">
            <v>34</v>
          </cell>
          <cell r="E72">
            <v>129.41176470588235</v>
          </cell>
          <cell r="F72">
            <v>4400</v>
          </cell>
          <cell r="G72">
            <v>32.5</v>
          </cell>
          <cell r="H72">
            <v>68.615384615384613</v>
          </cell>
          <cell r="I72">
            <v>2230</v>
          </cell>
          <cell r="J72">
            <v>-2170</v>
          </cell>
          <cell r="K72">
            <v>33</v>
          </cell>
          <cell r="L72">
            <v>121.21212121212122</v>
          </cell>
          <cell r="M72">
            <v>4000</v>
          </cell>
          <cell r="N72">
            <v>-1</v>
          </cell>
          <cell r="O72">
            <v>-43.087121212121218</v>
          </cell>
          <cell r="P72">
            <v>-1500</v>
          </cell>
          <cell r="Q72">
            <v>32</v>
          </cell>
          <cell r="R72">
            <v>78.125</v>
          </cell>
          <cell r="S72">
            <v>2500</v>
          </cell>
          <cell r="T72">
            <v>270</v>
          </cell>
        </row>
        <row r="73">
          <cell r="F73">
            <v>8600</v>
          </cell>
          <cell r="I73">
            <v>5872</v>
          </cell>
          <cell r="J73">
            <v>-2728</v>
          </cell>
          <cell r="M73">
            <v>9628</v>
          </cell>
          <cell r="N73" t="str">
            <v/>
          </cell>
          <cell r="O73" t="str">
            <v/>
          </cell>
          <cell r="P73">
            <v>-3420</v>
          </cell>
          <cell r="S73">
            <v>6208</v>
          </cell>
          <cell r="T73">
            <v>336</v>
          </cell>
        </row>
        <row r="74">
          <cell r="D74">
            <v>34</v>
          </cell>
          <cell r="E74">
            <v>26.470588235294116</v>
          </cell>
          <cell r="F74">
            <v>900</v>
          </cell>
          <cell r="G74">
            <v>32.5</v>
          </cell>
          <cell r="H74">
            <v>35.04615384615385</v>
          </cell>
          <cell r="I74">
            <v>1139</v>
          </cell>
          <cell r="J74">
            <v>239</v>
          </cell>
          <cell r="K74">
            <v>33</v>
          </cell>
          <cell r="L74">
            <v>53.030303030303031</v>
          </cell>
          <cell r="M74">
            <v>1750</v>
          </cell>
          <cell r="N74">
            <v>-1</v>
          </cell>
          <cell r="O74">
            <v>-6.1553030303030312</v>
          </cell>
          <cell r="P74">
            <v>-250</v>
          </cell>
          <cell r="Q74">
            <v>32</v>
          </cell>
          <cell r="R74">
            <v>46.875</v>
          </cell>
          <cell r="S74">
            <v>1500</v>
          </cell>
          <cell r="T74">
            <v>361</v>
          </cell>
        </row>
        <row r="75">
          <cell r="J75" t="str">
            <v/>
          </cell>
          <cell r="N75" t="str">
            <v/>
          </cell>
          <cell r="O75" t="str">
            <v/>
          </cell>
          <cell r="P75" t="str">
            <v/>
          </cell>
          <cell r="T75" t="str">
            <v/>
          </cell>
        </row>
        <row r="76">
          <cell r="F76">
            <v>2500</v>
          </cell>
          <cell r="I76">
            <v>3927</v>
          </cell>
          <cell r="J76">
            <v>1427</v>
          </cell>
          <cell r="M76">
            <v>14316</v>
          </cell>
          <cell r="N76" t="str">
            <v/>
          </cell>
          <cell r="O76" t="str">
            <v/>
          </cell>
          <cell r="P76" t="str">
            <v/>
          </cell>
          <cell r="S76">
            <v>14316</v>
          </cell>
          <cell r="T76">
            <v>10389</v>
          </cell>
        </row>
        <row r="77">
          <cell r="D77">
            <v>34</v>
          </cell>
          <cell r="E77">
            <v>11.764705882352942</v>
          </cell>
          <cell r="F77">
            <v>400</v>
          </cell>
          <cell r="G77">
            <v>32.5</v>
          </cell>
          <cell r="H77">
            <v>18.215384615384615</v>
          </cell>
          <cell r="I77">
            <v>592</v>
          </cell>
          <cell r="K77">
            <v>33</v>
          </cell>
          <cell r="L77">
            <v>15.151515151515152</v>
          </cell>
          <cell r="M77">
            <v>500</v>
          </cell>
          <cell r="N77">
            <v>-1</v>
          </cell>
          <cell r="O77">
            <v>0.47348484848484773</v>
          </cell>
          <cell r="P77" t="str">
            <v/>
          </cell>
          <cell r="Q77">
            <v>32</v>
          </cell>
          <cell r="R77">
            <v>15.625</v>
          </cell>
          <cell r="S77">
            <v>500</v>
          </cell>
          <cell r="T77">
            <v>-92</v>
          </cell>
        </row>
        <row r="78">
          <cell r="D78">
            <v>34</v>
          </cell>
          <cell r="E78">
            <v>61.764705882352942</v>
          </cell>
          <cell r="F78">
            <v>2100</v>
          </cell>
          <cell r="G78">
            <v>32.5</v>
          </cell>
          <cell r="H78">
            <v>102.61538461538461</v>
          </cell>
          <cell r="I78">
            <v>3335</v>
          </cell>
          <cell r="J78">
            <v>1235</v>
          </cell>
          <cell r="K78">
            <v>33</v>
          </cell>
          <cell r="L78">
            <v>418.66666666666669</v>
          </cell>
          <cell r="M78">
            <v>13816</v>
          </cell>
          <cell r="N78">
            <v>-1</v>
          </cell>
          <cell r="O78">
            <v>13.083333333333314</v>
          </cell>
          <cell r="P78" t="str">
            <v/>
          </cell>
          <cell r="Q78">
            <v>32</v>
          </cell>
          <cell r="R78">
            <v>431.75</v>
          </cell>
          <cell r="S78">
            <v>13816</v>
          </cell>
          <cell r="T78">
            <v>10481</v>
          </cell>
        </row>
        <row r="79">
          <cell r="F79">
            <v>3400</v>
          </cell>
          <cell r="I79">
            <v>5066</v>
          </cell>
          <cell r="J79">
            <v>1666</v>
          </cell>
          <cell r="M79">
            <v>16066</v>
          </cell>
          <cell r="N79" t="str">
            <v/>
          </cell>
          <cell r="O79" t="str">
            <v/>
          </cell>
          <cell r="P79">
            <v>-250</v>
          </cell>
          <cell r="S79">
            <v>15816</v>
          </cell>
          <cell r="T79">
            <v>10750</v>
          </cell>
        </row>
        <row r="80">
          <cell r="D80">
            <v>34</v>
          </cell>
          <cell r="E80">
            <v>14.5</v>
          </cell>
          <cell r="F80">
            <v>493</v>
          </cell>
          <cell r="G80">
            <v>32.5</v>
          </cell>
          <cell r="H80">
            <v>32.4</v>
          </cell>
          <cell r="I80">
            <v>1053</v>
          </cell>
          <cell r="J80">
            <v>560</v>
          </cell>
          <cell r="K80">
            <v>33</v>
          </cell>
          <cell r="L80">
            <v>70.606060606060609</v>
          </cell>
          <cell r="M80">
            <v>2330</v>
          </cell>
          <cell r="N80">
            <v>-33</v>
          </cell>
          <cell r="O80">
            <v>-70.606060606060609</v>
          </cell>
          <cell r="P80">
            <v>-2330</v>
          </cell>
          <cell r="T80">
            <v>-1053</v>
          </cell>
        </row>
        <row r="81">
          <cell r="J81" t="str">
            <v/>
          </cell>
          <cell r="N81" t="str">
            <v/>
          </cell>
          <cell r="O81" t="str">
            <v/>
          </cell>
          <cell r="P81" t="str">
            <v/>
          </cell>
          <cell r="T81" t="str">
            <v/>
          </cell>
        </row>
        <row r="82">
          <cell r="J82" t="str">
            <v/>
          </cell>
          <cell r="T82" t="str">
            <v/>
          </cell>
        </row>
        <row r="83">
          <cell r="F83">
            <v>493</v>
          </cell>
          <cell r="I83">
            <v>1053</v>
          </cell>
          <cell r="J83">
            <v>560</v>
          </cell>
          <cell r="M83">
            <v>2330</v>
          </cell>
          <cell r="N83" t="str">
            <v/>
          </cell>
          <cell r="O83" t="str">
            <v/>
          </cell>
          <cell r="P83">
            <v>-2330</v>
          </cell>
          <cell r="T83">
            <v>-1053</v>
          </cell>
        </row>
        <row r="84">
          <cell r="D84">
            <v>14</v>
          </cell>
          <cell r="E84">
            <v>72.785714285714292</v>
          </cell>
          <cell r="F84">
            <v>1019</v>
          </cell>
          <cell r="G84">
            <v>11.75</v>
          </cell>
          <cell r="H84">
            <v>111.74468085106383</v>
          </cell>
          <cell r="I84">
            <v>1313</v>
          </cell>
          <cell r="J84">
            <v>294</v>
          </cell>
          <cell r="K84">
            <v>11</v>
          </cell>
          <cell r="L84">
            <v>830.4545454545455</v>
          </cell>
          <cell r="M84">
            <v>9135</v>
          </cell>
          <cell r="N84" t="str">
            <v/>
          </cell>
          <cell r="O84">
            <v>-466.4545454545455</v>
          </cell>
          <cell r="P84">
            <v>-5131</v>
          </cell>
          <cell r="Q84">
            <v>11</v>
          </cell>
          <cell r="R84">
            <v>364</v>
          </cell>
          <cell r="S84">
            <v>4004</v>
          </cell>
          <cell r="T84">
            <v>2691</v>
          </cell>
        </row>
        <row r="85">
          <cell r="J85" t="str">
            <v/>
          </cell>
          <cell r="O85" t="str">
            <v/>
          </cell>
          <cell r="T85" t="str">
            <v/>
          </cell>
        </row>
        <row r="86">
          <cell r="D86">
            <v>14</v>
          </cell>
          <cell r="E86">
            <v>257.28571428571428</v>
          </cell>
          <cell r="F86">
            <v>3602</v>
          </cell>
          <cell r="G86">
            <v>32.5</v>
          </cell>
          <cell r="H86">
            <v>126.61538461538461</v>
          </cell>
          <cell r="I86">
            <v>4115</v>
          </cell>
          <cell r="J86">
            <v>513</v>
          </cell>
          <cell r="K86">
            <v>33</v>
          </cell>
          <cell r="L86">
            <v>146.30303030303031</v>
          </cell>
          <cell r="M86">
            <v>4828</v>
          </cell>
          <cell r="N86">
            <v>-1</v>
          </cell>
          <cell r="O86">
            <v>-26.365530303030312</v>
          </cell>
          <cell r="P86">
            <v>-990</v>
          </cell>
          <cell r="Q86">
            <v>32</v>
          </cell>
          <cell r="R86">
            <v>119.9375</v>
          </cell>
          <cell r="S86">
            <v>3838</v>
          </cell>
          <cell r="T86">
            <v>-277</v>
          </cell>
        </row>
        <row r="87">
          <cell r="F87">
            <v>4621</v>
          </cell>
          <cell r="I87">
            <v>5428</v>
          </cell>
          <cell r="J87">
            <v>807</v>
          </cell>
          <cell r="M87">
            <v>13963</v>
          </cell>
          <cell r="N87" t="str">
            <v/>
          </cell>
          <cell r="O87" t="str">
            <v/>
          </cell>
          <cell r="P87">
            <v>-6121</v>
          </cell>
          <cell r="S87">
            <v>7842</v>
          </cell>
          <cell r="T87">
            <v>2414</v>
          </cell>
        </row>
        <row r="88">
          <cell r="D88">
            <v>13</v>
          </cell>
          <cell r="E88">
            <v>230.76923076923077</v>
          </cell>
          <cell r="F88">
            <v>3000</v>
          </cell>
          <cell r="G88">
            <v>11.75</v>
          </cell>
          <cell r="H88">
            <v>202.38297872340425</v>
          </cell>
          <cell r="I88">
            <v>2378</v>
          </cell>
          <cell r="J88">
            <v>-622</v>
          </cell>
          <cell r="K88">
            <v>8</v>
          </cell>
          <cell r="L88">
            <v>377.375</v>
          </cell>
          <cell r="M88">
            <v>3019</v>
          </cell>
          <cell r="N88">
            <v>-1</v>
          </cell>
          <cell r="O88">
            <v>-34.517857142857167</v>
          </cell>
          <cell r="P88">
            <v>-619</v>
          </cell>
          <cell r="Q88">
            <v>7</v>
          </cell>
          <cell r="R88">
            <v>342.85714285714283</v>
          </cell>
          <cell r="S88">
            <v>2400</v>
          </cell>
          <cell r="T88">
            <v>22</v>
          </cell>
        </row>
        <row r="89">
          <cell r="D89">
            <v>1</v>
          </cell>
          <cell r="E89">
            <v>150</v>
          </cell>
          <cell r="F89">
            <v>150</v>
          </cell>
          <cell r="G89">
            <v>1</v>
          </cell>
          <cell r="H89">
            <v>253</v>
          </cell>
          <cell r="I89">
            <v>253</v>
          </cell>
          <cell r="J89">
            <v>103</v>
          </cell>
          <cell r="K89">
            <v>1</v>
          </cell>
          <cell r="L89">
            <v>245</v>
          </cell>
          <cell r="M89">
            <v>245</v>
          </cell>
          <cell r="O89" t="str">
            <v/>
          </cell>
          <cell r="P89" t="str">
            <v/>
          </cell>
          <cell r="Q89">
            <v>1</v>
          </cell>
          <cell r="R89">
            <v>245</v>
          </cell>
          <cell r="S89">
            <v>245</v>
          </cell>
          <cell r="T89">
            <v>-8</v>
          </cell>
        </row>
        <row r="90">
          <cell r="D90">
            <v>13</v>
          </cell>
          <cell r="E90">
            <v>1305.7692307692307</v>
          </cell>
          <cell r="F90">
            <v>16975</v>
          </cell>
          <cell r="G90">
            <v>6</v>
          </cell>
          <cell r="H90">
            <v>2439</v>
          </cell>
          <cell r="I90">
            <v>14634</v>
          </cell>
          <cell r="K90">
            <v>7</v>
          </cell>
          <cell r="L90">
            <v>1395.5714285714287</v>
          </cell>
          <cell r="M90">
            <v>9769</v>
          </cell>
          <cell r="N90">
            <v>-1</v>
          </cell>
          <cell r="O90">
            <v>20.095238095238074</v>
          </cell>
          <cell r="P90">
            <v>-1275</v>
          </cell>
          <cell r="Q90">
            <v>6</v>
          </cell>
          <cell r="R90">
            <v>1415.6666666666667</v>
          </cell>
          <cell r="S90">
            <v>8494</v>
          </cell>
          <cell r="T90">
            <v>-6140</v>
          </cell>
        </row>
        <row r="91">
          <cell r="D91">
            <v>1</v>
          </cell>
          <cell r="E91">
            <v>261</v>
          </cell>
          <cell r="F91">
            <v>261</v>
          </cell>
          <cell r="G91">
            <v>1</v>
          </cell>
          <cell r="H91">
            <v>511</v>
          </cell>
          <cell r="I91">
            <v>511</v>
          </cell>
          <cell r="J91">
            <v>250</v>
          </cell>
          <cell r="K91">
            <v>1</v>
          </cell>
          <cell r="L91">
            <v>266</v>
          </cell>
          <cell r="M91">
            <v>266</v>
          </cell>
          <cell r="O91" t="str">
            <v/>
          </cell>
          <cell r="P91" t="str">
            <v/>
          </cell>
          <cell r="Q91">
            <v>1</v>
          </cell>
          <cell r="R91">
            <v>266</v>
          </cell>
          <cell r="S91">
            <v>266</v>
          </cell>
          <cell r="T91">
            <v>-245</v>
          </cell>
        </row>
        <row r="92">
          <cell r="F92">
            <v>20386</v>
          </cell>
          <cell r="I92">
            <v>17776</v>
          </cell>
          <cell r="J92">
            <v>-2610</v>
          </cell>
          <cell r="M92">
            <v>13299</v>
          </cell>
          <cell r="N92" t="str">
            <v/>
          </cell>
          <cell r="O92" t="str">
            <v/>
          </cell>
          <cell r="P92">
            <v>-1894</v>
          </cell>
          <cell r="S92">
            <v>11405</v>
          </cell>
          <cell r="T92">
            <v>-6371</v>
          </cell>
        </row>
        <row r="93">
          <cell r="D93">
            <v>34</v>
          </cell>
          <cell r="E93">
            <v>8.1764705882352935</v>
          </cell>
          <cell r="F93">
            <v>278</v>
          </cell>
          <cell r="G93">
            <v>32.5</v>
          </cell>
          <cell r="H93">
            <v>16.923076923076923</v>
          </cell>
          <cell r="I93">
            <v>550</v>
          </cell>
          <cell r="J93">
            <v>272</v>
          </cell>
          <cell r="K93">
            <v>33</v>
          </cell>
          <cell r="L93">
            <v>23.606060606060606</v>
          </cell>
          <cell r="M93">
            <v>779</v>
          </cell>
          <cell r="N93">
            <v>-1</v>
          </cell>
          <cell r="O93">
            <v>-7.9810606060606055</v>
          </cell>
          <cell r="P93">
            <v>-279</v>
          </cell>
          <cell r="Q93">
            <v>32</v>
          </cell>
          <cell r="R93">
            <v>15.625</v>
          </cell>
          <cell r="S93">
            <v>500</v>
          </cell>
          <cell r="T93">
            <v>-50</v>
          </cell>
        </row>
        <row r="94">
          <cell r="J94" t="str">
            <v/>
          </cell>
          <cell r="N94" t="str">
            <v/>
          </cell>
          <cell r="O94" t="str">
            <v/>
          </cell>
          <cell r="P94" t="str">
            <v/>
          </cell>
          <cell r="T94" t="str">
            <v/>
          </cell>
        </row>
        <row r="95">
          <cell r="F95">
            <v>278</v>
          </cell>
          <cell r="I95">
            <v>550</v>
          </cell>
          <cell r="J95">
            <v>272</v>
          </cell>
          <cell r="M95">
            <v>779</v>
          </cell>
          <cell r="N95" t="str">
            <v/>
          </cell>
          <cell r="O95" t="str">
            <v/>
          </cell>
          <cell r="P95">
            <v>-279</v>
          </cell>
          <cell r="S95">
            <v>500</v>
          </cell>
          <cell r="T95">
            <v>-50</v>
          </cell>
        </row>
        <row r="96">
          <cell r="D96">
            <v>12</v>
          </cell>
          <cell r="E96">
            <v>166.66666666666666</v>
          </cell>
          <cell r="F96">
            <v>2000</v>
          </cell>
          <cell r="G96">
            <v>11.75</v>
          </cell>
          <cell r="H96">
            <v>191.91489361702128</v>
          </cell>
          <cell r="I96">
            <v>2255</v>
          </cell>
          <cell r="J96">
            <v>255</v>
          </cell>
          <cell r="K96">
            <v>11</v>
          </cell>
          <cell r="L96">
            <v>257.45454545454544</v>
          </cell>
          <cell r="M96">
            <v>2832</v>
          </cell>
          <cell r="O96">
            <v>-121.09090909090907</v>
          </cell>
          <cell r="P96">
            <v>-1332</v>
          </cell>
          <cell r="Q96">
            <v>11</v>
          </cell>
          <cell r="R96">
            <v>136.36363636363637</v>
          </cell>
          <cell r="S96">
            <v>1500</v>
          </cell>
          <cell r="T96">
            <v>-755</v>
          </cell>
        </row>
        <row r="97">
          <cell r="D97">
            <v>12</v>
          </cell>
          <cell r="E97">
            <v>83.333333333333329</v>
          </cell>
          <cell r="F97">
            <v>1000</v>
          </cell>
          <cell r="G97">
            <v>11.75</v>
          </cell>
          <cell r="H97">
            <v>170.80851063829786</v>
          </cell>
          <cell r="I97">
            <v>2007</v>
          </cell>
          <cell r="J97">
            <v>1007</v>
          </cell>
          <cell r="K97">
            <v>11</v>
          </cell>
          <cell r="L97">
            <v>509.27272727272725</v>
          </cell>
          <cell r="M97">
            <v>5602</v>
          </cell>
          <cell r="O97">
            <v>-372.90909090909088</v>
          </cell>
          <cell r="P97">
            <v>-4102</v>
          </cell>
          <cell r="Q97">
            <v>11</v>
          </cell>
          <cell r="R97">
            <v>136.36363636363637</v>
          </cell>
          <cell r="S97">
            <v>1500</v>
          </cell>
          <cell r="T97">
            <v>-507</v>
          </cell>
        </row>
        <row r="98">
          <cell r="F98">
            <v>3000</v>
          </cell>
          <cell r="I98">
            <v>4262</v>
          </cell>
          <cell r="J98">
            <v>1262</v>
          </cell>
          <cell r="M98">
            <v>8434</v>
          </cell>
          <cell r="N98" t="str">
            <v/>
          </cell>
          <cell r="O98" t="str">
            <v/>
          </cell>
          <cell r="P98">
            <v>-5434</v>
          </cell>
          <cell r="S98">
            <v>3000</v>
          </cell>
          <cell r="T98">
            <v>-1262</v>
          </cell>
        </row>
        <row r="99">
          <cell r="D99">
            <v>34</v>
          </cell>
          <cell r="E99">
            <v>101.76470588235294</v>
          </cell>
          <cell r="F99">
            <v>3460</v>
          </cell>
          <cell r="G99">
            <v>32.5</v>
          </cell>
          <cell r="H99">
            <v>170.30769230769232</v>
          </cell>
          <cell r="I99">
            <v>5535</v>
          </cell>
          <cell r="J99">
            <v>2075</v>
          </cell>
          <cell r="K99">
            <v>33</v>
          </cell>
          <cell r="L99">
            <v>186.72727272727272</v>
          </cell>
          <cell r="M99">
            <v>6162</v>
          </cell>
          <cell r="N99">
            <v>-1</v>
          </cell>
          <cell r="O99">
            <v>0.77272727272728048</v>
          </cell>
          <cell r="P99">
            <v>-162</v>
          </cell>
          <cell r="Q99">
            <v>32</v>
          </cell>
          <cell r="R99">
            <v>187.5</v>
          </cell>
          <cell r="S99">
            <v>6000</v>
          </cell>
          <cell r="T99">
            <v>465</v>
          </cell>
        </row>
        <row r="100">
          <cell r="D100">
            <v>34</v>
          </cell>
          <cell r="E100">
            <v>3.8235294117647061</v>
          </cell>
          <cell r="F100">
            <v>130</v>
          </cell>
          <cell r="G100">
            <v>32.5</v>
          </cell>
          <cell r="H100">
            <v>10.092307692307692</v>
          </cell>
          <cell r="I100">
            <v>328</v>
          </cell>
          <cell r="J100">
            <v>198</v>
          </cell>
          <cell r="K100">
            <v>33</v>
          </cell>
          <cell r="L100">
            <v>9.4848484848484844</v>
          </cell>
          <cell r="M100">
            <v>313</v>
          </cell>
          <cell r="N100">
            <v>-1</v>
          </cell>
          <cell r="O100">
            <v>0.29640151515151558</v>
          </cell>
          <cell r="P100" t="str">
            <v/>
          </cell>
          <cell r="Q100">
            <v>32</v>
          </cell>
          <cell r="R100">
            <v>9.78125</v>
          </cell>
          <cell r="S100">
            <v>313</v>
          </cell>
          <cell r="T100">
            <v>-15</v>
          </cell>
        </row>
        <row r="101">
          <cell r="D101">
            <v>34</v>
          </cell>
          <cell r="E101">
            <v>1.4705882352941178</v>
          </cell>
          <cell r="F101">
            <v>50</v>
          </cell>
          <cell r="G101">
            <v>32.5</v>
          </cell>
          <cell r="H101">
            <v>1.2307692307692308</v>
          </cell>
          <cell r="I101">
            <v>40</v>
          </cell>
          <cell r="J101">
            <v>-10</v>
          </cell>
          <cell r="K101">
            <v>33</v>
          </cell>
          <cell r="L101">
            <v>4.3030303030303028</v>
          </cell>
          <cell r="M101">
            <v>142</v>
          </cell>
          <cell r="N101">
            <v>-1</v>
          </cell>
          <cell r="O101">
            <v>-2.7405303030303028</v>
          </cell>
          <cell r="P101">
            <v>-92</v>
          </cell>
          <cell r="Q101">
            <v>32</v>
          </cell>
          <cell r="R101">
            <v>1.5625</v>
          </cell>
          <cell r="S101">
            <v>50</v>
          </cell>
          <cell r="T101">
            <v>10</v>
          </cell>
        </row>
        <row r="102">
          <cell r="D102">
            <v>34</v>
          </cell>
          <cell r="E102">
            <v>1.4705882352941178</v>
          </cell>
          <cell r="F102">
            <v>50</v>
          </cell>
          <cell r="G102">
            <v>32.5</v>
          </cell>
          <cell r="H102">
            <v>2.0923076923076924</v>
          </cell>
          <cell r="I102">
            <v>68</v>
          </cell>
          <cell r="J102">
            <v>18</v>
          </cell>
          <cell r="K102">
            <v>33</v>
          </cell>
          <cell r="L102">
            <v>5.1515151515151514</v>
          </cell>
          <cell r="M102">
            <v>170</v>
          </cell>
          <cell r="N102">
            <v>-1</v>
          </cell>
          <cell r="O102">
            <v>-2.0265151515151514</v>
          </cell>
          <cell r="P102">
            <v>-70</v>
          </cell>
          <cell r="Q102">
            <v>32</v>
          </cell>
          <cell r="R102">
            <v>3.125</v>
          </cell>
          <cell r="S102">
            <v>100</v>
          </cell>
          <cell r="T102">
            <v>32</v>
          </cell>
        </row>
        <row r="103">
          <cell r="D103">
            <v>34</v>
          </cell>
          <cell r="E103">
            <v>11.764705882352942</v>
          </cell>
          <cell r="F103">
            <v>400</v>
          </cell>
          <cell r="G103">
            <v>32.5</v>
          </cell>
          <cell r="H103">
            <v>22.061538461538461</v>
          </cell>
          <cell r="I103">
            <v>717</v>
          </cell>
          <cell r="J103">
            <v>317</v>
          </cell>
          <cell r="K103">
            <v>33</v>
          </cell>
          <cell r="L103">
            <v>27.272727272727273</v>
          </cell>
          <cell r="M103">
            <v>900</v>
          </cell>
          <cell r="N103">
            <v>-1</v>
          </cell>
          <cell r="O103">
            <v>-2.2727272727272734</v>
          </cell>
          <cell r="P103">
            <v>-100</v>
          </cell>
          <cell r="Q103">
            <v>32</v>
          </cell>
          <cell r="R103">
            <v>25</v>
          </cell>
          <cell r="S103">
            <v>800</v>
          </cell>
          <cell r="T103">
            <v>83</v>
          </cell>
        </row>
        <row r="104">
          <cell r="D104">
            <v>34</v>
          </cell>
          <cell r="E104">
            <v>30.676470588235293</v>
          </cell>
          <cell r="F104">
            <v>1043</v>
          </cell>
          <cell r="G104">
            <v>32.5</v>
          </cell>
          <cell r="H104">
            <v>44.307692307692307</v>
          </cell>
          <cell r="I104">
            <v>1440</v>
          </cell>
          <cell r="K104">
            <v>33</v>
          </cell>
          <cell r="L104">
            <v>32.18181818181818</v>
          </cell>
          <cell r="M104">
            <v>1062</v>
          </cell>
          <cell r="N104">
            <v>-1</v>
          </cell>
          <cell r="O104">
            <v>1.0056818181818201</v>
          </cell>
          <cell r="P104" t="str">
            <v/>
          </cell>
          <cell r="Q104">
            <v>32</v>
          </cell>
          <cell r="R104">
            <v>33.1875</v>
          </cell>
          <cell r="S104">
            <v>1062</v>
          </cell>
          <cell r="T104">
            <v>-378</v>
          </cell>
        </row>
        <row r="105">
          <cell r="D105">
            <v>34</v>
          </cell>
          <cell r="E105">
            <v>44.117647058823529</v>
          </cell>
          <cell r="F105">
            <v>1500</v>
          </cell>
          <cell r="G105">
            <v>32.5</v>
          </cell>
          <cell r="H105">
            <v>71.753846153846155</v>
          </cell>
          <cell r="I105">
            <v>2332</v>
          </cell>
          <cell r="J105">
            <v>832</v>
          </cell>
          <cell r="K105">
            <v>33</v>
          </cell>
          <cell r="L105">
            <v>124.75757575757575</v>
          </cell>
          <cell r="M105">
            <v>4117</v>
          </cell>
          <cell r="N105">
            <v>-1</v>
          </cell>
          <cell r="O105">
            <v>-46.632575757575751</v>
          </cell>
          <cell r="P105">
            <v>-1617</v>
          </cell>
          <cell r="Q105">
            <v>32</v>
          </cell>
          <cell r="R105">
            <v>78.125</v>
          </cell>
          <cell r="S105">
            <v>2500</v>
          </cell>
          <cell r="T105">
            <v>168</v>
          </cell>
        </row>
        <row r="106">
          <cell r="F106">
            <v>6633</v>
          </cell>
          <cell r="I106">
            <v>10460</v>
          </cell>
          <cell r="J106">
            <v>3827</v>
          </cell>
          <cell r="M106">
            <v>12866</v>
          </cell>
          <cell r="N106" t="str">
            <v/>
          </cell>
          <cell r="O106" t="str">
            <v/>
          </cell>
          <cell r="P106">
            <v>-2041</v>
          </cell>
          <cell r="S106">
            <v>10825</v>
          </cell>
          <cell r="T106">
            <v>365</v>
          </cell>
        </row>
        <row r="107">
          <cell r="F107">
            <v>61069</v>
          </cell>
          <cell r="I107">
            <v>68589</v>
          </cell>
          <cell r="J107">
            <v>7520</v>
          </cell>
          <cell r="M107">
            <v>100628</v>
          </cell>
          <cell r="N107" t="str">
            <v/>
          </cell>
          <cell r="O107" t="str">
            <v/>
          </cell>
          <cell r="P107">
            <v>-23844</v>
          </cell>
          <cell r="S107">
            <v>76784</v>
          </cell>
          <cell r="T107">
            <v>8195</v>
          </cell>
        </row>
        <row r="108">
          <cell r="F108">
            <v>262435</v>
          </cell>
          <cell r="I108">
            <v>288505</v>
          </cell>
          <cell r="J108">
            <v>26070</v>
          </cell>
          <cell r="M108">
            <v>302805</v>
          </cell>
          <cell r="N108" t="str">
            <v/>
          </cell>
          <cell r="P108">
            <v>-21135</v>
          </cell>
          <cell r="S108">
            <v>281670</v>
          </cell>
          <cell r="T108">
            <v>-6835</v>
          </cell>
        </row>
        <row r="109">
          <cell r="D109">
            <v>34</v>
          </cell>
          <cell r="E109">
            <v>227.01989619377161</v>
          </cell>
          <cell r="F109">
            <v>7718.6764705882351</v>
          </cell>
          <cell r="G109">
            <v>32.5</v>
          </cell>
          <cell r="H109">
            <v>273.14082840236688</v>
          </cell>
          <cell r="I109">
            <v>8877.0769230769238</v>
          </cell>
          <cell r="K109">
            <v>30</v>
          </cell>
          <cell r="L109">
            <v>336.45</v>
          </cell>
          <cell r="M109">
            <v>10093.5</v>
          </cell>
          <cell r="N109">
            <v>2</v>
          </cell>
          <cell r="O109">
            <v>-61.381640624999989</v>
          </cell>
          <cell r="P109">
            <v>-1291.3125</v>
          </cell>
          <cell r="Q109">
            <v>32</v>
          </cell>
          <cell r="R109">
            <v>275.068359375</v>
          </cell>
          <cell r="S109">
            <v>8802.1875</v>
          </cell>
          <cell r="T109">
            <v>-74.889423076923777</v>
          </cell>
        </row>
        <row r="110">
          <cell r="F110">
            <v>3149220</v>
          </cell>
          <cell r="I110">
            <v>3462060</v>
          </cell>
          <cell r="J110">
            <v>312840</v>
          </cell>
          <cell r="M110">
            <v>3633660</v>
          </cell>
          <cell r="N110" t="str">
            <v/>
          </cell>
          <cell r="O110" t="str">
            <v/>
          </cell>
          <cell r="P110">
            <v>-253620</v>
          </cell>
          <cell r="S110">
            <v>3380040</v>
          </cell>
          <cell r="T110">
            <v>-82020</v>
          </cell>
        </row>
      </sheetData>
      <sheetData sheetId="2" refreshError="1"/>
      <sheetData sheetId="3" refreshError="1"/>
      <sheetData sheetId="4" refreshError="1"/>
      <sheetData sheetId="5"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차9월2"/>
      <sheetName val="#REF"/>
      <sheetName val="97년 SEACO예산"/>
      <sheetName val="수주추정 96년"/>
      <sheetName val="결산실적09"/>
      <sheetName val="현장보고대비 종기실계획"/>
      <sheetName val="현장보고대비"/>
      <sheetName val="현장보고대비 두번째"/>
      <sheetName val="년간추정"/>
      <sheetName val="건축년간추정"/>
      <sheetName val="년간추정 그룹사"/>
      <sheetName val="계열사"/>
      <sheetName val="건축실적9609"/>
      <sheetName val="계약고변경"/>
      <sheetName val="선투재고"/>
      <sheetName val="손익차9월총괄"/>
      <sheetName val="MEE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기초입력"/>
      <sheetName val="2004년"/>
      <sheetName val="가공비"/>
      <sheetName val="대림산업 (단가인상예상)"/>
      <sheetName val="견적로칼"/>
      <sheetName val="Table"/>
      <sheetName val="Module1"/>
      <sheetName val="자재코드"/>
      <sheetName val="환율"/>
      <sheetName val="MEED"/>
      <sheetName val="손익차9월2"/>
      <sheetName val="간접비총괄"/>
    </sheetNames>
    <sheetDataSet>
      <sheetData sheetId="0" refreshError="1"/>
      <sheetData sheetId="1">
        <row r="4">
          <cell r="L4" t="str">
            <v>외화종류</v>
          </cell>
          <cell r="M4" t="str">
            <v>수입조건</v>
          </cell>
          <cell r="N4" t="str">
            <v>원료목록</v>
          </cell>
          <cell r="O4" t="str">
            <v>부서목록</v>
          </cell>
        </row>
        <row r="5">
          <cell r="L5" t="str">
            <v>$</v>
          </cell>
          <cell r="M5" t="str">
            <v>FOB</v>
          </cell>
          <cell r="N5" t="str">
            <v>G</v>
          </cell>
          <cell r="O5" t="str">
            <v>PL통신</v>
          </cell>
          <cell r="P5">
            <v>4</v>
          </cell>
        </row>
        <row r="6">
          <cell r="L6" t="str">
            <v>￥</v>
          </cell>
          <cell r="M6" t="str">
            <v>CIF</v>
          </cell>
          <cell r="N6" t="str">
            <v>D</v>
          </cell>
          <cell r="O6" t="str">
            <v>광통신</v>
          </cell>
        </row>
        <row r="7">
          <cell r="L7" t="str">
            <v>AUD</v>
          </cell>
          <cell r="N7" t="str">
            <v>L</v>
          </cell>
          <cell r="O7" t="str">
            <v>초고압</v>
          </cell>
        </row>
        <row r="8">
          <cell r="O8" t="str">
            <v>안양전력</v>
          </cell>
        </row>
        <row r="9">
          <cell r="O9" t="str">
            <v>안양W/O</v>
          </cell>
        </row>
        <row r="10">
          <cell r="O10" t="str">
            <v>시흥W/O</v>
          </cell>
        </row>
        <row r="11">
          <cell r="O11" t="str">
            <v>ACSR</v>
          </cell>
        </row>
        <row r="12">
          <cell r="O12" t="str">
            <v>ENAMEL</v>
          </cell>
        </row>
        <row r="13">
          <cell r="O13" t="str">
            <v>PVC</v>
          </cell>
        </row>
        <row r="14">
          <cell r="O14" t="str">
            <v>제어전선</v>
          </cell>
        </row>
      </sheetData>
      <sheetData sheetId="2" refreshError="1"/>
      <sheetData sheetId="3" refreshError="1"/>
      <sheetData sheetId="4" refreshError="1"/>
      <sheetData sheetId="5" refreshError="1"/>
      <sheetData sheetId="6">
        <row r="4">
          <cell r="A4" t="str">
            <v>CODE</v>
          </cell>
        </row>
        <row r="5">
          <cell r="A5" t="str">
            <v>DCU</v>
          </cell>
        </row>
        <row r="6">
          <cell r="A6" t="str">
            <v>LCU</v>
          </cell>
        </row>
        <row r="7">
          <cell r="A7" t="str">
            <v>GCU</v>
          </cell>
        </row>
        <row r="8">
          <cell r="A8" t="str">
            <v>DAL</v>
          </cell>
        </row>
        <row r="9">
          <cell r="A9" t="str">
            <v>LAL</v>
          </cell>
        </row>
        <row r="10">
          <cell r="A10" t="str">
            <v>GAL</v>
          </cell>
        </row>
        <row r="11">
          <cell r="A11" t="str">
            <v>PVC21</v>
          </cell>
        </row>
        <row r="12">
          <cell r="A12" t="str">
            <v>PVC21흑</v>
          </cell>
        </row>
        <row r="13">
          <cell r="A13" t="str">
            <v>PVC31</v>
          </cell>
        </row>
        <row r="14">
          <cell r="A14" t="str">
            <v>PVC31백</v>
          </cell>
        </row>
        <row r="15">
          <cell r="A15" t="str">
            <v>PVC31흑</v>
          </cell>
        </row>
        <row r="16">
          <cell r="A16" t="str">
            <v>PVC31적</v>
          </cell>
        </row>
        <row r="17">
          <cell r="A17" t="str">
            <v>PVC31청</v>
          </cell>
        </row>
        <row r="18">
          <cell r="A18" t="str">
            <v>PVC31녹</v>
          </cell>
        </row>
        <row r="19">
          <cell r="A19" t="str">
            <v>PVC31황</v>
          </cell>
        </row>
        <row r="20">
          <cell r="A20" t="str">
            <v>PVC31등</v>
          </cell>
        </row>
        <row r="21">
          <cell r="A21" t="str">
            <v>PVC31보</v>
          </cell>
        </row>
        <row r="22">
          <cell r="A22" t="str">
            <v>PVC31갈</v>
          </cell>
        </row>
        <row r="23">
          <cell r="A23" t="str">
            <v>PVC31회</v>
          </cell>
        </row>
        <row r="24">
          <cell r="A24" t="str">
            <v>PVC345</v>
          </cell>
        </row>
        <row r="25">
          <cell r="A25" t="str">
            <v>PVC34</v>
          </cell>
        </row>
        <row r="26">
          <cell r="A26" t="str">
            <v>PVCFR34</v>
          </cell>
        </row>
        <row r="27">
          <cell r="A27" t="str">
            <v>PVC314HSL</v>
          </cell>
        </row>
        <row r="28">
          <cell r="A28" t="str">
            <v>PVC310</v>
          </cell>
        </row>
        <row r="29">
          <cell r="A29" t="str">
            <v>PVC360</v>
          </cell>
        </row>
        <row r="30">
          <cell r="A30" t="str">
            <v>PVC310백</v>
          </cell>
        </row>
        <row r="31">
          <cell r="A31" t="str">
            <v>PVC310흑</v>
          </cell>
        </row>
        <row r="32">
          <cell r="A32" t="str">
            <v>PVC310적</v>
          </cell>
        </row>
        <row r="33">
          <cell r="A33" t="str">
            <v>PVC310청</v>
          </cell>
        </row>
        <row r="34">
          <cell r="A34" t="str">
            <v>PVC310녹</v>
          </cell>
        </row>
        <row r="35">
          <cell r="A35" t="str">
            <v>PVC310황</v>
          </cell>
        </row>
        <row r="36">
          <cell r="A36" t="str">
            <v>PVC310등</v>
          </cell>
        </row>
        <row r="37">
          <cell r="A37" t="str">
            <v>PVC310보</v>
          </cell>
        </row>
        <row r="38">
          <cell r="A38" t="str">
            <v>PVC310갈</v>
          </cell>
        </row>
        <row r="39">
          <cell r="A39" t="str">
            <v>PVC310회</v>
          </cell>
        </row>
        <row r="40">
          <cell r="A40" t="str">
            <v>PVC313</v>
          </cell>
        </row>
        <row r="41">
          <cell r="A41" t="str">
            <v>PVC314</v>
          </cell>
        </row>
        <row r="42">
          <cell r="A42" t="str">
            <v>PVC314S</v>
          </cell>
        </row>
        <row r="43">
          <cell r="A43" t="str">
            <v>PVC314H</v>
          </cell>
        </row>
        <row r="44">
          <cell r="A44" t="str">
            <v>PVC314H흑</v>
          </cell>
        </row>
        <row r="45">
          <cell r="A45" t="str">
            <v>PVC383</v>
          </cell>
        </row>
        <row r="46">
          <cell r="A46" t="str">
            <v>PVCFR34H</v>
          </cell>
        </row>
        <row r="47">
          <cell r="A47" t="str">
            <v>PVC41</v>
          </cell>
        </row>
        <row r="48">
          <cell r="A48" t="str">
            <v>PVC53HC</v>
          </cell>
        </row>
        <row r="49">
          <cell r="A49" t="str">
            <v>PVC41Y</v>
          </cell>
        </row>
        <row r="50">
          <cell r="A50" t="str">
            <v>PVC44</v>
          </cell>
        </row>
        <row r="51">
          <cell r="A51" t="str">
            <v>PVC414</v>
          </cell>
        </row>
        <row r="52">
          <cell r="A52" t="str">
            <v>PVC414H</v>
          </cell>
        </row>
        <row r="53">
          <cell r="A53" t="str">
            <v>PVC53H</v>
          </cell>
        </row>
        <row r="54">
          <cell r="A54" t="str">
            <v>PVC310SL</v>
          </cell>
        </row>
        <row r="55">
          <cell r="A55" t="str">
            <v>PVC511</v>
          </cell>
        </row>
        <row r="56">
          <cell r="A56" t="str">
            <v>PVC314SL</v>
          </cell>
        </row>
        <row r="57">
          <cell r="A57" t="str">
            <v>PVC514</v>
          </cell>
        </row>
        <row r="58">
          <cell r="A58" t="str">
            <v>PVCFR514</v>
          </cell>
        </row>
        <row r="59">
          <cell r="A59" t="str">
            <v>PVC31E</v>
          </cell>
        </row>
        <row r="60">
          <cell r="A60" t="str">
            <v>방의PBPVC314A</v>
          </cell>
        </row>
        <row r="61">
          <cell r="A61" t="str">
            <v>방의PBPVC310</v>
          </cell>
        </row>
        <row r="62">
          <cell r="A62">
            <v>8707</v>
          </cell>
        </row>
        <row r="63">
          <cell r="A63">
            <v>588</v>
          </cell>
        </row>
        <row r="64">
          <cell r="A64">
            <v>6059</v>
          </cell>
        </row>
        <row r="65">
          <cell r="A65">
            <v>6058</v>
          </cell>
        </row>
        <row r="66">
          <cell r="A66">
            <v>7540</v>
          </cell>
        </row>
        <row r="67">
          <cell r="A67">
            <v>3364</v>
          </cell>
        </row>
        <row r="68">
          <cell r="A68">
            <v>3366</v>
          </cell>
        </row>
        <row r="69">
          <cell r="A69">
            <v>1344</v>
          </cell>
        </row>
        <row r="70">
          <cell r="A70">
            <v>3485</v>
          </cell>
        </row>
        <row r="71">
          <cell r="A71" t="str">
            <v>CA1153</v>
          </cell>
        </row>
        <row r="72">
          <cell r="A72" t="str">
            <v>4201NT</v>
          </cell>
        </row>
        <row r="73">
          <cell r="A73" t="str">
            <v>4201R</v>
          </cell>
        </row>
        <row r="74">
          <cell r="A74" t="str">
            <v>4201S</v>
          </cell>
        </row>
        <row r="75">
          <cell r="A75" t="str">
            <v>111Y</v>
          </cell>
        </row>
        <row r="76">
          <cell r="A76">
            <v>1057</v>
          </cell>
        </row>
        <row r="77">
          <cell r="A77">
            <v>1032</v>
          </cell>
        </row>
        <row r="78">
          <cell r="A78" t="str">
            <v>0592S</v>
          </cell>
        </row>
        <row r="79">
          <cell r="A79">
            <v>595</v>
          </cell>
        </row>
        <row r="80">
          <cell r="A80">
            <v>511</v>
          </cell>
        </row>
        <row r="81">
          <cell r="A81">
            <v>586</v>
          </cell>
        </row>
        <row r="82">
          <cell r="A82">
            <v>692</v>
          </cell>
        </row>
        <row r="83">
          <cell r="A83" t="str">
            <v>PC780</v>
          </cell>
        </row>
        <row r="84">
          <cell r="A84" t="str">
            <v>HE3421</v>
          </cell>
        </row>
        <row r="85">
          <cell r="A85">
            <v>6066</v>
          </cell>
        </row>
        <row r="86">
          <cell r="A86">
            <v>5032</v>
          </cell>
        </row>
        <row r="87">
          <cell r="A87" t="str">
            <v>EVA360</v>
          </cell>
        </row>
        <row r="88">
          <cell r="A88" t="str">
            <v>VL100</v>
          </cell>
        </row>
        <row r="89">
          <cell r="A89" t="str">
            <v>401A</v>
          </cell>
        </row>
        <row r="90">
          <cell r="A90">
            <v>964</v>
          </cell>
        </row>
        <row r="91">
          <cell r="A91" t="str">
            <v>G801</v>
          </cell>
        </row>
        <row r="92">
          <cell r="A92" t="str">
            <v>G201F</v>
          </cell>
        </row>
        <row r="93">
          <cell r="A93" t="str">
            <v>6040V</v>
          </cell>
        </row>
        <row r="94">
          <cell r="A94">
            <v>320</v>
          </cell>
        </row>
        <row r="95">
          <cell r="A95" t="str">
            <v>MG201F</v>
          </cell>
        </row>
        <row r="96">
          <cell r="A96">
            <v>30</v>
          </cell>
        </row>
        <row r="97">
          <cell r="A97">
            <v>1102</v>
          </cell>
        </row>
        <row r="98">
          <cell r="A98" t="str">
            <v>CDCU</v>
          </cell>
        </row>
        <row r="99">
          <cell r="A99" t="str">
            <v>3CBS130</v>
          </cell>
        </row>
        <row r="100">
          <cell r="A100" t="str">
            <v>3DL85100</v>
          </cell>
        </row>
        <row r="101">
          <cell r="A101" t="str">
            <v>3TDLS94100</v>
          </cell>
        </row>
        <row r="102">
          <cell r="A102" t="str">
            <v>3TDL75125</v>
          </cell>
        </row>
        <row r="103">
          <cell r="A103" t="str">
            <v>3TDL75150</v>
          </cell>
        </row>
        <row r="104">
          <cell r="A104" t="str">
            <v>3TDL70200</v>
          </cell>
        </row>
        <row r="105">
          <cell r="A105" t="str">
            <v>3DLS94100A</v>
          </cell>
        </row>
        <row r="106">
          <cell r="A106" t="str">
            <v>3CQ85150</v>
          </cell>
        </row>
        <row r="107">
          <cell r="A107" t="str">
            <v>3CBS130A</v>
          </cell>
        </row>
        <row r="108">
          <cell r="A108" t="str">
            <v>3CQS100150</v>
          </cell>
        </row>
        <row r="109">
          <cell r="A109" t="str">
            <v>3BHL85100</v>
          </cell>
        </row>
        <row r="110">
          <cell r="A110" t="str">
            <v>TBHL85100</v>
          </cell>
        </row>
        <row r="111">
          <cell r="A111" t="str">
            <v>TDL75125</v>
          </cell>
        </row>
        <row r="112">
          <cell r="A112" t="str">
            <v>TDL70150</v>
          </cell>
        </row>
        <row r="113">
          <cell r="A113" t="str">
            <v>TDL70200</v>
          </cell>
        </row>
        <row r="114">
          <cell r="A114" t="str">
            <v>KEVLAR</v>
          </cell>
        </row>
        <row r="115">
          <cell r="A115" t="str">
            <v>KEVLAR내수</v>
          </cell>
        </row>
        <row r="116">
          <cell r="A116" t="str">
            <v>고장력pet사3000d</v>
          </cell>
        </row>
        <row r="117">
          <cell r="A117" t="str">
            <v>K130갈</v>
          </cell>
        </row>
        <row r="118">
          <cell r="A118" t="str">
            <v>BM1102</v>
          </cell>
        </row>
        <row r="119">
          <cell r="A119" t="str">
            <v>BM3500A</v>
          </cell>
        </row>
        <row r="120">
          <cell r="A120" t="str">
            <v>BM3500</v>
          </cell>
        </row>
        <row r="121">
          <cell r="A121" t="str">
            <v>BM4201</v>
          </cell>
        </row>
        <row r="122">
          <cell r="A122" t="str">
            <v>BM5102</v>
          </cell>
        </row>
        <row r="123">
          <cell r="A123" t="str">
            <v>BM6104</v>
          </cell>
        </row>
        <row r="124">
          <cell r="A124" t="str">
            <v>GREASE</v>
          </cell>
        </row>
        <row r="125">
          <cell r="A125" t="str">
            <v>PE850</v>
          </cell>
        </row>
        <row r="126">
          <cell r="A126" t="str">
            <v>PE820</v>
          </cell>
        </row>
        <row r="127">
          <cell r="A127" t="str">
            <v>PE8260</v>
          </cell>
        </row>
        <row r="128">
          <cell r="A128" t="str">
            <v>PE8380</v>
          </cell>
        </row>
        <row r="129">
          <cell r="A129" t="str">
            <v>PE870F</v>
          </cell>
        </row>
        <row r="130">
          <cell r="A130" t="str">
            <v>SH300</v>
          </cell>
        </row>
        <row r="131">
          <cell r="A131">
            <v>8141</v>
          </cell>
        </row>
        <row r="132">
          <cell r="A132">
            <v>8923</v>
          </cell>
        </row>
        <row r="133">
          <cell r="A133">
            <v>4055</v>
          </cell>
        </row>
        <row r="134">
          <cell r="A134">
            <v>1016</v>
          </cell>
        </row>
        <row r="135">
          <cell r="A135">
            <v>120</v>
          </cell>
        </row>
        <row r="136">
          <cell r="A136" t="str">
            <v>3007ES</v>
          </cell>
        </row>
        <row r="137">
          <cell r="A137" t="str">
            <v>GK308</v>
          </cell>
        </row>
        <row r="138">
          <cell r="A138">
            <v>830</v>
          </cell>
        </row>
        <row r="139">
          <cell r="A139">
            <v>308</v>
          </cell>
        </row>
        <row r="140">
          <cell r="A140" t="str">
            <v>HA5010</v>
          </cell>
        </row>
        <row r="141">
          <cell r="A141" t="str">
            <v>５７０Ｗ</v>
          </cell>
        </row>
        <row r="142">
          <cell r="A142" t="str">
            <v>SH100</v>
          </cell>
        </row>
        <row r="143">
          <cell r="A143" t="str">
            <v>SH100X</v>
          </cell>
        </row>
        <row r="144">
          <cell r="A144" t="str">
            <v>HA5010</v>
          </cell>
        </row>
        <row r="145">
          <cell r="A145" t="str">
            <v>PECONC</v>
          </cell>
        </row>
        <row r="146">
          <cell r="A146" t="str">
            <v>TIN</v>
          </cell>
        </row>
        <row r="147">
          <cell r="A147" t="str">
            <v>NYLON사</v>
          </cell>
        </row>
        <row r="148">
          <cell r="A148" t="str">
            <v>ARAMIDYARN</v>
          </cell>
        </row>
        <row r="149">
          <cell r="A149" t="str">
            <v>ALLMTAPE03</v>
          </cell>
        </row>
        <row r="150">
          <cell r="A150" t="str">
            <v>ALLMTAPE025</v>
          </cell>
        </row>
        <row r="151">
          <cell r="A151" t="str">
            <v>ALLMTAPE02</v>
          </cell>
        </row>
        <row r="152">
          <cell r="A152" t="str">
            <v>ALLMTAPE0186P</v>
          </cell>
        </row>
        <row r="153">
          <cell r="A153" t="str">
            <v>ALLMTAPELS0186</v>
          </cell>
        </row>
        <row r="154">
          <cell r="A154" t="str">
            <v>ALLMTAPEELS0256</v>
          </cell>
        </row>
        <row r="155">
          <cell r="A155" t="str">
            <v>LEAD</v>
          </cell>
        </row>
        <row r="156">
          <cell r="A156" t="str">
            <v>lead순연</v>
          </cell>
        </row>
        <row r="157">
          <cell r="A157" t="str">
            <v>lead alloy</v>
          </cell>
        </row>
        <row r="158">
          <cell r="A158" t="str">
            <v>ALTAPE005</v>
          </cell>
        </row>
        <row r="159">
          <cell r="A159" t="str">
            <v>ALTAPE007</v>
          </cell>
        </row>
        <row r="160">
          <cell r="A160" t="str">
            <v>ALTAPE01</v>
          </cell>
        </row>
        <row r="161">
          <cell r="A161" t="str">
            <v>ALTAPE02</v>
          </cell>
        </row>
        <row r="162">
          <cell r="A162" t="str">
            <v>ALTAPE035</v>
          </cell>
        </row>
        <row r="163">
          <cell r="A163" t="str">
            <v>ALTAPE055</v>
          </cell>
        </row>
        <row r="164">
          <cell r="A164" t="str">
            <v>고무입면테잎인쇄</v>
          </cell>
        </row>
        <row r="165">
          <cell r="A165" t="str">
            <v>고무입면테잎무인쇄</v>
          </cell>
        </row>
        <row r="166">
          <cell r="A166" t="str">
            <v>CUTAPE</v>
          </cell>
        </row>
        <row r="167">
          <cell r="A167" t="str">
            <v>CUTAPE006</v>
          </cell>
        </row>
        <row r="168">
          <cell r="A168" t="str">
            <v>CUTAPE007</v>
          </cell>
        </row>
        <row r="169">
          <cell r="A169" t="str">
            <v>석도금CUTAPE0.05</v>
          </cell>
        </row>
        <row r="170">
          <cell r="A170" t="str">
            <v>석도금CUTAPE0.09</v>
          </cell>
        </row>
        <row r="171">
          <cell r="A171" t="str">
            <v>CUMYLARTAPE</v>
          </cell>
        </row>
        <row r="172">
          <cell r="A172" t="str">
            <v>PETAPE</v>
          </cell>
        </row>
        <row r="173">
          <cell r="A173" t="str">
            <v>PETTAPE</v>
          </cell>
        </row>
        <row r="174">
          <cell r="A174" t="str">
            <v>PETTAPE색</v>
          </cell>
        </row>
        <row r="175">
          <cell r="A175" t="str">
            <v>PETTAPE인쇄</v>
          </cell>
        </row>
        <row r="176">
          <cell r="A176" t="str">
            <v>부직포테잎</v>
          </cell>
        </row>
        <row r="177">
          <cell r="A177" t="str">
            <v>반도전부직포테잎</v>
          </cell>
        </row>
        <row r="178">
          <cell r="A178" t="str">
            <v>ALMYLARTAPE</v>
          </cell>
        </row>
        <row r="179">
          <cell r="A179" t="str">
            <v>내부 쎄미콘 테잎</v>
          </cell>
        </row>
        <row r="180">
          <cell r="A180" t="str">
            <v>PE연신테프</v>
          </cell>
        </row>
        <row r="181">
          <cell r="A181" t="str">
            <v>RUBBERTAPE</v>
          </cell>
        </row>
        <row r="182">
          <cell r="A182" t="str">
            <v>MICATAPE</v>
          </cell>
        </row>
        <row r="183">
          <cell r="A183" t="str">
            <v>NYLON66TAPE</v>
          </cell>
        </row>
        <row r="184">
          <cell r="A184" t="str">
            <v>STBTAPE</v>
          </cell>
        </row>
        <row r="185">
          <cell r="A185" t="str">
            <v>GLASSTAPE</v>
          </cell>
        </row>
        <row r="186">
          <cell r="A186" t="str">
            <v>SILLICONGLASSTAPE</v>
          </cell>
        </row>
        <row r="187">
          <cell r="A187" t="str">
            <v>SWELLABLE반도전</v>
          </cell>
        </row>
        <row r="188">
          <cell r="A188" t="str">
            <v>SWELLABLE비도전</v>
          </cell>
        </row>
        <row r="189">
          <cell r="A189" t="str">
            <v>SWELLABLE통신비도전</v>
          </cell>
        </row>
        <row r="190">
          <cell r="A190" t="str">
            <v>PPTAPE</v>
          </cell>
        </row>
        <row r="191">
          <cell r="A191" t="str">
            <v>동직포테잎OF</v>
          </cell>
        </row>
        <row r="192">
          <cell r="A192" t="str">
            <v>동직포테잎CV</v>
          </cell>
        </row>
        <row r="193">
          <cell r="A193" t="str">
            <v>RUBBERF15</v>
          </cell>
        </row>
        <row r="194">
          <cell r="A194" t="str">
            <v>RUBBERF20</v>
          </cell>
        </row>
        <row r="195">
          <cell r="A195" t="str">
            <v>RUBBERF25</v>
          </cell>
        </row>
        <row r="196">
          <cell r="A196" t="str">
            <v>RUBBERF30</v>
          </cell>
        </row>
        <row r="197">
          <cell r="A197" t="str">
            <v>RUBBERF35</v>
          </cell>
        </row>
        <row r="198">
          <cell r="A198" t="str">
            <v>RUBBERF40</v>
          </cell>
        </row>
        <row r="199">
          <cell r="A199" t="str">
            <v>RUBBERF45</v>
          </cell>
        </row>
        <row r="200">
          <cell r="A200" t="str">
            <v>RUBBERF50</v>
          </cell>
        </row>
        <row r="201">
          <cell r="A201" t="str">
            <v>RUBBERF55</v>
          </cell>
        </row>
        <row r="202">
          <cell r="A202" t="str">
            <v>RUBBERF60</v>
          </cell>
        </row>
        <row r="203">
          <cell r="A203" t="str">
            <v>RUBBERF65</v>
          </cell>
        </row>
        <row r="204">
          <cell r="A204" t="str">
            <v>RUBBERF70</v>
          </cell>
        </row>
        <row r="205">
          <cell r="A205" t="str">
            <v>RUBBERF75~</v>
          </cell>
        </row>
        <row r="206">
          <cell r="A206" t="str">
            <v>고무스트링1.0</v>
          </cell>
        </row>
        <row r="207">
          <cell r="A207" t="str">
            <v>고무스트링1.5</v>
          </cell>
        </row>
        <row r="208">
          <cell r="A208" t="str">
            <v>고무스트링1.6</v>
          </cell>
        </row>
        <row r="209">
          <cell r="A209" t="str">
            <v>고무스트링1.8</v>
          </cell>
        </row>
        <row r="210">
          <cell r="A210" t="str">
            <v>고무스트링2.0</v>
          </cell>
        </row>
        <row r="211">
          <cell r="A211" t="str">
            <v>고무스트링2.3</v>
          </cell>
        </row>
        <row r="212">
          <cell r="A212" t="str">
            <v>고무스트링2.8</v>
          </cell>
        </row>
        <row r="213">
          <cell r="A213" t="str">
            <v>고무스트링3.0</v>
          </cell>
        </row>
        <row r="214">
          <cell r="A214" t="str">
            <v>고무스트링3.3</v>
          </cell>
        </row>
        <row r="215">
          <cell r="A215" t="str">
            <v>고무스트링3.5</v>
          </cell>
        </row>
        <row r="216">
          <cell r="A216" t="str">
            <v>고무스트링4.0</v>
          </cell>
        </row>
        <row r="217">
          <cell r="A217" t="str">
            <v>고무스트링4.5</v>
          </cell>
        </row>
        <row r="218">
          <cell r="A218" t="str">
            <v>고무스트링5.0</v>
          </cell>
        </row>
        <row r="219">
          <cell r="A219" t="str">
            <v>고무스트링5.5</v>
          </cell>
        </row>
        <row r="220">
          <cell r="A220" t="str">
            <v>고무스트링6.0</v>
          </cell>
        </row>
        <row r="221">
          <cell r="A221" t="str">
            <v>고무스트링6.5</v>
          </cell>
        </row>
        <row r="222">
          <cell r="A222" t="str">
            <v>고무스트링7.0</v>
          </cell>
        </row>
        <row r="223">
          <cell r="A223" t="str">
            <v>고무스트링8.0</v>
          </cell>
        </row>
        <row r="224">
          <cell r="A224" t="str">
            <v>고무스트링9.0</v>
          </cell>
        </row>
        <row r="225">
          <cell r="A225" t="str">
            <v>고무스트링10.0</v>
          </cell>
        </row>
        <row r="226">
          <cell r="A226" t="str">
            <v>고무스트링11.0</v>
          </cell>
        </row>
        <row r="227">
          <cell r="A227" t="str">
            <v>고무스트링12.0</v>
          </cell>
        </row>
        <row r="228">
          <cell r="A228" t="str">
            <v>고무스트링13.0</v>
          </cell>
        </row>
        <row r="229">
          <cell r="A229" t="str">
            <v>고무스트링14.0</v>
          </cell>
        </row>
        <row r="230">
          <cell r="A230" t="str">
            <v>PBTAPE</v>
          </cell>
        </row>
        <row r="231">
          <cell r="A231" t="str">
            <v>PBT</v>
          </cell>
        </row>
        <row r="232">
          <cell r="A232" t="str">
            <v>WD100A</v>
          </cell>
        </row>
        <row r="233">
          <cell r="A233" t="str">
            <v>WD949</v>
          </cell>
        </row>
        <row r="234">
          <cell r="A234" t="str">
            <v>WD100S</v>
          </cell>
        </row>
        <row r="235">
          <cell r="A235" t="str">
            <v>OP200</v>
          </cell>
        </row>
        <row r="236">
          <cell r="A236" t="str">
            <v>ASPHALT</v>
          </cell>
        </row>
        <row r="237">
          <cell r="A237" t="str">
            <v>APP</v>
          </cell>
        </row>
        <row r="238">
          <cell r="A238" t="str">
            <v>강선단선</v>
          </cell>
        </row>
        <row r="239">
          <cell r="A239" t="str">
            <v>강선연선</v>
          </cell>
        </row>
        <row r="240">
          <cell r="A240" t="str">
            <v>SS1916</v>
          </cell>
        </row>
        <row r="241">
          <cell r="A241" t="str">
            <v>SS712</v>
          </cell>
        </row>
        <row r="242">
          <cell r="A242" t="str">
            <v>SS714</v>
          </cell>
        </row>
        <row r="243">
          <cell r="A243" t="str">
            <v>SS716</v>
          </cell>
        </row>
        <row r="244">
          <cell r="A244" t="str">
            <v>SS718</v>
          </cell>
        </row>
        <row r="245">
          <cell r="A245" t="str">
            <v>SS720</v>
          </cell>
        </row>
        <row r="246">
          <cell r="A246" t="str">
            <v>SS723</v>
          </cell>
        </row>
        <row r="247">
          <cell r="A247" t="str">
            <v>SS726</v>
          </cell>
        </row>
        <row r="248">
          <cell r="A248" t="str">
            <v>SS14</v>
          </cell>
        </row>
        <row r="249">
          <cell r="A249" t="str">
            <v>SS20</v>
          </cell>
        </row>
        <row r="250">
          <cell r="A250" t="str">
            <v>SS25</v>
          </cell>
        </row>
        <row r="251">
          <cell r="A251" t="str">
            <v>일반강대05</v>
          </cell>
        </row>
        <row r="252">
          <cell r="A252" t="str">
            <v>일반강대06</v>
          </cell>
        </row>
        <row r="253">
          <cell r="A253" t="str">
            <v>일반강대08</v>
          </cell>
        </row>
        <row r="254">
          <cell r="A254" t="str">
            <v>일반강대09</v>
          </cell>
        </row>
        <row r="255">
          <cell r="A255" t="str">
            <v>일반강대10</v>
          </cell>
        </row>
        <row r="256">
          <cell r="A256" t="str">
            <v>일반강대23</v>
          </cell>
        </row>
        <row r="257">
          <cell r="A257" t="str">
            <v>일반강대30</v>
          </cell>
        </row>
        <row r="258">
          <cell r="A258" t="str">
            <v>아연강대05</v>
          </cell>
        </row>
        <row r="259">
          <cell r="A259" t="str">
            <v>아연강대06</v>
          </cell>
        </row>
        <row r="260">
          <cell r="A260" t="str">
            <v>아연강대08</v>
          </cell>
        </row>
        <row r="261">
          <cell r="A261" t="str">
            <v>석도강대</v>
          </cell>
        </row>
        <row r="262">
          <cell r="A262" t="str">
            <v>철선09</v>
          </cell>
        </row>
        <row r="263">
          <cell r="A263" t="str">
            <v>철선125</v>
          </cell>
        </row>
        <row r="264">
          <cell r="A264" t="str">
            <v>철선16</v>
          </cell>
        </row>
        <row r="265">
          <cell r="A265" t="str">
            <v>철선20</v>
          </cell>
        </row>
        <row r="266">
          <cell r="A266" t="str">
            <v>철선25</v>
          </cell>
        </row>
        <row r="267">
          <cell r="A267" t="str">
            <v>철선306</v>
          </cell>
        </row>
        <row r="268">
          <cell r="A268" t="str">
            <v>철선315</v>
          </cell>
        </row>
        <row r="269">
          <cell r="A269" t="str">
            <v>ALSTRIP12</v>
          </cell>
        </row>
        <row r="270">
          <cell r="A270" t="str">
            <v>ALSTRIP14</v>
          </cell>
        </row>
        <row r="271">
          <cell r="A271" t="str">
            <v>ALSTRIP15</v>
          </cell>
        </row>
        <row r="272">
          <cell r="A272" t="str">
            <v>ALSTRIP16</v>
          </cell>
        </row>
        <row r="273">
          <cell r="A273" t="str">
            <v>ALSTRIP17</v>
          </cell>
        </row>
        <row r="274">
          <cell r="A274" t="str">
            <v>강대05</v>
          </cell>
        </row>
        <row r="275">
          <cell r="A275" t="str">
            <v>강대06</v>
          </cell>
        </row>
        <row r="276">
          <cell r="A276" t="str">
            <v>강대08</v>
          </cell>
        </row>
        <row r="277">
          <cell r="A277" t="str">
            <v>경강선25</v>
          </cell>
        </row>
        <row r="278">
          <cell r="A278" t="str">
            <v>경강선26</v>
          </cell>
        </row>
        <row r="279">
          <cell r="A279" t="str">
            <v>PET사2000</v>
          </cell>
        </row>
        <row r="280">
          <cell r="A280" t="str">
            <v>PET사1000</v>
          </cell>
        </row>
        <row r="281">
          <cell r="A281" t="str">
            <v>PET사3/S</v>
          </cell>
        </row>
        <row r="282">
          <cell r="A282" t="str">
            <v>PP사</v>
          </cell>
        </row>
        <row r="283">
          <cell r="A283" t="str">
            <v>PP사16D</v>
          </cell>
        </row>
        <row r="284">
          <cell r="A284" t="str">
            <v>FRPP사</v>
          </cell>
        </row>
        <row r="285">
          <cell r="A285" t="str">
            <v>DRUM  안양1-가</v>
          </cell>
        </row>
        <row r="286">
          <cell r="A286" t="str">
            <v>DRUM  안양1-나</v>
          </cell>
        </row>
        <row r="287">
          <cell r="A287" t="str">
            <v>DRUM  안양1-다</v>
          </cell>
        </row>
        <row r="288">
          <cell r="A288" t="str">
            <v>DRUM  안양1-라</v>
          </cell>
        </row>
        <row r="289">
          <cell r="A289" t="str">
            <v>DRUM  안양2-가</v>
          </cell>
        </row>
        <row r="290">
          <cell r="A290" t="str">
            <v>DRUM  안양2-나</v>
          </cell>
        </row>
        <row r="291">
          <cell r="A291" t="str">
            <v>DRUM  안양2-다</v>
          </cell>
        </row>
        <row r="292">
          <cell r="A292" t="str">
            <v>DRUM  안양2-라</v>
          </cell>
        </row>
        <row r="293">
          <cell r="A293" t="str">
            <v>DRUM  안양2-마</v>
          </cell>
        </row>
        <row r="294">
          <cell r="A294" t="str">
            <v>DRUM  안양3-가</v>
          </cell>
        </row>
        <row r="295">
          <cell r="A295" t="str">
            <v>DRUM  안양3-나</v>
          </cell>
        </row>
        <row r="296">
          <cell r="A296" t="str">
            <v>DRUM  안양3-다</v>
          </cell>
        </row>
        <row r="297">
          <cell r="A297" t="str">
            <v>DRUM  안양3-라</v>
          </cell>
        </row>
        <row r="298">
          <cell r="A298" t="str">
            <v>DRUM  안양3-마</v>
          </cell>
        </row>
        <row r="299">
          <cell r="A299" t="str">
            <v>DRUM  안양4-가</v>
          </cell>
        </row>
        <row r="300">
          <cell r="A300" t="str">
            <v>DRUM  안양4-나</v>
          </cell>
        </row>
        <row r="301">
          <cell r="A301" t="str">
            <v>DRUM  안양4-다</v>
          </cell>
        </row>
        <row r="302">
          <cell r="A302" t="str">
            <v>DRUM  안양4-라</v>
          </cell>
        </row>
        <row r="303">
          <cell r="A303" t="str">
            <v>DRUM  안양4-마</v>
          </cell>
        </row>
        <row r="304">
          <cell r="A304" t="str">
            <v>DRUM  안양4-바</v>
          </cell>
        </row>
        <row r="305">
          <cell r="A305" t="str">
            <v>DRUM  안양4-사</v>
          </cell>
        </row>
        <row r="306">
          <cell r="A306" t="str">
            <v>DRUM  안양5-가</v>
          </cell>
        </row>
        <row r="307">
          <cell r="A307" t="str">
            <v>DRUM  안양5-나</v>
          </cell>
        </row>
        <row r="308">
          <cell r="A308" t="str">
            <v>DRUM  안양5-다</v>
          </cell>
        </row>
        <row r="309">
          <cell r="A309" t="str">
            <v>DRUM  안양5-라</v>
          </cell>
        </row>
        <row r="310">
          <cell r="A310" t="str">
            <v>DRUM  안양6-가</v>
          </cell>
        </row>
        <row r="311">
          <cell r="A311" t="str">
            <v>DRUM  안양6-나</v>
          </cell>
        </row>
        <row r="312">
          <cell r="A312" t="str">
            <v>DRUM  안양6-다</v>
          </cell>
        </row>
        <row r="313">
          <cell r="A313" t="str">
            <v>DRUM  안양6-라</v>
          </cell>
        </row>
        <row r="314">
          <cell r="A314" t="str">
            <v>DRUM  안양7-가</v>
          </cell>
        </row>
        <row r="315">
          <cell r="A315" t="str">
            <v>DRUM  안양7-나</v>
          </cell>
        </row>
        <row r="316">
          <cell r="A316" t="str">
            <v>DRUM  안양7-다</v>
          </cell>
        </row>
        <row r="317">
          <cell r="A317" t="str">
            <v>DRUM  안양7-라</v>
          </cell>
        </row>
        <row r="318">
          <cell r="A318" t="str">
            <v>DRUM  안양8-가</v>
          </cell>
        </row>
        <row r="319">
          <cell r="A319" t="str">
            <v>DRUM  안양8-나</v>
          </cell>
        </row>
        <row r="320">
          <cell r="A320" t="str">
            <v>DRUM  안양8-다</v>
          </cell>
        </row>
        <row r="321">
          <cell r="A321" t="str">
            <v>DRUM  안양8-라</v>
          </cell>
        </row>
        <row r="322">
          <cell r="A322" t="str">
            <v>DRUM  안양9-가</v>
          </cell>
        </row>
        <row r="323">
          <cell r="A323" t="str">
            <v>DRUM  안양9-나</v>
          </cell>
        </row>
        <row r="324">
          <cell r="A324" t="str">
            <v>DRUM  안양9-다</v>
          </cell>
        </row>
        <row r="325">
          <cell r="A325" t="str">
            <v>DRUM  안양9-라</v>
          </cell>
        </row>
        <row r="326">
          <cell r="A326" t="str">
            <v>DRUM  안양9-마</v>
          </cell>
        </row>
        <row r="327">
          <cell r="A327" t="str">
            <v>DRUM  안양9-바</v>
          </cell>
        </row>
        <row r="328">
          <cell r="A328" t="str">
            <v>DRUM  안양9-사</v>
          </cell>
        </row>
        <row r="329">
          <cell r="A329" t="str">
            <v>DRUM  안양9-아</v>
          </cell>
        </row>
        <row r="330">
          <cell r="A330" t="str">
            <v>DRUM  안양10-가</v>
          </cell>
        </row>
        <row r="331">
          <cell r="A331" t="str">
            <v>DRUM  안양10-나</v>
          </cell>
        </row>
        <row r="332">
          <cell r="A332" t="str">
            <v>DRUM  안양10-다</v>
          </cell>
        </row>
        <row r="333">
          <cell r="A333" t="str">
            <v>DRUM  안양11-가</v>
          </cell>
        </row>
        <row r="334">
          <cell r="A334" t="str">
            <v>DRUM  안양11-나</v>
          </cell>
        </row>
        <row r="335">
          <cell r="A335" t="str">
            <v>DRUM  안양11-다</v>
          </cell>
        </row>
        <row r="336">
          <cell r="A336" t="str">
            <v>DRUM  안양12-가</v>
          </cell>
        </row>
        <row r="337">
          <cell r="A337" t="str">
            <v>DRUM  안양12-나</v>
          </cell>
        </row>
        <row r="338">
          <cell r="A338" t="str">
            <v>DRUM  안양12-다</v>
          </cell>
        </row>
        <row r="339">
          <cell r="A339" t="str">
            <v>DRUM  안양13-가</v>
          </cell>
        </row>
        <row r="340">
          <cell r="A340" t="str">
            <v>DRUM  안양13-나</v>
          </cell>
        </row>
        <row r="341">
          <cell r="A341" t="str">
            <v>DRUM  안양13-다</v>
          </cell>
        </row>
        <row r="342">
          <cell r="A342" t="str">
            <v>DRUM  안양13-라</v>
          </cell>
        </row>
        <row r="343">
          <cell r="A343" t="str">
            <v>DRUM  안양14-가</v>
          </cell>
        </row>
        <row r="344">
          <cell r="A344" t="str">
            <v>DRUM  안양14-나</v>
          </cell>
        </row>
        <row r="345">
          <cell r="A345" t="str">
            <v>DRUM  안양14-다</v>
          </cell>
        </row>
        <row r="346">
          <cell r="A346" t="str">
            <v>DRUM  안양14-라</v>
          </cell>
        </row>
        <row r="347">
          <cell r="A347" t="str">
            <v>DRUM  안양14-마</v>
          </cell>
        </row>
        <row r="348">
          <cell r="A348" t="str">
            <v>DRUM  안양14-바</v>
          </cell>
        </row>
        <row r="349">
          <cell r="A349" t="str">
            <v>DRUM  안양15-가</v>
          </cell>
        </row>
        <row r="350">
          <cell r="A350" t="str">
            <v>DRUM  안양15-나</v>
          </cell>
        </row>
        <row r="351">
          <cell r="A351" t="str">
            <v>DRUM  안양15-다</v>
          </cell>
        </row>
        <row r="352">
          <cell r="A352" t="str">
            <v>DRUM  안양15-라</v>
          </cell>
        </row>
        <row r="353">
          <cell r="A353" t="str">
            <v>DRUM  안양16-가</v>
          </cell>
        </row>
        <row r="354">
          <cell r="A354" t="str">
            <v>DRUM  안양16-나</v>
          </cell>
        </row>
        <row r="355">
          <cell r="A355" t="str">
            <v>DRUM  안양16-다</v>
          </cell>
        </row>
        <row r="356">
          <cell r="A356" t="str">
            <v>DRUM  안양16-라</v>
          </cell>
        </row>
        <row r="357">
          <cell r="A357" t="str">
            <v>DRUM  안양16-마</v>
          </cell>
        </row>
        <row r="358">
          <cell r="A358" t="str">
            <v>DRUM  안양16-바</v>
          </cell>
        </row>
        <row r="359">
          <cell r="A359" t="str">
            <v>DRUM  안양16-사</v>
          </cell>
        </row>
        <row r="360">
          <cell r="A360" t="str">
            <v>DRUM  안양17-가</v>
          </cell>
        </row>
        <row r="361">
          <cell r="A361" t="str">
            <v>DRUM  안양17-나</v>
          </cell>
        </row>
        <row r="362">
          <cell r="A362" t="str">
            <v>DRUM  안양17-다</v>
          </cell>
        </row>
        <row r="363">
          <cell r="A363" t="str">
            <v>DRUM  안양17-라</v>
          </cell>
        </row>
        <row r="364">
          <cell r="A364" t="str">
            <v>DRUM  안양17-마</v>
          </cell>
        </row>
        <row r="365">
          <cell r="A365" t="str">
            <v>DRUM  안양17-바</v>
          </cell>
        </row>
        <row r="366">
          <cell r="A366" t="str">
            <v>DRUM  안양17-사</v>
          </cell>
        </row>
        <row r="367">
          <cell r="A367" t="str">
            <v>DRUM  안양17-아</v>
          </cell>
        </row>
        <row r="368">
          <cell r="A368" t="str">
            <v>DRUM  안양17-자</v>
          </cell>
        </row>
        <row r="369">
          <cell r="A369" t="str">
            <v>DRUM  안양17-차</v>
          </cell>
        </row>
        <row r="370">
          <cell r="A370" t="str">
            <v>DRUM  안양18-가</v>
          </cell>
        </row>
        <row r="371">
          <cell r="A371" t="str">
            <v>DRUM  안양18-나</v>
          </cell>
        </row>
        <row r="372">
          <cell r="A372" t="str">
            <v>DRUM  안양18-다</v>
          </cell>
        </row>
        <row r="373">
          <cell r="A373" t="str">
            <v>DRUM  안양18-라</v>
          </cell>
        </row>
        <row r="374">
          <cell r="A374" t="str">
            <v>DRUM  안양18-마</v>
          </cell>
        </row>
        <row r="375">
          <cell r="A375" t="str">
            <v>DRUM  안양18-바</v>
          </cell>
        </row>
        <row r="376">
          <cell r="A376" t="str">
            <v>DRUM  안양18-사</v>
          </cell>
        </row>
        <row r="377">
          <cell r="A377" t="str">
            <v>DRUM  안양PK2-5</v>
          </cell>
        </row>
        <row r="378">
          <cell r="A378" t="str">
            <v>DRUM  안양PK3-1</v>
          </cell>
        </row>
        <row r="379">
          <cell r="A379" t="str">
            <v>DRUM  안양PK3-2</v>
          </cell>
        </row>
        <row r="380">
          <cell r="A380" t="str">
            <v>DRUM  안양PK3-3</v>
          </cell>
        </row>
        <row r="381">
          <cell r="A381" t="str">
            <v>DRUM  안양PK3-4</v>
          </cell>
        </row>
        <row r="382">
          <cell r="A382" t="str">
            <v>DRUM  안양PK3-5</v>
          </cell>
        </row>
        <row r="383">
          <cell r="A383" t="str">
            <v>DRUM  안양PK4-1</v>
          </cell>
        </row>
        <row r="384">
          <cell r="A384" t="str">
            <v>DRUM  안양PK4-2</v>
          </cell>
        </row>
        <row r="385">
          <cell r="A385" t="str">
            <v>DRUM  안양PK4-3</v>
          </cell>
        </row>
        <row r="386">
          <cell r="A386" t="str">
            <v>DRUM  안양PK4-4</v>
          </cell>
        </row>
        <row r="387">
          <cell r="A387" t="str">
            <v>DRUM  안양PK4-5</v>
          </cell>
        </row>
        <row r="388">
          <cell r="A388" t="str">
            <v>DRUM  안양PK4-6</v>
          </cell>
        </row>
        <row r="389">
          <cell r="A389" t="str">
            <v>DRUM  안양PK4-7</v>
          </cell>
        </row>
        <row r="390">
          <cell r="A390" t="str">
            <v>DRUM  안양PK5-1</v>
          </cell>
        </row>
        <row r="391">
          <cell r="A391" t="str">
            <v>DRUM  안양PK5-2</v>
          </cell>
        </row>
        <row r="392">
          <cell r="A392" t="str">
            <v>DRUM  안양PK5-3</v>
          </cell>
        </row>
        <row r="393">
          <cell r="A393" t="str">
            <v>DRUM  안양PK5-4</v>
          </cell>
        </row>
        <row r="394">
          <cell r="A394" t="str">
            <v>DRUM  안양PK5-5</v>
          </cell>
        </row>
        <row r="395">
          <cell r="A395" t="str">
            <v>DRUM  안양PK5-6</v>
          </cell>
        </row>
        <row r="396">
          <cell r="A396" t="str">
            <v>DRUM  안양PK6-1</v>
          </cell>
        </row>
        <row r="397">
          <cell r="A397" t="str">
            <v>DRUM  안양PK6-2</v>
          </cell>
        </row>
        <row r="398">
          <cell r="A398" t="str">
            <v>DRUM  안양PK6-3</v>
          </cell>
        </row>
        <row r="399">
          <cell r="A399" t="str">
            <v>DRUM  안양PK6-4</v>
          </cell>
        </row>
        <row r="400">
          <cell r="A400" t="str">
            <v>DRUM  안양PK6-5</v>
          </cell>
        </row>
        <row r="401">
          <cell r="A401" t="str">
            <v>DRUM  안양PK6-6</v>
          </cell>
        </row>
        <row r="402">
          <cell r="A402" t="str">
            <v>DRUM  안양PK7-1</v>
          </cell>
        </row>
        <row r="403">
          <cell r="A403" t="str">
            <v>DRUM  안양PK7-2</v>
          </cell>
        </row>
        <row r="404">
          <cell r="A404" t="str">
            <v>DRUM  안양PK7-3</v>
          </cell>
        </row>
        <row r="405">
          <cell r="A405" t="str">
            <v>DRUM  안양PK7-4</v>
          </cell>
        </row>
        <row r="406">
          <cell r="A406" t="str">
            <v>DRUM  안양PK7-5</v>
          </cell>
        </row>
        <row r="407">
          <cell r="A407" t="str">
            <v>DRUM  안양PK8-1</v>
          </cell>
        </row>
        <row r="408">
          <cell r="A408" t="str">
            <v>DRUM  안양PK8-2</v>
          </cell>
        </row>
        <row r="409">
          <cell r="A409" t="str">
            <v>DRUM  안양PK8-3</v>
          </cell>
        </row>
        <row r="410">
          <cell r="A410" t="str">
            <v>DRUM  안양PK8-4</v>
          </cell>
        </row>
        <row r="411">
          <cell r="A411" t="str">
            <v>DRUM  안양PK8-5</v>
          </cell>
        </row>
        <row r="412">
          <cell r="A412" t="str">
            <v>DRUM  안양PK8-6</v>
          </cell>
        </row>
        <row r="413">
          <cell r="A413" t="str">
            <v>DRUM  안양PK9-1</v>
          </cell>
        </row>
        <row r="414">
          <cell r="A414" t="str">
            <v>DRUM  안양PK9-2</v>
          </cell>
        </row>
        <row r="415">
          <cell r="A415" t="str">
            <v>DRUM  안양PK9-3</v>
          </cell>
        </row>
        <row r="416">
          <cell r="A416" t="str">
            <v>DRUM  안양PK9-4</v>
          </cell>
        </row>
        <row r="417">
          <cell r="A417" t="str">
            <v>DRUM  안양PK9-5</v>
          </cell>
        </row>
        <row r="418">
          <cell r="A418" t="str">
            <v>DRUM  안양PK9-6</v>
          </cell>
        </row>
        <row r="419">
          <cell r="A419" t="str">
            <v>DRUM  안양PK9-7</v>
          </cell>
        </row>
        <row r="420">
          <cell r="A420" t="str">
            <v>DRUM  안양PK9-8</v>
          </cell>
        </row>
        <row r="421">
          <cell r="A421" t="str">
            <v>DRUM  안양PK10-1</v>
          </cell>
        </row>
        <row r="422">
          <cell r="A422" t="str">
            <v>DRUM  안양PK10-2</v>
          </cell>
        </row>
        <row r="423">
          <cell r="A423" t="str">
            <v>DRUM  안양PK10-3</v>
          </cell>
        </row>
        <row r="424">
          <cell r="A424" t="str">
            <v>DRUM  안양PK10-4</v>
          </cell>
        </row>
        <row r="425">
          <cell r="A425" t="str">
            <v>DRUM  안양PK10-5</v>
          </cell>
        </row>
        <row r="426">
          <cell r="A426" t="str">
            <v>DRUM  안양PK10-6</v>
          </cell>
        </row>
        <row r="427">
          <cell r="A427" t="str">
            <v>DRUM  안양PK11-1</v>
          </cell>
        </row>
        <row r="428">
          <cell r="A428" t="str">
            <v>DRUM  안양PK11-2</v>
          </cell>
        </row>
        <row r="429">
          <cell r="A429" t="str">
            <v>DRUM  안양PK11-3</v>
          </cell>
        </row>
        <row r="430">
          <cell r="A430" t="str">
            <v>DRUM  안양PK11-4</v>
          </cell>
        </row>
        <row r="431">
          <cell r="A431" t="str">
            <v>DRUM  안양PK11-5</v>
          </cell>
        </row>
        <row r="432">
          <cell r="A432" t="str">
            <v>DRUM  안양PK12-1</v>
          </cell>
        </row>
        <row r="433">
          <cell r="A433" t="str">
            <v>DRUM  안양PK12-2</v>
          </cell>
        </row>
        <row r="434">
          <cell r="A434" t="str">
            <v>DRUM  안양PK12-3</v>
          </cell>
        </row>
        <row r="435">
          <cell r="A435" t="str">
            <v>DRUM  안양PK12-4</v>
          </cell>
        </row>
        <row r="436">
          <cell r="A436" t="str">
            <v>DRUM  안양PK12-5</v>
          </cell>
        </row>
        <row r="437">
          <cell r="A437" t="str">
            <v>DRUM  안양PK13-1</v>
          </cell>
        </row>
        <row r="438">
          <cell r="A438" t="str">
            <v>DRUM  안양PK13-2</v>
          </cell>
        </row>
        <row r="439">
          <cell r="A439" t="str">
            <v>DRUM  안양PK13-3</v>
          </cell>
        </row>
        <row r="440">
          <cell r="A440" t="str">
            <v>DRUM  안양PK13-4</v>
          </cell>
        </row>
        <row r="441">
          <cell r="A441" t="str">
            <v>DRUM  안양PK13-5</v>
          </cell>
        </row>
        <row r="442">
          <cell r="A442" t="str">
            <v>DRUM  안양PK13-6</v>
          </cell>
        </row>
        <row r="443">
          <cell r="A443" t="str">
            <v>DRUM  안양PK13-7</v>
          </cell>
        </row>
        <row r="444">
          <cell r="A444" t="str">
            <v>DRUM  안양PK14-1</v>
          </cell>
        </row>
        <row r="445">
          <cell r="A445" t="str">
            <v>DRUM  안양PK14-2</v>
          </cell>
        </row>
        <row r="446">
          <cell r="A446" t="str">
            <v>DRUM  안양PK14-3</v>
          </cell>
        </row>
        <row r="447">
          <cell r="A447" t="str">
            <v>DRUM  안양PK14-4</v>
          </cell>
        </row>
        <row r="448">
          <cell r="A448" t="str">
            <v>DRUM  안양PK14-5</v>
          </cell>
        </row>
        <row r="449">
          <cell r="A449" t="str">
            <v>DRUM  안양PK14-6</v>
          </cell>
        </row>
        <row r="450">
          <cell r="A450" t="str">
            <v>DRUM  안양PK14-7</v>
          </cell>
        </row>
        <row r="451">
          <cell r="A451" t="str">
            <v>DRUM  안양PK15-1</v>
          </cell>
        </row>
        <row r="452">
          <cell r="A452" t="str">
            <v>DRUM  안양PK15-2</v>
          </cell>
        </row>
        <row r="453">
          <cell r="A453" t="str">
            <v>DRUM  안양PK15-3</v>
          </cell>
        </row>
        <row r="454">
          <cell r="A454" t="str">
            <v>DRUM  안양PK15-4</v>
          </cell>
        </row>
        <row r="455">
          <cell r="A455" t="str">
            <v>DRUM  안양PK16-1</v>
          </cell>
        </row>
        <row r="456">
          <cell r="A456" t="str">
            <v>DRUM  안양PK16-2</v>
          </cell>
        </row>
        <row r="457">
          <cell r="A457" t="str">
            <v>DRUM  안양PK16-3</v>
          </cell>
        </row>
        <row r="458">
          <cell r="A458" t="str">
            <v>DRUM  안양PK16-4</v>
          </cell>
        </row>
        <row r="459">
          <cell r="A459" t="str">
            <v>DRUM  안양PK17-1</v>
          </cell>
        </row>
        <row r="460">
          <cell r="A460" t="str">
            <v>DRUM  안양PK17-2</v>
          </cell>
        </row>
        <row r="461">
          <cell r="A461" t="str">
            <v>DRUM  안양PK17-3</v>
          </cell>
        </row>
        <row r="462">
          <cell r="A462" t="str">
            <v>DRUM  안양PK17-4</v>
          </cell>
        </row>
        <row r="463">
          <cell r="A463" t="str">
            <v>DRUM  안양PK17-5</v>
          </cell>
        </row>
        <row r="464">
          <cell r="A464" t="str">
            <v>DRUM  안양PK17-6</v>
          </cell>
        </row>
        <row r="465">
          <cell r="A465" t="str">
            <v>DRUM  안양PK18-1</v>
          </cell>
        </row>
        <row r="466">
          <cell r="A466" t="str">
            <v>DRUM  안양PK18-2</v>
          </cell>
        </row>
        <row r="467">
          <cell r="A467" t="str">
            <v>DRUM  안양PK18-3</v>
          </cell>
        </row>
        <row r="468">
          <cell r="A468" t="str">
            <v>DRUM  안양PK18-4</v>
          </cell>
        </row>
        <row r="469">
          <cell r="A469" t="str">
            <v>DRUM  안양K1-1</v>
          </cell>
        </row>
        <row r="470">
          <cell r="A470" t="str">
            <v>DRUM  안양K1-2</v>
          </cell>
        </row>
        <row r="471">
          <cell r="A471" t="str">
            <v>DRUM  안양K1-3</v>
          </cell>
        </row>
        <row r="472">
          <cell r="A472" t="str">
            <v>DRUM  안양K1-4</v>
          </cell>
        </row>
        <row r="473">
          <cell r="A473" t="str">
            <v>DRUM  안양K2-1</v>
          </cell>
        </row>
        <row r="474">
          <cell r="A474" t="str">
            <v>DRUM  안양K2-2</v>
          </cell>
        </row>
        <row r="475">
          <cell r="A475" t="str">
            <v>DRUM  안양K2-3</v>
          </cell>
        </row>
        <row r="476">
          <cell r="A476" t="str">
            <v>DRUM  안양K2-4</v>
          </cell>
        </row>
        <row r="477">
          <cell r="A477" t="str">
            <v>DRUM  안양K2-5</v>
          </cell>
        </row>
        <row r="478">
          <cell r="A478" t="str">
            <v>DRUM  안양K3-1</v>
          </cell>
        </row>
        <row r="479">
          <cell r="A479" t="str">
            <v>DRUM  안양K3-2</v>
          </cell>
        </row>
        <row r="480">
          <cell r="A480" t="str">
            <v>DRUM  안양K3-3</v>
          </cell>
        </row>
        <row r="481">
          <cell r="A481" t="str">
            <v>DRUM  안양K3-4</v>
          </cell>
        </row>
        <row r="482">
          <cell r="A482" t="str">
            <v>DRUM  안양K3-5</v>
          </cell>
        </row>
        <row r="483">
          <cell r="A483" t="str">
            <v>DRUM  안양K4-1</v>
          </cell>
        </row>
        <row r="484">
          <cell r="A484" t="str">
            <v>DRUM  안양K4-2</v>
          </cell>
        </row>
        <row r="485">
          <cell r="A485" t="str">
            <v>DRUM  안양K4-3</v>
          </cell>
        </row>
        <row r="486">
          <cell r="A486" t="str">
            <v>DRUM  안양K4-4</v>
          </cell>
        </row>
        <row r="487">
          <cell r="A487" t="str">
            <v>DRUM  안양K4-5</v>
          </cell>
        </row>
        <row r="488">
          <cell r="A488" t="str">
            <v>DRUM  안양K4-6</v>
          </cell>
        </row>
        <row r="489">
          <cell r="A489" t="str">
            <v>DRUM  안양K4-7</v>
          </cell>
        </row>
        <row r="490">
          <cell r="A490" t="str">
            <v>DRUM  안양K5-1</v>
          </cell>
        </row>
        <row r="491">
          <cell r="A491" t="str">
            <v>DRUM  안양K5-2</v>
          </cell>
        </row>
        <row r="492">
          <cell r="A492" t="str">
            <v>DRUM  안양K5-3</v>
          </cell>
        </row>
        <row r="493">
          <cell r="A493" t="str">
            <v>DRUM  안양K5-4</v>
          </cell>
        </row>
        <row r="494">
          <cell r="A494" t="str">
            <v>DRUM  안양K6-1</v>
          </cell>
        </row>
        <row r="495">
          <cell r="A495" t="str">
            <v>DRUM  안양K6-2</v>
          </cell>
        </row>
        <row r="496">
          <cell r="A496" t="str">
            <v>DRUM  안양K6-3</v>
          </cell>
        </row>
        <row r="497">
          <cell r="A497" t="str">
            <v>DRUM  안양K6-4</v>
          </cell>
        </row>
        <row r="498">
          <cell r="A498" t="str">
            <v>DRUM  안양K7-1</v>
          </cell>
        </row>
        <row r="499">
          <cell r="A499" t="str">
            <v>DRUM  안양K7-2</v>
          </cell>
        </row>
        <row r="500">
          <cell r="A500" t="str">
            <v>DRUM  안양K7-3</v>
          </cell>
        </row>
        <row r="501">
          <cell r="A501" t="str">
            <v>DRUM  안양K7-4</v>
          </cell>
        </row>
        <row r="502">
          <cell r="A502" t="str">
            <v>DRUM  안양K7-5A</v>
          </cell>
        </row>
        <row r="503">
          <cell r="A503" t="str">
            <v>DRUM  안양K8-1</v>
          </cell>
        </row>
        <row r="504">
          <cell r="A504" t="str">
            <v>DRUM  안양K8-2</v>
          </cell>
        </row>
        <row r="505">
          <cell r="A505" t="str">
            <v>DRUM  안양K8-3</v>
          </cell>
        </row>
        <row r="506">
          <cell r="A506" t="str">
            <v>DRUM  안양K8-4</v>
          </cell>
        </row>
        <row r="507">
          <cell r="A507" t="str">
            <v>DRUM  안양K9-1</v>
          </cell>
        </row>
        <row r="508">
          <cell r="A508" t="str">
            <v>DRUM  안양K9-2</v>
          </cell>
        </row>
        <row r="509">
          <cell r="A509" t="str">
            <v>DRUM  안양K9-3</v>
          </cell>
        </row>
        <row r="510">
          <cell r="A510" t="str">
            <v>DRUM  안양K9-3A</v>
          </cell>
        </row>
        <row r="511">
          <cell r="A511" t="str">
            <v>DRUM  안양K9-4</v>
          </cell>
        </row>
        <row r="512">
          <cell r="A512" t="str">
            <v>DRUM  안양K9-5</v>
          </cell>
        </row>
        <row r="513">
          <cell r="A513" t="str">
            <v>DRUM  안양K9-6</v>
          </cell>
        </row>
        <row r="514">
          <cell r="A514" t="str">
            <v>DRUM  안양K9-7</v>
          </cell>
        </row>
        <row r="515">
          <cell r="A515" t="str">
            <v>DRUM  안양K9-8</v>
          </cell>
        </row>
        <row r="516">
          <cell r="A516" t="str">
            <v>DRUM  안양K9-9A</v>
          </cell>
        </row>
        <row r="517">
          <cell r="A517" t="str">
            <v>DRUM  안양K9-10A</v>
          </cell>
        </row>
        <row r="518">
          <cell r="A518" t="str">
            <v>DRUM  안양K10-1</v>
          </cell>
        </row>
        <row r="519">
          <cell r="A519" t="str">
            <v>DRUM  안양K10-1A</v>
          </cell>
        </row>
        <row r="520">
          <cell r="A520" t="str">
            <v>DRUM  안양K10-2</v>
          </cell>
        </row>
        <row r="521">
          <cell r="A521" t="str">
            <v>DRUM  안양K10-2A</v>
          </cell>
        </row>
        <row r="522">
          <cell r="A522" t="str">
            <v>DRUM  안양K10-3</v>
          </cell>
        </row>
        <row r="523">
          <cell r="A523" t="str">
            <v>DRUM  안양K10-3A</v>
          </cell>
        </row>
        <row r="524">
          <cell r="A524" t="str">
            <v>DRUM  안양K11-1</v>
          </cell>
        </row>
        <row r="525">
          <cell r="A525" t="str">
            <v>DRUM  안양K11-1A</v>
          </cell>
        </row>
        <row r="526">
          <cell r="A526" t="str">
            <v>DRUM  안양K11-2</v>
          </cell>
        </row>
        <row r="527">
          <cell r="A527" t="str">
            <v>DRUM  안양K11-2A</v>
          </cell>
        </row>
        <row r="528">
          <cell r="A528" t="str">
            <v>DRUM  안양K11-3</v>
          </cell>
        </row>
        <row r="529">
          <cell r="A529" t="str">
            <v>DRUM  안양K11-3A</v>
          </cell>
        </row>
        <row r="530">
          <cell r="A530" t="str">
            <v>DRUM  안양K11-4A</v>
          </cell>
        </row>
        <row r="531">
          <cell r="A531" t="str">
            <v>DRUM  안양K12-1</v>
          </cell>
        </row>
        <row r="532">
          <cell r="A532" t="str">
            <v>DRUM  안양K12-1A</v>
          </cell>
        </row>
        <row r="533">
          <cell r="A533" t="str">
            <v>DRUM  안양K12-2</v>
          </cell>
        </row>
        <row r="534">
          <cell r="A534" t="str">
            <v>DRUM  안양K12-2A</v>
          </cell>
        </row>
        <row r="535">
          <cell r="A535" t="str">
            <v>DRUM  안양K12-3</v>
          </cell>
        </row>
        <row r="536">
          <cell r="A536" t="str">
            <v>DRUM  안양K12-3A</v>
          </cell>
        </row>
        <row r="537">
          <cell r="A537" t="str">
            <v>DRUM  안양K12-4A</v>
          </cell>
        </row>
        <row r="538">
          <cell r="A538" t="str">
            <v>DRUM  안양K12-5A</v>
          </cell>
        </row>
        <row r="539">
          <cell r="A539" t="str">
            <v>DRUM  안양K13-1</v>
          </cell>
        </row>
        <row r="540">
          <cell r="A540" t="str">
            <v>DRUM  안양K13-1A</v>
          </cell>
        </row>
        <row r="541">
          <cell r="A541" t="str">
            <v>DRUM  안양K13-2</v>
          </cell>
        </row>
        <row r="542">
          <cell r="A542" t="str">
            <v>DRUM  안양K13-2A</v>
          </cell>
        </row>
        <row r="543">
          <cell r="A543" t="str">
            <v>DRUM  안양K13-3</v>
          </cell>
        </row>
        <row r="544">
          <cell r="A544" t="str">
            <v>DRUM  안양K13-3A</v>
          </cell>
        </row>
        <row r="545">
          <cell r="A545" t="str">
            <v>DRUM  안양K13-4</v>
          </cell>
        </row>
        <row r="546">
          <cell r="A546" t="str">
            <v>DRUM  안양K13-4A</v>
          </cell>
        </row>
        <row r="547">
          <cell r="A547" t="str">
            <v>DRUM  안양K14-1</v>
          </cell>
        </row>
        <row r="548">
          <cell r="A548" t="str">
            <v>DRUM  안양K14-1A</v>
          </cell>
        </row>
        <row r="549">
          <cell r="A549" t="str">
            <v>DRUM  안양K14-2</v>
          </cell>
        </row>
        <row r="550">
          <cell r="A550" t="str">
            <v>DRUM  안양K14-3</v>
          </cell>
        </row>
        <row r="551">
          <cell r="A551" t="str">
            <v>DRUM  안양K14-4</v>
          </cell>
        </row>
        <row r="552">
          <cell r="A552" t="str">
            <v>DRUM  안양K14-5</v>
          </cell>
        </row>
        <row r="553">
          <cell r="A553" t="str">
            <v>DRUM  안양K14-6</v>
          </cell>
        </row>
        <row r="554">
          <cell r="A554" t="str">
            <v>DRUM  안양K14-6A</v>
          </cell>
        </row>
        <row r="555">
          <cell r="A555" t="str">
            <v>DRUM  안양K14-7A</v>
          </cell>
        </row>
        <row r="556">
          <cell r="A556" t="str">
            <v>DRUM  안양K15-1</v>
          </cell>
        </row>
        <row r="557">
          <cell r="A557" t="str">
            <v>DRUM  안양K15-2</v>
          </cell>
        </row>
        <row r="558">
          <cell r="A558" t="str">
            <v>DRUM  안양K15-3</v>
          </cell>
        </row>
        <row r="559">
          <cell r="A559" t="str">
            <v>DRUM  안양K15-4</v>
          </cell>
        </row>
        <row r="560">
          <cell r="A560" t="str">
            <v>DRUM  안양K16-1</v>
          </cell>
        </row>
        <row r="561">
          <cell r="A561" t="str">
            <v>DRUM  안양K16-2</v>
          </cell>
        </row>
        <row r="562">
          <cell r="A562" t="str">
            <v>DRUM  안양K16-3</v>
          </cell>
        </row>
        <row r="563">
          <cell r="A563" t="str">
            <v>DRUM  안양K16-4</v>
          </cell>
        </row>
        <row r="564">
          <cell r="A564" t="str">
            <v>DRUM  안양K16-5</v>
          </cell>
        </row>
        <row r="565">
          <cell r="A565" t="str">
            <v>DRUM  안양K16-6</v>
          </cell>
        </row>
        <row r="566">
          <cell r="A566" t="str">
            <v>DRUM  안양K16-6A</v>
          </cell>
        </row>
        <row r="567">
          <cell r="A567" t="str">
            <v>DRUM  안양K16-7</v>
          </cell>
        </row>
        <row r="568">
          <cell r="A568" t="str">
            <v>DRUM  안양K16-8A</v>
          </cell>
        </row>
        <row r="569">
          <cell r="A569" t="str">
            <v>DRUM  안양K16-9A</v>
          </cell>
        </row>
        <row r="570">
          <cell r="A570" t="str">
            <v>DRUM  안양K17-1</v>
          </cell>
        </row>
        <row r="571">
          <cell r="A571" t="str">
            <v>DRUM  안양K17-2</v>
          </cell>
        </row>
        <row r="572">
          <cell r="A572" t="str">
            <v>DRUM  안양K17-3</v>
          </cell>
        </row>
        <row r="573">
          <cell r="A573" t="str">
            <v>DRUM  안양K17-4</v>
          </cell>
        </row>
        <row r="574">
          <cell r="A574" t="str">
            <v>DRUM  안양K17-5</v>
          </cell>
        </row>
        <row r="575">
          <cell r="A575" t="str">
            <v>DRUM  안양K17-6</v>
          </cell>
        </row>
        <row r="576">
          <cell r="A576" t="str">
            <v>DRUM  안양K17-7</v>
          </cell>
        </row>
        <row r="577">
          <cell r="A577" t="str">
            <v>DRUM  안양K17-8</v>
          </cell>
        </row>
        <row r="578">
          <cell r="A578" t="str">
            <v>DRUM  안양K17-9</v>
          </cell>
        </row>
        <row r="579">
          <cell r="A579" t="str">
            <v>DRUM  안양K17-10</v>
          </cell>
        </row>
        <row r="580">
          <cell r="A580" t="str">
            <v>DRUM  안양K18-1</v>
          </cell>
        </row>
        <row r="581">
          <cell r="A581" t="str">
            <v>DRUM  안양K18-2</v>
          </cell>
        </row>
        <row r="582">
          <cell r="A582" t="str">
            <v>DRUM  안양K18-3</v>
          </cell>
        </row>
        <row r="583">
          <cell r="A583" t="str">
            <v>DRUM  안양K18-4</v>
          </cell>
        </row>
        <row r="584">
          <cell r="A584" t="str">
            <v>DRUM  안양K18-5</v>
          </cell>
        </row>
        <row r="585">
          <cell r="A585" t="str">
            <v>DRUM  안양K18-6</v>
          </cell>
        </row>
        <row r="586">
          <cell r="A586" t="str">
            <v>DRUM  안양K18-7</v>
          </cell>
        </row>
        <row r="587">
          <cell r="A587" t="str">
            <v>DRUM  안양K19-2A</v>
          </cell>
        </row>
        <row r="588">
          <cell r="A588" t="str">
            <v>DRUM  안양K19-3A</v>
          </cell>
        </row>
        <row r="589">
          <cell r="A589" t="str">
            <v>DRUM  안양K19-4A</v>
          </cell>
        </row>
        <row r="590">
          <cell r="A590" t="str">
            <v>DRUM  안양K19-5A</v>
          </cell>
        </row>
        <row r="591">
          <cell r="A591" t="str">
            <v>DRUM  안양K19-6A</v>
          </cell>
        </row>
        <row r="592">
          <cell r="A592" t="str">
            <v>DRUM  안양K19-7A</v>
          </cell>
        </row>
        <row r="593">
          <cell r="A593" t="str">
            <v>DRUM  안양K19-8A</v>
          </cell>
        </row>
        <row r="594">
          <cell r="A594" t="str">
            <v>DRUM  안양K19-9A</v>
          </cell>
        </row>
        <row r="595">
          <cell r="A595" t="str">
            <v>DRUM  시흥S1-1</v>
          </cell>
        </row>
        <row r="596">
          <cell r="A596" t="str">
            <v>DRUM  시흥S1-2</v>
          </cell>
        </row>
        <row r="597">
          <cell r="A597" t="str">
            <v>DRUM  시흥S1-3</v>
          </cell>
        </row>
        <row r="598">
          <cell r="A598" t="str">
            <v>DRUM  시흥S1-4</v>
          </cell>
        </row>
        <row r="599">
          <cell r="A599" t="str">
            <v>DRUM  시흥S2-1</v>
          </cell>
        </row>
        <row r="600">
          <cell r="A600" t="str">
            <v>DRUM  시흥S2-2</v>
          </cell>
        </row>
        <row r="601">
          <cell r="A601" t="str">
            <v>DRUM  시흥S2-3</v>
          </cell>
        </row>
        <row r="602">
          <cell r="A602" t="str">
            <v>DRUM  시흥S2-4</v>
          </cell>
        </row>
        <row r="603">
          <cell r="A603" t="str">
            <v>DRUM  시흥S2-5</v>
          </cell>
        </row>
        <row r="604">
          <cell r="A604" t="str">
            <v>DRUM  시흥S3-1</v>
          </cell>
        </row>
        <row r="605">
          <cell r="A605" t="str">
            <v>DRUM  시흥S3-2</v>
          </cell>
        </row>
        <row r="606">
          <cell r="A606" t="str">
            <v>DRUM  시흥S3-3</v>
          </cell>
        </row>
        <row r="607">
          <cell r="A607" t="str">
            <v>DRUM  시흥S3-4</v>
          </cell>
        </row>
        <row r="608">
          <cell r="A608" t="str">
            <v>DRUM  시흥S3-5</v>
          </cell>
        </row>
        <row r="609">
          <cell r="A609" t="str">
            <v>DRUM  시흥S4-1</v>
          </cell>
        </row>
        <row r="610">
          <cell r="A610" t="str">
            <v>DRUM  시흥S4-2</v>
          </cell>
        </row>
        <row r="611">
          <cell r="A611" t="str">
            <v>DRUM  시흥S4-3</v>
          </cell>
        </row>
        <row r="612">
          <cell r="A612" t="str">
            <v>DRUM  시흥S4-4</v>
          </cell>
        </row>
        <row r="613">
          <cell r="A613" t="str">
            <v>DRUM  시흥S4-5</v>
          </cell>
        </row>
        <row r="614">
          <cell r="A614" t="str">
            <v>DRUM  시흥S4-6</v>
          </cell>
        </row>
        <row r="615">
          <cell r="A615" t="str">
            <v>DRUM  시흥S4-7</v>
          </cell>
        </row>
        <row r="616">
          <cell r="A616" t="str">
            <v>DRUM  시흥S5-1</v>
          </cell>
        </row>
        <row r="617">
          <cell r="A617" t="str">
            <v>DRUM  시흥S5-2</v>
          </cell>
        </row>
        <row r="618">
          <cell r="A618" t="str">
            <v>DRUM  시흥S5-3</v>
          </cell>
        </row>
        <row r="619">
          <cell r="A619" t="str">
            <v>DRUM  시흥S5-4</v>
          </cell>
        </row>
        <row r="620">
          <cell r="A620" t="str">
            <v>DRUM  시흥S5-5</v>
          </cell>
        </row>
        <row r="621">
          <cell r="A621" t="str">
            <v>DRUM  시흥S5-6</v>
          </cell>
        </row>
        <row r="622">
          <cell r="A622" t="str">
            <v>DRUM  시흥S6-1</v>
          </cell>
        </row>
        <row r="623">
          <cell r="A623" t="str">
            <v>DRUM  시흥S6-2</v>
          </cell>
        </row>
        <row r="624">
          <cell r="A624" t="str">
            <v>DRUM  시흥S6-3</v>
          </cell>
        </row>
        <row r="625">
          <cell r="A625" t="str">
            <v>DRUM  시흥S6-4</v>
          </cell>
        </row>
        <row r="626">
          <cell r="A626" t="str">
            <v>DRUM  시흥S6-5</v>
          </cell>
        </row>
        <row r="627">
          <cell r="A627" t="str">
            <v>DRUM  시흥S6-6</v>
          </cell>
        </row>
        <row r="628">
          <cell r="A628" t="str">
            <v>DRUM  시흥S7-1</v>
          </cell>
        </row>
        <row r="629">
          <cell r="A629" t="str">
            <v>DRUM  시흥S7-2</v>
          </cell>
        </row>
        <row r="630">
          <cell r="A630" t="str">
            <v>DRUM  시흥S7-3</v>
          </cell>
        </row>
        <row r="631">
          <cell r="A631" t="str">
            <v>DRUM  시흥S7-4</v>
          </cell>
        </row>
        <row r="632">
          <cell r="A632" t="str">
            <v>DRUM  시흥S7-5</v>
          </cell>
        </row>
        <row r="633">
          <cell r="A633" t="str">
            <v>DRUM  시흥S8-1</v>
          </cell>
        </row>
        <row r="634">
          <cell r="A634" t="str">
            <v>DRUM  시흥S8-2</v>
          </cell>
        </row>
        <row r="635">
          <cell r="A635" t="str">
            <v>DRUM  시흥S8-3</v>
          </cell>
        </row>
        <row r="636">
          <cell r="A636" t="str">
            <v>DRUM  시흥S8-4</v>
          </cell>
        </row>
        <row r="637">
          <cell r="A637" t="str">
            <v>DRUM  시흥S8-5</v>
          </cell>
        </row>
        <row r="638">
          <cell r="A638" t="str">
            <v>DRUM  시흥S8-6</v>
          </cell>
        </row>
        <row r="639">
          <cell r="A639" t="str">
            <v>DRUM  시흥S9-1</v>
          </cell>
        </row>
        <row r="640">
          <cell r="A640" t="str">
            <v>DRUM  시흥S9-2</v>
          </cell>
        </row>
        <row r="641">
          <cell r="A641" t="str">
            <v>DRUM  시흥S9-3</v>
          </cell>
        </row>
        <row r="642">
          <cell r="A642" t="str">
            <v>DRUM  시흥S9-4</v>
          </cell>
        </row>
        <row r="643">
          <cell r="A643" t="str">
            <v>DRUM  시흥S9-5</v>
          </cell>
        </row>
        <row r="644">
          <cell r="A644" t="str">
            <v>DRUM  시흥S9-6</v>
          </cell>
        </row>
        <row r="645">
          <cell r="A645" t="str">
            <v>DRUM  시흥S9-7</v>
          </cell>
        </row>
        <row r="646">
          <cell r="A646" t="str">
            <v>DRUM  시흥S9-8</v>
          </cell>
        </row>
        <row r="647">
          <cell r="A647" t="str">
            <v>DRUM  시흥S10-1</v>
          </cell>
        </row>
        <row r="648">
          <cell r="A648" t="str">
            <v>DRUM  시흥S10-2</v>
          </cell>
        </row>
        <row r="649">
          <cell r="A649" t="str">
            <v>DRUM  시흥S10-3</v>
          </cell>
        </row>
        <row r="650">
          <cell r="A650" t="str">
            <v>DRUM  시흥S10-4</v>
          </cell>
        </row>
        <row r="651">
          <cell r="A651" t="str">
            <v>DRUM  시흥S10-5</v>
          </cell>
        </row>
        <row r="652">
          <cell r="A652" t="str">
            <v>DRUM  시흥S10-6</v>
          </cell>
        </row>
        <row r="653">
          <cell r="A653" t="str">
            <v>DRUM  시흥S11-1</v>
          </cell>
        </row>
        <row r="654">
          <cell r="A654" t="str">
            <v>DRUM  시흥S11-2</v>
          </cell>
        </row>
        <row r="655">
          <cell r="A655" t="str">
            <v>DRUM  시흥S11-3</v>
          </cell>
        </row>
        <row r="656">
          <cell r="A656" t="str">
            <v>DRUM  시흥S11-4</v>
          </cell>
        </row>
        <row r="657">
          <cell r="A657" t="str">
            <v>DRUM  시흥S11-5</v>
          </cell>
        </row>
        <row r="658">
          <cell r="A658" t="str">
            <v>DRUM  시흥S12-1</v>
          </cell>
        </row>
        <row r="659">
          <cell r="A659" t="str">
            <v>DRUM  시흥S12-2</v>
          </cell>
        </row>
        <row r="660">
          <cell r="A660" t="str">
            <v>DRUM  시흥S12-3</v>
          </cell>
        </row>
        <row r="661">
          <cell r="A661" t="str">
            <v>DRUM  시흥S12-4</v>
          </cell>
        </row>
        <row r="662">
          <cell r="A662" t="str">
            <v>DRUM  시흥S12-5</v>
          </cell>
        </row>
        <row r="663">
          <cell r="A663" t="str">
            <v>DRUM  시흥S13-1</v>
          </cell>
        </row>
        <row r="664">
          <cell r="A664" t="str">
            <v>DRUM  시흥S13-2</v>
          </cell>
        </row>
        <row r="665">
          <cell r="A665" t="str">
            <v>DRUM  시흥S13-3</v>
          </cell>
        </row>
        <row r="666">
          <cell r="A666" t="str">
            <v>DRUM  시흥S13-4</v>
          </cell>
        </row>
        <row r="667">
          <cell r="A667" t="str">
            <v>DRUM  시흥S13-5</v>
          </cell>
        </row>
        <row r="668">
          <cell r="A668" t="str">
            <v>DRUM  시흥S13-6</v>
          </cell>
        </row>
        <row r="669">
          <cell r="A669" t="str">
            <v>DRUM  시흥S13-7</v>
          </cell>
        </row>
        <row r="670">
          <cell r="A670" t="str">
            <v>DRUM  시흥S14-1</v>
          </cell>
        </row>
        <row r="671">
          <cell r="A671" t="str">
            <v>DRUM  시흥S14-2</v>
          </cell>
        </row>
        <row r="672">
          <cell r="A672" t="str">
            <v>DRUM  시흥S14-3</v>
          </cell>
        </row>
        <row r="673">
          <cell r="A673" t="str">
            <v>DRUM  시흥S14-4</v>
          </cell>
        </row>
        <row r="674">
          <cell r="A674" t="str">
            <v>DRUM  시흥S14-5</v>
          </cell>
        </row>
        <row r="675">
          <cell r="A675" t="str">
            <v>DRUM  시흥S14-6</v>
          </cell>
        </row>
        <row r="676">
          <cell r="A676" t="str">
            <v>DRUM  시흥S14-7</v>
          </cell>
        </row>
        <row r="677">
          <cell r="A677" t="str">
            <v>DRUM  시흥S15-1</v>
          </cell>
        </row>
        <row r="678">
          <cell r="A678" t="str">
            <v>DRUM  시흥S15-2</v>
          </cell>
        </row>
        <row r="679">
          <cell r="A679" t="str">
            <v>DRUM  시흥S15-3</v>
          </cell>
        </row>
        <row r="680">
          <cell r="A680" t="str">
            <v>DRUM  시흥S15-4</v>
          </cell>
        </row>
        <row r="681">
          <cell r="A681" t="str">
            <v>DRUM  시흥S16-1</v>
          </cell>
        </row>
        <row r="682">
          <cell r="A682" t="str">
            <v>DRUM  시흥S16-2</v>
          </cell>
        </row>
        <row r="683">
          <cell r="A683" t="str">
            <v>DRUM  시흥S16-3</v>
          </cell>
        </row>
        <row r="684">
          <cell r="A684" t="str">
            <v>DRUM  시흥S16-4</v>
          </cell>
        </row>
        <row r="685">
          <cell r="A685" t="str">
            <v>DRUM  시흥S17-1</v>
          </cell>
        </row>
        <row r="686">
          <cell r="A686" t="str">
            <v>DRUM  시흥S17-2</v>
          </cell>
        </row>
        <row r="687">
          <cell r="A687" t="str">
            <v>DRUM  시흥S17-3</v>
          </cell>
        </row>
        <row r="688">
          <cell r="A688" t="str">
            <v>DRUM  시흥S17-4</v>
          </cell>
        </row>
        <row r="689">
          <cell r="A689" t="str">
            <v>DRUM  시흥S17-5</v>
          </cell>
        </row>
        <row r="690">
          <cell r="A690" t="str">
            <v>DRUM  시흥S17-6</v>
          </cell>
        </row>
        <row r="691">
          <cell r="A691" t="str">
            <v>DRUM  시흥S18-1</v>
          </cell>
        </row>
        <row r="692">
          <cell r="A692" t="str">
            <v>DRUM  시흥S18-2</v>
          </cell>
        </row>
        <row r="693">
          <cell r="A693" t="str">
            <v>DRUM  시흥S18-3</v>
          </cell>
        </row>
        <row r="694">
          <cell r="A694" t="str">
            <v>DRUM  시흥S18-4</v>
          </cell>
        </row>
        <row r="695">
          <cell r="A695" t="str">
            <v>DRUM  시흥L2-4</v>
          </cell>
        </row>
        <row r="696">
          <cell r="A696" t="str">
            <v>DRUM  시흥L2-5</v>
          </cell>
        </row>
        <row r="697">
          <cell r="A697" t="str">
            <v>DRUM  시흥L3-1</v>
          </cell>
        </row>
        <row r="698">
          <cell r="A698" t="str">
            <v>DRUM  시흥L3-2</v>
          </cell>
        </row>
        <row r="699">
          <cell r="A699" t="str">
            <v>DRUM  시흥L3-3</v>
          </cell>
        </row>
        <row r="700">
          <cell r="A700" t="str">
            <v>DRUM  시흥L3-4</v>
          </cell>
        </row>
        <row r="701">
          <cell r="A701" t="str">
            <v>DRUM  시흥L3-5</v>
          </cell>
        </row>
        <row r="702">
          <cell r="A702" t="str">
            <v>DRUM  시흥L4-1</v>
          </cell>
        </row>
        <row r="703">
          <cell r="A703" t="str">
            <v>DRUM  시흥L4-2</v>
          </cell>
        </row>
        <row r="704">
          <cell r="A704" t="str">
            <v>DRUM  시흥L4-3</v>
          </cell>
        </row>
        <row r="705">
          <cell r="A705" t="str">
            <v>DRUM  시흥L4-4</v>
          </cell>
        </row>
        <row r="706">
          <cell r="A706" t="str">
            <v>DRUM  시흥L4-5</v>
          </cell>
        </row>
        <row r="707">
          <cell r="A707" t="str">
            <v>DRUM  시흥L4-6</v>
          </cell>
        </row>
        <row r="708">
          <cell r="A708" t="str">
            <v>DRUM  시흥L4-7</v>
          </cell>
        </row>
        <row r="709">
          <cell r="A709" t="str">
            <v>DRUM  시흥L5-1</v>
          </cell>
        </row>
        <row r="710">
          <cell r="A710" t="str">
            <v>DRUM  시흥L5-2</v>
          </cell>
        </row>
        <row r="711">
          <cell r="A711" t="str">
            <v>DRUM  시흥L5-3</v>
          </cell>
        </row>
        <row r="712">
          <cell r="A712" t="str">
            <v>DRUM  시흥L5-4</v>
          </cell>
        </row>
        <row r="713">
          <cell r="A713" t="str">
            <v>DRUM  시흥L5-5</v>
          </cell>
        </row>
        <row r="714">
          <cell r="A714" t="str">
            <v>DRUM  시흥L5-6</v>
          </cell>
        </row>
        <row r="715">
          <cell r="A715" t="str">
            <v>DRUM  시흥L6-1</v>
          </cell>
        </row>
        <row r="716">
          <cell r="A716" t="str">
            <v>DRUM  시흥L6-2</v>
          </cell>
        </row>
        <row r="717">
          <cell r="A717" t="str">
            <v>DRUM  시흥L6-3</v>
          </cell>
        </row>
        <row r="718">
          <cell r="A718" t="str">
            <v>DRUM  시흥L6-4</v>
          </cell>
        </row>
        <row r="719">
          <cell r="A719" t="str">
            <v>DRUM  시흥L6-5</v>
          </cell>
        </row>
        <row r="720">
          <cell r="A720" t="str">
            <v>DRUM  시흥L6-6</v>
          </cell>
        </row>
        <row r="721">
          <cell r="A721" t="str">
            <v>DRUM  시흥L7-1</v>
          </cell>
        </row>
        <row r="722">
          <cell r="A722" t="str">
            <v>DRUM  시흥L7-2</v>
          </cell>
        </row>
        <row r="723">
          <cell r="A723" t="str">
            <v>DRUM  시흥L7-3</v>
          </cell>
        </row>
        <row r="724">
          <cell r="A724" t="str">
            <v>DRUM  시흥L7-4</v>
          </cell>
        </row>
        <row r="725">
          <cell r="A725" t="str">
            <v>DRUM  시흥L7-5</v>
          </cell>
        </row>
        <row r="726">
          <cell r="A726" t="str">
            <v>DRUM  시흥L8-1</v>
          </cell>
        </row>
        <row r="727">
          <cell r="A727" t="str">
            <v>DRUM  시흥L8-2</v>
          </cell>
        </row>
        <row r="728">
          <cell r="A728" t="str">
            <v>DRUM  시흥L8-3</v>
          </cell>
        </row>
        <row r="729">
          <cell r="A729" t="str">
            <v>DRUM  시흥L8-4</v>
          </cell>
        </row>
        <row r="730">
          <cell r="A730" t="str">
            <v>DRUM  시흥L8-5</v>
          </cell>
        </row>
        <row r="731">
          <cell r="A731" t="str">
            <v>DRUM  시흥L8-6</v>
          </cell>
        </row>
        <row r="732">
          <cell r="A732" t="str">
            <v>DRUM  시흥L9-1</v>
          </cell>
        </row>
        <row r="733">
          <cell r="A733" t="str">
            <v>DRUM  시흥L9-2</v>
          </cell>
        </row>
        <row r="734">
          <cell r="A734" t="str">
            <v>DRUM  시흥L9-3</v>
          </cell>
        </row>
        <row r="735">
          <cell r="A735" t="str">
            <v>DRUM  시흥L9-4</v>
          </cell>
        </row>
        <row r="736">
          <cell r="A736" t="str">
            <v>DRUM  시흥L9-5</v>
          </cell>
        </row>
        <row r="737">
          <cell r="A737" t="str">
            <v>DRUM  시흥L9-6</v>
          </cell>
        </row>
        <row r="738">
          <cell r="A738" t="str">
            <v>DRUM  시흥L9-7</v>
          </cell>
        </row>
        <row r="739">
          <cell r="A739" t="str">
            <v>DRUM  시흥L9-8</v>
          </cell>
        </row>
        <row r="740">
          <cell r="A740" t="str">
            <v>DRUM  시흥L10-1</v>
          </cell>
        </row>
        <row r="741">
          <cell r="A741" t="str">
            <v>DRUM  시흥L10-2</v>
          </cell>
        </row>
        <row r="742">
          <cell r="A742" t="str">
            <v>DRUM  시흥L10-3</v>
          </cell>
        </row>
        <row r="743">
          <cell r="A743" t="str">
            <v>DRUM  시흥L10-4</v>
          </cell>
        </row>
        <row r="744">
          <cell r="A744" t="str">
            <v>DRUM  시흥L10-5</v>
          </cell>
        </row>
        <row r="745">
          <cell r="A745" t="str">
            <v>DRUM  시흥L10-6</v>
          </cell>
        </row>
        <row r="746">
          <cell r="A746" t="str">
            <v>DRUM  시흥L11-1</v>
          </cell>
        </row>
        <row r="747">
          <cell r="A747" t="str">
            <v>DRUM  시흥L11-2</v>
          </cell>
        </row>
        <row r="748">
          <cell r="A748" t="str">
            <v>DRUM  시흥L11-3</v>
          </cell>
        </row>
        <row r="749">
          <cell r="A749" t="str">
            <v>DRUM  시흥L11-4</v>
          </cell>
        </row>
        <row r="750">
          <cell r="A750" t="str">
            <v>DRUM  시흥L11-5</v>
          </cell>
        </row>
        <row r="751">
          <cell r="A751" t="str">
            <v>DRUM  시흥L12-1</v>
          </cell>
        </row>
        <row r="752">
          <cell r="A752" t="str">
            <v>DRUM  시흥L12-2</v>
          </cell>
        </row>
        <row r="753">
          <cell r="A753" t="str">
            <v>DRUM  시흥L12-3</v>
          </cell>
        </row>
        <row r="754">
          <cell r="A754" t="str">
            <v>DRUM  시흥L12-4</v>
          </cell>
        </row>
        <row r="755">
          <cell r="A755" t="str">
            <v>DRUM  시흥L12-5</v>
          </cell>
        </row>
        <row r="756">
          <cell r="A756" t="str">
            <v>DRUM  시흥L13-1</v>
          </cell>
        </row>
        <row r="757">
          <cell r="A757" t="str">
            <v>DRUM  시흥L13-2</v>
          </cell>
        </row>
        <row r="758">
          <cell r="A758" t="str">
            <v>DRUM  시흥L13-3</v>
          </cell>
        </row>
        <row r="759">
          <cell r="A759" t="str">
            <v>DRUM  시흥L13-4</v>
          </cell>
        </row>
        <row r="760">
          <cell r="A760" t="str">
            <v>DRUM  시흥L13-7</v>
          </cell>
        </row>
        <row r="761">
          <cell r="A761" t="str">
            <v>DRUM  시흥L14-1</v>
          </cell>
        </row>
        <row r="762">
          <cell r="A762" t="str">
            <v>DRUM  시흥L14-2</v>
          </cell>
        </row>
        <row r="763">
          <cell r="A763" t="str">
            <v>DRUM  시흥L14-3</v>
          </cell>
        </row>
        <row r="764">
          <cell r="A764" t="str">
            <v>DRUM  시흥L14-4</v>
          </cell>
        </row>
        <row r="765">
          <cell r="A765" t="str">
            <v>DRUM  시흥L14-5</v>
          </cell>
        </row>
        <row r="766">
          <cell r="A766" t="str">
            <v>DRUM  시흥L14-7</v>
          </cell>
        </row>
        <row r="767">
          <cell r="A767" t="str">
            <v>DRUM  시흥L15-1</v>
          </cell>
        </row>
        <row r="768">
          <cell r="A768" t="str">
            <v>DRUM  시흥L15-2</v>
          </cell>
        </row>
        <row r="769">
          <cell r="A769" t="str">
            <v>DRUM  시흥L15-3</v>
          </cell>
        </row>
        <row r="770">
          <cell r="A770" t="str">
            <v>DRUM  시흥L15-4</v>
          </cell>
        </row>
        <row r="771">
          <cell r="A771" t="str">
            <v>DRUM  시흥L16-1</v>
          </cell>
        </row>
        <row r="772">
          <cell r="A772" t="str">
            <v>DRUM  시흥L16-2</v>
          </cell>
        </row>
        <row r="773">
          <cell r="A773" t="str">
            <v>DRUM  시흥L16-3</v>
          </cell>
        </row>
        <row r="774">
          <cell r="A774" t="str">
            <v>DRUM  시흥L17-1</v>
          </cell>
        </row>
        <row r="775">
          <cell r="A775" t="str">
            <v>DRUM  시흥L17-2</v>
          </cell>
        </row>
        <row r="776">
          <cell r="A776" t="str">
            <v>DRUM  시흥L17-3</v>
          </cell>
        </row>
        <row r="777">
          <cell r="A777" t="str">
            <v>DRUM  시흥L17-4</v>
          </cell>
        </row>
        <row r="778">
          <cell r="A778" t="str">
            <v>DRUM  시흥L17-5</v>
          </cell>
        </row>
        <row r="779">
          <cell r="A779" t="str">
            <v>DRUM  시흥K2-1</v>
          </cell>
        </row>
        <row r="780">
          <cell r="A780" t="str">
            <v>DRUM  시흥K2-2</v>
          </cell>
        </row>
        <row r="781">
          <cell r="A781" t="str">
            <v>DRUM  시흥K2-3</v>
          </cell>
        </row>
        <row r="782">
          <cell r="A782" t="str">
            <v>DRUM  시흥K2-4</v>
          </cell>
        </row>
        <row r="783">
          <cell r="A783" t="str">
            <v>DRUM  시흥K2-5</v>
          </cell>
        </row>
        <row r="784">
          <cell r="A784" t="str">
            <v>DRUM  시흥K3-1</v>
          </cell>
        </row>
        <row r="785">
          <cell r="A785" t="str">
            <v>DRUM  시흥K3-2</v>
          </cell>
        </row>
        <row r="786">
          <cell r="A786" t="str">
            <v>DRUM  시흥K3-3</v>
          </cell>
        </row>
        <row r="787">
          <cell r="A787" t="str">
            <v>DRUM  시흥K3-4</v>
          </cell>
        </row>
        <row r="788">
          <cell r="A788" t="str">
            <v>DRUM  시흥K3-5</v>
          </cell>
        </row>
        <row r="789">
          <cell r="A789" t="str">
            <v>DRUM  시흥K4-1</v>
          </cell>
        </row>
        <row r="790">
          <cell r="A790" t="str">
            <v>DRUM  시흥K4-2</v>
          </cell>
        </row>
        <row r="791">
          <cell r="A791" t="str">
            <v>DRUM  시흥K4-3</v>
          </cell>
        </row>
        <row r="792">
          <cell r="A792" t="str">
            <v>DRUM  시흥K4-4</v>
          </cell>
        </row>
        <row r="793">
          <cell r="A793" t="str">
            <v>DRUM  시흥K4-5</v>
          </cell>
        </row>
        <row r="794">
          <cell r="A794" t="str">
            <v>DRUM  시흥K4-6</v>
          </cell>
        </row>
        <row r="795">
          <cell r="A795" t="str">
            <v>DRUM  시흥K4-7</v>
          </cell>
        </row>
        <row r="796">
          <cell r="A796" t="str">
            <v>DRUM  시흥K5-1</v>
          </cell>
        </row>
        <row r="797">
          <cell r="A797" t="str">
            <v>DRUM  시흥K5-2</v>
          </cell>
        </row>
        <row r="798">
          <cell r="A798" t="str">
            <v>DRUM  시흥K5-3</v>
          </cell>
        </row>
        <row r="799">
          <cell r="A799" t="str">
            <v>DRUM  시흥K5-4</v>
          </cell>
        </row>
        <row r="800">
          <cell r="A800" t="str">
            <v>DRUM  시흥K5-5</v>
          </cell>
        </row>
        <row r="801">
          <cell r="A801" t="str">
            <v>DRUM  시흥K5-6</v>
          </cell>
        </row>
        <row r="802">
          <cell r="A802" t="str">
            <v>DRUM  시흥K6-1</v>
          </cell>
        </row>
        <row r="803">
          <cell r="A803" t="str">
            <v>DRUM  시흥K6-2</v>
          </cell>
        </row>
        <row r="804">
          <cell r="A804" t="str">
            <v>DRUM  시흥K6-3</v>
          </cell>
        </row>
        <row r="805">
          <cell r="A805" t="str">
            <v>DRUM  시흥K6-4</v>
          </cell>
        </row>
        <row r="806">
          <cell r="A806" t="str">
            <v>DRUM  시흥K6-5</v>
          </cell>
        </row>
        <row r="807">
          <cell r="A807" t="str">
            <v>DRUM  시흥K6-6</v>
          </cell>
        </row>
        <row r="808">
          <cell r="A808" t="str">
            <v>DRUM  시흥K7-1</v>
          </cell>
        </row>
        <row r="809">
          <cell r="A809" t="str">
            <v>DRUM  시흥K7-2</v>
          </cell>
        </row>
        <row r="810">
          <cell r="A810" t="str">
            <v>DRUM  시흥K7-3</v>
          </cell>
        </row>
        <row r="811">
          <cell r="A811" t="str">
            <v>DRUM  시흥K7-4</v>
          </cell>
        </row>
        <row r="812">
          <cell r="A812" t="str">
            <v>DRUM  시흥K7-5</v>
          </cell>
        </row>
        <row r="813">
          <cell r="A813" t="str">
            <v>DRUM  시흥K8-1</v>
          </cell>
        </row>
        <row r="814">
          <cell r="A814" t="str">
            <v>DRUM  시흥K8-2</v>
          </cell>
        </row>
        <row r="815">
          <cell r="A815" t="str">
            <v>DRUM  시흥K8-3</v>
          </cell>
        </row>
        <row r="816">
          <cell r="A816" t="str">
            <v>DRUM  시흥K8-4</v>
          </cell>
        </row>
        <row r="817">
          <cell r="A817" t="str">
            <v>DRUM  시흥K8-5</v>
          </cell>
        </row>
        <row r="818">
          <cell r="A818" t="str">
            <v>DRUM  시흥K8-6</v>
          </cell>
        </row>
        <row r="819">
          <cell r="A819" t="str">
            <v>DRUM  시흥K9-1</v>
          </cell>
        </row>
        <row r="820">
          <cell r="A820" t="str">
            <v>DRUM  시흥K9-2</v>
          </cell>
        </row>
        <row r="821">
          <cell r="A821" t="str">
            <v>DRUM  시흥K9-3</v>
          </cell>
        </row>
        <row r="822">
          <cell r="A822" t="str">
            <v>DRUM  시흥K9-4</v>
          </cell>
        </row>
        <row r="823">
          <cell r="A823" t="str">
            <v>DRUM  시흥K9-5</v>
          </cell>
        </row>
        <row r="824">
          <cell r="A824" t="str">
            <v>DRUM  시흥K9-6</v>
          </cell>
        </row>
        <row r="825">
          <cell r="A825" t="str">
            <v>DRUM  시흥K9-7</v>
          </cell>
        </row>
        <row r="826">
          <cell r="A826" t="str">
            <v>DRUM  시흥K9-8</v>
          </cell>
        </row>
        <row r="827">
          <cell r="A827" t="str">
            <v>DRUM  시흥K10-1</v>
          </cell>
        </row>
        <row r="828">
          <cell r="A828" t="str">
            <v>DRUM  시흥K10-2</v>
          </cell>
        </row>
        <row r="829">
          <cell r="A829" t="str">
            <v>DRUM  시흥K10-3</v>
          </cell>
        </row>
        <row r="830">
          <cell r="A830" t="str">
            <v>DRUM  시흥K10-4</v>
          </cell>
        </row>
        <row r="831">
          <cell r="A831" t="str">
            <v>DRUM  시흥K10-5</v>
          </cell>
        </row>
        <row r="832">
          <cell r="A832" t="str">
            <v>DRUM  시흥K10-6</v>
          </cell>
        </row>
        <row r="833">
          <cell r="A833" t="str">
            <v>DRUM  시흥K11-1</v>
          </cell>
        </row>
        <row r="834">
          <cell r="A834" t="str">
            <v>DRUM  시흥K11-2</v>
          </cell>
        </row>
        <row r="835">
          <cell r="A835" t="str">
            <v>DRUM  시흥K11-3</v>
          </cell>
        </row>
        <row r="836">
          <cell r="A836" t="str">
            <v>DRUM  시흥K11-4</v>
          </cell>
        </row>
        <row r="837">
          <cell r="A837" t="str">
            <v>DRUM  시흥K11-5</v>
          </cell>
        </row>
        <row r="838">
          <cell r="A838" t="str">
            <v>DRUM  시흥K12-1</v>
          </cell>
        </row>
        <row r="839">
          <cell r="A839" t="str">
            <v>DRUM  시흥K12-2</v>
          </cell>
        </row>
        <row r="840">
          <cell r="A840" t="str">
            <v>DRUM  시흥K12-3</v>
          </cell>
        </row>
        <row r="841">
          <cell r="A841" t="str">
            <v>DRUM  시흥K12-4</v>
          </cell>
        </row>
        <row r="842">
          <cell r="A842" t="str">
            <v>DRUM  시흥K12-5</v>
          </cell>
        </row>
        <row r="843">
          <cell r="A843" t="str">
            <v>DRUM  시흥K13-1</v>
          </cell>
        </row>
        <row r="844">
          <cell r="A844" t="str">
            <v>DRUM  시흥K13-2</v>
          </cell>
        </row>
        <row r="845">
          <cell r="A845" t="str">
            <v>DRUM  시흥K13-3</v>
          </cell>
        </row>
        <row r="846">
          <cell r="A846" t="str">
            <v>DRUM  시흥K13-4</v>
          </cell>
        </row>
        <row r="847">
          <cell r="A847" t="str">
            <v>DRUM  시흥K13-5</v>
          </cell>
        </row>
        <row r="848">
          <cell r="A848" t="str">
            <v>DRUM  시흥K13-6</v>
          </cell>
        </row>
        <row r="849">
          <cell r="A849" t="str">
            <v>DRUM  시흥K13-7</v>
          </cell>
        </row>
        <row r="850">
          <cell r="A850" t="str">
            <v>DRUM  시흥K14-1</v>
          </cell>
        </row>
        <row r="851">
          <cell r="A851" t="str">
            <v>DRUM  시흥K14-2</v>
          </cell>
        </row>
        <row r="852">
          <cell r="A852" t="str">
            <v>DRUM  시흥K14-3</v>
          </cell>
        </row>
        <row r="853">
          <cell r="A853" t="str">
            <v>DRUM  시흥K14-4</v>
          </cell>
        </row>
        <row r="854">
          <cell r="A854" t="str">
            <v>DRUM  시흥K14-5</v>
          </cell>
        </row>
        <row r="855">
          <cell r="A855" t="str">
            <v>DRUM  시흥K14-6</v>
          </cell>
        </row>
        <row r="856">
          <cell r="A856" t="str">
            <v>DRUM  시흥K14-7</v>
          </cell>
        </row>
        <row r="857">
          <cell r="A857" t="str">
            <v>DRUM  시흥K15-1</v>
          </cell>
        </row>
        <row r="858">
          <cell r="A858" t="str">
            <v>DRUM  시흥K15-2</v>
          </cell>
        </row>
        <row r="859">
          <cell r="A859" t="str">
            <v>DRUM  시흥K15-3</v>
          </cell>
        </row>
        <row r="860">
          <cell r="A860" t="str">
            <v>DRUM  시흥K15-4</v>
          </cell>
        </row>
        <row r="861">
          <cell r="A861" t="str">
            <v>DRUM  시흥K16-1</v>
          </cell>
        </row>
        <row r="862">
          <cell r="A862" t="str">
            <v>DRUM  시흥K16-2</v>
          </cell>
        </row>
        <row r="863">
          <cell r="A863" t="str">
            <v>DRUM  시흥K16-3</v>
          </cell>
        </row>
        <row r="864">
          <cell r="A864" t="str">
            <v>DRUM  시흥K16-4</v>
          </cell>
        </row>
        <row r="865">
          <cell r="A865" t="str">
            <v>DRUM  시흥K17-1</v>
          </cell>
        </row>
        <row r="866">
          <cell r="A866" t="str">
            <v>DRUM  시흥K17-2</v>
          </cell>
        </row>
        <row r="867">
          <cell r="A867" t="str">
            <v>DRUM  시흥K17-3</v>
          </cell>
        </row>
        <row r="868">
          <cell r="A868" t="str">
            <v>DRUM  시흥K17-4</v>
          </cell>
        </row>
        <row r="869">
          <cell r="A869" t="str">
            <v>DRUM  시흥K17-5</v>
          </cell>
        </row>
        <row r="870">
          <cell r="A870" t="str">
            <v>DRUM  시흥K17-6</v>
          </cell>
        </row>
        <row r="871">
          <cell r="A871" t="str">
            <v>DRUM  시흥K18-1</v>
          </cell>
        </row>
        <row r="872">
          <cell r="A872" t="str">
            <v>DRUM  시흥K18-2</v>
          </cell>
        </row>
        <row r="873">
          <cell r="A873" t="str">
            <v>DRUM  시흥K18-3</v>
          </cell>
        </row>
        <row r="874">
          <cell r="A874" t="str">
            <v>DRUM  시흥K18-4</v>
          </cell>
        </row>
        <row r="875">
          <cell r="A875" t="str">
            <v>열수축CAP</v>
          </cell>
        </row>
        <row r="876">
          <cell r="A876" t="str">
            <v>열수축CAP</v>
          </cell>
        </row>
        <row r="877">
          <cell r="A877" t="str">
            <v>열수축CAP</v>
          </cell>
        </row>
        <row r="878">
          <cell r="A878" t="str">
            <v>열수축CAP</v>
          </cell>
        </row>
        <row r="879">
          <cell r="A879" t="str">
            <v>열수축CAP</v>
          </cell>
        </row>
      </sheetData>
      <sheetData sheetId="7" refreshError="1"/>
      <sheetData sheetId="8">
        <row r="4">
          <cell r="O4" t="str">
            <v>인상율</v>
          </cell>
        </row>
        <row r="5">
          <cell r="O5" t="str">
            <v>PL통신</v>
          </cell>
        </row>
        <row r="6">
          <cell r="O6" t="str">
            <v>광통신</v>
          </cell>
        </row>
        <row r="7">
          <cell r="O7" t="str">
            <v>안양전력</v>
          </cell>
        </row>
        <row r="8">
          <cell r="O8" t="str">
            <v>초고압</v>
          </cell>
        </row>
        <row r="9">
          <cell r="O9" t="str">
            <v>안양W/O</v>
          </cell>
        </row>
        <row r="10">
          <cell r="O10" t="str">
            <v>시흥W/O</v>
          </cell>
        </row>
        <row r="11">
          <cell r="O11" t="str">
            <v>ACSR</v>
          </cell>
        </row>
        <row r="12">
          <cell r="O12" t="str">
            <v>ENAMEL</v>
          </cell>
        </row>
        <row r="13">
          <cell r="O13" t="str">
            <v>PVC</v>
          </cell>
        </row>
        <row r="14">
          <cell r="O14" t="str">
            <v>제어전선</v>
          </cell>
        </row>
      </sheetData>
      <sheetData sheetId="9" refreshError="1"/>
      <sheetData sheetId="10" refreshError="1"/>
      <sheetData sheetId="11" refreshError="1"/>
      <sheetData sheetId="12"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계획"/>
      <sheetName val="Sheet2"/>
      <sheetName val="Sheet3"/>
      <sheetName val="MEED"/>
      <sheetName val="Sheet1"/>
      <sheetName val="99년사업계획1"/>
      <sheetName val="P.M 별"/>
      <sheetName val="간접비총괄"/>
      <sheetName val="주관사업"/>
      <sheetName val="2000.11월설계내역"/>
      <sheetName val="#REF"/>
      <sheetName val="Sheet4"/>
      <sheetName val="유림골조"/>
      <sheetName val="데이타"/>
      <sheetName val="식재인부"/>
      <sheetName val="간접비총괄 (2)"/>
      <sheetName val="공내역"/>
      <sheetName val="1NYS(당)"/>
      <sheetName val="건축"/>
      <sheetName val="주요공사"/>
      <sheetName val="96.12"/>
      <sheetName val="단가"/>
      <sheetName val="시설물일위"/>
      <sheetName val="수입"/>
      <sheetName val="AS포장복구 "/>
      <sheetName val="공사개요"/>
      <sheetName val="상반기손익차2총괄"/>
      <sheetName val="M-EQPT-Z"/>
      <sheetName val="3.바닥판  "/>
      <sheetName val="가설공사비"/>
      <sheetName val="도로구조공사비"/>
      <sheetName val="소화실적"/>
      <sheetName val="VC2 9.98"/>
      <sheetName val="STAND98"/>
      <sheetName val="97년 SEACO예산"/>
      <sheetName val="실행철강하도"/>
      <sheetName val="자재단가조사표-수목"/>
      <sheetName val="간접"/>
      <sheetName val="99년하반기"/>
      <sheetName val="data"/>
      <sheetName val="ANALYSER"/>
      <sheetName val="수목데이타 "/>
      <sheetName val="주기기 일정"/>
      <sheetName val="P_M_별"/>
      <sheetName val="2000_11월설계내역"/>
      <sheetName val="내역서"/>
      <sheetName val="준검 내역서"/>
      <sheetName val="영업.일1"/>
      <sheetName val="기구조직"/>
      <sheetName val="매각(6)"/>
      <sheetName val="예산변경사항"/>
      <sheetName val="본지점중"/>
      <sheetName val="2.교량(신설)"/>
      <sheetName val="구의33고"/>
      <sheetName val="건축원가"/>
      <sheetName val="데리네이타현황"/>
      <sheetName val="안산기계장치"/>
      <sheetName val="대차대조표"/>
      <sheetName val="가격비"/>
      <sheetName val="가격자료"/>
      <sheetName val="VXXXXXX"/>
      <sheetName val="이름표"/>
      <sheetName val="가격산출"/>
      <sheetName val="방지책개소별명세"/>
      <sheetName val="내역"/>
      <sheetName val="영업소실적"/>
      <sheetName val="공문"/>
      <sheetName val="자재코드"/>
      <sheetName val="Table"/>
      <sheetName val="기초입력"/>
      <sheetName val="수량산출"/>
      <sheetName val="약품공급2"/>
      <sheetName val="간접비내역-1"/>
      <sheetName val="금융"/>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분류표"/>
      <sheetName val="삭제금지단가"/>
      <sheetName val="Sheet2 (2)"/>
      <sheetName val="손익차9월2"/>
      <sheetName val="손익차총괄2"/>
      <sheetName val=""/>
      <sheetName val="98지급계획"/>
      <sheetName val="도로토공공사비"/>
      <sheetName val="여수토공사비"/>
      <sheetName val="운영_ST"/>
      <sheetName val="봉투_ST"/>
      <sheetName val="주소_ST"/>
      <sheetName val="물건조서"/>
      <sheetName val="list(진양)"/>
      <sheetName val="P"/>
      <sheetName val="list(아파트)"/>
      <sheetName val="CTRL"/>
      <sheetName val="변수"/>
      <sheetName val="가람(0914)"/>
      <sheetName val="표준지공시지가"/>
      <sheetName val="일반자료"/>
      <sheetName val="시점수정"/>
      <sheetName val="개공2014"/>
      <sheetName val="건물기초표_사례"/>
      <sheetName val="표준지2015,기타요인"/>
      <sheetName val="와동25-3(변경)"/>
      <sheetName val="수목데이타"/>
      <sheetName val="예산서"/>
      <sheetName val="Inputs"/>
      <sheetName val="MAIN"/>
      <sheetName val="기준"/>
      <sheetName val="토목(대안)"/>
      <sheetName val="DATE"/>
      <sheetName val="횡배수관집현황(2공구)"/>
      <sheetName val="97 사업추정(WEKI)"/>
      <sheetName val="노임이"/>
      <sheetName val="Parameter"/>
      <sheetName val="Control Document"/>
      <sheetName val="入力シート"/>
      <sheetName val="DATA2"/>
      <sheetName val="예산M4A"/>
      <sheetName val="건축-물가변동"/>
      <sheetName val="Raw Data"/>
      <sheetName val="시멘트"/>
      <sheetName val="일위대가표"/>
      <sheetName val="식재"/>
      <sheetName val="시설물"/>
      <sheetName val="식재출력용"/>
      <sheetName val="유지관리"/>
      <sheetName val="일위대가"/>
    </sheetNames>
    <sheetDataSet>
      <sheetData sheetId="0">
        <row r="10">
          <cell r="AC10">
            <v>30.000000000000004</v>
          </cell>
        </row>
      </sheetData>
      <sheetData sheetId="1">
        <row r="10">
          <cell r="AC10">
            <v>30.000000000000004</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운전자금총괄"/>
      <sheetName val="운전자금96"/>
      <sheetName val="운전자금97총괄"/>
      <sheetName val="영업.일1"/>
      <sheetName val="추정12.別"/>
      <sheetName val="總括.12"/>
      <sheetName val="總括.12 (2)"/>
      <sheetName val="원가분석"/>
      <sheetName val="원가분석1"/>
      <sheetName val="영업.細"/>
      <sheetName val="전년포함"/>
      <sheetName val="손익"/>
      <sheetName val="공문.사"/>
      <sheetName val="영업_일1"/>
      <sheetName val="Sheet1"/>
      <sheetName val="Sheet2"/>
      <sheetName val="Sheet3"/>
      <sheetName val="18"/>
      <sheetName val="17"/>
      <sheetName val="19"/>
      <sheetName val="20"/>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판관(용역)"/>
      <sheetName val="월별판관(용역)"/>
      <sheetName val="26"/>
      <sheetName val="입력"/>
      <sheetName val="CODE"/>
      <sheetName val="집계표작성"/>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총괄 (2)"/>
      <sheetName val="Sheet2"/>
      <sheetName val="자재코드"/>
      <sheetName val="Table"/>
      <sheetName val="기초입력"/>
    </sheetNames>
    <sheetDataSet>
      <sheetData sheetId="0" refreshError="1"/>
      <sheetData sheetId="1" refreshError="1"/>
      <sheetData sheetId="2" refreshError="1"/>
      <sheetData sheetId="3" refreshError="1"/>
      <sheetData sheetId="4"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주요내역"/>
      <sheetName val="1.월별예산"/>
      <sheetName val="주요내역 (2)"/>
      <sheetName val="2.예산내역"/>
      <sheetName val="실적대비"/>
      <sheetName val="인원계획"/>
      <sheetName val="인원현황"/>
      <sheetName val="한국수급"/>
      <sheetName val="현지수급"/>
      <sheetName val="간접수급"/>
      <sheetName val="4-5.한국급여"/>
      <sheetName val="4-6.현지급여"/>
      <sheetName val="4-7.간접급여"/>
      <sheetName val="5.사무임차"/>
      <sheetName val="6.차량현황"/>
      <sheetName val="7.비품임차"/>
      <sheetName val="지사조직도"/>
      <sheetName val="지사조직도(간접포함)"/>
      <sheetName val="AD JS_2012예산안_10.05.2011"/>
      <sheetName val="공사비 내역 (가)"/>
      <sheetName val="간접비총괄 (2)"/>
      <sheetName val="Sheet2"/>
      <sheetName val="보할최종(준공)only"/>
    </sheetNames>
    <definedNames>
      <definedName name="감독감리"/>
      <definedName name="공종담당"/>
      <definedName name="공종별공사비"/>
      <definedName name="공종별업체"/>
      <definedName name="목차"/>
      <definedName name="인쇄"/>
      <definedName name="입찰계약집행"/>
      <definedName name="주요물량"/>
      <definedName name="지급자재"/>
      <definedName name="표지"/>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가정"/>
      <sheetName val="Simulation"/>
      <sheetName val="과거-BS"/>
      <sheetName val="과거-PL"/>
      <sheetName val="비율분석"/>
      <sheetName val="판관비추세"/>
      <sheetName val="인원추정"/>
      <sheetName val="매출추정"/>
      <sheetName val="매출추정근거"/>
      <sheetName val="매출원가추정"/>
      <sheetName val="일반관리비추정"/>
      <sheetName val="단기대여금회수계획"/>
      <sheetName val="개점"/>
      <sheetName val="폐점"/>
      <sheetName val="RN"/>
      <sheetName val="영업외손익"/>
      <sheetName val="유동항목조정"/>
      <sheetName val="투자자산"/>
      <sheetName val="자구계획"/>
      <sheetName val="고정자산"/>
      <sheetName val="처분손실"/>
      <sheetName val="퇴직급여충당금"/>
      <sheetName val="기존차입금"/>
      <sheetName val="정리담보권"/>
      <sheetName val="정리채권-금융기관"/>
      <sheetName val="정리채권-보증채무"/>
      <sheetName val="정리채권-관계회사채권"/>
      <sheetName val="정리채권-전환사채"/>
      <sheetName val="정리채권-일반상거래"/>
      <sheetName val="증자"/>
      <sheetName val="차입금분류"/>
      <sheetName val="상환계획총괄"/>
      <sheetName val="계속기업가치"/>
      <sheetName val="재무제표"/>
      <sheetName val="변제조건표"/>
      <sheetName val="자금수지"/>
      <sheetName val="자금수지2"/>
      <sheetName val="적정부채규모"/>
      <sheetName val="riskpremium"/>
      <sheetName val="지우"/>
      <sheetName val="지마"/>
      <sheetName val="93상각비"/>
      <sheetName val="#REF"/>
    </sheetNames>
    <sheetDataSet>
      <sheetData sheetId="0" refreshError="1"/>
      <sheetData sheetId="1" refreshError="1">
        <row r="25">
          <cell r="D25">
            <v>6</v>
          </cell>
          <cell r="E25">
            <v>4</v>
          </cell>
          <cell r="G25">
            <v>9.6000000000000002E-2</v>
          </cell>
        </row>
        <row r="26">
          <cell r="D26">
            <v>6</v>
          </cell>
          <cell r="E26">
            <v>4</v>
          </cell>
          <cell r="G26">
            <v>0.03</v>
          </cell>
        </row>
        <row r="29">
          <cell r="E29">
            <v>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가정"/>
    </sheetNames>
    <sheetDataSet>
      <sheetData sheetId="0"/>
      <sheetData sheetId="1"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매출추정"/>
      <sheetName val="매출원가추정"/>
      <sheetName val="일반관리비추정"/>
      <sheetName val="퇴직급여충당금"/>
      <sheetName val="단기금융상품"/>
      <sheetName val="단기대여금회수계획"/>
      <sheetName val="계속기업가치"/>
      <sheetName val="자금수지"/>
      <sheetName val="자금수지2"/>
      <sheetName val="재무제표"/>
      <sheetName val="변제조건표"/>
      <sheetName val="기존차입금"/>
      <sheetName val="투자자산"/>
      <sheetName val="고정자산"/>
      <sheetName val="유동항목조정"/>
      <sheetName val="영업외손익"/>
      <sheetName val="특별손익"/>
      <sheetName val="감가비-본사"/>
      <sheetName val="유상증자"/>
      <sheetName val="reskpremium"/>
      <sheetName val="가정"/>
      <sheetName val="2.대외공문"/>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손익차9월2"/>
      <sheetName val="MEED"/>
      <sheetName val="실행철강하도"/>
      <sheetName val="담당자"/>
      <sheetName val="총COST"/>
      <sheetName val="일위대가표"/>
      <sheetName val="안전장치"/>
      <sheetName val="본지점중"/>
      <sheetName val="Sheet2"/>
      <sheetName val="손익그래프및카메라"/>
      <sheetName val="고자현황"/>
      <sheetName val="공사손익"/>
      <sheetName val="간접비총괄 (2)"/>
      <sheetName val="인원계획"/>
      <sheetName val="BOJUNGGM"/>
      <sheetName val="주관사업"/>
      <sheetName val="#REF"/>
      <sheetName val="경영혁신본부"/>
      <sheetName val="해평견적"/>
      <sheetName val="경비"/>
      <sheetName val="In-scope system"/>
      <sheetName val="System List_PBC"/>
      <sheetName val="Sheet1"/>
      <sheetName val="소프트웨어 구성도"/>
      <sheetName val="Org."/>
      <sheetName val="원단위자료2xls"/>
      <sheetName val="토지근거 (2)"/>
      <sheetName val="conclusion"/>
      <sheetName val="결정단가"/>
      <sheetName val="comparables"/>
      <sheetName val="Deduction"/>
      <sheetName val="other"/>
      <sheetName val="이름표"/>
      <sheetName val="Data&amp;Result"/>
      <sheetName val="지변률공시지가"/>
      <sheetName val="최종계약서"/>
      <sheetName val="산출근거"/>
      <sheetName val="주공종전명세"/>
      <sheetName val="PMfee산정"/>
      <sheetName val="구분1"/>
      <sheetName val="구분2"/>
      <sheetName val="동명"/>
      <sheetName val="동_임대"/>
      <sheetName val="블럭명"/>
      <sheetName val="example (2)"/>
      <sheetName val="임대사례선정"/>
      <sheetName val="소재지"/>
      <sheetName val="소재지_임대"/>
      <sheetName val="Home"/>
      <sheetName val="거래사례선정"/>
      <sheetName val="Sheet4"/>
      <sheetName val="물가시세"/>
      <sheetName val="VST재료산출"/>
      <sheetName val="출금실적"/>
      <sheetName val="강재"/>
      <sheetName val="HDO_JAN03"/>
      <sheetName val="HDO_FEB03"/>
      <sheetName val="HDO_MAR03"/>
      <sheetName val="MOPS"/>
      <sheetName val="HDO_APR03"/>
      <sheetName val="HDO_MAY03"/>
      <sheetName val="HDO_JUNE03"/>
      <sheetName val="Stop"/>
      <sheetName val="현장"/>
      <sheetName val="2001"/>
      <sheetName val="2002"/>
      <sheetName val="2003"/>
      <sheetName val="2004"/>
      <sheetName val="2005"/>
      <sheetName val="부재료입고"/>
      <sheetName val="DATA"/>
      <sheetName val="대총괄"/>
      <sheetName val="실행대비"/>
      <sheetName val="노임단가"/>
      <sheetName val="수목단가"/>
      <sheetName val="식재수량표"/>
      <sheetName val="조명시설"/>
      <sheetName val="계정code"/>
      <sheetName val="8월--12월"/>
      <sheetName val="1월--7월"/>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A3" t="str">
            <v xml:space="preserve"> 예산편성용 세금계산 자료 </v>
          </cell>
        </row>
        <row r="6">
          <cell r="A6" t="str">
            <v>구  분</v>
          </cell>
          <cell r="B6" t="str">
            <v>원 단 위</v>
          </cell>
          <cell r="C6" t="str">
            <v>계      산      근      거</v>
          </cell>
          <cell r="D6" t="str">
            <v>비       고</v>
          </cell>
        </row>
        <row r="7">
          <cell r="C7" t="str">
            <v xml:space="preserve"> ※ 98년도 추정세액 </v>
          </cell>
        </row>
        <row r="8">
          <cell r="A8" t="str">
            <v>건물분</v>
          </cell>
          <cell r="B8" t="str">
            <v>1,636원/㎡</v>
          </cell>
          <cell r="C8" t="str">
            <v xml:space="preserve">    ÷ 과세면적(㎡)</v>
          </cell>
          <cell r="D8" t="str">
            <v xml:space="preserve"> -.97년 자료</v>
          </cell>
        </row>
        <row r="9">
          <cell r="A9" t="str">
            <v>재산세</v>
          </cell>
          <cell r="C9" t="str">
            <v xml:space="preserve"> ＝ (97년도 납부세액 X 105%) </v>
          </cell>
          <cell r="D9" t="str">
            <v xml:space="preserve">   기타 예산편성이</v>
          </cell>
        </row>
        <row r="10">
          <cell r="C10" t="str">
            <v xml:space="preserve">    ÷ 과세면적(㎡)</v>
          </cell>
          <cell r="D10" t="str">
            <v xml:space="preserve">   필요한 세금관련</v>
          </cell>
        </row>
        <row r="11">
          <cell r="C11" t="str">
            <v xml:space="preserve"> ＝ (556,438,700 X 105%) </v>
          </cell>
          <cell r="D11" t="str">
            <v xml:space="preserve">   사항은 추가요망</v>
          </cell>
        </row>
        <row r="12">
          <cell r="C12" t="str">
            <v xml:space="preserve">    ÷ 357,142 </v>
          </cell>
        </row>
        <row r="13">
          <cell r="C13" t="str">
            <v xml:space="preserve"> ＝ 1,636</v>
          </cell>
        </row>
        <row r="14">
          <cell r="A14" t="str">
            <v>재산할</v>
          </cell>
          <cell r="B14" t="str">
            <v>250원/㎡</v>
          </cell>
          <cell r="C14" t="str">
            <v xml:space="preserve"> ※ 지방세법 제248조</v>
          </cell>
        </row>
        <row r="15">
          <cell r="A15" t="str">
            <v>사업소세</v>
          </cell>
        </row>
        <row r="17">
          <cell r="A17" t="str">
            <v>자동차세</v>
          </cell>
          <cell r="C17" t="str">
            <v xml:space="preserve"> ※ 차량별 연세액</v>
          </cell>
        </row>
        <row r="19">
          <cell r="C19" t="str">
            <v xml:space="preserve"> ①승용자동차 연세액</v>
          </cell>
        </row>
        <row r="20">
          <cell r="C20" t="str">
            <v xml:space="preserve">   ＝배기량 X 씨씨당 세액</v>
          </cell>
        </row>
        <row r="21">
          <cell r="C21" t="str">
            <v xml:space="preserve">       800   씨씨이하: 100원</v>
          </cell>
        </row>
        <row r="22">
          <cell r="C22" t="str">
            <v xml:space="preserve">       1,000 씨씨이하: 120원</v>
          </cell>
        </row>
        <row r="23">
          <cell r="C23" t="str">
            <v xml:space="preserve">       1,500 씨씨이하: 160원</v>
          </cell>
        </row>
        <row r="24">
          <cell r="C24" t="str">
            <v xml:space="preserve">       2,000 씨씨이하: 220원</v>
          </cell>
        </row>
        <row r="25">
          <cell r="C25" t="str">
            <v xml:space="preserve">       2,500 씨씨이하: 250원</v>
          </cell>
        </row>
        <row r="26">
          <cell r="C26" t="str">
            <v xml:space="preserve">       3,000 씨씨이하: 410원</v>
          </cell>
        </row>
        <row r="27">
          <cell r="C27" t="str">
            <v xml:space="preserve">       3,000 씨씨초과: 630원</v>
          </cell>
        </row>
        <row r="29">
          <cell r="C29" t="str">
            <v xml:space="preserve"> ②승합자동차 연세액</v>
          </cell>
        </row>
        <row r="30">
          <cell r="C30" t="str">
            <v xml:space="preserve">    대형일반버스: 115,000원</v>
          </cell>
        </row>
        <row r="31">
          <cell r="C31" t="str">
            <v xml:space="preserve">    소형일반버스:  65,000원</v>
          </cell>
        </row>
        <row r="33">
          <cell r="C33" t="str">
            <v xml:space="preserve"> ③화물자동차 연세액</v>
          </cell>
        </row>
        <row r="34">
          <cell r="C34" t="str">
            <v xml:space="preserve">   (적재정량 X 가격)</v>
          </cell>
        </row>
        <row r="35">
          <cell r="C35" t="str">
            <v xml:space="preserve">    1,000킬로그램 이하: 28,500원</v>
          </cell>
        </row>
        <row r="36">
          <cell r="C36" t="str">
            <v xml:space="preserve">    2,000킬로그램 이하: 34,500원</v>
          </cell>
        </row>
        <row r="37">
          <cell r="C37" t="str">
            <v xml:space="preserve">    3,000킬로그램 이하: 48,000원</v>
          </cell>
        </row>
        <row r="38">
          <cell r="C38" t="str">
            <v xml:space="preserve">    4,000킬로그램 이하: 63,000원</v>
          </cell>
        </row>
        <row r="39">
          <cell r="C39" t="str">
            <v xml:space="preserve">    5,000킬로그램 이하: 79,500원</v>
          </cell>
        </row>
        <row r="40">
          <cell r="C40" t="str">
            <v xml:space="preserve">    8,000킬로그램 이하:130,500원</v>
          </cell>
        </row>
        <row r="41">
          <cell r="C41" t="str">
            <v xml:space="preserve">   10,000킬로그램 이하:157,500원</v>
          </cell>
        </row>
        <row r="44">
          <cell r="A44" t="str">
            <v>감가상각비</v>
          </cell>
          <cell r="B44" t="str">
            <v>11,648원/㎡</v>
          </cell>
          <cell r="C44" t="str">
            <v xml:space="preserve">  1.건물</v>
          </cell>
        </row>
        <row r="45">
          <cell r="C45" t="str">
            <v xml:space="preserve">  연간 추정상각비(98년말 추정액)</v>
          </cell>
        </row>
        <row r="46">
          <cell r="C46" t="str">
            <v xml:space="preserve">  ÷건물 연면적</v>
          </cell>
        </row>
        <row r="47">
          <cell r="C47" t="str">
            <v xml:space="preserve">      ＝ 4,008,936,823 ÷ 344,155 </v>
          </cell>
        </row>
        <row r="48">
          <cell r="C48" t="str">
            <v xml:space="preserve">      ≒ 11,648</v>
          </cell>
        </row>
        <row r="49">
          <cell r="D49" t="str">
            <v xml:space="preserve"> 차량/비품/기계</v>
          </cell>
        </row>
        <row r="50">
          <cell r="C50" t="str">
            <v xml:space="preserve">  2.차량/기계장치/비품</v>
          </cell>
          <cell r="D50" t="str">
            <v xml:space="preserve"> 장치 등의 내용</v>
          </cell>
        </row>
        <row r="51">
          <cell r="C51" t="str">
            <v xml:space="preserve">  →  취득가 ÷ 내용연수</v>
          </cell>
          <cell r="D51" t="str">
            <v xml:space="preserve"> 연수는 5년임</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계획조정"/>
      <sheetName val="항목"/>
      <sheetName val="세목"/>
      <sheetName val="98 3차조정 "/>
      <sheetName val="98 3차운영계획"/>
      <sheetName val="98 2차조정"/>
      <sheetName val="추가반영분"/>
      <sheetName val="추가미반영분"/>
      <sheetName val="계정"/>
      <sheetName val="2.대외공문"/>
    </sheetNames>
    <sheetDataSet>
      <sheetData sheetId="0"/>
      <sheetData sheetId="1"/>
      <sheetData sheetId="2"/>
      <sheetData sheetId="3"/>
      <sheetData sheetId="4"/>
      <sheetData sheetId="5"/>
      <sheetData sheetId="6"/>
      <sheetData sheetId="7"/>
      <sheetData sheetId="8" refreshError="1">
        <row r="3">
          <cell r="A3" t="str">
            <v>851-06</v>
          </cell>
          <cell r="B3" t="str">
            <v>복리후생비</v>
          </cell>
          <cell r="C3" t="str">
            <v>통제</v>
          </cell>
        </row>
        <row r="4">
          <cell r="A4" t="str">
            <v>851-06-001</v>
          </cell>
          <cell r="B4" t="str">
            <v>중식대</v>
          </cell>
          <cell r="C4" t="str">
            <v>Y</v>
          </cell>
        </row>
        <row r="5">
          <cell r="A5" t="str">
            <v>851-06-002</v>
          </cell>
          <cell r="B5" t="str">
            <v>특근식대</v>
          </cell>
          <cell r="C5" t="str">
            <v>Y</v>
          </cell>
        </row>
        <row r="6">
          <cell r="A6" t="str">
            <v>851-06-003</v>
          </cell>
          <cell r="B6" t="str">
            <v>의료보험료</v>
          </cell>
          <cell r="C6" t="str">
            <v>N</v>
          </cell>
        </row>
        <row r="7">
          <cell r="A7" t="str">
            <v>851-06-004</v>
          </cell>
          <cell r="B7" t="str">
            <v>산재보험</v>
          </cell>
          <cell r="C7" t="str">
            <v>N</v>
          </cell>
        </row>
        <row r="8">
          <cell r="A8" t="str">
            <v>851-06-005</v>
          </cell>
          <cell r="B8" t="str">
            <v>체육비</v>
          </cell>
          <cell r="C8" t="str">
            <v>Y</v>
          </cell>
        </row>
        <row r="9">
          <cell r="A9" t="str">
            <v>851-06-006</v>
          </cell>
          <cell r="B9" t="str">
            <v>피복비</v>
          </cell>
          <cell r="C9" t="str">
            <v>Y</v>
          </cell>
        </row>
        <row r="10">
          <cell r="A10" t="str">
            <v>851-06-007</v>
          </cell>
          <cell r="B10" t="str">
            <v>임의장려금</v>
          </cell>
          <cell r="C10" t="str">
            <v>N</v>
          </cell>
        </row>
        <row r="11">
          <cell r="A11" t="str">
            <v>851-06-008</v>
          </cell>
          <cell r="B11" t="str">
            <v>포상금</v>
          </cell>
          <cell r="C11" t="str">
            <v>Y</v>
          </cell>
        </row>
        <row r="12">
          <cell r="A12" t="str">
            <v>851-06-009</v>
          </cell>
          <cell r="B12" t="str">
            <v>당.숙직비</v>
          </cell>
          <cell r="C12" t="str">
            <v>Y</v>
          </cell>
        </row>
        <row r="13">
          <cell r="A13" t="str">
            <v>851-06-010</v>
          </cell>
          <cell r="B13" t="str">
            <v>퇴직자 연.월차 수당</v>
          </cell>
          <cell r="C13" t="str">
            <v>Y</v>
          </cell>
        </row>
        <row r="14">
          <cell r="A14" t="str">
            <v>851-06-011</v>
          </cell>
          <cell r="B14" t="str">
            <v>정기연.월차 수당</v>
          </cell>
          <cell r="C14" t="str">
            <v>Y</v>
          </cell>
        </row>
        <row r="15">
          <cell r="A15" t="str">
            <v>851-06-012</v>
          </cell>
          <cell r="B15" t="str">
            <v>공통비</v>
          </cell>
          <cell r="C15" t="str">
            <v>N</v>
          </cell>
        </row>
        <row r="16">
          <cell r="A16" t="str">
            <v>851-06-013</v>
          </cell>
          <cell r="B16" t="str">
            <v>회의비</v>
          </cell>
          <cell r="C16" t="str">
            <v>Y</v>
          </cell>
        </row>
        <row r="17">
          <cell r="A17" t="str">
            <v>851-06-014</v>
          </cell>
          <cell r="B17" t="str">
            <v>국민연금</v>
          </cell>
          <cell r="C17" t="str">
            <v>N</v>
          </cell>
        </row>
        <row r="18">
          <cell r="A18" t="str">
            <v>851-06-015</v>
          </cell>
          <cell r="B18" t="str">
            <v>고용보험료</v>
          </cell>
          <cell r="C18" t="str">
            <v>N</v>
          </cell>
        </row>
        <row r="19">
          <cell r="A19" t="str">
            <v>851-06-021</v>
          </cell>
          <cell r="B19" t="str">
            <v>경조금</v>
          </cell>
          <cell r="C19" t="str">
            <v>N</v>
          </cell>
        </row>
        <row r="20">
          <cell r="A20" t="str">
            <v>851-06-023</v>
          </cell>
          <cell r="B20" t="str">
            <v>간담회비</v>
          </cell>
          <cell r="C20" t="str">
            <v>Y</v>
          </cell>
        </row>
        <row r="21">
          <cell r="A21" t="str">
            <v>851-06-024</v>
          </cell>
          <cell r="B21" t="str">
            <v>장기단체 상해보험</v>
          </cell>
          <cell r="C21" t="str">
            <v>N</v>
          </cell>
        </row>
        <row r="22">
          <cell r="A22" t="str">
            <v>851-06-025</v>
          </cell>
          <cell r="B22" t="str">
            <v>그룹활동비</v>
          </cell>
          <cell r="C22" t="str">
            <v>Y</v>
          </cell>
        </row>
        <row r="23">
          <cell r="A23" t="str">
            <v>851-06-026</v>
          </cell>
          <cell r="B23" t="str">
            <v>경영증진비</v>
          </cell>
          <cell r="C23" t="str">
            <v>Y</v>
          </cell>
        </row>
        <row r="24">
          <cell r="A24" t="str">
            <v>851-06-998</v>
          </cell>
          <cell r="B24" t="str">
            <v>제안활동비</v>
          </cell>
          <cell r="C24" t="str">
            <v>Y</v>
          </cell>
        </row>
        <row r="25">
          <cell r="A25" t="str">
            <v>851-06-999</v>
          </cell>
          <cell r="B25" t="str">
            <v>기타</v>
          </cell>
          <cell r="C25" t="str">
            <v>Y</v>
          </cell>
        </row>
        <row r="26">
          <cell r="A26" t="str">
            <v>851-13</v>
          </cell>
          <cell r="B26" t="str">
            <v>조세공과금</v>
          </cell>
        </row>
        <row r="27">
          <cell r="A27" t="str">
            <v>851-13-001</v>
          </cell>
          <cell r="B27" t="str">
            <v>인지대</v>
          </cell>
          <cell r="C27" t="str">
            <v>N</v>
          </cell>
        </row>
        <row r="28">
          <cell r="A28" t="str">
            <v>851-13-002</v>
          </cell>
          <cell r="B28" t="str">
            <v>협회비</v>
          </cell>
          <cell r="C28" t="str">
            <v>N</v>
          </cell>
        </row>
        <row r="29">
          <cell r="A29" t="str">
            <v>851-13-003</v>
          </cell>
          <cell r="B29" t="str">
            <v>사업소세</v>
          </cell>
          <cell r="C29" t="str">
            <v>N</v>
          </cell>
        </row>
        <row r="30">
          <cell r="A30" t="str">
            <v>851-13-004</v>
          </cell>
          <cell r="B30" t="str">
            <v>균등할주민세</v>
          </cell>
          <cell r="C30" t="str">
            <v>N</v>
          </cell>
        </row>
        <row r="31">
          <cell r="A31" t="str">
            <v>851-13-999</v>
          </cell>
          <cell r="B31" t="str">
            <v>기타</v>
          </cell>
          <cell r="C31" t="str">
            <v>N</v>
          </cell>
        </row>
        <row r="32">
          <cell r="A32" t="str">
            <v>851-14</v>
          </cell>
          <cell r="B32" t="str">
            <v>통신비</v>
          </cell>
        </row>
        <row r="33">
          <cell r="A33" t="str">
            <v>851-14-001</v>
          </cell>
          <cell r="B33" t="str">
            <v>국선전화료</v>
          </cell>
          <cell r="C33" t="str">
            <v>Y</v>
          </cell>
        </row>
        <row r="34">
          <cell r="A34" t="str">
            <v>851-14-002</v>
          </cell>
          <cell r="B34" t="str">
            <v>전용선전화료</v>
          </cell>
          <cell r="C34" t="str">
            <v>Y</v>
          </cell>
        </row>
        <row r="35">
          <cell r="A35" t="str">
            <v>851-14-003</v>
          </cell>
          <cell r="B35" t="str">
            <v>텔렉스사용료</v>
          </cell>
          <cell r="C35" t="str">
            <v>Y</v>
          </cell>
        </row>
        <row r="36">
          <cell r="A36" t="str">
            <v>851-14-004</v>
          </cell>
          <cell r="B36" t="str">
            <v>우편발송료</v>
          </cell>
          <cell r="C36" t="str">
            <v>Y</v>
          </cell>
        </row>
        <row r="37">
          <cell r="A37" t="str">
            <v>851-14-005</v>
          </cell>
          <cell r="B37" t="str">
            <v>시설유지수리비</v>
          </cell>
          <cell r="C37" t="str">
            <v>Y</v>
          </cell>
        </row>
        <row r="38">
          <cell r="A38" t="str">
            <v>851-14-006</v>
          </cell>
          <cell r="B38" t="str">
            <v>전화회선료</v>
          </cell>
          <cell r="C38" t="str">
            <v>Y</v>
          </cell>
        </row>
        <row r="39">
          <cell r="A39" t="str">
            <v>851-14-999</v>
          </cell>
          <cell r="B39" t="str">
            <v>기타</v>
          </cell>
          <cell r="C39" t="str">
            <v>Y</v>
          </cell>
        </row>
        <row r="40">
          <cell r="A40" t="str">
            <v>851-15</v>
          </cell>
          <cell r="B40" t="str">
            <v>수도광열비</v>
          </cell>
          <cell r="C40" t="str">
            <v>Y</v>
          </cell>
        </row>
        <row r="41">
          <cell r="A41" t="str">
            <v>851-15-001</v>
          </cell>
          <cell r="B41" t="str">
            <v>임차자산관리비</v>
          </cell>
          <cell r="C41" t="str">
            <v>N</v>
          </cell>
        </row>
        <row r="42">
          <cell r="A42" t="str">
            <v>851-15-999</v>
          </cell>
          <cell r="B42" t="str">
            <v>기타</v>
          </cell>
          <cell r="C42" t="str">
            <v>Y</v>
          </cell>
        </row>
        <row r="43">
          <cell r="A43" t="str">
            <v>851-16</v>
          </cell>
          <cell r="B43" t="str">
            <v>운반보관비</v>
          </cell>
          <cell r="C43" t="str">
            <v>Y</v>
          </cell>
        </row>
        <row r="44">
          <cell r="A44" t="str">
            <v>851-16-001</v>
          </cell>
          <cell r="B44" t="str">
            <v>우편대탁송</v>
          </cell>
          <cell r="C44" t="str">
            <v>Y</v>
          </cell>
        </row>
        <row r="45">
          <cell r="A45" t="str">
            <v>851-16-002</v>
          </cell>
          <cell r="B45" t="str">
            <v>물품운반</v>
          </cell>
          <cell r="C45" t="str">
            <v>Y</v>
          </cell>
        </row>
        <row r="46">
          <cell r="A46" t="str">
            <v>851-16-003</v>
          </cell>
          <cell r="B46" t="str">
            <v>포장</v>
          </cell>
          <cell r="C46" t="str">
            <v>Y</v>
          </cell>
        </row>
        <row r="47">
          <cell r="A47" t="str">
            <v>851-16-004</v>
          </cell>
          <cell r="B47" t="str">
            <v>보관</v>
          </cell>
          <cell r="C47" t="str">
            <v>Y</v>
          </cell>
        </row>
        <row r="48">
          <cell r="A48" t="str">
            <v>851-16-005</v>
          </cell>
          <cell r="B48" t="str">
            <v>서류급송</v>
          </cell>
          <cell r="C48" t="str">
            <v>Y</v>
          </cell>
        </row>
        <row r="49">
          <cell r="A49" t="str">
            <v>851-16-006</v>
          </cell>
          <cell r="B49" t="str">
            <v>탁송료현대상선</v>
          </cell>
          <cell r="C49" t="str">
            <v>Y</v>
          </cell>
        </row>
        <row r="50">
          <cell r="A50" t="str">
            <v>851-16-007</v>
          </cell>
          <cell r="B50" t="str">
            <v>업체지급탁송료</v>
          </cell>
          <cell r="C50" t="str">
            <v>Y</v>
          </cell>
        </row>
        <row r="51">
          <cell r="A51" t="str">
            <v>851-16-999</v>
          </cell>
          <cell r="B51" t="str">
            <v>기타</v>
          </cell>
          <cell r="C51" t="str">
            <v>Y</v>
          </cell>
        </row>
        <row r="52">
          <cell r="A52" t="str">
            <v>851-17</v>
          </cell>
          <cell r="B52" t="str">
            <v>임차료</v>
          </cell>
          <cell r="C52" t="str">
            <v>Y</v>
          </cell>
        </row>
        <row r="53">
          <cell r="A53" t="str">
            <v>851-17-001</v>
          </cell>
          <cell r="B53" t="str">
            <v>토지건물임차</v>
          </cell>
          <cell r="C53" t="str">
            <v>N</v>
          </cell>
        </row>
        <row r="54">
          <cell r="A54" t="str">
            <v>851-17-002</v>
          </cell>
          <cell r="B54" t="str">
            <v>사무기기사용</v>
          </cell>
          <cell r="C54" t="str">
            <v>Y</v>
          </cell>
        </row>
        <row r="55">
          <cell r="A55" t="str">
            <v>851-17-003</v>
          </cell>
          <cell r="B55" t="str">
            <v>H/W전산기사용료</v>
          </cell>
          <cell r="C55" t="str">
            <v>N</v>
          </cell>
        </row>
        <row r="56">
          <cell r="A56" t="str">
            <v>851-17-004</v>
          </cell>
          <cell r="B56" t="str">
            <v>S/W전산기사용료</v>
          </cell>
          <cell r="C56" t="str">
            <v>N</v>
          </cell>
        </row>
        <row r="57">
          <cell r="A57" t="str">
            <v>851-17-999</v>
          </cell>
          <cell r="B57" t="str">
            <v>기타</v>
          </cell>
          <cell r="C57" t="str">
            <v>Y</v>
          </cell>
        </row>
        <row r="58">
          <cell r="A58" t="str">
            <v>851-20</v>
          </cell>
          <cell r="B58" t="str">
            <v>차량비</v>
          </cell>
          <cell r="C58" t="str">
            <v>Y</v>
          </cell>
        </row>
        <row r="59">
          <cell r="A59" t="str">
            <v>851-20-001</v>
          </cell>
          <cell r="B59" t="str">
            <v>유류비</v>
          </cell>
          <cell r="C59" t="str">
            <v>Y</v>
          </cell>
        </row>
        <row r="60">
          <cell r="A60" t="str">
            <v>851-20-002</v>
          </cell>
          <cell r="B60" t="str">
            <v>수리비</v>
          </cell>
          <cell r="C60" t="str">
            <v>Y</v>
          </cell>
        </row>
        <row r="61">
          <cell r="A61" t="str">
            <v>851-20-003</v>
          </cell>
          <cell r="B61" t="str">
            <v>보험료</v>
          </cell>
          <cell r="C61" t="str">
            <v>N</v>
          </cell>
        </row>
        <row r="62">
          <cell r="A62" t="str">
            <v>851-20-004</v>
          </cell>
          <cell r="B62" t="str">
            <v>자동차세</v>
          </cell>
          <cell r="C62" t="str">
            <v>N</v>
          </cell>
        </row>
        <row r="63">
          <cell r="A63" t="str">
            <v>851-20-005</v>
          </cell>
          <cell r="B63" t="str">
            <v>주차료</v>
          </cell>
          <cell r="C63" t="str">
            <v>Y</v>
          </cell>
        </row>
        <row r="64">
          <cell r="A64" t="str">
            <v>851-20-006</v>
          </cell>
          <cell r="B64" t="str">
            <v>자가운전보험금</v>
          </cell>
          <cell r="C64" t="str">
            <v>Y</v>
          </cell>
        </row>
        <row r="65">
          <cell r="A65" t="str">
            <v>851-20-007</v>
          </cell>
          <cell r="B65" t="str">
            <v>자가운전유류대</v>
          </cell>
          <cell r="C65" t="str">
            <v>Y</v>
          </cell>
        </row>
        <row r="66">
          <cell r="A66" t="str">
            <v>851-20-999</v>
          </cell>
          <cell r="B66" t="str">
            <v>기타</v>
          </cell>
          <cell r="C66" t="str">
            <v>Y</v>
          </cell>
        </row>
        <row r="67">
          <cell r="A67" t="str">
            <v>851-21</v>
          </cell>
          <cell r="B67" t="str">
            <v>지급수수료</v>
          </cell>
          <cell r="C67" t="str">
            <v>Y</v>
          </cell>
        </row>
        <row r="68">
          <cell r="A68" t="str">
            <v>851-21-001</v>
          </cell>
          <cell r="B68" t="str">
            <v>용역수수료</v>
          </cell>
          <cell r="C68" t="str">
            <v>Y</v>
          </cell>
        </row>
        <row r="69">
          <cell r="A69" t="str">
            <v>851-21-002</v>
          </cell>
          <cell r="B69" t="str">
            <v>송금.추심료</v>
          </cell>
          <cell r="C69" t="str">
            <v>Y</v>
          </cell>
        </row>
        <row r="70">
          <cell r="A70" t="str">
            <v>851-21-003</v>
          </cell>
          <cell r="B70" t="str">
            <v>제증명발급료</v>
          </cell>
          <cell r="C70" t="str">
            <v>Y</v>
          </cell>
        </row>
        <row r="71">
          <cell r="A71" t="str">
            <v>851-21-004</v>
          </cell>
          <cell r="B71" t="str">
            <v>공통비</v>
          </cell>
          <cell r="C71" t="str">
            <v>N</v>
          </cell>
        </row>
        <row r="72">
          <cell r="A72" t="str">
            <v>851-21-006</v>
          </cell>
          <cell r="B72" t="str">
            <v>보험료</v>
          </cell>
          <cell r="C72" t="str">
            <v>N</v>
          </cell>
        </row>
        <row r="73">
          <cell r="A73" t="str">
            <v>851-21-999</v>
          </cell>
          <cell r="B73" t="str">
            <v>기타</v>
          </cell>
          <cell r="C73" t="str">
            <v>Y</v>
          </cell>
        </row>
        <row r="74">
          <cell r="A74" t="str">
            <v>851-22</v>
          </cell>
          <cell r="B74" t="str">
            <v>사무용품비</v>
          </cell>
          <cell r="C74" t="str">
            <v>Y</v>
          </cell>
        </row>
        <row r="75">
          <cell r="A75" t="str">
            <v>851-22-001</v>
          </cell>
          <cell r="B75" t="str">
            <v>인쇄물 및 양식</v>
          </cell>
          <cell r="C75" t="str">
            <v>Y</v>
          </cell>
        </row>
        <row r="76">
          <cell r="A76" t="str">
            <v>851-22-002</v>
          </cell>
          <cell r="B76" t="str">
            <v>일반문구</v>
          </cell>
          <cell r="C76" t="str">
            <v>Y</v>
          </cell>
        </row>
        <row r="77">
          <cell r="A77" t="str">
            <v>851-22-999</v>
          </cell>
          <cell r="B77" t="str">
            <v>기타</v>
          </cell>
          <cell r="C77" t="str">
            <v>Y</v>
          </cell>
        </row>
        <row r="78">
          <cell r="A78" t="str">
            <v>851-23</v>
          </cell>
          <cell r="B78" t="str">
            <v>소모품비</v>
          </cell>
          <cell r="C78" t="str">
            <v>Y</v>
          </cell>
        </row>
        <row r="79">
          <cell r="A79" t="str">
            <v>851-23-001</v>
          </cell>
          <cell r="B79" t="str">
            <v>일반소모품</v>
          </cell>
          <cell r="C79" t="str">
            <v>Y</v>
          </cell>
        </row>
        <row r="80">
          <cell r="A80" t="str">
            <v>851-23-002</v>
          </cell>
          <cell r="B80" t="str">
            <v>명함</v>
          </cell>
          <cell r="C80" t="str">
            <v>Y</v>
          </cell>
        </row>
        <row r="81">
          <cell r="A81" t="str">
            <v>851-23-999</v>
          </cell>
          <cell r="B81" t="str">
            <v>기타</v>
          </cell>
          <cell r="C81" t="str">
            <v>Y</v>
          </cell>
        </row>
        <row r="82">
          <cell r="A82" t="str">
            <v>851-24</v>
          </cell>
          <cell r="B82" t="str">
            <v>수선비</v>
          </cell>
          <cell r="C82" t="str">
            <v>Y</v>
          </cell>
        </row>
        <row r="83">
          <cell r="A83" t="str">
            <v>851-24-001</v>
          </cell>
          <cell r="B83" t="str">
            <v>사무실건물수리비</v>
          </cell>
          <cell r="C83" t="str">
            <v>Y</v>
          </cell>
        </row>
        <row r="84">
          <cell r="A84" t="str">
            <v>851-24-002</v>
          </cell>
          <cell r="B84" t="str">
            <v>비품수리</v>
          </cell>
          <cell r="C84" t="str">
            <v>Y</v>
          </cell>
        </row>
        <row r="85">
          <cell r="A85" t="str">
            <v>851-24-003</v>
          </cell>
          <cell r="B85" t="str">
            <v>전산기정비료</v>
          </cell>
          <cell r="C85" t="str">
            <v>Y</v>
          </cell>
        </row>
        <row r="86">
          <cell r="A86" t="str">
            <v>851-24-999</v>
          </cell>
          <cell r="B86" t="str">
            <v>기타</v>
          </cell>
          <cell r="C86" t="str">
            <v>Y</v>
          </cell>
        </row>
        <row r="87">
          <cell r="A87" t="str">
            <v>851-25</v>
          </cell>
          <cell r="B87" t="str">
            <v>도서비</v>
          </cell>
          <cell r="C87" t="str">
            <v>Y</v>
          </cell>
        </row>
        <row r="88">
          <cell r="A88" t="str">
            <v>851-25-001</v>
          </cell>
          <cell r="B88" t="str">
            <v>신문구독</v>
          </cell>
          <cell r="C88" t="str">
            <v>Y</v>
          </cell>
        </row>
        <row r="89">
          <cell r="A89" t="str">
            <v>851-25-002</v>
          </cell>
          <cell r="B89" t="str">
            <v>잡지구독</v>
          </cell>
          <cell r="C89" t="str">
            <v>Y</v>
          </cell>
        </row>
        <row r="90">
          <cell r="A90" t="str">
            <v>851-25-003</v>
          </cell>
          <cell r="B90" t="str">
            <v>도서구입</v>
          </cell>
          <cell r="C90" t="str">
            <v>Y</v>
          </cell>
        </row>
        <row r="91">
          <cell r="A91" t="str">
            <v>851-25-004</v>
          </cell>
          <cell r="B91" t="str">
            <v>현대지구입</v>
          </cell>
          <cell r="C91" t="str">
            <v>N</v>
          </cell>
        </row>
        <row r="92">
          <cell r="A92" t="str">
            <v>851-25-005</v>
          </cell>
          <cell r="B92" t="str">
            <v>사보발간</v>
          </cell>
          <cell r="C92" t="str">
            <v>Y</v>
          </cell>
        </row>
        <row r="93">
          <cell r="A93" t="str">
            <v>851-25-999</v>
          </cell>
          <cell r="B93" t="str">
            <v>기타</v>
          </cell>
          <cell r="C93" t="str">
            <v>Y</v>
          </cell>
        </row>
        <row r="94">
          <cell r="A94" t="str">
            <v>851-26</v>
          </cell>
          <cell r="B94" t="str">
            <v>교육훈련비</v>
          </cell>
          <cell r="C94" t="str">
            <v>Y</v>
          </cell>
        </row>
        <row r="95">
          <cell r="A95" t="str">
            <v>851-26-001</v>
          </cell>
          <cell r="B95" t="str">
            <v>신입사원채용</v>
          </cell>
          <cell r="C95" t="str">
            <v>Y</v>
          </cell>
        </row>
        <row r="96">
          <cell r="A96" t="str">
            <v>851-26-002</v>
          </cell>
          <cell r="B96" t="str">
            <v>판매사원채용</v>
          </cell>
          <cell r="C96" t="str">
            <v>Y</v>
          </cell>
        </row>
        <row r="97">
          <cell r="A97" t="str">
            <v>851-26-003</v>
          </cell>
          <cell r="B97" t="str">
            <v>사내교육</v>
          </cell>
          <cell r="C97" t="str">
            <v>Y</v>
          </cell>
        </row>
        <row r="98">
          <cell r="A98" t="str">
            <v>851-26-004</v>
          </cell>
          <cell r="B98" t="str">
            <v>세미나참가비</v>
          </cell>
          <cell r="C98" t="str">
            <v>Y</v>
          </cell>
        </row>
        <row r="99">
          <cell r="A99" t="str">
            <v>851-26-005</v>
          </cell>
          <cell r="B99" t="str">
            <v>직훈수당</v>
          </cell>
          <cell r="C99" t="str">
            <v>Y</v>
          </cell>
        </row>
        <row r="100">
          <cell r="A100" t="str">
            <v>851-26-006</v>
          </cell>
          <cell r="B100" t="str">
            <v>직훈실습재료비</v>
          </cell>
          <cell r="C100" t="str">
            <v>Y</v>
          </cell>
        </row>
        <row r="101">
          <cell r="A101" t="str">
            <v>851-26-007</v>
          </cell>
          <cell r="B101" t="str">
            <v>직훈교재비</v>
          </cell>
          <cell r="C101" t="str">
            <v>Y</v>
          </cell>
        </row>
        <row r="102">
          <cell r="A102" t="str">
            <v>851-26-008</v>
          </cell>
          <cell r="B102" t="str">
            <v>직훈시설유지비</v>
          </cell>
          <cell r="C102" t="str">
            <v>Y</v>
          </cell>
        </row>
        <row r="103">
          <cell r="A103" t="str">
            <v>851-26-009</v>
          </cell>
          <cell r="B103" t="str">
            <v>직훈일반운영비</v>
          </cell>
          <cell r="C103" t="str">
            <v>Y</v>
          </cell>
        </row>
        <row r="104">
          <cell r="A104" t="str">
            <v>851-26-010</v>
          </cell>
          <cell r="B104" t="str">
            <v>직훈관련사업비</v>
          </cell>
          <cell r="C104" t="str">
            <v>Y</v>
          </cell>
        </row>
        <row r="105">
          <cell r="A105" t="str">
            <v>851-26-011</v>
          </cell>
          <cell r="B105" t="str">
            <v>기능올림픽육성비</v>
          </cell>
          <cell r="C105" t="str">
            <v>Y</v>
          </cell>
        </row>
        <row r="106">
          <cell r="A106" t="str">
            <v>851-26-998</v>
          </cell>
          <cell r="B106" t="str">
            <v>제안교육비</v>
          </cell>
          <cell r="C106" t="str">
            <v>Y</v>
          </cell>
        </row>
        <row r="107">
          <cell r="A107" t="str">
            <v>851-26-999</v>
          </cell>
          <cell r="B107" t="str">
            <v>기타</v>
          </cell>
          <cell r="C107" t="str">
            <v>Y</v>
          </cell>
        </row>
        <row r="108">
          <cell r="A108" t="str">
            <v>851-38</v>
          </cell>
          <cell r="B108" t="str">
            <v>직업훈련비</v>
          </cell>
          <cell r="C108" t="str">
            <v>Y</v>
          </cell>
        </row>
        <row r="109">
          <cell r="A109" t="str">
            <v>851-38-001</v>
          </cell>
          <cell r="B109" t="str">
            <v>교사인건비</v>
          </cell>
          <cell r="C109" t="str">
            <v>N</v>
          </cell>
        </row>
        <row r="110">
          <cell r="A110" t="str">
            <v>851-38-002</v>
          </cell>
          <cell r="B110" t="str">
            <v>실습재료비</v>
          </cell>
          <cell r="C110" t="str">
            <v>N</v>
          </cell>
        </row>
        <row r="111">
          <cell r="A111" t="str">
            <v>851-38-003</v>
          </cell>
          <cell r="B111" t="str">
            <v>교재비</v>
          </cell>
          <cell r="C111" t="str">
            <v>N</v>
          </cell>
        </row>
        <row r="112">
          <cell r="A112" t="str">
            <v>851-38-004</v>
          </cell>
          <cell r="B112" t="str">
            <v>시설장비유지</v>
          </cell>
          <cell r="C112" t="str">
            <v>N</v>
          </cell>
        </row>
        <row r="113">
          <cell r="A113" t="str">
            <v>851-38-005</v>
          </cell>
          <cell r="B113" t="str">
            <v>일반운영비</v>
          </cell>
          <cell r="C113" t="str">
            <v>N</v>
          </cell>
        </row>
        <row r="114">
          <cell r="A114" t="str">
            <v>851-38-006</v>
          </cell>
          <cell r="B114" t="str">
            <v>기숙사비</v>
          </cell>
          <cell r="C114" t="str">
            <v>N</v>
          </cell>
        </row>
        <row r="115">
          <cell r="A115" t="str">
            <v>851-38-007</v>
          </cell>
          <cell r="B115" t="str">
            <v>훈련수당</v>
          </cell>
          <cell r="C115" t="str">
            <v>N</v>
          </cell>
        </row>
        <row r="116">
          <cell r="A116" t="str">
            <v>851-38-008</v>
          </cell>
          <cell r="B116" t="str">
            <v>재해보험료</v>
          </cell>
          <cell r="C116" t="str">
            <v>N</v>
          </cell>
        </row>
        <row r="117">
          <cell r="A117" t="str">
            <v>851-38-009</v>
          </cell>
          <cell r="B117" t="str">
            <v>관련사업비</v>
          </cell>
          <cell r="C117" t="str">
            <v>N</v>
          </cell>
        </row>
        <row r="118">
          <cell r="A118" t="str">
            <v>851-38-999</v>
          </cell>
          <cell r="B118" t="str">
            <v>기타</v>
          </cell>
          <cell r="C118" t="str">
            <v>N</v>
          </cell>
        </row>
      </sheetData>
      <sheetData sheetId="9"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수입"/>
      <sheetName val="고정자산"/>
      <sheetName val="매출원가추정"/>
      <sheetName val="매출추정"/>
      <sheetName val="계정"/>
    </sheetNames>
    <sheetDataSet>
      <sheetData sheetId="0"/>
      <sheetData sheetId="1" refreshError="1"/>
      <sheetData sheetId="2" refreshError="1"/>
      <sheetData sheetId="3" refreshError="1"/>
      <sheetData sheetId="4"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물량"/>
      <sheetName val="월별수입"/>
    </sheetNames>
    <definedNames>
      <definedName name="고양화정"/>
      <definedName name="고척동00"/>
      <definedName name="고척풍원"/>
      <definedName name="광장동"/>
      <definedName name="기흥공세리"/>
      <definedName name="당진원당리"/>
      <definedName name="방화조합"/>
      <definedName name="부산덕포동"/>
      <definedName name="부산연지1차"/>
      <definedName name="부산연지2차"/>
      <definedName name="부산하단동"/>
      <definedName name="부천소사"/>
      <definedName name="분당4차"/>
      <definedName name="시흥은행"/>
      <definedName name="영등포도림"/>
      <definedName name="일산4차"/>
      <definedName name="중계3차"/>
      <definedName name="춘천석사"/>
      <definedName name="하계1차"/>
      <definedName name="하계2차"/>
      <definedName name="하계연립"/>
      <definedName name="홍제2차"/>
    </definedNames>
    <sheetDataSet>
      <sheetData sheetId="0" refreshError="1"/>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부평가"/>
      <sheetName val="대당개선"/>
      <sheetName val="1~8월실적"/>
      <sheetName val="가중치"/>
      <sheetName val="차종개선"/>
      <sheetName val="작성기준"/>
      <sheetName val="지시점검"/>
      <sheetName val="#REF"/>
      <sheetName val="B-III"/>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목차"/>
      <sheetName val="1. 공사개요"/>
      <sheetName val="2. 현장위치"/>
      <sheetName val="3. 공사내역금액"/>
      <sheetName val="4.예산금액 총괄표"/>
      <sheetName val="4.예산금액 총괄표 및 청산예상"/>
      <sheetName val="5.공사예정 공정표"/>
      <sheetName val="6.자금운영계획"/>
      <sheetName val="7. 소화 투입 취하"/>
      <sheetName val="8. 자재 조달계획"/>
      <sheetName val="9. 토건 전기하청"/>
      <sheetName val="10. 조직표"/>
      <sheetName val="11. 직원소요계획"/>
      <sheetName val="12 간접인원소요계획"/>
      <sheetName val="13 직접인원소요계획"/>
      <sheetName val="14 장비차량소요계획"/>
      <sheetName val="15 문제점"/>
      <sheetName val="세금자료"/>
      <sheetName val="Sheet2 (2)"/>
      <sheetName val="SLC-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13. 現場問題點 및 解決方案</v>
          </cell>
        </row>
      </sheetData>
      <sheetData sheetId="18" refreshError="1"/>
      <sheetData sheetId="19" refreshError="1"/>
      <sheetData sheetId="20"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R3)"/>
      <sheetName val="총괄표 (R2)"/>
      <sheetName val="총괄표 (R1)"/>
      <sheetName val="총괄표"/>
      <sheetName val="색인표"/>
      <sheetName val="표지"/>
      <sheetName val="목차"/>
      <sheetName val="공장배치"/>
      <sheetName val="공사개요"/>
      <sheetName val="지도"/>
      <sheetName val="공사물량"/>
      <sheetName val="투찰금액"/>
      <sheetName val="공사비 내역 (가)"/>
      <sheetName val="공정표"/>
      <sheetName val="공사비 내역"/>
      <sheetName val="직원조직"/>
      <sheetName val="직원조직 (2)"/>
      <sheetName val="직원동원"/>
      <sheetName val="직원(SEL)"/>
      <sheetName val="직원(THR)"/>
      <sheetName val="직원(MIL)"/>
      <sheetName val="간접인원계획"/>
      <sheetName val="기능공동원"/>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Sheet1"/>
      <sheetName val="Sheet2"/>
      <sheetName val="Sheet3"/>
      <sheetName val="정부노임단가"/>
      <sheetName val="유림골조"/>
      <sheetName val="마산월령동골조물량변경"/>
      <sheetName val="매각(6)"/>
      <sheetName val="예산명세서"/>
      <sheetName val="설계명세서"/>
      <sheetName val="자료입력"/>
      <sheetName val="공통비총괄표"/>
      <sheetName val="수목표준대가"/>
      <sheetName val="공통부대비"/>
      <sheetName val="사업부배부A"/>
      <sheetName val="상반기손익차2총괄"/>
      <sheetName val="공사비"/>
      <sheetName val="매입가격"/>
      <sheetName val="경산"/>
      <sheetName val="설비2차"/>
      <sheetName val="간접비총괄"/>
      <sheetName val="Sheet2 (2)"/>
      <sheetName val="Sens&amp;Anal"/>
      <sheetName val="일위대가표"/>
      <sheetName val="P.M 별"/>
      <sheetName val="노임이"/>
      <sheetName val="2.대외공문"/>
      <sheetName val="냉천부속동"/>
      <sheetName val="시설물기초"/>
      <sheetName val="JUCKEYK"/>
      <sheetName val="견적서"/>
      <sheetName val="2공구산출내역"/>
      <sheetName val="CTEMCOST"/>
      <sheetName val="공통비(전체)"/>
      <sheetName val="배수내역"/>
      <sheetName val="Total"/>
      <sheetName val="FRP PIPING 일위대가"/>
      <sheetName val="노임단가"/>
      <sheetName val="내역서"/>
      <sheetName val="내역서2안"/>
      <sheetName val="2.1  노무비 평균단가산출"/>
      <sheetName val="내역"/>
      <sheetName val="데이타"/>
      <sheetName val="참조자료"/>
      <sheetName val="패널"/>
      <sheetName val="3단계"/>
      <sheetName val="2단계"/>
      <sheetName val="교통대책내역"/>
      <sheetName val="원가계산서(남측)"/>
      <sheetName val="2000년1차"/>
      <sheetName val="6호기"/>
      <sheetName val="일위대가목차"/>
      <sheetName val="수목단가"/>
      <sheetName val="시설수량표"/>
      <sheetName val="식재수량표"/>
      <sheetName val="일위목록"/>
      <sheetName val="자재단가"/>
      <sheetName val="2.냉난방설비공사"/>
      <sheetName val="COST"/>
      <sheetName val="공사손익"/>
      <sheetName val="고자현황"/>
      <sheetName val="단가조사"/>
      <sheetName val="대비"/>
      <sheetName val="9509"/>
      <sheetName val="입찰안"/>
      <sheetName val="7. 현장관리비 "/>
      <sheetName val="6. 안전관리비"/>
      <sheetName val="집계표"/>
      <sheetName val="내   역"/>
      <sheetName val="주요공사"/>
      <sheetName val="VXXXXXXX"/>
      <sheetName val="단가표"/>
      <sheetName val="Sheet1 (2)"/>
      <sheetName val="기계공사"/>
      <sheetName val="단면 (2)"/>
      <sheetName val="cp1"/>
      <sheetName val="내역서(기존내역-수정금지)"/>
      <sheetName val="전체내역서"/>
      <sheetName val="ITEM"/>
      <sheetName val="노무비"/>
      <sheetName val="N賃率-職"/>
      <sheetName val="일반부표"/>
      <sheetName val="코드"/>
      <sheetName val="기계"/>
      <sheetName val="주관사업"/>
      <sheetName val="변경내역"/>
      <sheetName val="총요약서"/>
      <sheetName val="설직재-1"/>
      <sheetName val="소일위대가코드표"/>
      <sheetName val="대전(세창동)"/>
      <sheetName val="영업소실적"/>
      <sheetName val="마감사양"/>
      <sheetName val="미수금현황"/>
      <sheetName val="유림총괄"/>
      <sheetName val="도급견적가"/>
      <sheetName val="COVER"/>
      <sheetName val="건물"/>
      <sheetName val="0_갑지"/>
      <sheetName val="8_현장관리비"/>
      <sheetName val="7_안전관리비"/>
      <sheetName val="건축내역"/>
      <sheetName val="돈암사업"/>
      <sheetName val="공사비예산서_토목분_"/>
      <sheetName val="01"/>
      <sheetName val="예산서"/>
      <sheetName val="물량내역서"/>
      <sheetName val="부표총괄"/>
      <sheetName val="기초목"/>
      <sheetName val="국산화"/>
      <sheetName val="경비"/>
      <sheetName val="00노임기준"/>
      <sheetName val="일위대가"/>
      <sheetName val="교각별철근수량집계표"/>
      <sheetName val="구조물공"/>
      <sheetName val="부대공"/>
      <sheetName val="배수공"/>
      <sheetName val="토공"/>
      <sheetName val="포장공"/>
      <sheetName val="연결임시"/>
      <sheetName val="토공(우물통,기타) "/>
      <sheetName val="교량하부공"/>
      <sheetName val="내역서01"/>
      <sheetName val="단가 (2)"/>
      <sheetName val="골조시행"/>
      <sheetName val="급여관련자료"/>
      <sheetName val="평가데이터"/>
      <sheetName val="하수급견적대비"/>
      <sheetName val="청천내"/>
      <sheetName val="협력업체"/>
      <sheetName val="설계내역서"/>
      <sheetName val="진주방향"/>
      <sheetName val="98지급계획"/>
      <sheetName val="분당임차변경"/>
      <sheetName val="금액결정"/>
      <sheetName val="마찰손실"/>
      <sheetName val="원가계산 (2)"/>
      <sheetName val="수주실적0709"/>
      <sheetName val="부대공Ⅱ"/>
      <sheetName val="단가기준"/>
      <sheetName val="국내총괄"/>
      <sheetName val="15100"/>
      <sheetName val="시중노임단가"/>
      <sheetName val="반포2차"/>
      <sheetName val="6PILE  (돌출)"/>
      <sheetName val="변압기 및 발전기 용량"/>
      <sheetName val="작업년월"/>
      <sheetName val="금액내역서"/>
      <sheetName val="세부내역"/>
      <sheetName val="시중노임(공사)"/>
      <sheetName val="납부내역"/>
      <sheetName val="빈"/>
      <sheetName val="현장현황"/>
      <sheetName val="실행내역"/>
      <sheetName val="직노"/>
      <sheetName val="예가표"/>
      <sheetName val="적상기초자료"/>
      <sheetName val="DATA"/>
      <sheetName val="횡배수관집현황(2공구)"/>
      <sheetName val="을지"/>
      <sheetName val="세금자료"/>
      <sheetName val="요율"/>
      <sheetName val="물량내역"/>
      <sheetName val="ABUT수량-A1"/>
      <sheetName val="식재가격"/>
      <sheetName val="식재총괄"/>
      <sheetName val="96까지"/>
      <sheetName val="97년"/>
      <sheetName val="98이후"/>
      <sheetName val="대비표(토공1안)"/>
      <sheetName val="갑지(추정)"/>
      <sheetName val="AJ005"/>
      <sheetName val="손익차9월2"/>
      <sheetName val="DATE"/>
      <sheetName val="시중노임"/>
      <sheetName val="목차"/>
      <sheetName val="터파기및재료"/>
      <sheetName val="개산공사비"/>
      <sheetName val="스케즐"/>
      <sheetName val="소방기계"/>
      <sheetName val="차액보증"/>
      <sheetName val="갑지"/>
      <sheetName val="형틀물량집계"/>
      <sheetName val="포설물량(8회분)"/>
      <sheetName val="집수정(600-700)"/>
      <sheetName val="TRE TABLE"/>
      <sheetName val="결재판(삭제하지말아주세요)"/>
      <sheetName val="O＆P"/>
      <sheetName val="자  재"/>
      <sheetName val="건축외주"/>
      <sheetName val="인상효1"/>
      <sheetName val="설계명세서(전송장비분)"/>
      <sheetName val="EQT-ESTN"/>
      <sheetName val="AL공사(원)"/>
      <sheetName val="실행철강하도"/>
      <sheetName val="단"/>
      <sheetName val="1차 내역서"/>
      <sheetName val="3.건축(현장안)"/>
      <sheetName val="일위_파일"/>
      <sheetName val="현장관리비"/>
      <sheetName val="현장경비"/>
      <sheetName val="공문"/>
      <sheetName val="수입"/>
      <sheetName val="10ADIT05"/>
      <sheetName val="하치장수불부"/>
      <sheetName val="외주"/>
      <sheetName val="STAND98"/>
      <sheetName val="STAND20"/>
      <sheetName val="코드표"/>
      <sheetName val="BEND LOSS"/>
      <sheetName val="cal"/>
      <sheetName val="인천제철"/>
      <sheetName val="조명시설"/>
      <sheetName val="자료"/>
      <sheetName val="6공구(당초)"/>
      <sheetName val="10월실적마감"/>
      <sheetName val="7월실적마감"/>
      <sheetName val="8월실적마감"/>
      <sheetName val="9월실적마감"/>
      <sheetName val="증감대비"/>
      <sheetName val="토목주소"/>
      <sheetName val="프랜트면허"/>
      <sheetName val="을"/>
      <sheetName val="wall"/>
      <sheetName val="ⴭⴭⴭⴭⴭ"/>
      <sheetName val="이토변실(A3-LINE)"/>
      <sheetName val="식재인부"/>
      <sheetName val="집계"/>
      <sheetName val="pier(각형)"/>
      <sheetName val="안전장치"/>
      <sheetName val="BLOCK(1)"/>
      <sheetName val="수량산출서"/>
      <sheetName val="단가산출"/>
      <sheetName val="산출근거"/>
      <sheetName val="소화실적"/>
      <sheetName val="내역서(당초변경)"/>
      <sheetName val="공량산출서"/>
      <sheetName val="공급&amp;미분양"/>
      <sheetName val="청산공사"/>
      <sheetName val="계수시트"/>
      <sheetName val="부속동"/>
      <sheetName val="개요"/>
      <sheetName val="날개벽수량표"/>
      <sheetName val="TOWER 12TON"/>
      <sheetName val="TOWER 10TON"/>
      <sheetName val="소요자재"/>
      <sheetName val="정보"/>
      <sheetName val="부산제일극장"/>
      <sheetName val="수정시산표"/>
      <sheetName val="산출내역서집계표"/>
      <sheetName val="국내조달(통합-1)"/>
      <sheetName val="15 문제점"/>
      <sheetName val="POL6차-PIPING"/>
      <sheetName val="물량"/>
      <sheetName val="WEIGHT LIST"/>
      <sheetName val="산#2-1 (2)"/>
      <sheetName val="산#3-1"/>
      <sheetName val="견적대비표"/>
      <sheetName val="관리,공감"/>
      <sheetName val="대여현황"/>
      <sheetName val="계수원본(99.2.28)"/>
      <sheetName val="내역서-수정본"/>
      <sheetName val="삼보지질"/>
      <sheetName val="공사비산출내역"/>
      <sheetName val="구의33고"/>
      <sheetName val="수지표"/>
      <sheetName val="020114"/>
      <sheetName val="0111월"/>
      <sheetName val="공동"/>
      <sheetName val="MAIN"/>
      <sheetName val="npv"/>
      <sheetName val="보고"/>
      <sheetName val="7.자동제어공사"/>
      <sheetName val="7수지"/>
      <sheetName val="04.01"/>
      <sheetName val="노임"/>
      <sheetName val="관급자재"/>
      <sheetName val="형틀공사"/>
      <sheetName val="1,2,3,4,5단위수량"/>
      <sheetName val="봉천제출"/>
      <sheetName val="파일의이용"/>
      <sheetName val="B1(반포1차)"/>
      <sheetName val="견적"/>
      <sheetName val="6맨홀H"/>
      <sheetName val="금융비용"/>
      <sheetName val="시행대비_(2)"/>
      <sheetName val="7__현장관리비_"/>
      <sheetName val="6__안전관리비"/>
      <sheetName val="내___역"/>
      <sheetName val="P_M_별"/>
      <sheetName val="Sheet1_(2)"/>
      <sheetName val="단면_(2)"/>
      <sheetName val="WEIGHT_LIST"/>
      <sheetName val="산#2-1_(2)"/>
      <sheetName val="2_대외공문"/>
      <sheetName val="TOWER_12TON"/>
      <sheetName val="TOWER_10TON"/>
      <sheetName val="원가계산_(2)"/>
      <sheetName val="Sheet2_(2)"/>
      <sheetName val="2_냉난방설비공사"/>
      <sheetName val="FRP_PIPING_일위대가"/>
      <sheetName val="2_1__노무비_평균단가산출"/>
      <sheetName val="계수원본(99_2_28)"/>
      <sheetName val="7_자동제어공사"/>
      <sheetName val="04_01"/>
      <sheetName val="15_문제점"/>
      <sheetName val="입찰"/>
      <sheetName val="현경"/>
      <sheetName val="업무분장"/>
      <sheetName val="금액,품셈"/>
      <sheetName val="비교1"/>
      <sheetName val="DATA1"/>
      <sheetName val="사업비총괄표"/>
      <sheetName val="공사비 내역 (가)"/>
      <sheetName val="익산"/>
      <sheetName val="투찰"/>
      <sheetName val="결과조달"/>
      <sheetName val="중기 부표"/>
      <sheetName val="대비표"/>
      <sheetName val="인건비"/>
      <sheetName val="물가시세표"/>
      <sheetName val="A조"/>
      <sheetName val="A갑지"/>
      <sheetName val="개인DATA"/>
      <sheetName val="기준단가"/>
      <sheetName val="계약동호배치도"/>
      <sheetName val="항목(1)"/>
      <sheetName val="BOOK4"/>
      <sheetName val="전문품의"/>
      <sheetName val="공정"/>
      <sheetName val="현장"/>
      <sheetName val="단위수량"/>
      <sheetName val="캔개발배경"/>
      <sheetName val="시장"/>
      <sheetName val="일정표"/>
      <sheetName val="시장성초안camera"/>
      <sheetName val="70%"/>
      <sheetName val="별표 "/>
      <sheetName val="총내역"/>
      <sheetName val="9811"/>
      <sheetName val="기초일위"/>
      <sheetName val="시설일위"/>
      <sheetName val="조명일위"/>
      <sheetName val="전체"/>
      <sheetName val="MEED"/>
      <sheetName val="분류표"/>
      <sheetName val="공사비집계"/>
      <sheetName val="토목"/>
      <sheetName val="지급자재"/>
      <sheetName val="STEEL BOX 단면설계(SEC.8)"/>
      <sheetName val="표지"/>
      <sheetName val="간접"/>
      <sheetName val="가로등내역서"/>
      <sheetName val="토목내역서 (도급단가)"/>
      <sheetName val="기호"/>
      <sheetName val="(실사조정)총괄"/>
      <sheetName val="도급원가"/>
      <sheetName val="부대tu"/>
      <sheetName val="본사공가현황"/>
      <sheetName val="단가"/>
      <sheetName val="공조기"/>
      <sheetName val="96노임기준"/>
      <sheetName val="요약&amp;결과"/>
      <sheetName val="입주현황"/>
      <sheetName val="토사(PE)"/>
      <sheetName val="Income Statement"/>
      <sheetName val="준검 내역서"/>
      <sheetName val="금융"/>
      <sheetName val="수리결과"/>
      <sheetName val="본공사"/>
      <sheetName val="단독"/>
      <sheetName val="설계명세"/>
      <sheetName val="설계"/>
      <sheetName val="변경서식"/>
      <sheetName val="은행"/>
      <sheetName val="을-ATYPE"/>
      <sheetName val="평형공사비"/>
      <sheetName val="수수료율표"/>
      <sheetName val="호실data"/>
      <sheetName val="수량집계"/>
      <sheetName val="명세서"/>
      <sheetName val="운영비산정가정"/>
      <sheetName val="목록"/>
      <sheetName val="추가예산"/>
      <sheetName val="7.수지"/>
      <sheetName val="가설개략"/>
      <sheetName val="인사자료총집계"/>
      <sheetName val="misc"/>
      <sheetName val="견적내역"/>
      <sheetName val="건축2"/>
      <sheetName val="국내"/>
      <sheetName val="간접비"/>
      <sheetName val="UG COM-8"/>
      <sheetName val="UG COM-11"/>
      <sheetName val="UG COM-7"/>
      <sheetName val="UG COM-6"/>
      <sheetName val="UG COM-5"/>
      <sheetName val="UG COM-4"/>
      <sheetName val="UG COM-3"/>
      <sheetName val="UG COM-2"/>
      <sheetName val="UG COM-1"/>
      <sheetName val="UG COM-12"/>
      <sheetName val="총물량"/>
      <sheetName val="1월"/>
      <sheetName val="9GNG운반"/>
      <sheetName val="연돌일위집계"/>
      <sheetName val="공통가설공사"/>
      <sheetName val="도기류"/>
      <sheetName val="0000"/>
      <sheetName val="판가반영"/>
      <sheetName val="품셈"/>
      <sheetName val="가시설"/>
      <sheetName val="부대"/>
      <sheetName val="부안일위"/>
      <sheetName val="품셈TABLE"/>
      <sheetName val="97 사업추정(WEKI)"/>
      <sheetName val="동호수배치도"/>
      <sheetName val="보유과세"/>
      <sheetName val="아파트"/>
      <sheetName val="20관리비율"/>
      <sheetName val="회사정보"/>
      <sheetName val="R&amp;D"/>
      <sheetName val="전기변내역"/>
      <sheetName val="정렬"/>
      <sheetName val="스포회원매출"/>
      <sheetName val="단중표"/>
      <sheetName val="납부서"/>
      <sheetName val="재집"/>
      <sheetName val="직재"/>
      <sheetName val="업무계획1"/>
      <sheetName val="하부철근수량"/>
      <sheetName val="가격조사서"/>
      <sheetName val="상제품매출(원가)1~10월"/>
      <sheetName val="예약현황"/>
      <sheetName val="소개"/>
      <sheetName val="투자비"/>
      <sheetName val="각사별공사비분개 "/>
      <sheetName val="자재(원원+원대)"/>
      <sheetName val="건축공사실행"/>
      <sheetName val="건축원가"/>
      <sheetName val="일위대가(가설)"/>
      <sheetName val="1차설계변경내역"/>
      <sheetName val="장기미처리(업체)"/>
      <sheetName val="장기미처리(센터)"/>
      <sheetName val="금광1터널"/>
      <sheetName val="갑지1"/>
      <sheetName val="실행"/>
      <sheetName val="구조부재산출서"/>
      <sheetName val="작업금지"/>
      <sheetName val="RCF CLAIMED"/>
      <sheetName val="신심사"/>
      <sheetName val="본지사합"/>
      <sheetName val="첨부1-1"/>
      <sheetName val="예총"/>
      <sheetName val="const."/>
      <sheetName val="내역서(기계)"/>
      <sheetName val="전체항목"/>
      <sheetName val="간접비 총괄표"/>
      <sheetName val="본실행경비"/>
      <sheetName val="수목데이타 "/>
      <sheetName val="남양주부대"/>
      <sheetName val="별표_"/>
      <sheetName val="1차_내역서"/>
      <sheetName val="토공(우물통,기타)_"/>
      <sheetName val="단가_(2)"/>
      <sheetName val="6PILE__(돌출)"/>
      <sheetName val="변압기_및_발전기_용량"/>
      <sheetName val="TRE_TABLE"/>
      <sheetName val="기계경비(시간당)"/>
      <sheetName val="램머"/>
      <sheetName val="실행(ALT1)"/>
      <sheetName val="남대문빌딩"/>
      <sheetName val="저"/>
      <sheetName val="일위대가 집계표"/>
      <sheetName val="공사원가계산서"/>
      <sheetName val="용산1(해보)"/>
      <sheetName val="데리네이타현황"/>
      <sheetName val="정산서 "/>
      <sheetName val="단면가정"/>
      <sheetName val="공비대비"/>
      <sheetName val="덕전리"/>
      <sheetName val="마산방향"/>
      <sheetName val="내역표지"/>
      <sheetName val="BID"/>
      <sheetName val="ELECTRIC"/>
      <sheetName val="SCHEDULE"/>
      <sheetName val="3.공통공사대비"/>
      <sheetName val="수량산출"/>
      <sheetName val="일위대가서식"/>
      <sheetName val="기준"/>
      <sheetName val="GAEYO"/>
      <sheetName val="자동차폐수처리장"/>
      <sheetName val="물량표"/>
      <sheetName val="웅진교-S2"/>
      <sheetName val="환경기계공정표 (3)"/>
      <sheetName val="형틀"/>
      <sheetName val="망미동"/>
      <sheetName val="Mc1"/>
      <sheetName val="인건비 "/>
      <sheetName val="철콘공사"/>
      <sheetName val="파이프류"/>
      <sheetName val="STAFFSCHED "/>
      <sheetName val="마감LIST-1"/>
      <sheetName val="충주"/>
      <sheetName val="건축개요"/>
      <sheetName val="ALL"/>
      <sheetName val="LIDE"/>
      <sheetName val="__Hdedms_Mepss____________1___2"/>
      <sheetName val="견적을지"/>
      <sheetName val="총괄"/>
      <sheetName val="상부공"/>
      <sheetName val="단가비교표"/>
      <sheetName val="소방내역서"/>
      <sheetName val="피벗테이블데이터분석"/>
      <sheetName val="평균높이산출근거"/>
      <sheetName val="횡배수관위치조서"/>
      <sheetName val="공사진행"/>
      <sheetName val="부하계산"/>
      <sheetName val="MACRO(전선관)"/>
      <sheetName val="마스터원본"/>
      <sheetName val="EUPDAT2"/>
      <sheetName val="공사내역"/>
      <sheetName val="시설물일위"/>
      <sheetName val="단위단가"/>
      <sheetName val="현장관리비데이타"/>
      <sheetName val="입찰내역서"/>
      <sheetName val="잡비산출"/>
      <sheetName val="1.기성청구공문양식"/>
      <sheetName val="2.기성청구갑지"/>
      <sheetName val="경비원 "/>
      <sheetName val="기본사항"/>
      <sheetName val="실행간접비"/>
      <sheetName val="입력부분"/>
      <sheetName val="색인구역"/>
      <sheetName val="건설노임"/>
      <sheetName val="안양1공구_건축"/>
      <sheetName val="수공기"/>
      <sheetName val="중기"/>
      <sheetName val="환산"/>
      <sheetName val="인원자료"/>
      <sheetName val="원가계산서"/>
      <sheetName val="A-1"/>
      <sheetName val="XXXXXXXX"/>
      <sheetName val="사통"/>
      <sheetName val="정산내역"/>
      <sheetName val="시행대비_(2)1"/>
      <sheetName val="7__현장관리비_1"/>
      <sheetName val="6__안전관리비1"/>
      <sheetName val="내___역1"/>
      <sheetName val="P_M_별1"/>
      <sheetName val="Sheet1_(2)1"/>
      <sheetName val="단면_(2)1"/>
      <sheetName val="WEIGHT_LIST1"/>
      <sheetName val="산#2-1_(2)1"/>
      <sheetName val="계수원본(99_2_28)1"/>
      <sheetName val="2_냉난방설비공사1"/>
      <sheetName val="7_자동제어공사1"/>
      <sheetName val="04_011"/>
      <sheetName val="2_대외공문1"/>
      <sheetName val="TOWER_12TON1"/>
      <sheetName val="TOWER_10TON1"/>
      <sheetName val="원가계산_(2)1"/>
      <sheetName val="Sheet2_(2)1"/>
      <sheetName val="FRP_PIPING_일위대가1"/>
      <sheetName val="2_1__노무비_평균단가산출1"/>
      <sheetName val="15_문제점1"/>
      <sheetName val="7_수지"/>
      <sheetName val="중기_부표"/>
      <sheetName val="SG"/>
      <sheetName val="첨부#2.Cash Flow(현장작성)"/>
      <sheetName val="유림콘도"/>
      <sheetName val="4-1. 매출원가 손익계획 집계표"/>
      <sheetName val="4.2유효폭의 계산"/>
      <sheetName val="입적표"/>
      <sheetName val="수량산출서 갑지"/>
      <sheetName val="UG_COM-8"/>
      <sheetName val="UG_COM-11"/>
      <sheetName val="UG_COM-7"/>
      <sheetName val="UG_COM-6"/>
      <sheetName val="UG_COM-5"/>
      <sheetName val="UG_COM-4"/>
      <sheetName val="UG_COM-3"/>
      <sheetName val="UG_COM-2"/>
      <sheetName val="UG_COM-1"/>
      <sheetName val="UG_COM-12"/>
      <sheetName val="자__재"/>
      <sheetName val="3_건축(현장안)"/>
      <sheetName val="BEND_LOSS"/>
      <sheetName val="각사별공사비분개_"/>
      <sheetName val="공사비_내역_(가)"/>
      <sheetName val="총괄갑 "/>
      <sheetName val="부관수량집계"/>
      <sheetName val="EE-PROP"/>
      <sheetName val="부대내역"/>
      <sheetName val="유효폭의 계산"/>
      <sheetName val="PAD TR보호대기초"/>
      <sheetName val="가로등기초"/>
      <sheetName val="HANDHOLE(2)"/>
      <sheetName val="C.배수관공"/>
      <sheetName val="백호우계수"/>
      <sheetName val="1062-X방향 "/>
      <sheetName val="XL4Poppy"/>
      <sheetName val="표지 (2)"/>
      <sheetName val="1.설계조건"/>
      <sheetName val="MOTOR"/>
      <sheetName val="대운산출"/>
      <sheetName val="TIE-IN"/>
      <sheetName val="적심사표"/>
      <sheetName val="실행원가내역"/>
      <sheetName val="전기"/>
      <sheetName val="#2_일위대가목록"/>
      <sheetName val="배수내역 (2)"/>
      <sheetName val="간접비계산"/>
      <sheetName val="96정변2"/>
      <sheetName val="화전내"/>
      <sheetName val="시멘트"/>
      <sheetName val="건축-물가변동"/>
      <sheetName val="오산갈곳"/>
      <sheetName val="#검토내역(상세)"/>
      <sheetName val="첨"/>
      <sheetName val="5사남"/>
      <sheetName val="계정과목 등"/>
      <sheetName val="I一般比"/>
      <sheetName val="환경관리"/>
      <sheetName val="교대시점"/>
      <sheetName val="공통가설"/>
      <sheetName val="수로단위수량"/>
      <sheetName val="도근좌표"/>
      <sheetName val="수정계획3"/>
      <sheetName val="새공통(96임금인상기준)"/>
      <sheetName val="설비단가표"/>
      <sheetName val="기본일위"/>
      <sheetName val="NOTE"/>
      <sheetName val="A"/>
      <sheetName val="Cash2"/>
      <sheetName val="Z"/>
      <sheetName val="일용노임단가"/>
      <sheetName val="NP-총정리"/>
      <sheetName val="IW-LIST"/>
      <sheetName val="gyun"/>
      <sheetName val="1-11조직표"/>
      <sheetName val="FAB별"/>
      <sheetName val="B"/>
      <sheetName val="시점교대"/>
      <sheetName val="CONCRETE"/>
      <sheetName val="0"/>
      <sheetName val="음료실행"/>
      <sheetName val="수량산_x0000_"/>
      <sheetName val="입력시트"/>
      <sheetName val="신청서"/>
      <sheetName val="tggwan(mac)"/>
      <sheetName val="원형1호맨홀토공수량"/>
      <sheetName val="시행대비_(2)2"/>
      <sheetName val="7__현장관리비_2"/>
      <sheetName val="6__안전관리비2"/>
      <sheetName val="내___역2"/>
      <sheetName val="P_M_별2"/>
      <sheetName val="Sheet1_(2)2"/>
      <sheetName val="단면_(2)2"/>
      <sheetName val="WEIGHT_LIST2"/>
      <sheetName val="산#2-1_(2)2"/>
      <sheetName val="계수원본(99_2_28)2"/>
      <sheetName val="2_냉난방설비공사2"/>
      <sheetName val="7_자동제어공사2"/>
      <sheetName val="04_012"/>
      <sheetName val="2_대외공문2"/>
      <sheetName val="TOWER_12TON2"/>
      <sheetName val="TOWER_10TON2"/>
      <sheetName val="원가계산_(2)2"/>
      <sheetName val="Sheet2_(2)2"/>
      <sheetName val="FRP_PIPING_일위대가2"/>
      <sheetName val="2_1__노무비_평균단가산출2"/>
      <sheetName val="15_문제점2"/>
      <sheetName val="6PILE__(돌출)1"/>
      <sheetName val="토공(우물통,기타)_1"/>
      <sheetName val="단가_(2)1"/>
      <sheetName val="변압기_및_발전기_용량1"/>
      <sheetName val="중기_부표1"/>
      <sheetName val="7_수지1"/>
      <sheetName val="UG_COM-81"/>
      <sheetName val="UG_COM-111"/>
      <sheetName val="UG_COM-71"/>
      <sheetName val="UG_COM-61"/>
      <sheetName val="UG_COM-51"/>
      <sheetName val="UG_COM-41"/>
      <sheetName val="UG_COM-31"/>
      <sheetName val="UG_COM-21"/>
      <sheetName val="UG_COM-13"/>
      <sheetName val="UG_COM-121"/>
      <sheetName val="TRE_TABLE1"/>
      <sheetName val="자__재1"/>
      <sheetName val="1차_내역서1"/>
      <sheetName val="3_건축(현장안)1"/>
      <sheetName val="BEND_LOSS1"/>
      <sheetName val="각사별공사비분개_1"/>
      <sheetName val="공사비_내역_(가)1"/>
      <sheetName val="1_기성청구공문양식"/>
      <sheetName val="2_기성청구갑지"/>
      <sheetName val="경비원_"/>
      <sheetName val="수량산출서_갑지"/>
      <sheetName val="4-1__매출원가_손익계획_집계표"/>
      <sheetName val="4_2유효폭의_계산"/>
      <sheetName val="첨부#2_Cash_Flow(현장작성)"/>
      <sheetName val="표지_(2)"/>
      <sheetName val="총괄갑_"/>
      <sheetName val="1_설계조건"/>
      <sheetName val="유효폭의_계산"/>
      <sheetName val="PAD_TR보호대기초"/>
      <sheetName val="C_배수관공"/>
      <sheetName val="배수내역_(2)"/>
      <sheetName val="1062-X방향_"/>
      <sheetName val="1N"/>
      <sheetName val="이자율"/>
      <sheetName val="삭제금지단가"/>
      <sheetName val="단위중량"/>
      <sheetName val="BOJUNGGM"/>
      <sheetName val="98NS-N"/>
      <sheetName val="가설공사비"/>
      <sheetName val="실수량산출"/>
      <sheetName val="Rate"/>
      <sheetName val="L_RPTB10_01"/>
      <sheetName val="95TOTREV"/>
      <sheetName val="유첨3.적용기준"/>
      <sheetName val="분전함신설"/>
      <sheetName val="접지1종"/>
      <sheetName val="배수통관(좌)"/>
      <sheetName val="J直材4"/>
      <sheetName val="ENE-CAL"/>
      <sheetName val="장비명"/>
      <sheetName val="F4-F7"/>
      <sheetName val="CAL1"/>
      <sheetName val="골조공사"/>
      <sheetName val="Data Sheet"/>
      <sheetName val="목표세부명세"/>
      <sheetName val="공사투입계획(변경결의)19.9"/>
      <sheetName val="노무비 월별지급현황19.9"/>
      <sheetName val="갑지(외주기성)19.9"/>
      <sheetName val="전기설계변경"/>
      <sheetName val="계정과목_등"/>
      <sheetName val="CALCULATION"/>
      <sheetName val="산근"/>
      <sheetName val="배명(단가)"/>
      <sheetName val="datasheet"/>
      <sheetName val="Com. - 첨부 #4 현장관리비"/>
      <sheetName val="서식지정"/>
      <sheetName val="99입장목표"/>
      <sheetName val="부서별공수"/>
      <sheetName val="ld-극동"/>
      <sheetName val="투입공수"/>
      <sheetName val="생산"/>
      <sheetName val="자재재고"/>
      <sheetName val="재공재고"/>
      <sheetName val="품질현황-보류"/>
      <sheetName val="품의플로"/>
      <sheetName val="물량산출근거"/>
      <sheetName val="기초별표"/>
      <sheetName val="Eq. Mobilization"/>
      <sheetName val="石炭性状"/>
      <sheetName val="보할공정"/>
      <sheetName val="단가동향_건축"/>
      <sheetName val="제경비율"/>
      <sheetName val="수량산Ö"/>
      <sheetName val="시행대비_(2)3"/>
      <sheetName val="7__현장관리비_3"/>
      <sheetName val="6__안전관리비3"/>
      <sheetName val="내___역3"/>
      <sheetName val="P_M_별3"/>
      <sheetName val="Sheet1_(2)3"/>
      <sheetName val="단면_(2)3"/>
      <sheetName val="계수원본(99_2_28)3"/>
      <sheetName val="WEIGHT_LIST3"/>
      <sheetName val="산#2-1_(2)3"/>
      <sheetName val="2_냉난방설비공사3"/>
      <sheetName val="7_자동제어공사3"/>
      <sheetName val="04_013"/>
      <sheetName val="2_대외공문3"/>
      <sheetName val="TOWER_12TON3"/>
      <sheetName val="TOWER_10TON3"/>
      <sheetName val="원가계산_(2)3"/>
      <sheetName val="Sheet2_(2)3"/>
      <sheetName val="FRP_PIPING_일위대가3"/>
      <sheetName val="2_1__노무비_평균단가산출3"/>
      <sheetName val="15_문제점3"/>
      <sheetName val="7_수지2"/>
      <sheetName val="UG_COM-82"/>
      <sheetName val="UG_COM-112"/>
      <sheetName val="UG_COM-72"/>
      <sheetName val="UG_COM-62"/>
      <sheetName val="UG_COM-52"/>
      <sheetName val="UG_COM-42"/>
      <sheetName val="UG_COM-32"/>
      <sheetName val="UG_COM-22"/>
      <sheetName val="UG_COM-14"/>
      <sheetName val="UG_COM-122"/>
      <sheetName val="6PILE__(돌출)2"/>
      <sheetName val="토공(우물통,기타)_2"/>
      <sheetName val="단가_(2)2"/>
      <sheetName val="변압기_및_발전기_용량2"/>
      <sheetName val="중기_부표2"/>
      <sheetName val="각사별공사비분개_2"/>
      <sheetName val="TRE_TABLE2"/>
      <sheetName val="자__재2"/>
      <sheetName val="1차_내역서2"/>
      <sheetName val="3_건축(현장안)2"/>
      <sheetName val="BEND_LOSS2"/>
      <sheetName val="공사비_내역_(가)2"/>
      <sheetName val="1_기성청구공문양식1"/>
      <sheetName val="2_기성청구갑지1"/>
      <sheetName val="경비원_1"/>
      <sheetName val="첨부#2_Cash_Flow(현장작성)1"/>
      <sheetName val="수량산출서_갑지1"/>
      <sheetName val="4-1__매출원가_손익계획_집계표1"/>
      <sheetName val="4_2유효폭의_계산1"/>
      <sheetName val="총괄갑_1"/>
      <sheetName val="1_설계조건1"/>
      <sheetName val="PAD_TR보호대기초1"/>
      <sheetName val="C_배수관공1"/>
      <sheetName val="유효폭의_계산1"/>
      <sheetName val="배수내역_(2)1"/>
      <sheetName val="1062-X방향_1"/>
      <sheetName val="표지_(2)1"/>
      <sheetName val="Com__-_첨부_#4_현장관리비"/>
      <sheetName val="식재일위"/>
      <sheetName val="관리비현황"/>
      <sheetName val="일위"/>
      <sheetName val=" FURNACE현설"/>
      <sheetName val="실행(표지,갑,을)"/>
      <sheetName val="입찰내역 발주처 양식"/>
      <sheetName val="단면치수"/>
      <sheetName val="업무처리전"/>
      <sheetName val="woo(mac)"/>
      <sheetName val="EQUIP"/>
      <sheetName val="Cashflow Analysis"/>
      <sheetName val="RESOURCE"/>
      <sheetName val="빗물받이(910-510-410)"/>
      <sheetName val="진행 DATA (2)"/>
      <sheetName val="형틀물량집계(부재별)"/>
      <sheetName val="형틀물량집계(내역별)"/>
      <sheetName val="별제권_정리담보권"/>
      <sheetName val="견"/>
      <sheetName val="소총괄표1"/>
      <sheetName val="8.PILE  (돌출)"/>
      <sheetName val="중기비"/>
      <sheetName val="Open"/>
      <sheetName val="预算"/>
      <sheetName val="당진1,2호기전선관설치및접지4차공사내역서-을지"/>
      <sheetName val="수지예산"/>
      <sheetName val="1.취수장"/>
      <sheetName val="총괄내역서"/>
      <sheetName val="구리토평1전기"/>
      <sheetName val="건축공사 집계표"/>
      <sheetName val="산#3-2"/>
      <sheetName val="산#3-2-2"/>
      <sheetName val="개소별수량산출"/>
      <sheetName val="내역서form"/>
      <sheetName val="DHEQSUPT"/>
      <sheetName val="BSD (2)"/>
      <sheetName val="남평내역"/>
      <sheetName val="전선 및 전선관"/>
      <sheetName val="형틀물량집계표"/>
      <sheetName val="h-013211-2"/>
      <sheetName val="10월"/>
      <sheetName val="Data Pembukaan_1.1"/>
      <sheetName val="현장별계약현황('98.10.31)"/>
      <sheetName val="설비원가"/>
      <sheetName val="매립"/>
      <sheetName val="3.장비(안)"/>
      <sheetName val="기초"/>
      <sheetName val="대가단최종"/>
      <sheetName val="횡배수관"/>
      <sheetName val="Hardware"/>
      <sheetName val="간지"/>
      <sheetName val="0226"/>
      <sheetName val="6.방수공사"/>
      <sheetName val="남Ò_x0000_✀"/>
      <sheetName val="0.메모"/>
      <sheetName val="선수금"/>
      <sheetName val="S0"/>
      <sheetName val="40총괄"/>
      <sheetName val="40집계"/>
      <sheetName val="기계경비일람"/>
      <sheetName val="1.설계기준"/>
      <sheetName val="동원인원"/>
      <sheetName val="95년기준조정"/>
      <sheetName val="GM &amp; TA"/>
      <sheetName val="G29A"/>
      <sheetName val="Consolidated"/>
      <sheetName val="age analysis"/>
      <sheetName val="STEEL_BOX_단면설계(SEC_8)"/>
      <sheetName val="電源計画"/>
      <sheetName val="담보평가"/>
      <sheetName val="BLDG_DCI"/>
      <sheetName val="BLDG_MCI"/>
      <sheetName val="목포방향"/>
      <sheetName val="장기차입금"/>
      <sheetName val="2-1Are別総括表"/>
      <sheetName val="初期値設定"/>
      <sheetName val="纏め表"/>
      <sheetName val="諸経費"/>
      <sheetName val="清水計算営業税率関連"/>
      <sheetName val="카메라"/>
      <sheetName val="연부97-1"/>
      <sheetName val="기안"/>
      <sheetName val="11.닥트설치공사(bm)"/>
      <sheetName val="손실 노무비 단가 산출 근거"/>
      <sheetName val="비율-종합"/>
      <sheetName val="본부별매출"/>
      <sheetName val="설계예시"/>
      <sheetName val="설계내역2"/>
      <sheetName val="토적표"/>
      <sheetName val="손익"/>
      <sheetName val="24분기"/>
      <sheetName val="수지(320%) (2)"/>
      <sheetName val="104동"/>
      <sheetName val="대목"/>
      <sheetName val="TEL"/>
      <sheetName val="본관내역서"/>
      <sheetName val="1. 작업일보"/>
      <sheetName val="시설장비"/>
      <sheetName val="산출서_견출(외벽)"/>
      <sheetName val="99년하반기"/>
      <sheetName val="전도금_(정산내역)"/>
      <sheetName val="참조"/>
      <sheetName val="원가계산"/>
      <sheetName val="admin"/>
      <sheetName val="건축내역서"/>
      <sheetName val="설비내역서"/>
      <sheetName val="전기내역서"/>
      <sheetName val="노부모부양당첨자"/>
      <sheetName val="자재대"/>
      <sheetName val="b_balju"/>
      <sheetName val="단가조사표"/>
      <sheetName val="일위대가목록"/>
      <sheetName val="신규일위대가"/>
      <sheetName val="1-2.Sum_elemental"/>
      <sheetName val="손익분석"/>
      <sheetName val="경상"/>
      <sheetName val="조건"/>
      <sheetName val="시실누(모) "/>
      <sheetName val="3.기능공 실투입 사진"/>
      <sheetName val="공사비증감"/>
      <sheetName val="콘크리트타설집계표"/>
      <sheetName val="252K444"/>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계정과목_등1"/>
      <sheetName val="유첨3_적용기준"/>
      <sheetName val="환경기계공정표_(3)"/>
      <sheetName val="인건비_"/>
      <sheetName val="공사투입계획(변경결의)19_9"/>
      <sheetName val="노무비_월별지급현황19_9"/>
      <sheetName val="갑지(외주기성)19_9"/>
      <sheetName val="Data_Sheet"/>
      <sheetName val="Eq__Mobilization"/>
      <sheetName val="의뢰서"/>
      <sheetName val="통합"/>
      <sheetName val="個案9411"/>
      <sheetName val="OtherKPI"/>
      <sheetName val="DATA2000"/>
      <sheetName val="반납중량산출"/>
      <sheetName val="소비자가"/>
      <sheetName val="할증 "/>
      <sheetName val="기초분물량표"/>
      <sheetName val="총괄 집계표"/>
      <sheetName val="수량산k"/>
      <sheetName val="수량산?"/>
      <sheetName val="Summary"/>
      <sheetName val="Public Area"/>
      <sheetName val="Sat Bah &amp; Up"/>
      <sheetName val="5_x0000__x0000_"/>
      <sheetName val="A____________4________FILE____2"/>
      <sheetName val="예산내역서"/>
      <sheetName val="WORK"/>
      <sheetName val="최초-대비표"/>
      <sheetName val="입력(필수)"/>
      <sheetName val="5.공통가설"/>
      <sheetName val="건축(대구야구장)"/>
      <sheetName val="건축(창원야구장)"/>
      <sheetName val="2.현장관리비"/>
      <sheetName val="포장물량집계"/>
      <sheetName val="가시설공 수량 총 집계표"/>
      <sheetName val="집계표(육상)"/>
      <sheetName val="노광기 반입 대응 단가 비율(낙찰가기준)"/>
      <sheetName val="노광기 반입대응 고단가 검증 내역"/>
      <sheetName val="CO 100K 실적단가"/>
      <sheetName val="DRUM"/>
      <sheetName val="적용단가"/>
      <sheetName val="12CGOU"/>
      <sheetName val="전기계산"/>
      <sheetName val="배수"/>
      <sheetName val="6동"/>
      <sheetName val="대치판정"/>
      <sheetName val="토량1-1"/>
      <sheetName val="맨홀조서"/>
      <sheetName val="2-3.V.D일위"/>
      <sheetName val="견적조건"/>
      <sheetName val="4.포장집계"/>
      <sheetName val="휴무 (2)"/>
      <sheetName val="휴무"/>
      <sheetName val="예상"/>
      <sheetName val="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sheetData sheetId="679"/>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sheetData sheetId="769" refreshError="1"/>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원수당"/>
      <sheetName val="급여관련자료"/>
      <sheetName val="B-III"/>
    </sheetNames>
    <sheetDataSet>
      <sheetData sheetId="0" refreshError="1"/>
      <sheetData sheetId="1"/>
      <sheetData sheetId="2"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고변"/>
      <sheetName val="선투입재고 "/>
      <sheetName val="상반기 실적추정 총괄표 (2)"/>
      <sheetName val="상반기 실적추정 총괄표"/>
      <sheetName val="손익차상반기총괄"/>
      <sheetName val="상반기손익차2총괄"/>
      <sheetName val="15 문제점"/>
      <sheetName val="Sheet2"/>
      <sheetName val="매각(6)"/>
      <sheetName val="공사손익"/>
      <sheetName val="고자현황"/>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해외"/>
      <sheetName val="기안"/>
      <sheetName val="별첨1"/>
      <sheetName val="표지"/>
      <sheetName val="목차"/>
      <sheetName val="검토"/>
      <sheetName val="항목(1)"/>
      <sheetName val="연결임시"/>
      <sheetName val="급여관련자료"/>
      <sheetName val="협조전"/>
      <sheetName val="터파기및재료"/>
      <sheetName val="공사명입력"/>
      <sheetName val="근로자자료입력"/>
      <sheetName val="참고자료"/>
      <sheetName val="BOOK4"/>
      <sheetName val="계정"/>
      <sheetName val="기안지"/>
      <sheetName val="DATA (2)"/>
      <sheetName val="1차명단"/>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표지"/>
      <sheetName val="목차 "/>
      <sheetName val="1-1공사개요"/>
      <sheetName val="1-3공정현황"/>
      <sheetName val="1-4MSTONE"/>
      <sheetName val="1-5주요공정"/>
      <sheetName val="1-6HOVER"/>
      <sheetName val="1-6-1HOVER"/>
      <sheetName val="1-7설계"/>
      <sheetName val="1-8완공증명"/>
      <sheetName val="1-9계약고"/>
      <sheetName val="1-10예산소진"/>
      <sheetName val="1-11조직표"/>
      <sheetName val="1-12문제점"/>
      <sheetName val="1_11조직표"/>
      <sheetName val="상반기손익차2총괄"/>
      <sheetName val="Eq. Mobilization"/>
      <sheetName val="RENUN"/>
      <sheetName val="세금자료"/>
      <sheetName val="Sheet2 (2)"/>
      <sheetName val="15 문제점"/>
      <sheetName val="Sheet2"/>
      <sheetName val="공통비총괄표"/>
      <sheetName val="CTEMCOST"/>
      <sheetName val="Bond Fee"/>
      <sheetName val="급여관련자료"/>
      <sheetName val="내역서"/>
      <sheetName val="DATE"/>
      <sheetName val="공사비 내역 (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 내역 (가)"/>
      <sheetName val="총괄표"/>
      <sheetName val="색인표"/>
      <sheetName val="표지"/>
      <sheetName val="목차"/>
      <sheetName val="공장배치"/>
      <sheetName val="공사개요"/>
      <sheetName val="지도"/>
      <sheetName val="공사물량"/>
      <sheetName val="투찰금액"/>
      <sheetName val="공정표"/>
      <sheetName val="공사비 내역"/>
      <sheetName val="직원조직"/>
      <sheetName val="직원조직 (2)"/>
      <sheetName val="직원동원"/>
      <sheetName val="직원(SEL)"/>
      <sheetName val="직원(THR)"/>
      <sheetName val="직원(MIL)"/>
      <sheetName val="간접인원계획"/>
      <sheetName val="기능공동원"/>
      <sheetName val="1-11조직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사업추정(WEKI)"/>
      <sheetName val="공사비 내역 (가)"/>
      <sheetName val="1-11조직표"/>
    </sheetNames>
    <sheetDataSet>
      <sheetData sheetId="0"/>
      <sheetData sheetId="1" refreshError="1"/>
      <sheetData sheetId="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사업추정(WEKI)"/>
      <sheetName val="공사비 내역 (가)"/>
    </sheetNames>
    <sheetDataSet>
      <sheetData sheetId="0"/>
      <sheetData sheetId="1"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강DR"/>
      <sheetName val="강DR3"/>
      <sheetName val="강DR4"/>
      <sheetName val="강DR5"/>
      <sheetName val="강DR8"/>
      <sheetName val="강DR8(KBAP,WPAP)"/>
      <sheetName val="강DR9"/>
      <sheetName val="강DR11"/>
      <sheetName val="강DR11-1"/>
      <sheetName val="과거추세분석"/>
      <sheetName val="전력수익(2003년1분기)"/>
      <sheetName val="전력수익(2002년)"/>
      <sheetName val="전력수익(2001년)"/>
      <sheetName val="전력손익명세(2000년)"/>
      <sheetName val="전력손익명세(1999년)"/>
      <sheetName val="전력손익명세(1998년)"/>
      <sheetName val="Sheet1"/>
      <sheetName val="Sheet2"/>
      <sheetName val="Sheet3"/>
      <sheetName val="Sheet4"/>
      <sheetName val="Sheet5"/>
      <sheetName val="Sheet6"/>
      <sheetName val="Sheet7"/>
      <sheetName val="TT 매입율"/>
      <sheetName val="매채조회"/>
      <sheetName val="구의33고"/>
      <sheetName val="급여관련자료"/>
      <sheetName val="7. 매출 투입 취하"/>
      <sheetName val="세금자료"/>
      <sheetName val="영업소실적"/>
      <sheetName val="상반기손익차2총괄"/>
      <sheetName val="2.대외공문"/>
      <sheetName val="借積I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월별예산"/>
      <sheetName val="예산내역"/>
      <sheetName val="실적대비"/>
      <sheetName val="인원계획"/>
      <sheetName val="인원현황"/>
      <sheetName val="한국수급"/>
      <sheetName val="현지수급"/>
      <sheetName val="간접수급"/>
      <sheetName val="한국급여"/>
      <sheetName val="현지급여"/>
      <sheetName val="간접급여"/>
      <sheetName val="사무임차"/>
      <sheetName val="차량현황"/>
      <sheetName val="비품임차"/>
      <sheetName val="조직도"/>
      <sheetName val="예산적용환율"/>
      <sheetName val="연도별환율"/>
      <sheetName val="작성지침(고정비)"/>
      <sheetName val="작성지침(변동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 xml:space="preserve">10. THE GUIDELINE FOR 2008 BUDGET  </v>
          </cell>
        </row>
        <row r="3">
          <cell r="A3" t="str">
            <v xml:space="preserve"> A. FIXED EXPENSE</v>
          </cell>
        </row>
        <row r="4">
          <cell r="A4" t="str">
            <v>I T E M</v>
          </cell>
          <cell r="B4" t="str">
            <v>S U B  -  I T E M</v>
          </cell>
          <cell r="C4" t="str">
            <v>G U I D E L I N E S      I N        D E T A I L S</v>
          </cell>
          <cell r="F4" t="str">
            <v>R E M A R K S</v>
          </cell>
        </row>
        <row r="7">
          <cell r="A7" t="str">
            <v xml:space="preserve"> 1.SALARY &amp;</v>
          </cell>
          <cell r="B7" t="str">
            <v xml:space="preserve"> 1. KOREAN STAFF SALARY</v>
          </cell>
          <cell r="C7" t="str">
            <v xml:space="preserve"> - DRAFTED BY PERSON ACCORDING TO MONTHLY DEMAND-SUPPLY SCH.</v>
          </cell>
          <cell r="F7" t="str">
            <v xml:space="preserve"> - APPLY EXPECTED SALARY INCREASE : 5%</v>
          </cell>
        </row>
        <row r="8">
          <cell r="A8" t="str">
            <v xml:space="preserve">   WAGE</v>
          </cell>
          <cell r="B8" t="str">
            <v xml:space="preserve">  1) SALARY</v>
          </cell>
          <cell r="C8" t="str">
            <v xml:space="preserve"> - JAN-DEC H/O-PAID SALARY (BASIC SALARY + ALLOWANCE FOR THE POST ATTACHED +</v>
          </cell>
        </row>
        <row r="9">
          <cell r="C9" t="str">
            <v xml:space="preserve">   OVERTIME PAY + LONG-SERVICE ALLOWANCE + OTHER ALLOWANCE)</v>
          </cell>
        </row>
        <row r="10">
          <cell r="B10" t="str">
            <v xml:space="preserve">  2) H/O PAID OVERSEAS </v>
          </cell>
          <cell r="C10" t="str">
            <v xml:space="preserve"> - H/O PAID OVERSEAS ALLOWANCE . BY GRADE BASED ON OVERSEAS ALLOWANCE PAYMENT</v>
          </cell>
        </row>
        <row r="11">
          <cell r="B11" t="str">
            <v xml:space="preserve">     ALLOWANCE</v>
          </cell>
          <cell r="C11" t="str">
            <v xml:space="preserve">   REGULATIONS</v>
          </cell>
        </row>
        <row r="12">
          <cell r="B12" t="str">
            <v xml:space="preserve">  3) LOCAL-PAID ALLOWANCE</v>
          </cell>
          <cell r="C12" t="str">
            <v xml:space="preserve"> ① LOCAL-PAID OVERSEAS ALLOWANCE BY GRADE, CASHIER ALLOWANCE BASED ON</v>
          </cell>
        </row>
        <row r="13">
          <cell r="C13" t="str">
            <v xml:space="preserve">    OVERSEAS ALLOWANCE PAYMENT REGULATIONS.</v>
          </cell>
        </row>
        <row r="14">
          <cell r="C14" t="str">
            <v xml:space="preserve"> ② PURCHASING BRANCH : LOCAL-PAID ALLOWANCE &amp; HOUSING ALLOWANCE INCLUDING</v>
          </cell>
        </row>
        <row r="15">
          <cell r="C15" t="str">
            <v xml:space="preserve">                        FOOD STUFFS, TAXES.</v>
          </cell>
          <cell r="F15" t="str">
            <v/>
          </cell>
        </row>
        <row r="16">
          <cell r="C16" t="str">
            <v xml:space="preserve"> ③ EXTENTION-SERVICE ALLOWANCE FOR EXTENTION-SERVICE STAFF.</v>
          </cell>
        </row>
        <row r="17">
          <cell r="B17" t="str">
            <v xml:space="preserve">  4) BONUS</v>
          </cell>
          <cell r="C17" t="str">
            <v xml:space="preserve"> - 800%/YEAR</v>
          </cell>
        </row>
        <row r="19">
          <cell r="B19" t="str">
            <v xml:space="preserve"> 2. LOCAL/TCN STAFF SALARY</v>
          </cell>
          <cell r="C19" t="str">
            <v xml:space="preserve"> - DRAFTED BY PERSON ACCORDING TO MONTHLY DEMAND-SUPPLY SCH.</v>
          </cell>
          <cell r="F19" t="str">
            <v xml:space="preserve"> - ATTACH ONE COPY OF EMPLOYMENT </v>
          </cell>
        </row>
        <row r="20">
          <cell r="B20" t="str">
            <v xml:space="preserve">  1) SALARY</v>
          </cell>
          <cell r="C20" t="str">
            <v xml:space="preserve"> - APPROPRIATE TOTAL MONTHLY-FIXED SALARY ON CONTRACT</v>
          </cell>
          <cell r="F20" t="str">
            <v xml:space="preserve">   CONTRACT AGREEMENT FOR LOCAL STAFF</v>
          </cell>
        </row>
        <row r="21">
          <cell r="C21" t="str">
            <v xml:space="preserve"> - APPLY SALARY INCREASE IN ACCORADANCE WITH CONTRACT</v>
          </cell>
        </row>
        <row r="22">
          <cell r="B22" t="str">
            <v xml:space="preserve">  2) OVERTIME PAY</v>
          </cell>
          <cell r="C22" t="str">
            <v xml:space="preserve"> - SPECIFY OVERTIME WORK DETAILS, TIME &amp; PAYMENT STANDARDS</v>
          </cell>
        </row>
        <row r="23">
          <cell r="B23" t="str">
            <v xml:space="preserve">  3) BONUS</v>
          </cell>
          <cell r="C23" t="str">
            <v xml:space="preserve"> - CALCULATE BY PAYMENT TERMS SPECIFIED ON CONTRACT</v>
          </cell>
        </row>
        <row r="24">
          <cell r="C24" t="str">
            <v xml:space="preserve">   (PAYMENT TIME &amp; AMOUNT SPECIFIED)</v>
          </cell>
        </row>
        <row r="25">
          <cell r="B25" t="str">
            <v xml:space="preserve"> 3. INDIRECT LABOUR'S WAGE</v>
          </cell>
          <cell r="C25" t="str">
            <v xml:space="preserve"> - DRAFTED BY PERSON ACCORDING TO MONTHLY DEMAND-SUPPLY SCH.</v>
          </cell>
        </row>
        <row r="26">
          <cell r="B26" t="str">
            <v xml:space="preserve">  1) KOREAN</v>
          </cell>
          <cell r="C26" t="str">
            <v xml:space="preserve"> - APPROPRIATE KOREAN LABOUR'S TOTAL WAGE</v>
          </cell>
        </row>
        <row r="27">
          <cell r="B27" t="str">
            <v xml:space="preserve">  2) LOCAL/TCN</v>
          </cell>
          <cell r="C27" t="str">
            <v xml:space="preserve"> - APPROPRIATE LOCAL &amp; FOREIGN LABOUR'S TOTAL WAGE</v>
          </cell>
        </row>
        <row r="29">
          <cell r="B29" t="str">
            <v xml:space="preserve"> 4. RETIREMENT GRANTS</v>
          </cell>
          <cell r="C29" t="str">
            <v xml:space="preserve"> ① KOREAN STAFF RETIREMENT ALLOWANCE </v>
          </cell>
          <cell r="F29" t="str">
            <v xml:space="preserve"> - EXCEPT LOCAL ALLOWANCE</v>
          </cell>
        </row>
        <row r="30">
          <cell r="C30" t="str">
            <v xml:space="preserve">   : APPROPRIATE 15% OF TOTAL AMOUNTS FOR SALARY, ALLOWANCE(H/O-PAID) AND BONUS</v>
          </cell>
        </row>
        <row r="31">
          <cell r="C31" t="str">
            <v xml:space="preserve"> ② LOCAL/TCN STAFF RETIREMENT ALLOWANCE </v>
          </cell>
          <cell r="F31" t="str">
            <v xml:space="preserve"> - SPECIFY CALCULATION DETAILS</v>
          </cell>
        </row>
        <row r="32">
          <cell r="C32" t="str">
            <v xml:space="preserve">   : APPROPRIATE AMOUNT OF RELEVANT YEAR ACCORDING TO LOCAL LAW</v>
          </cell>
        </row>
        <row r="33">
          <cell r="C33" t="str">
            <v xml:space="preserve"> ③ KOREAN INDIRECT LABOURS' RETIREMENT ALLOWANCE </v>
          </cell>
          <cell r="F33" t="str">
            <v xml:space="preserve"> -              〃</v>
          </cell>
        </row>
        <row r="34">
          <cell r="C34" t="str">
            <v xml:space="preserve">   : APPROPRIATE 1/12 OF EACH ACTUAL (MONTH) WAGE</v>
          </cell>
        </row>
        <row r="35">
          <cell r="C35" t="str">
            <v xml:space="preserve"> ④ LOCAL/TCN INDIRECT LABOURS' RETIREMENT ALLOWANCE </v>
          </cell>
          <cell r="F35" t="str">
            <v xml:space="preserve"> -              〃</v>
          </cell>
        </row>
        <row r="36">
          <cell r="C36" t="str">
            <v xml:space="preserve">   : APPROPRIATE AMOUNT OF RELEVANT YEAR ACCORDING TO LOCAL LAW</v>
          </cell>
        </row>
        <row r="38">
          <cell r="A38" t="str">
            <v xml:space="preserve"> 2.RENTAL CHARGE</v>
          </cell>
          <cell r="B38" t="str">
            <v xml:space="preserve"> 1. OFFICE RENTAL CHARGE</v>
          </cell>
          <cell r="C38" t="str">
            <v xml:space="preserve"> ① REFLECT YEARLY RENTAL CHARGE (SPECIFY SIZE, RENTAL CHARGE, RENTAL PERIOD,</v>
          </cell>
          <cell r="F38" t="str">
            <v xml:space="preserve"> - ATTACH ONE COPY OF LEASE CONTRACT </v>
          </cell>
        </row>
        <row r="39">
          <cell r="C39" t="str">
            <v xml:space="preserve">    DEPOSITS, PAYMENT TERMS ETC.)</v>
          </cell>
          <cell r="F39" t="str">
            <v xml:space="preserve">   AGREEMENT</v>
          </cell>
        </row>
        <row r="40">
          <cell r="C40" t="str">
            <v xml:space="preserve"> ② ON JOINT USE WITH GROUP CO. SPECIFY ALLOTED DETAILS &amp; STANDARD AND</v>
          </cell>
        </row>
        <row r="41">
          <cell r="C41" t="str">
            <v xml:space="preserve">    APPROPRIATE AMOUNT OF OUR CO.(HDEC) ONLY.</v>
          </cell>
        </row>
        <row r="42">
          <cell r="C42" t="str">
            <v xml:space="preserve"> ③ ADMISTRATIVE EXPENSE OCCURED FLUCTUATELY EVERY MONTH BESIDES RENTAL CHARGE </v>
          </cell>
        </row>
        <row r="43">
          <cell r="C43" t="str">
            <v xml:space="preserve">    (ELECTRICITY, WATER RATE, CLEANING EXPENSE, OTHER ADMISTRATIVE EXPENSE)  </v>
          </cell>
        </row>
        <row r="44">
          <cell r="C44" t="str">
            <v xml:space="preserve">    SHOULD BE REFLECTED IN WATER &amp; ELEC. OR  QUARTER MAINTENANCE EXP.</v>
          </cell>
        </row>
        <row r="46">
          <cell r="B46" t="str">
            <v xml:space="preserve"> 2. QUARTER RENTAL CHARGE</v>
          </cell>
          <cell r="C46" t="str">
            <v xml:space="preserve"> - SINGLE QUARTER : (SPECIFY AREA, RENTAL CHARGE, RENTAL PERIOD, DEPOSITS,</v>
          </cell>
          <cell r="F46" t="str">
            <v xml:space="preserve"> -              〃</v>
          </cell>
        </row>
        <row r="47">
          <cell r="C47" t="str">
            <v xml:space="preserve">                     PAYMENT TERMS ETC.)</v>
          </cell>
        </row>
        <row r="49">
          <cell r="B49" t="str">
            <v xml:space="preserve"> 3. COMMUNICATION </v>
          </cell>
          <cell r="C49" t="str">
            <v xml:space="preserve"> - COMMUNICATION EQUIPMENTS (TLX M/C, TELEPHONE EXCHANGE) RENTAL CHARGE</v>
          </cell>
          <cell r="F49" t="str">
            <v xml:space="preserve"> -              〃</v>
          </cell>
        </row>
        <row r="50">
          <cell r="B50" t="str">
            <v xml:space="preserve">  FACILITIES RENTAL CHARGE</v>
          </cell>
          <cell r="C50" t="str">
            <v xml:space="preserve">   (SPECIFY RENTAL TERMS)</v>
          </cell>
        </row>
        <row r="52">
          <cell r="B52" t="str">
            <v xml:space="preserve"> 4. OFFICE FIXTURES RENTAL</v>
          </cell>
          <cell r="C52" t="str">
            <v xml:space="preserve"> - APPROPRIATE OFFICE FIXTURES RENTAL CHARGE (SPECIFY RENTAL TERMS)</v>
          </cell>
          <cell r="F52" t="str">
            <v xml:space="preserve"> -              〃</v>
          </cell>
        </row>
        <row r="53">
          <cell r="B53" t="str">
            <v xml:space="preserve">    CHARGE</v>
          </cell>
        </row>
        <row r="55">
          <cell r="B55" t="str">
            <v xml:space="preserve"> 5. AREA RENTAL CHARGE</v>
          </cell>
          <cell r="C55" t="str">
            <v xml:space="preserve"> - APPROPRIATE YEARLY RENTAL CHARGE (SPECIFY AREA, RENTAL CHARGE, RENTAL PERIOD,</v>
          </cell>
          <cell r="F55" t="str">
            <v xml:space="preserve"> -              〃</v>
          </cell>
        </row>
        <row r="56">
          <cell r="C56" t="str">
            <v xml:space="preserve">                                     DEPOSITS, PAYMENT TERMS ETC.)</v>
          </cell>
        </row>
        <row r="57">
          <cell r="B57" t="str">
            <v xml:space="preserve"> 6. OTHERS</v>
          </cell>
        </row>
        <row r="58">
          <cell r="C58" t="str">
            <v/>
          </cell>
        </row>
        <row r="59">
          <cell r="A59" t="str">
            <v xml:space="preserve"> 3. TAXES</v>
          </cell>
          <cell r="C59" t="str">
            <v xml:space="preserve">  SPECIFY RELEVANT CLAUSE(TAX AMOUNT &amp; CALCULATION METHOD, PAYMENT PERIOD ETC.)</v>
          </cell>
        </row>
        <row r="60">
          <cell r="C60" t="str">
            <v xml:space="preserve">  ACCORDING TO LOCAL LAW BY COUNTRY.</v>
          </cell>
        </row>
        <row r="61">
          <cell r="B61" t="str">
            <v xml:space="preserve"> 1. INCOME TAX</v>
          </cell>
          <cell r="C61" t="str">
            <v xml:space="preserve"> - INDICATE SUBJECT, TAXATION STANDARD, TAX RATES ETC.</v>
          </cell>
          <cell r="F61" t="str">
            <v xml:space="preserve"> - EXCEPT PURCHASING BRANCH</v>
          </cell>
        </row>
        <row r="62">
          <cell r="B62" t="str">
            <v xml:space="preserve"> 2. SOCIAL SECURITY TAX</v>
          </cell>
          <cell r="C62" t="str">
            <v xml:space="preserve"> - INDICATE SUBJECT, TAXATION STANDARD, TAX RATES ETC.</v>
          </cell>
        </row>
        <row r="63">
          <cell r="B63" t="str">
            <v xml:space="preserve"> 3. OTHERS</v>
          </cell>
          <cell r="C63" t="str">
            <v xml:space="preserve"> - TAXES OTHER THAN ABOVE 1,2 CLAUSE.</v>
          </cell>
        </row>
        <row r="65">
          <cell r="A65" t="str">
            <v xml:space="preserve"> 4. INSURANCE </v>
          </cell>
          <cell r="B65" t="str">
            <v xml:space="preserve"> 1. WORKMAN'S COMPENSATION</v>
          </cell>
          <cell r="C65" t="str">
            <v xml:space="preserve"> ⑴ SAUDI ARABIA</v>
          </cell>
        </row>
        <row r="66">
          <cell r="A66" t="str">
            <v xml:space="preserve">    PREMIUMS</v>
          </cell>
          <cell r="B66" t="str">
            <v xml:space="preserve">    INSURANCE</v>
          </cell>
          <cell r="C66" t="str">
            <v xml:space="preserve">  ① KOREAN STAFF : TOTAL STAFF'S U$ 750 MONTHLY PER PERSON X 2.780% = MONTHLY </v>
          </cell>
        </row>
        <row r="67">
          <cell r="C67" t="str">
            <v xml:space="preserve">                    INSURANCE PREMIUM.</v>
          </cell>
        </row>
        <row r="68">
          <cell r="C68" t="str">
            <v xml:space="preserve">  ② KOREAN WORKER : TATAL MONTHLY WAGE X 2.780% = MONTHLY INSURANCE PREMIUM.</v>
          </cell>
        </row>
        <row r="69">
          <cell r="C69" t="str">
            <v xml:space="preserve"> ⑵ OTHER AREAS (EXC. SAUDI ARABIA)</v>
          </cell>
        </row>
        <row r="70">
          <cell r="C70" t="str">
            <v xml:space="preserve">  ① KOREAN STAFF : TOTAL STAFF'S U$750 MONTHLY PER PERSON X 4.242% = MONTHLY</v>
          </cell>
        </row>
        <row r="71">
          <cell r="C71" t="str">
            <v xml:space="preserve">                    INSURANCE PREMIUM.</v>
          </cell>
        </row>
        <row r="72">
          <cell r="C72" t="str">
            <v xml:space="preserve">  ② KOREAN WORKER : TOTAL MONTHLY WAGE X 4.242% = MONTHLY INSURANCE PREMIUM.</v>
          </cell>
        </row>
        <row r="73">
          <cell r="C73" t="str">
            <v xml:space="preserve"> ⑶ INDICATE LOCAL INSURANCE PREMIUM DETAILS IF ANY.</v>
          </cell>
        </row>
        <row r="74">
          <cell r="C74" t="str">
            <v xml:space="preserve"> ⑷ THOUGH LOCAL STAFF/ TCN PAYS PREMIUMS AT HIS OWN EXPENSE IN PRINCIPLE,</v>
          </cell>
        </row>
        <row r="75">
          <cell r="C75" t="str">
            <v xml:space="preserve">    APPROPRIATE IF CONTRACT CONTAINS COMPANY PAY TERMS.</v>
          </cell>
        </row>
        <row r="77">
          <cell r="B77" t="str">
            <v xml:space="preserve"> 2. MEDICAL INSURANCE </v>
          </cell>
          <cell r="C77" t="str">
            <v xml:space="preserve"> ① SUBJECT : KOREAN STAFF/WORKER</v>
          </cell>
        </row>
        <row r="78">
          <cell r="B78" t="str">
            <v xml:space="preserve">    PREMIUM</v>
          </cell>
          <cell r="C78" t="str">
            <v xml:space="preserve"> ② INSURANCE PREMIUM : TOTAL MONTHLY SALARY (BONUS INCLUDED) X 2.385% (CO'S EXP)</v>
          </cell>
        </row>
        <row r="79">
          <cell r="C79" t="str">
            <v xml:space="preserve">  ※ TOTAL MONTHLY SALARY MEANS GROSS SALARY PAID BY HEAD OFFICE</v>
          </cell>
        </row>
        <row r="80">
          <cell r="C80" t="str">
            <v xml:space="preserve">     EXCLUDING LOCAL ALLOWANCE ONLY.</v>
          </cell>
        </row>
        <row r="81">
          <cell r="B81" t="str">
            <v xml:space="preserve"> 3. NATIONAL PENSION</v>
          </cell>
          <cell r="C81" t="str">
            <v xml:space="preserve"> ① SUBJECT : KOREAN STAFF/WORKER</v>
          </cell>
        </row>
        <row r="82">
          <cell r="C82" t="str">
            <v xml:space="preserve"> ② PENSION : TOTAL MONTHLY SALARY (BONUS INCLUDED) X 4.5% (CO'S EXPENSE)</v>
          </cell>
        </row>
        <row r="83">
          <cell r="C83" t="str">
            <v xml:space="preserve">  ※ TOTAL MONTHLY SALARY MEANS GROSS SALARY PAID BY HEAD OFFICE</v>
          </cell>
        </row>
        <row r="84">
          <cell r="C84" t="str">
            <v xml:space="preserve">     EXCLUDING LOCAL ALLOWANCE</v>
          </cell>
        </row>
        <row r="85">
          <cell r="C85" t="str">
            <v xml:space="preserve">  ※ IN CASE OF \3,500,000/MON OVER, CALCULATE \162,000/MON REGARDLESS OF</v>
          </cell>
        </row>
        <row r="86">
          <cell r="C86" t="str">
            <v xml:space="preserve">     TOTAL MONTHLY SALARY (MOST OF THE KOR STAFFS ARE SUBJECT TO THIS PROVISION)</v>
          </cell>
        </row>
        <row r="87">
          <cell r="B87" t="str">
            <v xml:space="preserve"> 4. VEHICLE INSURANCE </v>
          </cell>
          <cell r="C87" t="str">
            <v xml:space="preserve"> - INSURANCE PREMIUM BY VEHICLE TYPE AND NUMBERS.</v>
          </cell>
        </row>
        <row r="88">
          <cell r="B88" t="str">
            <v xml:space="preserve">    PREMIUM</v>
          </cell>
        </row>
        <row r="89">
          <cell r="B89" t="str">
            <v xml:space="preserve"> 5. FIRE INSURANCE PREMIUM</v>
          </cell>
          <cell r="C89" t="str">
            <v xml:space="preserve"> - INSURANCE PREMIUM INSURED AGAINST FIRE.</v>
          </cell>
          <cell r="F89" t="str">
            <v xml:space="preserve"> - ATTACH ONE COPY OF INSURANCE</v>
          </cell>
        </row>
        <row r="90">
          <cell r="F90" t="str">
            <v xml:space="preserve">   POLICY</v>
          </cell>
        </row>
        <row r="91">
          <cell r="B91" t="str">
            <v xml:space="preserve"> 6. OTHERS</v>
          </cell>
          <cell r="C91" t="str">
            <v xml:space="preserve"> - APPROPRIATE OTHER INSURANCE PREMIUM IF ANY.</v>
          </cell>
        </row>
        <row r="92">
          <cell r="C92" t="str">
            <v xml:space="preserve"> - EMPLOYMENT INSURANCE : TOTAL MONTHLY SALARY(BONUS INCLUDED)×1.3%</v>
          </cell>
        </row>
        <row r="94">
          <cell r="A94" t="str">
            <v xml:space="preserve"> 5. DEPRECIATIONS</v>
          </cell>
          <cell r="B94" t="str">
            <v xml:space="preserve">    DEPRECIATIONS FOR </v>
          </cell>
          <cell r="C94" t="str">
            <v xml:space="preserve"> - APPROPRIATE EXP. BASED ON YEARLY DEPRECIATIONS RATE</v>
          </cell>
          <cell r="F94" t="str">
            <v xml:space="preserve"> - REFERENCE ERP FIXED ASSET INFORMATION</v>
          </cell>
        </row>
        <row r="95">
          <cell r="B95" t="str">
            <v xml:space="preserve">    BUILDING AND VEHICLES</v>
          </cell>
          <cell r="C95" t="str">
            <v xml:space="preserve">   (SPECIFIED DEPRECIATION METHOD)</v>
          </cell>
        </row>
        <row r="97">
          <cell r="A97" t="str">
            <v xml:space="preserve"> 6. OTHERS</v>
          </cell>
          <cell r="B97" t="str">
            <v xml:space="preserve">    EQUIPMENT MAINTENANCE</v>
          </cell>
          <cell r="C97" t="str">
            <v xml:space="preserve"> - SET UP MONTHLY OPERATION PLAN AND REFLECT THE AMOUNTS SPECIFIED ITEM BY ITEM</v>
          </cell>
          <cell r="F97" t="str">
            <v xml:space="preserve"> - FOR BATAM-YARD, DUBAI-YARD ONLY</v>
          </cell>
        </row>
        <row r="98">
          <cell r="B98" t="str">
            <v xml:space="preserve">    EXP.</v>
          </cell>
          <cell r="C98" t="str">
            <v xml:space="preserve">   IN DETAILS.</v>
          </cell>
        </row>
        <row r="99">
          <cell r="C99" t="str">
            <v xml:space="preserve">  (REPAIRING/MAINTENANCE FOR EQUIPMENT AND FACILITIES, FUELS, CUSTOM CLEARANCE,</v>
          </cell>
        </row>
        <row r="100">
          <cell r="C100" t="str">
            <v xml:space="preserve">   TRANSPORTATION, SPARE PARTS AND OTHERS)</v>
          </cell>
        </row>
      </sheetData>
      <sheetData sheetId="19"/>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STAND20"/>
      <sheetName val="STAND20(2)"/>
      <sheetName val="PLAN"/>
      <sheetName val="GUIDELINE"/>
      <sheetName val="월별양식"/>
      <sheetName val="예산내역"/>
      <sheetName val="FIXED_EXP"/>
      <sheetName val="VARIABLE_EXP"/>
      <sheetName val="표지"/>
      <sheetName val="지점예산"/>
      <sheetName val="98실99예"/>
      <sheetName val="한국수급"/>
      <sheetName val="현지수급"/>
      <sheetName val="간접수급"/>
      <sheetName val="한국직현"/>
      <sheetName val="현지직원"/>
      <sheetName val="LOC_COST"/>
      <sheetName val="간접요원"/>
      <sheetName val="사무임차"/>
      <sheetName val="차량현황"/>
      <sheetName val="비품임차"/>
      <sheetName val="그룹사현"/>
      <sheetName val="상반기손익차2총괄"/>
      <sheetName val="RCF CLAIMED"/>
      <sheetName val="Sheet4"/>
      <sheetName val="간접비(1)"/>
      <sheetName val="6호기"/>
      <sheetName val="매각(6)"/>
      <sheetName val="HDECGTY"/>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안전장치"/>
      <sheetName val="Sheet2"/>
      <sheetName val="공통비총괄표"/>
      <sheetName val="영업소실적"/>
      <sheetName val="TT 매입율"/>
      <sheetName val="작성지침(고정비)"/>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역-가마감"/>
      <sheetName val="재고추이(총재고_P6)"/>
      <sheetName val="계획비교(선적)"/>
      <sheetName val="2.대외공문"/>
      <sheetName val="지역_가마감"/>
      <sheetName val="2"/>
    </sheetNames>
    <sheetDataSet>
      <sheetData sheetId="0"/>
      <sheetData sheetId="1"/>
      <sheetData sheetId="2"/>
      <sheetData sheetId="3" refreshError="1"/>
      <sheetData sheetId="4"/>
      <sheetData sheetId="5"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고변"/>
      <sheetName val="선투입재고 "/>
      <sheetName val="상반기 실적추정 총괄표 (2)"/>
      <sheetName val="상반기 실적추정 총괄표"/>
      <sheetName val="손익차상반기총괄"/>
      <sheetName val="상반기손익차2총괄"/>
      <sheetName val="전기"/>
      <sheetName val="결산실적01"/>
      <sheetName val="변경품셈총괄"/>
      <sheetName val="사업추정"/>
      <sheetName val="일위대가"/>
      <sheetName val="단가대비표"/>
      <sheetName val="#REF"/>
      <sheetName val="노임단가"/>
      <sheetName val="수목데이타 "/>
      <sheetName val="견적"/>
      <sheetName val="실행내역 "/>
      <sheetName val="안전장치"/>
      <sheetName val="간접비 총괄표"/>
      <sheetName val="집계표"/>
      <sheetName val="매각(6)"/>
      <sheetName val="TT 매입율"/>
      <sheetName val="금액결정"/>
      <sheetName val="수량산출"/>
      <sheetName val="세금자료"/>
      <sheetName val="Sheet1"/>
      <sheetName val="부표총괄"/>
      <sheetName val="현장배치"/>
      <sheetName val="1-11조직표"/>
      <sheetName val="BOJUNGGM"/>
      <sheetName val="기성수금(단단위)"/>
      <sheetName val="원가매출(단단위)"/>
      <sheetName val="현장"/>
      <sheetName val="첨부1"/>
      <sheetName val="원가계산서(남측)"/>
      <sheetName val="총괄내역서"/>
      <sheetName val="남대문빌딩"/>
      <sheetName val="DATE"/>
      <sheetName val="개시전표"/>
      <sheetName val="공사집계"/>
      <sheetName val="1_11조직표"/>
      <sheetName val="Sheet4"/>
      <sheetName val="등급"/>
      <sheetName val="당초"/>
      <sheetName val="손익차9월2"/>
      <sheetName val="수입"/>
      <sheetName val="단가비교(TOTAL)"/>
      <sheetName val="실행대비"/>
      <sheetName val="공문"/>
      <sheetName val="소화실적"/>
      <sheetName val="Sheet2"/>
      <sheetName val="산수배수"/>
      <sheetName val="97 사업추정(WEKI)"/>
      <sheetName val="자료"/>
      <sheetName val="유림골조"/>
      <sheetName val="대비"/>
      <sheetName val="SIMULATION"/>
      <sheetName val="지급자재"/>
      <sheetName val="마산월령동골조물량변경"/>
      <sheetName val="진주방향"/>
      <sheetName val="마산방향"/>
      <sheetName val="마산방향철근집계"/>
      <sheetName val="공사비 내역 (가)"/>
      <sheetName val="직노"/>
      <sheetName val="비교1"/>
      <sheetName val="주소록"/>
      <sheetName val="NYS"/>
      <sheetName val="마스터"/>
      <sheetName val="코드목록"/>
      <sheetName val="품목납기"/>
      <sheetName val="M-EQPT-Z"/>
      <sheetName val="현장현황"/>
      <sheetName val="내역"/>
      <sheetName val="공사손익"/>
      <sheetName val="고자현황"/>
      <sheetName val="변수목록"/>
      <sheetName val="카메라"/>
      <sheetName val="설계예시"/>
      <sheetName val="내역서"/>
      <sheetName val="9811"/>
      <sheetName val="하수급견적대비"/>
      <sheetName val="간접비총괄 (2)"/>
      <sheetName val="토목"/>
      <sheetName val="시운전연료"/>
      <sheetName val="15 문제점"/>
      <sheetName val="기준요인별"/>
      <sheetName val="영업소실적"/>
      <sheetName val="인원계획"/>
      <sheetName val="간접비(1)"/>
      <sheetName val="FWBS7000,8000"/>
      <sheetName val="ANALYSER"/>
      <sheetName val="주관사업"/>
      <sheetName val="건축공사실행"/>
      <sheetName val="선투입재고_"/>
      <sheetName val="상반기_실적추정_총괄표_(2)"/>
      <sheetName val="상반기_실적추정_총괄표"/>
      <sheetName val="수목데이타_"/>
      <sheetName val="실행내역_"/>
      <sheetName val="간접비_총괄표"/>
      <sheetName val="현장관리비"/>
      <sheetName val="공사설계서"/>
      <sheetName val="기초일위"/>
      <sheetName val="시설일위"/>
      <sheetName val="조명일위"/>
      <sheetName val="9509"/>
      <sheetName val="기준액"/>
      <sheetName val="부대tu"/>
      <sheetName val="연결임시"/>
      <sheetName val="배수내역"/>
      <sheetName val="일위대가표"/>
      <sheetName val="조직표"/>
      <sheetName val="내역서(삼호)"/>
      <sheetName val="ELECTRIC"/>
      <sheetName val="급여TABLE"/>
      <sheetName val="공통부대비"/>
      <sheetName val="간접비총괄"/>
      <sheetName val="교육종류"/>
      <sheetName val="제경비"/>
      <sheetName val="9-1차이내역"/>
      <sheetName val="참고자료"/>
      <sheetName val="h-013211-2"/>
      <sheetName val="Unit 49_분개표"/>
      <sheetName val="Unit 76_분개표"/>
      <sheetName val="UnitList"/>
      <sheetName val="RFP007"/>
      <sheetName val="INPUT DATA"/>
      <sheetName val="CIVIL WORK"/>
      <sheetName val="기계경비(시간당)"/>
      <sheetName val="램머"/>
      <sheetName val="경산"/>
      <sheetName val="생산직"/>
      <sheetName val="현금흐름표"/>
      <sheetName val="교각1"/>
      <sheetName val="신흥교"/>
      <sheetName val="단가조사"/>
      <sheetName val="TT_매입율"/>
      <sheetName val="97_사업추정(WEKI)"/>
      <sheetName val="공사비_내역_(가)"/>
      <sheetName val="사업부배부A"/>
      <sheetName val="COMPARISON TABLE"/>
      <sheetName val="DESCRIPTION"/>
      <sheetName val="월별사업계획_조정"/>
      <sheetName val="VC2 10.99"/>
      <sheetName val="Schedule 2 and 3"/>
      <sheetName val="BRICK"/>
      <sheetName val="B31.1"/>
      <sheetName val="PSIZE"/>
      <sheetName val="지사인원사무실"/>
      <sheetName val="ironmongery"/>
      <sheetName val="데이타"/>
      <sheetName val="증감내역서"/>
      <sheetName val="96.12"/>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 val="급여관련자료"/>
      <sheetName val="표지"/>
      <sheetName val="공사비_NDE"/>
      <sheetName val="남양주부대"/>
      <sheetName val="INSTR"/>
      <sheetName val="95삼성급(본사)"/>
      <sheetName val="VC2 8.98"/>
      <sheetName val="단가표"/>
      <sheetName val="자재(원원+원대)"/>
      <sheetName val="일위대가(가설)"/>
      <sheetName val="CTEMCOST"/>
      <sheetName val="기성현황"/>
      <sheetName val="사업전망"/>
      <sheetName val="원가현황"/>
      <sheetName val="단가"/>
      <sheetName val="MEED"/>
      <sheetName val="산1~6"/>
      <sheetName val="배수공"/>
      <sheetName val="측구공"/>
      <sheetName val="용소리교"/>
      <sheetName val="준검 내역서"/>
      <sheetName val="작성지침(고정비)"/>
      <sheetName val="Sheet1 (2)"/>
      <sheetName val="투찰내역"/>
      <sheetName val="면접시간확인"/>
      <sheetName val="토공(우물통,기타) "/>
      <sheetName val="관로토공"/>
      <sheetName val="BOW"/>
      <sheetName val="Analisa"/>
      <sheetName val="BOQ and Estimation Sheet 100330"/>
      <sheetName val="10ADIT05"/>
      <sheetName val="설계예산서"/>
      <sheetName val="예산내역서"/>
      <sheetName val="예정공정표"/>
      <sheetName val="총계"/>
      <sheetName val="Baby일위대가"/>
      <sheetName val="1차 내역서"/>
      <sheetName val="협조전"/>
      <sheetName val="삼보지질"/>
      <sheetName val="2000년1차"/>
      <sheetName val="내역서(토목)"/>
      <sheetName val="기초단가"/>
      <sheetName val="납부서"/>
      <sheetName val="증감대비"/>
      <sheetName val="CAT_5"/>
      <sheetName val="연돌일위집계"/>
      <sheetName val="Avtivity Define"/>
      <sheetName val="설치공사비"/>
      <sheetName val="산1~4"/>
      <sheetName val="영업,지장물,이사확인서(개인,법인,종중)"/>
      <sheetName val="회사정보"/>
      <sheetName val="지정"/>
      <sheetName val="건축개요"/>
      <sheetName val="정산표"/>
      <sheetName val="안산기계장치"/>
      <sheetName val="ABUT수량-A1"/>
      <sheetName val="변수"/>
      <sheetName val="데리네이타현황"/>
      <sheetName val="7공구-산출근거"/>
      <sheetName val="3.설계예산내역서(예산서)"/>
      <sheetName val="2.예정공정표"/>
      <sheetName val="발주설계서(당초)"/>
      <sheetName val=" 냉각수펌프"/>
      <sheetName val="CB"/>
      <sheetName val="북제주-표지"/>
      <sheetName val="산근"/>
      <sheetName val="갑지"/>
      <sheetName val="설계명세서"/>
      <sheetName val="b_balju"/>
      <sheetName val="시행예산"/>
      <sheetName val="MANHOLE"/>
      <sheetName val="Basic"/>
      <sheetName val="inter"/>
      <sheetName val="기준"/>
      <sheetName val="Cover"/>
      <sheetName val="sum3"/>
      <sheetName val="PRO_DCI"/>
      <sheetName val="INST_DCI"/>
      <sheetName val="HVAC_DCI"/>
      <sheetName val="PIPE_DCI"/>
      <sheetName val="Summary Sheets"/>
      <sheetName val="금액내역서"/>
      <sheetName val="노임"/>
      <sheetName val="eq_data"/>
      <sheetName val="D2old"/>
      <sheetName val="Library"/>
      <sheetName val="VENDOR LIST"/>
      <sheetName val="공통비"/>
      <sheetName val="Ex-Rate"/>
      <sheetName val="요약배부"/>
      <sheetName val="경제지표"/>
      <sheetName val="Compare-1"/>
      <sheetName val="기계내역서"/>
      <sheetName val="현장지지물물량"/>
      <sheetName val="기기리스트"/>
      <sheetName val="가설공사 내역"/>
      <sheetName val="정산서"/>
      <sheetName val="보호"/>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슬래브(PF)(하류)"/>
      <sheetName val="공비대비"/>
      <sheetName val="내역(중앙)"/>
      <sheetName val="내역(창신)"/>
      <sheetName val="예총"/>
      <sheetName val="재료비"/>
      <sheetName val="매출vl"/>
      <sheetName val="터파기및재료"/>
      <sheetName val="기타경비"/>
      <sheetName val="잔토처리"/>
      <sheetName val="터파기,되메우기,램머,코아"/>
      <sheetName val="절단,포장깨기"/>
      <sheetName val="5사남"/>
      <sheetName val="국산화"/>
      <sheetName val="기초자료"/>
      <sheetName val="본부별매출"/>
      <sheetName val="이름표"/>
      <sheetName val="토목주소"/>
      <sheetName val="노임 단가"/>
      <sheetName val="BM"/>
      <sheetName val="공통비총괄표"/>
      <sheetName val="관급"/>
      <sheetName val="_REF"/>
      <sheetName val=" Sum"/>
      <sheetName val="PI"/>
      <sheetName val="일위대가목차"/>
      <sheetName val="출고집계"/>
      <sheetName val="2.대외공문"/>
      <sheetName val="BATCH"/>
      <sheetName val="기준표"/>
      <sheetName val="Control sheet"/>
      <sheetName val="기표"/>
      <sheetName val="해외"/>
      <sheetName val="기계설비"/>
      <sheetName val="YOEMAGUM"/>
      <sheetName val="최근결산기준"/>
      <sheetName val="합손"/>
      <sheetName val="Ctrl"/>
      <sheetName val="금융"/>
      <sheetName val="은행"/>
      <sheetName val="리스"/>
      <sheetName val="보험"/>
      <sheetName val="기초입력"/>
      <sheetName val="수주실적0709"/>
      <sheetName val="현장관리비데이타"/>
      <sheetName val="선투입재고_1"/>
      <sheetName val="상반기_실적추정_총괄표_(2)1"/>
      <sheetName val="상반기_실적추정_총괄표1"/>
      <sheetName val="수목데이타_1"/>
      <sheetName val="실행내역_1"/>
      <sheetName val="간접비_총괄표1"/>
      <sheetName val="간접비총괄_(2)"/>
      <sheetName val="15_문제점"/>
      <sheetName val="STAND98"/>
      <sheetName val="P.M 별"/>
      <sheetName val="DATA 입력부"/>
      <sheetName val="공조기"/>
      <sheetName val="투찰추정"/>
      <sheetName val="환율"/>
      <sheetName val="Total"/>
      <sheetName val="저"/>
      <sheetName val="Sheet2 (2)"/>
      <sheetName val="인건비"/>
      <sheetName val="백룡교차로"/>
      <sheetName val="산정교차로"/>
      <sheetName val="신영교차로"/>
      <sheetName val="MOKDONG(1)"/>
      <sheetName val="DATA"/>
      <sheetName val="일반공사"/>
      <sheetName val="손익분석"/>
      <sheetName val="노임이"/>
      <sheetName val="중기조종사 단위단가"/>
      <sheetName val="Languages"/>
      <sheetName val="파이프류"/>
      <sheetName val="Eq. Mobilization"/>
      <sheetName val="실행내역"/>
      <sheetName val="대차대조표"/>
      <sheetName val="※참고자료※"/>
      <sheetName val="Macro"/>
      <sheetName val="내역서01"/>
      <sheetName val="NOMUBI"/>
      <sheetName val=" 내역서"/>
      <sheetName val="도기류"/>
      <sheetName val="김관중"/>
      <sheetName val="archi(본사)"/>
      <sheetName val="Drn"/>
      <sheetName val="PLAN_FEB97"/>
      <sheetName val="notes"/>
      <sheetName val="1.01"/>
      <sheetName val="LEGEND"/>
      <sheetName val="계정"/>
      <sheetName val="여비"/>
      <sheetName val="보고"/>
      <sheetName val="프랜트면허"/>
      <sheetName val="단가산출서"/>
      <sheetName val="COL"/>
      <sheetName val="경영혁신본부"/>
      <sheetName val="cover page"/>
      <sheetName val="arun to"/>
      <sheetName val="Option"/>
      <sheetName val="WPL"/>
      <sheetName val="G29A"/>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실행철강하도"/>
      <sheetName val="Trade Debtors"/>
      <sheetName val="전선 및 전선관"/>
      <sheetName val="조정율"/>
      <sheetName val="공사금액 내역 (1)"/>
      <sheetName val="코드"/>
      <sheetName val="단가비교"/>
      <sheetName val="Panel제작명세서"/>
      <sheetName val="RFP Codes"/>
      <sheetName val="sus slb"/>
      <sheetName val="Site"/>
      <sheetName val="Summ"/>
      <sheetName val="TOEC"/>
      <sheetName val="9-30-06 graduates"/>
      <sheetName val="개산공사비"/>
      <sheetName val="수주현황2월"/>
      <sheetName val="총사업비명세"/>
      <sheetName val="요약&amp;결과"/>
      <sheetName val="간접비"/>
      <sheetName val="2공구산출내역"/>
      <sheetName val="11.28"/>
      <sheetName val="10매출"/>
      <sheetName val="기계공사"/>
      <sheetName val="N賃率-職"/>
      <sheetName val="실행(표지,갑,을)"/>
      <sheetName val="95하U$가격"/>
      <sheetName val="플랜트 설치"/>
      <sheetName val="BCPAB"/>
      <sheetName val="노임9월"/>
      <sheetName val="PIPE"/>
      <sheetName val="member design"/>
      <sheetName val="design criteria"/>
      <sheetName val="working load at the btm ft."/>
      <sheetName val="plan&amp;section of foundation"/>
      <sheetName val="soil bearing check"/>
      <sheetName val="제출계산서"/>
      <sheetName val="Exch_rates"/>
      <sheetName val="1,2공구원가계산서"/>
      <sheetName val="1공구산출내역서"/>
      <sheetName val="Cashflow Analysis"/>
      <sheetName val="D-623D"/>
      <sheetName val="BSD (2)"/>
      <sheetName val=" 갑지"/>
      <sheetName val="DB@Acess"/>
      <sheetName val="Civil"/>
      <sheetName val="별표총괄"/>
      <sheetName val="TUAS"/>
      <sheetName val="Ampecity Data"/>
      <sheetName val="KUNGDEVI"/>
      <sheetName val="BQMPALOC"/>
      <sheetName val="pipeline-1"/>
      <sheetName val="SG"/>
      <sheetName val="FLANGE"/>
      <sheetName val="VALVE"/>
      <sheetName val="인원배분"/>
      <sheetName val="BREAKDOWN(철거설치)"/>
      <sheetName val="리비아견적작업"/>
      <sheetName val="뜃맟뭁돽띿맟?-BLDG"/>
      <sheetName val="BREAKDOWN(신규설치)"/>
      <sheetName val="SUMMARY_철거"/>
      <sheetName val="뜃맟뭁돽띿맟_-BLDG"/>
      <sheetName val="식재인부"/>
      <sheetName val="6공구(당초)"/>
      <sheetName val="투찰"/>
      <sheetName val="갑지(추정)"/>
      <sheetName val="수리결과"/>
      <sheetName val=""/>
      <sheetName val="인사자료총집계"/>
      <sheetName val="공동"/>
      <sheetName val="단독"/>
      <sheetName val="4.2유효폭의 계산"/>
      <sheetName val="총물량"/>
      <sheetName val="조명시설"/>
      <sheetName val="빈"/>
      <sheetName val="10현장조직"/>
      <sheetName val="EQT-ESTN"/>
      <sheetName val="POWER"/>
      <sheetName val="설계내역서"/>
      <sheetName val="고창터널(고창방향)"/>
      <sheetName val="선투입재고_2"/>
      <sheetName val="상반기_실적추정_총괄표_(2)2"/>
      <sheetName val="상반기_실적추정_총괄표2"/>
      <sheetName val="수목데이타_2"/>
      <sheetName val="실행내역_2"/>
      <sheetName val="간접비_총괄표2"/>
      <sheetName val="TT_매입율1"/>
      <sheetName val="97_사업추정(WEKI)1"/>
      <sheetName val="공사비_내역_(가)1"/>
      <sheetName val="간접비총괄_(2)1"/>
      <sheetName val="15_문제점1"/>
      <sheetName val="Unit_49_분개표"/>
      <sheetName val="Unit_76_분개표"/>
      <sheetName val="INPUT_DATA"/>
      <sheetName val="CIVIL_WORK"/>
      <sheetName val="COMPARISON_TABLE"/>
      <sheetName val="VC2_10_99"/>
      <sheetName val="Schedule_2_and_3"/>
      <sheetName val="B31_1"/>
      <sheetName val="96_12"/>
      <sheetName val="OFFER_RATE"/>
      <sheetName val="Mech_CIF"/>
      <sheetName val="COVERSHEET_PAGE"/>
      <sheetName val="TABLE2-2_OSBL-(SITE_PREP)"/>
      <sheetName val="OSBL-TOTAL_(OTHER_WORK)"/>
      <sheetName val="OSBL-TOTAL_(SEA_WATER)"/>
      <sheetName val="OSBL-TOTAL_(CIVIL_WORK)"/>
      <sheetName val="_OVERALL"/>
      <sheetName val="2_1"/>
      <sheetName val="2_2"/>
      <sheetName val="2_3"/>
      <sheetName val="2_4"/>
      <sheetName val="5_1"/>
      <sheetName val="5_2"/>
      <sheetName val="5_3"/>
      <sheetName val="8_1"/>
      <sheetName val="8_2"/>
      <sheetName val="ATTACHMENT_1"/>
      <sheetName val="Sheet1_(2)"/>
      <sheetName val="VC2_8_98"/>
      <sheetName val="준검_내역서"/>
      <sheetName val="토공(우물통,기타)_"/>
      <sheetName val="BOQ_and_Estimation_Sheet_100330"/>
      <sheetName val="1차_내역서"/>
      <sheetName val="Avtivity_Define"/>
      <sheetName val="3_설계예산내역서(예산서)"/>
      <sheetName val="2_예정공정표"/>
      <sheetName val="Summary_Sheets"/>
      <sheetName val="VENDOR_LIST"/>
      <sheetName val="가설공사_내역"/>
      <sheetName val="Flaer_Area"/>
      <sheetName val="_냉각수펌프"/>
      <sheetName val="노임_단가"/>
      <sheetName val="2_대외공문"/>
      <sheetName val="D8_underpass_WP-D592"/>
      <sheetName val="D10_"/>
      <sheetName val="WP-SN01-01_&amp;_02"/>
      <sheetName val="Consolidated"/>
      <sheetName val="Daywork"/>
      <sheetName val="_Sum"/>
      <sheetName val="Control_sheet"/>
      <sheetName val="P_M_별"/>
      <sheetName val="DATA_입력부"/>
      <sheetName val="선투입재고_3"/>
      <sheetName val="상반기_실적추정_총괄표_(2)3"/>
      <sheetName val="상반기_실적추정_총괄표3"/>
      <sheetName val="수목데이타_3"/>
      <sheetName val="실행내역_3"/>
      <sheetName val="간접비_총괄표3"/>
      <sheetName val="TT_매입율2"/>
      <sheetName val="97_사업추정(WEKI)2"/>
      <sheetName val="공사비_내역_(가)2"/>
      <sheetName val="간접비총괄_(2)2"/>
      <sheetName val="15_문제점2"/>
      <sheetName val="Unit_49_분개표1"/>
      <sheetName val="Unit_76_분개표1"/>
      <sheetName val="INPUT_DATA1"/>
      <sheetName val="CIVIL_WORK1"/>
      <sheetName val="COMPARISON_TABLE1"/>
      <sheetName val="VC2_10_991"/>
      <sheetName val="Schedule_2_and_31"/>
      <sheetName val="B31_11"/>
      <sheetName val="96_121"/>
      <sheetName val="OFFER_RATE1"/>
      <sheetName val="Mech_CIF1"/>
      <sheetName val="COVERSHEET_PAGE1"/>
      <sheetName val="TABLE2-2_OSBL-(SITE_PREP)1"/>
      <sheetName val="OSBL-TOTAL_(OTHER_WORK)1"/>
      <sheetName val="OSBL-TOTAL_(SEA_WATER)1"/>
      <sheetName val="OSBL-TOTAL_(CIVIL_WORK)1"/>
      <sheetName val="_OVERALL1"/>
      <sheetName val="2_11"/>
      <sheetName val="2_21"/>
      <sheetName val="2_31"/>
      <sheetName val="2_41"/>
      <sheetName val="5_11"/>
      <sheetName val="5_21"/>
      <sheetName val="5_31"/>
      <sheetName val="8_11"/>
      <sheetName val="8_21"/>
      <sheetName val="ATTACHMENT_11"/>
      <sheetName val="Sheet1_(2)1"/>
      <sheetName val="VC2_8_981"/>
      <sheetName val="준검_내역서1"/>
      <sheetName val="토공(우물통,기타)_1"/>
      <sheetName val="BOQ_and_Estimation_Sheet_100331"/>
      <sheetName val="1차_내역서1"/>
      <sheetName val="Avtivity_Define1"/>
      <sheetName val="3_설계예산내역서(예산서)1"/>
      <sheetName val="2_예정공정표1"/>
      <sheetName val="Summary_Sheets1"/>
      <sheetName val="VENDOR_LIST1"/>
      <sheetName val="가설공사_내역1"/>
      <sheetName val="Flaer_Area1"/>
      <sheetName val="_냉각수펌프1"/>
      <sheetName val="노임_단가1"/>
      <sheetName val="2_대외공문1"/>
      <sheetName val="_Sum1"/>
      <sheetName val="Control_sheet1"/>
      <sheetName val="P_M_별1"/>
      <sheetName val="DATA_입력부1"/>
      <sheetName val="COA-17"/>
      <sheetName val="PRICE COMP"/>
      <sheetName val="명부1"/>
      <sheetName val="세부내용"/>
      <sheetName val="명부"/>
      <sheetName val="총회접수대장"/>
      <sheetName val="입력"/>
      <sheetName val="대여현황"/>
      <sheetName val="SORCE1"/>
      <sheetName val="부하(성남)"/>
      <sheetName val="Definitions"/>
      <sheetName val="절대지우지말것"/>
      <sheetName val="01"/>
      <sheetName val="Basis"/>
      <sheetName val="1_01"/>
      <sheetName val="Sheet2_(2)"/>
      <sheetName val="Trade_Debtors"/>
      <sheetName val="Map"/>
      <sheetName val="Payment"/>
      <sheetName val="AQL(0.65)"/>
      <sheetName val="중기조종사_단위단가"/>
      <sheetName val="Eq__Mobilization"/>
      <sheetName val="_내역서"/>
      <sheetName val="AQL(0_65)"/>
      <sheetName val="RSB_RATIO"/>
      <sheetName val="1999-2000 MONTHLY CASHFLOW"/>
      <sheetName val="실행"/>
      <sheetName val="P_평균"/>
      <sheetName val="명부 통합"/>
      <sheetName val="단위세대 개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refreshError="1"/>
      <sheetData sheetId="651" refreshError="1"/>
      <sheetData sheetId="652" refreshError="1"/>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020114"/>
      <sheetName val="0111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STAND20"/>
      <sheetName val="STAND20(2)"/>
      <sheetName val="PLAN"/>
      <sheetName val="GUIDELINE"/>
      <sheetName val="월별양식"/>
      <sheetName val="예산내역"/>
      <sheetName val="FIXED_EXP"/>
      <sheetName val="VARIABLE_EXP"/>
      <sheetName val="표지"/>
      <sheetName val="지점예산"/>
      <sheetName val="98실99예"/>
      <sheetName val="한국수급"/>
      <sheetName val="현지수급"/>
      <sheetName val="간접수급"/>
      <sheetName val="한국직현"/>
      <sheetName val="현지직원"/>
      <sheetName val="LOC_COST"/>
      <sheetName val="간접요원"/>
      <sheetName val="사무임차"/>
      <sheetName val="차량현황"/>
      <sheetName val="비품임차"/>
      <sheetName val="그룹사현"/>
      <sheetName val="상반기손익차2총괄"/>
      <sheetName val="RCF CLAIMED"/>
      <sheetName val="Sheet4"/>
      <sheetName val="간접비(1)"/>
      <sheetName val="매각(6)"/>
      <sheetName val="HDECGTY"/>
      <sheetName val="Eq. Mobilization"/>
      <sheetName val="6호기"/>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유림골조"/>
      <sheetName val="작업년월"/>
      <sheetName val="2000년예산"/>
      <sheetName val="현금"/>
      <sheetName val="납부내역"/>
      <sheetName val="지급자재"/>
      <sheetName val="토목"/>
      <sheetName val="Sheet2"/>
      <sheetName val="공통비총괄표"/>
      <sheetName val="마산월령동골조물량변경"/>
      <sheetName val="대비"/>
      <sheetName val="업무연락"/>
      <sheetName val="차수"/>
      <sheetName val="수량산출내역1115"/>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공문.사"/>
      <sheetName val="손익"/>
      <sheetName val="매출원가"/>
      <sheetName val="일반관리비"/>
      <sheetName val="02년합계잔액시산표"/>
      <sheetName val="결산보고서용대차대조표A4"/>
      <sheetName val="결산보고서용손익계산서A4"/>
      <sheetName val="대차대조표비교식"/>
      <sheetName val="손익계산서비교식"/>
      <sheetName val="변경기준"/>
      <sheetName val="손익계산서"/>
      <sheetName val="주요계정명세요약"/>
      <sheetName val="요약대차대조표"/>
      <sheetName val="연도별대차대조표"/>
      <sheetName val="연도별손익계산서"/>
      <sheetName val="대차대조표요약"/>
      <sheetName val="영업.일1"/>
      <sheetName val="내역"/>
      <sheetName val="결산보고서용손䝵계산서A4"/>
      <sheetName val="코드표"/>
      <sheetName val="results"/>
      <sheetName val="표지"/>
      <sheetName val="표지2"/>
      <sheetName val="Ⅰ"/>
      <sheetName val="Ⅱ"/>
      <sheetName val="Ⅲ"/>
      <sheetName val="Ⅳ-1"/>
      <sheetName val="Ⅳ-2"/>
      <sheetName val="4법인세(上)"/>
      <sheetName val="Ⅴ-1"/>
      <sheetName val="Ⅴ-2"/>
      <sheetName val="Ⅴ-3"/>
      <sheetName val="Ⅵ-1"/>
      <sheetName val="Ⅵ-2"/>
      <sheetName val="Ⅵ-3"/>
      <sheetName val="Ⅶ-1"/>
      <sheetName val="Ⅶ-2"/>
      <sheetName val="Ⅷ"/>
      <sheetName val="Ⅷ-1"/>
      <sheetName val="Ⅷ-2"/>
      <sheetName val="Ⅷ-2 (확정)"/>
      <sheetName val="Ⅸ-1"/>
      <sheetName val="Ⅸ"/>
      <sheetName val="10-2월별수출입"/>
      <sheetName val="Ⅸ-5"/>
      <sheetName val="배당내역(안)"/>
      <sheetName val="Ⅰ.대차대조표 (2)"/>
      <sheetName val="Ⅱ.손익계산서 (2)"/>
      <sheetName val="Ⅲ.법인세납부현황"/>
      <sheetName val="Ⅲ.법인세납부현황 (2)"/>
      <sheetName val="Ⅲ.법인세 Ⅳ.배당안"/>
      <sheetName val="Ⅳ.결산사항"/>
      <sheetName val="Ⅴ.재무비율분석"/>
      <sheetName val="Ⅴ.법인세현황및대책"/>
      <sheetName val="표지.1"/>
      <sheetName val="표지2.1"/>
      <sheetName val="표지결산보고."/>
      <sheetName val="목차결산보고"/>
      <sheetName val="대차대조"/>
      <sheetName val="잉여금처분계산서"/>
      <sheetName val="손익계산서.사장"/>
      <sheetName val="주주및배당현황.사장"/>
      <sheetName val="대차대조.사장"/>
      <sheetName val="잉여금처분.사장"/>
      <sheetName val="선급미지급비용"/>
      <sheetName val="노무비"/>
      <sheetName val="차량별점검"/>
      <sheetName val="수입"/>
      <sheetName val="2.대외공문"/>
      <sheetName val="9612서울"/>
      <sheetName val="9-1차이내역"/>
      <sheetName val="sm"/>
      <sheetName val="공표손익"/>
      <sheetName val="산출근거1"/>
      <sheetName val="5.30(土)"/>
      <sheetName val="첨부1"/>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도기류"/>
      <sheetName val="PIPE"/>
      <sheetName val="FITTING"/>
      <sheetName val="VALVE"/>
      <sheetName val="PVC"/>
      <sheetName val="COPPER"/>
      <sheetName val="PE COATING"/>
      <sheetName val="BOLT,GASKET"/>
      <sheetName val="STL-STR"/>
      <sheetName val="STL-STR (9)"/>
      <sheetName val="Factor"/>
      <sheetName val="DATA"/>
      <sheetName val="공문"/>
      <sheetName val="Summary Sheets"/>
      <sheetName val="제조원가"/>
      <sheetName val="가열로SW"/>
      <sheetName val="공사비 내역 (가)"/>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운전자금총괄"/>
      <sheetName val="운전자금96"/>
      <sheetName val="운전자금97총괄"/>
      <sheetName val="영업.일1"/>
      <sheetName val="추정12.別"/>
      <sheetName val="總括.12"/>
      <sheetName val="總括.12 (2)"/>
      <sheetName val="원가분석"/>
      <sheetName val="원가분석1"/>
      <sheetName val="영업.細"/>
      <sheetName val="전년포함"/>
      <sheetName val="손익"/>
      <sheetName val="공문.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내용"/>
      <sheetName val="평형별대비"/>
      <sheetName val="마감수준LIST"/>
      <sheetName val="평형집계"/>
      <sheetName val="24평형"/>
      <sheetName val="32평형"/>
      <sheetName val="43평형"/>
      <sheetName val="48평형"/>
      <sheetName val="62평형"/>
      <sheetName val="80평형"/>
      <sheetName val="삭제금지단가"/>
      <sheetName val="표준평면"/>
      <sheetName val="상반기손익차2총괄"/>
      <sheetName val="매각(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N1">
            <v>1</v>
          </cell>
        </row>
      </sheetData>
      <sheetData sheetId="11" refreshError="1"/>
      <sheetData sheetId="12" refreshError="1"/>
      <sheetData sheetId="13"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기초입력"/>
      <sheetName val="KOC"/>
      <sheetName val="견적로칼"/>
      <sheetName val="환율"/>
      <sheetName val="Table"/>
      <sheetName val="Module1"/>
      <sheetName val="자재코드"/>
      <sheetName val="매각(6)"/>
      <sheetName val="Sheet4"/>
      <sheetName val="97 사업추정(WEKI)"/>
      <sheetName val="상반기손익차2총괄"/>
      <sheetName val="기본사항"/>
      <sheetName val="민감도분석"/>
      <sheetName val="리파이낸싱구조"/>
    </sheetNames>
    <sheetDataSet>
      <sheetData sheetId="0" refreshError="1"/>
      <sheetData sheetId="1">
        <row r="8">
          <cell r="D8">
            <v>3000</v>
          </cell>
        </row>
      </sheetData>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색인표"/>
      <sheetName val="표지"/>
      <sheetName val="목차"/>
      <sheetName val="공사개요"/>
      <sheetName val="지도"/>
      <sheetName val="공사물량"/>
      <sheetName val="투찰금액"/>
      <sheetName val="공사비 내역 (가)"/>
      <sheetName val="공정표"/>
      <sheetName val="공사비 내역"/>
      <sheetName val="직원조직"/>
      <sheetName val="직원동원"/>
      <sheetName val="Sheet1"/>
      <sheetName val="간접인원계획"/>
      <sheetName val="기능공동원"/>
      <sheetName val="총인원동원"/>
      <sheetName val="기초입력"/>
      <sheetName val="작성지침(고정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 val="DATA"/>
      <sheetName val="집계표"/>
      <sheetName val="b_balju-단가단가단가"/>
      <sheetName val="EXCHANGE_RATE"/>
      <sheetName val="공사비 내역 (가)"/>
      <sheetName val="기초입력"/>
      <sheetName val="인원계획"/>
      <sheetName val="IT-BAT"/>
      <sheetName val="단가산출"/>
      <sheetName val="h-013211-2"/>
      <sheetName val="inter"/>
      <sheetName val="을지"/>
      <sheetName val="갑지"/>
      <sheetName val="STAND20"/>
      <sheetName val="산근"/>
      <sheetName val="Sheet1"/>
      <sheetName val="Sheet2"/>
      <sheetName val="1-11조직표"/>
      <sheetName val="10현장조직"/>
      <sheetName val="당진1,2호기전선관설치및접지4차공사내역서-을지"/>
      <sheetName val="General Data"/>
      <sheetName val="당초"/>
      <sheetName val="eq_data"/>
      <sheetName val="공사설계서"/>
      <sheetName val="Indirect Cost"/>
      <sheetName val="소화실적"/>
      <sheetName val="97 사업추정(WEKI)"/>
      <sheetName val="NYS"/>
      <sheetName val="내역"/>
      <sheetName val="세금자료"/>
      <sheetName val="base"/>
      <sheetName val="1100-1200-1300-1910-2140-LEV 2"/>
      <sheetName val="매각(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검토내역서 "/>
      <sheetName val="실행예산SHEET도장재검토"/>
      <sheetName val="기초입력"/>
      <sheetName val="C급보 "/>
    </sheetNames>
    <sheetDataSet>
      <sheetData sheetId="0" refreshError="1"/>
      <sheetData sheetId="1" refreshError="1"/>
      <sheetData sheetId="2" refreshError="1"/>
      <sheetData sheetId="3"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부배부A"/>
      <sheetName val="영업소실적"/>
      <sheetName val="사업부배부B"/>
      <sheetName val="사업부별실적A"/>
      <sheetName val="사업부별실적B"/>
      <sheetName val="계정별실적"/>
      <sheetName val="분기별계획"/>
      <sheetName val="임대원가"/>
      <sheetName val="관리비 추정"/>
      <sheetName val="예산초과내역"/>
      <sheetName val="해외인원추이"/>
      <sheetName val="배부비교"/>
      <sheetName val="6호기"/>
      <sheetName val="상반기손익차2총괄"/>
      <sheetName val="P.M 별"/>
      <sheetName val="골조시행"/>
      <sheetName val="1-11조직표"/>
      <sheetName val="C급보 "/>
      <sheetName val="배부961"/>
      <sheetName val="1차 내역서"/>
      <sheetName val="부표"/>
      <sheetName val="장비종합부표"/>
      <sheetName val="BEND LOSS"/>
      <sheetName val="도급양식"/>
      <sheetName val="접대비명세서"/>
      <sheetName val="환율"/>
      <sheetName val="Sheet1"/>
      <sheetName val="N賃率-職"/>
      <sheetName val="간접비 총괄표"/>
      <sheetName val="할증 "/>
      <sheetName val="b_balju-단가단가단가"/>
      <sheetName val="패널"/>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부배부A"/>
      <sheetName val="영업소실적"/>
      <sheetName val="사업부배부B"/>
      <sheetName val="사업부별실적A"/>
      <sheetName val="사업부별실적B"/>
      <sheetName val="계정별실적"/>
      <sheetName val="분기별계획"/>
      <sheetName val="임대원가"/>
      <sheetName val="관리비 추정"/>
      <sheetName val="예산초과내역"/>
      <sheetName val="해외인원추이"/>
      <sheetName val="배부비교"/>
      <sheetName val="배부961"/>
      <sheetName val="상반기손익차2총괄"/>
      <sheetName val="6호기"/>
      <sheetName val="Sheet4"/>
      <sheetName val="삭제금지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손익차9월2"/>
      <sheetName val="Eq_ Mobilization"/>
      <sheetName val="VC2 9.98"/>
      <sheetName val="사업부배부A"/>
      <sheetName val="97 사업추정(WEKI)"/>
      <sheetName val="매각(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운영방안"/>
      <sheetName val="승진시행안"/>
      <sheetName val="년도별승진인원"/>
      <sheetName val="그룹사 97년승진률"/>
      <sheetName val="년도별승진인원 (2)"/>
      <sheetName val="년도별승진인원 (3)"/>
      <sheetName val="TO운영안변경"/>
      <sheetName val="TO운영안변경 (2)"/>
      <sheetName val="그룹현황"/>
      <sheetName val="승진대상표지"/>
      <sheetName val="부대"/>
      <sheetName val="차장"/>
      <sheetName val="과장"/>
      <sheetName val="대리"/>
      <sheetName val="4사"/>
      <sheetName val="5사남"/>
      <sheetName val="수입"/>
      <sheetName val="차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차9월2"/>
      <sheetName val="수주추정 96년"/>
      <sheetName val="결산실적09"/>
      <sheetName val="현장보고대비 종기실계획"/>
      <sheetName val="현장보고대비"/>
      <sheetName val="현장보고대비 두번째"/>
      <sheetName val="년간추정"/>
      <sheetName val="건축년간추정"/>
      <sheetName val="년간추정 그룹사"/>
      <sheetName val="계열사"/>
      <sheetName val="건축실적9609"/>
      <sheetName val="계약고변경"/>
      <sheetName val="선투재고"/>
      <sheetName val="손익차9월총괄"/>
      <sheetName val="97 사업추정(WEKI)"/>
      <sheetName val="일반공사"/>
      <sheetName val="현장"/>
      <sheetName val="내역서"/>
      <sheetName val="사업부배부A"/>
      <sheetName val="Sheet2"/>
      <sheetName val="수입"/>
      <sheetName val="직노"/>
      <sheetName val="일위대가(가설)"/>
      <sheetName val="Sheet4"/>
      <sheetName val="상반기손익차2총괄"/>
      <sheetName val="RENUN"/>
      <sheetName val="Baby일위대가"/>
      <sheetName val="공사금액 내역 (1)"/>
      <sheetName val="2월"/>
      <sheetName val="외상매출금현황-수정분 A2"/>
      <sheetName val="JOB Assign"/>
      <sheetName val="영업소실적"/>
      <sheetName val="BOJUNGGM"/>
      <sheetName val="출자한도"/>
      <sheetName val="일위대가"/>
      <sheetName val="건축공사실행"/>
      <sheetName val="부대공"/>
      <sheetName val="포장공"/>
      <sheetName val="토공"/>
      <sheetName val="청산공사"/>
      <sheetName val="일위대가목차"/>
      <sheetName val="#REF"/>
      <sheetName val="1차 내역서"/>
      <sheetName val="간접비 총괄표"/>
      <sheetName val="C급보 "/>
      <sheetName val="6호기"/>
      <sheetName val="유림골조"/>
      <sheetName val="남양시작동자105노65기1.3화1.2"/>
      <sheetName val="공통비총괄표"/>
      <sheetName val="P.M 별"/>
      <sheetName val="A조"/>
      <sheetName val="기계설비"/>
      <sheetName val="삭제금지단가"/>
      <sheetName val="Eq. Mobilization"/>
      <sheetName val="노임"/>
      <sheetName val="기계내역"/>
      <sheetName val="설계예시"/>
      <sheetName val="작업지시서-1호"/>
      <sheetName val="Sheet5"/>
      <sheetName val="대상현장 (최종)"/>
      <sheetName val="9"/>
      <sheetName val="A LINE"/>
      <sheetName val="세금자료"/>
      <sheetName val="흥양2교토공집계표"/>
      <sheetName val="토공(우물통,기타) "/>
      <sheetName val="내역"/>
      <sheetName val="단가조사"/>
      <sheetName val="난방A"/>
      <sheetName val="도"/>
      <sheetName val="단가"/>
      <sheetName val="일위대가(1)"/>
      <sheetName val="수주현황2월"/>
      <sheetName val="일위대가표"/>
      <sheetName val="7. 매출 투입 취하"/>
      <sheetName val="사업추09"/>
      <sheetName val="2공구산출내역"/>
      <sheetName val="단가산출서"/>
      <sheetName val="간접비총괄"/>
      <sheetName val="h-013211-2"/>
      <sheetName val="Unit 49_분개표"/>
      <sheetName val="Unit 76_분개표"/>
      <sheetName val="UnitList"/>
      <sheetName val="ANALYSER"/>
      <sheetName val="RFP007"/>
      <sheetName val="INPUT DATA"/>
      <sheetName val="예산"/>
      <sheetName val="CIVIL WORK"/>
      <sheetName val="Sheet1"/>
      <sheetName val="96.12"/>
      <sheetName val="직원동원계획"/>
      <sheetName val="공사비 내역 (가)"/>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차액보증"/>
      <sheetName val="설계"/>
      <sheetName val="노임단가"/>
      <sheetName val="수주추정_96년"/>
      <sheetName val="현장보고대비_종기실계획"/>
      <sheetName val="현장보고대비_두번째"/>
      <sheetName val="년간추정_그룹사"/>
      <sheetName val="97_사업추정(WEKI)"/>
      <sheetName val="공사금액_내역_(1)"/>
      <sheetName val="외상매출금현황-수정분_A2"/>
      <sheetName val="JOB_Assign"/>
      <sheetName val="1차_내역서"/>
      <sheetName val="간접비_총괄표"/>
      <sheetName val="C급보_"/>
      <sheetName val="남양시작동자105노65기1_3화1_2"/>
      <sheetName val="P_M_별"/>
      <sheetName val="eq_data"/>
      <sheetName val="인원계획"/>
      <sheetName val="9-1차이내역"/>
      <sheetName val="주관사업"/>
      <sheetName val="data_dci"/>
      <sheetName val="data_mci"/>
      <sheetName val="behind"/>
      <sheetName val="Main"/>
      <sheetName val="Cover"/>
      <sheetName val="PRO_A"/>
      <sheetName val="DWG"/>
      <sheetName val="ELEC_MCI"/>
      <sheetName val="INST_MCI"/>
      <sheetName val="MECH_MCI"/>
      <sheetName val="PRO"/>
      <sheetName val="회사99"/>
      <sheetName val="_x000f__x0000__x0007_&lt;Ħ"/>
      <sheetName val="철거산출근거"/>
      <sheetName val="B"/>
      <sheetName val="_x000f_"/>
      <sheetName val="공사예산하조서(O.K)"/>
      <sheetName val="ABUT수량-A1"/>
      <sheetName val="시중노임(공사)"/>
      <sheetName val="정산서 "/>
      <sheetName val="5사남"/>
      <sheetName val="부대내역"/>
      <sheetName val="1-11조직표"/>
      <sheetName val="CONTENTS"/>
      <sheetName val="97 사업추정_WEKI_"/>
      <sheetName val="경산"/>
      <sheetName val="집계표"/>
      <sheetName val="저"/>
      <sheetName val=" 냉각수펌프"/>
      <sheetName val="CB"/>
      <sheetName val="카렌스센터계량기설치공사"/>
      <sheetName val="보온자재단가표"/>
      <sheetName val="공통비"/>
      <sheetName val="VENDOR LIST"/>
      <sheetName val="인사자료총집계"/>
      <sheetName val="대치판정"/>
      <sheetName val="신대방33(적용)"/>
      <sheetName val="간접비내역-1"/>
      <sheetName val="STAND98"/>
      <sheetName val="배수관공"/>
      <sheetName val="PI"/>
      <sheetName val="내역서2안"/>
      <sheetName val="입찰안"/>
      <sheetName val="배수내역"/>
      <sheetName val="내역대비표(코크스)"/>
      <sheetName val="안산기계장치"/>
      <sheetName val="물건조서"/>
      <sheetName val="건축원가"/>
      <sheetName val="변수"/>
      <sheetName val="리스(CIF)산출"/>
      <sheetName val="콤보박스와 리스트박스의 연결"/>
      <sheetName val="용산1(해보)"/>
      <sheetName val="개별요인비교번호"/>
      <sheetName val="일반자료"/>
      <sheetName val="이름표"/>
      <sheetName val="비교표준지"/>
      <sheetName val="단가표"/>
      <sheetName val="화해(함평)"/>
      <sheetName val="화해(장성)"/>
      <sheetName val="소방"/>
      <sheetName val="교각토공"/>
      <sheetName val="명단"/>
      <sheetName val="갑지(추정)"/>
      <sheetName val="E총"/>
      <sheetName val="맨홀"/>
      <sheetName val="70%"/>
      <sheetName val="C3"/>
      <sheetName val="b_balju-단가단가단가"/>
      <sheetName val="5-2.하현재"/>
      <sheetName val="총괄"/>
      <sheetName val="단위단가"/>
      <sheetName val="2.대외공문"/>
      <sheetName val="영업외손익등"/>
      <sheetName val="주식배당"/>
      <sheetName val="DB"/>
      <sheetName val="24분기"/>
      <sheetName val="전원계측기지수"/>
      <sheetName val="1.피팅물량산출"/>
      <sheetName val="위치조서"/>
      <sheetName val="Internal Floor"/>
      <sheetName val="2000.1재료비"/>
      <sheetName val="적용단가"/>
      <sheetName val="세부조정"/>
      <sheetName val="조명시설"/>
      <sheetName val="사당"/>
      <sheetName val="고양시"/>
      <sheetName val="구조     ."/>
      <sheetName val="J直材4"/>
      <sheetName val="N賃率-職"/>
      <sheetName val="신공덕"/>
      <sheetName val="일대-1"/>
      <sheetName val="입력"/>
      <sheetName val="CTEMCOST"/>
      <sheetName val="95년12월말"/>
      <sheetName val="금융비용"/>
      <sheetName val="MIJIBI"/>
      <sheetName val="경영혁신본부"/>
      <sheetName val="현금"/>
      <sheetName val="실행철강하도"/>
      <sheetName val="List"/>
      <sheetName val="신공"/>
      <sheetName val="내역서(삼호)"/>
      <sheetName val="금융"/>
      <sheetName val="99년신청"/>
      <sheetName val="기본입력"/>
      <sheetName val="Total"/>
      <sheetName val="CVT산정"/>
      <sheetName val="가로등내역서"/>
      <sheetName val="도기류"/>
      <sheetName val="도장수량(하1)"/>
      <sheetName val="주형"/>
      <sheetName val="지장물총괄표"/>
      <sheetName val="을지"/>
      <sheetName val="2001년12월말"/>
      <sheetName val="OE"/>
      <sheetName val="총원가계산서(요율)"/>
      <sheetName val="시화점실행"/>
      <sheetName val="투입"/>
      <sheetName val="주요공사"/>
      <sheetName val="SIL98"/>
      <sheetName val="연습"/>
      <sheetName val="s.v"/>
      <sheetName val="대림경상68억"/>
      <sheetName val="구의33고"/>
      <sheetName val="수리결과"/>
      <sheetName val="총괄갑 "/>
      <sheetName val="COL"/>
      <sheetName val="설계예산서"/>
      <sheetName val="BOQ.vts"/>
      <sheetName val="조사번호"/>
      <sheetName val="8.PILE  (돌출)"/>
      <sheetName val="실행내역"/>
      <sheetName val="공내역"/>
      <sheetName val="공조기"/>
      <sheetName val="배수공"/>
      <sheetName val="CAT_5"/>
      <sheetName val="BM DATA SHEET"/>
      <sheetName val="수주이월"/>
      <sheetName val="TTL"/>
      <sheetName val="표지"/>
      <sheetName val="민자균형"/>
      <sheetName val="DATE"/>
      <sheetName val="XREF"/>
      <sheetName val="급여관련자료"/>
      <sheetName val="1. 설계조건 2.단면가정 3. 하중계산"/>
      <sheetName val="97년 SEACO예산"/>
      <sheetName val="B31.1"/>
      <sheetName val="PSIZE"/>
      <sheetName val="설계명세서"/>
      <sheetName val="품셈표"/>
      <sheetName val="DATA(BAC)"/>
      <sheetName val="(포장)BOQ-실적공사"/>
      <sheetName val="전선 및 전선관"/>
      <sheetName val="V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사업추정(WEKI)"/>
      <sheetName val="상반기손익차2총괄"/>
      <sheetName val="수입"/>
      <sheetName val="손익차9월2"/>
      <sheetName val="시행예산"/>
      <sheetName val="97 사업추정_WEKI_"/>
      <sheetName val="9-1차이내역"/>
      <sheetName val="RCF CLAIMED"/>
      <sheetName val="사업부배부A"/>
      <sheetName val="영업소실적"/>
      <sheetName val="Sheet5"/>
      <sheetName val="unit 4"/>
      <sheetName val="소화실적"/>
      <sheetName val="J直材4"/>
      <sheetName val="N賃率-職"/>
      <sheetName val="청산공사"/>
      <sheetName val="Sheet2"/>
      <sheetName val="#REF"/>
      <sheetName val="PumpSpec"/>
      <sheetName val="EACT10"/>
      <sheetName val="일위대가"/>
      <sheetName val="직노"/>
      <sheetName val="Sheet4"/>
      <sheetName val="현금"/>
      <sheetName val="유림골조"/>
      <sheetName val="회사99"/>
      <sheetName val="pier(각형)"/>
      <sheetName val="6호기"/>
      <sheetName val="교각1"/>
      <sheetName val="구조물공"/>
      <sheetName val="배수공"/>
      <sheetName val="부대공"/>
      <sheetName val="토공"/>
      <sheetName val="포장공"/>
      <sheetName val="내역"/>
      <sheetName val="재집"/>
      <sheetName val="M-EQPT-Z"/>
      <sheetName val="비교1"/>
      <sheetName val="Baby일위대가"/>
      <sheetName val="연결임시"/>
      <sheetName val="Sheet2 (2)"/>
      <sheetName val="구의33고"/>
      <sheetName val="97 »ç¾÷ÃßÁ¤(WEKI)"/>
      <sheetName val="일반공사"/>
      <sheetName val="저"/>
      <sheetName val="간접비 총괄표"/>
      <sheetName val="C급보 "/>
      <sheetName val="을지"/>
      <sheetName val="토공검토G"/>
      <sheetName val="S0"/>
      <sheetName val="15100"/>
      <sheetName val="일위대가(가설)"/>
      <sheetName val="공통비총괄표"/>
      <sheetName val="매각(6)"/>
      <sheetName val="기초단가"/>
      <sheetName val="내역서"/>
      <sheetName val="97SAUPCU"/>
      <sheetName val="가로등내역서"/>
      <sheetName val="공통"/>
      <sheetName val="주관사업"/>
      <sheetName val="가설건물"/>
      <sheetName val="투찰가"/>
      <sheetName val="터널조도"/>
      <sheetName val="수량집계"/>
      <sheetName val="총괄집계표"/>
      <sheetName val="97 ????(WEKI)"/>
      <sheetName val="Expat Conditions"/>
      <sheetName val="eq_data"/>
      <sheetName val="fitting"/>
      <sheetName val="VENDOR LIST"/>
      <sheetName val="공통비"/>
      <sheetName val="Total"/>
      <sheetName val="단면가정"/>
      <sheetName val="Option"/>
      <sheetName val="공사비 내역 (가)"/>
      <sheetName val="무전표"/>
      <sheetName val="공정표 "/>
      <sheetName val="97_사업추정(WEKI)"/>
      <sheetName val="97_사업추정_WEKI_"/>
      <sheetName val="배수내역"/>
      <sheetName val="1단계"/>
      <sheetName val="세금자료"/>
      <sheetName val="Eq. Mobilization"/>
      <sheetName val="부속동"/>
      <sheetName val="계수시트"/>
      <sheetName val="sort"/>
      <sheetName val="평형공사비"/>
      <sheetName val="터파기및재료"/>
      <sheetName val="P.M 별"/>
      <sheetName val="자재목록"/>
      <sheetName val="Macro3"/>
      <sheetName val="TUAS"/>
      <sheetName val="1월"/>
      <sheetName val="집계표"/>
      <sheetName val="개시대사 (2)"/>
      <sheetName val="정산표實"/>
      <sheetName val="L형 옹벽"/>
      <sheetName val="기계공사"/>
      <sheetName val="ITB COST"/>
      <sheetName val="TTL"/>
      <sheetName val="95삼성급(본사)"/>
      <sheetName val="환율"/>
      <sheetName val="Summary Sheets"/>
      <sheetName val="AP1"/>
      <sheetName val="Sheet1"/>
      <sheetName val="PRO_A"/>
      <sheetName val="ELEC_MCI"/>
      <sheetName val="MAIN"/>
      <sheetName val="INST_MCI"/>
      <sheetName val="MECH_MCI"/>
      <sheetName val="PRO"/>
      <sheetName val="Regenerator  Concrete Structure"/>
      <sheetName val="sum"/>
      <sheetName val="3)교육종류"/>
      <sheetName val="사급자재"/>
      <sheetName val="96.12"/>
      <sheetName val="토공(우물통,기타) "/>
      <sheetName val="APT"/>
      <sheetName val="철거산출근거"/>
      <sheetName val="기계경비(시간당)"/>
      <sheetName val="램머"/>
      <sheetName val="공사비_NDE"/>
      <sheetName val="공사금액 내역 (1)"/>
      <sheetName val="단가조사"/>
      <sheetName val="노임단가"/>
      <sheetName val="ABUT수량-A1"/>
      <sheetName val="간접비총괄"/>
      <sheetName val="h-013211-2"/>
      <sheetName val="Unit 49_분개표"/>
      <sheetName val="Unit 76_분개표"/>
      <sheetName val="UnitList"/>
      <sheetName val="ANALYSER"/>
      <sheetName val="RFP007"/>
      <sheetName val="INPUT DATA"/>
      <sheetName val="CIVIL WORK"/>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토목공사"/>
      <sheetName val="마산월령동골조물량변경"/>
      <sheetName val="건축원가"/>
      <sheetName val="물건조서"/>
      <sheetName val="안산기계장치"/>
      <sheetName val="리스(CIF)산출"/>
      <sheetName val="콤보박스와 리스트박스의 연결"/>
      <sheetName val="용산1(해보)"/>
      <sheetName val="개별요인비교번호"/>
      <sheetName val="일반자료"/>
      <sheetName val="기본자료"/>
      <sheetName val="경상"/>
      <sheetName val="공통가설"/>
      <sheetName val="1-11조직표"/>
      <sheetName val="정부노임단가"/>
      <sheetName val="PBS"/>
      <sheetName val="SILICATE"/>
      <sheetName val="main-sht"/>
      <sheetName val="단가비교(TOTAL)"/>
      <sheetName val="요약배부"/>
      <sheetName val="Graph (LGEN)"/>
      <sheetName val="out_prog"/>
      <sheetName val="선적schedule (2)"/>
      <sheetName val="VA_code"/>
      <sheetName val="인원계획"/>
      <sheetName val="Steam-Sys"/>
      <sheetName val="Rekap A"/>
      <sheetName val="대비내역"/>
      <sheetName val="보온자재단가표"/>
      <sheetName val="Instruction"/>
      <sheetName val="CAL."/>
      <sheetName val="VL"/>
      <sheetName val="lookup"/>
      <sheetName val="DATE"/>
      <sheetName val="Macro"/>
      <sheetName val="Taux"/>
      <sheetName val="6,000"/>
      <sheetName val="DOC"/>
      <sheetName val="BM DATA SHEET"/>
      <sheetName val="CAMP OPERATING COST"/>
      <sheetName val="PERSONNEL SETUP"/>
      <sheetName val="LIST OF OFFICE EQUIPMENT"/>
      <sheetName val="STAFF&amp;INDIRECT SALARY - SUMMARY"/>
      <sheetName val="KOREAN STAFF SALARY_BREAKDOWN"/>
      <sheetName val="BREAKDOWN"/>
      <sheetName val="WELFARE COST - SITE"/>
      <sheetName val="General Data"/>
      <sheetName val="FORCE"/>
      <sheetName val="단가비교표"/>
      <sheetName val="간접비내역-1"/>
      <sheetName val="차량운영비"/>
      <sheetName val="E_Rate PM"/>
      <sheetName val="세부내역"/>
      <sheetName val="guard(mac)"/>
      <sheetName val="B"/>
      <sheetName val="COA-17"/>
      <sheetName val="C-18"/>
      <sheetName val="MEXICO-C"/>
      <sheetName val="견적기준"/>
      <sheetName val="기둥(원형)"/>
      <sheetName val="경영혁신본부"/>
      <sheetName val="잡비"/>
      <sheetName val="97 ____(WEKI)"/>
      <sheetName val="총체보활공정표"/>
      <sheetName val="기간등록"/>
      <sheetName val="개시전표"/>
      <sheetName val="공사집계"/>
      <sheetName val="Library"/>
      <sheetName val="D2old"/>
      <sheetName val="변수"/>
      <sheetName val="이름표"/>
      <sheetName val="비교표준지"/>
      <sheetName val="DB"/>
      <sheetName val="24분기"/>
      <sheetName val="가설"/>
      <sheetName val="문학간접"/>
      <sheetName val="간접"/>
      <sheetName val="2000년 공정표"/>
      <sheetName val="설계내역2"/>
      <sheetName val="조명시설"/>
      <sheetName val="인건비 "/>
      <sheetName val="관급"/>
      <sheetName val="화재 탐지 설비"/>
      <sheetName val="공통부대비"/>
      <sheetName val="내역서(당초변경)"/>
      <sheetName val="s"/>
      <sheetName val="기계시공"/>
      <sheetName val="유림총괄"/>
      <sheetName val="플랜트 설치"/>
      <sheetName val="Info"/>
      <sheetName val="전기"/>
      <sheetName val="RCF_CLAIMED"/>
      <sheetName val="PRO_DCI"/>
      <sheetName val="INST_DCI"/>
      <sheetName val="HVAC_DCI"/>
      <sheetName val="PIPE_DCI"/>
      <sheetName val="설계내"/>
      <sheetName val="TABLE 2-3"/>
      <sheetName val="CB"/>
      <sheetName val="EQUIP"/>
      <sheetName val="뜃맟뭁돽띿맟?-BLDG"/>
      <sheetName val="인원현황"/>
      <sheetName val="Raw Data"/>
      <sheetName val="97SAUPCU.XLS"/>
      <sheetName val="Long Son"/>
      <sheetName val="inter"/>
      <sheetName val="Tipo Terzi"/>
      <sheetName val="실행내역"/>
      <sheetName val="R2_0908"/>
      <sheetName val="ELEC_DCI"/>
      <sheetName val="가도공"/>
      <sheetName val="ELECTRICAL"/>
      <sheetName val="DATA"/>
      <sheetName val="CAT_5"/>
      <sheetName val="DATA1"/>
      <sheetName val="노임"/>
      <sheetName val="Cal"/>
      <sheetName val="Data_ST"/>
      <sheetName val="총괄표양식"/>
      <sheetName val="차수"/>
      <sheetName val="costing_FE"/>
      <sheetName val="사유서"/>
      <sheetName val="정산표"/>
      <sheetName val="년말집계"/>
      <sheetName val="M+1"/>
      <sheetName val="변수데이타"/>
      <sheetName val="PLAN_FEB97"/>
      <sheetName val="직원동원SCH"/>
      <sheetName val="15 문제점"/>
      <sheetName val="확인"/>
      <sheetName val="2.대외공문"/>
      <sheetName val="1차 내역서"/>
      <sheetName val="9902"/>
      <sheetName val="남양시작동자105노65기1.3화1.2"/>
      <sheetName val="진주방향"/>
      <sheetName val="마산방향"/>
      <sheetName val="TRE TABLE"/>
      <sheetName val="마산방향철근집계"/>
      <sheetName val="공문"/>
      <sheetName val="예산M12A"/>
      <sheetName val="수목데이타 "/>
      <sheetName val="남대문빌딩"/>
      <sheetName val="자재단가"/>
      <sheetName val="PI"/>
      <sheetName val="1.피팅물량산출"/>
      <sheetName val="공사물량총량집계"/>
      <sheetName val="수량산출서"/>
      <sheetName val="표지 (2)"/>
      <sheetName val="wall"/>
      <sheetName val="해외건설"/>
      <sheetName val="10월판관"/>
      <sheetName val="DY092"/>
      <sheetName val="Dbase"/>
      <sheetName val="PriceBreakdown"/>
      <sheetName val="2"/>
      <sheetName val="요약"/>
      <sheetName val="간접비"/>
      <sheetName val="뜃맟뭁돽띿맟_-BLDG"/>
      <sheetName val="CTEMCOST"/>
      <sheetName val="차액보증"/>
      <sheetName val="수량A"/>
      <sheetName val="단위수량"/>
      <sheetName val="205동"/>
      <sheetName val=""/>
      <sheetName val="Process Piping"/>
      <sheetName val="合成単価作成表-BLDG"/>
      <sheetName val="지사"/>
      <sheetName val="효율계획(당월)"/>
      <sheetName val="전체실적"/>
      <sheetName val="총괄표"/>
      <sheetName val="기준요인별"/>
      <sheetName val="삭제금지단가"/>
      <sheetName val="PROJECT"/>
      <sheetName val="Y-WORK"/>
      <sheetName val="DWG"/>
      <sheetName val="Invoice Backup"/>
      <sheetName val="LABTOTAL"/>
      <sheetName val="대신2차총괄"/>
      <sheetName val="인부임"/>
      <sheetName val="성단물량"/>
      <sheetName val="구간공종"/>
      <sheetName val="분류표"/>
      <sheetName val="조달청적격심사"/>
      <sheetName val="증감내역서"/>
      <sheetName val="내역서01"/>
      <sheetName val=" ｹ-ﾌﾞﾙ"/>
      <sheetName val="정산서 "/>
      <sheetName val="수주추정"/>
      <sheetName val="FWBS7000,8000"/>
      <sheetName val="설계명세"/>
      <sheetName val="구조물견적서"/>
      <sheetName val="적현로"/>
      <sheetName val="품셈TABLE"/>
      <sheetName val="anchor"/>
      <sheetName val="복공및주형(수직)"/>
      <sheetName val="건축공사실행"/>
      <sheetName val="순공사비"/>
      <sheetName val="실행철강하도"/>
      <sheetName val="실행간접비용"/>
      <sheetName val="지장물평가기준"/>
      <sheetName val="고양시"/>
      <sheetName val="교육종류"/>
      <sheetName val="3절_CheckList_구분"/>
      <sheetName val="95신규호표"/>
      <sheetName val="단위단가"/>
      <sheetName val="총괄"/>
      <sheetName val="교대일반수량총괄집계표"/>
      <sheetName val="설계"/>
      <sheetName val="약품설비"/>
      <sheetName val="내역_FILE"/>
      <sheetName val="투찰금액"/>
      <sheetName val="토사(PE)"/>
      <sheetName val="경상직원"/>
      <sheetName val="연습"/>
      <sheetName val="하조서"/>
      <sheetName val="COVER-P"/>
      <sheetName val="Summary"/>
      <sheetName val="HVAC"/>
      <sheetName val="base"/>
      <sheetName val="DANGA"/>
      <sheetName val="급여관련자료"/>
      <sheetName val="카렌스센터계량기설치공사"/>
      <sheetName val="잡비계산"/>
      <sheetName val="자재"/>
      <sheetName val="choose"/>
      <sheetName val="산출근거#2-3"/>
      <sheetName val="갑지"/>
      <sheetName val="예총"/>
      <sheetName val="신공"/>
      <sheetName val="6PILE  (돌출)"/>
      <sheetName val="노무비단가"/>
      <sheetName val="부대집계"/>
      <sheetName val="원본"/>
      <sheetName val="수주현황2월"/>
      <sheetName val="시험연구비상각"/>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특판제외"/>
      <sheetName val="특판포함"/>
      <sheetName val="상품특판"/>
      <sheetName val="평가"/>
      <sheetName val="자체특판"/>
      <sheetName val="일"/>
      <sheetName val="객수"/>
      <sheetName val="CODE"/>
      <sheetName val="#REF"/>
      <sheetName val="5사남"/>
      <sheetName val="산근"/>
      <sheetName val="HVN"/>
      <sheetName val="CAUDIT"/>
      <sheetName val="매출"/>
      <sheetName val="월별수입"/>
      <sheetName val="수입"/>
      <sheetName val="토공(우물통,기타) "/>
      <sheetName val="내역서"/>
      <sheetName val="건축공사실행"/>
      <sheetName val="48평형"/>
      <sheetName val="62평형"/>
      <sheetName val="10년01월부터"/>
      <sheetName val="SM"/>
      <sheetName val="차수"/>
      <sheetName val="노임이"/>
      <sheetName val="CVT산정"/>
      <sheetName val="채권(하반기)"/>
      <sheetName val="2.주요계수총괄"/>
      <sheetName val="감충변동"/>
      <sheetName val="기초"/>
      <sheetName val="정화조동내역"/>
      <sheetName val="고분전시관"/>
      <sheetName val="설비"/>
      <sheetName val="상수도토공집계표"/>
      <sheetName val="PAINT"/>
      <sheetName val="SUMMARY"/>
      <sheetName val="건축원가"/>
      <sheetName val="내역"/>
      <sheetName val="물량표"/>
      <sheetName val="국내"/>
      <sheetName val="토공(우물통,기타)_"/>
      <sheetName val="2_주요계수총괄"/>
      <sheetName val="샷시제품"/>
      <sheetName val="3.일반사상"/>
      <sheetName val="종합"/>
      <sheetName val="코드"/>
      <sheetName val="매입매출(입력)"/>
      <sheetName val="공문"/>
      <sheetName val="tong du toan"/>
      <sheetName val="LBOSHEL5"/>
      <sheetName val="토공(우물통,기타)_1"/>
      <sheetName val="2_주요계수총괄1"/>
      <sheetName val="2.대외공문"/>
      <sheetName val="유림골조"/>
      <sheetName val="GAAP조정"/>
      <sheetName val="실행철강하도"/>
      <sheetName val="LS"/>
      <sheetName val="Sheet2"/>
      <sheetName val="대비"/>
      <sheetName val="maccp04"/>
      <sheetName val="DTCT"/>
      <sheetName val="교육계획"/>
      <sheetName val="고정자산원본"/>
      <sheetName val="입장객세부추정,계획안"/>
      <sheetName val="경비"/>
      <sheetName val="Bảng CĐKT (BS)"/>
      <sheetName val="도기류"/>
      <sheetName val="연결분개"/>
      <sheetName val="3_일반사상"/>
      <sheetName val="토공(우물통,기타)_2"/>
      <sheetName val="2_주요계수총괄2"/>
      <sheetName val="tong_du_toan"/>
      <sheetName val="2_대외공문"/>
    </sheetNames>
    <sheetDataSet>
      <sheetData sheetId="0" refreshError="1">
        <row r="140">
          <cell r="A140" t="str">
            <v>고덕</v>
          </cell>
          <cell r="B140">
            <v>4470828</v>
          </cell>
          <cell r="C140">
            <v>890994</v>
          </cell>
          <cell r="D140">
            <v>2847404</v>
          </cell>
          <cell r="E140">
            <v>360316</v>
          </cell>
          <cell r="F140">
            <v>1885202</v>
          </cell>
          <cell r="G140">
            <v>320186</v>
          </cell>
          <cell r="H140">
            <v>4732606</v>
          </cell>
          <cell r="I140">
            <v>680502</v>
          </cell>
        </row>
        <row r="141">
          <cell r="A141" t="str">
            <v>가락</v>
          </cell>
          <cell r="B141">
            <v>2118164</v>
          </cell>
          <cell r="C141">
            <v>370240</v>
          </cell>
          <cell r="D141">
            <v>934590</v>
          </cell>
          <cell r="E141">
            <v>133323</v>
          </cell>
          <cell r="F141">
            <v>930373</v>
          </cell>
          <cell r="G141">
            <v>144183</v>
          </cell>
          <cell r="H141">
            <v>1864963</v>
          </cell>
          <cell r="I141">
            <v>277506</v>
          </cell>
        </row>
        <row r="142">
          <cell r="A142" t="str">
            <v>명일</v>
          </cell>
          <cell r="B142">
            <v>3336984</v>
          </cell>
          <cell r="C142">
            <v>587232</v>
          </cell>
          <cell r="D142">
            <v>2402352</v>
          </cell>
          <cell r="E142">
            <v>274004</v>
          </cell>
          <cell r="F142">
            <v>1634065</v>
          </cell>
          <cell r="G142">
            <v>250228</v>
          </cell>
          <cell r="H142">
            <v>4036417</v>
          </cell>
          <cell r="I142">
            <v>524232</v>
          </cell>
        </row>
        <row r="143">
          <cell r="A143" t="str">
            <v>금곡</v>
          </cell>
          <cell r="B143">
            <v>3289559</v>
          </cell>
          <cell r="C143">
            <v>575220</v>
          </cell>
          <cell r="D143">
            <v>1498721</v>
          </cell>
          <cell r="E143">
            <v>223092</v>
          </cell>
          <cell r="F143">
            <v>1426713</v>
          </cell>
          <cell r="G143">
            <v>227269</v>
          </cell>
          <cell r="H143">
            <v>2925434</v>
          </cell>
          <cell r="I143">
            <v>450361</v>
          </cell>
        </row>
        <row r="144">
          <cell r="A144" t="str">
            <v>문정</v>
          </cell>
          <cell r="B144">
            <v>2883438</v>
          </cell>
          <cell r="C144">
            <v>449337</v>
          </cell>
          <cell r="D144">
            <v>2119891</v>
          </cell>
          <cell r="E144">
            <v>224965</v>
          </cell>
          <cell r="F144">
            <v>1239594</v>
          </cell>
          <cell r="G144">
            <v>183887</v>
          </cell>
          <cell r="H144">
            <v>3359485</v>
          </cell>
          <cell r="I144">
            <v>408852</v>
          </cell>
        </row>
        <row r="145">
          <cell r="A145" t="str">
            <v>하남</v>
          </cell>
          <cell r="B145">
            <v>3043588</v>
          </cell>
          <cell r="C145">
            <v>506659</v>
          </cell>
          <cell r="D145">
            <v>1203952</v>
          </cell>
          <cell r="E145">
            <v>183474</v>
          </cell>
          <cell r="F145">
            <v>1323251</v>
          </cell>
          <cell r="G145">
            <v>195710</v>
          </cell>
          <cell r="H145">
            <v>2527203</v>
          </cell>
          <cell r="I145">
            <v>379184</v>
          </cell>
        </row>
        <row r="146">
          <cell r="A146" t="str">
            <v>올림픽</v>
          </cell>
          <cell r="B146">
            <v>8067178</v>
          </cell>
          <cell r="C146">
            <v>1549695</v>
          </cell>
          <cell r="D146">
            <v>3663618</v>
          </cell>
          <cell r="E146">
            <v>618754</v>
          </cell>
          <cell r="F146">
            <v>4109471</v>
          </cell>
          <cell r="G146">
            <v>699841</v>
          </cell>
          <cell r="H146">
            <v>7773089</v>
          </cell>
          <cell r="I146">
            <v>1318595</v>
          </cell>
        </row>
        <row r="147">
          <cell r="A147" t="str">
            <v>평내</v>
          </cell>
          <cell r="B147">
            <v>4230134</v>
          </cell>
          <cell r="C147">
            <v>676847</v>
          </cell>
          <cell r="D147">
            <v>1237199</v>
          </cell>
          <cell r="E147">
            <v>195434</v>
          </cell>
          <cell r="F147">
            <v>1280418</v>
          </cell>
          <cell r="G147">
            <v>205646</v>
          </cell>
          <cell r="H147">
            <v>2517617</v>
          </cell>
          <cell r="I147">
            <v>401080</v>
          </cell>
        </row>
        <row r="148">
          <cell r="A148" t="str">
            <v>덕소</v>
          </cell>
          <cell r="B148">
            <v>4189245</v>
          </cell>
          <cell r="C148">
            <v>807542</v>
          </cell>
          <cell r="D148">
            <v>1796856</v>
          </cell>
          <cell r="E148">
            <v>312203</v>
          </cell>
          <cell r="F148">
            <v>1969127</v>
          </cell>
          <cell r="G148">
            <v>342765</v>
          </cell>
          <cell r="H148">
            <v>3765983</v>
          </cell>
          <cell r="I148">
            <v>654968</v>
          </cell>
        </row>
        <row r="150">
          <cell r="A150" t="str">
            <v>흑석</v>
          </cell>
          <cell r="B150">
            <v>7440795</v>
          </cell>
          <cell r="C150">
            <v>1313043</v>
          </cell>
          <cell r="D150">
            <v>4047267</v>
          </cell>
          <cell r="E150">
            <v>609503</v>
          </cell>
          <cell r="F150">
            <v>3647466</v>
          </cell>
          <cell r="G150">
            <v>634134</v>
          </cell>
          <cell r="H150">
            <v>7694733</v>
          </cell>
          <cell r="I150">
            <v>1243637</v>
          </cell>
        </row>
        <row r="151">
          <cell r="A151" t="str">
            <v>보광</v>
          </cell>
          <cell r="B151">
            <v>4143995</v>
          </cell>
          <cell r="C151">
            <v>792378</v>
          </cell>
          <cell r="D151">
            <v>2116734</v>
          </cell>
          <cell r="E151">
            <v>358736</v>
          </cell>
          <cell r="F151">
            <v>2306946</v>
          </cell>
          <cell r="G151">
            <v>392781</v>
          </cell>
          <cell r="H151">
            <v>4423680</v>
          </cell>
          <cell r="I151">
            <v>751517</v>
          </cell>
        </row>
        <row r="152">
          <cell r="A152" t="str">
            <v>신림</v>
          </cell>
          <cell r="B152">
            <v>3086072</v>
          </cell>
          <cell r="C152">
            <v>489524</v>
          </cell>
          <cell r="D152">
            <v>1185387</v>
          </cell>
          <cell r="E152">
            <v>173373</v>
          </cell>
          <cell r="F152">
            <v>1327286</v>
          </cell>
          <cell r="G152">
            <v>195795</v>
          </cell>
          <cell r="H152">
            <v>2512673</v>
          </cell>
          <cell r="I152">
            <v>369168</v>
          </cell>
        </row>
        <row r="153">
          <cell r="A153" t="str">
            <v>독남</v>
          </cell>
          <cell r="B153">
            <v>2662025</v>
          </cell>
          <cell r="C153">
            <v>442760</v>
          </cell>
          <cell r="D153">
            <v>1353091</v>
          </cell>
          <cell r="E153">
            <v>207255</v>
          </cell>
          <cell r="F153">
            <v>1484624</v>
          </cell>
          <cell r="G153">
            <v>230988</v>
          </cell>
          <cell r="H153">
            <v>2837715</v>
          </cell>
          <cell r="I153">
            <v>438243</v>
          </cell>
        </row>
        <row r="154">
          <cell r="A154" t="str">
            <v>약수</v>
          </cell>
          <cell r="B154">
            <v>2863484</v>
          </cell>
          <cell r="C154">
            <v>549600</v>
          </cell>
          <cell r="D154">
            <v>1450739</v>
          </cell>
          <cell r="E154">
            <v>245840</v>
          </cell>
          <cell r="F154">
            <v>1565768</v>
          </cell>
          <cell r="G154">
            <v>270863</v>
          </cell>
          <cell r="H154">
            <v>3016507</v>
          </cell>
          <cell r="I154">
            <v>516703</v>
          </cell>
        </row>
        <row r="155">
          <cell r="A155" t="str">
            <v>남성</v>
          </cell>
          <cell r="B155">
            <v>3416357</v>
          </cell>
          <cell r="C155">
            <v>621269</v>
          </cell>
          <cell r="D155">
            <v>1301766</v>
          </cell>
          <cell r="E155">
            <v>196956</v>
          </cell>
          <cell r="F155">
            <v>1336376</v>
          </cell>
          <cell r="G155">
            <v>210635</v>
          </cell>
          <cell r="H155">
            <v>2638142</v>
          </cell>
          <cell r="I155">
            <v>407591</v>
          </cell>
        </row>
        <row r="156">
          <cell r="A156" t="str">
            <v>관악</v>
          </cell>
          <cell r="B156">
            <v>4824674</v>
          </cell>
          <cell r="C156">
            <v>860150</v>
          </cell>
          <cell r="D156">
            <v>1961250</v>
          </cell>
          <cell r="E156">
            <v>346407</v>
          </cell>
          <cell r="F156">
            <v>2139957</v>
          </cell>
          <cell r="G156">
            <v>384994</v>
          </cell>
          <cell r="H156">
            <v>4101207</v>
          </cell>
          <cell r="I156">
            <v>731401</v>
          </cell>
        </row>
        <row r="157">
          <cell r="A157" t="str">
            <v>동작</v>
          </cell>
          <cell r="B157">
            <v>3120406</v>
          </cell>
          <cell r="C157">
            <v>494190</v>
          </cell>
          <cell r="D157">
            <v>2257152</v>
          </cell>
          <cell r="E157">
            <v>235849</v>
          </cell>
          <cell r="F157">
            <v>1235395</v>
          </cell>
          <cell r="G157">
            <v>191681</v>
          </cell>
          <cell r="H157">
            <v>3492547</v>
          </cell>
          <cell r="I157">
            <v>427530</v>
          </cell>
        </row>
        <row r="158">
          <cell r="A158" t="str">
            <v>이태원</v>
          </cell>
          <cell r="B158">
            <v>4548855</v>
          </cell>
          <cell r="C158">
            <v>915385</v>
          </cell>
          <cell r="D158">
            <v>2299473</v>
          </cell>
          <cell r="E158">
            <v>442118</v>
          </cell>
          <cell r="F158">
            <v>2531376</v>
          </cell>
          <cell r="G158">
            <v>489628</v>
          </cell>
          <cell r="H158">
            <v>4830849</v>
          </cell>
          <cell r="I158">
            <v>931746</v>
          </cell>
        </row>
        <row r="160">
          <cell r="A160" t="str">
            <v>장안</v>
          </cell>
          <cell r="B160">
            <v>4368109</v>
          </cell>
          <cell r="C160">
            <v>798766</v>
          </cell>
          <cell r="D160">
            <v>1811454</v>
          </cell>
          <cell r="E160">
            <v>304064</v>
          </cell>
          <cell r="F160">
            <v>2026856</v>
          </cell>
          <cell r="G160">
            <v>339072</v>
          </cell>
          <cell r="H160">
            <v>3838310</v>
          </cell>
          <cell r="I160">
            <v>643136</v>
          </cell>
        </row>
        <row r="161">
          <cell r="A161" t="str">
            <v>상계</v>
          </cell>
          <cell r="B161">
            <v>2527457</v>
          </cell>
          <cell r="C161">
            <v>410628</v>
          </cell>
          <cell r="D161">
            <v>1137598</v>
          </cell>
          <cell r="E161">
            <v>164957</v>
          </cell>
          <cell r="F161">
            <v>1262587</v>
          </cell>
          <cell r="G161">
            <v>179612</v>
          </cell>
          <cell r="H161">
            <v>2400185</v>
          </cell>
          <cell r="I161">
            <v>344569</v>
          </cell>
        </row>
        <row r="162">
          <cell r="A162" t="str">
            <v>노원</v>
          </cell>
          <cell r="B162">
            <v>3678434</v>
          </cell>
          <cell r="C162">
            <v>652766</v>
          </cell>
          <cell r="D162">
            <v>1284116</v>
          </cell>
          <cell r="E162">
            <v>170624</v>
          </cell>
          <cell r="F162">
            <v>1244775</v>
          </cell>
          <cell r="G162">
            <v>173022</v>
          </cell>
          <cell r="H162">
            <v>2528891</v>
          </cell>
          <cell r="I162">
            <v>343646</v>
          </cell>
        </row>
        <row r="164">
          <cell r="A164" t="str">
            <v>불광</v>
          </cell>
          <cell r="B164">
            <v>4034150</v>
          </cell>
          <cell r="C164">
            <v>723255</v>
          </cell>
          <cell r="D164">
            <v>1500452</v>
          </cell>
          <cell r="E164">
            <v>266951</v>
          </cell>
          <cell r="F164">
            <v>1652334</v>
          </cell>
          <cell r="G164">
            <v>290266</v>
          </cell>
          <cell r="H164">
            <v>3152786</v>
          </cell>
          <cell r="I164">
            <v>557217</v>
          </cell>
        </row>
        <row r="165">
          <cell r="A165" t="str">
            <v>성북</v>
          </cell>
          <cell r="B165">
            <v>4462292</v>
          </cell>
          <cell r="C165">
            <v>784885</v>
          </cell>
          <cell r="D165">
            <v>1624535</v>
          </cell>
          <cell r="E165">
            <v>304655</v>
          </cell>
          <cell r="F165">
            <v>1787068</v>
          </cell>
          <cell r="G165">
            <v>336219</v>
          </cell>
          <cell r="H165">
            <v>3411603</v>
          </cell>
          <cell r="I165">
            <v>640874</v>
          </cell>
        </row>
        <row r="166">
          <cell r="A166" t="str">
            <v>행신</v>
          </cell>
          <cell r="B166">
            <v>3152086</v>
          </cell>
          <cell r="C166">
            <v>558156</v>
          </cell>
          <cell r="D166">
            <v>1326466</v>
          </cell>
          <cell r="E166">
            <v>205502</v>
          </cell>
          <cell r="F166">
            <v>1482281</v>
          </cell>
          <cell r="G166">
            <v>228594</v>
          </cell>
          <cell r="H166">
            <v>2808747</v>
          </cell>
          <cell r="I166">
            <v>434096</v>
          </cell>
        </row>
        <row r="167">
          <cell r="A167" t="str">
            <v>일산</v>
          </cell>
          <cell r="B167">
            <v>3028421</v>
          </cell>
          <cell r="C167">
            <v>551802</v>
          </cell>
          <cell r="D167">
            <v>1361465</v>
          </cell>
          <cell r="E167">
            <v>233056</v>
          </cell>
          <cell r="F167">
            <v>1469695</v>
          </cell>
          <cell r="G167">
            <v>253641</v>
          </cell>
          <cell r="H167">
            <v>2831160</v>
          </cell>
          <cell r="I167">
            <v>486697</v>
          </cell>
        </row>
        <row r="168">
          <cell r="A168" t="str">
            <v>전농</v>
          </cell>
          <cell r="B168">
            <v>2965383</v>
          </cell>
          <cell r="C168">
            <v>519299</v>
          </cell>
          <cell r="D168">
            <v>1281215</v>
          </cell>
          <cell r="E168">
            <v>206547</v>
          </cell>
          <cell r="F168">
            <v>1409946</v>
          </cell>
          <cell r="G168">
            <v>228087</v>
          </cell>
          <cell r="H168">
            <v>2691161</v>
          </cell>
          <cell r="I168">
            <v>434634</v>
          </cell>
        </row>
        <row r="169">
          <cell r="A169" t="str">
            <v>평창</v>
          </cell>
          <cell r="B169">
            <v>2728312</v>
          </cell>
          <cell r="C169">
            <v>534011</v>
          </cell>
          <cell r="D169">
            <v>1299379</v>
          </cell>
          <cell r="E169">
            <v>229414</v>
          </cell>
          <cell r="F169">
            <v>1411584</v>
          </cell>
          <cell r="G169">
            <v>254757</v>
          </cell>
          <cell r="H169">
            <v>2710963</v>
          </cell>
          <cell r="I169">
            <v>484171</v>
          </cell>
        </row>
        <row r="171">
          <cell r="B171">
            <v>0</v>
          </cell>
          <cell r="C171">
            <v>0</v>
          </cell>
          <cell r="D171">
            <v>0</v>
          </cell>
          <cell r="E171">
            <v>0</v>
          </cell>
          <cell r="F171">
            <v>0</v>
          </cell>
          <cell r="G171">
            <v>0</v>
          </cell>
          <cell r="H171">
            <v>0</v>
          </cell>
          <cell r="I171">
            <v>0</v>
          </cell>
        </row>
        <row r="172">
          <cell r="A172" t="str">
            <v>서초</v>
          </cell>
          <cell r="B172">
            <v>3569444</v>
          </cell>
          <cell r="C172">
            <v>724845</v>
          </cell>
          <cell r="D172">
            <v>1714401</v>
          </cell>
          <cell r="E172">
            <v>322781</v>
          </cell>
          <cell r="F172">
            <v>1781093</v>
          </cell>
          <cell r="G172">
            <v>355907</v>
          </cell>
          <cell r="H172">
            <v>3495494</v>
          </cell>
          <cell r="I172">
            <v>678688</v>
          </cell>
        </row>
        <row r="173">
          <cell r="A173" t="str">
            <v>잠원</v>
          </cell>
          <cell r="B173">
            <v>2364669</v>
          </cell>
          <cell r="C173">
            <v>441627</v>
          </cell>
          <cell r="D173">
            <v>1093903</v>
          </cell>
          <cell r="E173">
            <v>190033</v>
          </cell>
          <cell r="F173">
            <v>1197175</v>
          </cell>
          <cell r="G173">
            <v>209153</v>
          </cell>
          <cell r="H173">
            <v>2291078</v>
          </cell>
          <cell r="I173">
            <v>399186</v>
          </cell>
        </row>
        <row r="174">
          <cell r="A174" t="str">
            <v>은마</v>
          </cell>
          <cell r="B174">
            <v>6229035</v>
          </cell>
          <cell r="C174">
            <v>1174893</v>
          </cell>
          <cell r="D174">
            <v>2579896</v>
          </cell>
          <cell r="E174">
            <v>451845</v>
          </cell>
          <cell r="F174">
            <v>2824681</v>
          </cell>
          <cell r="G174">
            <v>506570</v>
          </cell>
          <cell r="H174">
            <v>5404577</v>
          </cell>
          <cell r="I174">
            <v>958415</v>
          </cell>
        </row>
        <row r="175">
          <cell r="A175" t="str">
            <v>개포</v>
          </cell>
          <cell r="B175">
            <v>4144846</v>
          </cell>
          <cell r="C175">
            <v>804808</v>
          </cell>
          <cell r="D175">
            <v>2597241</v>
          </cell>
          <cell r="E175">
            <v>336603</v>
          </cell>
          <cell r="F175">
            <v>1785599</v>
          </cell>
          <cell r="G175">
            <v>320105</v>
          </cell>
          <cell r="H175">
            <v>4382840</v>
          </cell>
          <cell r="I175">
            <v>656708</v>
          </cell>
        </row>
        <row r="176">
          <cell r="A176" t="str">
            <v>청실</v>
          </cell>
          <cell r="B176">
            <v>2241704</v>
          </cell>
          <cell r="C176">
            <v>405267</v>
          </cell>
          <cell r="D176">
            <v>1113923</v>
          </cell>
          <cell r="E176">
            <v>173476</v>
          </cell>
          <cell r="F176">
            <v>1093748</v>
          </cell>
          <cell r="G176">
            <v>182628</v>
          </cell>
          <cell r="H176">
            <v>2207671</v>
          </cell>
          <cell r="I176">
            <v>356104</v>
          </cell>
        </row>
        <row r="177">
          <cell r="A177" t="str">
            <v>대치</v>
          </cell>
          <cell r="B177">
            <v>2984514</v>
          </cell>
          <cell r="C177">
            <v>540876</v>
          </cell>
          <cell r="D177">
            <v>2381229</v>
          </cell>
          <cell r="E177">
            <v>271522</v>
          </cell>
          <cell r="F177">
            <v>1503036</v>
          </cell>
          <cell r="G177">
            <v>234053</v>
          </cell>
          <cell r="H177">
            <v>3884265</v>
          </cell>
          <cell r="I177">
            <v>505575</v>
          </cell>
        </row>
        <row r="178">
          <cell r="A178" t="str">
            <v>강남</v>
          </cell>
          <cell r="B178">
            <v>3602562</v>
          </cell>
          <cell r="C178">
            <v>568978</v>
          </cell>
          <cell r="D178">
            <v>1603093</v>
          </cell>
          <cell r="E178">
            <v>216681</v>
          </cell>
          <cell r="F178">
            <v>1414301</v>
          </cell>
          <cell r="G178">
            <v>215728</v>
          </cell>
          <cell r="H178">
            <v>3017394</v>
          </cell>
          <cell r="I178">
            <v>432409</v>
          </cell>
        </row>
        <row r="179">
          <cell r="A179" t="str">
            <v>양재</v>
          </cell>
          <cell r="B179">
            <v>4303679</v>
          </cell>
          <cell r="C179">
            <v>781881</v>
          </cell>
          <cell r="D179">
            <v>1945416</v>
          </cell>
          <cell r="E179">
            <v>257539</v>
          </cell>
          <cell r="F179">
            <v>1656645</v>
          </cell>
          <cell r="G179">
            <v>266218</v>
          </cell>
          <cell r="H179">
            <v>3602061</v>
          </cell>
          <cell r="I179">
            <v>523757</v>
          </cell>
        </row>
        <row r="186">
          <cell r="A186" t="str">
            <v>강화</v>
          </cell>
          <cell r="B186">
            <v>5122500</v>
          </cell>
          <cell r="C186">
            <v>1019711</v>
          </cell>
          <cell r="D186">
            <v>2210289</v>
          </cell>
          <cell r="E186">
            <v>397123</v>
          </cell>
          <cell r="F186">
            <v>2446633</v>
          </cell>
          <cell r="G186">
            <v>444970</v>
          </cell>
          <cell r="H186">
            <v>4656922</v>
          </cell>
          <cell r="I186">
            <v>842093</v>
          </cell>
        </row>
        <row r="187">
          <cell r="A187" t="str">
            <v>강서</v>
          </cell>
          <cell r="B187">
            <v>3640639</v>
          </cell>
          <cell r="C187">
            <v>662072</v>
          </cell>
          <cell r="D187">
            <v>1569155</v>
          </cell>
          <cell r="E187">
            <v>253032</v>
          </cell>
          <cell r="F187">
            <v>1636173</v>
          </cell>
          <cell r="G187">
            <v>269648</v>
          </cell>
          <cell r="H187">
            <v>3205328</v>
          </cell>
          <cell r="I187">
            <v>522680</v>
          </cell>
        </row>
        <row r="188">
          <cell r="A188" t="str">
            <v>여주</v>
          </cell>
          <cell r="B188">
            <v>3811975</v>
          </cell>
          <cell r="C188">
            <v>716767</v>
          </cell>
          <cell r="D188">
            <v>1518859</v>
          </cell>
          <cell r="E188">
            <v>253679</v>
          </cell>
          <cell r="F188">
            <v>1616435</v>
          </cell>
          <cell r="G188">
            <v>280389</v>
          </cell>
          <cell r="H188">
            <v>3135294</v>
          </cell>
          <cell r="I188">
            <v>534068</v>
          </cell>
        </row>
        <row r="189">
          <cell r="A189" t="str">
            <v>구로</v>
          </cell>
          <cell r="B189">
            <v>3832185</v>
          </cell>
          <cell r="C189">
            <v>476323</v>
          </cell>
          <cell r="D189">
            <v>2394113</v>
          </cell>
          <cell r="E189">
            <v>192165</v>
          </cell>
          <cell r="F189">
            <v>2331765</v>
          </cell>
          <cell r="G189">
            <v>257195</v>
          </cell>
          <cell r="H189">
            <v>4725878</v>
          </cell>
          <cell r="I189">
            <v>449360</v>
          </cell>
        </row>
        <row r="190">
          <cell r="A190" t="str">
            <v>중곡</v>
          </cell>
          <cell r="B190">
            <v>6206421</v>
          </cell>
          <cell r="C190">
            <v>943788</v>
          </cell>
          <cell r="D190">
            <v>3167549</v>
          </cell>
          <cell r="E190">
            <v>382939</v>
          </cell>
          <cell r="F190">
            <v>3430123</v>
          </cell>
          <cell r="G190">
            <v>378343</v>
          </cell>
          <cell r="H190">
            <v>6597672</v>
          </cell>
          <cell r="I190">
            <v>761282</v>
          </cell>
        </row>
        <row r="191">
          <cell r="A191" t="str">
            <v>태릉</v>
          </cell>
          <cell r="B191">
            <v>3664949</v>
          </cell>
          <cell r="C191">
            <v>627112</v>
          </cell>
          <cell r="D191">
            <v>2475550</v>
          </cell>
          <cell r="E191">
            <v>297425</v>
          </cell>
          <cell r="F191">
            <v>1739496</v>
          </cell>
          <cell r="G191">
            <v>284853</v>
          </cell>
          <cell r="H191">
            <v>4215046</v>
          </cell>
          <cell r="I191">
            <v>582278</v>
          </cell>
        </row>
        <row r="192">
          <cell r="A192" t="str">
            <v>청주</v>
          </cell>
          <cell r="B192">
            <v>5833322</v>
          </cell>
          <cell r="C192">
            <v>984750</v>
          </cell>
          <cell r="D192">
            <v>2822491</v>
          </cell>
          <cell r="E192">
            <v>399690</v>
          </cell>
          <cell r="F192">
            <v>3078216</v>
          </cell>
          <cell r="G192">
            <v>444846</v>
          </cell>
          <cell r="H192">
            <v>5900707</v>
          </cell>
          <cell r="I192">
            <v>844536</v>
          </cell>
        </row>
        <row r="193">
          <cell r="A193" t="str">
            <v>동대전</v>
          </cell>
          <cell r="B193">
            <v>1911329</v>
          </cell>
          <cell r="C193">
            <v>321627</v>
          </cell>
          <cell r="D193">
            <v>1132622</v>
          </cell>
          <cell r="E193">
            <v>146295</v>
          </cell>
          <cell r="F193">
            <v>1230994</v>
          </cell>
          <cell r="G193">
            <v>170455</v>
          </cell>
          <cell r="H193">
            <v>2363616</v>
          </cell>
          <cell r="I193">
            <v>316750</v>
          </cell>
        </row>
        <row r="194">
          <cell r="A194" t="str">
            <v>천안</v>
          </cell>
          <cell r="B194">
            <v>1295483</v>
          </cell>
          <cell r="C194">
            <v>218481</v>
          </cell>
          <cell r="D194">
            <v>3243860</v>
          </cell>
          <cell r="E194">
            <v>466711</v>
          </cell>
          <cell r="F194">
            <v>3545090</v>
          </cell>
          <cell r="G194">
            <v>525270</v>
          </cell>
          <cell r="H194">
            <v>6788950</v>
          </cell>
          <cell r="I194">
            <v>991981</v>
          </cell>
        </row>
        <row r="195">
          <cell r="A195" t="str">
            <v>청주2</v>
          </cell>
          <cell r="B195">
            <v>0</v>
          </cell>
          <cell r="C195">
            <v>0</v>
          </cell>
          <cell r="D195">
            <v>4128057</v>
          </cell>
          <cell r="E195">
            <v>548887</v>
          </cell>
          <cell r="F195">
            <v>3889300</v>
          </cell>
          <cell r="G195">
            <v>521487</v>
          </cell>
          <cell r="H195">
            <v>8017357</v>
          </cell>
          <cell r="I195">
            <v>1070374</v>
          </cell>
        </row>
        <row r="197">
          <cell r="A197" t="str">
            <v>만수</v>
          </cell>
          <cell r="B197">
            <v>2479824</v>
          </cell>
          <cell r="C197">
            <v>424398</v>
          </cell>
          <cell r="D197">
            <v>901605</v>
          </cell>
          <cell r="E197">
            <v>142368</v>
          </cell>
          <cell r="F197">
            <v>943484</v>
          </cell>
          <cell r="G197">
            <v>153305</v>
          </cell>
          <cell r="H197">
            <v>1845089</v>
          </cell>
          <cell r="I197">
            <v>295673</v>
          </cell>
        </row>
        <row r="198">
          <cell r="A198" t="str">
            <v>목4</v>
          </cell>
          <cell r="B198">
            <v>3331966</v>
          </cell>
          <cell r="C198">
            <v>617260</v>
          </cell>
          <cell r="D198">
            <v>1380665</v>
          </cell>
          <cell r="E198">
            <v>230374</v>
          </cell>
          <cell r="F198">
            <v>1461400</v>
          </cell>
          <cell r="G198">
            <v>249982</v>
          </cell>
          <cell r="H198">
            <v>2842065</v>
          </cell>
          <cell r="I198">
            <v>480356</v>
          </cell>
        </row>
        <row r="199">
          <cell r="A199" t="str">
            <v>목5</v>
          </cell>
          <cell r="B199">
            <v>2824712</v>
          </cell>
          <cell r="C199">
            <v>499598</v>
          </cell>
          <cell r="D199">
            <v>1115288</v>
          </cell>
          <cell r="E199">
            <v>191510</v>
          </cell>
          <cell r="F199">
            <v>1230695</v>
          </cell>
          <cell r="G199">
            <v>218907</v>
          </cell>
          <cell r="H199">
            <v>2345983</v>
          </cell>
          <cell r="I199">
            <v>410417</v>
          </cell>
        </row>
        <row r="200">
          <cell r="A200" t="str">
            <v>신월</v>
          </cell>
          <cell r="B200">
            <v>2907579</v>
          </cell>
          <cell r="C200">
            <v>477599</v>
          </cell>
          <cell r="D200">
            <v>1463151</v>
          </cell>
          <cell r="E200">
            <v>220508</v>
          </cell>
          <cell r="F200">
            <v>1480085</v>
          </cell>
          <cell r="G200">
            <v>230912</v>
          </cell>
          <cell r="H200">
            <v>2943236</v>
          </cell>
          <cell r="I200">
            <v>451420</v>
          </cell>
        </row>
        <row r="201">
          <cell r="A201" t="str">
            <v>개봉</v>
          </cell>
          <cell r="B201">
            <v>2542912</v>
          </cell>
          <cell r="C201">
            <v>454341</v>
          </cell>
          <cell r="D201">
            <v>1181170</v>
          </cell>
          <cell r="E201">
            <v>182630</v>
          </cell>
          <cell r="F201">
            <v>1296320</v>
          </cell>
          <cell r="G201">
            <v>206836</v>
          </cell>
          <cell r="H201">
            <v>2477490</v>
          </cell>
          <cell r="I201">
            <v>389466</v>
          </cell>
        </row>
        <row r="202">
          <cell r="A202" t="str">
            <v>망원</v>
          </cell>
          <cell r="B202">
            <v>2946213</v>
          </cell>
          <cell r="C202">
            <v>523258</v>
          </cell>
          <cell r="D202">
            <v>1136967</v>
          </cell>
          <cell r="E202">
            <v>177055</v>
          </cell>
          <cell r="F202">
            <v>1255314</v>
          </cell>
          <cell r="G202">
            <v>203418</v>
          </cell>
          <cell r="H202">
            <v>2392281</v>
          </cell>
          <cell r="I202">
            <v>380473</v>
          </cell>
        </row>
        <row r="203">
          <cell r="A203" t="str">
            <v>괴안</v>
          </cell>
          <cell r="B203">
            <v>2597815</v>
          </cell>
          <cell r="C203">
            <v>455147</v>
          </cell>
          <cell r="D203">
            <v>1136176</v>
          </cell>
          <cell r="E203">
            <v>175885</v>
          </cell>
          <cell r="F203">
            <v>1240006</v>
          </cell>
          <cell r="G203">
            <v>194198</v>
          </cell>
          <cell r="H203">
            <v>2376182</v>
          </cell>
          <cell r="I203">
            <v>370083</v>
          </cell>
        </row>
        <row r="204">
          <cell r="A204" t="str">
            <v>가양</v>
          </cell>
          <cell r="B204">
            <v>4823580</v>
          </cell>
          <cell r="C204">
            <v>904888</v>
          </cell>
          <cell r="D204">
            <v>2244586</v>
          </cell>
          <cell r="E204">
            <v>344699</v>
          </cell>
          <cell r="F204">
            <v>2035958</v>
          </cell>
          <cell r="G204">
            <v>357584</v>
          </cell>
          <cell r="H204">
            <v>4280544</v>
          </cell>
          <cell r="I204">
            <v>702283</v>
          </cell>
        </row>
        <row r="205">
          <cell r="A205" t="str">
            <v>작전</v>
          </cell>
          <cell r="B205">
            <v>3621633</v>
          </cell>
          <cell r="C205">
            <v>637669</v>
          </cell>
          <cell r="D205">
            <v>1392133</v>
          </cell>
          <cell r="E205">
            <v>236385</v>
          </cell>
          <cell r="F205">
            <v>1498534</v>
          </cell>
          <cell r="G205">
            <v>258359</v>
          </cell>
          <cell r="H205">
            <v>2890667</v>
          </cell>
          <cell r="I205">
            <v>494744</v>
          </cell>
        </row>
        <row r="206">
          <cell r="A206" t="str">
            <v>광명</v>
          </cell>
          <cell r="B206">
            <v>2427671</v>
          </cell>
          <cell r="C206">
            <v>431094</v>
          </cell>
          <cell r="D206">
            <v>935607</v>
          </cell>
          <cell r="E206">
            <v>151935</v>
          </cell>
          <cell r="F206">
            <v>1003122</v>
          </cell>
          <cell r="G206">
            <v>169495</v>
          </cell>
          <cell r="H206">
            <v>1938729</v>
          </cell>
          <cell r="I206">
            <v>321430</v>
          </cell>
        </row>
        <row r="208">
          <cell r="A208" t="str">
            <v>동수원</v>
          </cell>
          <cell r="B208">
            <v>5294813</v>
          </cell>
          <cell r="C208">
            <v>1024607</v>
          </cell>
          <cell r="D208">
            <v>2317791</v>
          </cell>
          <cell r="E208">
            <v>369793</v>
          </cell>
          <cell r="F208">
            <v>2470934</v>
          </cell>
          <cell r="G208">
            <v>405131</v>
          </cell>
          <cell r="H208">
            <v>4788725</v>
          </cell>
          <cell r="I208">
            <v>774924</v>
          </cell>
        </row>
        <row r="209">
          <cell r="A209" t="str">
            <v>동신</v>
          </cell>
          <cell r="B209">
            <v>3731624</v>
          </cell>
          <cell r="C209">
            <v>702170</v>
          </cell>
          <cell r="D209">
            <v>1848391</v>
          </cell>
          <cell r="E209">
            <v>277069</v>
          </cell>
          <cell r="F209">
            <v>2020727</v>
          </cell>
          <cell r="G209">
            <v>319089</v>
          </cell>
          <cell r="H209">
            <v>3869118</v>
          </cell>
          <cell r="I209">
            <v>596158</v>
          </cell>
        </row>
        <row r="210">
          <cell r="A210" t="str">
            <v>안양</v>
          </cell>
          <cell r="B210">
            <v>2688525</v>
          </cell>
          <cell r="C210">
            <v>455854</v>
          </cell>
          <cell r="D210">
            <v>1287335</v>
          </cell>
          <cell r="E210">
            <v>178885</v>
          </cell>
          <cell r="F210">
            <v>1242508</v>
          </cell>
          <cell r="G210">
            <v>181749</v>
          </cell>
          <cell r="H210">
            <v>2529843</v>
          </cell>
          <cell r="I210">
            <v>360634</v>
          </cell>
        </row>
        <row r="211">
          <cell r="A211" t="str">
            <v>분당</v>
          </cell>
          <cell r="B211">
            <v>3450235</v>
          </cell>
          <cell r="C211">
            <v>595729</v>
          </cell>
          <cell r="D211">
            <v>2789984</v>
          </cell>
          <cell r="E211">
            <v>348262</v>
          </cell>
          <cell r="F211">
            <v>2025322</v>
          </cell>
          <cell r="G211">
            <v>336589</v>
          </cell>
          <cell r="H211">
            <v>4815306</v>
          </cell>
          <cell r="I211">
            <v>684851</v>
          </cell>
        </row>
        <row r="212">
          <cell r="A212" t="str">
            <v>평촌</v>
          </cell>
          <cell r="B212">
            <v>2668654</v>
          </cell>
          <cell r="C212">
            <v>472533</v>
          </cell>
          <cell r="D212">
            <v>1285489</v>
          </cell>
          <cell r="E212">
            <v>182730</v>
          </cell>
          <cell r="F212">
            <v>1374092</v>
          </cell>
          <cell r="G212">
            <v>196767</v>
          </cell>
          <cell r="H212">
            <v>2659581</v>
          </cell>
          <cell r="I212">
            <v>379497</v>
          </cell>
        </row>
        <row r="213">
          <cell r="A213" t="str">
            <v>신갈</v>
          </cell>
          <cell r="B213">
            <v>3066432</v>
          </cell>
          <cell r="C213">
            <v>534067</v>
          </cell>
          <cell r="D213">
            <v>1106473</v>
          </cell>
          <cell r="E213">
            <v>160456</v>
          </cell>
          <cell r="F213">
            <v>1176086</v>
          </cell>
          <cell r="G213">
            <v>179517</v>
          </cell>
          <cell r="H213">
            <v>2282559</v>
          </cell>
          <cell r="I213">
            <v>339973</v>
          </cell>
        </row>
        <row r="215">
          <cell r="A215" t="str">
            <v>반월</v>
          </cell>
          <cell r="B215">
            <v>3238596</v>
          </cell>
          <cell r="C215">
            <v>511766</v>
          </cell>
          <cell r="D215">
            <v>1167212</v>
          </cell>
          <cell r="E215">
            <v>126119</v>
          </cell>
          <cell r="F215">
            <v>1048119</v>
          </cell>
          <cell r="G215">
            <v>122910</v>
          </cell>
          <cell r="H215">
            <v>2215331</v>
          </cell>
          <cell r="I215">
            <v>249029</v>
          </cell>
        </row>
        <row r="216">
          <cell r="A216" t="str">
            <v>안산</v>
          </cell>
          <cell r="B216">
            <v>5064217</v>
          </cell>
          <cell r="C216">
            <v>942900</v>
          </cell>
          <cell r="D216">
            <v>2201314</v>
          </cell>
          <cell r="E216">
            <v>348245</v>
          </cell>
          <cell r="F216">
            <v>2292358</v>
          </cell>
          <cell r="G216">
            <v>370018</v>
          </cell>
          <cell r="H216">
            <v>4493672</v>
          </cell>
          <cell r="I216">
            <v>718263</v>
          </cell>
        </row>
        <row r="217">
          <cell r="A217" t="str">
            <v>본오</v>
          </cell>
          <cell r="B217">
            <v>3649121</v>
          </cell>
          <cell r="C217">
            <v>719250</v>
          </cell>
          <cell r="D217">
            <v>1567662</v>
          </cell>
          <cell r="E217">
            <v>242045</v>
          </cell>
          <cell r="F217">
            <v>1584994</v>
          </cell>
          <cell r="G217">
            <v>256307</v>
          </cell>
          <cell r="H217">
            <v>3152656</v>
          </cell>
          <cell r="I217">
            <v>498352</v>
          </cell>
        </row>
        <row r="218">
          <cell r="A218" t="str">
            <v>성포</v>
          </cell>
          <cell r="B218">
            <v>2067269</v>
          </cell>
          <cell r="C218">
            <v>360074</v>
          </cell>
          <cell r="D218">
            <v>928585</v>
          </cell>
          <cell r="E218">
            <v>137927</v>
          </cell>
          <cell r="F218">
            <v>1002873</v>
          </cell>
          <cell r="G218">
            <v>151760</v>
          </cell>
          <cell r="H218">
            <v>1931458</v>
          </cell>
          <cell r="I218">
            <v>289687</v>
          </cell>
        </row>
        <row r="219">
          <cell r="A219" t="str">
            <v>상록수</v>
          </cell>
          <cell r="B219">
            <v>3179830</v>
          </cell>
          <cell r="C219">
            <v>556757</v>
          </cell>
          <cell r="D219">
            <v>1507459</v>
          </cell>
          <cell r="E219">
            <v>230455</v>
          </cell>
          <cell r="F219">
            <v>1646440</v>
          </cell>
          <cell r="G219">
            <v>254748</v>
          </cell>
          <cell r="H219">
            <v>3153899</v>
          </cell>
          <cell r="I219">
            <v>485203</v>
          </cell>
        </row>
        <row r="220">
          <cell r="A220" t="str">
            <v>감자골</v>
          </cell>
          <cell r="B220">
            <v>3094511</v>
          </cell>
          <cell r="C220">
            <v>587310</v>
          </cell>
          <cell r="D220">
            <v>1192939</v>
          </cell>
          <cell r="E220">
            <v>205098</v>
          </cell>
          <cell r="F220">
            <v>1291404</v>
          </cell>
          <cell r="G220">
            <v>223087</v>
          </cell>
          <cell r="H220">
            <v>2484343</v>
          </cell>
          <cell r="I220">
            <v>428185</v>
          </cell>
        </row>
        <row r="232">
          <cell r="A232" t="str">
            <v>신대치</v>
          </cell>
          <cell r="B232">
            <v>396095</v>
          </cell>
          <cell r="C232">
            <v>47457</v>
          </cell>
          <cell r="D232">
            <v>0</v>
          </cell>
          <cell r="E232">
            <v>0</v>
          </cell>
          <cell r="F232">
            <v>0</v>
          </cell>
          <cell r="G232">
            <v>0</v>
          </cell>
          <cell r="H232">
            <v>0</v>
          </cell>
          <cell r="I232">
            <v>0</v>
          </cell>
        </row>
        <row r="233">
          <cell r="A233" t="str">
            <v>부천</v>
          </cell>
          <cell r="B233">
            <v>1169152</v>
          </cell>
          <cell r="C233">
            <v>179088</v>
          </cell>
          <cell r="D233">
            <v>0</v>
          </cell>
          <cell r="E233">
            <v>0</v>
          </cell>
          <cell r="F233">
            <v>0</v>
          </cell>
          <cell r="G233">
            <v>0</v>
          </cell>
          <cell r="H233">
            <v>0</v>
          </cell>
          <cell r="I233">
            <v>0</v>
          </cell>
        </row>
        <row r="234">
          <cell r="A234" t="str">
            <v>구리</v>
          </cell>
          <cell r="B234">
            <v>2795890</v>
          </cell>
          <cell r="C234">
            <v>440729</v>
          </cell>
          <cell r="D234">
            <v>0</v>
          </cell>
          <cell r="E234">
            <v>0</v>
          </cell>
          <cell r="F234">
            <v>0</v>
          </cell>
          <cell r="G234">
            <v>0</v>
          </cell>
          <cell r="H234">
            <v>0</v>
          </cell>
          <cell r="I234">
            <v>0</v>
          </cell>
        </row>
        <row r="235">
          <cell r="A235" t="str">
            <v>총신대</v>
          </cell>
          <cell r="B235">
            <v>3433467</v>
          </cell>
          <cell r="C235">
            <v>593828</v>
          </cell>
          <cell r="D235">
            <v>0</v>
          </cell>
          <cell r="E235">
            <v>0</v>
          </cell>
          <cell r="F235">
            <v>0</v>
          </cell>
          <cell r="G235">
            <v>0</v>
          </cell>
          <cell r="H235">
            <v>0</v>
          </cell>
          <cell r="I235">
            <v>0</v>
          </cell>
        </row>
        <row r="236">
          <cell r="A236" t="str">
            <v>중앙역</v>
          </cell>
          <cell r="B236">
            <v>496347</v>
          </cell>
          <cell r="C236">
            <v>65627</v>
          </cell>
          <cell r="D236">
            <v>0</v>
          </cell>
          <cell r="E236">
            <v>0</v>
          </cell>
          <cell r="F236">
            <v>0</v>
          </cell>
          <cell r="G236">
            <v>0</v>
          </cell>
          <cell r="H236">
            <v>0</v>
          </cell>
          <cell r="I236">
            <v>0</v>
          </cell>
        </row>
        <row r="237">
          <cell r="A237" t="str">
            <v>박달</v>
          </cell>
          <cell r="B237">
            <v>723170</v>
          </cell>
          <cell r="C237">
            <v>125743</v>
          </cell>
          <cell r="D237">
            <v>0</v>
          </cell>
          <cell r="E237">
            <v>0</v>
          </cell>
          <cell r="F237">
            <v>0</v>
          </cell>
          <cell r="G237">
            <v>0</v>
          </cell>
          <cell r="H237">
            <v>0</v>
          </cell>
          <cell r="I237">
            <v>0</v>
          </cell>
        </row>
        <row r="238">
          <cell r="A238" t="str">
            <v>효자촌</v>
          </cell>
          <cell r="B238">
            <v>993950</v>
          </cell>
          <cell r="C238">
            <v>160918</v>
          </cell>
          <cell r="D238">
            <v>0</v>
          </cell>
          <cell r="E238">
            <v>0</v>
          </cell>
          <cell r="F238">
            <v>0</v>
          </cell>
          <cell r="G238">
            <v>0</v>
          </cell>
          <cell r="H238">
            <v>0</v>
          </cell>
          <cell r="I238">
            <v>0</v>
          </cell>
        </row>
        <row r="239">
          <cell r="A239" t="str">
            <v>잠실</v>
          </cell>
          <cell r="B239">
            <v>2327792</v>
          </cell>
          <cell r="C239">
            <v>414642</v>
          </cell>
          <cell r="D239">
            <v>0</v>
          </cell>
          <cell r="E239">
            <v>0</v>
          </cell>
          <cell r="F239">
            <v>0</v>
          </cell>
          <cell r="G239">
            <v>0</v>
          </cell>
          <cell r="H239">
            <v>0</v>
          </cell>
          <cell r="I239">
            <v>0</v>
          </cell>
        </row>
        <row r="241">
          <cell r="A241" t="str">
            <v>장위</v>
          </cell>
          <cell r="B241">
            <v>2432597</v>
          </cell>
          <cell r="C241">
            <v>389273</v>
          </cell>
          <cell r="D241">
            <v>142818</v>
          </cell>
          <cell r="E241">
            <v>16426</v>
          </cell>
          <cell r="F241">
            <v>0</v>
          </cell>
          <cell r="G241">
            <v>0</v>
          </cell>
          <cell r="H241">
            <v>142818</v>
          </cell>
          <cell r="I241">
            <v>16426</v>
          </cell>
        </row>
        <row r="242">
          <cell r="A242" t="str">
            <v>반포</v>
          </cell>
          <cell r="B242">
            <v>2418606</v>
          </cell>
          <cell r="C242">
            <v>445513</v>
          </cell>
          <cell r="D242">
            <v>526187</v>
          </cell>
          <cell r="E242">
            <v>86804</v>
          </cell>
          <cell r="F242">
            <v>0</v>
          </cell>
          <cell r="G242">
            <v>0</v>
          </cell>
          <cell r="H242">
            <v>526187</v>
          </cell>
          <cell r="I242">
            <v>86804</v>
          </cell>
        </row>
        <row r="243">
          <cell r="A243" t="str">
            <v>돈암</v>
          </cell>
          <cell r="B243">
            <v>7684147</v>
          </cell>
          <cell r="C243">
            <v>1404523</v>
          </cell>
          <cell r="D243">
            <v>2742707</v>
          </cell>
          <cell r="E243">
            <v>460788</v>
          </cell>
          <cell r="F243">
            <v>0</v>
          </cell>
          <cell r="G243">
            <v>0</v>
          </cell>
          <cell r="H243">
            <v>2742707</v>
          </cell>
          <cell r="I243">
            <v>460788</v>
          </cell>
        </row>
        <row r="247">
          <cell r="B247">
            <v>264008626</v>
          </cell>
          <cell r="C247">
            <v>46995049</v>
          </cell>
          <cell r="D247">
            <v>123495463</v>
          </cell>
          <cell r="E247">
            <v>18410249</v>
          </cell>
          <cell r="F247">
            <v>117941812</v>
          </cell>
          <cell r="G247">
            <v>18962970</v>
          </cell>
          <cell r="H247">
            <v>241437275</v>
          </cell>
          <cell r="I247">
            <v>37373219</v>
          </cell>
        </row>
        <row r="248">
          <cell r="B248">
            <v>6042137</v>
          </cell>
          <cell r="C248">
            <v>471108</v>
          </cell>
          <cell r="D248">
            <v>3173029</v>
          </cell>
          <cell r="E248">
            <v>-990513</v>
          </cell>
          <cell r="H248">
            <v>3173029</v>
          </cell>
          <cell r="I248">
            <v>-990513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MAKER"/>
      <sheetName val="96인원판단 (2)"/>
      <sheetName val="96인원(2)"/>
      <sheetName val="경쟁비교2"/>
      <sheetName val="#REF"/>
      <sheetName val="내역서"/>
      <sheetName val="수리결과"/>
      <sheetName val="남양시작동자105노65기1.3화1.2"/>
      <sheetName val="특판제외"/>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교육계획"/>
      <sheetName val="전문품의"/>
      <sheetName val="Macro1"/>
      <sheetName val="95MAKER"/>
      <sheetName val="5사남"/>
      <sheetName val="2.대외공문"/>
      <sheetName val="남양시작동자105노65기1.3화1.2"/>
      <sheetName val="#REF"/>
      <sheetName val="7.신상품현황"/>
      <sheetName val="15.10(임대)"/>
      <sheetName val=""/>
    </sheetNames>
    <definedNames>
      <definedName name="매크로4"/>
      <definedName name="매크로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운영계획"/>
      <sheetName val="대상"/>
      <sheetName val="대상 (2)"/>
      <sheetName val="긴급"/>
      <sheetName val="프랫카드시안"/>
      <sheetName val="소모품지원 (2)"/>
      <sheetName val="중식보조비내역"/>
      <sheetName val="도로서비스코너"/>
      <sheetName val="6월중간"/>
    </sheetNames>
    <definedNames>
      <definedName name="메뉴7"/>
    </defined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수"/>
      <sheetName val="특판제외"/>
      <sheetName val="배치공문"/>
    </sheetNames>
    <sheetDataSet>
      <sheetData sheetId="0"/>
      <sheetData sheetId="1" refreshError="1"/>
      <sheetData sheetId="2"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F BDOWN(청산-당초)"/>
      <sheetName val="RCF BDOWN(청산-BQ)"/>
      <sheetName val="RCF CLAIMED"/>
      <sheetName val="97 사업추정(WEKI)"/>
      <sheetName val="6호기"/>
      <sheetName val="#REF"/>
      <sheetName val="무전표"/>
      <sheetName val="공사비 내역 (가)"/>
      <sheetName val="기준요인별"/>
      <sheetName val="수입"/>
      <sheetName val="간접비 총괄표"/>
      <sheetName val="손익차9월2"/>
      <sheetName val="Eq. Mobilization"/>
      <sheetName val="인사자료총집계"/>
      <sheetName val="수량집계"/>
    </sheetNames>
    <sheetDataSet>
      <sheetData sheetId="0" refreshError="1"/>
      <sheetData sheetId="1" refreshError="1"/>
      <sheetData sheetId="2" refreshError="1">
        <row r="1">
          <cell r="A1" t="str">
            <v>HYUNDAI ENGINEERING &amp; CONSTRUCTION CO. LTD.</v>
          </cell>
        </row>
        <row r="2">
          <cell r="A2" t="str">
            <v>SELETAR SEWAGE TREATMENT WORKS PHASE III</v>
          </cell>
          <cell r="L2" t="str">
            <v>CLAIMED AMOUNT</v>
          </cell>
        </row>
        <row r="3">
          <cell r="R3" t="str">
            <v>AS OF OCT. 2000</v>
          </cell>
        </row>
        <row r="4">
          <cell r="G4" t="str">
            <v>INLET</v>
          </cell>
          <cell r="H4" t="str">
            <v>BATTERY</v>
          </cell>
          <cell r="I4" t="str">
            <v>SPB</v>
          </cell>
          <cell r="J4" t="str">
            <v>POWERH</v>
          </cell>
          <cell r="K4" t="str">
            <v>DIGESTERS</v>
          </cell>
          <cell r="L4" t="str">
            <v>SLUDGE ST</v>
          </cell>
          <cell r="M4" t="str">
            <v>GAS TANKS</v>
          </cell>
          <cell r="N4" t="str">
            <v>FUEL OIL S</v>
          </cell>
          <cell r="O4" t="str">
            <v>TRANSFORMER</v>
          </cell>
          <cell r="S4" t="str">
            <v>TOTAL</v>
          </cell>
        </row>
        <row r="5">
          <cell r="P5" t="str">
            <v>UNIT</v>
          </cell>
          <cell r="Q5" t="str">
            <v>QTY</v>
          </cell>
          <cell r="R5" t="str">
            <v>RATE (S$)</v>
          </cell>
        </row>
        <row r="6">
          <cell r="B6" t="str">
            <v>STRUCTURAL BREAKDOWN</v>
          </cell>
        </row>
        <row r="8">
          <cell r="B8" t="str">
            <v>CONCRETE</v>
          </cell>
          <cell r="G8">
            <v>4692710.22</v>
          </cell>
          <cell r="H8">
            <v>13356936.42</v>
          </cell>
          <cell r="I8">
            <v>4137599.7600000002</v>
          </cell>
          <cell r="J8">
            <v>1170450.01</v>
          </cell>
          <cell r="K8">
            <v>2719484.1599999997</v>
          </cell>
          <cell r="L8">
            <v>511570.69999999995</v>
          </cell>
          <cell r="M8">
            <v>332838.98000000004</v>
          </cell>
          <cell r="N8">
            <v>60302.939999999995</v>
          </cell>
          <cell r="O8">
            <v>17611.489999999998</v>
          </cell>
          <cell r="P8" t="str">
            <v>M3</v>
          </cell>
          <cell r="Q8">
            <v>201338.58821774798</v>
          </cell>
          <cell r="R8">
            <v>134.1</v>
          </cell>
          <cell r="S8">
            <v>26999504.680000003</v>
          </cell>
        </row>
        <row r="9">
          <cell r="B9" t="str">
            <v>FORMWORK</v>
          </cell>
          <cell r="G9">
            <v>3030994.1500000013</v>
          </cell>
          <cell r="H9">
            <v>7226319.080000001</v>
          </cell>
          <cell r="I9">
            <v>2653262.2599999998</v>
          </cell>
          <cell r="J9">
            <v>937226.25999999989</v>
          </cell>
          <cell r="K9">
            <v>2717583.5799999996</v>
          </cell>
          <cell r="L9">
            <v>441748.75000000006</v>
          </cell>
          <cell r="M9">
            <v>293172.83999999997</v>
          </cell>
          <cell r="N9">
            <v>58443.939999999995</v>
          </cell>
          <cell r="O9">
            <v>21148.61</v>
          </cell>
          <cell r="P9" t="str">
            <v>M2</v>
          </cell>
          <cell r="Q9">
            <v>508184.19502923981</v>
          </cell>
          <cell r="R9">
            <v>34.200000000000003</v>
          </cell>
          <cell r="S9">
            <v>17379899.470000003</v>
          </cell>
        </row>
        <row r="10">
          <cell r="B10" t="str">
            <v>REBAR</v>
          </cell>
          <cell r="G10">
            <v>6085818.3599999994</v>
          </cell>
          <cell r="H10">
            <v>14012578.790000001</v>
          </cell>
          <cell r="I10">
            <v>5737423.6499999994</v>
          </cell>
          <cell r="J10">
            <v>1657986.0499999998</v>
          </cell>
          <cell r="K10">
            <v>3255346.4299999997</v>
          </cell>
          <cell r="L10">
            <v>532751.73</v>
          </cell>
          <cell r="M10">
            <v>204144.84</v>
          </cell>
          <cell r="N10">
            <v>30720.04</v>
          </cell>
          <cell r="O10">
            <v>16859.11</v>
          </cell>
          <cell r="P10" t="str">
            <v>TON</v>
          </cell>
          <cell r="Q10">
            <v>34766.955898566703</v>
          </cell>
          <cell r="R10">
            <v>907</v>
          </cell>
          <cell r="S10">
            <v>31533628.999999996</v>
          </cell>
        </row>
        <row r="11">
          <cell r="C11" t="str">
            <v>WATERSTOP</v>
          </cell>
          <cell r="G11">
            <v>120997.36</v>
          </cell>
          <cell r="H11">
            <v>315678.64</v>
          </cell>
          <cell r="I11">
            <v>92549.639999999985</v>
          </cell>
          <cell r="J11">
            <v>21002.370000000003</v>
          </cell>
          <cell r="K11">
            <v>72259.259999999995</v>
          </cell>
          <cell r="L11">
            <v>1928.36</v>
          </cell>
          <cell r="M11">
            <v>2172.6</v>
          </cell>
          <cell r="P11" t="str">
            <v>M</v>
          </cell>
          <cell r="Q11">
            <v>44125.931690140846</v>
          </cell>
          <cell r="R11">
            <v>14.2</v>
          </cell>
          <cell r="S11">
            <v>626588.23</v>
          </cell>
        </row>
        <row r="12">
          <cell r="C12" t="str">
            <v xml:space="preserve"> FINISH TO FALL, ETC.</v>
          </cell>
          <cell r="G12">
            <v>39950.559999999998</v>
          </cell>
          <cell r="H12">
            <v>475584</v>
          </cell>
          <cell r="I12">
            <v>37769.229999999996</v>
          </cell>
          <cell r="J12">
            <v>17662.71</v>
          </cell>
          <cell r="L12">
            <v>13518.9</v>
          </cell>
          <cell r="N12">
            <v>125.29</v>
          </cell>
          <cell r="P12" t="str">
            <v>M2</v>
          </cell>
          <cell r="Q12">
            <v>89940.106153846165</v>
          </cell>
          <cell r="R12">
            <v>6.5</v>
          </cell>
          <cell r="S12">
            <v>584610.69000000006</v>
          </cell>
        </row>
        <row r="24">
          <cell r="A24" t="str">
            <v>GRAND TOTAL</v>
          </cell>
          <cell r="G24">
            <v>13970470.65</v>
          </cell>
          <cell r="H24">
            <v>35387096.93</v>
          </cell>
          <cell r="I24">
            <v>12658604.539999999</v>
          </cell>
          <cell r="J24">
            <v>3804327.4</v>
          </cell>
          <cell r="K24">
            <v>8764673.4299999978</v>
          </cell>
          <cell r="L24">
            <v>1501518.44</v>
          </cell>
          <cell r="M24">
            <v>832329.26</v>
          </cell>
          <cell r="N24">
            <v>149592.21</v>
          </cell>
          <cell r="O24">
            <v>55619.21</v>
          </cell>
          <cell r="S24">
            <v>77124232.070000008</v>
          </cell>
        </row>
        <row r="27">
          <cell r="B27" t="str">
            <v>C:\CHLEE\이치헌\MR.김석철\[구조물청산물량정리.xls]RCF CLAIMED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사업추정(WEKI)"/>
      <sheetName val="97 사업추정_WEKI_"/>
      <sheetName val="9-1차이내역"/>
      <sheetName val="RCF CLAIMED"/>
      <sheetName val="상반기손익차2총괄"/>
      <sheetName val="수입"/>
      <sheetName val="손익차9월2"/>
      <sheetName val="시행예산"/>
      <sheetName val="PumpSpec"/>
      <sheetName val="수량집계"/>
      <sheetName val="총괄집계표"/>
      <sheetName val="97SAUPCU"/>
      <sheetName val="Expat Conditions"/>
      <sheetName val="투찰가"/>
      <sheetName val="eq_data"/>
      <sheetName val="Option"/>
      <sheetName val="fitting"/>
      <sheetName val="VENDOR LIST"/>
      <sheetName val="공통비"/>
      <sheetName val="Total"/>
      <sheetName val="단면가정"/>
      <sheetName val="97 »ç¾÷ÃßÁ¤(WEKI)"/>
      <sheetName val="Sheet5"/>
      <sheetName val="사업부배부A"/>
      <sheetName val="영업소실적"/>
      <sheetName val="unit 4"/>
      <sheetName val="J直材4"/>
      <sheetName val="N賃率-職"/>
      <sheetName val="소화실적"/>
      <sheetName val="청산공사"/>
      <sheetName val="Sheet2"/>
      <sheetName val="#REF"/>
      <sheetName val="EACT10"/>
      <sheetName val="일위대가"/>
      <sheetName val="직노"/>
      <sheetName val="Sheet4"/>
      <sheetName val="현금"/>
      <sheetName val="97 ????(WEKI)"/>
      <sheetName val="간접비 총괄표"/>
      <sheetName val="공사비 내역 (가)"/>
      <sheetName val="ITB COST"/>
      <sheetName val="TTL"/>
      <sheetName val="무전표"/>
      <sheetName val="95삼성급(본사)"/>
      <sheetName val="환율"/>
      <sheetName val="주관사업"/>
      <sheetName val="Summary Sheets"/>
      <sheetName val="AP1"/>
      <sheetName val="Sheet1"/>
      <sheetName val="PRO_A"/>
      <sheetName val="ELEC_MCI"/>
      <sheetName val="MAIN"/>
      <sheetName val="INST_MCI"/>
      <sheetName val="MECH_MCI"/>
      <sheetName val="PRO"/>
      <sheetName val="Regenerator  Concrete Structu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상요약"/>
      <sheetName val="인상요약 (2)"/>
      <sheetName val="인상A"/>
      <sheetName val="인상 (2)"/>
      <sheetName val="진짜인상"/>
      <sheetName val="사양변동"/>
      <sheetName val="손익"/>
      <sheetName val="총손익"/>
      <sheetName val="환율추이 "/>
      <sheetName val="품의서"/>
      <sheetName val="운용안"/>
      <sheetName val="95하DM가격"/>
      <sheetName val="95하DM인상분"/>
      <sheetName val="95하U$가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부배부"/>
      <sheetName val="요약배부"/>
      <sheetName val="요약배부 (보고)"/>
      <sheetName val="요약배부 (보고) (2)"/>
      <sheetName val="배부부별"/>
      <sheetName val="배부비목"/>
      <sheetName val="배부기준체계"/>
      <sheetName val="배부기준설명"/>
      <sheetName val="예실차이"/>
      <sheetName val="예실차이 (2)"/>
      <sheetName val="내용분석(비율)"/>
      <sheetName val="임대원가"/>
      <sheetName val="기타매출"/>
      <sheetName val="기타매출1"/>
      <sheetName val="영업소실적"/>
      <sheetName val="새마을금고"/>
      <sheetName val="Module1"/>
      <sheetName val="참고인원"/>
      <sheetName val="인원대비표"/>
      <sheetName val="Sheet1"/>
      <sheetName val="97 사업추정(WEKI)"/>
      <sheetName val="사업부배부A"/>
      <sheetName val="박상무"/>
      <sheetName val="곽병갑"/>
      <sheetName val="김석천"/>
      <sheetName val="오이균"/>
      <sheetName val="이명례"/>
      <sheetName val="회사99"/>
      <sheetName val="수량A"/>
      <sheetName val="정산표"/>
      <sheetName val="RCF CLAIMED"/>
      <sheetName val="배부97121"/>
      <sheetName val="년말집계"/>
      <sheetName val="급여관련자료"/>
      <sheetName val="손익차9월2"/>
      <sheetName val="95하U$가격"/>
      <sheetName val="총괄표"/>
      <sheetName val="단가"/>
      <sheetName val="노임"/>
      <sheetName val="Sheet5"/>
      <sheetName val="공사비 내역 (가)"/>
      <sheetName val="MOKDONG(1)"/>
      <sheetName val="Option"/>
      <sheetName val="수입"/>
      <sheetName val="N賃率-職"/>
      <sheetName val="노임단가"/>
      <sheetName val="I一般比"/>
      <sheetName val="SIMULATION"/>
      <sheetName val="공사비_NDE"/>
      <sheetName val="공통"/>
      <sheetName val="단가조사"/>
      <sheetName val="단가산출"/>
      <sheetName val="일위목차"/>
      <sheetName val="BQ_Utl_Off"/>
      <sheetName val="당초"/>
      <sheetName val="공사내역"/>
      <sheetName val="설계명세서"/>
      <sheetName val="품셈표"/>
      <sheetName val="지급자재"/>
      <sheetName val="집계표"/>
      <sheetName val="97 사업추정_WEKI_"/>
      <sheetName val="예산"/>
      <sheetName val="분당임차변경"/>
      <sheetName val="unit 4"/>
      <sheetName val="지우기"/>
      <sheetName val="일위대가"/>
      <sheetName val="단위수량"/>
      <sheetName val="RENUN"/>
      <sheetName val="SubCon"/>
      <sheetName val="PI"/>
      <sheetName val="단가일람"/>
      <sheetName val="단위량당중기"/>
      <sheetName val="간접비 총괄표"/>
      <sheetName val="Cover"/>
      <sheetName val="Sheet2"/>
      <sheetName val="eq_data"/>
      <sheetName val="세금자료"/>
      <sheetName val="경제지표"/>
      <sheetName val="상반기손익차2총괄"/>
      <sheetName val="b_balju-단가단가단가"/>
      <sheetName val="휴일check"/>
      <sheetName val=" FURNACE현설"/>
      <sheetName val="h-013211-2"/>
      <sheetName val="NPC500"/>
      <sheetName val="갑지"/>
      <sheetName val="노점수분"/>
      <sheetName val="6호기"/>
      <sheetName val="매각(6)"/>
      <sheetName val="#REF"/>
      <sheetName val="S&amp;A미반영"/>
      <sheetName val="담보평가"/>
      <sheetName val="내역"/>
      <sheetName val="Bond Fee"/>
      <sheetName val="PumpSpec"/>
      <sheetName val="A LINE"/>
      <sheetName val="매설배관"/>
      <sheetName val="별표1"/>
      <sheetName val="순공사비"/>
      <sheetName val="요약배부_(보고)"/>
      <sheetName val="요약배부_(보고)_(2)"/>
      <sheetName val="예실차이_(2)"/>
      <sheetName val="C3"/>
      <sheetName val="적용기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자료"/>
      <sheetName val="95하U$가격"/>
    </sheetNames>
    <sheetDataSet>
      <sheetData sheetId="0" refreshError="1"/>
      <sheetData sheetId="1"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소개"/>
      <sheetName val="해외"/>
      <sheetName val="항목(1)"/>
      <sheetName val="Sheet1 (2)"/>
      <sheetName val="5.소재"/>
      <sheetName val="95하U$가격"/>
      <sheetName val="BOOK4"/>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종합매출"/>
      <sheetName val="투자 "/>
      <sheetName val="인력계획"/>
      <sheetName val="월별매출"/>
      <sheetName val="판매"/>
      <sheetName val="보매"/>
      <sheetName val="신설"/>
      <sheetName val="증설"/>
      <sheetName val="판증"/>
      <sheetName val="전산"/>
      <sheetName val="기예"/>
      <sheetName val="보예"/>
      <sheetName val="보교"/>
      <sheetName val="기교"/>
      <sheetName val="기확"/>
      <sheetName val="보활"/>
      <sheetName val="기술활"/>
      <sheetName val="판인"/>
      <sheetName val="판촉수요"/>
      <sheetName val="세인력"/>
      <sheetName val="건의"/>
      <sheetName val="손익"/>
      <sheetName val="인력계획2"/>
      <sheetName val="기활"/>
      <sheetName val="승용"/>
      <sheetName val="신규DEP"/>
      <sheetName val="2.대외공문"/>
      <sheetName val="수리결과"/>
      <sheetName val="영업.일1"/>
      <sheetName val="Sheet1"/>
      <sheetName val="골재"/>
      <sheetName val="총괄표"/>
      <sheetName val="수입"/>
      <sheetName val="소상 &quot;1&qu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1)"/>
      <sheetName val="영업소실적"/>
      <sheetName val="사업계획"/>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xxxxxx"/>
      <sheetName val="간접비총괄"/>
      <sheetName val="간접비내역서"/>
      <sheetName val="환율"/>
      <sheetName val="간접비변동(Rev.1)"/>
      <sheetName val="간접비 비교표"/>
      <sheetName val="EXTERNAL(BOQ)"/>
      <sheetName val="소화실적"/>
      <sheetName val="간접비Z"/>
      <sheetName val="회사99"/>
      <sheetName val="#REF"/>
      <sheetName val="97 사업추정(WEKI)"/>
      <sheetName val="집계표"/>
      <sheetName val="RENUN"/>
      <sheetName val="유림골조"/>
      <sheetName val="Eq. Mobilization"/>
      <sheetName val="납부내역"/>
      <sheetName val="A"/>
      <sheetName val="주관사업"/>
      <sheetName val="기초공"/>
      <sheetName val="기둥(원형)"/>
      <sheetName val="15 문제점"/>
      <sheetName val="BRICK"/>
      <sheetName val="본부소개"/>
      <sheetName val="as boq list up"/>
      <sheetName val="일위대가목차"/>
      <sheetName val="h-013211-2"/>
      <sheetName val="Unit 49_분개표"/>
      <sheetName val="Unit 76_분개표"/>
      <sheetName val="UnitList"/>
      <sheetName val="ANALYSER"/>
      <sheetName val="RFP007"/>
      <sheetName val="INPUT DATA"/>
      <sheetName val="CIVIL WORK"/>
      <sheetName val="Sheet1"/>
      <sheetName val="96.12"/>
      <sheetName val="직원동원계획"/>
      <sheetName val="공사비 내역 (가)"/>
      <sheetName val="기준"/>
      <sheetName val="조직"/>
      <sheetName val="동원"/>
      <sheetName val="급료"/>
      <sheetName val="인건비"/>
      <sheetName val="INSTR"/>
      <sheetName val="eq_data"/>
      <sheetName val="direct"/>
      <sheetName val="GeneralNote"/>
      <sheetName val="기별수량산출서"/>
      <sheetName val="현금"/>
      <sheetName val="상반기손익차2총괄"/>
      <sheetName val="설계조건"/>
      <sheetName val="안정계산"/>
      <sheetName val="단면검토"/>
      <sheetName val="RCF CLAIMED"/>
      <sheetName val="»ç¾÷°èÈ¹"/>
      <sheetName val="손익차9월2"/>
      <sheetName val="Breakdown sum"/>
      <sheetName val="PumpSpec"/>
      <sheetName val="6호기"/>
      <sheetName val="수입"/>
      <sheetName val="DESIGN CRETERIA"/>
      <sheetName val="차액보증"/>
      <sheetName val="정산표"/>
      <sheetName val="공동"/>
      <sheetName val="단독"/>
      <sheetName val="데이타"/>
      <sheetName val="DATA"/>
      <sheetName val="원가"/>
      <sheetName val="작성지침(고정비)"/>
      <sheetName val="본지점중"/>
      <sheetName val="손익"/>
      <sheetName val="내역"/>
      <sheetName val="투입실적"/>
      <sheetName val="plan&amp;section of foundation"/>
      <sheetName val="design criteria"/>
      <sheetName val="일위대가표(DEEP)"/>
    </sheetNames>
    <sheetDataSet>
      <sheetData sheetId="0" refreshError="1">
        <row r="13">
          <cell r="AE13">
            <v>765</v>
          </cell>
        </row>
        <row r="54">
          <cell r="AF54">
            <v>742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STAND20"/>
      <sheetName val="STAND20(2)"/>
      <sheetName val="PLAN"/>
      <sheetName val="GUIDELINE"/>
      <sheetName val="월별양식"/>
      <sheetName val="예산내역"/>
      <sheetName val="FIXED_EXP"/>
      <sheetName val="VARIABLE_EXP"/>
      <sheetName val="표지"/>
      <sheetName val="지점예산"/>
      <sheetName val="98실99예"/>
      <sheetName val="한국수급"/>
      <sheetName val="현지수급"/>
      <sheetName val="간접수급"/>
      <sheetName val="한국직현"/>
      <sheetName val="현지직원"/>
      <sheetName val="LOC_COST"/>
      <sheetName val="간접요원"/>
      <sheetName val="사무임차"/>
      <sheetName val="차량현황"/>
      <sheetName val="비품임차"/>
      <sheetName val="그룹사현"/>
      <sheetName val="상반기손익차2총괄"/>
      <sheetName val="HDECGTY"/>
      <sheetName val="안전장치"/>
      <sheetName val="97년 SEACO예산"/>
      <sheetName val="간접비 총괄표"/>
      <sheetName val="영업소실적"/>
      <sheetName val="RCF CLAIMED"/>
      <sheetName val="간접비(1)"/>
      <sheetName val="Sheet4"/>
      <sheetName val="6호기"/>
      <sheetName val="매각(6)"/>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정산표"/>
      <sheetName val="년말집계"/>
      <sheetName val="Sheet2"/>
      <sheetName val="공통비총괄표"/>
      <sheetName val="주관사업"/>
      <sheetName val="토목공사"/>
      <sheetName val="공사개요"/>
      <sheetName val="마산월령동골조물량변경"/>
      <sheetName val="1"/>
      <sheetName val="cal"/>
      <sheetName val="Eq. Mobilization"/>
      <sheetName val="수입"/>
      <sheetName val="Total"/>
      <sheetName val="도근좌표"/>
      <sheetName val="7-3가설공사 내역"/>
      <sheetName val="수리결과"/>
      <sheetName val="갑지(추정)"/>
      <sheetName val="유림골조"/>
      <sheetName val="NPC500"/>
      <sheetName val="개산공사비"/>
      <sheetName val="5사남"/>
      <sheetName val="DATA 입력부"/>
      <sheetName val="Data&amp;Result"/>
      <sheetName val="지수"/>
      <sheetName val="내역서"/>
      <sheetName val="업무연락"/>
      <sheetName val="빗물받이(910-510-410)"/>
      <sheetName val="2000년예산"/>
      <sheetName val="공비대비"/>
      <sheetName val="공통비(전체)"/>
      <sheetName val="경비2내역"/>
      <sheetName val="갑지"/>
      <sheetName val="#REF"/>
      <sheetName val="손익차9월2"/>
      <sheetName val="정보"/>
      <sheetName val="인원계획-미화"/>
    </sheetNames>
    <sheetDataSet>
      <sheetData sheetId="0"/>
      <sheetData sheetId="1" refreshError="1">
        <row r="1">
          <cell r="A1" t="str">
            <v>GUIDELINES ON MAKING-UP OF '2000 BUDGET</v>
          </cell>
          <cell r="G1" t="str">
            <v>/PPRAA~AG</v>
          </cell>
        </row>
        <row r="3">
          <cell r="G3" t="str">
            <v>RBB~AG</v>
          </cell>
        </row>
        <row r="4">
          <cell r="A4" t="str">
            <v xml:space="preserve"> A. FIXED EXPENSE</v>
          </cell>
          <cell r="G4" t="str">
            <v>RCC~AG</v>
          </cell>
        </row>
        <row r="5">
          <cell r="G5" t="str">
            <v>RDD~AG</v>
          </cell>
        </row>
        <row r="6">
          <cell r="A6" t="str">
            <v>I T E M</v>
          </cell>
          <cell r="B6" t="str">
            <v>S U B  -  I T E M</v>
          </cell>
          <cell r="C6" t="str">
            <v xml:space="preserve">              G U I D E L I N E S      I N        D E T A I L S</v>
          </cell>
          <cell r="F6" t="str">
            <v>R E M A R K S</v>
          </cell>
          <cell r="G6" t="str">
            <v>REE~AG</v>
          </cell>
        </row>
        <row r="8">
          <cell r="A8" t="str">
            <v xml:space="preserve"> 1.SALARY &amp;</v>
          </cell>
          <cell r="B8" t="str">
            <v xml:space="preserve"> 1. KOREAN STAFF SALARY</v>
          </cell>
          <cell r="C8" t="str">
            <v xml:space="preserve"> - DRAFTED BY PERSON ACCORDING TO MONTHLY DEMAND-SUPPLY SCH.</v>
          </cell>
        </row>
        <row r="9">
          <cell r="A9" t="str">
            <v xml:space="preserve">   WAGE</v>
          </cell>
          <cell r="B9" t="str">
            <v xml:space="preserve">  1) SALARY</v>
          </cell>
          <cell r="C9" t="str">
            <v xml:space="preserve"> - JAN-DEC H/O-PAID SALARY (BASIC SALARY + ALLOWANCE FOR THE POST ATTACHED +</v>
          </cell>
        </row>
        <row r="10">
          <cell r="C10" t="str">
            <v xml:space="preserve">   OVERTIME PAY + LONG-SERVICE ALLOWANCE + OTHER ALLOWANCE)</v>
          </cell>
        </row>
        <row r="11">
          <cell r="B11" t="str">
            <v xml:space="preserve">  2) H/O PAID OVERSEAS</v>
          </cell>
          <cell r="C11" t="str">
            <v xml:space="preserve"> - H/O-PAID OVERSEAS ALLOWANCE BY GRADE BASED ON </v>
          </cell>
        </row>
        <row r="12">
          <cell r="B12" t="str">
            <v xml:space="preserve">     ALLOWANCE</v>
          </cell>
          <cell r="C12" t="str">
            <v xml:space="preserve">   OVERSEAS ALLOWANCE PAYMENT REGULATIONS.</v>
          </cell>
        </row>
        <row r="13">
          <cell r="B13" t="str">
            <v xml:space="preserve">  3) LOCAL-PAID ALLOWANCE</v>
          </cell>
          <cell r="C13" t="str">
            <v xml:space="preserve"> ① LOCAL-PAID OVERSEAS ALLOWANCE BY GRADE, CASHIER ALLOWANCE BASED ON</v>
          </cell>
        </row>
        <row r="14">
          <cell r="C14" t="str">
            <v xml:space="preserve">    OVERSEAS ALLOWANCE PAYMENT REGULATIONS.</v>
          </cell>
        </row>
        <row r="15">
          <cell r="C15" t="str">
            <v xml:space="preserve"> ② PURCHASING BRANCH : LOCAL-PAID ALLOWANCE &amp; HOUSING ALLOWANCE INC.</v>
          </cell>
        </row>
        <row r="16">
          <cell r="C16" t="str">
            <v xml:space="preserve">                        FOOD STUFFS, TAXES.</v>
          </cell>
        </row>
        <row r="17">
          <cell r="C17" t="str">
            <v xml:space="preserve"> ③ EXTENTION-SERVICE ALLOWANCE FOR EXTENTION-SERVICE STAFF.</v>
          </cell>
        </row>
        <row r="19">
          <cell r="B19" t="str">
            <v xml:space="preserve">  4) BONUS</v>
          </cell>
          <cell r="C19" t="str">
            <v xml:space="preserve"> - (BASIC SALARY + ALLOWANCE FOR THE POST ATTACHED + OVERTIME PAY) X 600%</v>
          </cell>
        </row>
        <row r="21">
          <cell r="B21" t="str">
            <v xml:space="preserve"> 2. LOCAL STAFF SALARY</v>
          </cell>
          <cell r="C21" t="str">
            <v xml:space="preserve"> - DRAFTED BY PERSON ACCORDING TO MONTHLY DEMAND-SUPPLY SCH.</v>
          </cell>
          <cell r="F21" t="str">
            <v xml:space="preserve"> - TO ATTACH ONE COPY OF EMPLOYMENT </v>
          </cell>
        </row>
        <row r="22">
          <cell r="B22" t="str">
            <v xml:space="preserve">  1) SALARY</v>
          </cell>
          <cell r="C22" t="str">
            <v xml:space="preserve"> - APPROPRIATE TOTAL MONTHLY-FIXED SALARY ON CONTRACT</v>
          </cell>
          <cell r="F22" t="str">
            <v xml:space="preserve">   CONTRACT AGREEMENT FOR LOCAL STAFF.</v>
          </cell>
        </row>
        <row r="23">
          <cell r="C23" t="str">
            <v xml:space="preserve"> - APPLY SALARY INCREASE IN ACCORADANCE WITH CONTRACT</v>
          </cell>
        </row>
        <row r="24">
          <cell r="B24" t="str">
            <v xml:space="preserve">  2) OVERTIME PAY</v>
          </cell>
          <cell r="C24" t="str">
            <v xml:space="preserve"> - SPECIFY OVERTIME WORK DETAILS, TIME &amp; PAYMENT STANDARDS</v>
          </cell>
        </row>
        <row r="25">
          <cell r="B25" t="str">
            <v xml:space="preserve">  3) BONUS</v>
          </cell>
          <cell r="C25" t="str">
            <v xml:space="preserve"> - CALCULATE BY PAYMENT TERMS SPECIFIED ON CONTRACT</v>
          </cell>
        </row>
        <row r="26">
          <cell r="C26" t="str">
            <v xml:space="preserve">   (PAYMENT TIME &amp; AMOUNT SPECIFIED)</v>
          </cell>
        </row>
        <row r="27">
          <cell r="B27" t="str">
            <v xml:space="preserve"> 3. INDIRECT LABOUR'S WAGE</v>
          </cell>
          <cell r="C27" t="str">
            <v xml:space="preserve"> - DRAFTED BY PERSON ACCORDING TO MONTHLY DEMAND-SUPPLY SCH.</v>
          </cell>
        </row>
        <row r="28">
          <cell r="B28" t="str">
            <v xml:space="preserve">  1) KOREAN</v>
          </cell>
          <cell r="C28" t="str">
            <v xml:space="preserve"> - APPROPRIATE KOREAN LABOUR'S TOTAL WAGE</v>
          </cell>
        </row>
        <row r="29">
          <cell r="B29" t="str">
            <v xml:space="preserve">  2) FOREIGNER</v>
          </cell>
          <cell r="C29" t="str">
            <v xml:space="preserve"> - APPROPRIATE LOCAL &amp; FOREIGN LABOUR'S TOTAL WAGE</v>
          </cell>
        </row>
        <row r="31">
          <cell r="B31" t="str">
            <v xml:space="preserve"> 4. RETIREMENT GRANTS</v>
          </cell>
          <cell r="C31" t="str">
            <v xml:space="preserve"> ① KOREAN STAFF RETIREMENT GRANTS : APPROPRIATE 10% OF TOTAL AMOUNTS FOR </v>
          </cell>
          <cell r="F31" t="str">
            <v xml:space="preserve"> - EXCEPT LOCAL ALLOWANCE</v>
          </cell>
        </row>
        <row r="32">
          <cell r="D32" t="str">
            <v xml:space="preserve">     SALARY, ALLOWANCE(H/O-PAID) AND BONUS.</v>
          </cell>
        </row>
        <row r="33">
          <cell r="C33" t="str">
            <v xml:space="preserve"> ② LOCAL STAFF RETIREMENT GRANTS  : APPROPRIATE AMOUNT OF RELEVANT YEAR</v>
          </cell>
          <cell r="F33" t="str">
            <v xml:space="preserve"> - SPECIFY CALCULATION DETAILS.</v>
          </cell>
        </row>
        <row r="34">
          <cell r="D34" t="str">
            <v xml:space="preserve">     ACCORDING TO LOCAL LAW.</v>
          </cell>
        </row>
        <row r="35">
          <cell r="C35" t="str">
            <v xml:space="preserve"> ③ KOREAN INDIRECT LABOURS' RETIREMENT GRANTS : APPROPRIATE 1/12 OF EACH </v>
          </cell>
          <cell r="F35" t="str">
            <v xml:space="preserve"> -              〃</v>
          </cell>
        </row>
        <row r="36">
          <cell r="D36" t="str">
            <v xml:space="preserve">                 ACTUAL (MONTH) WAGE</v>
          </cell>
        </row>
        <row r="37">
          <cell r="C37" t="str">
            <v xml:space="preserve"> ④ FOREIGN INDIRECT LABOURS' RETIREMENT GRANTS : APPROPRIATE AMOUNT OF</v>
          </cell>
          <cell r="F37" t="str">
            <v xml:space="preserve"> -              〃</v>
          </cell>
        </row>
        <row r="38">
          <cell r="D38" t="str">
            <v xml:space="preserve">         RELEVANT YEAR ACCORDING TO LOCAL LAW.</v>
          </cell>
        </row>
        <row r="40">
          <cell r="A40" t="str">
            <v xml:space="preserve"> 2.RENTAL CHARGE</v>
          </cell>
          <cell r="B40" t="str">
            <v xml:space="preserve"> 1. OFFICE RENTAL CHARGE</v>
          </cell>
          <cell r="C40" t="str">
            <v xml:space="preserve"> ① REFLECT YEARLY RENTAL CHARGE (SPECIFY SIZE, RENTAL CHARGE, RENTAL PERIOD,</v>
          </cell>
          <cell r="F40" t="str">
            <v xml:space="preserve"> - TO ATTACH ONE COPY OF LEASE CONTRACT </v>
          </cell>
        </row>
        <row r="41">
          <cell r="C41" t="str">
            <v xml:space="preserve">    DEPOSITS, PAYMENT TERMS ETC.)</v>
          </cell>
          <cell r="F41" t="str">
            <v xml:space="preserve">   AGREEMENT</v>
          </cell>
        </row>
        <row r="42">
          <cell r="C42" t="str">
            <v xml:space="preserve"> ② ON JOINT USE WITH GROUP CO. SPECIFY ALLOTED DETAILS &amp; STANDARD AND</v>
          </cell>
        </row>
        <row r="43">
          <cell r="C43" t="str">
            <v xml:space="preserve">    APPROPRIATE AMOUNT OF OUR CO.(HDEC) ONLY.</v>
          </cell>
        </row>
        <row r="44">
          <cell r="C44" t="str">
            <v xml:space="preserve"> ③ ADMISTRATIVE EXPENSE OCCURED FLUCTUATELY EVERY MONTH BESIDES RENTAL CHARGE </v>
          </cell>
        </row>
        <row r="45">
          <cell r="C45" t="str">
            <v xml:space="preserve">    (ELECTRICITY, WATER RATE, CLEANING EXPENSE, OTHER ADMISTRATIVE EXPENSE)  </v>
          </cell>
        </row>
        <row r="46">
          <cell r="C46" t="str">
            <v xml:space="preserve">    SHOULD BE REFLECTED IN WATER &amp; ELEC.(ITEM NO : B-7)  OR  QUARTER </v>
          </cell>
        </row>
        <row r="47">
          <cell r="C47" t="str">
            <v xml:space="preserve">    MAINTENANCE EXP. (ITEM NO : B-1-2)</v>
          </cell>
        </row>
        <row r="49">
          <cell r="B49" t="str">
            <v xml:space="preserve"> 2. QUARTER RENTAL CHARGE</v>
          </cell>
          <cell r="C49" t="str">
            <v xml:space="preserve">    SINGLE    QUARTER : (SPECIFY AREA, RENTAL CHARGE, RENTAL PERIOD, DEPOSITS,</v>
          </cell>
        </row>
        <row r="50">
          <cell r="C50" t="str">
            <v xml:space="preserve">                        PAYMENT TERMS ETC.)</v>
          </cell>
        </row>
        <row r="52">
          <cell r="B52" t="str">
            <v xml:space="preserve"> 3. COMMUNICATION </v>
          </cell>
          <cell r="C52" t="str">
            <v xml:space="preserve"> - COMMUNICATION EQUIPMENTS (TLX M/C, TELEPHONE EXCHANGE) RENTAL CHARGE</v>
          </cell>
          <cell r="F52" t="str">
            <v xml:space="preserve"> - TO ATTACH ONE COPY OF LEASE CONTRACT </v>
          </cell>
        </row>
        <row r="53">
          <cell r="B53" t="str">
            <v xml:space="preserve">  FACILITIES RENTAL CHARGE</v>
          </cell>
          <cell r="C53" t="str">
            <v xml:space="preserve">   (SPECIFY RENTAL TERMS)</v>
          </cell>
          <cell r="F53" t="str">
            <v xml:space="preserve">   AGREEMENT.</v>
          </cell>
        </row>
        <row r="55">
          <cell r="B55" t="str">
            <v xml:space="preserve"> 4. OFFICE FIXTURES RENTAL</v>
          </cell>
          <cell r="C55" t="str">
            <v xml:space="preserve"> - APPROPRIATE OFFICE FIXTURES RENTAL CHARGE (SPECIFY RENTAL TERMS)</v>
          </cell>
          <cell r="F55" t="str">
            <v xml:space="preserve"> -              〃</v>
          </cell>
        </row>
        <row r="56">
          <cell r="B56" t="str">
            <v xml:space="preserve">    CHARGE</v>
          </cell>
        </row>
        <row r="58">
          <cell r="B58" t="str">
            <v xml:space="preserve"> 5. AREA RENTAL CHARGE</v>
          </cell>
          <cell r="C58" t="str">
            <v xml:space="preserve"> - APPROPRIATE YEARLY RENTAL CHARGE (SPECIFY AREA, RENTAL CHARGE, RENTAL PERIOD,</v>
          </cell>
          <cell r="F58" t="str">
            <v xml:space="preserve"> -              〃</v>
          </cell>
        </row>
        <row r="59">
          <cell r="C59" t="str">
            <v xml:space="preserve">                                     DEPOSITS, PAYMENT TERMS ETC.)</v>
          </cell>
        </row>
        <row r="60">
          <cell r="B60" t="str">
            <v xml:space="preserve"> 6. OTHERS</v>
          </cell>
        </row>
        <row r="62">
          <cell r="A62" t="str">
            <v xml:space="preserve"> 3. AIR-FARE</v>
          </cell>
          <cell r="B62" t="str">
            <v xml:space="preserve"> 1. NEW POST AIR-FARE</v>
          </cell>
          <cell r="C62" t="str">
            <v xml:space="preserve"> ① APPROPRIATE NEW POST PERSON'S AIR-FARE ACCORDING TO STAFF &amp; WORKER'S</v>
          </cell>
        </row>
        <row r="63">
          <cell r="C63" t="str">
            <v xml:space="preserve">    DEMAND-SUPPLY SCH.</v>
          </cell>
        </row>
        <row r="64">
          <cell r="C64" t="str">
            <v xml:space="preserve"> ② APPRORIATE PREP. EXP. FOR DEPARTURE (PREP. EXP. FOR PASSPORT, PHYSICAL</v>
          </cell>
        </row>
        <row r="65">
          <cell r="C65" t="str">
            <v xml:space="preserve">    CHECK-UP EXP., AIRPORT RENTAL FEE, VISA FEE ETC.)</v>
          </cell>
        </row>
        <row r="66">
          <cell r="C66" t="str">
            <v xml:space="preserve"> ③ EXCLUDE NEW POST TCN'S AIR-FARE(CHARGE IN PERSON OR BY AGENT)</v>
          </cell>
        </row>
        <row r="67">
          <cell r="B67" t="str">
            <v xml:space="preserve"> 2. VACATION AIR-FARE</v>
          </cell>
          <cell r="C67" t="str">
            <v xml:space="preserve"> - APPROPRIATE SINGLE POST STAFF'S VACATION AIR FARE</v>
          </cell>
        </row>
        <row r="69">
          <cell r="B69" t="str">
            <v xml:space="preserve"> 3. RETURN AIR-FARE</v>
          </cell>
          <cell r="C69" t="str">
            <v xml:space="preserve"> ① APPROPRIATE AIR-FARE ACCORDING TO STAFF &amp; LABOUR RETURN</v>
          </cell>
        </row>
        <row r="70">
          <cell r="C70" t="str">
            <v xml:space="preserve"> ② APPROPRIATE TCN'S RETURN AIR-FARE ACCORDING TO CONTRACT TERMS WITH AGENT</v>
          </cell>
        </row>
        <row r="71">
          <cell r="C71" t="str">
            <v xml:space="preserve">    BY COUNTRY.</v>
          </cell>
        </row>
        <row r="73">
          <cell r="C73" t="str">
            <v xml:space="preserve">                          </v>
          </cell>
        </row>
        <row r="74">
          <cell r="A74" t="str">
            <v xml:space="preserve"> 4. TAXES</v>
          </cell>
          <cell r="C74" t="str">
            <v xml:space="preserve">  SPECIFY RELEVANT CLAUSE(TAX AMOUNT &amp; CALCULATION METHOD, PAYMENT PERIOD ETC.)</v>
          </cell>
        </row>
        <row r="75">
          <cell r="C75" t="str">
            <v xml:space="preserve">   ACCORDING TO LOCAL LAW BY COUNTRY.</v>
          </cell>
        </row>
        <row r="76">
          <cell r="B76" t="str">
            <v xml:space="preserve"> 1. INCOME TAX</v>
          </cell>
          <cell r="C76" t="str">
            <v xml:space="preserve"> - INDICATE SUBJECT, TAXATION STANDARD, TAX RATES ETC.</v>
          </cell>
          <cell r="F76" t="str">
            <v xml:space="preserve"> - EXCEPT PURCHASING BRANCH.</v>
          </cell>
        </row>
        <row r="77">
          <cell r="B77" t="str">
            <v xml:space="preserve"> 2. SOCIAL SECURITY TAX</v>
          </cell>
          <cell r="C77" t="str">
            <v xml:space="preserve"> - INDICATE SUBJECT, TAXATION STANDARD, TAX RATES ETC.</v>
          </cell>
        </row>
        <row r="78">
          <cell r="B78" t="str">
            <v xml:space="preserve"> 3. OTHER</v>
          </cell>
          <cell r="C78" t="str">
            <v xml:space="preserve"> - TAXES OTHER THAN ABOVE 1,2 CLAUSE.</v>
          </cell>
        </row>
        <row r="80">
          <cell r="A80" t="str">
            <v xml:space="preserve"> 5. INSURANCE </v>
          </cell>
          <cell r="B80" t="str">
            <v xml:space="preserve"> 1. WORKMAN'S COMPENSATION</v>
          </cell>
          <cell r="C80" t="str">
            <v xml:space="preserve"> ⑴ SAUDI ARABIA</v>
          </cell>
        </row>
        <row r="81">
          <cell r="A81" t="str">
            <v xml:space="preserve">    PREMIUMS</v>
          </cell>
          <cell r="B81" t="str">
            <v xml:space="preserve">    INSURANCE</v>
          </cell>
          <cell r="C81" t="str">
            <v xml:space="preserve">  ① KOREAN STAFF : TOTAL STAFF'S U$ 750 MONTHLY PER PERSON X 5.25% = MONTHLY </v>
          </cell>
        </row>
        <row r="82">
          <cell r="C82" t="str">
            <v xml:space="preserve">                    INSURANCE PREMIUM.</v>
          </cell>
        </row>
        <row r="83">
          <cell r="C83" t="str">
            <v xml:space="preserve">  ② KOREAN WORKER : TATAL MONTHLY WAGE X 5.25% = MONTHLY INSURANCE PREMIUM.</v>
          </cell>
        </row>
        <row r="84">
          <cell r="C84" t="str">
            <v xml:space="preserve"> ⑵ OTHER AREAS (EXC. SAUDI ARABIA)</v>
          </cell>
        </row>
        <row r="85">
          <cell r="C85" t="str">
            <v xml:space="preserve">  ① KOREAN STAFF : TOTAL STAFF'S U$750 MONTHLY PER PERSON X 5.79% = MONTHLY</v>
          </cell>
        </row>
        <row r="86">
          <cell r="C86" t="str">
            <v xml:space="preserve">                    INSURANCE PREMIUM.</v>
          </cell>
        </row>
        <row r="87">
          <cell r="C87" t="str">
            <v xml:space="preserve">  ② KOREAN WORKER : TOTAL MONTHLY WAGE X 5.79% = MONTHLY INSURANCE PREMIUM.</v>
          </cell>
        </row>
        <row r="88">
          <cell r="C88" t="str">
            <v xml:space="preserve"> ⑶ INDICATE LOCAL INSURANCE PREMIUM DETAILS IF ANY.</v>
          </cell>
        </row>
        <row r="89">
          <cell r="C89" t="str">
            <v xml:space="preserve"> ⑷ THOUGH LOCAL STAFF/ TCN PAYS PREMIUMS AT HIS OWN EXPENSE IN PRINCIPLE,</v>
          </cell>
        </row>
        <row r="90">
          <cell r="C90" t="str">
            <v xml:space="preserve">    APPROPRIATE IF CONTRACT CONTAINS COMPANY PAY TERMS.</v>
          </cell>
        </row>
        <row r="92">
          <cell r="B92" t="str">
            <v xml:space="preserve"> 2. MEDICAL INSURANCE </v>
          </cell>
          <cell r="C92" t="str">
            <v xml:space="preserve"> ① SUBJECT : KOREAN STAFF/WORKER</v>
          </cell>
        </row>
        <row r="93">
          <cell r="B93" t="str">
            <v xml:space="preserve">    PREMIUM</v>
          </cell>
          <cell r="C93" t="str">
            <v xml:space="preserve"> ② INSURANCE PREMIUM : TOTAL MONTHLY SALARY (BONUS EXCLUDED) X 0.75% (CO'S EXP)</v>
          </cell>
        </row>
        <row r="94">
          <cell r="C94" t="str">
            <v xml:space="preserve">  ※ TOTAL MONTHLY SALARY MEANS GROSS SALARY PAID BY HEAD OFFICE</v>
          </cell>
        </row>
        <row r="95">
          <cell r="C95" t="str">
            <v xml:space="preserve">     EXCLUDING BONUS AND LOCAL ALLOWANCE.</v>
          </cell>
        </row>
        <row r="96">
          <cell r="B96" t="str">
            <v xml:space="preserve"> 3. NATIONAL PENSION</v>
          </cell>
          <cell r="C96" t="str">
            <v xml:space="preserve"> ① SUBJECT : KOREAN STAFF/WORKER</v>
          </cell>
        </row>
        <row r="97">
          <cell r="C97" t="str">
            <v xml:space="preserve"> ② PENSION : TOTAL MONTHLY SALARY (BONUS INCLUDED) X 3.0% (CO'S EXPENSE)</v>
          </cell>
        </row>
        <row r="98">
          <cell r="C98" t="str">
            <v xml:space="preserve">  ※ TOTAL MONTHLY SALARY MEANS GROSS SALARY PAID BY HEAD OFFICE</v>
          </cell>
        </row>
        <row r="99">
          <cell r="C99" t="str">
            <v xml:space="preserve">     EXCLUDING LOCAL ALLOWANCE ONLY.</v>
          </cell>
        </row>
        <row r="100">
          <cell r="B100" t="str">
            <v xml:space="preserve"> 4. VEHICLE INSURANCE </v>
          </cell>
          <cell r="C100" t="str">
            <v xml:space="preserve"> - INSURANCE PREMIUM BY VEHICLE TYPE AND NUMBERS.</v>
          </cell>
        </row>
        <row r="101">
          <cell r="B101" t="str">
            <v xml:space="preserve">    PREMIUM</v>
          </cell>
        </row>
        <row r="102">
          <cell r="B102" t="str">
            <v xml:space="preserve"> 5. FIRE INSURANCE PREMIUM</v>
          </cell>
          <cell r="C102" t="str">
            <v xml:space="preserve"> - INSURANCE PREMIUM INSURED AGAINST FIRE.</v>
          </cell>
          <cell r="F102" t="str">
            <v xml:space="preserve"> - TO ATTACH ONE COPY OF INSURANCE</v>
          </cell>
        </row>
        <row r="103">
          <cell r="F103" t="str">
            <v xml:space="preserve">   POLICY.</v>
          </cell>
        </row>
        <row r="104">
          <cell r="B104" t="str">
            <v xml:space="preserve"> 6. OTHERS</v>
          </cell>
          <cell r="C104" t="str">
            <v xml:space="preserve"> - APPROPRIATE OTHER INSURANCE PREMIUM IF ANY.</v>
          </cell>
        </row>
        <row r="105">
          <cell r="C105" t="str">
            <v xml:space="preserve"> - EMPLOYMENT INSURANCE : TOTAL MONTHLY SALARY(BONUS INCLUDED)×0.55%</v>
          </cell>
        </row>
        <row r="107">
          <cell r="A107" t="str">
            <v xml:space="preserve"> 6. DEPRECIATIONS</v>
          </cell>
          <cell r="B107" t="str">
            <v xml:space="preserve">    DEPRECIATIONS FOR </v>
          </cell>
          <cell r="C107" t="str">
            <v xml:space="preserve"> - APPROPRIATE EXP. BASED ON YEARLY DEPRECIATIONS RATE</v>
          </cell>
        </row>
        <row r="108">
          <cell r="B108" t="str">
            <v xml:space="preserve">    BUILDING AND VEHICLES</v>
          </cell>
          <cell r="C108" t="str">
            <v xml:space="preserve">   (SPECIFIED DERECIATION METHOD)</v>
          </cell>
        </row>
        <row r="110">
          <cell r="A110" t="str">
            <v xml:space="preserve"> 7. OTHERS</v>
          </cell>
          <cell r="B110" t="str">
            <v xml:space="preserve">    EQUIPMENT MAINTENANCE</v>
          </cell>
          <cell r="C110" t="str">
            <v xml:space="preserve"> - SET UP MONTHLY OPERATION PLAN AND REFLECT THE AMOUNTS SPECIFIED ITEM BY ITEM</v>
          </cell>
          <cell r="F110" t="str">
            <v xml:space="preserve"> - FOR BATAM-YARD, JOR-YARD ONLY</v>
          </cell>
        </row>
        <row r="111">
          <cell r="B111" t="str">
            <v xml:space="preserve">    EXP.</v>
          </cell>
          <cell r="C111" t="str">
            <v xml:space="preserve">   IN DETAILS.</v>
          </cell>
        </row>
        <row r="112">
          <cell r="C112" t="str">
            <v xml:space="preserve">  (REPAIRING/MAINTENANCE FOR EQUIPMENT AND FACILITIES, FUELS, CUSTOM CLEARANCE,</v>
          </cell>
        </row>
        <row r="113">
          <cell r="C113" t="str">
            <v xml:space="preserve">   TRANSPORTATION, SPARE PARTS AND OTHERS)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미분양총괄표"/>
      <sheetName val="공급계획B4"/>
      <sheetName val="한남일정"/>
      <sheetName val="부천범박"/>
      <sheetName val="마포신정"/>
      <sheetName val="하남신장"/>
      <sheetName val="일산3차"/>
      <sheetName val="세부내역  (총괄)"/>
      <sheetName val="오피스텔"/>
      <sheetName val="Sheet2"/>
      <sheetName val="MEED"/>
      <sheetName val="주관사업"/>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
      <sheetName val="상품"/>
      <sheetName val="98실"/>
      <sheetName val="매출기"/>
      <sheetName val="매출best"/>
      <sheetName val="매출worst"/>
      <sheetName val="매출likely"/>
      <sheetName val="객수"/>
      <sheetName val="객단가"/>
      <sheetName val="일수"/>
      <sheetName val="BEST"/>
      <sheetName val="WORST"/>
      <sheetName val="LIKELY"/>
      <sheetName val="정리1"/>
      <sheetName val="매출추정"/>
      <sheetName val="매출예상"/>
      <sheetName val="Sheet5"/>
      <sheetName val="Sheet6"/>
      <sheetName val="Sheet7"/>
      <sheetName val="Sheet8"/>
      <sheetName val="총요약"/>
      <sheetName val="下조건"/>
      <sheetName val="월별수입"/>
    </sheetNames>
    <sheetDataSet>
      <sheetData sheetId="0" refreshError="1">
        <row r="127">
          <cell r="DJ127" t="str">
            <v>고덕</v>
          </cell>
          <cell r="FG127">
            <v>1622025</v>
          </cell>
          <cell r="FH127">
            <v>268564</v>
          </cell>
        </row>
        <row r="128">
          <cell r="DJ128" t="str">
            <v>가락</v>
          </cell>
          <cell r="FG128">
            <v>928331</v>
          </cell>
          <cell r="FH128">
            <v>147865</v>
          </cell>
        </row>
        <row r="129">
          <cell r="DJ129" t="str">
            <v>명일</v>
          </cell>
          <cell r="FG129">
            <v>1320475</v>
          </cell>
          <cell r="FH129">
            <v>212889</v>
          </cell>
        </row>
        <row r="130">
          <cell r="DJ130" t="str">
            <v>금곡</v>
          </cell>
          <cell r="FG130">
            <v>684535</v>
          </cell>
          <cell r="FH130">
            <v>103350</v>
          </cell>
        </row>
        <row r="131">
          <cell r="DJ131" t="str">
            <v>문정</v>
          </cell>
          <cell r="FG131">
            <v>845842</v>
          </cell>
          <cell r="FH131">
            <v>136791</v>
          </cell>
        </row>
        <row r="132">
          <cell r="DJ132" t="str">
            <v>하남</v>
          </cell>
          <cell r="FG132">
            <v>782556</v>
          </cell>
          <cell r="FH132">
            <v>108623</v>
          </cell>
        </row>
        <row r="133">
          <cell r="DJ133" t="str">
            <v>올림픽</v>
          </cell>
          <cell r="FG133">
            <v>3659368</v>
          </cell>
          <cell r="FH133">
            <v>688634</v>
          </cell>
        </row>
        <row r="134">
          <cell r="DJ134" t="str">
            <v>평내</v>
          </cell>
          <cell r="FG134">
            <v>877875</v>
          </cell>
          <cell r="FH134">
            <v>139262</v>
          </cell>
        </row>
        <row r="135">
          <cell r="DJ135" t="str">
            <v>덕소</v>
          </cell>
          <cell r="FG135">
            <v>1492840</v>
          </cell>
          <cell r="FH135">
            <v>245609</v>
          </cell>
        </row>
        <row r="136">
          <cell r="DJ136" t="str">
            <v>&lt;동부지역&gt;</v>
          </cell>
          <cell r="FG136">
            <v>12213847</v>
          </cell>
          <cell r="FH136">
            <v>2051587</v>
          </cell>
        </row>
        <row r="137">
          <cell r="DJ137" t="str">
            <v>흑석</v>
          </cell>
          <cell r="FG137">
            <v>2754541</v>
          </cell>
          <cell r="FH137">
            <v>478183</v>
          </cell>
        </row>
        <row r="138">
          <cell r="DJ138" t="str">
            <v>보광</v>
          </cell>
          <cell r="FG138">
            <v>1882277</v>
          </cell>
          <cell r="FH138">
            <v>333987</v>
          </cell>
        </row>
        <row r="139">
          <cell r="DJ139" t="str">
            <v>신림</v>
          </cell>
          <cell r="FG139">
            <v>891649</v>
          </cell>
          <cell r="FH139">
            <v>132334</v>
          </cell>
        </row>
        <row r="140">
          <cell r="DJ140" t="str">
            <v>독남</v>
          </cell>
          <cell r="FG140">
            <v>931072</v>
          </cell>
          <cell r="FH140">
            <v>133702</v>
          </cell>
        </row>
        <row r="141">
          <cell r="DJ141" t="str">
            <v>약수</v>
          </cell>
          <cell r="FG141">
            <v>1096122</v>
          </cell>
          <cell r="FH141">
            <v>174765</v>
          </cell>
        </row>
        <row r="142">
          <cell r="DJ142" t="str">
            <v>남성</v>
          </cell>
          <cell r="FG142">
            <v>780230</v>
          </cell>
          <cell r="FH142">
            <v>124881</v>
          </cell>
        </row>
        <row r="143">
          <cell r="DJ143" t="str">
            <v>관악</v>
          </cell>
          <cell r="FG143">
            <v>1419288</v>
          </cell>
          <cell r="FH143">
            <v>244701</v>
          </cell>
        </row>
        <row r="144">
          <cell r="DJ144" t="str">
            <v>동작</v>
          </cell>
          <cell r="FG144">
            <v>1019719</v>
          </cell>
          <cell r="FH144">
            <v>149423</v>
          </cell>
        </row>
        <row r="145">
          <cell r="DJ145" t="str">
            <v>이태원</v>
          </cell>
          <cell r="FG145">
            <v>1971047</v>
          </cell>
          <cell r="FH145">
            <v>388057</v>
          </cell>
        </row>
        <row r="146">
          <cell r="DJ146" t="str">
            <v>&lt;중부지역&gt;</v>
          </cell>
          <cell r="FG146">
            <v>12745945</v>
          </cell>
          <cell r="FH146">
            <v>2160033</v>
          </cell>
        </row>
        <row r="147">
          <cell r="DJ147" t="str">
            <v>장안</v>
          </cell>
          <cell r="FG147">
            <v>1454357</v>
          </cell>
          <cell r="FH147">
            <v>245934</v>
          </cell>
        </row>
        <row r="148">
          <cell r="DJ148" t="str">
            <v>상계</v>
          </cell>
          <cell r="FG148">
            <v>702195</v>
          </cell>
          <cell r="FH148">
            <v>110119</v>
          </cell>
        </row>
        <row r="149">
          <cell r="DJ149" t="str">
            <v>노원</v>
          </cell>
          <cell r="FG149">
            <v>773124</v>
          </cell>
          <cell r="FH149">
            <v>113295</v>
          </cell>
        </row>
        <row r="150">
          <cell r="DJ150" t="str">
            <v>불광</v>
          </cell>
          <cell r="FG150">
            <v>1193407</v>
          </cell>
          <cell r="FH150">
            <v>223970</v>
          </cell>
        </row>
        <row r="151">
          <cell r="DJ151" t="str">
            <v>성북</v>
          </cell>
          <cell r="FG151">
            <v>1321257</v>
          </cell>
          <cell r="FH151">
            <v>247689</v>
          </cell>
        </row>
        <row r="152">
          <cell r="DJ152" t="str">
            <v>행신</v>
          </cell>
          <cell r="FG152">
            <v>1038148</v>
          </cell>
          <cell r="FH152">
            <v>170168</v>
          </cell>
        </row>
        <row r="153">
          <cell r="DJ153" t="str">
            <v>일산</v>
          </cell>
          <cell r="FG153">
            <v>1019724</v>
          </cell>
          <cell r="FH153">
            <v>174223</v>
          </cell>
        </row>
        <row r="154">
          <cell r="DJ154" t="str">
            <v>전농</v>
          </cell>
          <cell r="FG154">
            <v>987394</v>
          </cell>
          <cell r="FH154">
            <v>177444</v>
          </cell>
        </row>
        <row r="155">
          <cell r="DJ155" t="str">
            <v>평창</v>
          </cell>
          <cell r="FG155">
            <v>1144968</v>
          </cell>
          <cell r="FH155">
            <v>208277</v>
          </cell>
        </row>
        <row r="156">
          <cell r="DJ156" t="str">
            <v>&lt;북부지역&gt;</v>
          </cell>
          <cell r="FG156">
            <v>9634574</v>
          </cell>
          <cell r="FH156">
            <v>1671119</v>
          </cell>
        </row>
        <row r="157">
          <cell r="DJ157" t="str">
            <v>서초</v>
          </cell>
          <cell r="FG157">
            <v>1444112</v>
          </cell>
          <cell r="FH157">
            <v>268379</v>
          </cell>
        </row>
        <row r="158">
          <cell r="DJ158" t="str">
            <v>잠원</v>
          </cell>
          <cell r="FG158">
            <v>1019431</v>
          </cell>
          <cell r="FH158">
            <v>179844</v>
          </cell>
        </row>
        <row r="159">
          <cell r="DJ159" t="str">
            <v>은마</v>
          </cell>
          <cell r="FG159">
            <v>2150387</v>
          </cell>
          <cell r="FH159">
            <v>351310</v>
          </cell>
        </row>
        <row r="160">
          <cell r="DJ160" t="str">
            <v>개포</v>
          </cell>
          <cell r="FG160">
            <v>1533029</v>
          </cell>
          <cell r="FH160">
            <v>260798</v>
          </cell>
        </row>
        <row r="161">
          <cell r="DJ161" t="str">
            <v>청실</v>
          </cell>
          <cell r="FG161">
            <v>1054182</v>
          </cell>
          <cell r="FH161">
            <v>174996</v>
          </cell>
        </row>
        <row r="162">
          <cell r="DJ162" t="str">
            <v>대치</v>
          </cell>
          <cell r="FG162">
            <v>1089888</v>
          </cell>
          <cell r="FH162">
            <v>175183</v>
          </cell>
        </row>
        <row r="163">
          <cell r="DJ163" t="str">
            <v>강남</v>
          </cell>
          <cell r="FG163">
            <v>1018635</v>
          </cell>
          <cell r="FH163">
            <v>169038</v>
          </cell>
        </row>
        <row r="164">
          <cell r="DJ164" t="str">
            <v>양재</v>
          </cell>
          <cell r="FG164">
            <v>895874</v>
          </cell>
          <cell r="FH164">
            <v>144153</v>
          </cell>
        </row>
        <row r="165">
          <cell r="DJ165" t="str">
            <v>&lt;남부지역&gt;</v>
          </cell>
          <cell r="FG165">
            <v>10205538</v>
          </cell>
          <cell r="FH165">
            <v>1723701</v>
          </cell>
        </row>
        <row r="166">
          <cell r="DJ166" t="str">
            <v>영업1본부</v>
          </cell>
          <cell r="FG166">
            <v>44799904</v>
          </cell>
          <cell r="FH166">
            <v>7606440</v>
          </cell>
        </row>
        <row r="167">
          <cell r="DJ167" t="str">
            <v>기존점</v>
          </cell>
          <cell r="FG167">
            <v>22097294</v>
          </cell>
          <cell r="FH167">
            <v>4011416</v>
          </cell>
        </row>
        <row r="168">
          <cell r="DJ168" t="str">
            <v>98신규점</v>
          </cell>
          <cell r="FG168">
            <v>0</v>
          </cell>
          <cell r="FH168">
            <v>0</v>
          </cell>
        </row>
        <row r="169">
          <cell r="FG169">
            <v>0</v>
          </cell>
          <cell r="FH169">
            <v>0</v>
          </cell>
        </row>
        <row r="170">
          <cell r="FG170">
            <v>0</v>
          </cell>
          <cell r="FH170">
            <v>0</v>
          </cell>
        </row>
        <row r="171">
          <cell r="DJ171" t="str">
            <v>강화</v>
          </cell>
          <cell r="FG171">
            <v>2381769</v>
          </cell>
          <cell r="FH171">
            <v>404904</v>
          </cell>
        </row>
        <row r="172">
          <cell r="DJ172" t="str">
            <v>강서</v>
          </cell>
          <cell r="FG172">
            <v>1103076</v>
          </cell>
          <cell r="FH172">
            <v>193065</v>
          </cell>
        </row>
        <row r="173">
          <cell r="DJ173" t="str">
            <v>여주</v>
          </cell>
          <cell r="FG173">
            <v>1177892</v>
          </cell>
          <cell r="FH173">
            <v>203101</v>
          </cell>
        </row>
        <row r="174">
          <cell r="DJ174" t="str">
            <v>구로</v>
          </cell>
          <cell r="FG174">
            <v>1182093</v>
          </cell>
          <cell r="FH174">
            <v>147045</v>
          </cell>
        </row>
        <row r="175">
          <cell r="DJ175" t="str">
            <v>중곡</v>
          </cell>
          <cell r="FG175">
            <v>2260171</v>
          </cell>
          <cell r="FH175">
            <v>330750</v>
          </cell>
        </row>
        <row r="176">
          <cell r="DJ176" t="str">
            <v>태릉</v>
          </cell>
          <cell r="FG176">
            <v>919562</v>
          </cell>
          <cell r="FH176">
            <v>142100</v>
          </cell>
        </row>
        <row r="177">
          <cell r="DJ177" t="str">
            <v>청주</v>
          </cell>
          <cell r="FG177">
            <v>1708251</v>
          </cell>
          <cell r="FH177">
            <v>258378</v>
          </cell>
        </row>
        <row r="178">
          <cell r="DJ178" t="str">
            <v>동대전</v>
          </cell>
          <cell r="FG178">
            <v>819235</v>
          </cell>
          <cell r="FH178">
            <v>118754</v>
          </cell>
        </row>
        <row r="179">
          <cell r="DJ179" t="str">
            <v>천안</v>
          </cell>
          <cell r="FG179">
            <v>3908096</v>
          </cell>
          <cell r="FH179">
            <v>618152</v>
          </cell>
        </row>
        <row r="180">
          <cell r="DJ180" t="str">
            <v>청주2</v>
          </cell>
          <cell r="FG180">
            <v>1542040</v>
          </cell>
          <cell r="FH180">
            <v>204105</v>
          </cell>
        </row>
        <row r="181">
          <cell r="DJ181" t="str">
            <v>&lt;미래형&gt;</v>
          </cell>
          <cell r="FG181">
            <v>17002185</v>
          </cell>
          <cell r="FH181">
            <v>2620354</v>
          </cell>
        </row>
        <row r="182">
          <cell r="DJ182" t="str">
            <v>만수</v>
          </cell>
          <cell r="FG182">
            <v>620138</v>
          </cell>
          <cell r="FH182">
            <v>103910</v>
          </cell>
        </row>
        <row r="183">
          <cell r="DJ183" t="str">
            <v>목4</v>
          </cell>
          <cell r="FG183">
            <v>1117461</v>
          </cell>
          <cell r="FH183">
            <v>186712</v>
          </cell>
        </row>
        <row r="184">
          <cell r="DJ184" t="str">
            <v>목5</v>
          </cell>
          <cell r="FG184">
            <v>878514</v>
          </cell>
          <cell r="FH184">
            <v>146974</v>
          </cell>
        </row>
        <row r="185">
          <cell r="DJ185" t="str">
            <v>개봉</v>
          </cell>
          <cell r="FG185">
            <v>610266</v>
          </cell>
          <cell r="FH185">
            <v>78907</v>
          </cell>
        </row>
        <row r="186">
          <cell r="DJ186" t="str">
            <v>망원</v>
          </cell>
          <cell r="FG186">
            <v>736790</v>
          </cell>
          <cell r="FH186">
            <v>119925</v>
          </cell>
        </row>
        <row r="187">
          <cell r="DJ187" t="str">
            <v>괴안</v>
          </cell>
          <cell r="FG187">
            <v>741359</v>
          </cell>
          <cell r="FH187">
            <v>113674</v>
          </cell>
        </row>
        <row r="188">
          <cell r="DJ188" t="str">
            <v>가양</v>
          </cell>
          <cell r="FG188">
            <v>1653867</v>
          </cell>
          <cell r="FH188">
            <v>284574</v>
          </cell>
        </row>
        <row r="189">
          <cell r="DJ189" t="str">
            <v>작전</v>
          </cell>
          <cell r="FG189">
            <v>868725</v>
          </cell>
          <cell r="FH189">
            <v>130605</v>
          </cell>
        </row>
        <row r="190">
          <cell r="DJ190" t="str">
            <v>광명</v>
          </cell>
          <cell r="FG190">
            <v>655748</v>
          </cell>
          <cell r="FH190">
            <v>104243</v>
          </cell>
        </row>
        <row r="191">
          <cell r="DJ191" t="str">
            <v>&lt;서부지역&gt;</v>
          </cell>
          <cell r="FG191">
            <v>7882868</v>
          </cell>
          <cell r="FH191">
            <v>1269524</v>
          </cell>
        </row>
        <row r="192">
          <cell r="DJ192" t="str">
            <v>동수원</v>
          </cell>
          <cell r="FG192">
            <v>2012975</v>
          </cell>
          <cell r="FH192">
            <v>352692</v>
          </cell>
        </row>
        <row r="193">
          <cell r="DJ193" t="str">
            <v>동신</v>
          </cell>
          <cell r="FG193">
            <v>1437654</v>
          </cell>
          <cell r="FH193">
            <v>220449</v>
          </cell>
        </row>
        <row r="194">
          <cell r="DJ194" t="str">
            <v>안양</v>
          </cell>
          <cell r="FG194">
            <v>860204</v>
          </cell>
          <cell r="FH194">
            <v>139343</v>
          </cell>
        </row>
        <row r="195">
          <cell r="DJ195" t="str">
            <v>분당</v>
          </cell>
          <cell r="FG195">
            <v>1405812</v>
          </cell>
          <cell r="FH195">
            <v>221016</v>
          </cell>
        </row>
        <row r="196">
          <cell r="DJ196" t="str">
            <v>평촌</v>
          </cell>
          <cell r="FG196">
            <v>915495</v>
          </cell>
          <cell r="FH196">
            <v>144071</v>
          </cell>
        </row>
        <row r="197">
          <cell r="DJ197" t="str">
            <v>신갈</v>
          </cell>
          <cell r="FG197">
            <v>951493</v>
          </cell>
          <cell r="FH197">
            <v>123887</v>
          </cell>
        </row>
        <row r="198">
          <cell r="DJ198" t="str">
            <v>&lt;수원안양지역&gt;</v>
          </cell>
          <cell r="FG198">
            <v>7583633</v>
          </cell>
          <cell r="FH198">
            <v>1201458</v>
          </cell>
        </row>
        <row r="199">
          <cell r="DJ199" t="str">
            <v>반월</v>
          </cell>
          <cell r="FG199">
            <v>516146</v>
          </cell>
          <cell r="FH199">
            <v>70989</v>
          </cell>
        </row>
        <row r="200">
          <cell r="DJ200" t="str">
            <v>안산</v>
          </cell>
          <cell r="FG200">
            <v>2164964</v>
          </cell>
          <cell r="FH200">
            <v>308603</v>
          </cell>
        </row>
        <row r="201">
          <cell r="DJ201" t="str">
            <v>본오</v>
          </cell>
          <cell r="FG201">
            <v>1170944</v>
          </cell>
          <cell r="FH201">
            <v>197555</v>
          </cell>
        </row>
        <row r="202">
          <cell r="DJ202" t="str">
            <v>성포</v>
          </cell>
          <cell r="FG202">
            <v>673210</v>
          </cell>
          <cell r="FH202">
            <v>107015</v>
          </cell>
        </row>
        <row r="203">
          <cell r="DJ203" t="str">
            <v>상록수</v>
          </cell>
          <cell r="FG203">
            <v>1233871</v>
          </cell>
          <cell r="FH203">
            <v>187375</v>
          </cell>
        </row>
        <row r="204">
          <cell r="DJ204" t="str">
            <v>감자골</v>
          </cell>
          <cell r="FG204">
            <v>1112035</v>
          </cell>
          <cell r="FH204">
            <v>192768</v>
          </cell>
        </row>
        <row r="205">
          <cell r="DJ205" t="str">
            <v>&lt;안산지역&gt;</v>
          </cell>
          <cell r="FG205">
            <v>6871170</v>
          </cell>
          <cell r="FH205">
            <v>1064305</v>
          </cell>
        </row>
        <row r="206">
          <cell r="DJ206" t="str">
            <v>특판</v>
          </cell>
          <cell r="FG206">
            <v>6475867</v>
          </cell>
          <cell r="FH206">
            <v>337051</v>
          </cell>
        </row>
        <row r="207">
          <cell r="FG207">
            <v>0</v>
          </cell>
          <cell r="FH207">
            <v>0</v>
          </cell>
        </row>
        <row r="208">
          <cell r="FG208">
            <v>0</v>
          </cell>
          <cell r="FH208">
            <v>0</v>
          </cell>
        </row>
        <row r="209">
          <cell r="FG209">
            <v>0</v>
          </cell>
          <cell r="FH209">
            <v>0</v>
          </cell>
        </row>
        <row r="210">
          <cell r="FG210">
            <v>0</v>
          </cell>
          <cell r="FH210">
            <v>0</v>
          </cell>
        </row>
        <row r="211">
          <cell r="DJ211" t="str">
            <v>&lt;특판&gt;</v>
          </cell>
          <cell r="FG211">
            <v>6475867</v>
          </cell>
          <cell r="FH211">
            <v>337051</v>
          </cell>
        </row>
        <row r="212">
          <cell r="DJ212" t="str">
            <v>영업2본부</v>
          </cell>
          <cell r="FG212">
            <v>45815723</v>
          </cell>
          <cell r="FH212">
            <v>6492692</v>
          </cell>
        </row>
        <row r="213">
          <cell r="DJ213" t="str">
            <v>기존점</v>
          </cell>
          <cell r="FG213">
            <v>19287497</v>
          </cell>
          <cell r="FH213">
            <v>3223727</v>
          </cell>
        </row>
        <row r="214">
          <cell r="DJ214" t="str">
            <v>98신규점</v>
          </cell>
          <cell r="FG214">
            <v>773072</v>
          </cell>
          <cell r="FH214">
            <v>113639</v>
          </cell>
        </row>
        <row r="215">
          <cell r="DJ215" t="str">
            <v>99신규점</v>
          </cell>
          <cell r="FG215">
            <v>0</v>
          </cell>
          <cell r="FH215">
            <v>0</v>
          </cell>
        </row>
        <row r="216">
          <cell r="DJ216" t="str">
            <v>영업 부문 계</v>
          </cell>
          <cell r="FG216">
            <v>90615627</v>
          </cell>
          <cell r="FH216">
            <v>14099132</v>
          </cell>
        </row>
        <row r="217">
          <cell r="DJ217" t="str">
            <v>장위</v>
          </cell>
          <cell r="FG217">
            <v>0</v>
          </cell>
          <cell r="FH217">
            <v>0</v>
          </cell>
        </row>
        <row r="218">
          <cell r="DJ218" t="str">
            <v>반포</v>
          </cell>
          <cell r="FG218">
            <v>0</v>
          </cell>
          <cell r="FH218">
            <v>0</v>
          </cell>
        </row>
        <row r="219">
          <cell r="DJ219" t="str">
            <v>돈암</v>
          </cell>
          <cell r="FG219">
            <v>0</v>
          </cell>
          <cell r="FH219">
            <v>0</v>
          </cell>
        </row>
        <row r="220">
          <cell r="DJ220" t="str">
            <v>신월</v>
          </cell>
          <cell r="FG220">
            <v>0</v>
          </cell>
          <cell r="FH220">
            <v>0</v>
          </cell>
        </row>
        <row r="221">
          <cell r="DJ221" t="str">
            <v>98폐점계</v>
          </cell>
          <cell r="FG221">
            <v>0</v>
          </cell>
          <cell r="FH221">
            <v>0</v>
          </cell>
        </row>
        <row r="222">
          <cell r="FG222">
            <v>0</v>
          </cell>
          <cell r="FH222">
            <v>0</v>
          </cell>
        </row>
        <row r="223">
          <cell r="FG223">
            <v>0</v>
          </cell>
          <cell r="FH223">
            <v>0</v>
          </cell>
        </row>
        <row r="224">
          <cell r="FG224">
            <v>0</v>
          </cell>
          <cell r="FH224">
            <v>0</v>
          </cell>
        </row>
        <row r="225">
          <cell r="DJ225" t="str">
            <v>99폐점계</v>
          </cell>
          <cell r="FG225">
            <v>0</v>
          </cell>
          <cell r="FH225">
            <v>0</v>
          </cell>
        </row>
        <row r="226">
          <cell r="FG226">
            <v>0</v>
          </cell>
          <cell r="FH226">
            <v>0</v>
          </cell>
        </row>
        <row r="227">
          <cell r="FG227">
            <v>0</v>
          </cell>
          <cell r="FH227">
            <v>0</v>
          </cell>
        </row>
        <row r="228">
          <cell r="FG228">
            <v>0</v>
          </cell>
          <cell r="FH228">
            <v>0</v>
          </cell>
        </row>
        <row r="229">
          <cell r="FG229">
            <v>0</v>
          </cell>
          <cell r="FH229">
            <v>0</v>
          </cell>
        </row>
        <row r="230">
          <cell r="DJ230" t="str">
            <v>99개점계</v>
          </cell>
          <cell r="FG230">
            <v>0</v>
          </cell>
          <cell r="FH230">
            <v>0</v>
          </cell>
        </row>
        <row r="231">
          <cell r="DJ231" t="str">
            <v>개폐점계</v>
          </cell>
          <cell r="FG231">
            <v>0</v>
          </cell>
          <cell r="FH231">
            <v>0</v>
          </cell>
        </row>
        <row r="232">
          <cell r="DJ232" t="str">
            <v>&lt;&lt;합계&gt;&gt;</v>
          </cell>
          <cell r="FG232">
            <v>90615627</v>
          </cell>
          <cell r="FH232">
            <v>14099132</v>
          </cell>
        </row>
        <row r="233">
          <cell r="DJ233" t="str">
            <v>기타수익</v>
          </cell>
          <cell r="FG233">
            <v>257717</v>
          </cell>
          <cell r="FH233">
            <v>257717</v>
          </cell>
        </row>
        <row r="234">
          <cell r="FG234">
            <v>0</v>
          </cell>
          <cell r="FH234">
            <v>0</v>
          </cell>
        </row>
        <row r="235">
          <cell r="FG235">
            <v>0</v>
          </cell>
          <cell r="FH235">
            <v>0</v>
          </cell>
        </row>
        <row r="236">
          <cell r="DJ236" t="str">
            <v>광주점</v>
          </cell>
          <cell r="FG236">
            <v>11114726</v>
          </cell>
          <cell r="FH236">
            <v>1248978</v>
          </cell>
        </row>
        <row r="237">
          <cell r="DJ237" t="str">
            <v>군산점</v>
          </cell>
          <cell r="FG237">
            <v>6190033</v>
          </cell>
          <cell r="FH237">
            <v>773838</v>
          </cell>
        </row>
        <row r="238">
          <cell r="DJ238" t="str">
            <v>고덕점</v>
          </cell>
          <cell r="FG238">
            <v>6787643</v>
          </cell>
          <cell r="FH238">
            <v>1094382</v>
          </cell>
        </row>
        <row r="239">
          <cell r="DJ239" t="str">
            <v>성남</v>
          </cell>
          <cell r="FG239">
            <v>0</v>
          </cell>
          <cell r="FH239">
            <v>0</v>
          </cell>
        </row>
        <row r="240">
          <cell r="DJ240" t="str">
            <v>직영</v>
          </cell>
          <cell r="FG240">
            <v>9675197</v>
          </cell>
          <cell r="FH240">
            <v>1210530</v>
          </cell>
        </row>
        <row r="241">
          <cell r="DJ241" t="str">
            <v>전사</v>
          </cell>
          <cell r="FG241">
            <v>124640943</v>
          </cell>
          <cell r="FH241">
            <v>18684577</v>
          </cell>
        </row>
        <row r="244">
          <cell r="DJ244" t="str">
            <v>고덕</v>
          </cell>
          <cell r="FG244">
            <v>2207428</v>
          </cell>
          <cell r="FH244">
            <v>413550</v>
          </cell>
        </row>
        <row r="245">
          <cell r="DJ245" t="str">
            <v>가락</v>
          </cell>
          <cell r="FG245">
            <v>1006506</v>
          </cell>
          <cell r="FH245">
            <v>179715</v>
          </cell>
        </row>
        <row r="246">
          <cell r="DJ246" t="str">
            <v>명일</v>
          </cell>
          <cell r="FG246">
            <v>1731912</v>
          </cell>
          <cell r="FH246">
            <v>316146</v>
          </cell>
        </row>
        <row r="247">
          <cell r="DJ247" t="str">
            <v>금곡</v>
          </cell>
          <cell r="FG247">
            <v>809900</v>
          </cell>
          <cell r="FH247">
            <v>131204</v>
          </cell>
        </row>
        <row r="248">
          <cell r="DJ248" t="str">
            <v>문정</v>
          </cell>
          <cell r="FG248">
            <v>1026116</v>
          </cell>
          <cell r="FH248">
            <v>183704</v>
          </cell>
        </row>
        <row r="249">
          <cell r="DJ249" t="str">
            <v>하남</v>
          </cell>
          <cell r="FG249">
            <v>918372</v>
          </cell>
          <cell r="FH249">
            <v>144028</v>
          </cell>
        </row>
        <row r="250">
          <cell r="DJ250" t="str">
            <v>올림픽</v>
          </cell>
          <cell r="FG250">
            <v>4751604</v>
          </cell>
          <cell r="FH250">
            <v>959884</v>
          </cell>
        </row>
        <row r="251">
          <cell r="DJ251" t="str">
            <v>평내</v>
          </cell>
          <cell r="FG251">
            <v>1041404</v>
          </cell>
          <cell r="FH251">
            <v>185204</v>
          </cell>
        </row>
        <row r="252">
          <cell r="DJ252" t="str">
            <v>덕소</v>
          </cell>
          <cell r="FG252">
            <v>1568112</v>
          </cell>
          <cell r="FH252">
            <v>268396</v>
          </cell>
        </row>
        <row r="253">
          <cell r="DJ253" t="str">
            <v>&lt;동부지역&gt;</v>
          </cell>
          <cell r="FG253">
            <v>15061354</v>
          </cell>
          <cell r="FH253">
            <v>2781831</v>
          </cell>
        </row>
        <row r="254">
          <cell r="DJ254" t="str">
            <v>흑석</v>
          </cell>
          <cell r="FG254">
            <v>3410316</v>
          </cell>
          <cell r="FH254">
            <v>637994</v>
          </cell>
        </row>
        <row r="255">
          <cell r="DJ255" t="str">
            <v>보광</v>
          </cell>
          <cell r="FG255">
            <v>2508142</v>
          </cell>
          <cell r="FH255">
            <v>490532</v>
          </cell>
        </row>
        <row r="256">
          <cell r="DJ256" t="str">
            <v>신림</v>
          </cell>
          <cell r="FG256">
            <v>1115114</v>
          </cell>
          <cell r="FH256">
            <v>186878</v>
          </cell>
        </row>
        <row r="257">
          <cell r="DJ257" t="str">
            <v>독남</v>
          </cell>
          <cell r="FG257">
            <v>993356</v>
          </cell>
          <cell r="FH257">
            <v>163588</v>
          </cell>
        </row>
        <row r="258">
          <cell r="DJ258" t="str">
            <v>약수</v>
          </cell>
          <cell r="FG258">
            <v>1375920</v>
          </cell>
          <cell r="FH258">
            <v>240628</v>
          </cell>
        </row>
        <row r="259">
          <cell r="DJ259" t="str">
            <v>남성</v>
          </cell>
          <cell r="FG259">
            <v>894712</v>
          </cell>
          <cell r="FH259">
            <v>164146</v>
          </cell>
        </row>
        <row r="260">
          <cell r="DJ260" t="str">
            <v>관악</v>
          </cell>
          <cell r="FG260">
            <v>1692592</v>
          </cell>
          <cell r="FH260">
            <v>323435</v>
          </cell>
        </row>
        <row r="261">
          <cell r="DJ261" t="str">
            <v>동작</v>
          </cell>
          <cell r="FG261">
            <v>1373554</v>
          </cell>
          <cell r="FH261">
            <v>228556</v>
          </cell>
        </row>
        <row r="262">
          <cell r="DJ262" t="str">
            <v>이태원</v>
          </cell>
          <cell r="FG262">
            <v>2296294</v>
          </cell>
          <cell r="FH262">
            <v>492056</v>
          </cell>
        </row>
        <row r="263">
          <cell r="DJ263" t="str">
            <v>&lt;중부지역&gt;</v>
          </cell>
          <cell r="FG263">
            <v>15660000</v>
          </cell>
          <cell r="FH263">
            <v>2927813</v>
          </cell>
        </row>
        <row r="264">
          <cell r="DJ264" t="str">
            <v>장안</v>
          </cell>
          <cell r="FG264">
            <v>1790880</v>
          </cell>
          <cell r="FH264">
            <v>334427</v>
          </cell>
        </row>
        <row r="265">
          <cell r="DJ265" t="str">
            <v>상계</v>
          </cell>
          <cell r="FG265">
            <v>822640</v>
          </cell>
          <cell r="FH265">
            <v>148942</v>
          </cell>
        </row>
        <row r="266">
          <cell r="DJ266" t="str">
            <v>노원</v>
          </cell>
          <cell r="FG266">
            <v>871416</v>
          </cell>
          <cell r="FH266">
            <v>142754</v>
          </cell>
        </row>
        <row r="267">
          <cell r="DJ267" t="str">
            <v>불광</v>
          </cell>
          <cell r="FG267">
            <v>1439984</v>
          </cell>
          <cell r="FH267">
            <v>296776</v>
          </cell>
        </row>
        <row r="268">
          <cell r="DJ268" t="str">
            <v>성북</v>
          </cell>
          <cell r="FG268">
            <v>1777412</v>
          </cell>
          <cell r="FH268">
            <v>363254</v>
          </cell>
        </row>
        <row r="269">
          <cell r="DJ269" t="str">
            <v>행신</v>
          </cell>
          <cell r="FG269">
            <v>1246154</v>
          </cell>
          <cell r="FH269">
            <v>228228</v>
          </cell>
        </row>
        <row r="270">
          <cell r="DJ270" t="str">
            <v>일산</v>
          </cell>
          <cell r="FG270">
            <v>1317316</v>
          </cell>
          <cell r="FH270">
            <v>248024</v>
          </cell>
        </row>
        <row r="271">
          <cell r="DJ271" t="str">
            <v>전농</v>
          </cell>
          <cell r="FG271">
            <v>1180663</v>
          </cell>
          <cell r="FH271">
            <v>236265</v>
          </cell>
        </row>
        <row r="272">
          <cell r="DJ272" t="str">
            <v>평창</v>
          </cell>
          <cell r="FG272">
            <v>1410682</v>
          </cell>
          <cell r="FH272">
            <v>278373</v>
          </cell>
        </row>
        <row r="273">
          <cell r="DJ273" t="str">
            <v>&lt;북부지역&gt;</v>
          </cell>
          <cell r="FG273">
            <v>11857147</v>
          </cell>
          <cell r="FH273">
            <v>2277043</v>
          </cell>
        </row>
        <row r="274">
          <cell r="DJ274" t="str">
            <v>서초</v>
          </cell>
          <cell r="FG274">
            <v>1819090</v>
          </cell>
          <cell r="FH274">
            <v>371280</v>
          </cell>
        </row>
        <row r="275">
          <cell r="DJ275" t="str">
            <v>잠원</v>
          </cell>
          <cell r="FG275">
            <v>1222504</v>
          </cell>
          <cell r="FH275">
            <v>235950</v>
          </cell>
        </row>
        <row r="276">
          <cell r="DJ276" t="str">
            <v>은마</v>
          </cell>
          <cell r="FG276">
            <v>2692032</v>
          </cell>
          <cell r="FH276">
            <v>506724</v>
          </cell>
        </row>
        <row r="277">
          <cell r="DJ277" t="str">
            <v>개포</v>
          </cell>
          <cell r="FG277">
            <v>1895600</v>
          </cell>
          <cell r="FH277">
            <v>365907</v>
          </cell>
        </row>
        <row r="278">
          <cell r="DJ278" t="str">
            <v>청실</v>
          </cell>
          <cell r="FG278">
            <v>1253448</v>
          </cell>
          <cell r="FH278">
            <v>229046</v>
          </cell>
        </row>
        <row r="279">
          <cell r="DJ279" t="str">
            <v>대치</v>
          </cell>
          <cell r="FG279">
            <v>1373554</v>
          </cell>
          <cell r="FH279">
            <v>246750</v>
          </cell>
        </row>
        <row r="280">
          <cell r="DJ280" t="str">
            <v>강남</v>
          </cell>
          <cell r="FG280">
            <v>1243671</v>
          </cell>
          <cell r="FH280">
            <v>230601</v>
          </cell>
        </row>
        <row r="281">
          <cell r="DJ281" t="str">
            <v>양재</v>
          </cell>
          <cell r="FG281">
            <v>1122212</v>
          </cell>
          <cell r="FH281">
            <v>198598</v>
          </cell>
        </row>
        <row r="282">
          <cell r="DJ282" t="str">
            <v>&lt;남부지역&gt;</v>
          </cell>
          <cell r="FG282">
            <v>12622111</v>
          </cell>
          <cell r="FH282">
            <v>2384856</v>
          </cell>
        </row>
        <row r="283">
          <cell r="DJ283" t="str">
            <v>영업1본부</v>
          </cell>
          <cell r="FG283">
            <v>55200612</v>
          </cell>
          <cell r="FH283">
            <v>10371543</v>
          </cell>
        </row>
        <row r="284">
          <cell r="DJ284" t="str">
            <v>기존점</v>
          </cell>
          <cell r="FG284">
            <v>0</v>
          </cell>
          <cell r="FH284">
            <v>0</v>
          </cell>
        </row>
        <row r="285">
          <cell r="DJ285" t="str">
            <v>98신규점</v>
          </cell>
          <cell r="FG285">
            <v>0</v>
          </cell>
          <cell r="FH285">
            <v>0</v>
          </cell>
        </row>
        <row r="286">
          <cell r="FG286">
            <v>0</v>
          </cell>
          <cell r="FH286">
            <v>0</v>
          </cell>
        </row>
        <row r="287">
          <cell r="FG287">
            <v>0</v>
          </cell>
          <cell r="FH287">
            <v>0</v>
          </cell>
        </row>
        <row r="288">
          <cell r="DJ288" t="str">
            <v>강화</v>
          </cell>
          <cell r="FG288">
            <v>2300220</v>
          </cell>
          <cell r="FH288">
            <v>420014</v>
          </cell>
        </row>
        <row r="289">
          <cell r="DJ289" t="str">
            <v>강서</v>
          </cell>
          <cell r="FG289">
            <v>1215578</v>
          </cell>
          <cell r="FH289">
            <v>238002</v>
          </cell>
        </row>
        <row r="290">
          <cell r="DJ290" t="str">
            <v>여주</v>
          </cell>
          <cell r="FG290">
            <v>1174810</v>
          </cell>
          <cell r="FH290">
            <v>219710</v>
          </cell>
        </row>
        <row r="291">
          <cell r="DJ291" t="str">
            <v>구로</v>
          </cell>
          <cell r="FG291">
            <v>1440348</v>
          </cell>
          <cell r="FH291">
            <v>201674</v>
          </cell>
        </row>
        <row r="292">
          <cell r="DJ292" t="str">
            <v>중곡</v>
          </cell>
          <cell r="FG292">
            <v>2718534</v>
          </cell>
          <cell r="FH292">
            <v>453126</v>
          </cell>
        </row>
        <row r="293">
          <cell r="DJ293" t="str">
            <v>태릉</v>
          </cell>
          <cell r="FG293">
            <v>919282</v>
          </cell>
          <cell r="FH293">
            <v>157442</v>
          </cell>
        </row>
        <row r="294">
          <cell r="DJ294" t="str">
            <v>청주</v>
          </cell>
          <cell r="FG294">
            <v>2015286</v>
          </cell>
          <cell r="FH294">
            <v>350568</v>
          </cell>
        </row>
        <row r="295">
          <cell r="DJ295" t="str">
            <v>동대전</v>
          </cell>
          <cell r="FG295">
            <v>919828</v>
          </cell>
          <cell r="FH295">
            <v>141706</v>
          </cell>
        </row>
        <row r="296">
          <cell r="DJ296" t="str">
            <v>천안</v>
          </cell>
          <cell r="FG296">
            <v>4861402</v>
          </cell>
          <cell r="FH296">
            <v>827166</v>
          </cell>
        </row>
        <row r="297">
          <cell r="DJ297" t="str">
            <v>청주2</v>
          </cell>
          <cell r="FG297">
            <v>1895712</v>
          </cell>
          <cell r="FH297">
            <v>301198</v>
          </cell>
        </row>
        <row r="298">
          <cell r="DJ298" t="str">
            <v>&lt;미래형&gt;</v>
          </cell>
          <cell r="FG298">
            <v>19461000</v>
          </cell>
          <cell r="FH298">
            <v>3310606</v>
          </cell>
        </row>
        <row r="299">
          <cell r="DJ299" t="str">
            <v>만수</v>
          </cell>
          <cell r="FG299">
            <v>675402</v>
          </cell>
          <cell r="FH299">
            <v>127102</v>
          </cell>
        </row>
        <row r="300">
          <cell r="DJ300" t="str">
            <v>목4</v>
          </cell>
          <cell r="FG300">
            <v>1358630</v>
          </cell>
          <cell r="FH300">
            <v>253478</v>
          </cell>
        </row>
        <row r="301">
          <cell r="DJ301" t="str">
            <v>목5</v>
          </cell>
          <cell r="FG301">
            <v>1136954</v>
          </cell>
          <cell r="FH301">
            <v>206874</v>
          </cell>
        </row>
        <row r="302">
          <cell r="DJ302" t="str">
            <v>개봉</v>
          </cell>
          <cell r="FG302">
            <v>687232</v>
          </cell>
          <cell r="FH302">
            <v>103653</v>
          </cell>
        </row>
        <row r="303">
          <cell r="DJ303" t="str">
            <v>망원</v>
          </cell>
          <cell r="FG303">
            <v>844480</v>
          </cell>
          <cell r="FH303">
            <v>156010</v>
          </cell>
        </row>
        <row r="304">
          <cell r="DJ304" t="str">
            <v>괴안</v>
          </cell>
          <cell r="FG304">
            <v>848666</v>
          </cell>
          <cell r="FH304">
            <v>140984</v>
          </cell>
        </row>
        <row r="305">
          <cell r="DJ305" t="str">
            <v>가양</v>
          </cell>
          <cell r="FG305">
            <v>2146508</v>
          </cell>
          <cell r="FH305">
            <v>415094</v>
          </cell>
        </row>
        <row r="306">
          <cell r="DJ306" t="str">
            <v>작전</v>
          </cell>
          <cell r="FG306">
            <v>1033942</v>
          </cell>
          <cell r="FH306">
            <v>178056</v>
          </cell>
        </row>
        <row r="307">
          <cell r="DJ307" t="str">
            <v>광명</v>
          </cell>
          <cell r="FG307">
            <v>822458</v>
          </cell>
          <cell r="FH307">
            <v>148348</v>
          </cell>
        </row>
        <row r="308">
          <cell r="DJ308" t="str">
            <v>&lt;서부지역&gt;</v>
          </cell>
          <cell r="FG308">
            <v>9554272</v>
          </cell>
          <cell r="FH308">
            <v>1729599</v>
          </cell>
        </row>
        <row r="309">
          <cell r="DJ309" t="str">
            <v>동수원</v>
          </cell>
          <cell r="FG309">
            <v>2414594</v>
          </cell>
          <cell r="FH309">
            <v>470392</v>
          </cell>
        </row>
        <row r="310">
          <cell r="DJ310" t="str">
            <v>동신</v>
          </cell>
          <cell r="FG310">
            <v>1717716</v>
          </cell>
          <cell r="FH310">
            <v>302120</v>
          </cell>
        </row>
        <row r="311">
          <cell r="DJ311" t="str">
            <v>안양</v>
          </cell>
          <cell r="FG311">
            <v>1074710</v>
          </cell>
          <cell r="FH311">
            <v>190208</v>
          </cell>
        </row>
        <row r="312">
          <cell r="DJ312" t="str">
            <v>분당</v>
          </cell>
          <cell r="FG312">
            <v>1565746</v>
          </cell>
          <cell r="FH312">
            <v>272731</v>
          </cell>
        </row>
        <row r="313">
          <cell r="DJ313" t="str">
            <v>평촌</v>
          </cell>
          <cell r="FG313">
            <v>1053234</v>
          </cell>
          <cell r="FH313">
            <v>188534</v>
          </cell>
        </row>
        <row r="314">
          <cell r="DJ314" t="str">
            <v>신갈</v>
          </cell>
          <cell r="FG314">
            <v>1263080</v>
          </cell>
          <cell r="FH314">
            <v>186120</v>
          </cell>
        </row>
        <row r="315">
          <cell r="DJ315" t="str">
            <v>&lt;수원안양지역&gt;</v>
          </cell>
          <cell r="FG315">
            <v>9089080</v>
          </cell>
          <cell r="FH315">
            <v>1610105</v>
          </cell>
        </row>
        <row r="316">
          <cell r="DJ316" t="str">
            <v>반월</v>
          </cell>
          <cell r="FG316">
            <v>602886</v>
          </cell>
          <cell r="FH316">
            <v>92726</v>
          </cell>
        </row>
        <row r="317">
          <cell r="DJ317" t="str">
            <v>안산</v>
          </cell>
          <cell r="FG317">
            <v>2543358</v>
          </cell>
          <cell r="FH317">
            <v>391788</v>
          </cell>
        </row>
        <row r="318">
          <cell r="DJ318" t="str">
            <v>본오</v>
          </cell>
          <cell r="FG318">
            <v>1242325</v>
          </cell>
          <cell r="FH318">
            <v>231999</v>
          </cell>
        </row>
        <row r="319">
          <cell r="DJ319" t="str">
            <v>성포</v>
          </cell>
          <cell r="FG319">
            <v>903875</v>
          </cell>
          <cell r="FH319">
            <v>165627</v>
          </cell>
        </row>
        <row r="320">
          <cell r="DJ320" t="str">
            <v>상록수</v>
          </cell>
          <cell r="FG320">
            <v>1254994</v>
          </cell>
          <cell r="FH320">
            <v>212741</v>
          </cell>
        </row>
        <row r="321">
          <cell r="DJ321" t="str">
            <v>감자골</v>
          </cell>
          <cell r="FG321">
            <v>1414868</v>
          </cell>
          <cell r="FH321">
            <v>273522</v>
          </cell>
        </row>
        <row r="322">
          <cell r="DJ322" t="str">
            <v>&lt;안산지역&gt;</v>
          </cell>
          <cell r="FG322">
            <v>7962306</v>
          </cell>
          <cell r="FH322">
            <v>1368403</v>
          </cell>
        </row>
        <row r="323">
          <cell r="DJ323" t="str">
            <v>특판</v>
          </cell>
          <cell r="FG323">
            <v>3000000</v>
          </cell>
          <cell r="FH323">
            <v>90000</v>
          </cell>
        </row>
        <row r="324">
          <cell r="FG324">
            <v>0</v>
          </cell>
          <cell r="FH324">
            <v>0</v>
          </cell>
        </row>
        <row r="325">
          <cell r="FG325">
            <v>0</v>
          </cell>
          <cell r="FH325">
            <v>0</v>
          </cell>
        </row>
        <row r="326">
          <cell r="FG326">
            <v>0</v>
          </cell>
          <cell r="FH326">
            <v>0</v>
          </cell>
        </row>
        <row r="327">
          <cell r="FG327">
            <v>0</v>
          </cell>
          <cell r="FH327">
            <v>0</v>
          </cell>
        </row>
        <row r="328">
          <cell r="DJ328" t="str">
            <v>&lt;특판&gt;</v>
          </cell>
          <cell r="FG328">
            <v>3000000</v>
          </cell>
          <cell r="FH328">
            <v>90000</v>
          </cell>
        </row>
        <row r="329">
          <cell r="DJ329" t="str">
            <v>영업2본부</v>
          </cell>
          <cell r="FG329">
            <v>49066658</v>
          </cell>
          <cell r="FH329">
            <v>8108713</v>
          </cell>
        </row>
        <row r="330">
          <cell r="DJ330" t="str">
            <v>기존점</v>
          </cell>
          <cell r="FG330">
            <v>0</v>
          </cell>
          <cell r="FH330">
            <v>0</v>
          </cell>
        </row>
        <row r="331">
          <cell r="DJ331" t="str">
            <v>98신규점</v>
          </cell>
          <cell r="FG331">
            <v>0</v>
          </cell>
          <cell r="FH331">
            <v>0</v>
          </cell>
        </row>
        <row r="332">
          <cell r="DJ332" t="str">
            <v>99신규점</v>
          </cell>
          <cell r="FG332">
            <v>0</v>
          </cell>
          <cell r="FH332">
            <v>0</v>
          </cell>
        </row>
        <row r="333">
          <cell r="DJ333" t="str">
            <v>영업 부문 계</v>
          </cell>
          <cell r="FG333">
            <v>104267270</v>
          </cell>
          <cell r="FH333">
            <v>18480256</v>
          </cell>
        </row>
        <row r="334">
          <cell r="DJ334" t="str">
            <v>장위</v>
          </cell>
          <cell r="FG334">
            <v>0</v>
          </cell>
          <cell r="FH334">
            <v>0</v>
          </cell>
        </row>
        <row r="335">
          <cell r="DJ335" t="str">
            <v>반포</v>
          </cell>
          <cell r="FG335">
            <v>0</v>
          </cell>
          <cell r="FH335">
            <v>0</v>
          </cell>
        </row>
        <row r="336">
          <cell r="DJ336" t="str">
            <v>돈암</v>
          </cell>
          <cell r="FG336">
            <v>0</v>
          </cell>
          <cell r="FH336">
            <v>0</v>
          </cell>
        </row>
        <row r="337">
          <cell r="DJ337" t="str">
            <v>신월</v>
          </cell>
          <cell r="FG337">
            <v>0</v>
          </cell>
          <cell r="FH337">
            <v>0</v>
          </cell>
        </row>
        <row r="338">
          <cell r="DJ338" t="str">
            <v>98폐점계</v>
          </cell>
          <cell r="FG338">
            <v>0</v>
          </cell>
          <cell r="FH338">
            <v>0</v>
          </cell>
        </row>
        <row r="339">
          <cell r="FG339">
            <v>0</v>
          </cell>
          <cell r="FH339">
            <v>0</v>
          </cell>
        </row>
        <row r="340">
          <cell r="FG340">
            <v>0</v>
          </cell>
          <cell r="FH340">
            <v>0</v>
          </cell>
        </row>
        <row r="341">
          <cell r="FG341">
            <v>0</v>
          </cell>
          <cell r="FH341">
            <v>0</v>
          </cell>
        </row>
        <row r="342">
          <cell r="DJ342" t="str">
            <v>99폐점계</v>
          </cell>
          <cell r="FG342">
            <v>0</v>
          </cell>
          <cell r="FH342">
            <v>0</v>
          </cell>
        </row>
        <row r="343">
          <cell r="FG343">
            <v>0</v>
          </cell>
          <cell r="FH343">
            <v>0</v>
          </cell>
        </row>
        <row r="344">
          <cell r="FG344">
            <v>0</v>
          </cell>
          <cell r="FH344">
            <v>0</v>
          </cell>
        </row>
        <row r="345">
          <cell r="FG345">
            <v>0</v>
          </cell>
          <cell r="FH345">
            <v>0</v>
          </cell>
        </row>
        <row r="346">
          <cell r="FG346">
            <v>0</v>
          </cell>
          <cell r="FH346">
            <v>0</v>
          </cell>
        </row>
        <row r="347">
          <cell r="DJ347" t="str">
            <v>99개점계</v>
          </cell>
          <cell r="FG347">
            <v>0</v>
          </cell>
          <cell r="FH347">
            <v>0</v>
          </cell>
        </row>
        <row r="348">
          <cell r="DJ348" t="str">
            <v>개폐점계</v>
          </cell>
          <cell r="FG348">
            <v>0</v>
          </cell>
          <cell r="FH348">
            <v>0</v>
          </cell>
        </row>
        <row r="349">
          <cell r="DJ349" t="str">
            <v>&lt;&lt;합계&gt;&gt;</v>
          </cell>
          <cell r="FG349">
            <v>104267270</v>
          </cell>
          <cell r="FH349">
            <v>18480256</v>
          </cell>
        </row>
        <row r="350">
          <cell r="DJ350" t="str">
            <v>기타수익</v>
          </cell>
          <cell r="FG350">
            <v>300000</v>
          </cell>
          <cell r="FH350">
            <v>300000</v>
          </cell>
        </row>
        <row r="351">
          <cell r="FG351">
            <v>0</v>
          </cell>
          <cell r="FH351">
            <v>0</v>
          </cell>
        </row>
        <row r="352">
          <cell r="FG352">
            <v>0</v>
          </cell>
          <cell r="FH352">
            <v>0</v>
          </cell>
        </row>
        <row r="353">
          <cell r="DJ353" t="str">
            <v>광주점</v>
          </cell>
          <cell r="FG353">
            <v>13694073</v>
          </cell>
          <cell r="FH353">
            <v>1758483</v>
          </cell>
        </row>
        <row r="354">
          <cell r="DJ354" t="str">
            <v>군산점</v>
          </cell>
          <cell r="FG354">
            <v>7700457</v>
          </cell>
          <cell r="FH354">
            <v>1050072</v>
          </cell>
        </row>
        <row r="355">
          <cell r="DJ355" t="str">
            <v>고덕점</v>
          </cell>
          <cell r="FG355">
            <v>4036868</v>
          </cell>
          <cell r="FH355">
            <v>662473</v>
          </cell>
        </row>
        <row r="356">
          <cell r="DJ356" t="str">
            <v>성남</v>
          </cell>
          <cell r="FG356">
            <v>0</v>
          </cell>
          <cell r="FH356">
            <v>0</v>
          </cell>
        </row>
        <row r="357">
          <cell r="DJ357" t="str">
            <v>직영</v>
          </cell>
          <cell r="FG357">
            <v>6137596</v>
          </cell>
          <cell r="FH357">
            <v>766285</v>
          </cell>
        </row>
        <row r="358">
          <cell r="DJ358" t="str">
            <v>전사</v>
          </cell>
          <cell r="FG358">
            <v>136136264</v>
          </cell>
          <cell r="FH358">
            <v>23017569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납부내역"/>
      <sheetName val="월별급여"/>
      <sheetName val="월별PIT"/>
      <sheetName val="세금명세"/>
      <sheetName val="본사불직원"/>
      <sheetName val="현지불직원"/>
      <sheetName val="본사불기공"/>
      <sheetName val="본사DNOTE용"/>
      <sheetName val="STAND20"/>
      <sheetName val="상반기손익차2총괄"/>
      <sheetName val="간접비(1)"/>
      <sheetName val="영업소실적"/>
      <sheetName val="정산표"/>
      <sheetName val="97 사업추정(WEKI)"/>
      <sheetName val="RCF CLAIMED"/>
      <sheetName val="손익차9월2"/>
      <sheetName val="Eq. Mobilization"/>
      <sheetName val="MEED"/>
      <sheetName val="수주현황2월"/>
    </sheetNames>
    <sheetDataSet>
      <sheetData sheetId="0" refreshError="1">
        <row r="1">
          <cell r="A1" t="str">
            <v xml:space="preserve"> DETAILS OF TAX PAYMENT</v>
          </cell>
        </row>
        <row r="4">
          <cell r="R4" t="str">
            <v xml:space="preserve">     (UNIT:RS)</v>
          </cell>
        </row>
        <row r="6">
          <cell r="G6" t="str">
            <v>TO BE PAID TAX</v>
          </cell>
          <cell r="J6" t="str">
            <v xml:space="preserve">  PAID AMOUNT</v>
          </cell>
          <cell r="P6" t="str">
            <v>BALANCE</v>
          </cell>
        </row>
        <row r="7">
          <cell r="D7" t="str">
            <v xml:space="preserve">     DESCRIPTION</v>
          </cell>
          <cell r="G7" t="str">
            <v>(97.JUL-98.JUN)</v>
          </cell>
          <cell r="Q7" t="str">
            <v>REMARKS</v>
          </cell>
        </row>
        <row r="8">
          <cell r="J8" t="str">
            <v>98.07~98.09</v>
          </cell>
          <cell r="K8" t="str">
            <v>98.10~98.12</v>
          </cell>
          <cell r="L8" t="str">
            <v>990101~990331</v>
          </cell>
          <cell r="M8" t="str">
            <v>990401~990630</v>
          </cell>
          <cell r="P8" t="str">
            <v>98.03~98.05</v>
          </cell>
        </row>
        <row r="9">
          <cell r="F9">
            <v>3</v>
          </cell>
          <cell r="G9" t="str">
            <v xml:space="preserve"> MONTHS</v>
          </cell>
          <cell r="H9" t="str">
            <v xml:space="preserve">  RATE</v>
          </cell>
          <cell r="I9" t="str">
            <v xml:space="preserve"> AMOUNT</v>
          </cell>
          <cell r="J9">
            <v>970927</v>
          </cell>
          <cell r="K9">
            <v>971124</v>
          </cell>
          <cell r="L9">
            <v>980201</v>
          </cell>
          <cell r="M9">
            <v>980313</v>
          </cell>
          <cell r="O9" t="str">
            <v>TOTAL</v>
          </cell>
          <cell r="P9">
            <v>980605</v>
          </cell>
        </row>
        <row r="11">
          <cell r="E11" t="str">
            <v xml:space="preserve"> KOR STAFFS</v>
          </cell>
          <cell r="I11">
            <v>-51173.859313215398</v>
          </cell>
          <cell r="O11">
            <v>0</v>
          </cell>
          <cell r="P11">
            <v>-51173.859313215398</v>
          </cell>
        </row>
        <row r="12">
          <cell r="B12" t="str">
            <v>RETURNED PERSONS</v>
          </cell>
          <cell r="E12" t="str">
            <v xml:space="preserve"> KOR WORKERS</v>
          </cell>
          <cell r="I12">
            <v>-8114.2857440166481</v>
          </cell>
          <cell r="M12">
            <v>3615.2559833506771</v>
          </cell>
          <cell r="N12">
            <v>0</v>
          </cell>
          <cell r="O12">
            <v>3615.2559833506771</v>
          </cell>
          <cell r="P12">
            <v>-11729.541727367325</v>
          </cell>
        </row>
        <row r="14">
          <cell r="E14" t="str">
            <v xml:space="preserve"> TCN STAFFS</v>
          </cell>
          <cell r="I14">
            <v>500</v>
          </cell>
          <cell r="M14">
            <v>0</v>
          </cell>
          <cell r="N14">
            <v>44727.617741935479</v>
          </cell>
          <cell r="O14">
            <v>44727.617741935479</v>
          </cell>
          <cell r="P14">
            <v>-44227.617741935479</v>
          </cell>
        </row>
        <row r="15">
          <cell r="E15" t="str">
            <v xml:space="preserve"> TCN WORKERS</v>
          </cell>
          <cell r="I15">
            <v>-7500</v>
          </cell>
          <cell r="J15">
            <v>3513</v>
          </cell>
          <cell r="K15">
            <v>3237</v>
          </cell>
          <cell r="L15">
            <v>1545</v>
          </cell>
          <cell r="M15">
            <v>0</v>
          </cell>
          <cell r="N15">
            <v>-0.29032258064398775</v>
          </cell>
          <cell r="O15">
            <v>8294.709677419356</v>
          </cell>
          <cell r="P15">
            <v>-15794.709677419356</v>
          </cell>
        </row>
        <row r="17">
          <cell r="E17" t="str">
            <v xml:space="preserve"> SUB-TTL</v>
          </cell>
          <cell r="I17">
            <v>-66288.145057232046</v>
          </cell>
          <cell r="J17">
            <v>3513</v>
          </cell>
          <cell r="K17">
            <v>3237</v>
          </cell>
          <cell r="L17">
            <v>1545</v>
          </cell>
          <cell r="M17">
            <v>3615.2559833506771</v>
          </cell>
          <cell r="N17">
            <v>44727.327419354835</v>
          </cell>
          <cell r="O17">
            <v>56637.58340270551</v>
          </cell>
          <cell r="P17">
            <v>-122925.72845993756</v>
          </cell>
        </row>
        <row r="19">
          <cell r="E19" t="str">
            <v xml:space="preserve"> KOR STAFFS</v>
          </cell>
          <cell r="G19">
            <v>3</v>
          </cell>
          <cell r="H19">
            <v>983.59315602959953</v>
          </cell>
          <cell r="I19">
            <v>2950.7794680887987</v>
          </cell>
          <cell r="J19">
            <v>85896</v>
          </cell>
          <cell r="K19">
            <v>86834</v>
          </cell>
          <cell r="M19">
            <v>54607.040763440862</v>
          </cell>
          <cell r="N19">
            <v>33065</v>
          </cell>
          <cell r="O19">
            <v>260402.04076344086</v>
          </cell>
          <cell r="P19">
            <v>-257451.26129535207</v>
          </cell>
        </row>
        <row r="20">
          <cell r="B20" t="str">
            <v>WORKING PERSONS</v>
          </cell>
          <cell r="E20" t="str">
            <v xml:space="preserve"> KOR WORKERS</v>
          </cell>
          <cell r="G20">
            <v>3</v>
          </cell>
          <cell r="H20">
            <v>-1304.9877702624585</v>
          </cell>
          <cell r="I20">
            <v>-3914.9633107873756</v>
          </cell>
          <cell r="J20">
            <v>47814</v>
          </cell>
          <cell r="K20">
            <v>12156</v>
          </cell>
          <cell r="M20">
            <v>22622</v>
          </cell>
          <cell r="N20">
            <v>37981</v>
          </cell>
          <cell r="O20">
            <v>120573</v>
          </cell>
          <cell r="P20">
            <v>-124487.96331078738</v>
          </cell>
        </row>
        <row r="22">
          <cell r="E22" t="str">
            <v xml:space="preserve"> TCN STAFFS</v>
          </cell>
          <cell r="G22">
            <v>3</v>
          </cell>
          <cell r="H22">
            <v>1627.7010752688166</v>
          </cell>
          <cell r="I22">
            <v>4883.1032258064497</v>
          </cell>
          <cell r="J22">
            <v>16359</v>
          </cell>
          <cell r="K22">
            <v>32941</v>
          </cell>
          <cell r="M22">
            <v>29580</v>
          </cell>
          <cell r="N22">
            <v>3554.6342741935514</v>
          </cell>
          <cell r="O22">
            <v>82434.634274193551</v>
          </cell>
          <cell r="P22">
            <v>-77551.5310483871</v>
          </cell>
        </row>
        <row r="23">
          <cell r="E23" t="str">
            <v xml:space="preserve"> TCN WORKERS</v>
          </cell>
          <cell r="G23">
            <v>3</v>
          </cell>
          <cell r="H23">
            <v>0</v>
          </cell>
          <cell r="I23">
            <v>0</v>
          </cell>
          <cell r="M23">
            <v>0</v>
          </cell>
          <cell r="N23">
            <v>0</v>
          </cell>
          <cell r="O23">
            <v>0</v>
          </cell>
          <cell r="P23">
            <v>0</v>
          </cell>
        </row>
        <row r="25">
          <cell r="I25">
            <v>3918.9193831078728</v>
          </cell>
          <cell r="J25">
            <v>150069</v>
          </cell>
          <cell r="K25">
            <v>131931</v>
          </cell>
          <cell r="L25">
            <v>0</v>
          </cell>
          <cell r="M25">
            <v>106809.04076344086</v>
          </cell>
          <cell r="N25">
            <v>74600.634274193551</v>
          </cell>
          <cell r="O25">
            <v>463409.67503763444</v>
          </cell>
          <cell r="P25">
            <v>-459490.75565452658</v>
          </cell>
        </row>
        <row r="27">
          <cell r="D27" t="str">
            <v xml:space="preserve">  T O T A L</v>
          </cell>
          <cell r="I27">
            <v>-62369.225674124173</v>
          </cell>
          <cell r="J27">
            <v>153582</v>
          </cell>
          <cell r="K27">
            <v>135168</v>
          </cell>
          <cell r="L27">
            <v>1545</v>
          </cell>
          <cell r="M27">
            <v>110424.29674679154</v>
          </cell>
          <cell r="N27">
            <v>119327.96169354839</v>
          </cell>
          <cell r="O27">
            <v>520047.25844033994</v>
          </cell>
          <cell r="P27">
            <v>-582416.48411446414</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간접비총괄"/>
      <sheetName val="간접비내역서"/>
      <sheetName val="환율"/>
      <sheetName val="간접비변동(Rev.1)"/>
      <sheetName val="간접비 비교표"/>
      <sheetName val="소화실적"/>
      <sheetName val="납부내역"/>
      <sheetName val="간접비(1)"/>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사업계획"/>
      <sheetName val="A"/>
      <sheetName val="주관사업"/>
      <sheetName val="EXTERNAL(BOQ)"/>
      <sheetName val="집계표"/>
      <sheetName val="RENUN"/>
      <sheetName val="유림골조"/>
      <sheetName val="Eq. Mobilization"/>
      <sheetName val="회사99"/>
      <sheetName val="기초공"/>
      <sheetName val="기둥(원형)"/>
      <sheetName val="h-013211-2"/>
      <sheetName val="Unit 49_분개표"/>
      <sheetName val="Unit 76_분개표"/>
      <sheetName val="UnitList"/>
      <sheetName val="ANALYSER"/>
      <sheetName val="RFP007"/>
      <sheetName val="INPUT DATA"/>
      <sheetName val="CIVIL WORK"/>
      <sheetName val="Sheet1"/>
      <sheetName val="96.12"/>
      <sheetName val="직원동원계획"/>
      <sheetName val="공사비 내역 (가)"/>
      <sheetName val="INSTR"/>
      <sheetName val="#REF"/>
      <sheetName val="손익차9월2"/>
      <sheetName val="as boq list up"/>
      <sheetName val="간접비Z"/>
      <sheetName val="기준"/>
      <sheetName val="조직"/>
      <sheetName val="동원"/>
      <sheetName val="급료"/>
      <sheetName val="인건비"/>
      <sheetName val="15 문제점"/>
      <sheetName val="BRICK"/>
      <sheetName val="97 사업추정(WEKI)"/>
      <sheetName val="일위대가목차"/>
      <sheetName val="본부소개"/>
      <sheetName val="»ç¾÷°èÈ¹"/>
      <sheetName val="97년 SEACO예산"/>
      <sheetName val="부산제일극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실적98계획"/>
      <sheetName val="실적계획978 (2)"/>
      <sheetName val="이자배분(임시)"/>
      <sheetName val="Sheet1"/>
      <sheetName val="Sheet2"/>
      <sheetName val="Sheet3"/>
      <sheetName val="#REF"/>
      <sheetName val="수주현황2월"/>
      <sheetName val="DATE"/>
      <sheetName val="96.12"/>
      <sheetName val="투찰"/>
      <sheetName val="BID"/>
      <sheetName val="수량산출서"/>
      <sheetName val="수입"/>
      <sheetName val="유림총괄"/>
      <sheetName val="예산M6-B"/>
      <sheetName val="경영혁신본부"/>
      <sheetName val="95WBS"/>
      <sheetName val="집계"/>
      <sheetName val="을지"/>
      <sheetName val="확약서"/>
      <sheetName val="임시사업계획98-44"/>
      <sheetName val="배수공"/>
      <sheetName val="MIJIBI"/>
      <sheetName val="간접비계산"/>
      <sheetName val="단가"/>
      <sheetName val="STAND20"/>
      <sheetName val="총괄"/>
      <sheetName val="인수공"/>
      <sheetName val="P.M 별"/>
      <sheetName val="마산월령동골조물량변경"/>
      <sheetName val="산출근거#2-3"/>
      <sheetName val="미드수량"/>
      <sheetName val="FAB별"/>
      <sheetName val="부산제일극장"/>
      <sheetName val="대형원계"/>
      <sheetName val="97년 SEACO예산"/>
      <sheetName val="납부내역"/>
      <sheetName val="48신설단가"/>
      <sheetName val="980731"/>
      <sheetName val="감가상각"/>
      <sheetName val="총누계"/>
      <sheetName val="주요공사"/>
      <sheetName val="유림골조"/>
      <sheetName val="손익차9월2"/>
      <sheetName val="일위_파일"/>
      <sheetName val="집계표"/>
      <sheetName val="준검 내역서"/>
      <sheetName val="DOWEL(SLAB상)"/>
      <sheetName val="DOWEL(SLAB하)"/>
      <sheetName val="상반기손익차2총괄"/>
      <sheetName val="M-EQPT-Z"/>
      <sheetName val="토공"/>
      <sheetName val="토목주소"/>
      <sheetName val="3후판"/>
      <sheetName val="새공통(96임금인상기준)"/>
      <sheetName val="공통비총괄표"/>
      <sheetName val="소방"/>
      <sheetName val="BEND LOSS"/>
      <sheetName val="3.현장배치"/>
      <sheetName val="자재(원원+원대)"/>
      <sheetName val="8.PILE  (돌출)"/>
      <sheetName val="계획집계"/>
      <sheetName val="cp1"/>
      <sheetName val="MOKDONG(1)"/>
      <sheetName val="Total"/>
      <sheetName val="개요"/>
      <sheetName val="2012사업계획-기존안(1안)"/>
      <sheetName val="적상기초자료"/>
      <sheetName val="3.공통공사대비"/>
      <sheetName val="기준"/>
      <sheetName val="실적계획978_(2)"/>
      <sheetName val="96_12"/>
      <sheetName val="P_M_별"/>
      <sheetName val="97년_SEACO예산"/>
      <sheetName val="준검_내역서"/>
      <sheetName val="BEND_LOSS"/>
      <sheetName val="공사비증감"/>
      <sheetName val="유동표(변경)"/>
      <sheetName val="내역"/>
      <sheetName val="TB-내역서"/>
      <sheetName val="인건비"/>
      <sheetName val="경상"/>
      <sheetName val="가설"/>
      <sheetName val="갑지(추정)"/>
      <sheetName val="영업소실적"/>
      <sheetName val="표지"/>
      <sheetName val="1.직접원가"/>
      <sheetName val="1.설계조건"/>
      <sheetName val="지사인원사무실"/>
      <sheetName val="설계명세"/>
      <sheetName val="간접비총괄"/>
      <sheetName val="재노경"/>
      <sheetName val="이름표"/>
      <sheetName val="안산기계장치"/>
      <sheetName val="건축개요"/>
      <sheetName val="선"/>
      <sheetName val="Sheet1 (2)"/>
      <sheetName val="터파기및재료"/>
      <sheetName val="3.1.1 마루높이결정"/>
      <sheetName val="내역(중앙)"/>
      <sheetName val="빗물받이(910-510-410)"/>
      <sheetName val="내역서"/>
      <sheetName val="공통비(전체)"/>
      <sheetName val="기초일위"/>
      <sheetName val="N賃率-職"/>
      <sheetName val="TOTAL3"/>
      <sheetName val="raw"/>
      <sheetName val="현장리스트 (실예산,기준예산,변경예산)"/>
      <sheetName val="받을어음"/>
      <sheetName val="간접비(1)"/>
      <sheetName val="6공구(당초)"/>
      <sheetName val="조명시설"/>
      <sheetName val="장비가동"/>
      <sheetName val="Sheet6"/>
      <sheetName val="설비비4"/>
      <sheetName val="L_RPTB~1"/>
      <sheetName val="MEED"/>
      <sheetName val="일위대가표"/>
      <sheetName val="6PILE  (돌출)"/>
      <sheetName val="선수금"/>
      <sheetName val="A-4"/>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항목(1)"/>
      <sheetName val="BOOK4"/>
      <sheetName val="종합"/>
      <sheetName val="정비판관비"/>
      <sheetName val="인건비,경비,판관비"/>
      <sheetName val="교육훈련비"/>
      <sheetName val="Sheet1"/>
      <sheetName val="Sheet2"/>
      <sheetName val="Sheet3"/>
      <sheetName val="정비∐관비"/>
      <sheetName val="_x0000_C:\Program Files\Microsoft Off"/>
      <sheetName val="C:\Program Files\Microsoft Offi"/>
      <sheetName val=""/>
      <sheetName val="가동율 종합"/>
      <sheetName val="가동율 추이"/>
      <sheetName val="95MAKER"/>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STAND20"/>
      <sheetName val="STAND20(2)"/>
      <sheetName val="월별양식"/>
      <sheetName val="지점예산"/>
      <sheetName val="00실01예"/>
      <sheetName val="FIXED_EXP"/>
      <sheetName val="VARIABLE_EXP"/>
      <sheetName val="한국수급"/>
      <sheetName val="현지수급"/>
      <sheetName val="간접수급"/>
      <sheetName val="한국직현"/>
      <sheetName val="현지직원"/>
      <sheetName val="간접요원"/>
      <sheetName val="사무임차"/>
      <sheetName val="차량현황"/>
      <sheetName val="비품임차"/>
      <sheetName val="그룹사현"/>
      <sheetName val="참고자료요청"/>
      <sheetName val="조직도(2K0930) "/>
      <sheetName val="조직도(2K0930)  (2)"/>
      <sheetName val="Eq. Mobilization"/>
      <sheetName val="납부내역"/>
      <sheetName val="Sheet4"/>
      <sheetName val="수주현황2월"/>
      <sheetName val="단가"/>
      <sheetName val="수리결과"/>
      <sheetName val="로데이터"/>
      <sheetName val="Sheet3"/>
      <sheetName val="생산량"/>
      <sheetName val="부산제일극장"/>
      <sheetName val="0110원본"/>
      <sheetName val="개요"/>
      <sheetName val="2001년지사예산(안)"/>
    </sheetNames>
    <sheetDataSet>
      <sheetData sheetId="0" refreshError="1"/>
      <sheetData sheetId="1">
        <row r="1">
          <cell r="A1" t="str">
            <v>GUIDELINES ON MAKING-UP OF '2001 BUDGET</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목적"/>
      <sheetName val="사업변화 (5)"/>
      <sheetName val="비교"/>
      <sheetName val="사업변화"/>
      <sheetName val="사업변화1"/>
      <sheetName val="사업변화(지울것)"/>
      <sheetName val="사업변화 (2)"/>
      <sheetName val="계열사현황종합"/>
      <sheetName val="계열사구조조정"/>
      <sheetName val="기아모텍"/>
      <sheetName val="기아중공업"/>
      <sheetName val="기아특수강"/>
      <sheetName val="기아정기"/>
      <sheetName val="재무제표"/>
      <sheetName val="자동차"/>
      <sheetName val="연구소"/>
      <sheetName val="전자"/>
      <sheetName val="Sheet2"/>
      <sheetName val="Sheet3"/>
      <sheetName val="PP1142-2"/>
      <sheetName val="사업듀화1"/>
      <sheetName val="CALENDAR"/>
      <sheetName val="기아계열사 (기획팀자료)"/>
    </sheetNames>
    <sheetDataSet>
      <sheetData sheetId="0"/>
      <sheetData sheetId="1"/>
      <sheetData sheetId="2"/>
      <sheetData sheetId="3"/>
      <sheetData sheetId="4"/>
      <sheetData sheetId="5"/>
      <sheetData sheetId="6"/>
      <sheetData sheetId="7"/>
      <sheetData sheetId="8" refreshError="1">
        <row r="18">
          <cell r="D18" t="str">
            <v>외  감</v>
          </cell>
        </row>
      </sheetData>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입고집계"/>
      <sheetName val="당초"/>
      <sheetName val="집계표"/>
      <sheetName val="현금"/>
      <sheetName val="공통"/>
      <sheetName val="JOB Assign"/>
      <sheetName val="산업은행 경영지표"/>
      <sheetName val="잉여금"/>
      <sheetName val="108.수선비"/>
      <sheetName val="2010년"/>
      <sheetName val="주beam"/>
      <sheetName val="9월누계해외"/>
      <sheetName val="조회서"/>
      <sheetName val="주소"/>
      <sheetName val="년말집계"/>
      <sheetName val="9-1차이내역"/>
      <sheetName val="정산표"/>
      <sheetName val="공정코드"/>
      <sheetName val="RAW9701"/>
      <sheetName val="Sheet1"/>
      <sheetName val="첨1.2"/>
      <sheetName val="공통부대비"/>
      <sheetName val="업무연락"/>
      <sheetName val="월별매출"/>
      <sheetName val="#REF"/>
      <sheetName val="STAND20"/>
      <sheetName val="시험연구비상각"/>
      <sheetName val="수정시산표"/>
      <sheetName val="경영비율 "/>
      <sheetName val="B"/>
      <sheetName val="내역"/>
      <sheetName val="95년12월말"/>
      <sheetName val="2.예금"/>
      <sheetName val="95WBS"/>
      <sheetName val="현금흐름표"/>
      <sheetName val="Krw"/>
      <sheetName val="건물"/>
      <sheetName val="상품매출"/>
      <sheetName val="재고 "/>
      <sheetName val="CC"/>
      <sheetName val="현금및현금등가물"/>
      <sheetName val="부재료입고집계"/>
      <sheetName val="유림골조"/>
      <sheetName val="실행철강하도"/>
      <sheetName val="3공장_Lot_Card"/>
      <sheetName val="LIST"/>
      <sheetName val="Eq. Mobilization"/>
      <sheetName val="98지급계획"/>
      <sheetName val="자료입력"/>
      <sheetName val="건축"/>
      <sheetName val="포장공사"/>
      <sheetName val="표지"/>
      <sheetName val="공사내역"/>
      <sheetName val="토목"/>
      <sheetName val="교통대책내역"/>
      <sheetName val="TEMP2"/>
      <sheetName val="TEMP1"/>
      <sheetName val="기본"/>
      <sheetName val="유효성검사"/>
      <sheetName val="세율"/>
      <sheetName val="붙임2-1  지급조서명세서(2001년분)"/>
      <sheetName val="홍원식"/>
      <sheetName val="보고"/>
      <sheetName val="의왕F사"/>
      <sheetName val="가공사"/>
      <sheetName val="간접비 총괄표"/>
      <sheetName val="관리1"/>
      <sheetName val="회사정보"/>
      <sheetName val="1995년 섹터별 매출"/>
      <sheetName val="유형고정"/>
      <sheetName val="Summary"/>
      <sheetName val="IDONG"/>
      <sheetName val="기타코드"/>
      <sheetName val="24.보증금(전신전화가입권)"/>
      <sheetName val="PIPE(UG)내역"/>
      <sheetName val="지급자재"/>
      <sheetName val="부문별재고 (상품)"/>
      <sheetName val="2.대외공문"/>
      <sheetName val="XREF"/>
      <sheetName val="99급여표"/>
      <sheetName val="기계기구"/>
      <sheetName val="#3-1 保有 有價證券 評價 及び 評價(X-23)"/>
      <sheetName val="Config"/>
      <sheetName val="work"/>
      <sheetName val="경비공통"/>
      <sheetName val="1안98Billing"/>
      <sheetName val="급여표"/>
      <sheetName val="공제"/>
      <sheetName val="보험금"/>
      <sheetName val="F3"/>
      <sheetName val="F12"/>
      <sheetName val="기성이력현황"/>
      <sheetName val="9609Aß"/>
      <sheetName val="출입자명단"/>
      <sheetName val="매출"/>
      <sheetName val="1997"/>
      <sheetName val="7.3 DY팀"/>
      <sheetName val="수입수불"/>
      <sheetName val="3.판관비명세서"/>
      <sheetName val="3_판관비명세서"/>
      <sheetName val="산업은행_경영지표"/>
      <sheetName val="108_수선비"/>
      <sheetName val="JOB_Assign"/>
      <sheetName val="재고_"/>
      <sheetName val="24_보증금(전신전화가입권)"/>
      <sheetName val="YOEMAGUM"/>
      <sheetName val="표준대차대조표(1)"/>
      <sheetName val="송전기본"/>
      <sheetName val="부서실적"/>
      <sheetName val="10월판관"/>
      <sheetName val="Sheet4"/>
      <sheetName val="조명시설"/>
      <sheetName val="공통(20-91)"/>
      <sheetName val="삭제하지마세요!!"/>
      <sheetName val="지사인원사무실"/>
      <sheetName val="일위대가목차"/>
      <sheetName val="토공사"/>
      <sheetName val="수입비용1021"/>
      <sheetName val="현장코드"/>
      <sheetName val="지급이자"/>
      <sheetName val="손익계산서"/>
      <sheetName val="외화"/>
      <sheetName val="금액집계(리포트)"/>
      <sheetName val="대차대조표-공시형"/>
      <sheetName val="직무급테이블"/>
      <sheetName val="발생집계"/>
      <sheetName val="공사별5 "/>
      <sheetName val="외상매출금현황-수정분 A2"/>
      <sheetName val="49평형15층이하"/>
      <sheetName val="CAUDIT"/>
      <sheetName val="p2-1"/>
      <sheetName val="Reckitt"/>
      <sheetName val="채널별"/>
      <sheetName val="입금액"/>
      <sheetName val="기초코드"/>
      <sheetName val="업무분장 "/>
      <sheetName val="퇴직금"/>
      <sheetName val="항목"/>
      <sheetName val="CJE집계"/>
      <sheetName val="대환취급"/>
      <sheetName val="Major Shareholder"/>
      <sheetName val="시산표"/>
      <sheetName val="분개장·원장"/>
      <sheetName val="#2 BSPL"/>
      <sheetName val="환율"/>
      <sheetName val="tsuga"/>
      <sheetName val="장기차입금"/>
      <sheetName val="생산매출 (3)"/>
      <sheetName val="생산현황"/>
      <sheetName val="대차"/>
      <sheetName val="실적분석"/>
      <sheetName val="보험계리보고서"/>
      <sheetName val="요약BS"/>
      <sheetName val="108_수선비1"/>
      <sheetName val="산업은행_경영지표1"/>
      <sheetName val="JOB_Assign1"/>
      <sheetName val="재고_1"/>
      <sheetName val="붙임2-1__지급조서명세서(2001년분)"/>
      <sheetName val="경영비율_"/>
      <sheetName val="#3-1_保有_有價證券_評價_及び_評價(X-23)"/>
      <sheetName val="1995년_섹터별_매출"/>
      <sheetName val="첨1_2"/>
      <sheetName val="2_예금"/>
      <sheetName val="7_3_DY팀"/>
      <sheetName val="Eq__Mobilization"/>
      <sheetName val="24_보증금(전신전화가입권)1"/>
      <sheetName val="3_판관비명세서1"/>
      <sheetName val="업무분장_"/>
      <sheetName val="외상매출금현황-수정분_A2"/>
      <sheetName val="간접비_총괄표"/>
      <sheetName val="부문별재고_(상품)"/>
      <sheetName val="2_대외공문"/>
      <sheetName val="Major_Shareholder"/>
      <sheetName val="#2_BSPL"/>
      <sheetName val="공사별5_"/>
      <sheetName val="CHECK"/>
      <sheetName val="산업은행_경영지표2"/>
      <sheetName val="108_수선비2"/>
      <sheetName val="JOB_Assign2"/>
      <sheetName val="재고_2"/>
      <sheetName val="첨1_21"/>
      <sheetName val="경영비율_1"/>
      <sheetName val="2_예금1"/>
      <sheetName val="Eq__Mobilization1"/>
      <sheetName val="붙임2-1__지급조서명세서(2001년분)1"/>
      <sheetName val="간접비_총괄표1"/>
      <sheetName val="1995년_섹터별_매출1"/>
      <sheetName val="부문별재고_(상품)1"/>
      <sheetName val="2_대외공문1"/>
      <sheetName val="24_보증금(전신전화가입권)2"/>
      <sheetName val="#3-1_保有_有價證券_評價_及び_評價(X-23)1"/>
      <sheetName val="7_3_DY팀1"/>
      <sheetName val="3_판관비명세서2"/>
      <sheetName val="업무분장_1"/>
      <sheetName val="외상매출금현황-수정분_A21"/>
      <sheetName val="Major_Shareholder1"/>
      <sheetName val="#2_BSPL1"/>
      <sheetName val="공사별5_1"/>
      <sheetName val="00'미수"/>
      <sheetName val="당기추가완료"/>
      <sheetName val="Sheet2"/>
      <sheetName val="HWGSI"/>
      <sheetName val="참조"/>
      <sheetName val="감가상각"/>
      <sheetName val="10한빛"/>
      <sheetName val="data"/>
      <sheetName val="수리결과"/>
      <sheetName val="Mar"/>
      <sheetName val="분양가"/>
      <sheetName val="용접집계"/>
      <sheetName val="정상 출하집계"/>
      <sheetName val="A1"/>
      <sheetName val="수탁현황"/>
      <sheetName val="내역서"/>
      <sheetName val="미정산비용(원유)"/>
      <sheetName val="미정산비용(수입상품)"/>
      <sheetName val="원유입고집계"/>
      <sheetName val="총내용"/>
      <sheetName val="설계내역서"/>
      <sheetName val="99년하반기"/>
      <sheetName val="최종전사PL"/>
      <sheetName val="major"/>
      <sheetName val="A"/>
      <sheetName val="입찰보고"/>
      <sheetName val="코드"/>
      <sheetName val="진천"/>
      <sheetName val="매출채권"/>
      <sheetName val="레포트"/>
      <sheetName val="재무가정"/>
      <sheetName val="상가매매0115"/>
      <sheetName val="상가임대0115"/>
      <sheetName val="인원계획-미화"/>
      <sheetName val="노무비"/>
      <sheetName val="FOOD&amp;BEVERAGE"/>
      <sheetName val="추정손익"/>
      <sheetName val="투자총괄"/>
      <sheetName val="일반물자(한국통신)"/>
      <sheetName val="부서자료"/>
      <sheetName val="정상_출하집계"/>
      <sheetName val="***********************00"/>
      <sheetName val="⑤항목별1"/>
      <sheetName val="리스(CIF)산출"/>
      <sheetName val="과거실적"/>
      <sheetName val="민감도"/>
      <sheetName val="출금실적"/>
      <sheetName val="갑지"/>
      <sheetName val="선비명세2"/>
      <sheetName val="생산직"/>
      <sheetName val="$bhp"/>
      <sheetName val="_______________________00"/>
      <sheetName val="받을어음"/>
      <sheetName val="98CKL"/>
      <sheetName val="CASH"/>
      <sheetName val="금형비"/>
      <sheetName val="SI100600"/>
      <sheetName val="수정용피벗"/>
      <sheetName val="Core CPI"/>
      <sheetName val="5- 2"/>
      <sheetName val="투자효율분석"/>
      <sheetName val="설계명세서"/>
      <sheetName val="BLGR"/>
      <sheetName val="열받는소급분"/>
      <sheetName val="가. 2006년 사업계획서"/>
      <sheetName val="신구계정대사표"/>
      <sheetName val="주재원연락처"/>
      <sheetName val="대구파크쿨링타워"/>
      <sheetName val="FAB별"/>
      <sheetName val="15100"/>
      <sheetName val="계열사현황종합"/>
      <sheetName val="입찰"/>
      <sheetName val="현경"/>
      <sheetName val="도기류"/>
      <sheetName val="A2"/>
      <sheetName val="안전보호구98"/>
      <sheetName val="예총"/>
      <sheetName val="현장"/>
      <sheetName val="제조98"/>
      <sheetName val="WORKER"/>
      <sheetName val="09.적용환율"/>
      <sheetName val="빌딩코드"/>
      <sheetName val="9.1 Lease Type"/>
      <sheetName val="업무용유지비실적"/>
      <sheetName val="賃料等一覧"/>
      <sheetName val="설-원가"/>
      <sheetName val="설치자재"/>
      <sheetName val="단중"/>
      <sheetName val="A230 수정사항집계표"/>
      <sheetName val="공사별5"/>
      <sheetName val="갑지(추정)"/>
      <sheetName val="목동세대 산출근거"/>
      <sheetName val="J"/>
      <sheetName val="Cover"/>
      <sheetName val="T&amp;E-2019FCST2"/>
      <sheetName val="T&amp;E-2020ABP"/>
      <sheetName val="Other Expenses"/>
      <sheetName val="2019FCST"/>
      <sheetName val="2020ABP"/>
      <sheetName val="차입금상환표"/>
      <sheetName val="순매출액"/>
      <sheetName val="서류합격_기본사항"/>
      <sheetName val="영업점별목표산출"/>
      <sheetName val="특수채 2"/>
      <sheetName val="주주명부&lt;끝&gt;"/>
      <sheetName val="기본자료"/>
      <sheetName val="Lead"/>
      <sheetName val="개인법인구분"/>
      <sheetName val="예산총괄"/>
      <sheetName val="220 (2)"/>
      <sheetName val="실행(1)"/>
      <sheetName val="fwd"/>
      <sheetName val="프로젝트관리대장"/>
      <sheetName val="1월"/>
      <sheetName val="조정내역"/>
      <sheetName val="2.호선별예상실적"/>
      <sheetName val="실적"/>
      <sheetName val="총요약"/>
      <sheetName val="下조건"/>
      <sheetName val="산업은행_경영지표3"/>
      <sheetName val="108_수선비3"/>
      <sheetName val="JOB_Assign3"/>
      <sheetName val="업무분장_2"/>
      <sheetName val="경영비율_2"/>
      <sheetName val="재고_3"/>
      <sheetName val="24_보증금(전신전화가입권)3"/>
      <sheetName val="붙임2-1__지급조서명세서(2001년분)2"/>
      <sheetName val="7_3_DY팀2"/>
      <sheetName val="1995년_섹터별_매출2"/>
      <sheetName val="3_판관비명세서3"/>
      <sheetName val="#3-1_保有_有價證券_評價_及び_評價(X-23)2"/>
      <sheetName val="첨1_22"/>
      <sheetName val="2_예금2"/>
      <sheetName val="Eq__Mobilization2"/>
      <sheetName val="외상매출금현황-수정분_A22"/>
      <sheetName val="Major_Shareholder2"/>
      <sheetName val="#2_BSPL2"/>
      <sheetName val="간접비_총괄표2"/>
      <sheetName val="부문별재고_(상품)2"/>
      <sheetName val="2_대외공문2"/>
      <sheetName val="공사별5_2"/>
      <sheetName val="생산매출_(3)"/>
      <sheetName val="CODE"/>
      <sheetName val="수익분배율"/>
      <sheetName val="isbg"/>
      <sheetName val="미지급비용"/>
      <sheetName val="2C1"/>
      <sheetName val="상불"/>
      <sheetName val="여의도점"/>
      <sheetName val="TA10"/>
      <sheetName val="기준"/>
      <sheetName val="科目名称表"/>
      <sheetName val="범한여행"/>
      <sheetName val="주요재무비율"/>
      <sheetName val="단기차입금(200006)"/>
      <sheetName val="정상_출하집계1"/>
      <sheetName val="9_1_Lease_Type"/>
      <sheetName val="가__2006년_사업계획서"/>
      <sheetName val="Core_CPI"/>
      <sheetName val="5-_2"/>
      <sheetName val="A230_수정사항집계표"/>
      <sheetName val="목동세대_산출근거"/>
      <sheetName val="산전수불집계표"/>
      <sheetName val="2007년"/>
      <sheetName val="リスト"/>
      <sheetName val="SH_work"/>
      <sheetName val="京王井の頭線"/>
      <sheetName val="王子一覧"/>
      <sheetName val="(Monthly)"/>
      <sheetName val="A-General"/>
      <sheetName val="4. Leverage - out"/>
      <sheetName val="抽出／ビル実績データ"/>
      <sheetName val="7月入出金（西洞院）"/>
      <sheetName val="入力準備"/>
      <sheetName val="选择报表"/>
      <sheetName val="②現行契約・潜在総収益"/>
      <sheetName val="収支"/>
      <sheetName val="償却資産税"/>
      <sheetName val="土地ﾃﾞｰﾀ"/>
      <sheetName val="일반사항"/>
      <sheetName val="2014현금수납"/>
      <sheetName val="사업실적"/>
      <sheetName val="backdata"/>
      <sheetName val="신부서코드"/>
      <sheetName val="Main"/>
      <sheetName val="수정안"/>
      <sheetName val="S&amp;R"/>
      <sheetName val="입찰안"/>
      <sheetName val="CHECK LIST"/>
      <sheetName val="자바라1"/>
      <sheetName val="XL4Poppy"/>
      <sheetName val="투자자산명세서"/>
      <sheetName val="보험"/>
      <sheetName val="총괄-1"/>
      <sheetName val="ORIGN"/>
      <sheetName val="경비96(장항)"/>
      <sheetName val="누TB"/>
      <sheetName val="数量金额总账"/>
      <sheetName val="표지 (2)"/>
      <sheetName val="종합"/>
      <sheetName val="종합(상세현황)수정"/>
      <sheetName val="종합(상세현황)수정 (2)"/>
      <sheetName val="종합(상세현황)"/>
      <sheetName val="2월 사업계획 미달내용"/>
      <sheetName val="2월 월계획 미달내용"/>
      <sheetName val="주행"/>
      <sheetName val="외주현황.wq1"/>
      <sheetName val="3.일반사상"/>
      <sheetName val="PC%계산"/>
      <sheetName val="화폐별"/>
      <sheetName val="총괄표"/>
      <sheetName val="23.보증금(전신전화가입권)"/>
      <sheetName val="SCFP94"/>
      <sheetName val="당좌차월"/>
      <sheetName val="대차대조표"/>
      <sheetName val="TEMP"/>
      <sheetName val="재고"/>
      <sheetName val="2.개발부서별"/>
      <sheetName val="95-96매출액등"/>
      <sheetName val="XLUTIL"/>
      <sheetName val="借積IQ"/>
      <sheetName val="세무서코드"/>
      <sheetName val="삼양사"/>
      <sheetName val="사장단"/>
      <sheetName val="미착품"/>
      <sheetName val="유형고정자산 명세"/>
      <sheetName val="지점장"/>
      <sheetName val="지수"/>
      <sheetName val="3-4현"/>
      <sheetName val="3-3현"/>
      <sheetName val="수수료"/>
      <sheetName val="111"/>
      <sheetName val="Sum"/>
      <sheetName val="전체지분도"/>
      <sheetName val="건설중인자산(기타)"/>
      <sheetName val="2001생산"/>
      <sheetName val="CF(M)"/>
      <sheetName val="월별수입"/>
      <sheetName val="BS"/>
      <sheetName val="SSPB(입력)"/>
      <sheetName val="위스키3"/>
      <sheetName val="주류전체2"/>
      <sheetName val="단가산출"/>
      <sheetName val="보증금(전신전화가입권)"/>
      <sheetName val="학교"/>
      <sheetName val="source"/>
      <sheetName val="detail"/>
      <sheetName val="일위대가표"/>
      <sheetName val="재고보고"/>
      <sheetName val="108_수선비4"/>
      <sheetName val="산업은행_경영지표4"/>
      <sheetName val="JOB_Assign4"/>
      <sheetName val="재고_4"/>
      <sheetName val="붙임2-1__지급조서명세서(2001년분)3"/>
      <sheetName val="24_보증금(전신전화가입권)4"/>
      <sheetName val="경영비율_3"/>
      <sheetName val="첨1_23"/>
      <sheetName val="2_예금3"/>
      <sheetName val="3_판관비명세서4"/>
      <sheetName val="외상매출금현황-수정분_A23"/>
      <sheetName val="1995년_섹터별_매출3"/>
      <sheetName val="#2_BSPL3"/>
      <sheetName val="7_3_DY팀3"/>
      <sheetName val="#3-1_保有_有價證券_評價_及び_評價(X-23)3"/>
      <sheetName val="Eq__Mobilization3"/>
      <sheetName val="Major_Shareholder3"/>
      <sheetName val="업무분장_3"/>
      <sheetName val="간접비_총괄표3"/>
      <sheetName val="부문별재고_(상품)3"/>
      <sheetName val="2_대외공문3"/>
      <sheetName val="공사별5_3"/>
      <sheetName val="생산매출_(3)1"/>
      <sheetName val="Other_Expenses"/>
      <sheetName val="특수채_2"/>
      <sheetName val="2_호선별예상실적"/>
      <sheetName val="23_보증금(전신전화가입권)"/>
      <sheetName val="2_개발부서별"/>
      <sheetName val="4__Leverage_-_out"/>
      <sheetName val="생지_재료비"/>
      <sheetName val="케익_재료비"/>
      <sheetName val="#REF!"/>
      <sheetName val="영업소 자재별 계획"/>
      <sheetName val="정상_출하집계2"/>
      <sheetName val="Core_CPI1"/>
      <sheetName val="5-_21"/>
      <sheetName val="가__2006년_사업계획서1"/>
      <sheetName val="9_1_Lease_Type1"/>
      <sheetName val="A230_수정사항집계표1"/>
      <sheetName val="목동세대_산출근거1"/>
      <sheetName val="재공품(3)"/>
      <sheetName val="표준원가표(2)"/>
      <sheetName val="은행"/>
      <sheetName val="抽出_ビル実績データ"/>
      <sheetName val="품의양"/>
      <sheetName val="추이도"/>
      <sheetName val="LG-Fuso"/>
      <sheetName val="Revised PEGS98"/>
      <sheetName val="기준품셈"/>
      <sheetName val="유림콘도"/>
      <sheetName val="수주추정"/>
      <sheetName val="PROCURE"/>
      <sheetName val="하조서"/>
      <sheetName val="프로젝트목록"/>
      <sheetName val="수정사항"/>
      <sheetName val="효율계획(당월)"/>
      <sheetName val="사원명부"/>
      <sheetName val="계산정보"/>
      <sheetName val="소속순"/>
      <sheetName val="요약"/>
      <sheetName val="내구품질향상1"/>
      <sheetName val="상품+제품+원재(수출)"/>
      <sheetName val="피엘"/>
      <sheetName val="하이스캔(내수용)"/>
      <sheetName val="구미2월"/>
      <sheetName val="안양2월"/>
      <sheetName val="04고객별 담당자"/>
      <sheetName val="MIJIBI"/>
      <sheetName val="매출이익011h"/>
      <sheetName val="외화가수금"/>
      <sheetName val="품목별 매출액"/>
      <sheetName val="품목별 매출원가"/>
      <sheetName val="laroux"/>
      <sheetName val="Rejects PPM"/>
      <sheetName val="RoadMap"/>
      <sheetName val="Action Items"/>
      <sheetName val="QOS RPPM"/>
      <sheetName val="Service Parts Rejects (RPPM)"/>
      <sheetName val="Freight Issues"/>
      <sheetName val="Rejects_PPM"/>
      <sheetName val="Action_Items"/>
      <sheetName val="Service_Parts_Rejects_(RPPM)"/>
      <sheetName val="Area Support"/>
      <sheetName val="ppmchar"/>
      <sheetName val="CONTROL"/>
      <sheetName val="Adaytum2"/>
      <sheetName val="excel-to-adaytum"/>
      <sheetName val="excel-to-excel"/>
      <sheetName val="M1A"/>
      <sheetName val="M1B"/>
      <sheetName val="M2A"/>
      <sheetName val="M2A (CON)"/>
      <sheetName val="M2S"/>
      <sheetName val="M2O"/>
      <sheetName val="M2P"/>
      <sheetName val="M2C"/>
      <sheetName val="M4A"/>
      <sheetName val="M4B"/>
      <sheetName val="M6A(LC)"/>
      <sheetName val="M6A(USD)"/>
      <sheetName val="M6A(USD) cons"/>
      <sheetName val="M6A(LC) GAIT"/>
      <sheetName val="M6A(USD) GAIT"/>
      <sheetName val="M6B"/>
      <sheetName val="M8A"/>
      <sheetName val="M8A (2)"/>
      <sheetName val="M8B"/>
      <sheetName val="M10A"/>
      <sheetName val="M10B"/>
      <sheetName val="M11A"/>
      <sheetName val="M11B"/>
      <sheetName val="M12"/>
      <sheetName val="M14A"/>
      <sheetName val="M14B"/>
      <sheetName val="M14D"/>
      <sheetName val="M14 EF"/>
      <sheetName val="M15T"/>
      <sheetName val="M16A"/>
      <sheetName val="M16F"/>
      <sheetName val="M16F(2)"/>
      <sheetName val="M16F(3)"/>
      <sheetName val="M16F(4)"/>
      <sheetName val="M17"/>
      <sheetName val="M18"/>
      <sheetName val="P09A"/>
      <sheetName val="P09A USD"/>
      <sheetName val="D1"/>
      <sheetName val="D2"/>
      <sheetName val="0901_0929"/>
      <sheetName val="1.매출추정"/>
      <sheetName val="2.급여추정"/>
      <sheetName val="원재료"/>
      <sheetName val="IS"/>
      <sheetName val="예산작성기준(전기)"/>
      <sheetName val="Rent Roll"/>
      <sheetName val="新規"/>
      <sheetName val="선급법인세"/>
      <sheetName val="영업보증금"/>
      <sheetName val="입력자료"/>
      <sheetName val="SPEC"/>
      <sheetName val="98계획(기초)"/>
      <sheetName val="전기"/>
      <sheetName val="200104수불"/>
      <sheetName val="피혁 TYI"/>
      <sheetName val="P&amp;L"/>
      <sheetName val="JOB_Assign6"/>
      <sheetName val="산업은행_경영지표6"/>
      <sheetName val="108_수선비6"/>
      <sheetName val="경영비율_5"/>
      <sheetName val="붙임2-1__지급조서명세서(2001년분)5"/>
      <sheetName val="재고_6"/>
      <sheetName val="첨1_25"/>
      <sheetName val="2_예금5"/>
      <sheetName val="1995년_섹터별_매출5"/>
      <sheetName val="공사별5_5"/>
      <sheetName val="3_판관비명세서6"/>
      <sheetName val="7_3_DY팀5"/>
      <sheetName val="24_보증금(전신전화가입권)6"/>
      <sheetName val="업무분장_5"/>
      <sheetName val="#3-1_保有_有價證券_評價_及び_評價(X-23)5"/>
      <sheetName val="외상매출금현황-수정분_A25"/>
      <sheetName val="Eq__Mobilization5"/>
      <sheetName val="#2_BSPL5"/>
      <sheetName val="Major_Shareholder5"/>
      <sheetName val="간접비_총괄표5"/>
      <sheetName val="부문별재고_(상품)5"/>
      <sheetName val="2_대외공문5"/>
      <sheetName val="생산매출_(3)3"/>
      <sheetName val="정상_출하집계3"/>
      <sheetName val="가__2006년_사업계획서2"/>
      <sheetName val="Core_CPI2"/>
      <sheetName val="5-_22"/>
      <sheetName val="9_1_Lease_Type2"/>
      <sheetName val="A230_수정사항집계표2"/>
      <sheetName val="목동세대_산출근거2"/>
      <sheetName val="특수채_22"/>
      <sheetName val="Other_Expenses2"/>
      <sheetName val="2_호선별예상실적2"/>
      <sheetName val="4__Leverage_-_out2"/>
      <sheetName val="23_보증금(전신전화가입권)2"/>
      <sheetName val="2_개발부서별2"/>
      <sheetName val="표지_(2)1"/>
      <sheetName val="종합(상세현황)수정_(2)1"/>
      <sheetName val="2월_사업계획_미달내용1"/>
      <sheetName val="2월_월계획_미달내용1"/>
      <sheetName val="외주현황_wq11"/>
      <sheetName val="3_일반사상1"/>
      <sheetName val="09_적용환율1"/>
      <sheetName val="220_(2)1"/>
      <sheetName val="유형고정자산_명세1"/>
      <sheetName val="CHECK_LIST1"/>
      <sheetName val="JOB_Assign5"/>
      <sheetName val="산업은행_경영지표5"/>
      <sheetName val="108_수선비5"/>
      <sheetName val="경영비율_4"/>
      <sheetName val="붙임2-1__지급조서명세서(2001년분)4"/>
      <sheetName val="재고_5"/>
      <sheetName val="첨1_24"/>
      <sheetName val="2_예금4"/>
      <sheetName val="1995년_섹터별_매출4"/>
      <sheetName val="공사별5_4"/>
      <sheetName val="3_판관비명세서5"/>
      <sheetName val="7_3_DY팀4"/>
      <sheetName val="24_보증금(전신전화가입권)5"/>
      <sheetName val="업무분장_4"/>
      <sheetName val="#3-1_保有_有價證券_評價_及び_評價(X-23)4"/>
      <sheetName val="외상매출금현황-수정분_A24"/>
      <sheetName val="Eq__Mobilization4"/>
      <sheetName val="#2_BSPL4"/>
      <sheetName val="Major_Shareholder4"/>
      <sheetName val="간접비_총괄표4"/>
      <sheetName val="부문별재고_(상품)4"/>
      <sheetName val="2_대외공문4"/>
      <sheetName val="생산매출_(3)2"/>
      <sheetName val="특수채_21"/>
      <sheetName val="Other_Expenses1"/>
      <sheetName val="2_호선별예상실적1"/>
      <sheetName val="4__Leverage_-_out1"/>
      <sheetName val="23_보증금(전신전화가입권)1"/>
      <sheetName val="2_개발부서별1"/>
      <sheetName val="표지_(2)"/>
      <sheetName val="종합(상세현황)수정_(2)"/>
      <sheetName val="2월_사업계획_미달내용"/>
      <sheetName val="2월_월계획_미달내용"/>
      <sheetName val="외주현황_wq1"/>
      <sheetName val="3_일반사상"/>
      <sheetName val="09_적용환율"/>
      <sheetName val="220_(2)"/>
      <sheetName val="유형고정자산_명세"/>
      <sheetName val="CHECK_LIST"/>
      <sheetName val="입력란"/>
      <sheetName val="출력1부"/>
      <sheetName val="출력2부"/>
      <sheetName val="보조재료비"/>
      <sheetName val="재료비"/>
      <sheetName val="2005원가집계표(합계)"/>
      <sheetName val="원가집계표(월별)"/>
      <sheetName val="노임단가"/>
      <sheetName val="(C)원내역"/>
      <sheetName val="기본정보"/>
      <sheetName val="E_B_L"/>
      <sheetName val="영업소_자재별_계획"/>
      <sheetName val="Cost Reduction"/>
      <sheetName val="아이콘"/>
      <sheetName val="3"/>
      <sheetName val="4"/>
      <sheetName val="Revised_PEGS98"/>
      <sheetName val="04고객별_담당자"/>
      <sheetName val="품목별_매출액"/>
      <sheetName val="품목별_매출원가"/>
      <sheetName val="1_매출추정"/>
      <sheetName val="2_급여추정"/>
      <sheetName val="Rent_Roll"/>
      <sheetName val="Rejects_PPM1"/>
      <sheetName val="Action_Items1"/>
      <sheetName val="QOS_RPPM"/>
      <sheetName val="Service_Parts_Rejects_(RPPM)1"/>
      <sheetName val="Freight_Issues"/>
      <sheetName val="Area_Support"/>
      <sheetName val="M2A_(CON)"/>
      <sheetName val="M6A(USD)_cons"/>
      <sheetName val="M6A(LC)_GAIT"/>
      <sheetName val="M6A(USD)_GAIT"/>
      <sheetName val="M8A_(2)"/>
      <sheetName val="M14_EF"/>
      <sheetName val="P09A_USD"/>
      <sheetName val=" annual balance "/>
      <sheetName val="사업계획(완)"/>
      <sheetName val="입력자료(노무비)"/>
      <sheetName val="Disclosure"/>
      <sheetName val="Int-Invst"/>
      <sheetName val="단가표"/>
      <sheetName val="손익계산서(SJ)"/>
      <sheetName val="10월시간수당"/>
      <sheetName val="11월시간수당"/>
      <sheetName val="12월시간수당"/>
      <sheetName val="주민번호"/>
      <sheetName val="12월급여"/>
      <sheetName val="95감가상각"/>
      <sheetName val="BIDV"/>
      <sheetName val="Res"/>
      <sheetName val="지역개발"/>
      <sheetName val="이름표"/>
      <sheetName val="사전보고"/>
      <sheetName val="WA行"/>
      <sheetName val="형틀"/>
      <sheetName val="상선가"/>
      <sheetName val="합천내역"/>
      <sheetName val="소방사항"/>
      <sheetName val="지급어음(일별)"/>
      <sheetName val="11월상여"/>
      <sheetName val="MC산출근거"/>
      <sheetName val="GC산출"/>
      <sheetName val="시공집계"/>
      <sheetName val="1. Assumptions"/>
      <sheetName val="==과목코드=="/>
      <sheetName val="▶ 분류"/>
      <sheetName val="연말정산결과"/>
      <sheetName val="MAIN MONITOR"/>
      <sheetName val="배부금액"/>
      <sheetName val="Toolbox"/>
      <sheetName val="科目及期初余额设定"/>
      <sheetName val="評価書"/>
      <sheetName val="Fund IV- Yieldwide Ltd"/>
      <sheetName val="Buyside P&amp;L"/>
      <sheetName val="덕전리"/>
      <sheetName val="2004"/>
      <sheetName val="업무분장_6"/>
      <sheetName val="108_수선비7"/>
      <sheetName val="산업은행_경영지표7"/>
      <sheetName val="JOB_Assign7"/>
      <sheetName val="재고_7"/>
      <sheetName val="붙임2-1__지급조서명세서(2001년분)6"/>
      <sheetName val="24_보증금(전신전화가입권)7"/>
      <sheetName val="#3-1_保有_有價證券_評價_及び_評價(X-23)6"/>
      <sheetName val="경영비율_6"/>
      <sheetName val="1995년_섹터별_매출6"/>
      <sheetName val="첨1_26"/>
      <sheetName val="2_예금6"/>
      <sheetName val="7_3_DY팀6"/>
      <sheetName val="3_판관비명세서7"/>
      <sheetName val="Eq__Mobilization6"/>
      <sheetName val="공사별5_6"/>
      <sheetName val="외상매출금현황-수정분_A26"/>
      <sheetName val="생산매출_(3)4"/>
      <sheetName val="Major_Shareholder6"/>
      <sheetName val="#2_BSPL6"/>
      <sheetName val="간접비_총괄표6"/>
      <sheetName val="부문별재고_(상품)6"/>
      <sheetName val="2_대외공문6"/>
      <sheetName val="9_1_Lease_Type3"/>
      <sheetName val="정상_출하집계4"/>
      <sheetName val="가__2006년_사업계획서3"/>
      <sheetName val="Core_CPI3"/>
      <sheetName val="5-_23"/>
      <sheetName val="A230_수정사항집계표3"/>
      <sheetName val="목동세대_산출근거3"/>
      <sheetName val="특수채_23"/>
      <sheetName val="2_호선별예상실적3"/>
      <sheetName val="Other_Expenses3"/>
      <sheetName val="4__Leverage_-_out3"/>
      <sheetName val="CHECK_LIST2"/>
      <sheetName val="23_보증금(전신전화가입권)3"/>
      <sheetName val="2_개발부서별3"/>
      <sheetName val="09_적용환율2"/>
      <sheetName val="220_(2)2"/>
      <sheetName val="표지_(2)2"/>
      <sheetName val="종합(상세현황)수정_(2)2"/>
      <sheetName val="2월_사업계획_미달내용2"/>
      <sheetName val="2월_월계획_미달내용2"/>
      <sheetName val="외주현황_wq12"/>
      <sheetName val="3_일반사상2"/>
      <sheetName val="유형고정자산_명세2"/>
      <sheetName val="Rent_Roll1"/>
      <sheetName val="품목별_매출액1"/>
      <sheetName val="품목별_매출원가1"/>
      <sheetName val="영업소_자재별_계획1"/>
      <sheetName val="Revised_PEGS981"/>
      <sheetName val="04고객별_담당자1"/>
      <sheetName val="Fund_IV-_Yieldwide_Ltd"/>
      <sheetName val="Buyside_P&amp;L"/>
      <sheetName val="1_매출추정1"/>
      <sheetName val="2_급여추정1"/>
      <sheetName val="Rejects_PPM2"/>
      <sheetName val="Action_Items2"/>
      <sheetName val="QOS_RPPM1"/>
      <sheetName val="Service_Parts_Rejects_(RPPM)2"/>
      <sheetName val="Freight_Issues1"/>
      <sheetName val="Area_Support1"/>
      <sheetName val="M2A_(CON)1"/>
      <sheetName val="M6A(USD)_cons1"/>
      <sheetName val="M6A(LC)_GAIT1"/>
      <sheetName val="M6A(USD)_GAIT1"/>
      <sheetName val="M8A_(2)1"/>
      <sheetName val="M14_EF1"/>
      <sheetName val="P09A_USD1"/>
      <sheetName val="피혁_TYI"/>
      <sheetName val="Cost_Reduction"/>
      <sheetName val="A３新収益"/>
      <sheetName val="_annual_balance_"/>
      <sheetName val="법인구분"/>
      <sheetName val="3综合不良处理方案"/>
      <sheetName val="10월개당손익"/>
      <sheetName val="주요재료비"/>
      <sheetName val="손익계산서2020"/>
      <sheetName val="손익계산서2021"/>
      <sheetName val="N賃率-職"/>
      <sheetName val="세금계산서DB"/>
      <sheetName val="CC Down load 0716"/>
      <sheetName val="ChoiceValues"/>
      <sheetName val="T&amp;D"/>
      <sheetName val="Sheet3"/>
      <sheetName val="OS"/>
      <sheetName val="10.10.2003"/>
      <sheetName val="new emp budgt"/>
      <sheetName val="상표권"/>
      <sheetName val="Budget"/>
      <sheetName val="building"/>
      <sheetName val="마감장"/>
      <sheetName val="손익정산(최종판)"/>
      <sheetName val="보험료"/>
      <sheetName val="일반관리비(선급보험료)-총무"/>
      <sheetName val="리드14"/>
      <sheetName val="Macro1"/>
      <sheetName val="98실적"/>
      <sheetName val="마산월령동골조물량변경"/>
      <sheetName val="수입LIST"/>
      <sheetName val="주요재료비(원본)"/>
      <sheetName val="1Month+Sheet2!"/>
      <sheetName val="Data Sheet"/>
      <sheetName val="Section 1.3"/>
      <sheetName val="확약서"/>
      <sheetName val="DATE"/>
      <sheetName val="지수적용공사비내역서"/>
      <sheetName val="부산제일극장"/>
      <sheetName val="PPS2"/>
      <sheetName val="M-5A"/>
      <sheetName val="企业表一"/>
      <sheetName val="M-5C"/>
      <sheetName val="TLCF"/>
      <sheetName val="잡철물"/>
      <sheetName val="97사업"/>
      <sheetName val="Sheet2 (2)"/>
      <sheetName val="Bảng CĐKT (BS)"/>
      <sheetName val="3월"/>
      <sheetName val="Inventory Count Sheet "/>
      <sheetName val="손익계산서(세부)"/>
      <sheetName val="합계잔액시산표"/>
      <sheetName val="SIL98"/>
      <sheetName val="SLAB&quot;1&quot;"/>
      <sheetName val="수자재단위당"/>
      <sheetName val="공통지표"/>
      <sheetName val="계정잔액"/>
      <sheetName val="범례표"/>
      <sheetName val="All Cash Dil"/>
      <sheetName val="REV-ENG(book)"/>
      <sheetName val="COVER-SC"/>
      <sheetName val="공사비_ND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refreshError="1"/>
      <sheetData sheetId="477" refreshError="1"/>
      <sheetData sheetId="478" refreshError="1"/>
      <sheetData sheetId="479" refreshError="1"/>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ow r="1">
          <cell r="B1">
            <v>0</v>
          </cell>
        </row>
      </sheetData>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상효1"/>
      <sheetName val="2"/>
      <sheetName val="월별수입"/>
      <sheetName val="계열사현황종합"/>
    </sheetNames>
    <sheetDataSet>
      <sheetData sheetId="0"/>
      <sheetData sheetId="1" refreshError="1"/>
      <sheetData sheetId="2" refreshError="1"/>
      <sheetData sheetId="3"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P.M 별"/>
      <sheetName val="삭제금지단가"/>
      <sheetName val="수주현황2월"/>
    </sheetNames>
    <sheetDataSet>
      <sheetData sheetId="0" refreshError="1"/>
      <sheetData sheetId="1" refreshError="1"/>
      <sheetData sheetId="2" refreshError="1"/>
      <sheetData sheetId="3"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1.기안지"/>
      <sheetName val="1.기안을지"/>
      <sheetName val="2_대외공문"/>
      <sheetName val="총괄표"/>
      <sheetName val="대외공문"/>
      <sheetName val="TOT"/>
      <sheetName val="#REF"/>
      <sheetName val="전문품의"/>
      <sheetName val="울산시산표"/>
      <sheetName val="5.전사투자계획종함안"/>
      <sheetName val="45,46"/>
      <sheetName val="내역"/>
      <sheetName val="총괄내역서"/>
      <sheetName val="대공종"/>
      <sheetName val="BOOK4"/>
      <sheetName val="항목(1)"/>
      <sheetName val="계열사현황종합"/>
      <sheetName val="96수출"/>
      <sheetName val="수리결과"/>
      <sheetName val="DAT(목표)"/>
      <sheetName val="출장거리"/>
      <sheetName val="인상효1"/>
      <sheetName val="입찰"/>
      <sheetName val="현경"/>
      <sheetName val="문서양"/>
      <sheetName val="본문"/>
      <sheetName val="준비"/>
      <sheetName val="Sheet4"/>
      <sheetName val="Sheet1"/>
      <sheetName val="95MAKER"/>
      <sheetName val="상용_mp"/>
      <sheetName val="인원01"/>
      <sheetName val="매출부문"/>
      <sheetName val="선급비용"/>
      <sheetName val="현장관리비"/>
      <sheetName val="세부추진"/>
      <sheetName val="상용보강"/>
      <sheetName val="소개"/>
      <sheetName val="내역서 (2)"/>
      <sheetName val="수입"/>
      <sheetName val="98지급계획"/>
      <sheetName val="입력"/>
      <sheetName val="교통대책내역"/>
      <sheetName val="지출계획"/>
      <sheetName val="3"/>
      <sheetName val="해외"/>
      <sheetName val="일위대가표"/>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ED"/>
      <sheetName val="STAND20"/>
      <sheetName val="Eq. Mobilization"/>
      <sheetName val="삭제금지단가"/>
    </sheetNames>
    <sheetDataSet>
      <sheetData sheetId="0"/>
      <sheetData sheetId="1" refreshError="1"/>
      <sheetData sheetId="2" refreshError="1"/>
      <sheetData sheetId="3"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계열사현황종합"/>
      <sheetName val="95하U$가격"/>
      <sheetName val="총괄표"/>
    </sheetNames>
    <sheetDataSet>
      <sheetData sheetId="0"/>
      <sheetData sheetId="1" refreshError="1"/>
      <sheetData sheetId="2" refreshError="1"/>
      <sheetData sheetId="3"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선급비용"/>
      <sheetName val="간이연락"/>
      <sheetName val="총괄표"/>
      <sheetName val="2.대외공문"/>
    </sheetNames>
    <sheetDataSet>
      <sheetData sheetId="0" refreshError="1"/>
      <sheetData sheetId="1" refreshError="1"/>
      <sheetData sheetId="2" refreshError="1"/>
      <sheetData sheetId="3"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DB"/>
      <sheetName val="쌍용 data base"/>
      <sheetName val="쌍용급여DATA"/>
      <sheetName val="전입"/>
      <sheetName val="2.대외공문"/>
      <sheetName val="코드표"/>
      <sheetName val="물류최종8월7"/>
      <sheetName val="시운전연료"/>
      <sheetName val="선급비용"/>
      <sheetName val="총괄표"/>
      <sheetName val="계열사현황종합"/>
      <sheetName val="조건"/>
      <sheetName val="TABLE_DB"/>
      <sheetName val="쌍용_data_base"/>
      <sheetName val="2_대외공문"/>
      <sheetName val="콘크리트타설집계표"/>
      <sheetName val="노임"/>
      <sheetName val="Sheet1"/>
      <sheetName val="월별손익"/>
      <sheetName val="예산총괄"/>
      <sheetName val="구동"/>
      <sheetName val="카렌스센터계량기설치공사"/>
      <sheetName val="5.경상직원"/>
      <sheetName val="5사남"/>
      <sheetName val="월별수입"/>
      <sheetName val="인상효1"/>
      <sheetName val="bid"/>
      <sheetName val="TOT"/>
      <sheetName val="대외공문"/>
      <sheetName val="영업.일1"/>
      <sheetName val="원가"/>
      <sheetName val="#REF"/>
      <sheetName val="정공공사"/>
      <sheetName val="수입"/>
      <sheetName val="3"/>
      <sheetName val="일위대가표"/>
      <sheetName val="가동일보"/>
      <sheetName val="조명율표"/>
      <sheetName val="실행철강하도"/>
      <sheetName val="96수출"/>
      <sheetName val="입찰"/>
      <sheetName val="현경"/>
      <sheetName val="입찰안"/>
      <sheetName val="Hyundai.Unit.cost.xls"/>
      <sheetName val="계정"/>
      <sheetName val="일위대가(가설)"/>
      <sheetName val="실행내역서 "/>
      <sheetName val="청산공사"/>
      <sheetName val="주공기준"/>
      <sheetName val="98지급계획"/>
      <sheetName val="주요시행증감"/>
      <sheetName val="울산시산표"/>
      <sheetName val="협조전"/>
      <sheetName val="Components"/>
      <sheetName val="예총"/>
      <sheetName val="수리결과"/>
      <sheetName val="조명시설"/>
      <sheetName val="인사자료총집계"/>
      <sheetName val="95하U$가격"/>
      <sheetName val="단위수량"/>
      <sheetName val="#REF!"/>
      <sheetName val="지질조사"/>
      <sheetName val="갑지"/>
      <sheetName val="P.M 별"/>
      <sheetName val="DATA"/>
      <sheetName val="BOOK4"/>
      <sheetName val="영업소실적"/>
      <sheetName val="X68"/>
      <sheetName val="수주현황2월"/>
      <sheetName val="대공종"/>
      <sheetName val="간접"/>
      <sheetName val="구의33고"/>
      <sheetName val="Consumables"/>
      <sheetName val="새공통"/>
      <sheetName val="APT"/>
      <sheetName val="실행단가철(ems코드적용)"/>
      <sheetName val="갑지(추정)"/>
      <sheetName val="노임이"/>
      <sheetName val="concrete"/>
      <sheetName val="공통가설"/>
      <sheetName val="Total"/>
      <sheetName val="新철폐복2"/>
      <sheetName val="新철폐복3"/>
      <sheetName val="회사정보"/>
      <sheetName val="자재"/>
    </sheetNames>
    <sheetDataSet>
      <sheetData sheetId="0" refreshError="1">
        <row r="5">
          <cell r="G5">
            <v>543060</v>
          </cell>
        </row>
        <row r="6">
          <cell r="G6">
            <v>548980</v>
          </cell>
        </row>
        <row r="7">
          <cell r="G7">
            <v>554900</v>
          </cell>
        </row>
        <row r="8">
          <cell r="F8">
            <v>578490</v>
          </cell>
          <cell r="G8">
            <v>560820</v>
          </cell>
        </row>
        <row r="9">
          <cell r="F9">
            <v>589330</v>
          </cell>
          <cell r="G9">
            <v>566740</v>
          </cell>
        </row>
        <row r="10">
          <cell r="F10">
            <v>600170</v>
          </cell>
          <cell r="G10">
            <v>572660</v>
          </cell>
        </row>
        <row r="11">
          <cell r="F11">
            <v>611010</v>
          </cell>
          <cell r="G11">
            <v>578580</v>
          </cell>
        </row>
        <row r="12">
          <cell r="F12">
            <v>621850</v>
          </cell>
          <cell r="G12">
            <v>584500</v>
          </cell>
        </row>
        <row r="13">
          <cell r="F13">
            <v>632690</v>
          </cell>
          <cell r="G13">
            <v>590420</v>
          </cell>
        </row>
        <row r="14">
          <cell r="F14">
            <v>643530</v>
          </cell>
          <cell r="G14">
            <v>596340</v>
          </cell>
        </row>
        <row r="15">
          <cell r="F15">
            <v>654370</v>
          </cell>
          <cell r="G15">
            <v>602260</v>
          </cell>
        </row>
        <row r="16">
          <cell r="F16">
            <v>665210</v>
          </cell>
          <cell r="G16">
            <v>608180</v>
          </cell>
        </row>
        <row r="17">
          <cell r="F17">
            <v>675410</v>
          </cell>
          <cell r="G17">
            <v>616210</v>
          </cell>
        </row>
        <row r="18">
          <cell r="F18">
            <v>685610</v>
          </cell>
          <cell r="G18">
            <v>622390</v>
          </cell>
        </row>
        <row r="19">
          <cell r="F19">
            <v>695810</v>
          </cell>
          <cell r="G19">
            <v>628570</v>
          </cell>
        </row>
        <row r="20">
          <cell r="F20">
            <v>706010</v>
          </cell>
          <cell r="G20">
            <v>634750</v>
          </cell>
        </row>
        <row r="21">
          <cell r="F21">
            <v>716210</v>
          </cell>
          <cell r="G21">
            <v>640930</v>
          </cell>
        </row>
        <row r="23">
          <cell r="B23">
            <v>1383000</v>
          </cell>
          <cell r="C23">
            <v>1169000</v>
          </cell>
          <cell r="D23">
            <v>1052000</v>
          </cell>
          <cell r="E23">
            <v>876000</v>
          </cell>
          <cell r="F23">
            <v>729650</v>
          </cell>
          <cell r="G23">
            <v>647110</v>
          </cell>
        </row>
        <row r="24">
          <cell r="B24">
            <v>1391000</v>
          </cell>
          <cell r="C24">
            <v>1174500</v>
          </cell>
          <cell r="D24">
            <v>1057500</v>
          </cell>
          <cell r="E24">
            <v>882000</v>
          </cell>
          <cell r="F24">
            <v>756320</v>
          </cell>
          <cell r="G24">
            <v>653290</v>
          </cell>
        </row>
        <row r="25">
          <cell r="B25">
            <v>1399000</v>
          </cell>
          <cell r="C25">
            <v>1180000</v>
          </cell>
          <cell r="D25">
            <v>1063000</v>
          </cell>
          <cell r="E25">
            <v>888000</v>
          </cell>
          <cell r="F25">
            <v>763270</v>
          </cell>
          <cell r="G25">
            <v>659470</v>
          </cell>
        </row>
        <row r="26">
          <cell r="B26">
            <v>1407000</v>
          </cell>
          <cell r="C26">
            <v>1185500</v>
          </cell>
          <cell r="D26">
            <v>1068500</v>
          </cell>
          <cell r="E26">
            <v>894000</v>
          </cell>
          <cell r="F26">
            <v>770220</v>
          </cell>
          <cell r="G26">
            <v>665650</v>
          </cell>
        </row>
        <row r="27">
          <cell r="B27">
            <v>1415000</v>
          </cell>
          <cell r="C27">
            <v>1191000</v>
          </cell>
          <cell r="D27">
            <v>1074000</v>
          </cell>
          <cell r="E27">
            <v>900000</v>
          </cell>
          <cell r="F27">
            <v>780300</v>
          </cell>
          <cell r="G27">
            <v>671830</v>
          </cell>
        </row>
        <row r="28">
          <cell r="B28">
            <v>1423000</v>
          </cell>
          <cell r="C28">
            <v>1196500</v>
          </cell>
          <cell r="D28">
            <v>1079500</v>
          </cell>
          <cell r="E28">
            <v>906000</v>
          </cell>
          <cell r="F28">
            <v>790380</v>
          </cell>
          <cell r="G28">
            <v>678010</v>
          </cell>
        </row>
        <row r="29">
          <cell r="B29">
            <v>1431000</v>
          </cell>
          <cell r="C29">
            <v>1202000</v>
          </cell>
          <cell r="D29">
            <v>1085000</v>
          </cell>
          <cell r="E29">
            <v>912000</v>
          </cell>
          <cell r="F29">
            <v>800460</v>
          </cell>
          <cell r="G29">
            <v>684190</v>
          </cell>
        </row>
        <row r="30">
          <cell r="B30">
            <v>1439000</v>
          </cell>
          <cell r="C30">
            <v>1207500</v>
          </cell>
          <cell r="D30">
            <v>1090500</v>
          </cell>
          <cell r="E30">
            <v>918000</v>
          </cell>
          <cell r="F30">
            <v>810540</v>
          </cell>
          <cell r="G30">
            <v>696940</v>
          </cell>
        </row>
        <row r="31">
          <cell r="B31">
            <v>1447000</v>
          </cell>
          <cell r="C31">
            <v>1213000</v>
          </cell>
          <cell r="D31">
            <v>1096000</v>
          </cell>
          <cell r="E31">
            <v>924000</v>
          </cell>
          <cell r="F31">
            <v>820620</v>
          </cell>
          <cell r="G31">
            <v>703120</v>
          </cell>
        </row>
        <row r="32">
          <cell r="B32">
            <v>1455000</v>
          </cell>
          <cell r="C32">
            <v>1218500</v>
          </cell>
          <cell r="D32">
            <v>1101500</v>
          </cell>
          <cell r="E32">
            <v>930000</v>
          </cell>
          <cell r="F32">
            <v>825620</v>
          </cell>
          <cell r="G32">
            <v>709300</v>
          </cell>
        </row>
        <row r="33">
          <cell r="B33">
            <v>1463000</v>
          </cell>
          <cell r="C33">
            <v>1224000</v>
          </cell>
          <cell r="D33">
            <v>1107000</v>
          </cell>
          <cell r="E33">
            <v>936000</v>
          </cell>
          <cell r="F33">
            <v>831220</v>
          </cell>
          <cell r="G33">
            <v>715480</v>
          </cell>
        </row>
        <row r="34">
          <cell r="B34">
            <v>1471000</v>
          </cell>
          <cell r="C34">
            <v>1229500</v>
          </cell>
          <cell r="D34">
            <v>1109500</v>
          </cell>
          <cell r="E34">
            <v>942000</v>
          </cell>
          <cell r="F34">
            <v>836820</v>
          </cell>
          <cell r="G34">
            <v>721660</v>
          </cell>
        </row>
        <row r="35">
          <cell r="B35">
            <v>1479000</v>
          </cell>
          <cell r="C35">
            <v>1235000</v>
          </cell>
          <cell r="D35">
            <v>1112000</v>
          </cell>
          <cell r="E35">
            <v>948000</v>
          </cell>
          <cell r="F35">
            <v>842420</v>
          </cell>
          <cell r="G35">
            <v>727840</v>
          </cell>
        </row>
        <row r="36">
          <cell r="B36">
            <v>1487000</v>
          </cell>
          <cell r="C36">
            <v>1240500</v>
          </cell>
          <cell r="D36">
            <v>1114500</v>
          </cell>
          <cell r="E36">
            <v>954000</v>
          </cell>
          <cell r="F36">
            <v>848020</v>
          </cell>
          <cell r="G36">
            <v>733960</v>
          </cell>
        </row>
        <row r="37">
          <cell r="B37">
            <v>1495000</v>
          </cell>
          <cell r="C37">
            <v>1246000</v>
          </cell>
          <cell r="D37">
            <v>1117000</v>
          </cell>
          <cell r="E37">
            <v>960000</v>
          </cell>
          <cell r="F37">
            <v>853620</v>
          </cell>
          <cell r="G37">
            <v>740080</v>
          </cell>
        </row>
        <row r="38">
          <cell r="B38">
            <v>1503000</v>
          </cell>
          <cell r="C38">
            <v>1251500</v>
          </cell>
          <cell r="D38">
            <v>1119500</v>
          </cell>
          <cell r="E38">
            <v>966000</v>
          </cell>
          <cell r="F38">
            <v>859220</v>
          </cell>
          <cell r="G38">
            <v>746200</v>
          </cell>
        </row>
        <row r="39">
          <cell r="B39">
            <v>1511000</v>
          </cell>
          <cell r="C39">
            <v>1257000</v>
          </cell>
          <cell r="D39">
            <v>1122000</v>
          </cell>
          <cell r="E39">
            <v>972000</v>
          </cell>
          <cell r="F39">
            <v>864820</v>
          </cell>
          <cell r="G39">
            <v>752320</v>
          </cell>
        </row>
        <row r="40">
          <cell r="B40">
            <v>1519000</v>
          </cell>
          <cell r="C40">
            <v>1262500</v>
          </cell>
          <cell r="D40">
            <v>1124500</v>
          </cell>
          <cell r="E40">
            <v>978000</v>
          </cell>
          <cell r="F40">
            <v>870420</v>
          </cell>
          <cell r="G40">
            <v>758440</v>
          </cell>
        </row>
        <row r="41">
          <cell r="B41">
            <v>1527000</v>
          </cell>
          <cell r="C41">
            <v>1268000</v>
          </cell>
          <cell r="D41">
            <v>1127000</v>
          </cell>
          <cell r="E41">
            <v>984000</v>
          </cell>
          <cell r="F41">
            <v>876020</v>
          </cell>
          <cell r="G41">
            <v>764560</v>
          </cell>
        </row>
        <row r="42">
          <cell r="B42">
            <v>1535000</v>
          </cell>
          <cell r="C42">
            <v>1273500</v>
          </cell>
          <cell r="D42">
            <v>1129500</v>
          </cell>
          <cell r="E42">
            <v>990000</v>
          </cell>
          <cell r="F42">
            <v>881620</v>
          </cell>
          <cell r="G42">
            <v>770680</v>
          </cell>
        </row>
        <row r="43">
          <cell r="F43">
            <v>888260</v>
          </cell>
          <cell r="G43">
            <v>776800</v>
          </cell>
        </row>
        <row r="44">
          <cell r="F44">
            <v>892480</v>
          </cell>
          <cell r="G44">
            <v>782920</v>
          </cell>
        </row>
        <row r="45">
          <cell r="F45">
            <v>896700</v>
          </cell>
          <cell r="G45">
            <v>789040</v>
          </cell>
        </row>
        <row r="46">
          <cell r="F46">
            <v>900920</v>
          </cell>
          <cell r="G46">
            <v>795160</v>
          </cell>
        </row>
        <row r="47">
          <cell r="F47">
            <v>905140</v>
          </cell>
          <cell r="G47">
            <v>801280</v>
          </cell>
        </row>
        <row r="48">
          <cell r="F48">
            <v>909360</v>
          </cell>
          <cell r="G48">
            <v>807400</v>
          </cell>
        </row>
        <row r="49">
          <cell r="F49">
            <v>913580</v>
          </cell>
          <cell r="G49">
            <v>813520</v>
          </cell>
        </row>
        <row r="50">
          <cell r="F50">
            <v>917800</v>
          </cell>
          <cell r="G50">
            <v>819640</v>
          </cell>
        </row>
        <row r="51">
          <cell r="F51">
            <v>922020</v>
          </cell>
          <cell r="G51">
            <v>825760</v>
          </cell>
        </row>
        <row r="52">
          <cell r="F52">
            <v>926240</v>
          </cell>
          <cell r="G52">
            <v>831880</v>
          </cell>
        </row>
        <row r="53">
          <cell r="F53">
            <v>930460</v>
          </cell>
          <cell r="G53">
            <v>838000</v>
          </cell>
        </row>
        <row r="54">
          <cell r="F54">
            <v>934680</v>
          </cell>
          <cell r="G54">
            <v>844120</v>
          </cell>
        </row>
        <row r="55">
          <cell r="F55">
            <v>938900</v>
          </cell>
          <cell r="G55">
            <v>850240</v>
          </cell>
        </row>
        <row r="56">
          <cell r="F56">
            <v>943120</v>
          </cell>
          <cell r="G56">
            <v>856350</v>
          </cell>
        </row>
        <row r="57">
          <cell r="F57">
            <v>947340</v>
          </cell>
          <cell r="G57">
            <v>862460</v>
          </cell>
        </row>
        <row r="58">
          <cell r="F58">
            <v>951560</v>
          </cell>
          <cell r="G58">
            <v>868570</v>
          </cell>
        </row>
        <row r="59">
          <cell r="G59">
            <v>874680</v>
          </cell>
        </row>
        <row r="60">
          <cell r="G60">
            <v>880790</v>
          </cell>
        </row>
        <row r="61">
          <cell r="G61">
            <v>886900</v>
          </cell>
        </row>
        <row r="62">
          <cell r="G62">
            <v>893010</v>
          </cell>
        </row>
        <row r="63">
          <cell r="G63">
            <v>899120</v>
          </cell>
        </row>
        <row r="64">
          <cell r="G64">
            <v>905230</v>
          </cell>
        </row>
        <row r="65">
          <cell r="G65">
            <v>911340</v>
          </cell>
        </row>
        <row r="66">
          <cell r="G66">
            <v>917450</v>
          </cell>
        </row>
        <row r="67">
          <cell r="G67">
            <v>923560</v>
          </cell>
        </row>
        <row r="68">
          <cell r="G68">
            <v>929670</v>
          </cell>
        </row>
        <row r="69">
          <cell r="G69">
            <v>935780</v>
          </cell>
        </row>
        <row r="70">
          <cell r="G70">
            <v>941890</v>
          </cell>
        </row>
        <row r="71">
          <cell r="G71">
            <v>948000</v>
          </cell>
        </row>
        <row r="72">
          <cell r="G72">
            <v>954110</v>
          </cell>
        </row>
        <row r="73">
          <cell r="G73">
            <v>960220</v>
          </cell>
        </row>
        <row r="74">
          <cell r="G74">
            <v>966330</v>
          </cell>
        </row>
        <row r="75">
          <cell r="G75">
            <v>972440</v>
          </cell>
        </row>
        <row r="76">
          <cell r="G76">
            <v>978550</v>
          </cell>
        </row>
        <row r="77">
          <cell r="G77">
            <v>984660</v>
          </cell>
        </row>
        <row r="78">
          <cell r="G78">
            <v>990770</v>
          </cell>
        </row>
        <row r="79">
          <cell r="G79">
            <v>996880</v>
          </cell>
        </row>
        <row r="80">
          <cell r="G80">
            <v>1002990</v>
          </cell>
        </row>
        <row r="81">
          <cell r="G81">
            <v>1009100</v>
          </cell>
        </row>
        <row r="82">
          <cell r="G82">
            <v>1015210</v>
          </cell>
        </row>
        <row r="83">
          <cell r="G83">
            <v>1021320</v>
          </cell>
        </row>
        <row r="84">
          <cell r="G84">
            <v>1027430</v>
          </cell>
        </row>
        <row r="85">
          <cell r="G85">
            <v>1033540</v>
          </cell>
        </row>
      </sheetData>
      <sheetData sheetId="1" refreshError="1">
        <row r="4">
          <cell r="B4">
            <v>70000</v>
          </cell>
        </row>
        <row r="5">
          <cell r="B5">
            <v>50000</v>
          </cell>
        </row>
        <row r="6">
          <cell r="B6">
            <v>50000</v>
          </cell>
        </row>
        <row r="7">
          <cell r="C7">
            <v>27000</v>
          </cell>
        </row>
        <row r="8">
          <cell r="C8">
            <v>27000</v>
          </cell>
        </row>
        <row r="9">
          <cell r="C9">
            <v>27000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년 SEACO예산"/>
      <sheetName val="SEACO"/>
      <sheetName val="MEED"/>
      <sheetName val="영업소실적"/>
    </sheetNames>
    <sheetDataSet>
      <sheetData sheetId="0"/>
      <sheetData sheetId="1"/>
      <sheetData sheetId="2" refreshError="1"/>
      <sheetData sheetId="3"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조명시설"/>
      <sheetName val="인상효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손익"/>
      <sheetName val="수입"/>
    </sheetNames>
    <sheetDataSet>
      <sheetData sheetId="0">
        <row r="194">
          <cell r="A194" t="str">
            <v>高麗産業開發(株)</v>
          </cell>
        </row>
        <row r="196">
          <cell r="A196" t="str">
            <v>建      築</v>
          </cell>
          <cell r="B196" t="str">
            <v>合   計</v>
          </cell>
          <cell r="D196" t="str">
            <v xml:space="preserve"> 1 / 4    分      期</v>
          </cell>
          <cell r="H196" t="str">
            <v xml:space="preserve"> 2 / 4    分      期</v>
          </cell>
          <cell r="L196" t="str">
            <v xml:space="preserve"> 3 / 4    分      期</v>
          </cell>
          <cell r="P196" t="str">
            <v xml:space="preserve"> 4 / 4    分      期</v>
          </cell>
        </row>
        <row r="197">
          <cell r="C197" t="str">
            <v>1  月</v>
          </cell>
          <cell r="D197" t="str">
            <v>2  月</v>
          </cell>
          <cell r="E197" t="str">
            <v>3  月</v>
          </cell>
          <cell r="F197" t="str">
            <v>小  計</v>
          </cell>
          <cell r="G197" t="str">
            <v>4  月</v>
          </cell>
          <cell r="H197" t="str">
            <v>5  月</v>
          </cell>
          <cell r="I197" t="str">
            <v>6  月</v>
          </cell>
          <cell r="J197" t="str">
            <v>小  計</v>
          </cell>
          <cell r="K197" t="str">
            <v>7  月</v>
          </cell>
          <cell r="L197" t="str">
            <v>8  月</v>
          </cell>
          <cell r="M197" t="str">
            <v>9  月</v>
          </cell>
          <cell r="N197" t="str">
            <v>小  計</v>
          </cell>
          <cell r="O197" t="str">
            <v>10  月</v>
          </cell>
          <cell r="P197" t="str">
            <v>11  月</v>
          </cell>
          <cell r="Q197" t="str">
            <v>12  月</v>
          </cell>
          <cell r="R197" t="str">
            <v>小  計</v>
          </cell>
        </row>
        <row r="199">
          <cell r="A199" t="str">
            <v>賣  出   額</v>
          </cell>
          <cell r="B199">
            <v>400000</v>
          </cell>
          <cell r="C199">
            <v>13921</v>
          </cell>
          <cell r="D199">
            <v>15365</v>
          </cell>
          <cell r="E199">
            <v>22634</v>
          </cell>
          <cell r="F199">
            <v>51920</v>
          </cell>
          <cell r="G199">
            <v>27442</v>
          </cell>
          <cell r="H199">
            <v>30683</v>
          </cell>
          <cell r="I199">
            <v>33683</v>
          </cell>
          <cell r="J199">
            <v>91808</v>
          </cell>
          <cell r="K199">
            <v>36476</v>
          </cell>
          <cell r="L199">
            <v>38630</v>
          </cell>
          <cell r="M199">
            <v>41638</v>
          </cell>
          <cell r="N199">
            <v>116744</v>
          </cell>
          <cell r="O199">
            <v>45358</v>
          </cell>
          <cell r="P199">
            <v>47441</v>
          </cell>
          <cell r="Q199">
            <v>46729</v>
          </cell>
          <cell r="R199">
            <v>139528</v>
          </cell>
        </row>
        <row r="201">
          <cell r="A201" t="str">
            <v>賣 出 原 價</v>
          </cell>
          <cell r="B201">
            <v>348000</v>
          </cell>
          <cell r="C201">
            <v>12098</v>
          </cell>
          <cell r="D201">
            <v>13367</v>
          </cell>
          <cell r="E201">
            <v>19645</v>
          </cell>
          <cell r="F201">
            <v>45110</v>
          </cell>
          <cell r="G201">
            <v>23815</v>
          </cell>
          <cell r="H201">
            <v>26637</v>
          </cell>
          <cell r="I201">
            <v>29208</v>
          </cell>
          <cell r="J201">
            <v>79660</v>
          </cell>
          <cell r="K201">
            <v>31597</v>
          </cell>
          <cell r="L201">
            <v>33438</v>
          </cell>
          <cell r="M201">
            <v>35970</v>
          </cell>
          <cell r="N201">
            <v>101005</v>
          </cell>
          <cell r="O201">
            <v>39163</v>
          </cell>
          <cell r="P201">
            <v>41920</v>
          </cell>
          <cell r="Q201">
            <v>41142</v>
          </cell>
          <cell r="R201">
            <v>122225</v>
          </cell>
        </row>
        <row r="203">
          <cell r="A203" t="str">
            <v>賣出 總利益</v>
          </cell>
          <cell r="B203">
            <v>52000</v>
          </cell>
          <cell r="C203">
            <v>1823</v>
          </cell>
          <cell r="D203">
            <v>1998</v>
          </cell>
          <cell r="E203">
            <v>2989</v>
          </cell>
          <cell r="F203">
            <v>6810</v>
          </cell>
          <cell r="G203">
            <v>3627</v>
          </cell>
          <cell r="H203">
            <v>4046</v>
          </cell>
          <cell r="I203">
            <v>4475</v>
          </cell>
          <cell r="J203">
            <v>12148</v>
          </cell>
          <cell r="K203">
            <v>4879</v>
          </cell>
          <cell r="L203">
            <v>5192</v>
          </cell>
          <cell r="M203">
            <v>5668</v>
          </cell>
          <cell r="N203">
            <v>15739</v>
          </cell>
          <cell r="O203">
            <v>6195</v>
          </cell>
          <cell r="P203">
            <v>5521</v>
          </cell>
          <cell r="Q203">
            <v>5587</v>
          </cell>
          <cell r="R203">
            <v>17303</v>
          </cell>
        </row>
        <row r="204">
          <cell r="A204" t="str">
            <v>(%)</v>
          </cell>
          <cell r="B204">
            <v>0.13</v>
          </cell>
          <cell r="C204">
            <v>0.13095323611809495</v>
          </cell>
          <cell r="D204">
            <v>0.13003579563944029</v>
          </cell>
          <cell r="E204">
            <v>0.13205796589202085</v>
          </cell>
          <cell r="F204">
            <v>0.13116332819722651</v>
          </cell>
          <cell r="G204">
            <v>0.13216966693389695</v>
          </cell>
          <cell r="H204">
            <v>0.13186455040250303</v>
          </cell>
          <cell r="I204">
            <v>0.13285633702461183</v>
          </cell>
          <cell r="J204">
            <v>0.1323196235622168</v>
          </cell>
          <cell r="K204">
            <v>0.13375918412106591</v>
          </cell>
          <cell r="L204">
            <v>0.13440331348692725</v>
          </cell>
          <cell r="M204">
            <v>0.13612565445026178</v>
          </cell>
          <cell r="N204">
            <v>0.13481635030494071</v>
          </cell>
          <cell r="O204">
            <v>0.13658009612416774</v>
          </cell>
          <cell r="P204">
            <v>0.11637613035138382</v>
          </cell>
          <cell r="Q204">
            <v>0.11956172826296305</v>
          </cell>
          <cell r="R204">
            <v>0.12401095120692621</v>
          </cell>
        </row>
        <row r="206">
          <cell r="A206" t="str">
            <v>一般 管理費</v>
          </cell>
          <cell r="B206">
            <v>17102</v>
          </cell>
          <cell r="C206">
            <v>1279</v>
          </cell>
          <cell r="D206">
            <v>1343</v>
          </cell>
          <cell r="E206">
            <v>1341</v>
          </cell>
          <cell r="F206">
            <v>3963</v>
          </cell>
          <cell r="G206">
            <v>1276</v>
          </cell>
          <cell r="H206">
            <v>1150</v>
          </cell>
          <cell r="I206">
            <v>1380</v>
          </cell>
          <cell r="J206">
            <v>3806</v>
          </cell>
          <cell r="K206">
            <v>1281</v>
          </cell>
          <cell r="L206">
            <v>1514</v>
          </cell>
          <cell r="M206">
            <v>1850</v>
          </cell>
          <cell r="N206">
            <v>4645</v>
          </cell>
          <cell r="O206">
            <v>1411</v>
          </cell>
          <cell r="P206">
            <v>1252</v>
          </cell>
          <cell r="Q206">
            <v>2025</v>
          </cell>
          <cell r="R206">
            <v>4688</v>
          </cell>
        </row>
        <row r="207">
          <cell r="A207" t="str">
            <v>(人 件 費)</v>
          </cell>
          <cell r="B207">
            <v>-8339</v>
          </cell>
          <cell r="C207">
            <v>-656</v>
          </cell>
          <cell r="D207">
            <v>-656</v>
          </cell>
          <cell r="E207">
            <v>-656</v>
          </cell>
          <cell r="F207">
            <v>-1968</v>
          </cell>
          <cell r="G207">
            <v>-656</v>
          </cell>
          <cell r="H207">
            <v>-656</v>
          </cell>
          <cell r="I207">
            <v>-676</v>
          </cell>
          <cell r="J207">
            <v>-1988</v>
          </cell>
          <cell r="K207">
            <v>-729</v>
          </cell>
          <cell r="L207">
            <v>-729</v>
          </cell>
          <cell r="M207">
            <v>-730</v>
          </cell>
          <cell r="N207">
            <v>-2188</v>
          </cell>
          <cell r="O207">
            <v>-729</v>
          </cell>
          <cell r="P207">
            <v>-731</v>
          </cell>
          <cell r="Q207">
            <v>-735</v>
          </cell>
          <cell r="R207">
            <v>-2195</v>
          </cell>
        </row>
        <row r="208">
          <cell r="A208" t="str">
            <v>(福利厚生費)</v>
          </cell>
          <cell r="B208">
            <v>-1727</v>
          </cell>
          <cell r="C208">
            <v>-100</v>
          </cell>
          <cell r="D208">
            <v>-110</v>
          </cell>
          <cell r="E208">
            <v>-169</v>
          </cell>
          <cell r="F208">
            <v>-379</v>
          </cell>
          <cell r="G208">
            <v>-147</v>
          </cell>
          <cell r="H208">
            <v>-137</v>
          </cell>
          <cell r="I208">
            <v>-167</v>
          </cell>
          <cell r="J208">
            <v>-451</v>
          </cell>
          <cell r="K208">
            <v>-146</v>
          </cell>
          <cell r="L208">
            <v>-166</v>
          </cell>
          <cell r="M208">
            <v>-176</v>
          </cell>
          <cell r="N208">
            <v>-488</v>
          </cell>
          <cell r="O208">
            <v>-111</v>
          </cell>
          <cell r="P208">
            <v>-109</v>
          </cell>
          <cell r="Q208">
            <v>-189</v>
          </cell>
          <cell r="R208">
            <v>-409</v>
          </cell>
        </row>
        <row r="210">
          <cell r="A210" t="str">
            <v>營 業 利 益</v>
          </cell>
          <cell r="B210">
            <v>34898</v>
          </cell>
          <cell r="C210">
            <v>544</v>
          </cell>
          <cell r="D210">
            <v>655</v>
          </cell>
          <cell r="E210">
            <v>1648</v>
          </cell>
          <cell r="F210">
            <v>2847</v>
          </cell>
          <cell r="G210">
            <v>2351</v>
          </cell>
          <cell r="H210">
            <v>2896</v>
          </cell>
          <cell r="I210">
            <v>3095</v>
          </cell>
          <cell r="J210">
            <v>8342</v>
          </cell>
          <cell r="K210">
            <v>3598</v>
          </cell>
          <cell r="L210">
            <v>3678</v>
          </cell>
          <cell r="M210">
            <v>3818</v>
          </cell>
          <cell r="N210">
            <v>11094</v>
          </cell>
          <cell r="O210">
            <v>4784</v>
          </cell>
          <cell r="P210">
            <v>4269</v>
          </cell>
          <cell r="Q210">
            <v>3562</v>
          </cell>
          <cell r="R210">
            <v>12615</v>
          </cell>
        </row>
        <row r="211">
          <cell r="A211" t="str">
            <v>(%)</v>
          </cell>
          <cell r="B211">
            <v>8.7245000000000003E-2</v>
          </cell>
          <cell r="C211">
            <v>3.9077652467495151E-2</v>
          </cell>
          <cell r="D211">
            <v>4.2629352424341037E-2</v>
          </cell>
          <cell r="E211">
            <v>7.2810815587169744E-2</v>
          </cell>
          <cell r="F211">
            <v>5.4834360554699535E-2</v>
          </cell>
          <cell r="G211">
            <v>8.567159828000874E-2</v>
          </cell>
          <cell r="H211">
            <v>9.4384512596551839E-2</v>
          </cell>
          <cell r="I211">
            <v>9.1886114657245499E-2</v>
          </cell>
          <cell r="J211">
            <v>9.0863541303590104E-2</v>
          </cell>
          <cell r="K211">
            <v>9.8640201776510589E-2</v>
          </cell>
          <cell r="L211">
            <v>9.5210975925446542E-2</v>
          </cell>
          <cell r="M211">
            <v>9.1695086219318891E-2</v>
          </cell>
          <cell r="N211">
            <v>9.5028438292331943E-2</v>
          </cell>
          <cell r="O211">
            <v>0.10547202257595133</v>
          </cell>
          <cell r="P211">
            <v>8.9985455618557794E-2</v>
          </cell>
          <cell r="Q211">
            <v>7.6226754263947441E-2</v>
          </cell>
          <cell r="R211">
            <v>9.0411960323375951E-2</v>
          </cell>
        </row>
        <row r="213">
          <cell r="A213" t="str">
            <v>營業外收益</v>
          </cell>
          <cell r="B213">
            <v>19890</v>
          </cell>
          <cell r="C213">
            <v>1585</v>
          </cell>
          <cell r="D213">
            <v>1584</v>
          </cell>
          <cell r="E213">
            <v>1616</v>
          </cell>
          <cell r="F213">
            <v>4785</v>
          </cell>
          <cell r="G213">
            <v>1639</v>
          </cell>
          <cell r="H213">
            <v>1641</v>
          </cell>
          <cell r="I213">
            <v>1644</v>
          </cell>
          <cell r="J213">
            <v>4924</v>
          </cell>
          <cell r="K213">
            <v>1657</v>
          </cell>
          <cell r="L213">
            <v>1673</v>
          </cell>
          <cell r="M213">
            <v>1668</v>
          </cell>
          <cell r="N213">
            <v>4998</v>
          </cell>
          <cell r="O213">
            <v>1734</v>
          </cell>
          <cell r="P213">
            <v>1741</v>
          </cell>
          <cell r="Q213">
            <v>1708</v>
          </cell>
          <cell r="R213">
            <v>5183</v>
          </cell>
        </row>
        <row r="214">
          <cell r="A214" t="str">
            <v>(受入利子)</v>
          </cell>
          <cell r="B214">
            <v>-16697</v>
          </cell>
          <cell r="C214">
            <v>-1331</v>
          </cell>
          <cell r="D214">
            <v>-1330</v>
          </cell>
          <cell r="E214">
            <v>-1356</v>
          </cell>
          <cell r="F214">
            <v>-4017</v>
          </cell>
          <cell r="G214">
            <v>-1376</v>
          </cell>
          <cell r="H214">
            <v>-1378</v>
          </cell>
          <cell r="I214">
            <v>-1381</v>
          </cell>
          <cell r="J214">
            <v>-4135</v>
          </cell>
          <cell r="K214">
            <v>-1391</v>
          </cell>
          <cell r="L214">
            <v>-1404</v>
          </cell>
          <cell r="M214">
            <v>-1400</v>
          </cell>
          <cell r="N214">
            <v>-4195</v>
          </cell>
          <cell r="O214">
            <v>-1455</v>
          </cell>
          <cell r="P214">
            <v>-1461</v>
          </cell>
          <cell r="Q214">
            <v>-1434</v>
          </cell>
          <cell r="R214">
            <v>-4350</v>
          </cell>
        </row>
        <row r="215">
          <cell r="A215" t="str">
            <v>(雜 利 益)</v>
          </cell>
          <cell r="B215">
            <v>-606</v>
          </cell>
          <cell r="C215">
            <v>-48</v>
          </cell>
          <cell r="D215">
            <v>-48</v>
          </cell>
          <cell r="E215">
            <v>-50</v>
          </cell>
          <cell r="F215">
            <v>-146</v>
          </cell>
          <cell r="G215">
            <v>-50</v>
          </cell>
          <cell r="H215">
            <v>-50</v>
          </cell>
          <cell r="I215">
            <v>-50</v>
          </cell>
          <cell r="J215">
            <v>-150</v>
          </cell>
          <cell r="K215">
            <v>-50</v>
          </cell>
          <cell r="L215">
            <v>-51</v>
          </cell>
          <cell r="M215">
            <v>-51</v>
          </cell>
          <cell r="N215">
            <v>-152</v>
          </cell>
          <cell r="O215">
            <v>-53</v>
          </cell>
          <cell r="P215">
            <v>-53</v>
          </cell>
          <cell r="Q215">
            <v>-52</v>
          </cell>
          <cell r="R215">
            <v>-158</v>
          </cell>
        </row>
        <row r="216">
          <cell r="A216" t="str">
            <v>(其    他)</v>
          </cell>
          <cell r="B216">
            <v>-2587</v>
          </cell>
          <cell r="C216">
            <v>-206</v>
          </cell>
          <cell r="D216">
            <v>-206</v>
          </cell>
          <cell r="E216">
            <v>-210</v>
          </cell>
          <cell r="F216">
            <v>-622</v>
          </cell>
          <cell r="G216">
            <v>-213</v>
          </cell>
          <cell r="H216">
            <v>-213</v>
          </cell>
          <cell r="I216">
            <v>-213</v>
          </cell>
          <cell r="J216">
            <v>-639</v>
          </cell>
          <cell r="K216">
            <v>-216</v>
          </cell>
          <cell r="L216">
            <v>-218</v>
          </cell>
          <cell r="M216">
            <v>-217</v>
          </cell>
          <cell r="N216">
            <v>-651</v>
          </cell>
          <cell r="O216">
            <v>-226</v>
          </cell>
          <cell r="P216">
            <v>-227</v>
          </cell>
          <cell r="Q216">
            <v>-222</v>
          </cell>
          <cell r="R216">
            <v>-675</v>
          </cell>
        </row>
        <row r="218">
          <cell r="A218" t="str">
            <v>營業外 費用</v>
          </cell>
          <cell r="B218">
            <v>44278</v>
          </cell>
          <cell r="C218">
            <v>3527</v>
          </cell>
          <cell r="D218">
            <v>3524</v>
          </cell>
          <cell r="E218">
            <v>3595</v>
          </cell>
          <cell r="F218">
            <v>10646</v>
          </cell>
          <cell r="G218">
            <v>3648</v>
          </cell>
          <cell r="H218">
            <v>3653</v>
          </cell>
          <cell r="I218">
            <v>3663</v>
          </cell>
          <cell r="J218">
            <v>10964</v>
          </cell>
          <cell r="K218">
            <v>3690</v>
          </cell>
          <cell r="L218">
            <v>3724</v>
          </cell>
          <cell r="M218">
            <v>3715</v>
          </cell>
          <cell r="N218">
            <v>11129</v>
          </cell>
          <cell r="O218">
            <v>3861</v>
          </cell>
          <cell r="P218">
            <v>3872</v>
          </cell>
          <cell r="Q218">
            <v>3806</v>
          </cell>
          <cell r="R218">
            <v>11539</v>
          </cell>
        </row>
        <row r="219">
          <cell r="A219" t="str">
            <v>(支給利子)</v>
          </cell>
          <cell r="B219">
            <v>-42314</v>
          </cell>
          <cell r="C219">
            <v>-3372</v>
          </cell>
          <cell r="D219">
            <v>-3369</v>
          </cell>
          <cell r="E219">
            <v>-3439</v>
          </cell>
          <cell r="F219">
            <v>-10180</v>
          </cell>
          <cell r="G219">
            <v>-3487</v>
          </cell>
          <cell r="H219">
            <v>-3492</v>
          </cell>
          <cell r="I219">
            <v>-3497</v>
          </cell>
          <cell r="J219">
            <v>-10476</v>
          </cell>
          <cell r="K219">
            <v>-3524</v>
          </cell>
          <cell r="L219">
            <v>-3561</v>
          </cell>
          <cell r="M219">
            <v>-3549</v>
          </cell>
          <cell r="N219">
            <v>-10634</v>
          </cell>
          <cell r="O219">
            <v>-3690</v>
          </cell>
          <cell r="P219">
            <v>-3701</v>
          </cell>
          <cell r="Q219">
            <v>-3633</v>
          </cell>
          <cell r="R219">
            <v>-11024</v>
          </cell>
        </row>
        <row r="220">
          <cell r="A220" t="str">
            <v>(雜 損 失)</v>
          </cell>
          <cell r="B220">
            <v>-470</v>
          </cell>
          <cell r="C220">
            <v>-37</v>
          </cell>
          <cell r="D220">
            <v>-37</v>
          </cell>
          <cell r="E220">
            <v>-38</v>
          </cell>
          <cell r="F220">
            <v>-112</v>
          </cell>
          <cell r="G220">
            <v>-39</v>
          </cell>
          <cell r="H220">
            <v>-39</v>
          </cell>
          <cell r="I220">
            <v>-39</v>
          </cell>
          <cell r="J220">
            <v>-117</v>
          </cell>
          <cell r="K220">
            <v>-39</v>
          </cell>
          <cell r="L220">
            <v>-39</v>
          </cell>
          <cell r="M220">
            <v>-39</v>
          </cell>
          <cell r="N220">
            <v>-117</v>
          </cell>
          <cell r="O220">
            <v>-41</v>
          </cell>
          <cell r="P220">
            <v>-41</v>
          </cell>
          <cell r="Q220">
            <v>-42</v>
          </cell>
          <cell r="R220">
            <v>-124</v>
          </cell>
        </row>
        <row r="221">
          <cell r="A221" t="str">
            <v>(其    他)</v>
          </cell>
          <cell r="B221">
            <v>-1494</v>
          </cell>
          <cell r="C221">
            <v>-118</v>
          </cell>
          <cell r="D221">
            <v>-118</v>
          </cell>
          <cell r="E221">
            <v>-118</v>
          </cell>
          <cell r="F221">
            <v>-354</v>
          </cell>
          <cell r="G221">
            <v>-122</v>
          </cell>
          <cell r="H221">
            <v>-122</v>
          </cell>
          <cell r="I221">
            <v>-127</v>
          </cell>
          <cell r="J221">
            <v>-371</v>
          </cell>
          <cell r="K221">
            <v>-127</v>
          </cell>
          <cell r="L221">
            <v>-124</v>
          </cell>
          <cell r="M221">
            <v>-127</v>
          </cell>
          <cell r="N221">
            <v>-378</v>
          </cell>
          <cell r="O221">
            <v>-130</v>
          </cell>
          <cell r="P221">
            <v>-130</v>
          </cell>
          <cell r="Q221">
            <v>-131</v>
          </cell>
          <cell r="R221">
            <v>-391</v>
          </cell>
        </row>
        <row r="223">
          <cell r="A223" t="str">
            <v>經 常 利 益</v>
          </cell>
          <cell r="B223">
            <v>10510</v>
          </cell>
          <cell r="C223">
            <v>-1398</v>
          </cell>
          <cell r="D223">
            <v>-1285</v>
          </cell>
          <cell r="E223">
            <v>-331</v>
          </cell>
          <cell r="F223">
            <v>-3014</v>
          </cell>
          <cell r="G223">
            <v>342</v>
          </cell>
          <cell r="H223">
            <v>884</v>
          </cell>
          <cell r="I223">
            <v>1076</v>
          </cell>
          <cell r="J223">
            <v>2302</v>
          </cell>
          <cell r="K223">
            <v>1565</v>
          </cell>
          <cell r="L223">
            <v>1627</v>
          </cell>
          <cell r="M223">
            <v>1771</v>
          </cell>
          <cell r="N223">
            <v>4963</v>
          </cell>
          <cell r="O223">
            <v>2657</v>
          </cell>
          <cell r="P223">
            <v>2138</v>
          </cell>
          <cell r="Q223">
            <v>1464</v>
          </cell>
          <cell r="R223">
            <v>6259</v>
          </cell>
        </row>
        <row r="224">
          <cell r="A224" t="str">
            <v>(%)</v>
          </cell>
          <cell r="B224">
            <v>2.6275E-2</v>
          </cell>
          <cell r="C224">
            <v>-0.10042382012786438</v>
          </cell>
          <cell r="D224">
            <v>-8.3631630328669049E-2</v>
          </cell>
          <cell r="E224">
            <v>-1.4624016965626933E-2</v>
          </cell>
          <cell r="F224">
            <v>-5.8050847457627119E-2</v>
          </cell>
          <cell r="G224">
            <v>1.2462648495007653E-2</v>
          </cell>
          <cell r="H224">
            <v>2.8810742104748557E-2</v>
          </cell>
          <cell r="I224">
            <v>3.1944898019772586E-2</v>
          </cell>
          <cell r="J224">
            <v>2.5074067619379574E-2</v>
          </cell>
          <cell r="K224">
            <v>4.2904923785502799E-2</v>
          </cell>
          <cell r="L224">
            <v>4.2117525239451205E-2</v>
          </cell>
          <cell r="M224">
            <v>4.2533262884864788E-2</v>
          </cell>
          <cell r="N224">
            <v>4.2511820735969298E-2</v>
          </cell>
          <cell r="O224">
            <v>5.8578420565280655E-2</v>
          </cell>
          <cell r="P224">
            <v>4.5066503657174177E-2</v>
          </cell>
          <cell r="Q224">
            <v>3.132958120225128E-2</v>
          </cell>
          <cell r="R224">
            <v>4.4858379680064217E-2</v>
          </cell>
        </row>
        <row r="226">
          <cell r="A226" t="str">
            <v>特 別 利 益</v>
          </cell>
          <cell r="B226">
            <v>0</v>
          </cell>
          <cell r="F226">
            <v>0</v>
          </cell>
          <cell r="J226">
            <v>0</v>
          </cell>
          <cell r="N226">
            <v>0</v>
          </cell>
          <cell r="R226">
            <v>0</v>
          </cell>
        </row>
        <row r="227">
          <cell r="A227" t="str">
            <v>(固定資産賣却益)</v>
          </cell>
          <cell r="B227">
            <v>0</v>
          </cell>
          <cell r="F227">
            <v>0</v>
          </cell>
          <cell r="J227">
            <v>0</v>
          </cell>
          <cell r="N227">
            <v>0</v>
          </cell>
          <cell r="R227">
            <v>0</v>
          </cell>
        </row>
        <row r="228">
          <cell r="A228" t="str">
            <v>(投資資産賣却益)</v>
          </cell>
          <cell r="B228">
            <v>0</v>
          </cell>
          <cell r="F228">
            <v>0</v>
          </cell>
          <cell r="J228">
            <v>0</v>
          </cell>
          <cell r="N228">
            <v>0</v>
          </cell>
          <cell r="R228">
            <v>0</v>
          </cell>
        </row>
        <row r="230">
          <cell r="A230" t="str">
            <v>特 別 損 失</v>
          </cell>
          <cell r="B230">
            <v>0</v>
          </cell>
          <cell r="F230">
            <v>0</v>
          </cell>
          <cell r="J230">
            <v>0</v>
          </cell>
          <cell r="N230">
            <v>0</v>
          </cell>
          <cell r="R230">
            <v>0</v>
          </cell>
        </row>
        <row r="231">
          <cell r="A231" t="str">
            <v>(固定資産賣却損)</v>
          </cell>
          <cell r="B231">
            <v>0</v>
          </cell>
          <cell r="F231">
            <v>0</v>
          </cell>
          <cell r="J231">
            <v>0</v>
          </cell>
          <cell r="N231">
            <v>0</v>
          </cell>
          <cell r="R231">
            <v>0</v>
          </cell>
        </row>
        <row r="232">
          <cell r="A232" t="str">
            <v>(投資資産賣却損)</v>
          </cell>
          <cell r="B232">
            <v>0</v>
          </cell>
          <cell r="F232">
            <v>0</v>
          </cell>
          <cell r="J232">
            <v>0</v>
          </cell>
          <cell r="N232">
            <v>0</v>
          </cell>
          <cell r="R232">
            <v>0</v>
          </cell>
        </row>
        <row r="234">
          <cell r="A234" t="str">
            <v>稅 前 利 益</v>
          </cell>
          <cell r="B234">
            <v>10510</v>
          </cell>
          <cell r="C234">
            <v>-1398</v>
          </cell>
          <cell r="D234">
            <v>-1285</v>
          </cell>
          <cell r="E234">
            <v>-331</v>
          </cell>
          <cell r="F234">
            <v>-3014</v>
          </cell>
          <cell r="G234">
            <v>342</v>
          </cell>
          <cell r="H234">
            <v>884</v>
          </cell>
          <cell r="I234">
            <v>1076</v>
          </cell>
          <cell r="J234">
            <v>2302</v>
          </cell>
          <cell r="K234">
            <v>1565</v>
          </cell>
          <cell r="L234">
            <v>1627</v>
          </cell>
          <cell r="M234">
            <v>1771</v>
          </cell>
          <cell r="N234">
            <v>4963</v>
          </cell>
          <cell r="O234">
            <v>2657</v>
          </cell>
          <cell r="P234">
            <v>2138</v>
          </cell>
          <cell r="Q234">
            <v>1464</v>
          </cell>
          <cell r="R234">
            <v>6259</v>
          </cell>
        </row>
        <row r="235">
          <cell r="A235" t="str">
            <v>(%)</v>
          </cell>
          <cell r="B235">
            <v>2.6275E-2</v>
          </cell>
          <cell r="C235">
            <v>-0.10042382012786438</v>
          </cell>
          <cell r="D235">
            <v>-8.3631630328669049E-2</v>
          </cell>
          <cell r="E235">
            <v>-1.4624016965626933E-2</v>
          </cell>
          <cell r="F235">
            <v>-5.8050847457627119E-2</v>
          </cell>
          <cell r="G235">
            <v>1.2462648495007653E-2</v>
          </cell>
          <cell r="H235">
            <v>2.8810742104748557E-2</v>
          </cell>
          <cell r="I235">
            <v>3.1944898019772586E-2</v>
          </cell>
          <cell r="J235">
            <v>2.5074067619379574E-2</v>
          </cell>
          <cell r="K235">
            <v>4.2904923785502799E-2</v>
          </cell>
          <cell r="L235">
            <v>4.2117525239451205E-2</v>
          </cell>
          <cell r="M235">
            <v>4.2533262884864788E-2</v>
          </cell>
          <cell r="N235">
            <v>4.2511820735969298E-2</v>
          </cell>
          <cell r="O235">
            <v>5.8578420565280655E-2</v>
          </cell>
          <cell r="P235">
            <v>4.5066503657174177E-2</v>
          </cell>
          <cell r="Q235">
            <v>3.132958120225128E-2</v>
          </cell>
          <cell r="R235">
            <v>4.4858379680064217E-2</v>
          </cell>
        </row>
        <row r="237">
          <cell r="A237" t="str">
            <v>法 人 稅 等</v>
          </cell>
          <cell r="F237">
            <v>0</v>
          </cell>
          <cell r="J237">
            <v>0</v>
          </cell>
          <cell r="N237">
            <v>0</v>
          </cell>
          <cell r="R237">
            <v>0</v>
          </cell>
        </row>
        <row r="239">
          <cell r="A239" t="str">
            <v>稅 後 利 益</v>
          </cell>
          <cell r="B239">
            <v>10510</v>
          </cell>
          <cell r="C239">
            <v>-1398</v>
          </cell>
          <cell r="D239">
            <v>-1285</v>
          </cell>
          <cell r="E239">
            <v>-331</v>
          </cell>
          <cell r="F239">
            <v>-3014</v>
          </cell>
          <cell r="G239">
            <v>342</v>
          </cell>
          <cell r="H239">
            <v>884</v>
          </cell>
          <cell r="I239">
            <v>1076</v>
          </cell>
          <cell r="J239">
            <v>2302</v>
          </cell>
          <cell r="K239">
            <v>1565</v>
          </cell>
          <cell r="L239">
            <v>1627</v>
          </cell>
          <cell r="M239">
            <v>1771</v>
          </cell>
          <cell r="N239">
            <v>4963</v>
          </cell>
          <cell r="O239">
            <v>2657</v>
          </cell>
          <cell r="P239">
            <v>2138</v>
          </cell>
          <cell r="Q239">
            <v>1464</v>
          </cell>
          <cell r="R239">
            <v>6259</v>
          </cell>
        </row>
        <row r="240">
          <cell r="A240" t="str">
            <v>(%)</v>
          </cell>
          <cell r="B240">
            <v>2.6275E-2</v>
          </cell>
          <cell r="C240">
            <v>-0.10042382012786438</v>
          </cell>
          <cell r="D240">
            <v>-8.3631630328669049E-2</v>
          </cell>
          <cell r="E240">
            <v>-1.4624016965626933E-2</v>
          </cell>
          <cell r="F240">
            <v>-5.8050847457627119E-2</v>
          </cell>
          <cell r="G240">
            <v>1.2462648495007653E-2</v>
          </cell>
          <cell r="H240">
            <v>2.8810742104748557E-2</v>
          </cell>
          <cell r="I240">
            <v>3.1944898019772586E-2</v>
          </cell>
          <cell r="J240">
            <v>2.5074067619379574E-2</v>
          </cell>
          <cell r="K240">
            <v>4.2904923785502799E-2</v>
          </cell>
          <cell r="L240">
            <v>4.2117525239451205E-2</v>
          </cell>
          <cell r="M240">
            <v>4.2533262884864788E-2</v>
          </cell>
          <cell r="N240">
            <v>4.2511820735969298E-2</v>
          </cell>
          <cell r="O240">
            <v>5.8578420565280655E-2</v>
          </cell>
          <cell r="P240">
            <v>4.5066503657174177E-2</v>
          </cell>
          <cell r="Q240">
            <v>3.132958120225128E-2</v>
          </cell>
          <cell r="R240">
            <v>4.4858379680064217E-2</v>
          </cell>
        </row>
      </sheetData>
      <sheetData sheetId="1"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용"/>
      <sheetName val="생산량"/>
      <sheetName val="가동율,Waste"/>
      <sheetName val="사절수"/>
      <sheetName val="AA,공정사고"/>
      <sheetName val="인원,공수"/>
      <sheetName val="생산성"/>
      <sheetName val="월별손익"/>
    </sheetNames>
    <sheetDataSet>
      <sheetData sheetId="0"/>
      <sheetData sheetId="1"/>
      <sheetData sheetId="2"/>
      <sheetData sheetId="3"/>
      <sheetData sheetId="4"/>
      <sheetData sheetId="5"/>
      <sheetData sheetId="6"/>
      <sheetData sheetId="7"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
      <sheetName val="비용"/>
    </sheetNames>
    <definedNames>
      <definedName name="안전관리출력" refersTo="#REF!"/>
      <definedName name="안전출력안내" refersTo="#REF!"/>
      <definedName name="집계표" refersTo="#REF!"/>
    </definedNames>
    <sheetDataSet>
      <sheetData sheetId="0" refreshError="1"/>
      <sheetData sheetId="1"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차9월2"/>
      <sheetName val="수주추정 96년"/>
      <sheetName val="결산실적09"/>
      <sheetName val="현장보고대비 종기실계획"/>
      <sheetName val="현장보고대비"/>
      <sheetName val="현장보고대비 두번째"/>
      <sheetName val="년간추정"/>
      <sheetName val="건축년간추정"/>
      <sheetName val="년간추정 그룹사"/>
      <sheetName val="계열사"/>
      <sheetName val="건축실적9609"/>
      <sheetName val="계약고변경"/>
      <sheetName val="선투재고"/>
      <sheetName val="손익차9월총괄"/>
      <sheetName val="OE"/>
      <sheetName val="상반기손익차2총괄"/>
      <sheetName val="7. 매출 투입 취하"/>
      <sheetName val="대치판정"/>
      <sheetName val="#REF"/>
      <sheetName val="9-1차이내역"/>
      <sheetName val="MIJIBI"/>
      <sheetName val="P.M 별"/>
      <sheetName val="97 사업추정(WEKI)"/>
      <sheetName val="주관사업"/>
      <sheetName val="수주현황2월"/>
      <sheetName val="97년 SEACO예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사인상전"/>
      <sheetName val="표지"/>
      <sheetName val="인상효과"/>
      <sheetName val="Ⅱ"/>
      <sheetName val="Ⅲ"/>
      <sheetName val="요약"/>
      <sheetName val="전후대비(본봉)"/>
      <sheetName val="전후대비(월정급) "/>
      <sheetName val="전후대비(연봉)"/>
      <sheetName val="IBA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
      <sheetName val="게이"/>
      <sheetName val="남강"/>
      <sheetName val="다반"/>
      <sheetName val="다스"/>
      <sheetName val="디지"/>
      <sheetName val="바이"/>
      <sheetName val="씨"/>
      <sheetName val="아이"/>
      <sheetName val="아이텍"/>
      <sheetName val="유니"/>
      <sheetName val="제이"/>
      <sheetName val="조은"/>
      <sheetName val="창명"/>
      <sheetName val="코리"/>
      <sheetName val="코텍"/>
      <sheetName val="테마"/>
      <sheetName val="텍플"/>
      <sheetName val="델켐"/>
      <sheetName val="쉐어"/>
      <sheetName val="IBM"/>
      <sheetName val="주켄"/>
      <sheetName val="Sheet1"/>
      <sheetName val="한올"/>
      <sheetName val="ANSOFT"/>
      <sheetName val="ATE"/>
      <sheetName val="ATM"/>
      <sheetName val="Avanti"/>
      <sheetName val="연수원"/>
      <sheetName val="Cade"/>
      <sheetName val="CRK"/>
      <sheetName val="DI"/>
      <sheetName val="Gey"/>
      <sheetName val="HIT"/>
      <sheetName val="HKS"/>
      <sheetName val="HP"/>
      <sheetName val="KCC"/>
      <sheetName val="Ment"/>
      <sheetName val="Mold"/>
      <sheetName val="MCS"/>
      <sheetName val="Orc"/>
      <sheetName val="SSP"/>
      <sheetName val="View"/>
      <sheetName val="업체별"/>
      <sheetName val="사업본부별"/>
      <sheetName val="손익차9월2"/>
      <sheetName val="97년 SEACO예산"/>
      <sheetName val="공통"/>
      <sheetName val="상품입고집계"/>
      <sheetName val="STAND20"/>
      <sheetName val="인건비(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수"/>
      <sheetName val="대외공문 "/>
      <sheetName val="개선대책 양식"/>
      <sheetName val="개선사례양식"/>
      <sheetName val="공문"/>
      <sheetName val="3월"/>
      <sheetName val="R&amp;D"/>
      <sheetName val="학교기부"/>
      <sheetName val="GRACE"/>
      <sheetName val="협조전"/>
      <sheetName val="보증"/>
      <sheetName val="사업계획선가"/>
      <sheetName val="#REF"/>
      <sheetName val="report_20"/>
      <sheetName val="camera_30"/>
      <sheetName val="과제"/>
      <sheetName val="예산계획"/>
      <sheetName val="93상각비"/>
      <sheetName val="배치공문"/>
      <sheetName val="01월TTL"/>
      <sheetName val="출금실적"/>
      <sheetName val="수주월"/>
      <sheetName val="월별수입"/>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RDLEVLST"/>
      <sheetName val="OPT손익 내수"/>
      <sheetName val="OPT손익 수출"/>
      <sheetName val="2.대외공문"/>
      <sheetName val="INVOICE"/>
      <sheetName val="5.세운W-A"/>
      <sheetName val="Trans"/>
      <sheetName val="테크론"/>
      <sheetName val="존4"/>
      <sheetName val="major"/>
      <sheetName val="주행"/>
      <sheetName val="본문"/>
      <sheetName val="고정자산원본"/>
      <sheetName val="cM11"/>
      <sheetName val="cM11p"/>
      <sheetName val="p2-1"/>
      <sheetName val="DBL LPG시험"/>
      <sheetName val="#93"/>
      <sheetName val="승용"/>
      <sheetName val="추가예산"/>
      <sheetName val="(2)-일자별..피지원현황"/>
      <sheetName val="3.대외공문"/>
      <sheetName val="전기내역"/>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추정12.別 "/>
      <sheetName val="추정12.別 (2)"/>
      <sheetName val="추정12.別 (3)"/>
      <sheetName val="總括.12"/>
      <sheetName val="總括.12 (3)"/>
      <sheetName val="總括.12 (2)"/>
      <sheetName val="원가분석"/>
      <sheetName val="원가분석1"/>
      <sheetName val="영업.細"/>
      <sheetName val="영업.細 (2)"/>
      <sheetName val="전년포함"/>
      <sheetName val="전년포함 (2)"/>
      <sheetName val="영업.일 계"/>
      <sheetName val="영업.일1"/>
      <sheetName val="CALENDAR"/>
      <sheetName val="일반관리비"/>
      <sheetName val="원가계산서"/>
      <sheetName val="98지급계획"/>
      <sheetName val="9-1차이내역"/>
      <sheetName val="차수"/>
      <sheetName val="추가예산"/>
      <sheetName val="BM_NEW2"/>
      <sheetName val="계정"/>
      <sheetName val="#REF"/>
      <sheetName val="본사인상전"/>
      <sheetName val="전문품의"/>
      <sheetName val="TABLE DB"/>
      <sheetName val="쌍용 data base"/>
      <sheetName val="설계"/>
      <sheetName val="CAUDIT"/>
      <sheetName val="2.대외공문"/>
      <sheetName val="DATA"/>
      <sheetName val="대외공문"/>
      <sheetName val="자압"/>
      <sheetName val="세부추진"/>
      <sheetName val="상용보강"/>
      <sheetName val="간이연락"/>
      <sheetName val="원가서"/>
      <sheetName val="공통가설"/>
      <sheetName val="파이프류"/>
      <sheetName val="Sheet1"/>
      <sheetName val="Sheet2"/>
      <sheetName val="Sheet3"/>
      <sheetName val="자금계획"/>
      <sheetName val="영업_일1"/>
      <sheetName val="판관(용역)"/>
      <sheetName val="17"/>
      <sheetName val="18"/>
      <sheetName val="19"/>
      <sheetName val="20"/>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월별판관(용역)"/>
      <sheetName val="26"/>
      <sheetName val="23"/>
      <sheetName val="24"/>
      <sheetName val="25"/>
      <sheetName val="27"/>
      <sheetName val="28"/>
      <sheetName val="29"/>
      <sheetName val="30"/>
      <sheetName val="인원계획"/>
      <sheetName val="99년누계 (월별)"/>
      <sheetName val="별1-1"/>
      <sheetName val="별2-1"/>
      <sheetName val="별2-2"/>
      <sheetName val="별2-3"/>
      <sheetName val="별3-1"/>
      <sheetName val="별4-1"/>
      <sheetName val="별5-1"/>
      <sheetName val="표지"/>
      <sheetName val="목차"/>
      <sheetName val="Ⅰ사업지개요"/>
      <sheetName val="위치도"/>
      <sheetName val="Ⅱ환경분석"/>
      <sheetName val="환경분석 (2)"/>
      <sheetName val="매출액 확정"/>
      <sheetName val="면적구성"/>
      <sheetName val="소요자금"/>
      <sheetName val="사업성검토"/>
      <sheetName val="SWOT"/>
      <sheetName val="종합의견"/>
      <sheetName val="항목(1)"/>
      <sheetName val="BOOK4"/>
      <sheetName val="차종MH"/>
      <sheetName val="9904주부식"/>
      <sheetName val="일별1"/>
      <sheetName val="TOT"/>
      <sheetName val="HP1AMLIST"/>
      <sheetName val="guard(mac)"/>
      <sheetName val="매출"/>
      <sheetName val="Hyundai.Unit.cost.xls"/>
      <sheetName val="판관_용역_"/>
      <sheetName val="현재"/>
      <sheetName val="총괄표"/>
      <sheetName val="손익"/>
      <sheetName val="5.30(土)"/>
      <sheetName val="전직원(직영)"/>
      <sheetName val="물량투입계획"/>
      <sheetName val="95확정"/>
      <sheetName val="results"/>
      <sheetName val="총괄장"/>
      <sheetName val="영업전략"/>
      <sheetName val="서울총괄"/>
      <sheetName val="운전자금97총괄"/>
      <sheetName val="대차대조표"/>
      <sheetName val="H112(1Q)08"/>
      <sheetName val="영업.일"/>
      <sheetName val="선급미지급비용"/>
      <sheetName val="TB"/>
      <sheetName val="매출예산96"/>
      <sheetName val="Menu_Link"/>
      <sheetName val="인원1"/>
      <sheetName val="인원2"/>
      <sheetName val="인건비"/>
      <sheetName val="근태"/>
      <sheetName val="30분연장"/>
      <sheetName val="협력"/>
      <sheetName val="CS"/>
      <sheetName val="교육"/>
      <sheetName val="지식경영"/>
      <sheetName val="근태산출자료"/>
      <sheetName val="인건비산출자료"/>
      <sheetName val="폐토수익화 "/>
      <sheetName val="97년 1월"/>
      <sheetName val="공표손익"/>
      <sheetName val="선급비용"/>
      <sheetName val="집계표"/>
      <sheetName val="개시대사 (2)"/>
      <sheetName val="지급자재"/>
      <sheetName val="신규DEP"/>
      <sheetName val="-15.0"/>
      <sheetName val="월별손익"/>
      <sheetName val="2.주요계수총괄"/>
      <sheetName val="추정12_別_"/>
      <sheetName val="추정12_別_(2)"/>
      <sheetName val="추정12_別_(3)"/>
      <sheetName val="總括_12"/>
      <sheetName val="總括_12_(3)"/>
      <sheetName val="總括_12_(2)"/>
      <sheetName val="영업_細"/>
      <sheetName val="영업_細_(2)"/>
      <sheetName val="전년포함_(2)"/>
      <sheetName val="영업_일_계"/>
      <sheetName val="구동"/>
      <sheetName val="관람석제출"/>
      <sheetName val="수입"/>
      <sheetName val="5사남"/>
      <sheetName val="전입"/>
      <sheetName val="인원01"/>
      <sheetName val="bai1-ke"/>
      <sheetName val="입력"/>
      <sheetName val="TRIM-Y3"/>
      <sheetName val="신상자료"/>
      <sheetName val="견검"/>
      <sheetName val="계열사현황종합"/>
      <sheetName val="재료율"/>
      <sheetName val="TEL"/>
      <sheetName val="무전표"/>
      <sheetName val="수리결과"/>
      <sheetName val="DANGA"/>
      <sheetName val="Dae_Jiju"/>
      <sheetName val="Sikje_ingun"/>
      <sheetName val="TREE_D"/>
      <sheetName val="공정회의자료(월요일 10시까지)"/>
      <sheetName val="sm"/>
      <sheetName val="판매2팀"/>
      <sheetName val="인원_20001101"/>
      <sheetName val="2000년1차"/>
      <sheetName val="업무분장"/>
      <sheetName val="가정"/>
      <sheetName val="각종data"/>
      <sheetName val="예산계획"/>
      <sheetName val="년간업무"/>
      <sheetName val="완성차 미수금"/>
      <sheetName val="연회비"/>
      <sheetName val="원본(그룹제외)"/>
      <sheetName val="기준총수주"/>
      <sheetName val="npv"/>
      <sheetName val="3.3검토국"/>
      <sheetName val="2"/>
      <sheetName val="산출근거1"/>
      <sheetName val="점공통경비배부"/>
      <sheetName val="내역"/>
      <sheetName val="세목별"/>
      <sheetName val="Budget"/>
      <sheetName val="95하U$가격"/>
      <sheetName val="영업_일11"/>
      <sheetName val="월별손익(용역)_"/>
      <sheetName val="99년누계_(월별)"/>
      <sheetName val="환경분석_(2)"/>
      <sheetName val="매출액_확정"/>
      <sheetName val="제안서"/>
      <sheetName val="행정표준(1)"/>
      <sheetName val="행정표준(2)"/>
      <sheetName val="BUS제원1"/>
      <sheetName val="주요공사"/>
      <sheetName val="9612서울"/>
      <sheetName val="982월원안"/>
      <sheetName val="MOTOR"/>
      <sheetName val="3"/>
      <sheetName val="총괄"/>
      <sheetName val="VAT duoc khau tru"/>
      <sheetName val="경상비"/>
      <sheetName val="담당자"/>
      <sheetName val="RD제품개발투자비(매가)"/>
      <sheetName val="일반자료"/>
      <sheetName val="98년매출액및매출원가"/>
      <sheetName val="손익계산서(가로)"/>
      <sheetName val="견적과실행예산"/>
      <sheetName val="주간기성"/>
      <sheetName val="Scenario"/>
      <sheetName val="시산표"/>
      <sheetName val="입력데이타"/>
      <sheetName val="유통망계획"/>
      <sheetName val="통합"/>
      <sheetName val="실행철강하도"/>
      <sheetName val="조명시설"/>
      <sheetName val="5월매출분석"/>
      <sheetName val="실행내역"/>
      <sheetName val="기초정보"/>
      <sheetName val="현금경비중역"/>
      <sheetName val="간선계산"/>
      <sheetName val="자재단가비교표"/>
      <sheetName val="영업소실적"/>
      <sheetName val="월현황(내자)"/>
      <sheetName val="필요면적"/>
      <sheetName val="DATE"/>
      <sheetName val="콘크리트타설집계표"/>
      <sheetName val="Hyundai_Unit_cost_xls"/>
      <sheetName val="2_대외공문"/>
      <sheetName val="추정12_別_3"/>
      <sheetName val="추정12_別_(2)3"/>
      <sheetName val="추정12_別_(3)3"/>
      <sheetName val="總括_123"/>
      <sheetName val="總括_12_(3)3"/>
      <sheetName val="總括_12_(2)3"/>
      <sheetName val="영업_細3"/>
      <sheetName val="영업_細_(2)3"/>
      <sheetName val="전년포함_(2)3"/>
      <sheetName val="영업_일_계3"/>
      <sheetName val="영업_일14"/>
      <sheetName val="월별손익(용역)_3"/>
      <sheetName val="99년누계_(월별)3"/>
      <sheetName val="환경분석_(2)3"/>
      <sheetName val="매출액_확정3"/>
      <sheetName val="Hyundai_Unit_cost_xls3"/>
      <sheetName val="2_대외공문3"/>
      <sheetName val="추정12_別_1"/>
      <sheetName val="추정12_別_(2)1"/>
      <sheetName val="추정12_別_(3)1"/>
      <sheetName val="總括_121"/>
      <sheetName val="總括_12_(3)1"/>
      <sheetName val="總括_12_(2)1"/>
      <sheetName val="영업_細1"/>
      <sheetName val="영업_細_(2)1"/>
      <sheetName val="전년포함_(2)1"/>
      <sheetName val="영업_일_계1"/>
      <sheetName val="영업_일12"/>
      <sheetName val="월별손익(용역)_1"/>
      <sheetName val="99년누계_(월별)1"/>
      <sheetName val="환경분석_(2)1"/>
      <sheetName val="매출액_확정1"/>
      <sheetName val="2_대외공문1"/>
      <sheetName val="Hyundai_Unit_cost_xls1"/>
      <sheetName val="추정12_別_2"/>
      <sheetName val="추정12_別_(2)2"/>
      <sheetName val="추정12_別_(3)2"/>
      <sheetName val="總括_122"/>
      <sheetName val="總括_12_(3)2"/>
      <sheetName val="總括_12_(2)2"/>
      <sheetName val="영업_細2"/>
      <sheetName val="영업_細_(2)2"/>
      <sheetName val="전년포함_(2)2"/>
      <sheetName val="영업_일_계2"/>
      <sheetName val="영업_일13"/>
      <sheetName val="월별손익(용역)_2"/>
      <sheetName val="99년누계_(월별)2"/>
      <sheetName val="환경분석_(2)2"/>
      <sheetName val="매출액_확정2"/>
      <sheetName val="Hyundai_Unit_cost_xls2"/>
      <sheetName val="2_대외공문2"/>
      <sheetName val="추정12_別_4"/>
      <sheetName val="추정12_別_(2)4"/>
      <sheetName val="추정12_別_(3)4"/>
      <sheetName val="總括_124"/>
      <sheetName val="總括_12_(3)4"/>
      <sheetName val="總括_12_(2)4"/>
      <sheetName val="영업_細4"/>
      <sheetName val="영업_細_(2)4"/>
      <sheetName val="전년포함_(2)4"/>
      <sheetName val="영업_일_계4"/>
      <sheetName val="영업_일15"/>
      <sheetName val="월별손익(용역)_4"/>
      <sheetName val="99년누계_(월별)4"/>
      <sheetName val="환경분석_(2)4"/>
      <sheetName val="매출액_확정4"/>
      <sheetName val="Hyundai_Unit_cost_xls4"/>
      <sheetName val="2_대외공문4"/>
      <sheetName val="주관사업"/>
      <sheetName val="일일(2월,현대정유)"/>
      <sheetName val="현금"/>
      <sheetName val="본지점중"/>
      <sheetName val="입력값"/>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차배부(JB포함)"/>
      <sheetName val="1차계정실적"/>
      <sheetName val="계정요약"/>
      <sheetName val="1차계정실적 (2)"/>
      <sheetName val="계정명세(2)"/>
      <sheetName val="월별실적"/>
      <sheetName val="요약월별"/>
      <sheetName val="요약배부"/>
      <sheetName val="배부부별"/>
      <sheetName val="임대원가"/>
      <sheetName val="영업소실적"/>
      <sheetName val="예실차이"/>
      <sheetName val="예실차이 (2)"/>
      <sheetName val="새마을금고"/>
      <sheetName val="Sheet1"/>
      <sheetName val="CPA감사"/>
      <sheetName val="소화실적"/>
      <sheetName val="MEED"/>
      <sheetName val="현금흐름표"/>
      <sheetName val="P.M 별"/>
      <sheetName val="수주현황2월"/>
      <sheetName val="선정요령"/>
      <sheetName val="견적정보"/>
      <sheetName val="Eq. Mobilization"/>
      <sheetName val="현금"/>
      <sheetName val="95WBS"/>
      <sheetName val="공통"/>
      <sheetName val="9GNG운반"/>
      <sheetName val="내역서(당초변경)"/>
      <sheetName val="9-1차이내역"/>
      <sheetName val="공사집계"/>
      <sheetName val="DATE"/>
      <sheetName val="STAND20"/>
      <sheetName val="삭제금지단가"/>
      <sheetName val="손익차9월2"/>
      <sheetName val="9910"/>
      <sheetName val="학생내역"/>
      <sheetName val="배부최종"/>
      <sheetName val="사업부배부A"/>
      <sheetName val="연수원"/>
      <sheetName val="상품입고집계"/>
      <sheetName val="공통가설"/>
      <sheetName val="업무계획1"/>
      <sheetName val="실행철강하도"/>
      <sheetName val="전선(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구      분</v>
          </cell>
        </row>
        <row r="6">
          <cell r="A6" t="str">
            <v>合      計</v>
          </cell>
        </row>
        <row r="8">
          <cell r="A8" t="str">
            <v>人  件  費</v>
          </cell>
        </row>
        <row r="10">
          <cell r="A10" t="str">
            <v>給與·賞與</v>
          </cell>
        </row>
        <row r="12">
          <cell r="A12" t="str">
            <v>賃金·賞與</v>
          </cell>
        </row>
        <row r="14">
          <cell r="A14" t="str">
            <v>退  職  金</v>
          </cell>
        </row>
        <row r="16">
          <cell r="A16" t="str">
            <v>經      費</v>
          </cell>
        </row>
        <row r="18">
          <cell r="A18" t="str">
            <v>福利厚生費</v>
          </cell>
        </row>
        <row r="19">
          <cell r="A19" t="str">
            <v>旅費交通費</v>
          </cell>
        </row>
        <row r="20">
          <cell r="A20" t="str">
            <v>通  信  費</v>
          </cell>
        </row>
        <row r="21">
          <cell r="A21" t="str">
            <v>水道光熱費</v>
          </cell>
        </row>
        <row r="22">
          <cell r="A22" t="str">
            <v>租稅公課金</v>
          </cell>
        </row>
        <row r="23">
          <cell r="A23" t="str">
            <v>賃  借  料</v>
          </cell>
        </row>
        <row r="24">
          <cell r="A24" t="str">
            <v>減價償却費</v>
          </cell>
        </row>
        <row r="25">
          <cell r="A25" t="str">
            <v>修  繕  費</v>
          </cell>
        </row>
        <row r="26">
          <cell r="A26" t="str">
            <v>車  輛  費</v>
          </cell>
        </row>
        <row r="27">
          <cell r="A27" t="str">
            <v>運  搬  費</v>
          </cell>
        </row>
        <row r="28">
          <cell r="A28" t="str">
            <v>保  險  料</v>
          </cell>
        </row>
        <row r="29">
          <cell r="A29" t="str">
            <v>接  待  費</v>
          </cell>
        </row>
        <row r="30">
          <cell r="A30" t="str">
            <v>機  密  費</v>
          </cell>
        </row>
        <row r="31">
          <cell r="A31" t="str">
            <v>廣告宣傳費</v>
          </cell>
        </row>
        <row r="32">
          <cell r="A32" t="str">
            <v>事務用品費</v>
          </cell>
        </row>
        <row r="33">
          <cell r="A33" t="str">
            <v>敎育訓練費</v>
          </cell>
        </row>
        <row r="34">
          <cell r="A34" t="str">
            <v>消  耗  品</v>
          </cell>
        </row>
        <row r="35">
          <cell r="A35" t="str">
            <v>補  償  費</v>
          </cell>
        </row>
        <row r="36">
          <cell r="A36" t="str">
            <v>手  數  料</v>
          </cell>
        </row>
        <row r="37">
          <cell r="A37" t="str">
            <v>體育振興費</v>
          </cell>
        </row>
        <row r="38">
          <cell r="A38" t="str">
            <v>會      費</v>
          </cell>
        </row>
        <row r="39">
          <cell r="A39" t="str">
            <v>圖書印刷費</v>
          </cell>
        </row>
        <row r="41">
          <cell r="A41" t="str">
            <v>비      고</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추정12.別 "/>
      <sheetName val="추정12.別 (2)"/>
      <sheetName val="추정12.別 (3)"/>
      <sheetName val="總括.12"/>
      <sheetName val="總括.12 (3)"/>
      <sheetName val="總括.12 (2)"/>
      <sheetName val="원가분석"/>
      <sheetName val="원가분석1"/>
      <sheetName val="영업.細"/>
      <sheetName val="영업.細 (2)"/>
      <sheetName val="전년포함"/>
      <sheetName val="전년포함 (2)"/>
      <sheetName val="영업.일 계"/>
      <sheetName val="영업.일1"/>
      <sheetName val="일반관리비"/>
      <sheetName val="파이프류"/>
      <sheetName val="지급자재"/>
      <sheetName val="CALEND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문품의"/>
      <sheetName val="원가계산서"/>
      <sheetName val="직종품991"/>
      <sheetName val="영업.일1"/>
      <sheetName val="일위대가표"/>
      <sheetName val="Sheet1"/>
      <sheetName val="파이프류"/>
      <sheetName val="가동일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TABLE DB"/>
      <sheetName val="쌍용 data base"/>
      <sheetName val="전문품의"/>
    </sheetNames>
    <sheetDataSet>
      <sheetData sheetId="0"/>
      <sheetData sheetId="1" refreshError="1"/>
      <sheetData sheetId="2" refreshError="1"/>
      <sheetData sheetId="3"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계획"/>
      <sheetName val="인원계획 (2)"/>
      <sheetName val="인원계획 (3)"/>
      <sheetName val="인원차이"/>
      <sheetName val="인원차이 (2)"/>
      <sheetName val="9-1차이내역"/>
      <sheetName val="소화실적"/>
      <sheetName val="영업소실적"/>
      <sheetName val="요약배부"/>
      <sheetName val="주관사업"/>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협조전 (39)"/>
      <sheetName val="협조전 (42)"/>
      <sheetName val="양식"/>
      <sheetName val="협조전 (41)"/>
      <sheetName val="수출실적양식"/>
      <sheetName val="Sheet3"/>
      <sheetName val="협조전 (36)"/>
      <sheetName val="협조전 (40)"/>
      <sheetName val="협조전 (13)"/>
      <sheetName val="양식 (2)"/>
      <sheetName val="송금계획 (2)"/>
      <sheetName val="협조전 (20)"/>
      <sheetName val="송금계획"/>
      <sheetName val="협조전 (23)"/>
      <sheetName val="협조전 (25)"/>
      <sheetName val="Sheet2"/>
      <sheetName val="협조전 (31)"/>
      <sheetName val="협조전 (37)"/>
      <sheetName val="직무내역최종"/>
      <sheetName val="협조전 (45)"/>
      <sheetName val="협조전 (48)"/>
      <sheetName val="협조전 (58)"/>
      <sheetName val="협조전 (59)"/>
      <sheetName val="협조전 (57)"/>
      <sheetName val="협조전 (60)"/>
      <sheetName val="Sheet1"/>
      <sheetName val="2_대외공문"/>
      <sheetName val="협조전`(59)"/>
      <sheetName val="협조전"/>
      <sheetName val="갑지"/>
      <sheetName val="회사99"/>
      <sheetName val="예산총괄"/>
      <sheetName val="인부신상자료"/>
      <sheetName val=""/>
      <sheetName val="#REF"/>
      <sheetName val="loan0006"/>
      <sheetName val="전문품의"/>
      <sheetName val="95하U$가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비교"/>
      <sheetName val="인원"/>
      <sheetName val="간접비 총괄표"/>
      <sheetName val="간접비 내역"/>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 val="인원계획"/>
      <sheetName val="IT-BAT"/>
      <sheetName val="을지"/>
      <sheetName val="단가산출"/>
      <sheetName val="소화실적"/>
      <sheetName val="연수원"/>
      <sheetName val="손익차9월2"/>
      <sheetName val="Sheet1"/>
      <sheetName val="h-013211-2"/>
      <sheetName val="inter"/>
      <sheetName val="STAND98"/>
      <sheetName val="상반기손익차2총괄"/>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RCF CLAIMED"/>
      <sheetName val="97 사업추정(WEKI)"/>
      <sheetName val="사업부배부A"/>
      <sheetName val="갑지"/>
      <sheetName val="산근"/>
      <sheetName val="STAND20"/>
      <sheetName val="세금자료"/>
      <sheetName val="간접비총괄"/>
      <sheetName val="Unit 49_분개표"/>
      <sheetName val="Unit 76_분개표"/>
      <sheetName val="UnitList"/>
      <sheetName val="ANALYSER"/>
      <sheetName val="RFP007"/>
      <sheetName val="INPUT DATA"/>
      <sheetName val="CIVIL WORK"/>
      <sheetName val="96.12"/>
      <sheetName val="직원동원계획"/>
      <sheetName val="공사비 내역 (가)"/>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Sheet2"/>
      <sheetName val="1-11조직표"/>
      <sheetName val="10현장조직"/>
      <sheetName val="당진1,2호기전선관설치및접지4차공사내역서-을지"/>
      <sheetName val="General Data"/>
      <sheetName val="당초"/>
      <sheetName val="eq_data"/>
      <sheetName val="공사설계서"/>
      <sheetName val="Indirect Cost"/>
      <sheetName val="NYS"/>
      <sheetName val="입찰"/>
      <sheetName val="현경"/>
      <sheetName val="내역"/>
      <sheetName val="base"/>
      <sheetName val="1100-1200-1300-1910-2140-LEV 2"/>
      <sheetName val="매각(6)"/>
      <sheetName val="노임단가"/>
      <sheetName val="SHL"/>
      <sheetName val="DATE"/>
      <sheetName val="공사비PK5월"/>
      <sheetName val="산출근거#2-3"/>
      <sheetName val="99년하반기"/>
      <sheetName val="9-1차이내역"/>
      <sheetName val="함수"/>
      <sheetName val="차량(구)"/>
      <sheetName val="일위대가"/>
      <sheetName val="WORKER"/>
      <sheetName val="15100"/>
      <sheetName val="수입"/>
      <sheetName val="토목"/>
      <sheetName val="RFP009"/>
      <sheetName val="변수데이타"/>
      <sheetName val="집계표"/>
      <sheetName val="개시대사 (2)"/>
      <sheetName val="작업년월"/>
      <sheetName val="b_balju-단가단가단가"/>
      <sheetName val="EXCHANGE_RATE"/>
      <sheetName val="DHEQSUPT"/>
      <sheetName val="2.대외공문"/>
      <sheetName val="전입"/>
      <sheetName val="Weld, NDE (Pipe)"/>
      <sheetName val="예산M11A"/>
      <sheetName val="사업정리"/>
      <sheetName val="사업별"/>
      <sheetName val="자구계획db"/>
      <sheetName val="공사비_NDE"/>
      <sheetName val="BOJUNGGM"/>
      <sheetName val="유림콘도"/>
      <sheetName val="금융비용"/>
      <sheetName val="CAT_5"/>
      <sheetName val="직원동원SCH"/>
      <sheetName val="Consumables"/>
      <sheetName val="Eq. Mobilization"/>
      <sheetName val="Benchmark"/>
      <sheetName val="6호기"/>
      <sheetName val="카메라"/>
      <sheetName val="소속순"/>
      <sheetName val="Report"/>
      <sheetName val="Weld, NDE (Piၰe)"/>
      <sheetName val="①MT"/>
      <sheetName val="10월사업별"/>
      <sheetName val="Units"/>
      <sheetName val="Instructions"/>
      <sheetName val="기계공사비집계(원안)"/>
      <sheetName val="HRSG PRINT"/>
      <sheetName val="#2_일위대가목록"/>
      <sheetName val="실행예산SHEET도장재검토"/>
      <sheetName val="MS"/>
      <sheetName val="2009--"/>
      <sheetName val="PI"/>
      <sheetName val="실행내역서 "/>
      <sheetName val="실행철강하도"/>
      <sheetName val="Cash2"/>
      <sheetName val="Z"/>
      <sheetName val="설계명세서"/>
      <sheetName val="배수내역"/>
      <sheetName val="TD_3_一次高圧過熱器"/>
      <sheetName val="Salary(해외)"/>
      <sheetName val="N賃率-職"/>
      <sheetName val="연습"/>
      <sheetName val="LABTOTAL"/>
      <sheetName val="설비비4"/>
      <sheetName val="콘크리트타설집계표"/>
      <sheetName val="동결보온"/>
      <sheetName val="간접비_총괄표"/>
      <sheetName val="간접비_내역"/>
      <sheetName val="지점A_"/>
      <sheetName val="A급지보_"/>
      <sheetName val="C급지보_"/>
      <sheetName val="C급보_"/>
      <sheetName val="입찰안"/>
      <sheetName val="UNIT 3"/>
      <sheetName val="TABLE-A"/>
      <sheetName val="BM"/>
      <sheetName val="Chart"/>
      <sheetName val="예총"/>
      <sheetName val="차액보증"/>
      <sheetName val=" 갑지"/>
      <sheetName val="95신규호표"/>
      <sheetName val="8.PILE  (돌출)"/>
      <sheetName val="U_A Input"/>
      <sheetName val="인사자료총집계"/>
      <sheetName val="날개벽수량표"/>
      <sheetName val="수주현황2월"/>
      <sheetName val="비품"/>
      <sheetName val="GFA"/>
      <sheetName val="Stl-B"/>
      <sheetName val="예산작성기준(전기)"/>
      <sheetName val="eqpmt"/>
      <sheetName val="A.1.1(e)"/>
      <sheetName val="BOQ segment2 (PartB)"/>
      <sheetName val="A.1.4"/>
      <sheetName val="A.1.1(d)"/>
      <sheetName val="A.1.3"/>
      <sheetName val="A.1.2(a)"/>
      <sheetName val="A.1.1(a)"/>
      <sheetName val="단가결정"/>
      <sheetName val="코드관리"/>
      <sheetName val="내역서 "/>
      <sheetName val="요약"/>
      <sheetName val="INSPECTOR (PKG-1)"/>
      <sheetName val="기초자료입력"/>
      <sheetName val="노임이"/>
      <sheetName val="코드표"/>
      <sheetName val="Macro(MCC)"/>
      <sheetName val="교수설계"/>
      <sheetName val="입찰개요"/>
      <sheetName val="적용근거"/>
      <sheetName val="공장집계표"/>
      <sheetName val="일반배전반-7.2KV 2단적"/>
      <sheetName val="LV 표준_민수(85KA_3P)"/>
      <sheetName val="DB_수출용"/>
      <sheetName val="MCCB COST"/>
      <sheetName val="SPARE_MV_PRO"/>
      <sheetName val="SPARE_MV_NOR"/>
      <sheetName val="SPECIAL_MV_COM"/>
      <sheetName val="SPARE_LV_COM"/>
      <sheetName val="SPECIAL_LV_COM"/>
      <sheetName val="LOAD 5 Wind "/>
      <sheetName val="골조"/>
      <sheetName val="실행(1)"/>
      <sheetName val="unit 4"/>
      <sheetName val="2.1  노무비 평균단가산출"/>
      <sheetName val="TTL"/>
      <sheetName val="cal1"/>
      <sheetName val="C.배수관공"/>
      <sheetName val="Terbilang"/>
      <sheetName val="내역(한신APT)"/>
      <sheetName val="Galian batu"/>
      <sheetName val="대비표"/>
      <sheetName val="FAB별"/>
      <sheetName val="물량표"/>
      <sheetName val="UBNC1&amp;2"/>
      <sheetName val="UBNC3&amp;4"/>
      <sheetName val="배수공"/>
      <sheetName val="DATA"/>
      <sheetName val="설계내역서"/>
      <sheetName val="Resume"/>
      <sheetName val="jj"/>
      <sheetName val="임율 Data"/>
      <sheetName val="단중표"/>
      <sheetName val="CAUDIT"/>
      <sheetName val="April"/>
      <sheetName val="FAB4생산"/>
      <sheetName val="表四30"/>
      <sheetName val="建筑定额"/>
      <sheetName val="CAL"/>
      <sheetName val="현장관리비"/>
      <sheetName val="실행내역"/>
      <sheetName val="간접비"/>
      <sheetName val="정부노임단가"/>
      <sheetName val="현장업무"/>
      <sheetName val="TABLE DB"/>
      <sheetName val="쌍용 data base"/>
      <sheetName val="예산"/>
      <sheetName val="ABUT수량-A1"/>
      <sheetName val="출력X"/>
      <sheetName val="개설과정현황"/>
      <sheetName val="97_사업추정(WEKI)"/>
      <sheetName val="1.설계조건"/>
      <sheetName val="주beam"/>
      <sheetName val="공사비_내역_(가)"/>
      <sheetName val="General_Data"/>
      <sheetName val="Indirect_Cost"/>
      <sheetName val="Flaer_Area"/>
      <sheetName val="RCF_CLAIMED"/>
      <sheetName val="1100-1200-1300-1910-2140-LEV_2"/>
      <sheetName val="Unit_49_분개표"/>
      <sheetName val="Unit_76_분개표"/>
      <sheetName val="INPUT_DATA"/>
      <sheetName val="CIVIL_WORK"/>
      <sheetName val="96_12"/>
      <sheetName val="OFFER_RATE"/>
      <sheetName val="Mech_CIF"/>
      <sheetName val="COVERSHEET_PAGE"/>
      <sheetName val="TABLE2-2_OSBL-(SITE_PREP)"/>
      <sheetName val="OSBL-TOTAL_(OTHER_WORK)"/>
      <sheetName val="OSBL-TOTAL_(SEA_WATER)"/>
      <sheetName val="OSBL-TOTAL_(CIVIL_WORK)"/>
      <sheetName val="개시대사_(2)"/>
      <sheetName val="NP"/>
      <sheetName val="BREAKDOWN(철거설치)"/>
      <sheetName val="RAB"/>
      <sheetName val="토목주소"/>
      <sheetName val="프랜트면허"/>
      <sheetName val="BID"/>
      <sheetName val="단가조사"/>
      <sheetName val="FM"/>
      <sheetName val="도기류"/>
      <sheetName val="ACV Balance"/>
      <sheetName val="ACV_Balance"/>
      <sheetName val="Data Pembukaan_1.1"/>
      <sheetName val="D 5243-ARAMCO"/>
      <sheetName val="D-4801 OXY"/>
      <sheetName val="비주거용"/>
      <sheetName val="제품현황"/>
      <sheetName val="기본자료(실행)"/>
      <sheetName val="JPN (Base)"/>
      <sheetName val="BIPRORAF"/>
      <sheetName val="Summary WG"/>
      <sheetName val="Branch Power"/>
      <sheetName val="Distrib"/>
      <sheetName val="Emergency"/>
      <sheetName val="Equipment"/>
      <sheetName val="Lighting"/>
      <sheetName val="breakdown"/>
      <sheetName val="단가"/>
      <sheetName val="4차원가계산서"/>
      <sheetName val="내역(100%)"/>
      <sheetName val="원가서"/>
      <sheetName val="맨홀수량산출"/>
      <sheetName val="일위대가목록"/>
      <sheetName val="부표"/>
      <sheetName val="장비종합부표"/>
      <sheetName val="equip"/>
      <sheetName val="자재단가조사표-수목"/>
      <sheetName val="Factor"/>
      <sheetName val="식재"/>
      <sheetName val="인제내역"/>
      <sheetName val="시설물"/>
      <sheetName val="식재출력용"/>
      <sheetName val="유지관리"/>
      <sheetName val="96노임기준"/>
      <sheetName val="공정코드"/>
      <sheetName val="중소기업"/>
      <sheetName val="성서방향-교대(A2)"/>
      <sheetName val="앉음벽 (2)"/>
      <sheetName val="조명율표"/>
      <sheetName val="평3"/>
      <sheetName val="schedule"/>
      <sheetName val="Equipt Rate"/>
      <sheetName val="전기"/>
      <sheetName val="GRAND SUM"/>
      <sheetName val="Rates"/>
      <sheetName val="식재인부"/>
      <sheetName val="f-pm-04-12-03A-AWPH6-LD"/>
      <sheetName val="12CGOU"/>
      <sheetName val="A1-Continuous"/>
      <sheetName val="CODE"/>
      <sheetName val="Rate Analysis"/>
      <sheetName val="1999-2000 MONTHLY CASHFLOW"/>
      <sheetName val="bi-mnthly rep Villa"/>
      <sheetName val="ANX3A11"/>
      <sheetName val="性能取り纏め"/>
      <sheetName val="DUPA (DEMOLITION)"/>
      <sheetName val="INDENTIFICATION"/>
      <sheetName val="derive"/>
      <sheetName val="Sheet1 (2)"/>
      <sheetName val="table"/>
      <sheetName val="기계경비(시간당)"/>
      <sheetName val="램머"/>
      <sheetName val="VC2 8.98"/>
      <sheetName val="fixwater"/>
      <sheetName val="TYPE-A"/>
      <sheetName val="Main Bldg."/>
      <sheetName val="DATABASE"/>
      <sheetName val="LOADS"/>
      <sheetName val="Staff Chart"/>
      <sheetName val="Code 07"/>
      <sheetName val="analysis"/>
      <sheetName val="주형"/>
      <sheetName val="노무비단가"/>
      <sheetName val="터널조도"/>
      <sheetName val="GAE8'97"/>
      <sheetName val="경비2내역"/>
      <sheetName val="MAT"/>
      <sheetName val="STATUS REPORT"/>
      <sheetName val="Rebars"/>
      <sheetName val="bridge # 1"/>
      <sheetName val="B1"/>
      <sheetName val="Sheet3"/>
      <sheetName val="SCIC-AER-JV"/>
      <sheetName val="HRG BAHAN &amp; UPAH okk"/>
      <sheetName val="Analisa SNI STANDART "/>
      <sheetName val="Analis Kusen okk"/>
      <sheetName val="실행예산-변경분"/>
      <sheetName val="CFA"/>
      <sheetName val="계수시트"/>
      <sheetName val="100(1)"/>
      <sheetName val="Bid Evaluation"/>
      <sheetName val="A"/>
      <sheetName val="Parameters"/>
      <sheetName val="MAT_N048"/>
      <sheetName val="HaulErctionLH-Binga"/>
      <sheetName val="산수배수"/>
      <sheetName val="자재대"/>
      <sheetName val="품셈표"/>
      <sheetName val="MSS 2"/>
      <sheetName val="직종표"/>
      <sheetName val="Materials"/>
      <sheetName val="05. VO Log (Master Data)"/>
      <sheetName val="CTEMCOST"/>
      <sheetName val="S N"/>
      <sheetName val="Schedule S-Curve (new scheme)"/>
      <sheetName val="S-Curve"/>
      <sheetName val="project management"/>
      <sheetName val="Tension"/>
      <sheetName val="choose"/>
      <sheetName val="Source"/>
      <sheetName val="Manpower costs + data"/>
      <sheetName val="환산표"/>
      <sheetName val="TOSHIBA-Structure"/>
      <sheetName val="재료"/>
      <sheetName val="pile Fabrication"/>
      <sheetName val="MU"/>
      <sheetName val="Cashflow"/>
      <sheetName val="Material_Database"/>
      <sheetName val="1 park lane"/>
      <sheetName val="derivationB2&amp;B3"/>
      <sheetName val="sumoflaborates"/>
      <sheetName val="PRC_PROG "/>
      <sheetName val="Bill 2 -RETAIL"/>
      <sheetName val="INPUT DATA HERE"/>
      <sheetName val="TOWER 10TON"/>
      <sheetName val="HARGA MATERIAL"/>
      <sheetName val="Summary"/>
      <sheetName val="Schedule S-Curve Revision#3"/>
      <sheetName val="BOQ segment3 (Part C-H)"/>
      <sheetName val="BOQ segment3 (PartB)"/>
      <sheetName val="Master 1.0"/>
      <sheetName val="inf"/>
      <sheetName val="CONCRETE"/>
      <sheetName val="Proposal"/>
      <sheetName val="Summary Sheets"/>
      <sheetName val="Assumption List"/>
      <sheetName val="cable"/>
      <sheetName val="TLLine"/>
      <sheetName val="Base_Data"/>
      <sheetName val="Resources"/>
      <sheetName val="SPT vs PHI"/>
      <sheetName val="IDCCALHYD-GOO"/>
      <sheetName val="angles"/>
      <sheetName val="INDEX"/>
      <sheetName val="extern"/>
      <sheetName val="Legal Risk Analysis"/>
      <sheetName val="Eqpt"/>
      <sheetName val="6PILE  (돌출)"/>
      <sheetName val="SITE-E"/>
      <sheetName val="Inkindo 2015"/>
      <sheetName val="Raw Data"/>
      <sheetName val="安装BOQ"/>
      <sheetName val="SEX"/>
      <sheetName val="Arch"/>
      <sheetName val="ASCEandUBC"/>
      <sheetName val="steel data sheet"/>
      <sheetName val="ph2B cnstrction sched."/>
      <sheetName val="mechanical"/>
      <sheetName val="takeoff2"/>
      <sheetName val="MU "/>
      <sheetName val="PH 5"/>
      <sheetName val="Assumptions"/>
      <sheetName val="Job Data"/>
      <sheetName val="Phase 2A - REvised"/>
      <sheetName val="BSD (2)"/>
      <sheetName val="기본대가"/>
      <sheetName val="JOB"/>
      <sheetName val="BILL"/>
      <sheetName val="revised#1"/>
      <sheetName val="Forecast"/>
      <sheetName val="Summary (overall)"/>
      <sheetName val="Pound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ow r="10">
          <cell r="I10">
            <v>0</v>
          </cell>
        </row>
      </sheetData>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ow r="10">
          <cell r="I10" t="str">
            <v>Y</v>
          </cell>
        </row>
      </sheetData>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고변"/>
      <sheetName val="선투입재고 "/>
      <sheetName val="상반기 실적추정 총괄표 (2)"/>
      <sheetName val="상반기 실적추정 총괄표"/>
      <sheetName val="손익차상반기총괄"/>
      <sheetName val="상반기손익차2총괄"/>
      <sheetName val="결산실적01"/>
      <sheetName val="전기"/>
      <sheetName val="인원계획"/>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력"/>
      <sheetName val="Sheet1 (2)"/>
      <sheetName val="1"/>
      <sheetName val="2"/>
      <sheetName val="3"/>
      <sheetName val="집계"/>
      <sheetName val="파이프류"/>
      <sheetName val="인부신상자료"/>
      <sheetName val="2.대외공문"/>
      <sheetName val="#REF"/>
      <sheetName val="집계표"/>
      <sheetName val="실행내역"/>
      <sheetName val="작업일보집계"/>
      <sheetName val="카렌스센터계량기설치공사"/>
      <sheetName val="대외공문"/>
      <sheetName val="총괄표"/>
      <sheetName val="세부추진"/>
      <sheetName val="상용보강"/>
      <sheetName val="퍼스트"/>
      <sheetName val="DATE"/>
      <sheetName val="원가계산서"/>
      <sheetName val="BID"/>
      <sheetName val="9-1차이내역"/>
      <sheetName val="약품공급2"/>
    </sheetNames>
    <sheetDataSet>
      <sheetData sheetId="0" refreshError="1">
        <row r="4">
          <cell r="A4" t="str">
            <v>철근</v>
          </cell>
        </row>
        <row r="5">
          <cell r="A5" t="str">
            <v>콘크리트</v>
          </cell>
        </row>
        <row r="6">
          <cell r="A6" t="str">
            <v>잡자재</v>
          </cell>
        </row>
        <row r="7">
          <cell r="A7" t="str">
            <v>약품</v>
          </cell>
        </row>
        <row r="8">
          <cell r="A8" t="str">
            <v>안전자재</v>
          </cell>
        </row>
        <row r="9">
          <cell r="A9" t="str">
            <v>파일</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지급계획"/>
      <sheetName val="수불.요약"/>
      <sheetName val="보유.연령"/>
      <sheetName val="열령別"/>
      <sheetName val="잔여지"/>
      <sheetName val="99지급.요약"/>
      <sheetName val="총괄표"/>
      <sheetName val="지사별 현황"/>
      <sheetName val="주택용지내역"/>
      <sheetName val="사업개발용지내역"/>
      <sheetName val="잔여지내역"/>
      <sheetName val="입력"/>
      <sheetName val="용지"/>
      <sheetName val="실행철강하도"/>
      <sheetName val="DATE"/>
      <sheetName val="so-0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표"/>
      <sheetName val="외주비"/>
      <sheetName val="외주비기성결과 (2)"/>
      <sheetName val="외주비기성결과"/>
      <sheetName val="협력사출면집계표"/>
      <sheetName val="표지1"/>
      <sheetName val="직영표지"/>
      <sheetName val="직영공사비"/>
      <sheetName val="예비비정산서"/>
      <sheetName val="직영공사청구서"/>
      <sheetName val="안전관리비"/>
      <sheetName val="기성청구현황"/>
      <sheetName val="노무비 사용 내역"/>
      <sheetName val="자재 구입대장"/>
      <sheetName val="중기가동일보"/>
      <sheetName val="경비 사용내역"/>
      <sheetName val="안전관리비 사용내역"/>
      <sheetName val="현장관리비"/>
      <sheetName val="3"/>
      <sheetName val="지출품의서"/>
      <sheetName val="Sheet1"/>
      <sheetName val="내역 (2002.06)"/>
      <sheetName val="실행(1)"/>
      <sheetName val="지질조사"/>
      <sheetName val="입력"/>
      <sheetName val="#REF"/>
      <sheetName val="2.대외공문"/>
      <sheetName val="98지급계획"/>
      <sheetName val="투자-국내2"/>
      <sheetName val="인부신상자료"/>
      <sheetName val="대공종"/>
      <sheetName val="원가계산서"/>
      <sheetName val="factor"/>
      <sheetName val="교통대책내역"/>
      <sheetName val="건축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기안지"/>
      <sheetName val="1.기안을지"/>
      <sheetName val="2.대외공문"/>
      <sheetName val="총괄표"/>
    </sheetNames>
    <sheetDataSet>
      <sheetData sheetId="0"/>
      <sheetData sheetId="1"/>
      <sheetData sheetId="2"/>
      <sheetData sheetId="3"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2.대외공문"/>
    </sheetNames>
    <sheetDataSet>
      <sheetData sheetId="0" refreshError="1"/>
      <sheetData sheetId="1"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입"/>
      <sheetName val="전출"/>
      <sheetName val="11단계"/>
      <sheetName val="#REF"/>
    </sheetNames>
    <sheetDataSet>
      <sheetData sheetId="0" refreshError="1">
        <row r="1">
          <cell r="A1" t="str">
            <v>▶ 전입자 (322명)</v>
          </cell>
        </row>
        <row r="2">
          <cell r="A2" t="str">
            <v>사번</v>
          </cell>
          <cell r="C2" t="str">
            <v>직위</v>
          </cell>
          <cell r="D2" t="str">
            <v>성명</v>
          </cell>
          <cell r="J2" t="str">
            <v>부  서  이  동</v>
          </cell>
          <cell r="U2" t="str">
            <v>보직</v>
          </cell>
          <cell r="BU2" t="str">
            <v>'99</v>
          </cell>
          <cell r="BZ2" t="str">
            <v>'96~'98</v>
          </cell>
        </row>
        <row r="3">
          <cell r="J3" t="str">
            <v>전부서(7/31)</v>
          </cell>
          <cell r="L3" t="str">
            <v>평가부서(10/31)</v>
          </cell>
          <cell r="BW3" t="str">
            <v>'98</v>
          </cell>
          <cell r="BZ3" t="str">
            <v>'98</v>
          </cell>
          <cell r="CB3" t="str">
            <v>'97</v>
          </cell>
          <cell r="CD3" t="str">
            <v>'96</v>
          </cell>
        </row>
        <row r="4">
          <cell r="A4" t="str">
            <v>IDNO</v>
          </cell>
          <cell r="B4" t="str">
            <v>POSN</v>
          </cell>
          <cell r="D4" t="str">
            <v>NAME</v>
          </cell>
          <cell r="E4" t="str">
            <v>JK_C</v>
          </cell>
          <cell r="F4" t="str">
            <v>JB_C</v>
          </cell>
          <cell r="G4" t="str">
            <v>FROM</v>
          </cell>
          <cell r="H4" t="str">
            <v>DV_C</v>
          </cell>
          <cell r="I4" t="str">
            <v>CB08</v>
          </cell>
          <cell r="J4" t="str">
            <v>CH08</v>
          </cell>
          <cell r="K4" t="str">
            <v>CB_C</v>
          </cell>
          <cell r="L4" t="str">
            <v>CB_H</v>
          </cell>
          <cell r="M4" t="str">
            <v>CB11</v>
          </cell>
          <cell r="N4" t="str">
            <v>CH11</v>
          </cell>
          <cell r="O4" t="str">
            <v>EB_C</v>
          </cell>
          <cell r="P4" t="str">
            <v>EB_H</v>
          </cell>
          <cell r="Q4" t="str">
            <v>SORT</v>
          </cell>
          <cell r="R4" t="str">
            <v>AREA</v>
          </cell>
          <cell r="S4" t="str">
            <v>CB_A</v>
          </cell>
          <cell r="T4" t="str">
            <v>DU_L</v>
          </cell>
          <cell r="V4" t="str">
            <v>GROF</v>
          </cell>
          <cell r="W4" t="str">
            <v>GRP1</v>
          </cell>
          <cell r="X4" t="str">
            <v>GRP2</v>
          </cell>
          <cell r="Y4" t="str">
            <v>CHK1</v>
          </cell>
          <cell r="Z4" t="str">
            <v>M1_I</v>
          </cell>
          <cell r="AA4" t="str">
            <v>M1_N</v>
          </cell>
          <cell r="AB4" t="str">
            <v>M1_P</v>
          </cell>
          <cell r="AC4" t="str">
            <v>M1_L</v>
          </cell>
          <cell r="AD4" t="str">
            <v>M1_C</v>
          </cell>
          <cell r="AE4" t="str">
            <v>M1_A</v>
          </cell>
          <cell r="AF4" t="str">
            <v>M1_W</v>
          </cell>
          <cell r="AG4" t="str">
            <v>M2_I</v>
          </cell>
          <cell r="AH4" t="str">
            <v>M2_N</v>
          </cell>
          <cell r="AI4" t="str">
            <v>M2_P</v>
          </cell>
          <cell r="AJ4" t="str">
            <v>M2_L</v>
          </cell>
          <cell r="AK4" t="str">
            <v>M2_C</v>
          </cell>
          <cell r="AL4" t="str">
            <v>M2_A</v>
          </cell>
          <cell r="AM4" t="str">
            <v>M2_W</v>
          </cell>
          <cell r="AN4" t="str">
            <v>M3_I</v>
          </cell>
          <cell r="AO4" t="str">
            <v>M3_N</v>
          </cell>
          <cell r="AP4" t="str">
            <v>M3_P</v>
          </cell>
          <cell r="AQ4" t="str">
            <v>M3_L</v>
          </cell>
          <cell r="AR4" t="str">
            <v>M3_C</v>
          </cell>
          <cell r="AS4" t="str">
            <v>M3_A</v>
          </cell>
          <cell r="AT4" t="str">
            <v>M3_W</v>
          </cell>
          <cell r="AU4" t="str">
            <v>M4_I</v>
          </cell>
          <cell r="AV4" t="str">
            <v>M4_N</v>
          </cell>
          <cell r="AW4" t="str">
            <v>M4_P</v>
          </cell>
          <cell r="AX4" t="str">
            <v>M4_L</v>
          </cell>
          <cell r="AY4" t="str">
            <v>M4_C</v>
          </cell>
          <cell r="AZ4" t="str">
            <v>M4_A</v>
          </cell>
          <cell r="BA4" t="str">
            <v>M4_W</v>
          </cell>
          <cell r="BB4" t="str">
            <v>M5_I</v>
          </cell>
          <cell r="BC4" t="str">
            <v>M5_N</v>
          </cell>
          <cell r="BD4" t="str">
            <v>M5_P</v>
          </cell>
          <cell r="BE4" t="str">
            <v>M5_L</v>
          </cell>
          <cell r="BF4" t="str">
            <v>M5_C</v>
          </cell>
          <cell r="BG4" t="str">
            <v>M5_A</v>
          </cell>
          <cell r="BH4" t="str">
            <v>M5_W</v>
          </cell>
          <cell r="BI4" t="str">
            <v>M6_I</v>
          </cell>
          <cell r="BJ4" t="str">
            <v>M6_N</v>
          </cell>
          <cell r="BK4" t="str">
            <v>M6_P</v>
          </cell>
          <cell r="BL4" t="str">
            <v>M6_L</v>
          </cell>
          <cell r="BM4" t="str">
            <v>M6_C</v>
          </cell>
          <cell r="BN4" t="str">
            <v>M6_A</v>
          </cell>
          <cell r="BO4" t="str">
            <v>M6_W</v>
          </cell>
          <cell r="BP4" t="str">
            <v>OR_L</v>
          </cell>
          <cell r="BQ4" t="str">
            <v>OR_M</v>
          </cell>
          <cell r="BR4" t="str">
            <v>TTLM</v>
          </cell>
          <cell r="BS4" t="str">
            <v>J_RK</v>
          </cell>
          <cell r="BT4" t="str">
            <v>J_PT</v>
          </cell>
          <cell r="BU4" t="str">
            <v>CL05</v>
          </cell>
          <cell r="BV4" t="str">
            <v>CL11</v>
          </cell>
          <cell r="BW4" t="str">
            <v>LAST</v>
          </cell>
          <cell r="BX4" t="str">
            <v>PO_D</v>
          </cell>
          <cell r="BZ4" t="str">
            <v>C_98</v>
          </cell>
          <cell r="CA4" t="str">
            <v>A_98</v>
          </cell>
          <cell r="CB4" t="str">
            <v>C_97</v>
          </cell>
          <cell r="CC4" t="str">
            <v>A_97</v>
          </cell>
          <cell r="CD4" t="str">
            <v>C_96</v>
          </cell>
          <cell r="CE4" t="str">
            <v>A_96</v>
          </cell>
        </row>
        <row r="5">
          <cell r="A5" t="str">
            <v>2725788</v>
          </cell>
          <cell r="B5" t="str">
            <v>26</v>
          </cell>
          <cell r="C5" t="str">
            <v>과장</v>
          </cell>
          <cell r="D5" t="str">
            <v>김준형　　</v>
          </cell>
          <cell r="E5" t="str">
            <v>C</v>
          </cell>
          <cell r="G5">
            <v>1</v>
          </cell>
          <cell r="H5" t="str">
            <v>KO**</v>
          </cell>
          <cell r="K5" t="str">
            <v>KODA</v>
          </cell>
          <cell r="L5" t="str">
            <v>일반구매팀　　　　　</v>
          </cell>
          <cell r="O5" t="str">
            <v>KODA</v>
          </cell>
          <cell r="R5" t="str">
            <v>1</v>
          </cell>
          <cell r="V5" t="str">
            <v>3</v>
          </cell>
          <cell r="W5" t="str">
            <v>1</v>
          </cell>
          <cell r="X5" t="str">
            <v>3</v>
          </cell>
          <cell r="Y5" t="str">
            <v>O</v>
          </cell>
          <cell r="Z5" t="str">
            <v>2067778</v>
          </cell>
          <cell r="AA5" t="str">
            <v>송시용　　</v>
          </cell>
          <cell r="AB5" t="str">
            <v>22</v>
          </cell>
          <cell r="AC5" t="str">
            <v>32</v>
          </cell>
          <cell r="AD5">
            <v>47</v>
          </cell>
          <cell r="AE5">
            <v>50.85</v>
          </cell>
          <cell r="AF5">
            <v>60</v>
          </cell>
          <cell r="AG5" t="str">
            <v>2008268</v>
          </cell>
          <cell r="AH5" t="str">
            <v>이용도　　</v>
          </cell>
          <cell r="AI5" t="str">
            <v>02</v>
          </cell>
          <cell r="AJ5" t="str">
            <v>20</v>
          </cell>
          <cell r="AK5">
            <v>47</v>
          </cell>
          <cell r="AL5">
            <v>47.61</v>
          </cell>
          <cell r="AM5">
            <v>20</v>
          </cell>
          <cell r="AR5">
            <v>0</v>
          </cell>
          <cell r="AS5">
            <v>0</v>
          </cell>
          <cell r="AT5">
            <v>0</v>
          </cell>
          <cell r="AY5">
            <v>0</v>
          </cell>
          <cell r="AZ5">
            <v>0</v>
          </cell>
          <cell r="BA5">
            <v>0</v>
          </cell>
          <cell r="BF5">
            <v>0</v>
          </cell>
          <cell r="BG5">
            <v>0</v>
          </cell>
          <cell r="BH5">
            <v>0</v>
          </cell>
          <cell r="BM5">
            <v>0</v>
          </cell>
          <cell r="BN5">
            <v>0</v>
          </cell>
          <cell r="BO5">
            <v>0</v>
          </cell>
          <cell r="BP5" t="b">
            <v>0</v>
          </cell>
          <cell r="BQ5">
            <v>0</v>
          </cell>
          <cell r="BR5">
            <v>50.04</v>
          </cell>
          <cell r="BS5">
            <v>1115</v>
          </cell>
          <cell r="BT5">
            <v>98.2</v>
          </cell>
          <cell r="BU5" t="str">
            <v>E</v>
          </cell>
          <cell r="BV5" t="str">
            <v>11</v>
          </cell>
          <cell r="BW5">
            <v>40</v>
          </cell>
          <cell r="BX5" t="str">
            <v>19990101</v>
          </cell>
        </row>
        <row r="6">
          <cell r="A6" t="str">
            <v>2649826</v>
          </cell>
          <cell r="B6" t="str">
            <v>33</v>
          </cell>
          <cell r="C6" t="str">
            <v>5급</v>
          </cell>
          <cell r="D6" t="str">
            <v>김태우　　</v>
          </cell>
          <cell r="E6" t="str">
            <v>C</v>
          </cell>
          <cell r="G6">
            <v>1</v>
          </cell>
          <cell r="H6" t="str">
            <v>KH**</v>
          </cell>
          <cell r="I6" t="str">
            <v>KHJH</v>
          </cell>
          <cell r="J6" t="str">
            <v>경기）용인지점　　　</v>
          </cell>
          <cell r="K6" t="str">
            <v>KHJI</v>
          </cell>
          <cell r="L6" t="str">
            <v>경기）이천지점　　　</v>
          </cell>
          <cell r="O6" t="str">
            <v>KHJIA</v>
          </cell>
          <cell r="R6" t="str">
            <v>2</v>
          </cell>
          <cell r="V6" t="str">
            <v>7</v>
          </cell>
          <cell r="W6" t="str">
            <v>3</v>
          </cell>
          <cell r="X6" t="str">
            <v>4</v>
          </cell>
          <cell r="Y6" t="str">
            <v>O</v>
          </cell>
          <cell r="Z6" t="str">
            <v>2116749</v>
          </cell>
          <cell r="AA6" t="str">
            <v>강부용　　</v>
          </cell>
          <cell r="AB6" t="str">
            <v>26</v>
          </cell>
          <cell r="AC6" t="str">
            <v>44</v>
          </cell>
          <cell r="AD6">
            <v>84</v>
          </cell>
          <cell r="AE6">
            <v>55.28</v>
          </cell>
          <cell r="AF6">
            <v>60</v>
          </cell>
          <cell r="AG6" t="str">
            <v>2209609</v>
          </cell>
          <cell r="AH6" t="str">
            <v>김익래　　</v>
          </cell>
          <cell r="AI6" t="str">
            <v>20</v>
          </cell>
          <cell r="AJ6" t="str">
            <v>32</v>
          </cell>
          <cell r="AK6">
            <v>77</v>
          </cell>
          <cell r="AL6">
            <v>51.76</v>
          </cell>
          <cell r="AM6">
            <v>30</v>
          </cell>
          <cell r="AR6">
            <v>0</v>
          </cell>
          <cell r="AS6">
            <v>0</v>
          </cell>
          <cell r="AT6">
            <v>0</v>
          </cell>
          <cell r="AY6">
            <v>0</v>
          </cell>
          <cell r="AZ6">
            <v>0</v>
          </cell>
          <cell r="BA6">
            <v>0</v>
          </cell>
          <cell r="BF6">
            <v>0</v>
          </cell>
          <cell r="BG6">
            <v>0</v>
          </cell>
          <cell r="BH6">
            <v>0</v>
          </cell>
          <cell r="BM6">
            <v>0</v>
          </cell>
          <cell r="BN6">
            <v>0</v>
          </cell>
          <cell r="BO6">
            <v>0</v>
          </cell>
          <cell r="BP6" t="b">
            <v>0</v>
          </cell>
          <cell r="BQ6">
            <v>0</v>
          </cell>
          <cell r="BR6">
            <v>54.11</v>
          </cell>
          <cell r="BS6">
            <v>593</v>
          </cell>
          <cell r="BT6">
            <v>86.6</v>
          </cell>
          <cell r="BU6" t="str">
            <v>D</v>
          </cell>
          <cell r="BV6" t="str">
            <v>10</v>
          </cell>
          <cell r="BW6">
            <v>44</v>
          </cell>
          <cell r="BX6" t="str">
            <v>19951221</v>
          </cell>
        </row>
        <row r="7">
          <cell r="A7" t="str">
            <v>2650509</v>
          </cell>
          <cell r="B7" t="str">
            <v>33</v>
          </cell>
          <cell r="C7" t="str">
            <v>5급</v>
          </cell>
          <cell r="D7" t="str">
            <v>김연진　　</v>
          </cell>
          <cell r="E7" t="str">
            <v>C</v>
          </cell>
          <cell r="G7">
            <v>1</v>
          </cell>
          <cell r="H7" t="str">
            <v>KH**</v>
          </cell>
          <cell r="I7" t="str">
            <v>KHP*</v>
          </cell>
          <cell r="J7" t="str">
            <v>전남지역본부　　　　</v>
          </cell>
          <cell r="K7" t="str">
            <v>KHPE</v>
          </cell>
          <cell r="L7" t="str">
            <v>전남）나주지점　　　</v>
          </cell>
          <cell r="O7" t="str">
            <v>KHPEA</v>
          </cell>
          <cell r="R7" t="str">
            <v>2</v>
          </cell>
          <cell r="V7" t="str">
            <v>7</v>
          </cell>
          <cell r="W7" t="str">
            <v>3</v>
          </cell>
          <cell r="X7" t="str">
            <v>4</v>
          </cell>
          <cell r="Y7" t="str">
            <v>O</v>
          </cell>
          <cell r="Z7" t="str">
            <v>2082215</v>
          </cell>
          <cell r="AA7" t="str">
            <v>임현욱　　</v>
          </cell>
          <cell r="AB7" t="str">
            <v>26</v>
          </cell>
          <cell r="AC7" t="str">
            <v>44</v>
          </cell>
          <cell r="AD7">
            <v>53</v>
          </cell>
          <cell r="AE7">
            <v>52.35</v>
          </cell>
          <cell r="AF7">
            <v>60</v>
          </cell>
          <cell r="AG7" t="str">
            <v>2018828</v>
          </cell>
          <cell r="AH7" t="str">
            <v>이종성　　</v>
          </cell>
          <cell r="AI7" t="str">
            <v>20</v>
          </cell>
          <cell r="AJ7" t="str">
            <v>32</v>
          </cell>
          <cell r="AK7">
            <v>52</v>
          </cell>
          <cell r="AL7">
            <v>52.1</v>
          </cell>
          <cell r="AM7">
            <v>30</v>
          </cell>
          <cell r="AR7">
            <v>0</v>
          </cell>
          <cell r="AS7">
            <v>0</v>
          </cell>
          <cell r="AT7">
            <v>0</v>
          </cell>
          <cell r="AY7">
            <v>0</v>
          </cell>
          <cell r="AZ7">
            <v>0</v>
          </cell>
          <cell r="BA7">
            <v>0</v>
          </cell>
          <cell r="BF7">
            <v>0</v>
          </cell>
          <cell r="BG7">
            <v>0</v>
          </cell>
          <cell r="BH7">
            <v>0</v>
          </cell>
          <cell r="BM7">
            <v>0</v>
          </cell>
          <cell r="BN7">
            <v>0</v>
          </cell>
          <cell r="BO7">
            <v>0</v>
          </cell>
          <cell r="BP7" t="b">
            <v>0</v>
          </cell>
          <cell r="BQ7">
            <v>0</v>
          </cell>
          <cell r="BR7">
            <v>52.27</v>
          </cell>
          <cell r="BS7">
            <v>647</v>
          </cell>
          <cell r="BT7">
            <v>94.5</v>
          </cell>
          <cell r="BU7" t="str">
            <v>E</v>
          </cell>
          <cell r="BV7" t="str">
            <v>10</v>
          </cell>
          <cell r="BW7">
            <v>44</v>
          </cell>
          <cell r="BX7" t="str">
            <v>19960208</v>
          </cell>
        </row>
        <row r="8">
          <cell r="A8" t="str">
            <v>2725251</v>
          </cell>
          <cell r="B8" t="str">
            <v>28</v>
          </cell>
          <cell r="C8" t="str">
            <v>대리</v>
          </cell>
          <cell r="D8" t="str">
            <v>조상운　　</v>
          </cell>
          <cell r="E8" t="str">
            <v>C</v>
          </cell>
          <cell r="G8">
            <v>1</v>
          </cell>
          <cell r="H8" t="str">
            <v>KK**</v>
          </cell>
          <cell r="K8" t="str">
            <v>KLBA</v>
          </cell>
          <cell r="L8" t="str">
            <v>수출상품전략팀　　　</v>
          </cell>
          <cell r="O8" t="str">
            <v>KLBA</v>
          </cell>
          <cell r="R8" t="str">
            <v>1</v>
          </cell>
          <cell r="V8" t="str">
            <v>4</v>
          </cell>
          <cell r="W8" t="str">
            <v>1</v>
          </cell>
          <cell r="X8" t="str">
            <v>3</v>
          </cell>
          <cell r="Y8" t="str">
            <v>O</v>
          </cell>
          <cell r="Z8" t="str">
            <v>2724308</v>
          </cell>
          <cell r="AA8" t="str">
            <v>안용모　　</v>
          </cell>
          <cell r="AB8" t="str">
            <v>22</v>
          </cell>
          <cell r="AC8" t="str">
            <v>43</v>
          </cell>
          <cell r="AD8">
            <v>53</v>
          </cell>
          <cell r="AE8">
            <v>53.87</v>
          </cell>
          <cell r="AF8">
            <v>30</v>
          </cell>
          <cell r="AG8" t="str">
            <v>2712521</v>
          </cell>
          <cell r="AH8" t="str">
            <v>서동식　　</v>
          </cell>
          <cell r="AI8" t="str">
            <v>05</v>
          </cell>
          <cell r="AJ8" t="str">
            <v>32</v>
          </cell>
          <cell r="AK8">
            <v>64</v>
          </cell>
          <cell r="AL8">
            <v>53.28</v>
          </cell>
          <cell r="AM8">
            <v>20</v>
          </cell>
          <cell r="AN8" t="str">
            <v>2002024</v>
          </cell>
          <cell r="AO8" t="str">
            <v>이덕규　　</v>
          </cell>
          <cell r="AP8" t="str">
            <v>04</v>
          </cell>
          <cell r="AQ8" t="str">
            <v>30</v>
          </cell>
          <cell r="AR8">
            <v>49</v>
          </cell>
          <cell r="AS8">
            <v>51.19</v>
          </cell>
          <cell r="AT8">
            <v>20</v>
          </cell>
          <cell r="AU8" t="str">
            <v>2005295</v>
          </cell>
          <cell r="AV8" t="str">
            <v>박성도　　</v>
          </cell>
          <cell r="AW8" t="str">
            <v>02</v>
          </cell>
          <cell r="AX8" t="str">
            <v>20</v>
          </cell>
          <cell r="AY8">
            <v>47</v>
          </cell>
          <cell r="AZ8">
            <v>50.02</v>
          </cell>
          <cell r="BA8">
            <v>10</v>
          </cell>
          <cell r="BF8">
            <v>0</v>
          </cell>
          <cell r="BG8">
            <v>0</v>
          </cell>
          <cell r="BH8">
            <v>0</v>
          </cell>
          <cell r="BM8">
            <v>0</v>
          </cell>
          <cell r="BN8">
            <v>0</v>
          </cell>
          <cell r="BO8">
            <v>0</v>
          </cell>
          <cell r="BP8" t="b">
            <v>0</v>
          </cell>
          <cell r="BQ8">
            <v>0</v>
          </cell>
          <cell r="BR8">
            <v>52.57</v>
          </cell>
          <cell r="BS8">
            <v>1514</v>
          </cell>
          <cell r="BT8">
            <v>90.4</v>
          </cell>
          <cell r="BU8" t="str">
            <v>E</v>
          </cell>
          <cell r="BV8" t="str">
            <v>10</v>
          </cell>
          <cell r="BW8">
            <v>44</v>
          </cell>
          <cell r="BX8" t="str">
            <v>19980101</v>
          </cell>
        </row>
        <row r="9">
          <cell r="A9" t="str">
            <v>2724078</v>
          </cell>
          <cell r="B9" t="str">
            <v>26</v>
          </cell>
          <cell r="C9" t="str">
            <v>과장</v>
          </cell>
          <cell r="D9" t="str">
            <v>김태성　　</v>
          </cell>
          <cell r="E9" t="str">
            <v>C</v>
          </cell>
          <cell r="G9">
            <v>1</v>
          </cell>
          <cell r="H9" t="str">
            <v>KQ**</v>
          </cell>
          <cell r="I9" t="str">
            <v>KSBF</v>
          </cell>
          <cell r="J9" t="str">
            <v>소）시설관리팀　　　</v>
          </cell>
          <cell r="K9" t="str">
            <v>KSBD</v>
          </cell>
          <cell r="L9" t="str">
            <v>생산교육팀　　　　　</v>
          </cell>
          <cell r="O9" t="str">
            <v>KSBD</v>
          </cell>
          <cell r="R9" t="str">
            <v>4</v>
          </cell>
          <cell r="V9" t="str">
            <v>3</v>
          </cell>
          <cell r="W9" t="str">
            <v>2</v>
          </cell>
          <cell r="X9" t="str">
            <v>3</v>
          </cell>
          <cell r="Y9" t="str">
            <v>O</v>
          </cell>
          <cell r="Z9" t="str">
            <v>2069962</v>
          </cell>
          <cell r="AA9" t="str">
            <v>전경배　　</v>
          </cell>
          <cell r="AB9" t="str">
            <v>24</v>
          </cell>
          <cell r="AC9" t="str">
            <v>43</v>
          </cell>
          <cell r="AD9">
            <v>50</v>
          </cell>
          <cell r="AE9">
            <v>52.58</v>
          </cell>
          <cell r="AF9">
            <v>30</v>
          </cell>
          <cell r="AG9" t="str">
            <v>2007762</v>
          </cell>
          <cell r="AH9" t="str">
            <v>이효행　　</v>
          </cell>
          <cell r="AI9" t="str">
            <v>20</v>
          </cell>
          <cell r="AJ9" t="str">
            <v>32</v>
          </cell>
          <cell r="AK9">
            <v>49</v>
          </cell>
          <cell r="AL9">
            <v>52.41</v>
          </cell>
          <cell r="AM9">
            <v>20</v>
          </cell>
          <cell r="AN9" t="str">
            <v>2060576</v>
          </cell>
          <cell r="AO9" t="str">
            <v>이동룡　　</v>
          </cell>
          <cell r="AP9" t="str">
            <v>02</v>
          </cell>
          <cell r="AQ9" t="str">
            <v>30</v>
          </cell>
          <cell r="AR9">
            <v>46</v>
          </cell>
          <cell r="AS9">
            <v>51.68</v>
          </cell>
          <cell r="AT9">
            <v>20</v>
          </cell>
          <cell r="AU9" t="str">
            <v>2728462</v>
          </cell>
          <cell r="AV9" t="str">
            <v>임승근　　</v>
          </cell>
          <cell r="AW9" t="str">
            <v>02</v>
          </cell>
          <cell r="AX9" t="str">
            <v>20</v>
          </cell>
          <cell r="AY9">
            <v>47</v>
          </cell>
          <cell r="AZ9">
            <v>51.37</v>
          </cell>
          <cell r="BA9">
            <v>10</v>
          </cell>
          <cell r="BF9">
            <v>0</v>
          </cell>
          <cell r="BG9">
            <v>0</v>
          </cell>
          <cell r="BH9">
            <v>0</v>
          </cell>
          <cell r="BM9">
            <v>0</v>
          </cell>
          <cell r="BN9">
            <v>0</v>
          </cell>
          <cell r="BO9">
            <v>0</v>
          </cell>
          <cell r="BP9" t="b">
            <v>0</v>
          </cell>
          <cell r="BQ9">
            <v>0</v>
          </cell>
          <cell r="BR9">
            <v>52.16</v>
          </cell>
          <cell r="BS9">
            <v>1052</v>
          </cell>
          <cell r="BT9">
            <v>92.6</v>
          </cell>
          <cell r="BU9" t="str">
            <v>E</v>
          </cell>
          <cell r="BV9" t="str">
            <v>10</v>
          </cell>
          <cell r="BW9">
            <v>44</v>
          </cell>
          <cell r="BX9" t="str">
            <v>19980101</v>
          </cell>
        </row>
        <row r="10">
          <cell r="A10" t="str">
            <v>2712172</v>
          </cell>
          <cell r="B10" t="str">
            <v>24</v>
          </cell>
          <cell r="C10" t="str">
            <v>차장</v>
          </cell>
          <cell r="D10" t="str">
            <v>최유건　　</v>
          </cell>
          <cell r="E10" t="str">
            <v>C</v>
          </cell>
          <cell r="G10">
            <v>1</v>
          </cell>
          <cell r="H10" t="str">
            <v>KK**</v>
          </cell>
          <cell r="I10" t="str">
            <v>KLCE</v>
          </cell>
          <cell r="J10" t="str">
            <v>상용특장수출팀　　　</v>
          </cell>
          <cell r="K10" t="str">
            <v>KLAB</v>
          </cell>
          <cell r="L10" t="str">
            <v>수출업무팀　　　　　</v>
          </cell>
          <cell r="O10" t="str">
            <v>KLAB</v>
          </cell>
          <cell r="R10" t="str">
            <v>1</v>
          </cell>
          <cell r="V10" t="str">
            <v>2</v>
          </cell>
          <cell r="W10" t="str">
            <v>1</v>
          </cell>
          <cell r="X10" t="str">
            <v>3</v>
          </cell>
          <cell r="Y10" t="str">
            <v>O</v>
          </cell>
          <cell r="Z10" t="str">
            <v>2046791</v>
          </cell>
          <cell r="AA10" t="str">
            <v>김욱　　　</v>
          </cell>
          <cell r="AB10" t="str">
            <v>22</v>
          </cell>
          <cell r="AC10" t="str">
            <v>43</v>
          </cell>
          <cell r="AD10">
            <v>75</v>
          </cell>
          <cell r="AE10">
            <v>59.75</v>
          </cell>
          <cell r="AF10">
            <v>30</v>
          </cell>
          <cell r="AG10" t="str">
            <v>2725267</v>
          </cell>
          <cell r="AH10" t="str">
            <v>김진성　　</v>
          </cell>
          <cell r="AI10" t="str">
            <v>05</v>
          </cell>
          <cell r="AJ10" t="str">
            <v>32</v>
          </cell>
          <cell r="AK10">
            <v>53</v>
          </cell>
          <cell r="AL10">
            <v>49.35</v>
          </cell>
          <cell r="AM10">
            <v>20</v>
          </cell>
          <cell r="AN10" t="str">
            <v>2002024</v>
          </cell>
          <cell r="AO10" t="str">
            <v>이덕규　　</v>
          </cell>
          <cell r="AP10" t="str">
            <v>04</v>
          </cell>
          <cell r="AQ10" t="str">
            <v>30</v>
          </cell>
          <cell r="AR10">
            <v>53</v>
          </cell>
          <cell r="AS10">
            <v>52.13</v>
          </cell>
          <cell r="AT10">
            <v>20</v>
          </cell>
          <cell r="AU10" t="str">
            <v>2005295</v>
          </cell>
          <cell r="AV10" t="str">
            <v>박성도　　</v>
          </cell>
          <cell r="AW10" t="str">
            <v>02</v>
          </cell>
          <cell r="AX10" t="str">
            <v>20</v>
          </cell>
          <cell r="AY10">
            <v>53</v>
          </cell>
          <cell r="AZ10">
            <v>51.54</v>
          </cell>
          <cell r="BA10">
            <v>10</v>
          </cell>
          <cell r="BF10">
            <v>0</v>
          </cell>
          <cell r="BG10">
            <v>0</v>
          </cell>
          <cell r="BH10">
            <v>0</v>
          </cell>
          <cell r="BM10">
            <v>0</v>
          </cell>
          <cell r="BN10">
            <v>0</v>
          </cell>
          <cell r="BO10">
            <v>0</v>
          </cell>
          <cell r="BP10" t="b">
            <v>0</v>
          </cell>
          <cell r="BQ10">
            <v>0</v>
          </cell>
          <cell r="BR10">
            <v>54.22</v>
          </cell>
          <cell r="BS10">
            <v>221</v>
          </cell>
          <cell r="BT10">
            <v>85</v>
          </cell>
          <cell r="BU10" t="str">
            <v>D</v>
          </cell>
          <cell r="BV10" t="str">
            <v>09</v>
          </cell>
          <cell r="BW10">
            <v>48</v>
          </cell>
          <cell r="BX10" t="str">
            <v>19990101</v>
          </cell>
        </row>
        <row r="11">
          <cell r="A11" t="str">
            <v>2728389</v>
          </cell>
          <cell r="B11" t="str">
            <v>22</v>
          </cell>
          <cell r="C11" t="str">
            <v>부장</v>
          </cell>
          <cell r="D11" t="str">
            <v>윤길근　　</v>
          </cell>
          <cell r="E11" t="str">
            <v>C</v>
          </cell>
          <cell r="G11">
            <v>1</v>
          </cell>
          <cell r="H11" t="str">
            <v>KQ**</v>
          </cell>
          <cell r="K11" t="str">
            <v>KR**</v>
          </cell>
          <cell r="L11" t="str">
            <v>생산기술센타　　　　</v>
          </cell>
          <cell r="O11" t="str">
            <v>KR**</v>
          </cell>
          <cell r="R11" t="str">
            <v>4</v>
          </cell>
          <cell r="V11" t="str">
            <v>1</v>
          </cell>
          <cell r="W11" t="str">
            <v>2</v>
          </cell>
          <cell r="X11" t="str">
            <v>3</v>
          </cell>
          <cell r="Y11" t="str">
            <v>O</v>
          </cell>
          <cell r="Z11" t="str">
            <v>7034958</v>
          </cell>
          <cell r="AA11" t="str">
            <v>정성은　　</v>
          </cell>
          <cell r="AB11" t="str">
            <v>05</v>
          </cell>
          <cell r="AC11" t="str">
            <v>32</v>
          </cell>
          <cell r="AD11">
            <v>80</v>
          </cell>
          <cell r="AE11">
            <v>55.28</v>
          </cell>
          <cell r="AF11">
            <v>50</v>
          </cell>
          <cell r="AG11" t="str">
            <v>2002001</v>
          </cell>
          <cell r="AH11" t="str">
            <v>신도철　　</v>
          </cell>
          <cell r="AI11" t="str">
            <v>03</v>
          </cell>
          <cell r="AJ11" t="str">
            <v>30</v>
          </cell>
          <cell r="AK11">
            <v>66</v>
          </cell>
          <cell r="AL11">
            <v>56.67</v>
          </cell>
          <cell r="AM11">
            <v>20</v>
          </cell>
          <cell r="AN11" t="str">
            <v>2728462</v>
          </cell>
          <cell r="AO11" t="str">
            <v>임승근　　</v>
          </cell>
          <cell r="AP11" t="str">
            <v>02</v>
          </cell>
          <cell r="AQ11" t="str">
            <v>20</v>
          </cell>
          <cell r="AR11">
            <v>47</v>
          </cell>
          <cell r="AS11">
            <v>51.64</v>
          </cell>
          <cell r="AT11">
            <v>10</v>
          </cell>
          <cell r="AY11">
            <v>0</v>
          </cell>
          <cell r="AZ11">
            <v>0</v>
          </cell>
          <cell r="BA11">
            <v>0</v>
          </cell>
          <cell r="BF11">
            <v>0</v>
          </cell>
          <cell r="BG11">
            <v>0</v>
          </cell>
          <cell r="BH11">
            <v>0</v>
          </cell>
          <cell r="BM11">
            <v>0</v>
          </cell>
          <cell r="BN11">
            <v>0</v>
          </cell>
          <cell r="BO11">
            <v>0</v>
          </cell>
          <cell r="BP11" t="b">
            <v>0</v>
          </cell>
          <cell r="BQ11">
            <v>0</v>
          </cell>
          <cell r="BR11">
            <v>55.17</v>
          </cell>
          <cell r="BS11">
            <v>74</v>
          </cell>
          <cell r="BT11">
            <v>75.5</v>
          </cell>
          <cell r="BU11" t="str">
            <v>D</v>
          </cell>
          <cell r="BV11" t="str">
            <v>09</v>
          </cell>
          <cell r="BW11">
            <v>48</v>
          </cell>
          <cell r="BX11" t="str">
            <v>19950101</v>
          </cell>
        </row>
        <row r="12">
          <cell r="A12" t="str">
            <v>2437902</v>
          </cell>
          <cell r="B12" t="str">
            <v>30</v>
          </cell>
          <cell r="C12" t="str">
            <v>4갑</v>
          </cell>
          <cell r="D12" t="str">
            <v>김종표　　</v>
          </cell>
          <cell r="E12" t="str">
            <v>C</v>
          </cell>
          <cell r="G12">
            <v>1</v>
          </cell>
          <cell r="H12" t="str">
            <v>KQ**</v>
          </cell>
          <cell r="I12" t="str">
            <v>KTFC</v>
          </cell>
          <cell r="J12" t="str">
            <v>화）디젤엔진부　　　</v>
          </cell>
          <cell r="K12" t="str">
            <v>KTBB</v>
          </cell>
          <cell r="L12" t="str">
            <v>화）인력관리팀　　　</v>
          </cell>
          <cell r="O12" t="str">
            <v>KTBB</v>
          </cell>
          <cell r="R12" t="str">
            <v>5</v>
          </cell>
          <cell r="V12" t="str">
            <v>5</v>
          </cell>
          <cell r="W12" t="str">
            <v>2</v>
          </cell>
          <cell r="X12" t="str">
            <v>3</v>
          </cell>
          <cell r="Y12" t="str">
            <v>O</v>
          </cell>
          <cell r="Z12" t="str">
            <v>2029596</v>
          </cell>
          <cell r="AA12" t="str">
            <v>김효진　　</v>
          </cell>
          <cell r="AB12" t="str">
            <v>22</v>
          </cell>
          <cell r="AC12" t="str">
            <v>43</v>
          </cell>
          <cell r="AD12">
            <v>53</v>
          </cell>
          <cell r="AE12">
            <v>51.44</v>
          </cell>
          <cell r="AF12">
            <v>30</v>
          </cell>
          <cell r="AG12" t="str">
            <v>2043797</v>
          </cell>
          <cell r="AH12" t="str">
            <v>김영호　　</v>
          </cell>
          <cell r="AI12" t="str">
            <v>20</v>
          </cell>
          <cell r="AJ12" t="str">
            <v>32</v>
          </cell>
          <cell r="AK12">
            <v>73</v>
          </cell>
          <cell r="AL12">
            <v>55.71</v>
          </cell>
          <cell r="AM12">
            <v>20</v>
          </cell>
          <cell r="AN12" t="str">
            <v>2100100</v>
          </cell>
          <cell r="AO12" t="str">
            <v>김무일　　</v>
          </cell>
          <cell r="AP12" t="str">
            <v>02</v>
          </cell>
          <cell r="AQ12" t="str">
            <v>30</v>
          </cell>
          <cell r="AR12">
            <v>47</v>
          </cell>
          <cell r="AS12">
            <v>52.03</v>
          </cell>
          <cell r="AT12">
            <v>20</v>
          </cell>
          <cell r="AU12" t="str">
            <v>2728462</v>
          </cell>
          <cell r="AV12" t="str">
            <v>임승근　　</v>
          </cell>
          <cell r="AW12" t="str">
            <v>02</v>
          </cell>
          <cell r="AX12" t="str">
            <v>20</v>
          </cell>
          <cell r="AY12">
            <v>70</v>
          </cell>
          <cell r="AZ12">
            <v>59.82</v>
          </cell>
          <cell r="BA12">
            <v>10</v>
          </cell>
          <cell r="BF12">
            <v>0</v>
          </cell>
          <cell r="BG12">
            <v>0</v>
          </cell>
          <cell r="BH12">
            <v>0</v>
          </cell>
          <cell r="BM12">
            <v>0</v>
          </cell>
          <cell r="BN12">
            <v>0</v>
          </cell>
          <cell r="BO12">
            <v>0</v>
          </cell>
          <cell r="BP12" t="b">
            <v>0</v>
          </cell>
          <cell r="BQ12">
            <v>0</v>
          </cell>
          <cell r="BR12">
            <v>53.7</v>
          </cell>
          <cell r="BS12">
            <v>1223</v>
          </cell>
          <cell r="BT12">
            <v>84.3</v>
          </cell>
          <cell r="BU12" t="str">
            <v>D</v>
          </cell>
          <cell r="BV12" t="str">
            <v>09</v>
          </cell>
          <cell r="BW12">
            <v>48</v>
          </cell>
        </row>
        <row r="13">
          <cell r="A13" t="str">
            <v>2650002</v>
          </cell>
          <cell r="B13" t="str">
            <v>33</v>
          </cell>
          <cell r="C13" t="str">
            <v>5급</v>
          </cell>
          <cell r="D13" t="str">
            <v>차지웅　　</v>
          </cell>
          <cell r="E13" t="str">
            <v>C</v>
          </cell>
          <cell r="G13">
            <v>1</v>
          </cell>
          <cell r="H13" t="str">
            <v>KH**</v>
          </cell>
          <cell r="I13" t="str">
            <v>KDAB</v>
          </cell>
          <cell r="J13" t="str">
            <v>인사팀　　　　　　　</v>
          </cell>
          <cell r="K13" t="str">
            <v>KHEL</v>
          </cell>
          <cell r="L13" t="str">
            <v>동부）삼선교지점　　</v>
          </cell>
          <cell r="O13" t="str">
            <v>KHELA</v>
          </cell>
          <cell r="R13" t="str">
            <v>2</v>
          </cell>
          <cell r="V13" t="str">
            <v>7</v>
          </cell>
          <cell r="W13" t="str">
            <v>3</v>
          </cell>
          <cell r="X13" t="str">
            <v>4</v>
          </cell>
          <cell r="Y13" t="str">
            <v>O</v>
          </cell>
          <cell r="Z13" t="str">
            <v>2142498</v>
          </cell>
          <cell r="AA13" t="str">
            <v>황유석　　</v>
          </cell>
          <cell r="AB13" t="str">
            <v>28</v>
          </cell>
          <cell r="AC13" t="str">
            <v>50</v>
          </cell>
          <cell r="AD13">
            <v>86</v>
          </cell>
          <cell r="AE13">
            <v>55.28</v>
          </cell>
          <cell r="AF13">
            <v>10</v>
          </cell>
          <cell r="AG13" t="str">
            <v>2022802</v>
          </cell>
          <cell r="AH13" t="str">
            <v>정시택　　</v>
          </cell>
          <cell r="AI13" t="str">
            <v>24</v>
          </cell>
          <cell r="AJ13" t="str">
            <v>44</v>
          </cell>
          <cell r="AK13">
            <v>81</v>
          </cell>
          <cell r="AL13">
            <v>55.29</v>
          </cell>
          <cell r="AM13">
            <v>50</v>
          </cell>
          <cell r="AN13" t="str">
            <v>2718162</v>
          </cell>
          <cell r="AO13" t="str">
            <v>박광인　　</v>
          </cell>
          <cell r="AP13" t="str">
            <v>03</v>
          </cell>
          <cell r="AQ13" t="str">
            <v>32</v>
          </cell>
          <cell r="AR13">
            <v>71</v>
          </cell>
          <cell r="AS13">
            <v>58.97</v>
          </cell>
          <cell r="AT13">
            <v>30</v>
          </cell>
          <cell r="AY13">
            <v>0</v>
          </cell>
          <cell r="AZ13">
            <v>0</v>
          </cell>
          <cell r="BA13">
            <v>0</v>
          </cell>
          <cell r="BF13">
            <v>0</v>
          </cell>
          <cell r="BG13">
            <v>0</v>
          </cell>
          <cell r="BH13">
            <v>0</v>
          </cell>
          <cell r="BM13">
            <v>0</v>
          </cell>
          <cell r="BN13">
            <v>0</v>
          </cell>
          <cell r="BO13">
            <v>0</v>
          </cell>
          <cell r="BP13" t="b">
            <v>0</v>
          </cell>
          <cell r="BQ13">
            <v>0</v>
          </cell>
          <cell r="BR13">
            <v>56.52</v>
          </cell>
          <cell r="BS13">
            <v>492</v>
          </cell>
          <cell r="BT13">
            <v>71.8</v>
          </cell>
          <cell r="BU13" t="str">
            <v>D</v>
          </cell>
          <cell r="BV13" t="str">
            <v>08</v>
          </cell>
          <cell r="BW13">
            <v>52</v>
          </cell>
          <cell r="BX13" t="str">
            <v>19951221</v>
          </cell>
        </row>
        <row r="14">
          <cell r="A14" t="str">
            <v>2551272</v>
          </cell>
          <cell r="B14" t="str">
            <v>33</v>
          </cell>
          <cell r="C14" t="str">
            <v>5급</v>
          </cell>
          <cell r="D14" t="str">
            <v>송인순　　</v>
          </cell>
          <cell r="E14" t="str">
            <v>C</v>
          </cell>
          <cell r="G14">
            <v>1</v>
          </cell>
          <cell r="H14" t="str">
            <v>KH**</v>
          </cell>
          <cell r="I14" t="str">
            <v>KHL*</v>
          </cell>
          <cell r="J14" t="str">
            <v>대전지역본부　　　　</v>
          </cell>
          <cell r="K14" t="str">
            <v>KHLC</v>
          </cell>
          <cell r="L14" t="str">
            <v>대전）대전중구지점　</v>
          </cell>
          <cell r="O14" t="str">
            <v>KHLCA</v>
          </cell>
          <cell r="R14" t="str">
            <v>2</v>
          </cell>
          <cell r="V14" t="str">
            <v>7</v>
          </cell>
          <cell r="W14" t="str">
            <v>3</v>
          </cell>
          <cell r="X14" t="str">
            <v>4</v>
          </cell>
          <cell r="Y14" t="str">
            <v>S</v>
          </cell>
          <cell r="Z14" t="str">
            <v>2341281</v>
          </cell>
          <cell r="AA14" t="str">
            <v>두영균　　</v>
          </cell>
          <cell r="AB14" t="str">
            <v>28</v>
          </cell>
          <cell r="AC14" t="str">
            <v>50</v>
          </cell>
          <cell r="AD14">
            <v>53</v>
          </cell>
          <cell r="AE14">
            <v>55.29</v>
          </cell>
          <cell r="AF14">
            <v>10</v>
          </cell>
          <cell r="AG14" t="str">
            <v>2021851</v>
          </cell>
          <cell r="AH14" t="str">
            <v>길재열　　</v>
          </cell>
          <cell r="AI14" t="str">
            <v>22</v>
          </cell>
          <cell r="AJ14" t="str">
            <v>44</v>
          </cell>
          <cell r="AK14">
            <v>60</v>
          </cell>
          <cell r="AL14">
            <v>55.28</v>
          </cell>
          <cell r="AM14">
            <v>50</v>
          </cell>
          <cell r="AN14" t="str">
            <v>2006365</v>
          </cell>
          <cell r="AO14" t="str">
            <v>김선기　　</v>
          </cell>
          <cell r="AP14" t="str">
            <v>04</v>
          </cell>
          <cell r="AQ14" t="str">
            <v>32</v>
          </cell>
          <cell r="AR14">
            <v>77</v>
          </cell>
          <cell r="AS14">
            <v>61.22</v>
          </cell>
          <cell r="AT14">
            <v>30</v>
          </cell>
          <cell r="AY14">
            <v>0</v>
          </cell>
          <cell r="AZ14">
            <v>0</v>
          </cell>
          <cell r="BA14">
            <v>0</v>
          </cell>
          <cell r="BF14">
            <v>0</v>
          </cell>
          <cell r="BG14">
            <v>0</v>
          </cell>
          <cell r="BH14">
            <v>0</v>
          </cell>
          <cell r="BM14">
            <v>0</v>
          </cell>
          <cell r="BN14">
            <v>0</v>
          </cell>
          <cell r="BO14">
            <v>0</v>
          </cell>
          <cell r="BP14" t="b">
            <v>0</v>
          </cell>
          <cell r="BQ14">
            <v>0</v>
          </cell>
          <cell r="BR14">
            <v>57.26</v>
          </cell>
          <cell r="BS14">
            <v>449</v>
          </cell>
          <cell r="BT14">
            <v>65.5</v>
          </cell>
          <cell r="BU14" t="str">
            <v>C</v>
          </cell>
          <cell r="BV14" t="str">
            <v>08</v>
          </cell>
          <cell r="BW14">
            <v>52</v>
          </cell>
          <cell r="BX14" t="str">
            <v>19940411</v>
          </cell>
        </row>
        <row r="15">
          <cell r="A15" t="str">
            <v>2654656</v>
          </cell>
          <cell r="B15" t="str">
            <v>30</v>
          </cell>
          <cell r="C15" t="str">
            <v>4갑</v>
          </cell>
          <cell r="D15" t="str">
            <v>김홍용　　</v>
          </cell>
          <cell r="E15" t="str">
            <v>C</v>
          </cell>
          <cell r="G15">
            <v>1</v>
          </cell>
          <cell r="H15" t="str">
            <v>KH**</v>
          </cell>
          <cell r="I15" t="str">
            <v>KHDB</v>
          </cell>
          <cell r="J15" t="str">
            <v>특장업무팀　　　　　</v>
          </cell>
          <cell r="K15" t="str">
            <v>KHPB</v>
          </cell>
          <cell r="L15" t="str">
            <v>전남）순천지점　　　</v>
          </cell>
          <cell r="O15" t="str">
            <v>KHPBA</v>
          </cell>
          <cell r="R15" t="str">
            <v>2</v>
          </cell>
          <cell r="V15" t="str">
            <v>5</v>
          </cell>
          <cell r="W15" t="str">
            <v>3</v>
          </cell>
          <cell r="X15" t="str">
            <v>3</v>
          </cell>
          <cell r="Y15" t="str">
            <v>S</v>
          </cell>
          <cell r="Z15" t="str">
            <v>2060107</v>
          </cell>
          <cell r="AA15" t="str">
            <v>한승호　　</v>
          </cell>
          <cell r="AB15" t="str">
            <v>24</v>
          </cell>
          <cell r="AC15" t="str">
            <v>44</v>
          </cell>
          <cell r="AD15">
            <v>68</v>
          </cell>
          <cell r="AE15">
            <v>58.89</v>
          </cell>
          <cell r="AF15">
            <v>50</v>
          </cell>
          <cell r="AG15" t="str">
            <v>2018828</v>
          </cell>
          <cell r="AH15" t="str">
            <v>이종성　　</v>
          </cell>
          <cell r="AI15" t="str">
            <v>20</v>
          </cell>
          <cell r="AJ15" t="str">
            <v>32</v>
          </cell>
          <cell r="AK15">
            <v>52</v>
          </cell>
          <cell r="AL15">
            <v>51.43</v>
          </cell>
          <cell r="AM15">
            <v>30</v>
          </cell>
          <cell r="AN15" t="str">
            <v>2059744</v>
          </cell>
          <cell r="AO15" t="str">
            <v>김도영　　</v>
          </cell>
          <cell r="AP15" t="str">
            <v>02</v>
          </cell>
          <cell r="AQ15" t="str">
            <v>20</v>
          </cell>
          <cell r="AR15">
            <v>70</v>
          </cell>
          <cell r="AS15">
            <v>59.89</v>
          </cell>
          <cell r="AT15">
            <v>10</v>
          </cell>
          <cell r="AY15">
            <v>0</v>
          </cell>
          <cell r="AZ15">
            <v>0</v>
          </cell>
          <cell r="BA15">
            <v>0</v>
          </cell>
          <cell r="BF15">
            <v>0</v>
          </cell>
          <cell r="BG15">
            <v>0</v>
          </cell>
          <cell r="BH15">
            <v>0</v>
          </cell>
          <cell r="BM15">
            <v>0</v>
          </cell>
          <cell r="BN15">
            <v>0</v>
          </cell>
          <cell r="BO15">
            <v>0</v>
          </cell>
          <cell r="BP15" t="b">
            <v>0</v>
          </cell>
          <cell r="BQ15">
            <v>0</v>
          </cell>
          <cell r="BR15">
            <v>56.51</v>
          </cell>
          <cell r="BS15">
            <v>1020</v>
          </cell>
          <cell r="BT15">
            <v>70.3</v>
          </cell>
          <cell r="BU15" t="str">
            <v>D</v>
          </cell>
          <cell r="BV15" t="str">
            <v>08</v>
          </cell>
          <cell r="BW15">
            <v>52</v>
          </cell>
          <cell r="BX15" t="str">
            <v>19960104</v>
          </cell>
        </row>
        <row r="16">
          <cell r="A16" t="str">
            <v>2725319</v>
          </cell>
          <cell r="B16" t="str">
            <v>26</v>
          </cell>
          <cell r="C16" t="str">
            <v>과장</v>
          </cell>
          <cell r="D16" t="str">
            <v>조해환　　</v>
          </cell>
          <cell r="E16" t="str">
            <v>C</v>
          </cell>
          <cell r="G16">
            <v>1</v>
          </cell>
          <cell r="H16" t="str">
            <v>KK**</v>
          </cell>
          <cell r="K16" t="str">
            <v>KLBC</v>
          </cell>
          <cell r="L16" t="str">
            <v>해외광고팀　　　　　</v>
          </cell>
          <cell r="O16" t="str">
            <v>KLBC</v>
          </cell>
          <cell r="R16" t="str">
            <v>1</v>
          </cell>
          <cell r="V16" t="str">
            <v>3</v>
          </cell>
          <cell r="W16" t="str">
            <v>1</v>
          </cell>
          <cell r="X16" t="str">
            <v>3</v>
          </cell>
          <cell r="Y16" t="str">
            <v>O</v>
          </cell>
          <cell r="Z16" t="str">
            <v>2082684</v>
          </cell>
          <cell r="AA16" t="str">
            <v>황정렬　　</v>
          </cell>
          <cell r="AB16" t="str">
            <v>24</v>
          </cell>
          <cell r="AC16" t="str">
            <v>43</v>
          </cell>
          <cell r="AD16">
            <v>91</v>
          </cell>
          <cell r="AE16">
            <v>55.29</v>
          </cell>
          <cell r="AF16">
            <v>30</v>
          </cell>
          <cell r="AG16" t="str">
            <v>2712521</v>
          </cell>
          <cell r="AH16" t="str">
            <v>서동식　　</v>
          </cell>
          <cell r="AI16" t="str">
            <v>05</v>
          </cell>
          <cell r="AJ16" t="str">
            <v>32</v>
          </cell>
          <cell r="AK16">
            <v>73</v>
          </cell>
          <cell r="AL16">
            <v>55.44</v>
          </cell>
          <cell r="AM16">
            <v>20</v>
          </cell>
          <cell r="AN16" t="str">
            <v>2002024</v>
          </cell>
          <cell r="AO16" t="str">
            <v>이덕규　　</v>
          </cell>
          <cell r="AP16" t="str">
            <v>04</v>
          </cell>
          <cell r="AQ16" t="str">
            <v>30</v>
          </cell>
          <cell r="AR16">
            <v>70</v>
          </cell>
          <cell r="AS16">
            <v>59.37</v>
          </cell>
          <cell r="AT16">
            <v>20</v>
          </cell>
          <cell r="AU16" t="str">
            <v>2005295</v>
          </cell>
          <cell r="AV16" t="str">
            <v>박성도　　</v>
          </cell>
          <cell r="AW16" t="str">
            <v>02</v>
          </cell>
          <cell r="AX16" t="str">
            <v>20</v>
          </cell>
          <cell r="AY16">
            <v>77</v>
          </cell>
          <cell r="AZ16">
            <v>62.25</v>
          </cell>
          <cell r="BA16">
            <v>10</v>
          </cell>
          <cell r="BF16">
            <v>0</v>
          </cell>
          <cell r="BG16">
            <v>0</v>
          </cell>
          <cell r="BH16">
            <v>0</v>
          </cell>
          <cell r="BM16">
            <v>0</v>
          </cell>
          <cell r="BN16">
            <v>0</v>
          </cell>
          <cell r="BO16">
            <v>0</v>
          </cell>
          <cell r="BP16" t="b">
            <v>0</v>
          </cell>
          <cell r="BQ16">
            <v>0</v>
          </cell>
          <cell r="BR16">
            <v>57.22</v>
          </cell>
          <cell r="BS16">
            <v>768</v>
          </cell>
          <cell r="BT16">
            <v>67.599999999999994</v>
          </cell>
          <cell r="BU16" t="str">
            <v>C</v>
          </cell>
          <cell r="BV16" t="str">
            <v>08</v>
          </cell>
          <cell r="BW16">
            <v>52</v>
          </cell>
          <cell r="BX16" t="str">
            <v>19960101</v>
          </cell>
        </row>
        <row r="17">
          <cell r="A17" t="str">
            <v>2505764</v>
          </cell>
          <cell r="B17" t="str">
            <v>32</v>
          </cell>
          <cell r="C17" t="str">
            <v>4을</v>
          </cell>
          <cell r="D17" t="str">
            <v>육상준　　</v>
          </cell>
          <cell r="E17" t="str">
            <v>C</v>
          </cell>
          <cell r="G17">
            <v>1</v>
          </cell>
          <cell r="H17" t="str">
            <v>KH**</v>
          </cell>
          <cell r="I17" t="str">
            <v>KHLH</v>
          </cell>
          <cell r="J17" t="str">
            <v>대전）금산지점　　　</v>
          </cell>
          <cell r="K17" t="str">
            <v>KHLD</v>
          </cell>
          <cell r="L17" t="str">
            <v>대전）남대전지점　　</v>
          </cell>
          <cell r="O17" t="str">
            <v>KHLDA</v>
          </cell>
          <cell r="R17" t="str">
            <v>2</v>
          </cell>
          <cell r="V17" t="str">
            <v>6</v>
          </cell>
          <cell r="W17" t="str">
            <v>3</v>
          </cell>
          <cell r="X17" t="str">
            <v>4</v>
          </cell>
          <cell r="Y17" t="str">
            <v>O</v>
          </cell>
          <cell r="Z17" t="str">
            <v>2521934</v>
          </cell>
          <cell r="AA17" t="str">
            <v>박태갑　　</v>
          </cell>
          <cell r="AB17" t="str">
            <v>28</v>
          </cell>
          <cell r="AC17" t="str">
            <v>50</v>
          </cell>
          <cell r="AD17">
            <v>92</v>
          </cell>
          <cell r="AE17">
            <v>66.099999999999994</v>
          </cell>
          <cell r="AF17">
            <v>10</v>
          </cell>
          <cell r="AG17" t="str">
            <v>2159805</v>
          </cell>
          <cell r="AH17" t="str">
            <v>김선국　　</v>
          </cell>
          <cell r="AI17" t="str">
            <v>26</v>
          </cell>
          <cell r="AJ17" t="str">
            <v>44</v>
          </cell>
          <cell r="AK17">
            <v>75</v>
          </cell>
          <cell r="AL17">
            <v>58.54</v>
          </cell>
          <cell r="AM17">
            <v>50</v>
          </cell>
          <cell r="AN17" t="str">
            <v>2006365</v>
          </cell>
          <cell r="AO17" t="str">
            <v>김선기　　</v>
          </cell>
          <cell r="AP17" t="str">
            <v>04</v>
          </cell>
          <cell r="AQ17" t="str">
            <v>32</v>
          </cell>
          <cell r="AR17">
            <v>68</v>
          </cell>
          <cell r="AS17">
            <v>57.32</v>
          </cell>
          <cell r="AT17">
            <v>30</v>
          </cell>
          <cell r="AY17">
            <v>0</v>
          </cell>
          <cell r="AZ17">
            <v>0</v>
          </cell>
          <cell r="BA17">
            <v>0</v>
          </cell>
          <cell r="BF17">
            <v>0</v>
          </cell>
          <cell r="BG17">
            <v>0</v>
          </cell>
          <cell r="BH17">
            <v>0</v>
          </cell>
          <cell r="BM17">
            <v>0</v>
          </cell>
          <cell r="BN17">
            <v>0</v>
          </cell>
          <cell r="BO17">
            <v>0</v>
          </cell>
          <cell r="BP17" t="b">
            <v>0</v>
          </cell>
          <cell r="BQ17">
            <v>0</v>
          </cell>
          <cell r="BR17">
            <v>58.97</v>
          </cell>
          <cell r="BS17">
            <v>423</v>
          </cell>
          <cell r="BT17">
            <v>60.7</v>
          </cell>
          <cell r="BU17" t="str">
            <v>C</v>
          </cell>
          <cell r="BV17" t="str">
            <v>07</v>
          </cell>
          <cell r="BW17">
            <v>56</v>
          </cell>
          <cell r="BX17" t="str">
            <v>19970101</v>
          </cell>
        </row>
        <row r="18">
          <cell r="A18" t="str">
            <v>2095644</v>
          </cell>
          <cell r="B18" t="str">
            <v>24</v>
          </cell>
          <cell r="C18" t="str">
            <v>차장</v>
          </cell>
          <cell r="D18" t="str">
            <v>윤기봉　　</v>
          </cell>
          <cell r="E18" t="str">
            <v>C</v>
          </cell>
          <cell r="G18">
            <v>1</v>
          </cell>
          <cell r="H18" t="str">
            <v>KF**</v>
          </cell>
          <cell r="I18" t="str">
            <v>KUBC</v>
          </cell>
          <cell r="J18" t="str">
            <v>광）경리팀　　　　　</v>
          </cell>
          <cell r="K18" t="str">
            <v>KFBA</v>
          </cell>
          <cell r="L18" t="str">
            <v>재정팀　　　　　　　</v>
          </cell>
          <cell r="O18" t="str">
            <v>KFBA</v>
          </cell>
          <cell r="R18" t="str">
            <v>1</v>
          </cell>
          <cell r="V18" t="str">
            <v>2</v>
          </cell>
          <cell r="W18" t="str">
            <v>1</v>
          </cell>
          <cell r="X18" t="str">
            <v>3</v>
          </cell>
          <cell r="Y18" t="str">
            <v>O</v>
          </cell>
          <cell r="Z18" t="str">
            <v>2064976</v>
          </cell>
          <cell r="AA18" t="str">
            <v>이주록　　</v>
          </cell>
          <cell r="AB18" t="str">
            <v>24</v>
          </cell>
          <cell r="AC18" t="str">
            <v>43</v>
          </cell>
          <cell r="AD18">
            <v>84</v>
          </cell>
          <cell r="AE18">
            <v>55.16</v>
          </cell>
          <cell r="AF18">
            <v>40</v>
          </cell>
          <cell r="AG18" t="str">
            <v>2023777</v>
          </cell>
          <cell r="AH18" t="str">
            <v>구태환　　</v>
          </cell>
          <cell r="AI18" t="str">
            <v>20</v>
          </cell>
          <cell r="AJ18" t="str">
            <v>32</v>
          </cell>
          <cell r="AK18">
            <v>90</v>
          </cell>
          <cell r="AL18">
            <v>55.46</v>
          </cell>
          <cell r="AM18">
            <v>30</v>
          </cell>
          <cell r="AN18" t="str">
            <v>2011581</v>
          </cell>
          <cell r="AO18" t="str">
            <v>정학진　　</v>
          </cell>
          <cell r="AP18" t="str">
            <v>02</v>
          </cell>
          <cell r="AQ18" t="str">
            <v>20</v>
          </cell>
          <cell r="AR18">
            <v>77</v>
          </cell>
          <cell r="AS18">
            <v>60.6</v>
          </cell>
          <cell r="AT18">
            <v>10</v>
          </cell>
          <cell r="AY18">
            <v>0</v>
          </cell>
          <cell r="AZ18">
            <v>0</v>
          </cell>
          <cell r="BA18">
            <v>0</v>
          </cell>
          <cell r="BF18">
            <v>0</v>
          </cell>
          <cell r="BG18">
            <v>0</v>
          </cell>
          <cell r="BH18">
            <v>0</v>
          </cell>
          <cell r="BM18">
            <v>0</v>
          </cell>
          <cell r="BN18">
            <v>0</v>
          </cell>
          <cell r="BO18">
            <v>0</v>
          </cell>
          <cell r="BP18" t="b">
            <v>0</v>
          </cell>
          <cell r="BQ18">
            <v>0</v>
          </cell>
          <cell r="BR18">
            <v>55.95</v>
          </cell>
          <cell r="BS18">
            <v>189</v>
          </cell>
          <cell r="BT18">
            <v>72.7</v>
          </cell>
          <cell r="BU18" t="str">
            <v>D</v>
          </cell>
          <cell r="BV18" t="str">
            <v>08</v>
          </cell>
          <cell r="BW18">
            <v>52</v>
          </cell>
          <cell r="BX18" t="str">
            <v>19980701</v>
          </cell>
          <cell r="BZ18" t="str">
            <v>A</v>
          </cell>
          <cell r="CA18" t="str">
            <v>01</v>
          </cell>
          <cell r="CB18" t="str">
            <v>A</v>
          </cell>
          <cell r="CC18" t="str">
            <v>02</v>
          </cell>
          <cell r="CD18" t="str">
            <v>A</v>
          </cell>
          <cell r="CE18" t="str">
            <v>01</v>
          </cell>
        </row>
        <row r="19">
          <cell r="A19" t="str">
            <v>2182752</v>
          </cell>
          <cell r="B19" t="str">
            <v>26</v>
          </cell>
          <cell r="C19" t="str">
            <v>과장</v>
          </cell>
          <cell r="D19" t="str">
            <v>변석호　　</v>
          </cell>
          <cell r="E19" t="str">
            <v>C</v>
          </cell>
          <cell r="G19">
            <v>1</v>
          </cell>
          <cell r="H19" t="str">
            <v>KQ**</v>
          </cell>
          <cell r="I19" t="str">
            <v>KSCA</v>
          </cell>
          <cell r="J19" t="str">
            <v>소）제조관리１부　　</v>
          </cell>
          <cell r="K19" t="str">
            <v>KSEA</v>
          </cell>
          <cell r="L19" t="str">
            <v>소）엔진변속기제조관</v>
          </cell>
          <cell r="O19" t="str">
            <v>KSEAG</v>
          </cell>
          <cell r="R19" t="str">
            <v>4</v>
          </cell>
          <cell r="T19" t="str">
            <v>50</v>
          </cell>
          <cell r="U19" t="str">
            <v>과장</v>
          </cell>
          <cell r="V19" t="str">
            <v>3</v>
          </cell>
          <cell r="W19" t="str">
            <v>2</v>
          </cell>
          <cell r="X19" t="str">
            <v>2</v>
          </cell>
          <cell r="Y19" t="str">
            <v>O</v>
          </cell>
          <cell r="Z19" t="str">
            <v>2060055</v>
          </cell>
          <cell r="AA19" t="str">
            <v>정청열　　</v>
          </cell>
          <cell r="AB19" t="str">
            <v>24</v>
          </cell>
          <cell r="AC19" t="str">
            <v>40</v>
          </cell>
          <cell r="AD19">
            <v>52</v>
          </cell>
          <cell r="AE19">
            <v>51.92</v>
          </cell>
          <cell r="AF19">
            <v>30</v>
          </cell>
          <cell r="AG19" t="str">
            <v>2022238</v>
          </cell>
          <cell r="AH19" t="str">
            <v>백종원　　</v>
          </cell>
          <cell r="AI19" t="str">
            <v>22</v>
          </cell>
          <cell r="AJ19" t="str">
            <v>32</v>
          </cell>
          <cell r="AK19">
            <v>68</v>
          </cell>
          <cell r="AL19">
            <v>59</v>
          </cell>
          <cell r="AM19">
            <v>20</v>
          </cell>
          <cell r="AN19" t="str">
            <v>2014814</v>
          </cell>
          <cell r="AO19" t="str">
            <v>박근성　　</v>
          </cell>
          <cell r="AP19" t="str">
            <v>20</v>
          </cell>
          <cell r="AQ19" t="str">
            <v>31</v>
          </cell>
          <cell r="AR19">
            <v>50</v>
          </cell>
          <cell r="AS19">
            <v>53.18</v>
          </cell>
          <cell r="AT19">
            <v>10</v>
          </cell>
          <cell r="AU19" t="str">
            <v>2060576</v>
          </cell>
          <cell r="AV19" t="str">
            <v>이동룡　　</v>
          </cell>
          <cell r="AW19" t="str">
            <v>02</v>
          </cell>
          <cell r="AX19" t="str">
            <v>30</v>
          </cell>
          <cell r="AY19">
            <v>51</v>
          </cell>
          <cell r="AZ19">
            <v>53.63</v>
          </cell>
          <cell r="BA19">
            <v>10</v>
          </cell>
          <cell r="BB19" t="str">
            <v>2728462</v>
          </cell>
          <cell r="BC19" t="str">
            <v>임승근　　</v>
          </cell>
          <cell r="BD19" t="str">
            <v>02</v>
          </cell>
          <cell r="BE19" t="str">
            <v>20</v>
          </cell>
          <cell r="BF19">
            <v>47</v>
          </cell>
          <cell r="BG19">
            <v>51.37</v>
          </cell>
          <cell r="BH19">
            <v>10</v>
          </cell>
          <cell r="BM19">
            <v>0</v>
          </cell>
          <cell r="BN19">
            <v>0</v>
          </cell>
          <cell r="BO19">
            <v>0</v>
          </cell>
          <cell r="BP19" t="b">
            <v>0</v>
          </cell>
          <cell r="BQ19">
            <v>0</v>
          </cell>
          <cell r="BR19">
            <v>53.99</v>
          </cell>
          <cell r="BS19">
            <v>973</v>
          </cell>
          <cell r="BT19">
            <v>85.7</v>
          </cell>
          <cell r="BU19" t="str">
            <v>D</v>
          </cell>
          <cell r="BV19" t="str">
            <v>10</v>
          </cell>
          <cell r="BW19">
            <v>44</v>
          </cell>
          <cell r="BX19" t="str">
            <v>19980101</v>
          </cell>
          <cell r="BZ19" t="str">
            <v>C</v>
          </cell>
          <cell r="CA19" t="str">
            <v>08</v>
          </cell>
          <cell r="CB19" t="str">
            <v>A</v>
          </cell>
          <cell r="CC19" t="str">
            <v>02</v>
          </cell>
          <cell r="CD19" t="str">
            <v>B</v>
          </cell>
          <cell r="CE19" t="str">
            <v>02</v>
          </cell>
        </row>
        <row r="20">
          <cell r="A20" t="str">
            <v>2725281</v>
          </cell>
          <cell r="B20" t="str">
            <v>24</v>
          </cell>
          <cell r="C20" t="str">
            <v>차장</v>
          </cell>
          <cell r="D20" t="str">
            <v>여수동　　</v>
          </cell>
          <cell r="E20" t="str">
            <v>C</v>
          </cell>
          <cell r="G20">
            <v>1</v>
          </cell>
          <cell r="H20" t="str">
            <v>KK**</v>
          </cell>
          <cell r="K20" t="str">
            <v>KLCB</v>
          </cell>
          <cell r="L20" t="str">
            <v>수출２팀　　　　　　</v>
          </cell>
          <cell r="O20" t="str">
            <v>KLCB</v>
          </cell>
          <cell r="R20" t="str">
            <v>1</v>
          </cell>
          <cell r="V20" t="str">
            <v>2</v>
          </cell>
          <cell r="W20" t="str">
            <v>1</v>
          </cell>
          <cell r="X20" t="str">
            <v>3</v>
          </cell>
          <cell r="Y20" t="str">
            <v>O</v>
          </cell>
          <cell r="Z20" t="str">
            <v>2053144</v>
          </cell>
          <cell r="AA20" t="str">
            <v>오영근　　</v>
          </cell>
          <cell r="AB20" t="str">
            <v>22</v>
          </cell>
          <cell r="AC20" t="str">
            <v>43</v>
          </cell>
          <cell r="AD20">
            <v>67</v>
          </cell>
          <cell r="AE20">
            <v>55.29</v>
          </cell>
          <cell r="AF20">
            <v>30</v>
          </cell>
          <cell r="AG20" t="str">
            <v>2718221</v>
          </cell>
          <cell r="AH20" t="str">
            <v>김병주　　</v>
          </cell>
          <cell r="AI20" t="str">
            <v>20</v>
          </cell>
          <cell r="AJ20" t="str">
            <v>32</v>
          </cell>
          <cell r="AK20">
            <v>77</v>
          </cell>
          <cell r="AL20">
            <v>64.569999999999993</v>
          </cell>
          <cell r="AM20">
            <v>20</v>
          </cell>
          <cell r="AN20" t="str">
            <v>2002024</v>
          </cell>
          <cell r="AO20" t="str">
            <v>이덕규　　</v>
          </cell>
          <cell r="AP20" t="str">
            <v>04</v>
          </cell>
          <cell r="AQ20" t="str">
            <v>30</v>
          </cell>
          <cell r="AR20">
            <v>70</v>
          </cell>
          <cell r="AS20">
            <v>59.01</v>
          </cell>
          <cell r="AT20">
            <v>20</v>
          </cell>
          <cell r="AU20" t="str">
            <v>2005295</v>
          </cell>
          <cell r="AV20" t="str">
            <v>박성도　　</v>
          </cell>
          <cell r="AW20" t="str">
            <v>02</v>
          </cell>
          <cell r="AX20" t="str">
            <v>20</v>
          </cell>
          <cell r="AY20">
            <v>77</v>
          </cell>
          <cell r="AZ20">
            <v>61.55</v>
          </cell>
          <cell r="BA20">
            <v>10</v>
          </cell>
          <cell r="BF20">
            <v>0</v>
          </cell>
          <cell r="BG20">
            <v>0</v>
          </cell>
          <cell r="BH20">
            <v>0</v>
          </cell>
          <cell r="BM20">
            <v>0</v>
          </cell>
          <cell r="BN20">
            <v>0</v>
          </cell>
          <cell r="BO20">
            <v>0</v>
          </cell>
          <cell r="BP20" t="b">
            <v>0</v>
          </cell>
          <cell r="BQ20">
            <v>0</v>
          </cell>
          <cell r="BR20">
            <v>59.32</v>
          </cell>
          <cell r="BS20">
            <v>138</v>
          </cell>
          <cell r="BT20">
            <v>53.1</v>
          </cell>
          <cell r="BU20" t="str">
            <v>C</v>
          </cell>
          <cell r="BV20" t="str">
            <v>06</v>
          </cell>
          <cell r="BW20">
            <v>60</v>
          </cell>
          <cell r="BX20" t="str">
            <v>19980101</v>
          </cell>
        </row>
        <row r="21">
          <cell r="A21" t="str">
            <v>2725297</v>
          </cell>
          <cell r="B21" t="str">
            <v>26</v>
          </cell>
          <cell r="C21" t="str">
            <v>과장</v>
          </cell>
          <cell r="D21" t="str">
            <v>노충환　　</v>
          </cell>
          <cell r="E21" t="str">
            <v>C</v>
          </cell>
          <cell r="G21">
            <v>1</v>
          </cell>
          <cell r="H21" t="str">
            <v>KK**</v>
          </cell>
          <cell r="K21" t="str">
            <v>KLCC</v>
          </cell>
          <cell r="L21" t="str">
            <v>수출３팀　　　　　　</v>
          </cell>
          <cell r="O21" t="str">
            <v>KLCC</v>
          </cell>
          <cell r="R21" t="str">
            <v>1</v>
          </cell>
          <cell r="V21" t="str">
            <v>3</v>
          </cell>
          <cell r="W21" t="str">
            <v>1</v>
          </cell>
          <cell r="X21" t="str">
            <v>3</v>
          </cell>
          <cell r="Y21" t="str">
            <v>O</v>
          </cell>
          <cell r="Z21" t="str">
            <v>2088295</v>
          </cell>
          <cell r="AA21" t="str">
            <v>김종한　　</v>
          </cell>
          <cell r="AB21" t="str">
            <v>24</v>
          </cell>
          <cell r="AC21" t="str">
            <v>43</v>
          </cell>
          <cell r="AD21">
            <v>68</v>
          </cell>
          <cell r="AE21">
            <v>60</v>
          </cell>
          <cell r="AF21">
            <v>30</v>
          </cell>
          <cell r="AG21" t="str">
            <v>2718221</v>
          </cell>
          <cell r="AH21" t="str">
            <v>김병주　　</v>
          </cell>
          <cell r="AI21" t="str">
            <v>20</v>
          </cell>
          <cell r="AJ21" t="str">
            <v>32</v>
          </cell>
          <cell r="AK21">
            <v>73</v>
          </cell>
          <cell r="AL21">
            <v>60.27</v>
          </cell>
          <cell r="AM21">
            <v>20</v>
          </cell>
          <cell r="AN21" t="str">
            <v>2002024</v>
          </cell>
          <cell r="AO21" t="str">
            <v>이덕규　　</v>
          </cell>
          <cell r="AP21" t="str">
            <v>04</v>
          </cell>
          <cell r="AQ21" t="str">
            <v>30</v>
          </cell>
          <cell r="AR21">
            <v>72</v>
          </cell>
          <cell r="AS21">
            <v>60.18</v>
          </cell>
          <cell r="AT21">
            <v>20</v>
          </cell>
          <cell r="AU21" t="str">
            <v>2005295</v>
          </cell>
          <cell r="AV21" t="str">
            <v>박성도　　</v>
          </cell>
          <cell r="AW21" t="str">
            <v>02</v>
          </cell>
          <cell r="AX21" t="str">
            <v>20</v>
          </cell>
          <cell r="AY21">
            <v>70</v>
          </cell>
          <cell r="AZ21">
            <v>59.26</v>
          </cell>
          <cell r="BA21">
            <v>10</v>
          </cell>
          <cell r="BF21">
            <v>0</v>
          </cell>
          <cell r="BG21">
            <v>0</v>
          </cell>
          <cell r="BH21">
            <v>0</v>
          </cell>
          <cell r="BM21">
            <v>0</v>
          </cell>
          <cell r="BN21">
            <v>0</v>
          </cell>
          <cell r="BO21">
            <v>0</v>
          </cell>
          <cell r="BP21" t="b">
            <v>0</v>
          </cell>
          <cell r="BQ21">
            <v>0</v>
          </cell>
          <cell r="BR21">
            <v>60.02</v>
          </cell>
          <cell r="BS21">
            <v>541</v>
          </cell>
          <cell r="BT21">
            <v>47.6</v>
          </cell>
          <cell r="BU21" t="str">
            <v>C</v>
          </cell>
          <cell r="BV21" t="str">
            <v>06</v>
          </cell>
          <cell r="BW21">
            <v>60</v>
          </cell>
          <cell r="BX21" t="str">
            <v>19960101</v>
          </cell>
        </row>
        <row r="22">
          <cell r="A22" t="str">
            <v>2725244</v>
          </cell>
          <cell r="B22" t="str">
            <v>26</v>
          </cell>
          <cell r="C22" t="str">
            <v>과장</v>
          </cell>
          <cell r="D22" t="str">
            <v>김종우　　</v>
          </cell>
          <cell r="E22" t="str">
            <v>C</v>
          </cell>
          <cell r="G22">
            <v>1</v>
          </cell>
          <cell r="H22" t="str">
            <v>KK**</v>
          </cell>
          <cell r="K22" t="str">
            <v>KLCE</v>
          </cell>
          <cell r="L22" t="str">
            <v>상용특장수출팀　　　</v>
          </cell>
          <cell r="O22" t="str">
            <v>KLCE</v>
          </cell>
          <cell r="R22" t="str">
            <v>1</v>
          </cell>
          <cell r="V22" t="str">
            <v>3</v>
          </cell>
          <cell r="W22" t="str">
            <v>1</v>
          </cell>
          <cell r="X22" t="str">
            <v>3</v>
          </cell>
          <cell r="Y22" t="str">
            <v>O</v>
          </cell>
          <cell r="Z22" t="str">
            <v>2013104</v>
          </cell>
          <cell r="AA22" t="str">
            <v>김남중　　</v>
          </cell>
          <cell r="AB22" t="str">
            <v>20</v>
          </cell>
          <cell r="AC22" t="str">
            <v>43</v>
          </cell>
          <cell r="AD22">
            <v>70</v>
          </cell>
          <cell r="AE22">
            <v>59.12</v>
          </cell>
          <cell r="AF22">
            <v>40</v>
          </cell>
          <cell r="AG22" t="str">
            <v>2002024</v>
          </cell>
          <cell r="AH22" t="str">
            <v>이덕규　　</v>
          </cell>
          <cell r="AI22" t="str">
            <v>04</v>
          </cell>
          <cell r="AJ22" t="str">
            <v>30</v>
          </cell>
          <cell r="AK22">
            <v>72</v>
          </cell>
          <cell r="AL22">
            <v>60.18</v>
          </cell>
          <cell r="AM22">
            <v>30</v>
          </cell>
          <cell r="AN22" t="str">
            <v>2005295</v>
          </cell>
          <cell r="AO22" t="str">
            <v>박성도　　</v>
          </cell>
          <cell r="AP22" t="str">
            <v>02</v>
          </cell>
          <cell r="AQ22" t="str">
            <v>20</v>
          </cell>
          <cell r="AR22">
            <v>70</v>
          </cell>
          <cell r="AS22">
            <v>59.26</v>
          </cell>
          <cell r="AT22">
            <v>10</v>
          </cell>
          <cell r="AY22">
            <v>0</v>
          </cell>
          <cell r="AZ22">
            <v>0</v>
          </cell>
          <cell r="BA22">
            <v>0</v>
          </cell>
          <cell r="BF22">
            <v>0</v>
          </cell>
          <cell r="BG22">
            <v>0</v>
          </cell>
          <cell r="BH22">
            <v>0</v>
          </cell>
          <cell r="BM22">
            <v>0</v>
          </cell>
          <cell r="BN22">
            <v>0</v>
          </cell>
          <cell r="BO22">
            <v>0</v>
          </cell>
          <cell r="BP22" t="b">
            <v>0</v>
          </cell>
          <cell r="BQ22">
            <v>0</v>
          </cell>
          <cell r="BR22">
            <v>59.54</v>
          </cell>
          <cell r="BS22">
            <v>592</v>
          </cell>
          <cell r="BT22">
            <v>52.1</v>
          </cell>
          <cell r="BU22" t="str">
            <v>C</v>
          </cell>
          <cell r="BV22" t="str">
            <v>06</v>
          </cell>
          <cell r="BW22">
            <v>60</v>
          </cell>
          <cell r="BX22" t="str">
            <v>19970101</v>
          </cell>
        </row>
        <row r="23">
          <cell r="A23" t="str">
            <v>2506649</v>
          </cell>
          <cell r="B23" t="str">
            <v>32</v>
          </cell>
          <cell r="C23" t="str">
            <v>4을</v>
          </cell>
          <cell r="D23" t="str">
            <v>한옥현　　</v>
          </cell>
          <cell r="E23" t="str">
            <v>C</v>
          </cell>
          <cell r="G23">
            <v>1</v>
          </cell>
          <cell r="H23" t="str">
            <v>KH**</v>
          </cell>
          <cell r="I23" t="str">
            <v>KHGQ</v>
          </cell>
          <cell r="J23" t="str">
            <v>남부）교대역지점　　</v>
          </cell>
          <cell r="K23" t="str">
            <v>KHZA</v>
          </cell>
          <cell r="L23" t="str">
            <v>ＲＶ판촉팀　　　　　</v>
          </cell>
          <cell r="O23" t="str">
            <v>KHZA</v>
          </cell>
          <cell r="R23" t="str">
            <v>1</v>
          </cell>
          <cell r="V23" t="str">
            <v>6</v>
          </cell>
          <cell r="W23" t="str">
            <v>1</v>
          </cell>
          <cell r="X23" t="str">
            <v>4</v>
          </cell>
          <cell r="Y23" t="str">
            <v>O</v>
          </cell>
          <cell r="Z23" t="str">
            <v>2718214</v>
          </cell>
          <cell r="AA23" t="str">
            <v>이지원　　</v>
          </cell>
          <cell r="AB23" t="str">
            <v>04</v>
          </cell>
          <cell r="AC23" t="str">
            <v>32</v>
          </cell>
          <cell r="AD23">
            <v>52</v>
          </cell>
          <cell r="AE23">
            <v>54.83</v>
          </cell>
          <cell r="AF23">
            <v>80</v>
          </cell>
          <cell r="AK23">
            <v>0</v>
          </cell>
          <cell r="AL23">
            <v>0</v>
          </cell>
          <cell r="AM23">
            <v>0</v>
          </cell>
          <cell r="AR23">
            <v>0</v>
          </cell>
          <cell r="AS23">
            <v>0</v>
          </cell>
          <cell r="AT23">
            <v>0</v>
          </cell>
          <cell r="AY23">
            <v>0</v>
          </cell>
          <cell r="AZ23">
            <v>0</v>
          </cell>
          <cell r="BA23">
            <v>0</v>
          </cell>
          <cell r="BF23">
            <v>0</v>
          </cell>
          <cell r="BG23">
            <v>0</v>
          </cell>
          <cell r="BH23">
            <v>0</v>
          </cell>
          <cell r="BM23">
            <v>0</v>
          </cell>
          <cell r="BN23">
            <v>0</v>
          </cell>
          <cell r="BO23">
            <v>0</v>
          </cell>
          <cell r="BP23" t="b">
            <v>0</v>
          </cell>
          <cell r="BQ23">
            <v>0</v>
          </cell>
          <cell r="BR23">
            <v>54.83</v>
          </cell>
          <cell r="BS23">
            <v>605</v>
          </cell>
          <cell r="BT23">
            <v>86.8</v>
          </cell>
          <cell r="BU23" t="str">
            <v>D</v>
          </cell>
          <cell r="BV23" t="str">
            <v>10</v>
          </cell>
          <cell r="BW23">
            <v>44</v>
          </cell>
          <cell r="BX23" t="str">
            <v>19970101</v>
          </cell>
          <cell r="BZ23" t="str">
            <v>C</v>
          </cell>
          <cell r="CA23" t="str">
            <v>06</v>
          </cell>
          <cell r="CB23" t="str">
            <v>C</v>
          </cell>
          <cell r="CC23" t="str">
            <v>04</v>
          </cell>
          <cell r="CD23" t="str">
            <v>B</v>
          </cell>
          <cell r="CE23" t="str">
            <v>03</v>
          </cell>
        </row>
        <row r="24">
          <cell r="A24" t="str">
            <v>2156528</v>
          </cell>
          <cell r="B24" t="str">
            <v>28</v>
          </cell>
          <cell r="C24" t="str">
            <v>대리</v>
          </cell>
          <cell r="D24" t="str">
            <v>이기윤　　</v>
          </cell>
          <cell r="E24" t="str">
            <v>C</v>
          </cell>
          <cell r="G24">
            <v>1</v>
          </cell>
          <cell r="H24" t="str">
            <v>KH**</v>
          </cell>
          <cell r="I24" t="str">
            <v>KHOS</v>
          </cell>
          <cell r="J24" t="str">
            <v>전북）동전주지점　　</v>
          </cell>
          <cell r="K24" t="str">
            <v>KHO*</v>
          </cell>
          <cell r="L24" t="str">
            <v>전북지역본부　　　　</v>
          </cell>
          <cell r="O24" t="str">
            <v>KHO*2</v>
          </cell>
          <cell r="R24" t="str">
            <v>2</v>
          </cell>
          <cell r="V24" t="str">
            <v>4</v>
          </cell>
          <cell r="W24" t="str">
            <v>3</v>
          </cell>
          <cell r="X24" t="str">
            <v>3</v>
          </cell>
          <cell r="Y24" t="str">
            <v>O</v>
          </cell>
          <cell r="Z24" t="str">
            <v>2257087</v>
          </cell>
          <cell r="AA24" t="str">
            <v>정장근　　</v>
          </cell>
          <cell r="AB24" t="str">
            <v>26</v>
          </cell>
          <cell r="AC24" t="str">
            <v>50</v>
          </cell>
          <cell r="AD24">
            <v>86</v>
          </cell>
          <cell r="AE24">
            <v>52.75</v>
          </cell>
          <cell r="AF24">
            <v>40</v>
          </cell>
          <cell r="AG24" t="str">
            <v>2718148</v>
          </cell>
          <cell r="AH24" t="str">
            <v>김춘원　　</v>
          </cell>
          <cell r="AI24" t="str">
            <v>05</v>
          </cell>
          <cell r="AJ24" t="str">
            <v>32</v>
          </cell>
          <cell r="AK24">
            <v>69</v>
          </cell>
          <cell r="AL24">
            <v>59.21</v>
          </cell>
          <cell r="AM24">
            <v>40</v>
          </cell>
          <cell r="AN24" t="str">
            <v>2059744</v>
          </cell>
          <cell r="AO24" t="str">
            <v>김도영　　</v>
          </cell>
          <cell r="AP24" t="str">
            <v>02</v>
          </cell>
          <cell r="AQ24" t="str">
            <v>20</v>
          </cell>
          <cell r="AR24">
            <v>100</v>
          </cell>
          <cell r="AS24">
            <v>70.650000000000006</v>
          </cell>
          <cell r="AT24">
            <v>10</v>
          </cell>
          <cell r="AY24">
            <v>0</v>
          </cell>
          <cell r="AZ24">
            <v>0</v>
          </cell>
          <cell r="BA24">
            <v>0</v>
          </cell>
          <cell r="BF24">
            <v>0</v>
          </cell>
          <cell r="BG24">
            <v>0</v>
          </cell>
          <cell r="BH24">
            <v>0</v>
          </cell>
          <cell r="BM24">
            <v>0</v>
          </cell>
          <cell r="BN24">
            <v>0</v>
          </cell>
          <cell r="BO24">
            <v>0</v>
          </cell>
          <cell r="BP24" t="b">
            <v>0</v>
          </cell>
          <cell r="BQ24">
            <v>0</v>
          </cell>
          <cell r="BR24">
            <v>57.61</v>
          </cell>
          <cell r="BS24">
            <v>1105</v>
          </cell>
          <cell r="BT24">
            <v>66</v>
          </cell>
          <cell r="BU24" t="str">
            <v>C</v>
          </cell>
          <cell r="BV24" t="str">
            <v>08</v>
          </cell>
          <cell r="BW24">
            <v>52</v>
          </cell>
          <cell r="BX24" t="str">
            <v>19970101</v>
          </cell>
          <cell r="BZ24" t="str">
            <v>A</v>
          </cell>
          <cell r="CA24" t="str">
            <v>01</v>
          </cell>
          <cell r="CB24" t="str">
            <v>C</v>
          </cell>
          <cell r="CC24" t="str">
            <v>05</v>
          </cell>
          <cell r="CD24" t="str">
            <v>A</v>
          </cell>
          <cell r="CE24" t="str">
            <v>02</v>
          </cell>
        </row>
        <row r="25">
          <cell r="A25" t="str">
            <v>2452712</v>
          </cell>
          <cell r="B25" t="str">
            <v>28</v>
          </cell>
          <cell r="C25" t="str">
            <v>대리</v>
          </cell>
          <cell r="D25" t="str">
            <v>이종태　　</v>
          </cell>
          <cell r="E25" t="str">
            <v>C</v>
          </cell>
          <cell r="G25">
            <v>1</v>
          </cell>
          <cell r="H25" t="str">
            <v>KAA*</v>
          </cell>
          <cell r="I25" t="str">
            <v>KFBA</v>
          </cell>
          <cell r="J25" t="str">
            <v>재정팀　　　　　　　</v>
          </cell>
          <cell r="K25" t="str">
            <v>KAAB</v>
          </cell>
          <cell r="L25" t="str">
            <v>사업기획팀　　　　　</v>
          </cell>
          <cell r="O25" t="str">
            <v>KAAB</v>
          </cell>
          <cell r="R25" t="str">
            <v>1</v>
          </cell>
          <cell r="V25" t="str">
            <v>4</v>
          </cell>
          <cell r="W25" t="str">
            <v>1</v>
          </cell>
          <cell r="X25" t="str">
            <v>3</v>
          </cell>
          <cell r="Y25" t="str">
            <v>O</v>
          </cell>
          <cell r="Z25" t="str">
            <v>2063451</v>
          </cell>
          <cell r="AA25" t="str">
            <v>강길모　　</v>
          </cell>
          <cell r="AB25" t="str">
            <v>22</v>
          </cell>
          <cell r="AC25" t="str">
            <v>43</v>
          </cell>
          <cell r="AD25">
            <v>50</v>
          </cell>
          <cell r="AE25">
            <v>51.67</v>
          </cell>
          <cell r="AF25">
            <v>50</v>
          </cell>
          <cell r="AG25" t="str">
            <v>7133725</v>
          </cell>
          <cell r="AH25" t="str">
            <v>제갈걸　　</v>
          </cell>
          <cell r="AI25" t="str">
            <v>05</v>
          </cell>
          <cell r="AJ25" t="str">
            <v>32</v>
          </cell>
          <cell r="AK25">
            <v>53</v>
          </cell>
          <cell r="AL25">
            <v>51.85</v>
          </cell>
          <cell r="AM25">
            <v>30</v>
          </cell>
          <cell r="AR25">
            <v>0</v>
          </cell>
          <cell r="AS25">
            <v>0</v>
          </cell>
          <cell r="AT25">
            <v>0</v>
          </cell>
          <cell r="AY25">
            <v>0</v>
          </cell>
          <cell r="AZ25">
            <v>0</v>
          </cell>
          <cell r="BA25">
            <v>0</v>
          </cell>
          <cell r="BF25">
            <v>0</v>
          </cell>
          <cell r="BG25">
            <v>0</v>
          </cell>
          <cell r="BH25">
            <v>0</v>
          </cell>
          <cell r="BM25">
            <v>0</v>
          </cell>
          <cell r="BN25">
            <v>0</v>
          </cell>
          <cell r="BO25">
            <v>0</v>
          </cell>
          <cell r="BP25" t="b">
            <v>0</v>
          </cell>
          <cell r="BQ25">
            <v>0</v>
          </cell>
          <cell r="BR25">
            <v>51.74</v>
          </cell>
          <cell r="BS25">
            <v>1571</v>
          </cell>
          <cell r="BT25">
            <v>93.8</v>
          </cell>
          <cell r="BU25" t="str">
            <v>E</v>
          </cell>
          <cell r="BV25" t="str">
            <v>10</v>
          </cell>
          <cell r="BW25">
            <v>44</v>
          </cell>
          <cell r="BX25" t="str">
            <v>19970101</v>
          </cell>
          <cell r="BZ25" t="str">
            <v>B</v>
          </cell>
          <cell r="CA25" t="str">
            <v>04</v>
          </cell>
          <cell r="CB25" t="str">
            <v>D</v>
          </cell>
          <cell r="CC25" t="str">
            <v>08</v>
          </cell>
          <cell r="CD25" t="str">
            <v>B</v>
          </cell>
          <cell r="CE25" t="str">
            <v>02</v>
          </cell>
        </row>
        <row r="26">
          <cell r="A26" t="str">
            <v>2183644</v>
          </cell>
          <cell r="B26" t="str">
            <v>28</v>
          </cell>
          <cell r="C26" t="str">
            <v>대리</v>
          </cell>
          <cell r="D26" t="str">
            <v>김창원　　</v>
          </cell>
          <cell r="E26" t="str">
            <v>C</v>
          </cell>
          <cell r="G26">
            <v>1</v>
          </cell>
          <cell r="H26" t="str">
            <v>KH**</v>
          </cell>
          <cell r="I26" t="str">
            <v>KHAE</v>
          </cell>
          <cell r="J26" t="str">
            <v>출하지원팀　　　　　</v>
          </cell>
          <cell r="K26" t="str">
            <v>KHW*</v>
          </cell>
          <cell r="L26" t="str">
            <v>경남서부지역본부　　</v>
          </cell>
          <cell r="O26" t="str">
            <v>KHW*1</v>
          </cell>
          <cell r="R26" t="str">
            <v>2</v>
          </cell>
          <cell r="V26" t="str">
            <v>4</v>
          </cell>
          <cell r="W26" t="str">
            <v>3</v>
          </cell>
          <cell r="X26" t="str">
            <v>3</v>
          </cell>
          <cell r="Y26" t="str">
            <v>O</v>
          </cell>
          <cell r="Z26" t="str">
            <v>7116633</v>
          </cell>
          <cell r="AA26" t="str">
            <v>이병기　　</v>
          </cell>
          <cell r="AB26" t="str">
            <v>22</v>
          </cell>
          <cell r="AC26" t="str">
            <v>32</v>
          </cell>
          <cell r="AD26">
            <v>60</v>
          </cell>
          <cell r="AE26">
            <v>50.05</v>
          </cell>
          <cell r="AF26">
            <v>70</v>
          </cell>
          <cell r="AG26" t="str">
            <v>2059744</v>
          </cell>
          <cell r="AH26" t="str">
            <v>김도영　　</v>
          </cell>
          <cell r="AI26" t="str">
            <v>02</v>
          </cell>
          <cell r="AJ26" t="str">
            <v>20</v>
          </cell>
          <cell r="AK26">
            <v>86</v>
          </cell>
          <cell r="AL26">
            <v>65.63</v>
          </cell>
          <cell r="AM26">
            <v>20</v>
          </cell>
          <cell r="AR26">
            <v>0</v>
          </cell>
          <cell r="AS26">
            <v>0</v>
          </cell>
          <cell r="AT26">
            <v>0</v>
          </cell>
          <cell r="AY26">
            <v>0</v>
          </cell>
          <cell r="AZ26">
            <v>0</v>
          </cell>
          <cell r="BA26">
            <v>0</v>
          </cell>
          <cell r="BF26">
            <v>0</v>
          </cell>
          <cell r="BG26">
            <v>0</v>
          </cell>
          <cell r="BH26">
            <v>0</v>
          </cell>
          <cell r="BM26">
            <v>0</v>
          </cell>
          <cell r="BN26">
            <v>0</v>
          </cell>
          <cell r="BO26">
            <v>0</v>
          </cell>
          <cell r="BP26" t="b">
            <v>0</v>
          </cell>
          <cell r="BQ26">
            <v>0</v>
          </cell>
          <cell r="BR26">
            <v>53.51</v>
          </cell>
          <cell r="BS26">
            <v>1452</v>
          </cell>
          <cell r="BT26">
            <v>86.7</v>
          </cell>
          <cell r="BU26" t="str">
            <v>D</v>
          </cell>
          <cell r="BV26" t="str">
            <v>10</v>
          </cell>
          <cell r="BW26">
            <v>44</v>
          </cell>
          <cell r="BX26" t="str">
            <v>19970101</v>
          </cell>
          <cell r="BZ26" t="str">
            <v>C</v>
          </cell>
          <cell r="CA26" t="str">
            <v>07</v>
          </cell>
          <cell r="CB26" t="str">
            <v>C</v>
          </cell>
          <cell r="CC26" t="str">
            <v>05</v>
          </cell>
          <cell r="CD26" t="str">
            <v>A</v>
          </cell>
          <cell r="CE26" t="str">
            <v>02</v>
          </cell>
        </row>
        <row r="27">
          <cell r="A27" t="str">
            <v>2507756</v>
          </cell>
          <cell r="B27" t="str">
            <v>28</v>
          </cell>
          <cell r="C27" t="str">
            <v>대리</v>
          </cell>
          <cell r="D27" t="str">
            <v>김경민　　</v>
          </cell>
          <cell r="E27" t="str">
            <v>C</v>
          </cell>
          <cell r="G27">
            <v>1</v>
          </cell>
          <cell r="H27" t="str">
            <v>KK**</v>
          </cell>
          <cell r="I27" t="str">
            <v>KFBA</v>
          </cell>
          <cell r="J27" t="str">
            <v>재정팀　　　　　　　</v>
          </cell>
          <cell r="K27" t="str">
            <v>KLCC</v>
          </cell>
          <cell r="L27" t="str">
            <v>수출３팀　　　　　　</v>
          </cell>
          <cell r="O27" t="str">
            <v>KLCC</v>
          </cell>
          <cell r="R27" t="str">
            <v>1</v>
          </cell>
          <cell r="V27" t="str">
            <v>4</v>
          </cell>
          <cell r="W27" t="str">
            <v>1</v>
          </cell>
          <cell r="X27" t="str">
            <v>3</v>
          </cell>
          <cell r="Y27" t="str">
            <v>O</v>
          </cell>
          <cell r="Z27" t="str">
            <v>2088295</v>
          </cell>
          <cell r="AA27" t="str">
            <v>김종한　　</v>
          </cell>
          <cell r="AB27" t="str">
            <v>24</v>
          </cell>
          <cell r="AC27" t="str">
            <v>43</v>
          </cell>
          <cell r="AD27">
            <v>53</v>
          </cell>
          <cell r="AE27">
            <v>49.33</v>
          </cell>
          <cell r="AF27">
            <v>30</v>
          </cell>
          <cell r="AG27" t="str">
            <v>2718221</v>
          </cell>
          <cell r="AH27" t="str">
            <v>김병주　　</v>
          </cell>
          <cell r="AI27" t="str">
            <v>20</v>
          </cell>
          <cell r="AJ27" t="str">
            <v>32</v>
          </cell>
          <cell r="AK27">
            <v>68</v>
          </cell>
          <cell r="AL27">
            <v>53.52</v>
          </cell>
          <cell r="AM27">
            <v>20</v>
          </cell>
          <cell r="AN27" t="str">
            <v>2002024</v>
          </cell>
          <cell r="AO27" t="str">
            <v>이덕규　　</v>
          </cell>
          <cell r="AP27" t="str">
            <v>04</v>
          </cell>
          <cell r="AQ27" t="str">
            <v>30</v>
          </cell>
          <cell r="AR27">
            <v>51</v>
          </cell>
          <cell r="AS27">
            <v>51.99</v>
          </cell>
          <cell r="AT27">
            <v>20</v>
          </cell>
          <cell r="AU27" t="str">
            <v>2005295</v>
          </cell>
          <cell r="AV27" t="str">
            <v>박성도　　</v>
          </cell>
          <cell r="AW27" t="str">
            <v>02</v>
          </cell>
          <cell r="AX27" t="str">
            <v>20</v>
          </cell>
          <cell r="AY27">
            <v>47</v>
          </cell>
          <cell r="AZ27">
            <v>50.02</v>
          </cell>
          <cell r="BA27">
            <v>10</v>
          </cell>
          <cell r="BF27">
            <v>0</v>
          </cell>
          <cell r="BG27">
            <v>0</v>
          </cell>
          <cell r="BH27">
            <v>0</v>
          </cell>
          <cell r="BM27">
            <v>0</v>
          </cell>
          <cell r="BN27">
            <v>0</v>
          </cell>
          <cell r="BO27">
            <v>0</v>
          </cell>
          <cell r="BP27" t="b">
            <v>0</v>
          </cell>
          <cell r="BQ27">
            <v>0</v>
          </cell>
          <cell r="BR27">
            <v>51.13</v>
          </cell>
          <cell r="BS27">
            <v>1610</v>
          </cell>
          <cell r="BT27">
            <v>96.2</v>
          </cell>
          <cell r="BU27" t="str">
            <v>E</v>
          </cell>
          <cell r="BV27" t="str">
            <v>11</v>
          </cell>
          <cell r="BW27">
            <v>40</v>
          </cell>
          <cell r="BX27" t="str">
            <v>19980101</v>
          </cell>
          <cell r="BZ27" t="str">
            <v>C</v>
          </cell>
          <cell r="CA27" t="str">
            <v>07</v>
          </cell>
          <cell r="CB27" t="str">
            <v>B</v>
          </cell>
          <cell r="CC27" t="str">
            <v>02</v>
          </cell>
          <cell r="CD27" t="str">
            <v>D</v>
          </cell>
          <cell r="CE27" t="str">
            <v>09</v>
          </cell>
        </row>
        <row r="28">
          <cell r="A28" t="str">
            <v>2156691</v>
          </cell>
          <cell r="B28" t="str">
            <v>28</v>
          </cell>
          <cell r="C28" t="str">
            <v>대리</v>
          </cell>
          <cell r="D28" t="str">
            <v>전오택　　</v>
          </cell>
          <cell r="E28" t="str">
            <v>C</v>
          </cell>
          <cell r="G28">
            <v>1</v>
          </cell>
          <cell r="H28" t="str">
            <v>KH**</v>
          </cell>
          <cell r="I28" t="str">
            <v>KHKF</v>
          </cell>
          <cell r="J28" t="str">
            <v>강원）홍천지점　　　</v>
          </cell>
          <cell r="K28" t="str">
            <v>KHKA</v>
          </cell>
          <cell r="L28" t="str">
            <v>강원）춘천지점　　　</v>
          </cell>
          <cell r="O28" t="str">
            <v>KHKAA</v>
          </cell>
          <cell r="R28" t="str">
            <v>2</v>
          </cell>
          <cell r="T28" t="str">
            <v>50</v>
          </cell>
          <cell r="U28" t="str">
            <v>과장</v>
          </cell>
          <cell r="V28" t="str">
            <v>4</v>
          </cell>
          <cell r="W28" t="str">
            <v>3</v>
          </cell>
          <cell r="X28" t="str">
            <v>2</v>
          </cell>
          <cell r="Y28" t="str">
            <v>O</v>
          </cell>
          <cell r="Z28" t="str">
            <v>2130064</v>
          </cell>
          <cell r="AA28" t="str">
            <v>심현식　　</v>
          </cell>
          <cell r="AB28" t="str">
            <v>26</v>
          </cell>
          <cell r="AC28" t="str">
            <v>44</v>
          </cell>
          <cell r="AD28">
            <v>81</v>
          </cell>
          <cell r="AE28">
            <v>55.29</v>
          </cell>
          <cell r="AF28">
            <v>50</v>
          </cell>
          <cell r="AG28" t="str">
            <v>2032367</v>
          </cell>
          <cell r="AH28" t="str">
            <v>최진　　　</v>
          </cell>
          <cell r="AI28" t="str">
            <v>22</v>
          </cell>
          <cell r="AJ28" t="str">
            <v>32</v>
          </cell>
          <cell r="AK28">
            <v>73</v>
          </cell>
          <cell r="AL28">
            <v>52.15</v>
          </cell>
          <cell r="AM28">
            <v>30</v>
          </cell>
          <cell r="AN28" t="str">
            <v>2059744</v>
          </cell>
          <cell r="AO28" t="str">
            <v>김도영　　</v>
          </cell>
          <cell r="AP28" t="str">
            <v>02</v>
          </cell>
          <cell r="AQ28" t="str">
            <v>20</v>
          </cell>
          <cell r="AR28">
            <v>40</v>
          </cell>
          <cell r="AS28">
            <v>49.12</v>
          </cell>
          <cell r="AT28">
            <v>10</v>
          </cell>
          <cell r="AY28">
            <v>0</v>
          </cell>
          <cell r="AZ28">
            <v>0</v>
          </cell>
          <cell r="BA28">
            <v>0</v>
          </cell>
          <cell r="BF28">
            <v>0</v>
          </cell>
          <cell r="BG28">
            <v>0</v>
          </cell>
          <cell r="BH28">
            <v>0</v>
          </cell>
          <cell r="BM28">
            <v>0</v>
          </cell>
          <cell r="BN28">
            <v>0</v>
          </cell>
          <cell r="BO28">
            <v>0</v>
          </cell>
          <cell r="BP28" t="b">
            <v>0</v>
          </cell>
          <cell r="BQ28">
            <v>0</v>
          </cell>
          <cell r="BR28">
            <v>53.56</v>
          </cell>
          <cell r="BS28">
            <v>1448</v>
          </cell>
          <cell r="BT28">
            <v>86.5</v>
          </cell>
          <cell r="BU28" t="str">
            <v>D</v>
          </cell>
          <cell r="BV28" t="str">
            <v>10</v>
          </cell>
          <cell r="BW28">
            <v>44</v>
          </cell>
          <cell r="BX28" t="str">
            <v>19980101</v>
          </cell>
          <cell r="BZ28" t="str">
            <v>E</v>
          </cell>
          <cell r="CA28" t="str">
            <v>11</v>
          </cell>
          <cell r="CB28" t="str">
            <v>B</v>
          </cell>
          <cell r="CC28" t="str">
            <v>02</v>
          </cell>
          <cell r="CD28" t="str">
            <v>B</v>
          </cell>
          <cell r="CE28" t="str">
            <v>02</v>
          </cell>
        </row>
        <row r="29">
          <cell r="A29" t="str">
            <v>2179179</v>
          </cell>
          <cell r="B29" t="str">
            <v>28</v>
          </cell>
          <cell r="C29" t="str">
            <v>대리</v>
          </cell>
          <cell r="D29" t="str">
            <v>안석준　　</v>
          </cell>
          <cell r="E29" t="str">
            <v>C</v>
          </cell>
          <cell r="G29">
            <v>1</v>
          </cell>
          <cell r="H29" t="str">
            <v>KH**</v>
          </cell>
          <cell r="I29" t="str">
            <v>KHHS</v>
          </cell>
          <cell r="J29" t="str">
            <v>북부）가좌지점　　　</v>
          </cell>
          <cell r="K29" t="str">
            <v>KHHJ</v>
          </cell>
          <cell r="L29" t="str">
            <v>북부）충정로지점　　</v>
          </cell>
          <cell r="O29" t="str">
            <v>KHHJA</v>
          </cell>
          <cell r="R29" t="str">
            <v>2</v>
          </cell>
          <cell r="T29" t="str">
            <v>50</v>
          </cell>
          <cell r="U29" t="str">
            <v>과장</v>
          </cell>
          <cell r="V29" t="str">
            <v>4</v>
          </cell>
          <cell r="W29" t="str">
            <v>3</v>
          </cell>
          <cell r="X29" t="str">
            <v>2</v>
          </cell>
          <cell r="Y29" t="str">
            <v>O</v>
          </cell>
          <cell r="Z29" t="str">
            <v>2093481</v>
          </cell>
          <cell r="AA29" t="str">
            <v>박병식　　</v>
          </cell>
          <cell r="AB29" t="str">
            <v>26</v>
          </cell>
          <cell r="AC29" t="str">
            <v>44</v>
          </cell>
          <cell r="AD29">
            <v>86</v>
          </cell>
          <cell r="AE29">
            <v>55.29</v>
          </cell>
          <cell r="AF29">
            <v>50</v>
          </cell>
          <cell r="AG29" t="str">
            <v>2006008</v>
          </cell>
          <cell r="AH29" t="str">
            <v>이덕준　　</v>
          </cell>
          <cell r="AI29" t="str">
            <v>03</v>
          </cell>
          <cell r="AJ29" t="str">
            <v>32</v>
          </cell>
          <cell r="AK29">
            <v>49</v>
          </cell>
          <cell r="AL29">
            <v>49.47</v>
          </cell>
          <cell r="AM29">
            <v>30</v>
          </cell>
          <cell r="AN29" t="str">
            <v>2059744</v>
          </cell>
          <cell r="AO29" t="str">
            <v>김도영　　</v>
          </cell>
          <cell r="AP29" t="str">
            <v>02</v>
          </cell>
          <cell r="AQ29" t="str">
            <v>20</v>
          </cell>
          <cell r="AR29">
            <v>93</v>
          </cell>
          <cell r="AS29">
            <v>68.14</v>
          </cell>
          <cell r="AT29">
            <v>10</v>
          </cell>
          <cell r="AY29">
            <v>0</v>
          </cell>
          <cell r="AZ29">
            <v>0</v>
          </cell>
          <cell r="BA29">
            <v>0</v>
          </cell>
          <cell r="BF29">
            <v>0</v>
          </cell>
          <cell r="BG29">
            <v>0</v>
          </cell>
          <cell r="BH29">
            <v>0</v>
          </cell>
          <cell r="BM29">
            <v>0</v>
          </cell>
          <cell r="BN29">
            <v>0</v>
          </cell>
          <cell r="BO29">
            <v>0</v>
          </cell>
          <cell r="BP29" t="b">
            <v>0</v>
          </cell>
          <cell r="BQ29">
            <v>0</v>
          </cell>
          <cell r="BR29">
            <v>54.78</v>
          </cell>
          <cell r="BS29">
            <v>1359</v>
          </cell>
          <cell r="BT29">
            <v>81.2</v>
          </cell>
          <cell r="BU29" t="str">
            <v>D</v>
          </cell>
          <cell r="BV29" t="str">
            <v>09</v>
          </cell>
          <cell r="BW29">
            <v>48</v>
          </cell>
          <cell r="BX29" t="str">
            <v>19980101</v>
          </cell>
          <cell r="BZ29" t="str">
            <v>C</v>
          </cell>
          <cell r="CA29" t="str">
            <v>05</v>
          </cell>
          <cell r="CB29" t="str">
            <v>A</v>
          </cell>
          <cell r="CC29" t="str">
            <v>02</v>
          </cell>
          <cell r="CD29" t="str">
            <v>C</v>
          </cell>
          <cell r="CE29" t="str">
            <v>05</v>
          </cell>
        </row>
        <row r="30">
          <cell r="A30" t="str">
            <v>2604442</v>
          </cell>
          <cell r="B30" t="str">
            <v>30</v>
          </cell>
          <cell r="C30" t="str">
            <v>4갑</v>
          </cell>
          <cell r="D30" t="str">
            <v>유헌종　　</v>
          </cell>
          <cell r="E30" t="str">
            <v>C</v>
          </cell>
          <cell r="G30">
            <v>1</v>
          </cell>
          <cell r="H30" t="str">
            <v>KQ**</v>
          </cell>
          <cell r="I30" t="str">
            <v>KSBA</v>
          </cell>
          <cell r="J30" t="str">
            <v>소）총무팀　　　　　</v>
          </cell>
          <cell r="K30" t="str">
            <v>KTBA</v>
          </cell>
          <cell r="L30" t="str">
            <v>화）총무팀　　　　　</v>
          </cell>
          <cell r="O30" t="str">
            <v>KTBA</v>
          </cell>
          <cell r="R30" t="str">
            <v>5</v>
          </cell>
          <cell r="V30" t="str">
            <v>5</v>
          </cell>
          <cell r="W30" t="str">
            <v>2</v>
          </cell>
          <cell r="X30" t="str">
            <v>3</v>
          </cell>
          <cell r="Y30" t="str">
            <v>S</v>
          </cell>
          <cell r="Z30" t="str">
            <v>2139496</v>
          </cell>
          <cell r="AA30" t="str">
            <v>고상원　　</v>
          </cell>
          <cell r="AB30" t="str">
            <v>22</v>
          </cell>
          <cell r="AC30" t="str">
            <v>43</v>
          </cell>
          <cell r="AD30">
            <v>49</v>
          </cell>
          <cell r="AE30">
            <v>49.96</v>
          </cell>
          <cell r="AF30">
            <v>30</v>
          </cell>
          <cell r="AG30" t="str">
            <v>2043797</v>
          </cell>
          <cell r="AH30" t="str">
            <v>김영호　　</v>
          </cell>
          <cell r="AI30" t="str">
            <v>20</v>
          </cell>
          <cell r="AJ30" t="str">
            <v>32</v>
          </cell>
          <cell r="AK30">
            <v>76</v>
          </cell>
          <cell r="AL30">
            <v>57.39</v>
          </cell>
          <cell r="AM30">
            <v>20</v>
          </cell>
          <cell r="AN30" t="str">
            <v>2100100</v>
          </cell>
          <cell r="AO30" t="str">
            <v>김무일　　</v>
          </cell>
          <cell r="AP30" t="str">
            <v>02</v>
          </cell>
          <cell r="AQ30" t="str">
            <v>30</v>
          </cell>
          <cell r="AR30">
            <v>47</v>
          </cell>
          <cell r="AS30">
            <v>52.03</v>
          </cell>
          <cell r="AT30">
            <v>20</v>
          </cell>
          <cell r="AU30" t="str">
            <v>2728462</v>
          </cell>
          <cell r="AV30" t="str">
            <v>임승근　　</v>
          </cell>
          <cell r="AW30" t="str">
            <v>02</v>
          </cell>
          <cell r="AX30" t="str">
            <v>20</v>
          </cell>
          <cell r="AY30">
            <v>70</v>
          </cell>
          <cell r="AZ30">
            <v>59.82</v>
          </cell>
          <cell r="BA30">
            <v>10</v>
          </cell>
          <cell r="BF30">
            <v>0</v>
          </cell>
          <cell r="BG30">
            <v>0</v>
          </cell>
          <cell r="BH30">
            <v>0</v>
          </cell>
          <cell r="BM30">
            <v>0</v>
          </cell>
          <cell r="BN30">
            <v>0</v>
          </cell>
          <cell r="BO30">
            <v>0</v>
          </cell>
          <cell r="BP30" t="b">
            <v>0</v>
          </cell>
          <cell r="BQ30">
            <v>0</v>
          </cell>
          <cell r="BR30">
            <v>53.57</v>
          </cell>
          <cell r="BS30">
            <v>1234</v>
          </cell>
          <cell r="BT30">
            <v>85</v>
          </cell>
          <cell r="BU30" t="str">
            <v>D</v>
          </cell>
          <cell r="BV30" t="str">
            <v>09</v>
          </cell>
          <cell r="BW30">
            <v>48</v>
          </cell>
          <cell r="BX30" t="str">
            <v>19950116</v>
          </cell>
          <cell r="BZ30" t="str">
            <v>B</v>
          </cell>
          <cell r="CA30" t="str">
            <v>03</v>
          </cell>
          <cell r="CB30" t="str">
            <v>A</v>
          </cell>
          <cell r="CC30" t="str">
            <v>01</v>
          </cell>
          <cell r="CD30" t="str">
            <v>C</v>
          </cell>
          <cell r="CE30" t="str">
            <v>08</v>
          </cell>
        </row>
        <row r="31">
          <cell r="A31" t="str">
            <v>2053978</v>
          </cell>
          <cell r="B31" t="str">
            <v>24</v>
          </cell>
          <cell r="C31" t="str">
            <v>차장</v>
          </cell>
          <cell r="D31" t="str">
            <v>박태영　　</v>
          </cell>
          <cell r="E31" t="str">
            <v>C</v>
          </cell>
          <cell r="G31">
            <v>1</v>
          </cell>
          <cell r="H31" t="str">
            <v>KK**</v>
          </cell>
          <cell r="I31" t="str">
            <v>KLAB</v>
          </cell>
          <cell r="J31" t="str">
            <v>수출업무팀　　　　　</v>
          </cell>
          <cell r="K31" t="str">
            <v>KLCA</v>
          </cell>
          <cell r="L31" t="str">
            <v>수출１팀　　　　　　</v>
          </cell>
          <cell r="O31" t="str">
            <v>KLCA</v>
          </cell>
          <cell r="R31" t="str">
            <v>1</v>
          </cell>
          <cell r="V31" t="str">
            <v>2</v>
          </cell>
          <cell r="W31" t="str">
            <v>1</v>
          </cell>
          <cell r="X31" t="str">
            <v>3</v>
          </cell>
          <cell r="Y31" t="str">
            <v>O</v>
          </cell>
          <cell r="Z31" t="str">
            <v>2718221</v>
          </cell>
          <cell r="AA31" t="str">
            <v>김병주　　</v>
          </cell>
          <cell r="AB31" t="str">
            <v>20</v>
          </cell>
          <cell r="AC31" t="str">
            <v>32</v>
          </cell>
          <cell r="AD31">
            <v>79</v>
          </cell>
          <cell r="AE31">
            <v>69.13</v>
          </cell>
          <cell r="AF31">
            <v>40</v>
          </cell>
          <cell r="AG31" t="str">
            <v>2002024</v>
          </cell>
          <cell r="AH31" t="str">
            <v>이덕규　　</v>
          </cell>
          <cell r="AI31" t="str">
            <v>04</v>
          </cell>
          <cell r="AJ31" t="str">
            <v>30</v>
          </cell>
          <cell r="AK31">
            <v>51</v>
          </cell>
          <cell r="AL31">
            <v>51.32</v>
          </cell>
          <cell r="AM31">
            <v>30</v>
          </cell>
          <cell r="AN31" t="str">
            <v>2005295</v>
          </cell>
          <cell r="AO31" t="str">
            <v>박성도　　</v>
          </cell>
          <cell r="AP31" t="str">
            <v>02</v>
          </cell>
          <cell r="AQ31" t="str">
            <v>20</v>
          </cell>
          <cell r="AR31">
            <v>53</v>
          </cell>
          <cell r="AS31">
            <v>51.54</v>
          </cell>
          <cell r="AT31">
            <v>10</v>
          </cell>
          <cell r="AY31">
            <v>0</v>
          </cell>
          <cell r="AZ31">
            <v>0</v>
          </cell>
          <cell r="BA31">
            <v>0</v>
          </cell>
          <cell r="BF31">
            <v>0</v>
          </cell>
          <cell r="BG31">
            <v>0</v>
          </cell>
          <cell r="BH31">
            <v>0</v>
          </cell>
          <cell r="BM31">
            <v>0</v>
          </cell>
          <cell r="BN31">
            <v>0</v>
          </cell>
          <cell r="BO31">
            <v>0</v>
          </cell>
          <cell r="BP31" t="b">
            <v>0</v>
          </cell>
          <cell r="BQ31">
            <v>0</v>
          </cell>
          <cell r="BR31">
            <v>60.25</v>
          </cell>
          <cell r="BS31">
            <v>115</v>
          </cell>
          <cell r="BT31">
            <v>44.2</v>
          </cell>
          <cell r="BU31" t="str">
            <v>C</v>
          </cell>
          <cell r="BV31" t="str">
            <v>05</v>
          </cell>
          <cell r="BW31">
            <v>64</v>
          </cell>
          <cell r="BX31" t="str">
            <v>19960101</v>
          </cell>
        </row>
        <row r="32">
          <cell r="A32" t="str">
            <v>2728402</v>
          </cell>
          <cell r="B32" t="str">
            <v>22</v>
          </cell>
          <cell r="C32" t="str">
            <v>부장</v>
          </cell>
          <cell r="D32" t="str">
            <v>김용철　　</v>
          </cell>
          <cell r="E32" t="str">
            <v>C</v>
          </cell>
          <cell r="G32">
            <v>1</v>
          </cell>
          <cell r="H32" t="str">
            <v>KQ**</v>
          </cell>
          <cell r="K32" t="str">
            <v>KRBC</v>
          </cell>
          <cell r="L32" t="str">
            <v>조립생기팀　　　　　</v>
          </cell>
          <cell r="O32" t="str">
            <v>KRBC</v>
          </cell>
          <cell r="R32" t="str">
            <v>4</v>
          </cell>
          <cell r="T32" t="str">
            <v>43</v>
          </cell>
          <cell r="U32" t="str">
            <v>팀장</v>
          </cell>
          <cell r="V32" t="str">
            <v>1</v>
          </cell>
          <cell r="W32" t="str">
            <v>2</v>
          </cell>
          <cell r="X32" t="str">
            <v>1</v>
          </cell>
          <cell r="Y32" t="str">
            <v>O</v>
          </cell>
          <cell r="Z32" t="str">
            <v>7034958</v>
          </cell>
          <cell r="AA32" t="str">
            <v>정성은　　</v>
          </cell>
          <cell r="AB32" t="str">
            <v>05</v>
          </cell>
          <cell r="AC32" t="str">
            <v>32</v>
          </cell>
          <cell r="AD32">
            <v>86</v>
          </cell>
          <cell r="AE32">
            <v>64.72</v>
          </cell>
          <cell r="AF32">
            <v>20</v>
          </cell>
          <cell r="AG32" t="str">
            <v>2002001</v>
          </cell>
          <cell r="AH32" t="str">
            <v>신도철　　</v>
          </cell>
          <cell r="AI32" t="str">
            <v>03</v>
          </cell>
          <cell r="AJ32" t="str">
            <v>30</v>
          </cell>
          <cell r="AK32">
            <v>70</v>
          </cell>
          <cell r="AL32">
            <v>60.77</v>
          </cell>
          <cell r="AM32">
            <v>40</v>
          </cell>
          <cell r="AN32" t="str">
            <v>2728462</v>
          </cell>
          <cell r="AO32" t="str">
            <v>임승근　　</v>
          </cell>
          <cell r="AP32" t="str">
            <v>02</v>
          </cell>
          <cell r="AQ32" t="str">
            <v>20</v>
          </cell>
          <cell r="AR32">
            <v>70</v>
          </cell>
          <cell r="AS32">
            <v>60</v>
          </cell>
          <cell r="AT32">
            <v>10</v>
          </cell>
          <cell r="AY32">
            <v>0</v>
          </cell>
          <cell r="AZ32">
            <v>0</v>
          </cell>
          <cell r="BA32">
            <v>0</v>
          </cell>
          <cell r="BF32">
            <v>0</v>
          </cell>
          <cell r="BG32">
            <v>0</v>
          </cell>
          <cell r="BH32">
            <v>0</v>
          </cell>
          <cell r="BM32">
            <v>0</v>
          </cell>
          <cell r="BN32">
            <v>0</v>
          </cell>
          <cell r="BO32">
            <v>0</v>
          </cell>
          <cell r="BP32" t="b">
            <v>1</v>
          </cell>
          <cell r="BQ32">
            <v>6</v>
          </cell>
          <cell r="BR32">
            <v>60.07</v>
          </cell>
          <cell r="BS32">
            <v>39</v>
          </cell>
          <cell r="BT32">
            <v>39.799999999999997</v>
          </cell>
          <cell r="BU32" t="str">
            <v>C</v>
          </cell>
          <cell r="BV32" t="str">
            <v>05</v>
          </cell>
          <cell r="BW32">
            <v>64</v>
          </cell>
          <cell r="BX32" t="str">
            <v>19970101</v>
          </cell>
        </row>
        <row r="33">
          <cell r="A33" t="str">
            <v>2725237</v>
          </cell>
          <cell r="B33" t="str">
            <v>30</v>
          </cell>
          <cell r="C33" t="str">
            <v>4갑</v>
          </cell>
          <cell r="D33" t="str">
            <v>이동준　　</v>
          </cell>
          <cell r="E33" t="str">
            <v>C</v>
          </cell>
          <cell r="G33">
            <v>1</v>
          </cell>
          <cell r="H33" t="str">
            <v>KQ**</v>
          </cell>
          <cell r="K33" t="str">
            <v>KTBA</v>
          </cell>
          <cell r="L33" t="str">
            <v>화）총무팀　　　　　</v>
          </cell>
          <cell r="O33" t="str">
            <v>KTBA</v>
          </cell>
          <cell r="R33" t="str">
            <v>5</v>
          </cell>
          <cell r="V33" t="str">
            <v>5</v>
          </cell>
          <cell r="W33" t="str">
            <v>2</v>
          </cell>
          <cell r="X33" t="str">
            <v>3</v>
          </cell>
          <cell r="Y33" t="str">
            <v>S</v>
          </cell>
          <cell r="Z33" t="str">
            <v>2139496</v>
          </cell>
          <cell r="AA33" t="str">
            <v>고상원　　</v>
          </cell>
          <cell r="AB33" t="str">
            <v>22</v>
          </cell>
          <cell r="AC33" t="str">
            <v>43</v>
          </cell>
          <cell r="AD33">
            <v>76</v>
          </cell>
          <cell r="AE33">
            <v>60.89</v>
          </cell>
          <cell r="AF33">
            <v>30</v>
          </cell>
          <cell r="AG33" t="str">
            <v>2043797</v>
          </cell>
          <cell r="AH33" t="str">
            <v>김영호　　</v>
          </cell>
          <cell r="AI33" t="str">
            <v>20</v>
          </cell>
          <cell r="AJ33" t="str">
            <v>32</v>
          </cell>
          <cell r="AK33">
            <v>94</v>
          </cell>
          <cell r="AL33">
            <v>67.459999999999994</v>
          </cell>
          <cell r="AM33">
            <v>20</v>
          </cell>
          <cell r="AN33" t="str">
            <v>2100100</v>
          </cell>
          <cell r="AO33" t="str">
            <v>김무일　　</v>
          </cell>
          <cell r="AP33" t="str">
            <v>02</v>
          </cell>
          <cell r="AQ33" t="str">
            <v>30</v>
          </cell>
          <cell r="AR33">
            <v>53</v>
          </cell>
          <cell r="AS33">
            <v>54.17</v>
          </cell>
          <cell r="AT33">
            <v>20</v>
          </cell>
          <cell r="AU33" t="str">
            <v>2728462</v>
          </cell>
          <cell r="AV33" t="str">
            <v>임승근　　</v>
          </cell>
          <cell r="AW33" t="str">
            <v>02</v>
          </cell>
          <cell r="AX33" t="str">
            <v>20</v>
          </cell>
          <cell r="AY33">
            <v>70</v>
          </cell>
          <cell r="AZ33">
            <v>59.82</v>
          </cell>
          <cell r="BA33">
            <v>10</v>
          </cell>
          <cell r="BF33">
            <v>0</v>
          </cell>
          <cell r="BG33">
            <v>0</v>
          </cell>
          <cell r="BH33">
            <v>0</v>
          </cell>
          <cell r="BM33">
            <v>0</v>
          </cell>
          <cell r="BN33">
            <v>0</v>
          </cell>
          <cell r="BO33">
            <v>0</v>
          </cell>
          <cell r="BP33" t="b">
            <v>0</v>
          </cell>
          <cell r="BQ33">
            <v>0</v>
          </cell>
          <cell r="BR33">
            <v>60.72</v>
          </cell>
          <cell r="BS33">
            <v>615</v>
          </cell>
          <cell r="BT33">
            <v>42.4</v>
          </cell>
          <cell r="BU33" t="str">
            <v>C</v>
          </cell>
          <cell r="BV33" t="str">
            <v>05</v>
          </cell>
          <cell r="BW33">
            <v>64</v>
          </cell>
          <cell r="BX33" t="str">
            <v>19960101</v>
          </cell>
        </row>
        <row r="34">
          <cell r="A34" t="str">
            <v>2388627</v>
          </cell>
          <cell r="B34" t="str">
            <v>22</v>
          </cell>
          <cell r="C34" t="str">
            <v>부장</v>
          </cell>
          <cell r="D34" t="str">
            <v>장성환　　</v>
          </cell>
          <cell r="E34" t="str">
            <v>C</v>
          </cell>
          <cell r="G34">
            <v>1</v>
          </cell>
          <cell r="H34" t="str">
            <v>KQ**</v>
          </cell>
          <cell r="I34" t="str">
            <v>KUDC</v>
          </cell>
          <cell r="J34" t="str">
            <v>광）소형제조２부　　</v>
          </cell>
          <cell r="K34" t="str">
            <v>KUCC</v>
          </cell>
          <cell r="L34" t="str">
            <v>광）특장제조부　　　</v>
          </cell>
          <cell r="O34" t="str">
            <v>KUCC</v>
          </cell>
          <cell r="R34" t="str">
            <v>6</v>
          </cell>
          <cell r="T34" t="str">
            <v>40</v>
          </cell>
          <cell r="U34" t="str">
            <v>부서장</v>
          </cell>
          <cell r="V34" t="str">
            <v>1</v>
          </cell>
          <cell r="W34" t="str">
            <v>2</v>
          </cell>
          <cell r="X34" t="str">
            <v>1</v>
          </cell>
          <cell r="Y34" t="str">
            <v>O</v>
          </cell>
          <cell r="Z34" t="str">
            <v>2026563</v>
          </cell>
          <cell r="AA34" t="str">
            <v>전천수　　</v>
          </cell>
          <cell r="AB34" t="str">
            <v>03</v>
          </cell>
          <cell r="AC34" t="str">
            <v>30</v>
          </cell>
          <cell r="AD34">
            <v>80</v>
          </cell>
          <cell r="AE34">
            <v>65.459999999999994</v>
          </cell>
          <cell r="AF34">
            <v>50</v>
          </cell>
          <cell r="AG34" t="str">
            <v>2728462</v>
          </cell>
          <cell r="AH34" t="str">
            <v>임승근　　</v>
          </cell>
          <cell r="AI34" t="str">
            <v>02</v>
          </cell>
          <cell r="AJ34" t="str">
            <v>20</v>
          </cell>
          <cell r="AK34">
            <v>47</v>
          </cell>
          <cell r="AL34">
            <v>51.64</v>
          </cell>
          <cell r="AM34">
            <v>20</v>
          </cell>
          <cell r="AR34">
            <v>0</v>
          </cell>
          <cell r="AS34">
            <v>0</v>
          </cell>
          <cell r="AT34">
            <v>0</v>
          </cell>
          <cell r="AY34">
            <v>0</v>
          </cell>
          <cell r="AZ34">
            <v>0</v>
          </cell>
          <cell r="BA34">
            <v>0</v>
          </cell>
          <cell r="BF34">
            <v>0</v>
          </cell>
          <cell r="BG34">
            <v>0</v>
          </cell>
          <cell r="BH34">
            <v>0</v>
          </cell>
          <cell r="BM34">
            <v>0</v>
          </cell>
          <cell r="BN34">
            <v>0</v>
          </cell>
          <cell r="BO34">
            <v>0</v>
          </cell>
          <cell r="BP34" t="b">
            <v>1</v>
          </cell>
          <cell r="BQ34">
            <v>6</v>
          </cell>
          <cell r="BR34">
            <v>59.82</v>
          </cell>
          <cell r="BS34">
            <v>43</v>
          </cell>
          <cell r="BT34">
            <v>43.9</v>
          </cell>
          <cell r="BU34" t="str">
            <v>C</v>
          </cell>
          <cell r="BV34" t="str">
            <v>05</v>
          </cell>
          <cell r="BW34">
            <v>64</v>
          </cell>
          <cell r="BX34" t="str">
            <v>19950101</v>
          </cell>
        </row>
        <row r="35">
          <cell r="A35" t="str">
            <v>2028502</v>
          </cell>
          <cell r="B35" t="str">
            <v>26</v>
          </cell>
          <cell r="C35" t="str">
            <v>과장</v>
          </cell>
          <cell r="D35" t="str">
            <v>김태운　　</v>
          </cell>
          <cell r="E35" t="str">
            <v>C</v>
          </cell>
          <cell r="G35">
            <v>1</v>
          </cell>
          <cell r="H35" t="str">
            <v>KH**</v>
          </cell>
          <cell r="I35" t="str">
            <v>KHFE</v>
          </cell>
          <cell r="J35" t="str">
            <v>서부）관악지점　　　</v>
          </cell>
          <cell r="K35" t="str">
            <v>KHF*</v>
          </cell>
          <cell r="L35" t="str">
            <v>서부지역본부　　　　</v>
          </cell>
          <cell r="O35" t="str">
            <v>KHF*</v>
          </cell>
          <cell r="R35" t="str">
            <v>2</v>
          </cell>
          <cell r="V35" t="str">
            <v>3</v>
          </cell>
          <cell r="W35" t="str">
            <v>3</v>
          </cell>
          <cell r="X35" t="str">
            <v>3</v>
          </cell>
          <cell r="Y35" t="str">
            <v>S</v>
          </cell>
          <cell r="Z35" t="str">
            <v>7120125</v>
          </cell>
          <cell r="AA35" t="str">
            <v>송만섭　　</v>
          </cell>
          <cell r="AB35" t="str">
            <v>22</v>
          </cell>
          <cell r="AC35" t="str">
            <v>32</v>
          </cell>
          <cell r="AD35">
            <v>65</v>
          </cell>
          <cell r="AE35">
            <v>47.44</v>
          </cell>
          <cell r="AF35">
            <v>70</v>
          </cell>
          <cell r="AG35" t="str">
            <v>2059744</v>
          </cell>
          <cell r="AH35" t="str">
            <v>김도영　　</v>
          </cell>
          <cell r="AI35" t="str">
            <v>02</v>
          </cell>
          <cell r="AJ35" t="str">
            <v>20</v>
          </cell>
          <cell r="AK35">
            <v>63</v>
          </cell>
          <cell r="AL35">
            <v>57.3</v>
          </cell>
          <cell r="AM35">
            <v>20</v>
          </cell>
          <cell r="AR35">
            <v>0</v>
          </cell>
          <cell r="AS35">
            <v>0</v>
          </cell>
          <cell r="AT35">
            <v>0</v>
          </cell>
          <cell r="AY35">
            <v>0</v>
          </cell>
          <cell r="AZ35">
            <v>0</v>
          </cell>
          <cell r="BA35">
            <v>0</v>
          </cell>
          <cell r="BF35">
            <v>0</v>
          </cell>
          <cell r="BG35">
            <v>0</v>
          </cell>
          <cell r="BH35">
            <v>0</v>
          </cell>
          <cell r="BM35">
            <v>0</v>
          </cell>
          <cell r="BN35">
            <v>0</v>
          </cell>
          <cell r="BO35">
            <v>0</v>
          </cell>
          <cell r="BP35" t="b">
            <v>0</v>
          </cell>
          <cell r="BQ35">
            <v>0</v>
          </cell>
          <cell r="BR35">
            <v>49.63</v>
          </cell>
          <cell r="BS35">
            <v>1118</v>
          </cell>
          <cell r="BT35">
            <v>98.4</v>
          </cell>
          <cell r="BU35" t="str">
            <v>E</v>
          </cell>
          <cell r="BV35" t="str">
            <v>11</v>
          </cell>
          <cell r="BW35">
            <v>40</v>
          </cell>
          <cell r="BX35" t="str">
            <v>19940101</v>
          </cell>
          <cell r="BZ35" t="str">
            <v>C</v>
          </cell>
          <cell r="CA35" t="str">
            <v>04</v>
          </cell>
          <cell r="CB35" t="str">
            <v>C</v>
          </cell>
          <cell r="CC35" t="str">
            <v>08</v>
          </cell>
          <cell r="CD35" t="str">
            <v>C</v>
          </cell>
          <cell r="CE35" t="str">
            <v>07</v>
          </cell>
        </row>
        <row r="36">
          <cell r="A36" t="str">
            <v>2152923</v>
          </cell>
          <cell r="B36" t="str">
            <v>30</v>
          </cell>
          <cell r="C36" t="str">
            <v>4갑</v>
          </cell>
          <cell r="D36" t="str">
            <v>천은경　　</v>
          </cell>
          <cell r="E36" t="str">
            <v>C</v>
          </cell>
          <cell r="G36">
            <v>1</v>
          </cell>
          <cell r="H36" t="str">
            <v>KH**</v>
          </cell>
          <cell r="I36" t="str">
            <v>KHUF</v>
          </cell>
          <cell r="J36" t="str">
            <v>대구）구미지점　　　</v>
          </cell>
          <cell r="K36" t="str">
            <v>KHUG</v>
          </cell>
          <cell r="L36" t="str">
            <v>대구）금오지점　　　</v>
          </cell>
          <cell r="O36" t="str">
            <v>KHUGA</v>
          </cell>
          <cell r="R36" t="str">
            <v>2</v>
          </cell>
          <cell r="V36" t="str">
            <v>5</v>
          </cell>
          <cell r="W36" t="str">
            <v>3</v>
          </cell>
          <cell r="X36" t="str">
            <v>3</v>
          </cell>
          <cell r="Y36" t="str">
            <v>O</v>
          </cell>
          <cell r="Z36" t="str">
            <v>2134375</v>
          </cell>
          <cell r="AA36" t="str">
            <v>이응석　　</v>
          </cell>
          <cell r="AB36" t="str">
            <v>26</v>
          </cell>
          <cell r="AC36" t="str">
            <v>44</v>
          </cell>
          <cell r="AD36">
            <v>58</v>
          </cell>
          <cell r="AE36">
            <v>53.04</v>
          </cell>
          <cell r="AF36">
            <v>50</v>
          </cell>
          <cell r="AG36" t="str">
            <v>2018769</v>
          </cell>
          <cell r="AH36" t="str">
            <v>이문식　　</v>
          </cell>
          <cell r="AI36" t="str">
            <v>20</v>
          </cell>
          <cell r="AJ36" t="str">
            <v>32</v>
          </cell>
          <cell r="AK36">
            <v>63</v>
          </cell>
          <cell r="AL36">
            <v>46.02</v>
          </cell>
          <cell r="AM36">
            <v>30</v>
          </cell>
          <cell r="AN36" t="str">
            <v>2059744</v>
          </cell>
          <cell r="AO36" t="str">
            <v>김도영　　</v>
          </cell>
          <cell r="AP36" t="str">
            <v>02</v>
          </cell>
          <cell r="AQ36" t="str">
            <v>20</v>
          </cell>
          <cell r="AR36">
            <v>77</v>
          </cell>
          <cell r="AS36">
            <v>62.39</v>
          </cell>
          <cell r="AT36">
            <v>10</v>
          </cell>
          <cell r="AY36">
            <v>0</v>
          </cell>
          <cell r="AZ36">
            <v>0</v>
          </cell>
          <cell r="BA36">
            <v>0</v>
          </cell>
          <cell r="BF36">
            <v>0</v>
          </cell>
          <cell r="BG36">
            <v>0</v>
          </cell>
          <cell r="BH36">
            <v>0</v>
          </cell>
          <cell r="BM36">
            <v>0</v>
          </cell>
          <cell r="BN36">
            <v>0</v>
          </cell>
          <cell r="BO36">
            <v>0</v>
          </cell>
          <cell r="BP36" t="b">
            <v>0</v>
          </cell>
          <cell r="BQ36">
            <v>0</v>
          </cell>
          <cell r="BR36">
            <v>51.74</v>
          </cell>
          <cell r="BS36">
            <v>1346</v>
          </cell>
          <cell r="BT36">
            <v>92.8</v>
          </cell>
          <cell r="BU36" t="str">
            <v>E</v>
          </cell>
          <cell r="BV36" t="str">
            <v>10</v>
          </cell>
          <cell r="BW36">
            <v>44</v>
          </cell>
          <cell r="BX36" t="str">
            <v>19970101</v>
          </cell>
          <cell r="BZ36" t="str">
            <v>C</v>
          </cell>
          <cell r="CA36" t="str">
            <v>06</v>
          </cell>
          <cell r="CB36" t="str">
            <v>C</v>
          </cell>
          <cell r="CC36" t="str">
            <v>06</v>
          </cell>
          <cell r="CD36" t="str">
            <v>B</v>
          </cell>
          <cell r="CE36" t="str">
            <v>04</v>
          </cell>
        </row>
        <row r="37">
          <cell r="A37" t="str">
            <v>2095585</v>
          </cell>
          <cell r="B37" t="str">
            <v>26</v>
          </cell>
          <cell r="C37" t="str">
            <v>과장</v>
          </cell>
          <cell r="D37" t="str">
            <v>양기남　　</v>
          </cell>
          <cell r="E37" t="str">
            <v>C</v>
          </cell>
          <cell r="G37">
            <v>1</v>
          </cell>
          <cell r="H37" t="str">
            <v>KK**</v>
          </cell>
          <cell r="I37" t="str">
            <v>ZB03</v>
          </cell>
          <cell r="K37" t="str">
            <v>KLBB</v>
          </cell>
          <cell r="L37" t="str">
            <v>해외시장조사팀　　　</v>
          </cell>
          <cell r="O37" t="str">
            <v>KLBB</v>
          </cell>
          <cell r="R37" t="str">
            <v>1</v>
          </cell>
          <cell r="V37" t="str">
            <v>3</v>
          </cell>
          <cell r="W37" t="str">
            <v>1</v>
          </cell>
          <cell r="X37" t="str">
            <v>3</v>
          </cell>
          <cell r="Y37" t="str">
            <v>O</v>
          </cell>
          <cell r="Z37" t="str">
            <v>7271782</v>
          </cell>
          <cell r="AA37" t="str">
            <v>예병태　　</v>
          </cell>
          <cell r="AB37" t="str">
            <v>24</v>
          </cell>
          <cell r="AC37" t="str">
            <v>43</v>
          </cell>
          <cell r="AD37">
            <v>53</v>
          </cell>
          <cell r="AE37">
            <v>53.14</v>
          </cell>
          <cell r="AF37">
            <v>30</v>
          </cell>
          <cell r="AG37" t="str">
            <v>2712521</v>
          </cell>
          <cell r="AH37" t="str">
            <v>서동식　　</v>
          </cell>
          <cell r="AI37" t="str">
            <v>05</v>
          </cell>
          <cell r="AJ37" t="str">
            <v>32</v>
          </cell>
          <cell r="AK37">
            <v>70</v>
          </cell>
          <cell r="AL37">
            <v>53.7</v>
          </cell>
          <cell r="AM37">
            <v>20</v>
          </cell>
          <cell r="AN37" t="str">
            <v>2002024</v>
          </cell>
          <cell r="AO37" t="str">
            <v>이덕규　　</v>
          </cell>
          <cell r="AP37" t="str">
            <v>04</v>
          </cell>
          <cell r="AQ37" t="str">
            <v>30</v>
          </cell>
          <cell r="AR37">
            <v>49</v>
          </cell>
          <cell r="AS37">
            <v>50.84</v>
          </cell>
          <cell r="AT37">
            <v>20</v>
          </cell>
          <cell r="AU37" t="str">
            <v>2005295</v>
          </cell>
          <cell r="AV37" t="str">
            <v>박성도　　</v>
          </cell>
          <cell r="AW37" t="str">
            <v>02</v>
          </cell>
          <cell r="AX37" t="str">
            <v>20</v>
          </cell>
          <cell r="AY37">
            <v>53</v>
          </cell>
          <cell r="AZ37">
            <v>51.98</v>
          </cell>
          <cell r="BA37">
            <v>10</v>
          </cell>
          <cell r="BF37">
            <v>0</v>
          </cell>
          <cell r="BG37">
            <v>0</v>
          </cell>
          <cell r="BH37">
            <v>0</v>
          </cell>
          <cell r="BM37">
            <v>0</v>
          </cell>
          <cell r="BN37">
            <v>0</v>
          </cell>
          <cell r="BO37">
            <v>0</v>
          </cell>
          <cell r="BP37" t="b">
            <v>0</v>
          </cell>
          <cell r="BQ37">
            <v>0</v>
          </cell>
          <cell r="BR37">
            <v>52.56</v>
          </cell>
          <cell r="BS37">
            <v>1030</v>
          </cell>
          <cell r="BT37">
            <v>90.7</v>
          </cell>
          <cell r="BU37" t="str">
            <v>E</v>
          </cell>
          <cell r="BV37" t="str">
            <v>10</v>
          </cell>
          <cell r="BW37">
            <v>44</v>
          </cell>
          <cell r="BX37" t="str">
            <v>19960101</v>
          </cell>
          <cell r="BZ37" t="str">
            <v>C</v>
          </cell>
          <cell r="CA37" t="str">
            <v>06</v>
          </cell>
          <cell r="CB37" t="str">
            <v>C</v>
          </cell>
          <cell r="CC37" t="str">
            <v>07</v>
          </cell>
          <cell r="CD37" t="str">
            <v>B</v>
          </cell>
          <cell r="CE37" t="str">
            <v>03</v>
          </cell>
        </row>
        <row r="38">
          <cell r="A38" t="str">
            <v>2681973</v>
          </cell>
          <cell r="B38" t="str">
            <v>30</v>
          </cell>
          <cell r="C38" t="str">
            <v>4갑</v>
          </cell>
          <cell r="D38" t="str">
            <v>류재광　　</v>
          </cell>
          <cell r="E38" t="str">
            <v>C</v>
          </cell>
          <cell r="G38">
            <v>1</v>
          </cell>
          <cell r="H38" t="str">
            <v>KH**</v>
          </cell>
          <cell r="I38" t="str">
            <v>KHFP</v>
          </cell>
          <cell r="J38" t="str">
            <v>서부）가양지점　　　</v>
          </cell>
          <cell r="K38" t="str">
            <v>KHFH</v>
          </cell>
          <cell r="L38" t="str">
            <v>서부）시흥지점　　　</v>
          </cell>
          <cell r="O38" t="str">
            <v>KHFHA</v>
          </cell>
          <cell r="R38" t="str">
            <v>2</v>
          </cell>
          <cell r="V38" t="str">
            <v>5</v>
          </cell>
          <cell r="W38" t="str">
            <v>3</v>
          </cell>
          <cell r="X38" t="str">
            <v>3</v>
          </cell>
          <cell r="Y38" t="str">
            <v>O</v>
          </cell>
          <cell r="Z38" t="str">
            <v>2228819</v>
          </cell>
          <cell r="AA38" t="str">
            <v>최달우　　</v>
          </cell>
          <cell r="AB38" t="str">
            <v>26</v>
          </cell>
          <cell r="AC38" t="str">
            <v>50</v>
          </cell>
          <cell r="AD38">
            <v>85</v>
          </cell>
          <cell r="AE38">
            <v>55.29</v>
          </cell>
          <cell r="AF38">
            <v>10</v>
          </cell>
          <cell r="AG38" t="str">
            <v>2067792</v>
          </cell>
          <cell r="AH38" t="str">
            <v>윤재근　　</v>
          </cell>
          <cell r="AI38" t="str">
            <v>26</v>
          </cell>
          <cell r="AJ38" t="str">
            <v>44</v>
          </cell>
          <cell r="AK38">
            <v>64</v>
          </cell>
          <cell r="AL38">
            <v>55.29</v>
          </cell>
          <cell r="AM38">
            <v>40</v>
          </cell>
          <cell r="AN38" t="str">
            <v>7120125</v>
          </cell>
          <cell r="AO38" t="str">
            <v>송만섭　　</v>
          </cell>
          <cell r="AP38" t="str">
            <v>22</v>
          </cell>
          <cell r="AQ38" t="str">
            <v>32</v>
          </cell>
          <cell r="AR38">
            <v>70</v>
          </cell>
          <cell r="AS38">
            <v>51.27</v>
          </cell>
          <cell r="AT38">
            <v>30</v>
          </cell>
          <cell r="AU38" t="str">
            <v>2059744</v>
          </cell>
          <cell r="AV38" t="str">
            <v>김도영　　</v>
          </cell>
          <cell r="AW38" t="str">
            <v>02</v>
          </cell>
          <cell r="AX38" t="str">
            <v>20</v>
          </cell>
          <cell r="AY38">
            <v>100</v>
          </cell>
          <cell r="AZ38">
            <v>70.58</v>
          </cell>
          <cell r="BA38">
            <v>10</v>
          </cell>
          <cell r="BF38">
            <v>0</v>
          </cell>
          <cell r="BG38">
            <v>0</v>
          </cell>
          <cell r="BH38">
            <v>0</v>
          </cell>
          <cell r="BM38">
            <v>0</v>
          </cell>
          <cell r="BN38">
            <v>0</v>
          </cell>
          <cell r="BO38">
            <v>0</v>
          </cell>
          <cell r="BP38" t="b">
            <v>0</v>
          </cell>
          <cell r="BQ38">
            <v>0</v>
          </cell>
          <cell r="BR38">
            <v>55.65</v>
          </cell>
          <cell r="BS38">
            <v>1096</v>
          </cell>
          <cell r="BT38">
            <v>75.5</v>
          </cell>
          <cell r="BU38" t="str">
            <v>D</v>
          </cell>
          <cell r="BV38" t="str">
            <v>09</v>
          </cell>
          <cell r="BW38">
            <v>48</v>
          </cell>
          <cell r="BX38" t="str">
            <v>19980101</v>
          </cell>
          <cell r="BZ38" t="str">
            <v>C</v>
          </cell>
          <cell r="CA38" t="str">
            <v>06</v>
          </cell>
          <cell r="CB38" t="str">
            <v>B</v>
          </cell>
          <cell r="CC38" t="str">
            <v>03</v>
          </cell>
        </row>
        <row r="39">
          <cell r="A39" t="str">
            <v>2155844</v>
          </cell>
          <cell r="B39" t="str">
            <v>26</v>
          </cell>
          <cell r="C39" t="str">
            <v>과장</v>
          </cell>
          <cell r="D39" t="str">
            <v>박수용　　</v>
          </cell>
          <cell r="E39" t="str">
            <v>C</v>
          </cell>
          <cell r="G39">
            <v>1</v>
          </cell>
          <cell r="H39" t="str">
            <v>KM**</v>
          </cell>
          <cell r="I39" t="str">
            <v>KMD*</v>
          </cell>
          <cell r="J39" t="str">
            <v>대구직매점</v>
          </cell>
          <cell r="K39" t="str">
            <v>KMID</v>
          </cell>
          <cell r="L39" t="str">
            <v>대구부품사업소　　　</v>
          </cell>
          <cell r="O39" t="str">
            <v>KMIDB</v>
          </cell>
          <cell r="R39" t="str">
            <v>2</v>
          </cell>
          <cell r="V39" t="str">
            <v>3</v>
          </cell>
          <cell r="W39" t="str">
            <v>4</v>
          </cell>
          <cell r="X39" t="str">
            <v>3</v>
          </cell>
          <cell r="Y39" t="str">
            <v>O</v>
          </cell>
          <cell r="Z39" t="str">
            <v>2127055</v>
          </cell>
          <cell r="AA39" t="str">
            <v>박병화　　</v>
          </cell>
          <cell r="AB39" t="str">
            <v>28</v>
          </cell>
          <cell r="AC39" t="str">
            <v>50</v>
          </cell>
          <cell r="AD39">
            <v>52</v>
          </cell>
          <cell r="AE39">
            <v>60</v>
          </cell>
          <cell r="AF39">
            <v>40</v>
          </cell>
          <cell r="AG39" t="str">
            <v>2011112</v>
          </cell>
          <cell r="AH39" t="str">
            <v>백원량　　</v>
          </cell>
          <cell r="AI39" t="str">
            <v>22</v>
          </cell>
          <cell r="AJ39" t="str">
            <v>43</v>
          </cell>
          <cell r="AK39">
            <v>52</v>
          </cell>
          <cell r="AL39">
            <v>55.29</v>
          </cell>
          <cell r="AM39">
            <v>40</v>
          </cell>
          <cell r="AN39" t="str">
            <v>2001319</v>
          </cell>
          <cell r="AO39" t="str">
            <v>차정식　　</v>
          </cell>
          <cell r="AP39" t="str">
            <v>02</v>
          </cell>
          <cell r="AQ39" t="str">
            <v>20</v>
          </cell>
          <cell r="AR39">
            <v>47</v>
          </cell>
          <cell r="AS39">
            <v>51.17</v>
          </cell>
          <cell r="AT39">
            <v>10</v>
          </cell>
          <cell r="AY39">
            <v>0</v>
          </cell>
          <cell r="AZ39">
            <v>0</v>
          </cell>
          <cell r="BA39">
            <v>0</v>
          </cell>
          <cell r="BF39">
            <v>0</v>
          </cell>
          <cell r="BG39">
            <v>0</v>
          </cell>
          <cell r="BH39">
            <v>0</v>
          </cell>
          <cell r="BM39">
            <v>0</v>
          </cell>
          <cell r="BN39">
            <v>0</v>
          </cell>
          <cell r="BO39">
            <v>0</v>
          </cell>
          <cell r="BP39" t="b">
            <v>0</v>
          </cell>
          <cell r="BQ39">
            <v>0</v>
          </cell>
          <cell r="BR39">
            <v>56.93</v>
          </cell>
          <cell r="BS39">
            <v>791</v>
          </cell>
          <cell r="BT39">
            <v>69.599999999999994</v>
          </cell>
          <cell r="BU39" t="str">
            <v>C</v>
          </cell>
          <cell r="BV39" t="str">
            <v>08</v>
          </cell>
          <cell r="BW39">
            <v>52</v>
          </cell>
          <cell r="BX39" t="str">
            <v>19980101</v>
          </cell>
          <cell r="BZ39" t="str">
            <v>C</v>
          </cell>
          <cell r="CA39" t="str">
            <v>07</v>
          </cell>
          <cell r="CB39" t="str">
            <v>B</v>
          </cell>
          <cell r="CC39" t="str">
            <v>02</v>
          </cell>
          <cell r="CD39" t="str">
            <v>A</v>
          </cell>
          <cell r="CE39" t="str">
            <v>02</v>
          </cell>
        </row>
        <row r="40">
          <cell r="A40" t="str">
            <v>2346335</v>
          </cell>
          <cell r="B40" t="str">
            <v>30</v>
          </cell>
          <cell r="C40" t="str">
            <v>4갑</v>
          </cell>
          <cell r="D40" t="str">
            <v>이준학　　</v>
          </cell>
          <cell r="E40" t="str">
            <v>C</v>
          </cell>
          <cell r="G40">
            <v>1</v>
          </cell>
          <cell r="H40" t="str">
            <v>KH**</v>
          </cell>
          <cell r="I40" t="str">
            <v>KHSC</v>
          </cell>
          <cell r="J40" t="str">
            <v>부산）금정지점　　　</v>
          </cell>
          <cell r="K40" t="str">
            <v>KHSB</v>
          </cell>
          <cell r="L40" t="str">
            <v>부산）동래지점　　　</v>
          </cell>
          <cell r="O40" t="str">
            <v>KHSBA</v>
          </cell>
          <cell r="R40" t="str">
            <v>2</v>
          </cell>
          <cell r="V40" t="str">
            <v>5</v>
          </cell>
          <cell r="W40" t="str">
            <v>3</v>
          </cell>
          <cell r="X40" t="str">
            <v>3</v>
          </cell>
          <cell r="Y40" t="str">
            <v>O</v>
          </cell>
          <cell r="Z40" t="str">
            <v>2179789</v>
          </cell>
          <cell r="AA40" t="str">
            <v>하용수　　</v>
          </cell>
          <cell r="AB40" t="str">
            <v>28</v>
          </cell>
          <cell r="AC40" t="str">
            <v>50</v>
          </cell>
          <cell r="AD40">
            <v>87</v>
          </cell>
          <cell r="AE40">
            <v>64.709999999999994</v>
          </cell>
          <cell r="AF40">
            <v>10</v>
          </cell>
          <cell r="AG40" t="str">
            <v>2718281</v>
          </cell>
          <cell r="AH40" t="str">
            <v>정동주　　</v>
          </cell>
          <cell r="AI40" t="str">
            <v>24</v>
          </cell>
          <cell r="AJ40" t="str">
            <v>44</v>
          </cell>
          <cell r="AK40">
            <v>95</v>
          </cell>
          <cell r="AL40">
            <v>60</v>
          </cell>
          <cell r="AM40">
            <v>40</v>
          </cell>
          <cell r="AN40" t="str">
            <v>2718178</v>
          </cell>
          <cell r="AO40" t="str">
            <v>박환　　　</v>
          </cell>
          <cell r="AP40" t="str">
            <v>20</v>
          </cell>
          <cell r="AQ40" t="str">
            <v>32</v>
          </cell>
          <cell r="AR40">
            <v>66</v>
          </cell>
          <cell r="AS40">
            <v>53.83</v>
          </cell>
          <cell r="AT40">
            <v>30</v>
          </cell>
          <cell r="AU40" t="str">
            <v>2059744</v>
          </cell>
          <cell r="AV40" t="str">
            <v>김도영　　</v>
          </cell>
          <cell r="AW40" t="str">
            <v>02</v>
          </cell>
          <cell r="AX40" t="str">
            <v>20</v>
          </cell>
          <cell r="AY40">
            <v>47</v>
          </cell>
          <cell r="AZ40">
            <v>51.7</v>
          </cell>
          <cell r="BA40">
            <v>10</v>
          </cell>
          <cell r="BF40">
            <v>0</v>
          </cell>
          <cell r="BG40">
            <v>0</v>
          </cell>
          <cell r="BH40">
            <v>0</v>
          </cell>
          <cell r="BM40">
            <v>0</v>
          </cell>
          <cell r="BN40">
            <v>0</v>
          </cell>
          <cell r="BO40">
            <v>0</v>
          </cell>
          <cell r="BP40" t="b">
            <v>0</v>
          </cell>
          <cell r="BQ40">
            <v>0</v>
          </cell>
          <cell r="BR40">
            <v>57.54</v>
          </cell>
          <cell r="BS40">
            <v>938</v>
          </cell>
          <cell r="BT40">
            <v>64.599999999999994</v>
          </cell>
          <cell r="BU40" t="str">
            <v>C</v>
          </cell>
          <cell r="BV40" t="str">
            <v>07</v>
          </cell>
          <cell r="BW40">
            <v>56</v>
          </cell>
          <cell r="BX40" t="str">
            <v>19940101</v>
          </cell>
          <cell r="BZ40" t="str">
            <v>C</v>
          </cell>
          <cell r="CA40" t="str">
            <v>04</v>
          </cell>
          <cell r="CB40" t="str">
            <v>A</v>
          </cell>
          <cell r="CC40" t="str">
            <v>01</v>
          </cell>
          <cell r="CD40" t="str">
            <v>B</v>
          </cell>
          <cell r="CE40" t="str">
            <v>03</v>
          </cell>
        </row>
        <row r="41">
          <cell r="A41" t="str">
            <v>2280108</v>
          </cell>
          <cell r="B41" t="str">
            <v>32</v>
          </cell>
          <cell r="C41" t="str">
            <v>4을</v>
          </cell>
          <cell r="D41" t="str">
            <v>강민숙　　</v>
          </cell>
          <cell r="E41" t="str">
            <v>C</v>
          </cell>
          <cell r="G41">
            <v>1</v>
          </cell>
          <cell r="H41" t="str">
            <v>KH**</v>
          </cell>
          <cell r="I41" t="str">
            <v>KHRG</v>
          </cell>
          <cell r="J41" t="str">
            <v>제주）제주대형상용지</v>
          </cell>
          <cell r="K41" t="str">
            <v>KHRA</v>
          </cell>
          <cell r="L41" t="str">
            <v>제주）제주지점　　　</v>
          </cell>
          <cell r="O41" t="str">
            <v>KHRAA</v>
          </cell>
          <cell r="R41" t="str">
            <v>2</v>
          </cell>
          <cell r="V41" t="str">
            <v>6</v>
          </cell>
          <cell r="W41" t="str">
            <v>3</v>
          </cell>
          <cell r="X41" t="str">
            <v>4</v>
          </cell>
          <cell r="Y41" t="str">
            <v>S</v>
          </cell>
          <cell r="Z41" t="str">
            <v>2233871</v>
          </cell>
          <cell r="AA41" t="str">
            <v>김영태　　</v>
          </cell>
          <cell r="AB41" t="str">
            <v>28</v>
          </cell>
          <cell r="AC41" t="str">
            <v>50</v>
          </cell>
          <cell r="AD41">
            <v>72</v>
          </cell>
          <cell r="AE41">
            <v>52.36</v>
          </cell>
          <cell r="AF41">
            <v>10</v>
          </cell>
          <cell r="AG41" t="str">
            <v>2063444</v>
          </cell>
          <cell r="AH41" t="str">
            <v>강기범　　</v>
          </cell>
          <cell r="AI41" t="str">
            <v>24</v>
          </cell>
          <cell r="AJ41" t="str">
            <v>44</v>
          </cell>
          <cell r="AK41">
            <v>74</v>
          </cell>
          <cell r="AL41">
            <v>53.23</v>
          </cell>
          <cell r="AM41">
            <v>50</v>
          </cell>
          <cell r="AN41" t="str">
            <v>0288117</v>
          </cell>
          <cell r="AO41" t="str">
            <v>김창희　　</v>
          </cell>
          <cell r="AP41" t="str">
            <v>04</v>
          </cell>
          <cell r="AQ41" t="str">
            <v>32</v>
          </cell>
          <cell r="AR41">
            <v>63</v>
          </cell>
          <cell r="AS41">
            <v>45.38</v>
          </cell>
          <cell r="AT41">
            <v>30</v>
          </cell>
          <cell r="AY41">
            <v>0</v>
          </cell>
          <cell r="AZ41">
            <v>0</v>
          </cell>
          <cell r="BA41">
            <v>0</v>
          </cell>
          <cell r="BF41">
            <v>0</v>
          </cell>
          <cell r="BG41">
            <v>0</v>
          </cell>
          <cell r="BH41">
            <v>0</v>
          </cell>
          <cell r="BM41">
            <v>0</v>
          </cell>
          <cell r="BN41">
            <v>0</v>
          </cell>
          <cell r="BO41">
            <v>0</v>
          </cell>
          <cell r="BP41" t="b">
            <v>0</v>
          </cell>
          <cell r="BQ41">
            <v>0</v>
          </cell>
          <cell r="BR41">
            <v>50.52</v>
          </cell>
          <cell r="BS41">
            <v>691</v>
          </cell>
          <cell r="BT41">
            <v>99.1</v>
          </cell>
          <cell r="BU41" t="str">
            <v>E</v>
          </cell>
          <cell r="BV41" t="str">
            <v>11</v>
          </cell>
          <cell r="BW41">
            <v>40</v>
          </cell>
          <cell r="BX41" t="str">
            <v>19950101</v>
          </cell>
          <cell r="BZ41" t="str">
            <v>B</v>
          </cell>
          <cell r="CA41" t="str">
            <v>04</v>
          </cell>
          <cell r="CB41" t="str">
            <v>C</v>
          </cell>
          <cell r="CC41" t="str">
            <v>06</v>
          </cell>
          <cell r="CD41" t="str">
            <v>D</v>
          </cell>
          <cell r="CE41" t="str">
            <v>10</v>
          </cell>
        </row>
        <row r="42">
          <cell r="A42" t="str">
            <v>2508721</v>
          </cell>
          <cell r="B42" t="str">
            <v>28</v>
          </cell>
          <cell r="C42" t="str">
            <v>대리</v>
          </cell>
          <cell r="D42" t="str">
            <v>김학규　　</v>
          </cell>
          <cell r="E42" t="str">
            <v>C</v>
          </cell>
          <cell r="G42">
            <v>1</v>
          </cell>
          <cell r="H42" t="str">
            <v>KQ**</v>
          </cell>
          <cell r="I42" t="str">
            <v>KTDFB</v>
          </cell>
          <cell r="J42" t="str">
            <v>보전２과　　　　　　</v>
          </cell>
          <cell r="K42" t="str">
            <v>KTDA</v>
          </cell>
          <cell r="L42" t="str">
            <v>화）제조관리２부　　</v>
          </cell>
          <cell r="O42" t="str">
            <v>KTDAE</v>
          </cell>
          <cell r="R42" t="str">
            <v>5</v>
          </cell>
          <cell r="V42" t="str">
            <v>4</v>
          </cell>
          <cell r="W42" t="str">
            <v>2</v>
          </cell>
          <cell r="X42" t="str">
            <v>3</v>
          </cell>
          <cell r="Y42" t="str">
            <v>O</v>
          </cell>
          <cell r="Z42" t="str">
            <v>2093698</v>
          </cell>
          <cell r="AA42" t="str">
            <v>서덕범　　</v>
          </cell>
          <cell r="AB42" t="str">
            <v>26</v>
          </cell>
          <cell r="AC42" t="str">
            <v>50</v>
          </cell>
          <cell r="AD42">
            <v>53</v>
          </cell>
          <cell r="AE42">
            <v>51.45</v>
          </cell>
          <cell r="AF42">
            <v>20</v>
          </cell>
          <cell r="AG42" t="str">
            <v>2074168</v>
          </cell>
          <cell r="AH42" t="str">
            <v>유재광　　</v>
          </cell>
          <cell r="AI42" t="str">
            <v>24</v>
          </cell>
          <cell r="AJ42" t="str">
            <v>40</v>
          </cell>
          <cell r="AK42">
            <v>50</v>
          </cell>
          <cell r="AL42">
            <v>50.3</v>
          </cell>
          <cell r="AM42">
            <v>20</v>
          </cell>
          <cell r="AN42" t="str">
            <v>2018783</v>
          </cell>
          <cell r="AO42" t="str">
            <v>이성복　　</v>
          </cell>
          <cell r="AP42" t="str">
            <v>22</v>
          </cell>
          <cell r="AQ42" t="str">
            <v>32</v>
          </cell>
          <cell r="AR42">
            <v>47</v>
          </cell>
          <cell r="AS42">
            <v>51.31</v>
          </cell>
          <cell r="AT42">
            <v>10</v>
          </cell>
          <cell r="AU42" t="str">
            <v>7019858</v>
          </cell>
          <cell r="AV42" t="str">
            <v>홍석종　　</v>
          </cell>
          <cell r="AW42" t="str">
            <v>04</v>
          </cell>
          <cell r="AX42" t="str">
            <v>31</v>
          </cell>
          <cell r="AY42">
            <v>47</v>
          </cell>
          <cell r="AZ42">
            <v>50.92</v>
          </cell>
          <cell r="BA42">
            <v>10</v>
          </cell>
          <cell r="BB42" t="str">
            <v>2100100</v>
          </cell>
          <cell r="BC42" t="str">
            <v>김무일　　</v>
          </cell>
          <cell r="BD42" t="str">
            <v>02</v>
          </cell>
          <cell r="BE42" t="str">
            <v>30</v>
          </cell>
          <cell r="BF42">
            <v>47</v>
          </cell>
          <cell r="BG42">
            <v>50.45</v>
          </cell>
          <cell r="BH42">
            <v>10</v>
          </cell>
          <cell r="BI42" t="str">
            <v>2728462</v>
          </cell>
          <cell r="BJ42" t="str">
            <v>임승근　　</v>
          </cell>
          <cell r="BK42" t="str">
            <v>02</v>
          </cell>
          <cell r="BL42" t="str">
            <v>20</v>
          </cell>
          <cell r="BM42">
            <v>47</v>
          </cell>
          <cell r="BN42">
            <v>51.51</v>
          </cell>
          <cell r="BO42">
            <v>10</v>
          </cell>
          <cell r="BP42" t="b">
            <v>0</v>
          </cell>
          <cell r="BQ42">
            <v>0</v>
          </cell>
          <cell r="BR42">
            <v>50.96</v>
          </cell>
          <cell r="BS42">
            <v>1621</v>
          </cell>
          <cell r="BT42">
            <v>96.8</v>
          </cell>
          <cell r="BU42" t="str">
            <v>E</v>
          </cell>
          <cell r="BV42" t="str">
            <v>11</v>
          </cell>
          <cell r="BW42">
            <v>40</v>
          </cell>
          <cell r="BX42" t="str">
            <v>19980101</v>
          </cell>
          <cell r="BZ42" t="str">
            <v>E</v>
          </cell>
          <cell r="CA42" t="str">
            <v>11</v>
          </cell>
          <cell r="CB42" t="str">
            <v>A</v>
          </cell>
          <cell r="CC42" t="str">
            <v>02</v>
          </cell>
          <cell r="CD42" t="str">
            <v>C</v>
          </cell>
          <cell r="CE42" t="str">
            <v>07</v>
          </cell>
        </row>
        <row r="43">
          <cell r="A43" t="str">
            <v>2100324</v>
          </cell>
          <cell r="B43" t="str">
            <v>28</v>
          </cell>
          <cell r="C43" t="str">
            <v>대리</v>
          </cell>
          <cell r="D43" t="str">
            <v>채태병　　</v>
          </cell>
          <cell r="E43" t="str">
            <v>C</v>
          </cell>
          <cell r="G43">
            <v>1</v>
          </cell>
          <cell r="H43" t="str">
            <v>KO**</v>
          </cell>
          <cell r="I43" t="str">
            <v>KPCA</v>
          </cell>
          <cell r="J43" t="str">
            <v>구동부품개발업무팀　</v>
          </cell>
          <cell r="K43" t="str">
            <v>KPCB</v>
          </cell>
          <cell r="L43" t="str">
            <v>승용구동부품개발팀　</v>
          </cell>
          <cell r="O43" t="str">
            <v>KPCB</v>
          </cell>
          <cell r="R43" t="str">
            <v>4</v>
          </cell>
          <cell r="V43" t="str">
            <v>4</v>
          </cell>
          <cell r="W43" t="str">
            <v>1</v>
          </cell>
          <cell r="X43" t="str">
            <v>3</v>
          </cell>
          <cell r="Y43" t="str">
            <v>O</v>
          </cell>
          <cell r="Z43" t="str">
            <v>7342966</v>
          </cell>
          <cell r="AA43" t="str">
            <v>황윤철　　</v>
          </cell>
          <cell r="AB43" t="str">
            <v>24</v>
          </cell>
          <cell r="AC43" t="str">
            <v>43</v>
          </cell>
          <cell r="AD43">
            <v>58</v>
          </cell>
          <cell r="AE43">
            <v>54.73</v>
          </cell>
          <cell r="AF43">
            <v>30</v>
          </cell>
          <cell r="AG43" t="str">
            <v>7151374</v>
          </cell>
          <cell r="AH43" t="str">
            <v>고승환　　</v>
          </cell>
          <cell r="AI43" t="str">
            <v>20</v>
          </cell>
          <cell r="AJ43" t="str">
            <v>32</v>
          </cell>
          <cell r="AK43">
            <v>49</v>
          </cell>
          <cell r="AL43">
            <v>51.1</v>
          </cell>
          <cell r="AM43">
            <v>20</v>
          </cell>
          <cell r="AN43" t="str">
            <v>7043317</v>
          </cell>
          <cell r="AO43" t="str">
            <v>박승하　　</v>
          </cell>
          <cell r="AP43" t="str">
            <v>04</v>
          </cell>
          <cell r="AQ43" t="str">
            <v>30</v>
          </cell>
          <cell r="AR43">
            <v>51</v>
          </cell>
          <cell r="AS43">
            <v>51.15</v>
          </cell>
          <cell r="AT43">
            <v>20</v>
          </cell>
          <cell r="AU43" t="str">
            <v>2008268</v>
          </cell>
          <cell r="AV43" t="str">
            <v>이용도　　</v>
          </cell>
          <cell r="AW43" t="str">
            <v>02</v>
          </cell>
          <cell r="AX43" t="str">
            <v>20</v>
          </cell>
          <cell r="AY43">
            <v>52</v>
          </cell>
          <cell r="AZ43">
            <v>51.05</v>
          </cell>
          <cell r="BA43">
            <v>10</v>
          </cell>
          <cell r="BF43">
            <v>0</v>
          </cell>
          <cell r="BG43">
            <v>0</v>
          </cell>
          <cell r="BH43">
            <v>0</v>
          </cell>
          <cell r="BM43">
            <v>0</v>
          </cell>
          <cell r="BN43">
            <v>0</v>
          </cell>
          <cell r="BO43">
            <v>0</v>
          </cell>
          <cell r="BP43" t="b">
            <v>0</v>
          </cell>
          <cell r="BQ43">
            <v>0</v>
          </cell>
          <cell r="BR43">
            <v>52.47</v>
          </cell>
          <cell r="BS43">
            <v>1521</v>
          </cell>
          <cell r="BT43">
            <v>90.9</v>
          </cell>
          <cell r="BU43" t="str">
            <v>E</v>
          </cell>
          <cell r="BV43" t="str">
            <v>10</v>
          </cell>
          <cell r="BW43">
            <v>44</v>
          </cell>
          <cell r="BX43" t="str">
            <v>19980101</v>
          </cell>
          <cell r="BZ43" t="str">
            <v>E</v>
          </cell>
          <cell r="CA43" t="str">
            <v>10</v>
          </cell>
          <cell r="CB43" t="str">
            <v>B</v>
          </cell>
          <cell r="CC43" t="str">
            <v>03</v>
          </cell>
          <cell r="CD43" t="str">
            <v>B</v>
          </cell>
          <cell r="CE43" t="str">
            <v>04</v>
          </cell>
        </row>
        <row r="44">
          <cell r="A44" t="str">
            <v>2179691</v>
          </cell>
          <cell r="B44" t="str">
            <v>28</v>
          </cell>
          <cell r="C44" t="str">
            <v>대리</v>
          </cell>
          <cell r="D44" t="str">
            <v>조성용　　</v>
          </cell>
          <cell r="E44" t="str">
            <v>C</v>
          </cell>
          <cell r="G44">
            <v>1</v>
          </cell>
          <cell r="H44" t="str">
            <v>KQ**</v>
          </cell>
          <cell r="I44" t="str">
            <v>KSBB</v>
          </cell>
          <cell r="J44" t="str">
            <v>소）인력관리팀　　　</v>
          </cell>
          <cell r="K44" t="str">
            <v>KTBB</v>
          </cell>
          <cell r="L44" t="str">
            <v>화）인력관리팀　　　</v>
          </cell>
          <cell r="O44" t="str">
            <v>KTBB</v>
          </cell>
          <cell r="R44" t="str">
            <v>5</v>
          </cell>
          <cell r="V44" t="str">
            <v>4</v>
          </cell>
          <cell r="W44" t="str">
            <v>2</v>
          </cell>
          <cell r="X44" t="str">
            <v>3</v>
          </cell>
          <cell r="Y44" t="str">
            <v>O</v>
          </cell>
          <cell r="Z44" t="str">
            <v>2029596</v>
          </cell>
          <cell r="AA44" t="str">
            <v>김효진　　</v>
          </cell>
          <cell r="AB44" t="str">
            <v>22</v>
          </cell>
          <cell r="AC44" t="str">
            <v>43</v>
          </cell>
          <cell r="AD44">
            <v>55</v>
          </cell>
          <cell r="AE44">
            <v>52.28</v>
          </cell>
          <cell r="AF44">
            <v>30</v>
          </cell>
          <cell r="AG44" t="str">
            <v>2043797</v>
          </cell>
          <cell r="AH44" t="str">
            <v>김영호　　</v>
          </cell>
          <cell r="AI44" t="str">
            <v>20</v>
          </cell>
          <cell r="AJ44" t="str">
            <v>32</v>
          </cell>
          <cell r="AK44">
            <v>70</v>
          </cell>
          <cell r="AL44">
            <v>52.15</v>
          </cell>
          <cell r="AM44">
            <v>20</v>
          </cell>
          <cell r="AN44" t="str">
            <v>2100100</v>
          </cell>
          <cell r="AO44" t="str">
            <v>김무일　　</v>
          </cell>
          <cell r="AP44" t="str">
            <v>02</v>
          </cell>
          <cell r="AQ44" t="str">
            <v>30</v>
          </cell>
          <cell r="AR44">
            <v>47</v>
          </cell>
          <cell r="AS44">
            <v>50.45</v>
          </cell>
          <cell r="AT44">
            <v>20</v>
          </cell>
          <cell r="AU44" t="str">
            <v>2728462</v>
          </cell>
          <cell r="AV44" t="str">
            <v>임승근　　</v>
          </cell>
          <cell r="AW44" t="str">
            <v>02</v>
          </cell>
          <cell r="AX44" t="str">
            <v>20</v>
          </cell>
          <cell r="AY44">
            <v>70</v>
          </cell>
          <cell r="AZ44">
            <v>60.01</v>
          </cell>
          <cell r="BA44">
            <v>10</v>
          </cell>
          <cell r="BF44">
            <v>0</v>
          </cell>
          <cell r="BG44">
            <v>0</v>
          </cell>
          <cell r="BH44">
            <v>0</v>
          </cell>
          <cell r="BM44">
            <v>0</v>
          </cell>
          <cell r="BN44">
            <v>0</v>
          </cell>
          <cell r="BO44">
            <v>0</v>
          </cell>
          <cell r="BP44" t="b">
            <v>0</v>
          </cell>
          <cell r="BQ44">
            <v>0</v>
          </cell>
          <cell r="BR44">
            <v>52.76</v>
          </cell>
          <cell r="BS44">
            <v>1507</v>
          </cell>
          <cell r="BT44">
            <v>90</v>
          </cell>
          <cell r="BU44" t="str">
            <v>D</v>
          </cell>
          <cell r="BV44" t="str">
            <v>10</v>
          </cell>
          <cell r="BW44">
            <v>44</v>
          </cell>
          <cell r="BX44" t="str">
            <v>19980101</v>
          </cell>
          <cell r="BZ44" t="str">
            <v>E</v>
          </cell>
          <cell r="CA44" t="str">
            <v>10</v>
          </cell>
          <cell r="CB44" t="str">
            <v>B</v>
          </cell>
          <cell r="CC44" t="str">
            <v>03</v>
          </cell>
          <cell r="CD44" t="str">
            <v>B</v>
          </cell>
          <cell r="CE44" t="str">
            <v>04</v>
          </cell>
        </row>
        <row r="45">
          <cell r="A45" t="str">
            <v>2326642</v>
          </cell>
          <cell r="B45" t="str">
            <v>28</v>
          </cell>
          <cell r="C45" t="str">
            <v>대리</v>
          </cell>
          <cell r="D45" t="str">
            <v>박경래　　</v>
          </cell>
          <cell r="E45" t="str">
            <v>C</v>
          </cell>
          <cell r="G45">
            <v>1</v>
          </cell>
          <cell r="H45" t="str">
            <v>KK**</v>
          </cell>
          <cell r="I45" t="str">
            <v>KHAE</v>
          </cell>
          <cell r="J45" t="str">
            <v>출하지원팀　　　　　</v>
          </cell>
          <cell r="K45" t="str">
            <v>KLAB</v>
          </cell>
          <cell r="L45" t="str">
            <v>수출업무팀　　　　　</v>
          </cell>
          <cell r="O45" t="str">
            <v>KLAB</v>
          </cell>
          <cell r="R45" t="str">
            <v>1</v>
          </cell>
          <cell r="V45" t="str">
            <v>4</v>
          </cell>
          <cell r="W45" t="str">
            <v>1</v>
          </cell>
          <cell r="X45" t="str">
            <v>3</v>
          </cell>
          <cell r="Y45" t="str">
            <v>O</v>
          </cell>
          <cell r="Z45" t="str">
            <v>2046791</v>
          </cell>
          <cell r="AA45" t="str">
            <v>김욱　　　</v>
          </cell>
          <cell r="AB45" t="str">
            <v>22</v>
          </cell>
          <cell r="AC45" t="str">
            <v>43</v>
          </cell>
          <cell r="AD45">
            <v>67</v>
          </cell>
          <cell r="AE45">
            <v>55.24</v>
          </cell>
          <cell r="AF45">
            <v>30</v>
          </cell>
          <cell r="AG45" t="str">
            <v>2725267</v>
          </cell>
          <cell r="AH45" t="str">
            <v>김진성　　</v>
          </cell>
          <cell r="AI45" t="str">
            <v>05</v>
          </cell>
          <cell r="AJ45" t="str">
            <v>32</v>
          </cell>
          <cell r="AK45">
            <v>47</v>
          </cell>
          <cell r="AL45">
            <v>49.7</v>
          </cell>
          <cell r="AM45">
            <v>20</v>
          </cell>
          <cell r="AN45" t="str">
            <v>2002024</v>
          </cell>
          <cell r="AO45" t="str">
            <v>이덕규　　</v>
          </cell>
          <cell r="AP45" t="str">
            <v>04</v>
          </cell>
          <cell r="AQ45" t="str">
            <v>30</v>
          </cell>
          <cell r="AR45">
            <v>73</v>
          </cell>
          <cell r="AS45">
            <v>60.77</v>
          </cell>
          <cell r="AT45">
            <v>20</v>
          </cell>
          <cell r="AU45" t="str">
            <v>2005295</v>
          </cell>
          <cell r="AV45" t="str">
            <v>박성도　　</v>
          </cell>
          <cell r="AW45" t="str">
            <v>02</v>
          </cell>
          <cell r="AX45" t="str">
            <v>20</v>
          </cell>
          <cell r="AY45">
            <v>70</v>
          </cell>
          <cell r="AZ45">
            <v>59.54</v>
          </cell>
          <cell r="BA45">
            <v>10</v>
          </cell>
          <cell r="BF45">
            <v>0</v>
          </cell>
          <cell r="BG45">
            <v>0</v>
          </cell>
          <cell r="BH45">
            <v>0</v>
          </cell>
          <cell r="BM45">
            <v>0</v>
          </cell>
          <cell r="BN45">
            <v>0</v>
          </cell>
          <cell r="BO45">
            <v>0</v>
          </cell>
          <cell r="BP45" t="b">
            <v>0</v>
          </cell>
          <cell r="BQ45">
            <v>0</v>
          </cell>
          <cell r="BR45">
            <v>55.78</v>
          </cell>
          <cell r="BS45">
            <v>1290</v>
          </cell>
          <cell r="BT45">
            <v>77.099999999999994</v>
          </cell>
          <cell r="BU45" t="str">
            <v>D</v>
          </cell>
          <cell r="BV45" t="str">
            <v>09</v>
          </cell>
          <cell r="BW45">
            <v>48</v>
          </cell>
          <cell r="BX45" t="str">
            <v>19980101</v>
          </cell>
          <cell r="BZ45" t="str">
            <v>D</v>
          </cell>
          <cell r="CA45" t="str">
            <v>09</v>
          </cell>
          <cell r="CB45" t="str">
            <v>A</v>
          </cell>
          <cell r="CC45" t="str">
            <v>02</v>
          </cell>
          <cell r="CD45" t="str">
            <v>B</v>
          </cell>
          <cell r="CE45" t="str">
            <v>03</v>
          </cell>
        </row>
        <row r="46">
          <cell r="A46" t="str">
            <v>2183413</v>
          </cell>
          <cell r="B46" t="str">
            <v>26</v>
          </cell>
          <cell r="C46" t="str">
            <v>과장</v>
          </cell>
          <cell r="D46" t="str">
            <v>천철봉　　</v>
          </cell>
          <cell r="E46" t="str">
            <v>C</v>
          </cell>
          <cell r="G46">
            <v>1</v>
          </cell>
          <cell r="H46" t="str">
            <v>KM**</v>
          </cell>
          <cell r="I46" t="str">
            <v>KMJR</v>
          </cell>
          <cell r="J46" t="str">
            <v>부산사업소　　　　　</v>
          </cell>
          <cell r="K46" t="str">
            <v>KMJA</v>
          </cell>
          <cell r="L46" t="str">
            <v>영등포사업소　　　　</v>
          </cell>
          <cell r="O46" t="str">
            <v>KMJAC</v>
          </cell>
          <cell r="R46" t="str">
            <v>2</v>
          </cell>
          <cell r="T46" t="str">
            <v>50</v>
          </cell>
          <cell r="U46" t="str">
            <v>과장</v>
          </cell>
          <cell r="V46" t="str">
            <v>3</v>
          </cell>
          <cell r="W46" t="str">
            <v>4</v>
          </cell>
          <cell r="X46" t="str">
            <v>2</v>
          </cell>
          <cell r="Y46" t="str">
            <v>O</v>
          </cell>
          <cell r="Z46" t="str">
            <v>2037227</v>
          </cell>
          <cell r="AA46" t="str">
            <v>이준희　　</v>
          </cell>
          <cell r="AB46" t="str">
            <v>22</v>
          </cell>
          <cell r="AC46" t="str">
            <v>43</v>
          </cell>
          <cell r="AD46">
            <v>77</v>
          </cell>
          <cell r="AE46">
            <v>52.44</v>
          </cell>
          <cell r="AF46">
            <v>60</v>
          </cell>
          <cell r="AG46" t="str">
            <v>2001319</v>
          </cell>
          <cell r="AH46" t="str">
            <v>차정식　　</v>
          </cell>
          <cell r="AI46" t="str">
            <v>02</v>
          </cell>
          <cell r="AJ46" t="str">
            <v>20</v>
          </cell>
          <cell r="AK46">
            <v>70</v>
          </cell>
          <cell r="AL46">
            <v>59.28</v>
          </cell>
          <cell r="AM46">
            <v>20</v>
          </cell>
          <cell r="AR46">
            <v>0</v>
          </cell>
          <cell r="AS46">
            <v>0</v>
          </cell>
          <cell r="AT46">
            <v>0</v>
          </cell>
          <cell r="AY46">
            <v>0</v>
          </cell>
          <cell r="AZ46">
            <v>0</v>
          </cell>
          <cell r="BA46">
            <v>0</v>
          </cell>
          <cell r="BF46">
            <v>0</v>
          </cell>
          <cell r="BG46">
            <v>0</v>
          </cell>
          <cell r="BH46">
            <v>0</v>
          </cell>
          <cell r="BM46">
            <v>0</v>
          </cell>
          <cell r="BN46">
            <v>0</v>
          </cell>
          <cell r="BO46">
            <v>0</v>
          </cell>
          <cell r="BP46" t="b">
            <v>1</v>
          </cell>
          <cell r="BQ46">
            <v>7</v>
          </cell>
          <cell r="BR46">
            <v>54.38</v>
          </cell>
          <cell r="BS46">
            <v>956</v>
          </cell>
          <cell r="BT46">
            <v>84.2</v>
          </cell>
          <cell r="BU46" t="str">
            <v>D</v>
          </cell>
          <cell r="BV46" t="str">
            <v>09</v>
          </cell>
          <cell r="BW46">
            <v>48</v>
          </cell>
          <cell r="BX46" t="str">
            <v>19970101</v>
          </cell>
          <cell r="BZ46" t="str">
            <v>C</v>
          </cell>
          <cell r="CA46" t="str">
            <v>08</v>
          </cell>
          <cell r="CB46" t="str">
            <v>C</v>
          </cell>
          <cell r="CC46" t="str">
            <v>05</v>
          </cell>
          <cell r="CD46" t="str">
            <v>A</v>
          </cell>
          <cell r="CE46" t="str">
            <v>01</v>
          </cell>
        </row>
        <row r="47">
          <cell r="A47" t="str">
            <v>2436505</v>
          </cell>
          <cell r="B47" t="str">
            <v>32</v>
          </cell>
          <cell r="C47" t="str">
            <v>4을</v>
          </cell>
          <cell r="D47" t="str">
            <v>이순옥　　</v>
          </cell>
          <cell r="E47" t="str">
            <v>C</v>
          </cell>
          <cell r="G47">
            <v>1</v>
          </cell>
          <cell r="H47" t="str">
            <v>KQ**</v>
          </cell>
          <cell r="I47" t="str">
            <v>KRBF</v>
          </cell>
          <cell r="J47" t="str">
            <v>광주생기팀　　　　　</v>
          </cell>
          <cell r="K47" t="str">
            <v>KUAA</v>
          </cell>
          <cell r="L47" t="str">
            <v>광）생산관리팀　　　</v>
          </cell>
          <cell r="O47" t="str">
            <v>KUAA</v>
          </cell>
          <cell r="R47" t="str">
            <v>6</v>
          </cell>
          <cell r="V47" t="str">
            <v>6</v>
          </cell>
          <cell r="W47" t="str">
            <v>2</v>
          </cell>
          <cell r="X47" t="str">
            <v>4</v>
          </cell>
          <cell r="Y47" t="str">
            <v>O</v>
          </cell>
          <cell r="Z47" t="str">
            <v>2074198</v>
          </cell>
          <cell r="AA47" t="str">
            <v>윤영한　　</v>
          </cell>
          <cell r="AB47" t="str">
            <v>24</v>
          </cell>
          <cell r="AC47" t="str">
            <v>43</v>
          </cell>
          <cell r="AD47">
            <v>50</v>
          </cell>
          <cell r="AE47">
            <v>53.72</v>
          </cell>
          <cell r="AF47">
            <v>40</v>
          </cell>
          <cell r="AG47" t="str">
            <v>2024118</v>
          </cell>
          <cell r="AH47" t="str">
            <v>정정규　　</v>
          </cell>
          <cell r="AI47" t="str">
            <v>20</v>
          </cell>
          <cell r="AJ47" t="str">
            <v>31</v>
          </cell>
          <cell r="AK47">
            <v>57</v>
          </cell>
          <cell r="AL47">
            <v>52.57</v>
          </cell>
          <cell r="AM47">
            <v>20</v>
          </cell>
          <cell r="AN47" t="str">
            <v>2026563</v>
          </cell>
          <cell r="AO47" t="str">
            <v>전천수　　</v>
          </cell>
          <cell r="AP47" t="str">
            <v>03</v>
          </cell>
          <cell r="AQ47" t="str">
            <v>30</v>
          </cell>
          <cell r="AR47">
            <v>43</v>
          </cell>
          <cell r="AS47">
            <v>50.05</v>
          </cell>
          <cell r="AT47">
            <v>20</v>
          </cell>
          <cell r="AY47">
            <v>0</v>
          </cell>
          <cell r="AZ47">
            <v>0</v>
          </cell>
          <cell r="BA47">
            <v>0</v>
          </cell>
          <cell r="BF47">
            <v>0</v>
          </cell>
          <cell r="BG47">
            <v>0</v>
          </cell>
          <cell r="BH47">
            <v>0</v>
          </cell>
          <cell r="BM47">
            <v>0</v>
          </cell>
          <cell r="BN47">
            <v>0</v>
          </cell>
          <cell r="BO47">
            <v>0</v>
          </cell>
          <cell r="BP47" t="b">
            <v>0</v>
          </cell>
          <cell r="BQ47">
            <v>0</v>
          </cell>
          <cell r="BR47">
            <v>52.52</v>
          </cell>
          <cell r="BS47">
            <v>678</v>
          </cell>
          <cell r="BT47">
            <v>97.3</v>
          </cell>
          <cell r="BU47" t="str">
            <v>E</v>
          </cell>
          <cell r="BV47" t="str">
            <v>11</v>
          </cell>
          <cell r="BW47">
            <v>40</v>
          </cell>
          <cell r="BX47" t="str">
            <v>19980101</v>
          </cell>
          <cell r="BZ47" t="str">
            <v>D</v>
          </cell>
          <cell r="CA47" t="str">
            <v>10</v>
          </cell>
          <cell r="CB47" t="str">
            <v>C</v>
          </cell>
          <cell r="CC47" t="str">
            <v>04</v>
          </cell>
          <cell r="CD47" t="str">
            <v>C</v>
          </cell>
          <cell r="CE47" t="str">
            <v>07</v>
          </cell>
        </row>
        <row r="48">
          <cell r="A48" t="str">
            <v>2179051</v>
          </cell>
          <cell r="B48" t="str">
            <v>30</v>
          </cell>
          <cell r="C48" t="str">
            <v>4갑</v>
          </cell>
          <cell r="D48" t="str">
            <v>박철문　　</v>
          </cell>
          <cell r="E48" t="str">
            <v>C</v>
          </cell>
          <cell r="G48">
            <v>1</v>
          </cell>
          <cell r="H48" t="str">
            <v>KH**</v>
          </cell>
          <cell r="I48" t="str">
            <v>KHN*</v>
          </cell>
          <cell r="J48" t="str">
            <v>충북지역본부　　　　</v>
          </cell>
          <cell r="K48" t="str">
            <v>KHNH</v>
          </cell>
          <cell r="L48" t="str">
            <v>충북）청주중부지점　</v>
          </cell>
          <cell r="O48" t="str">
            <v>KHNHA</v>
          </cell>
          <cell r="R48" t="str">
            <v>2</v>
          </cell>
          <cell r="V48" t="str">
            <v>5</v>
          </cell>
          <cell r="W48" t="str">
            <v>3</v>
          </cell>
          <cell r="X48" t="str">
            <v>3</v>
          </cell>
          <cell r="Y48" t="str">
            <v>O</v>
          </cell>
          <cell r="Z48" t="str">
            <v>2338548</v>
          </cell>
          <cell r="AA48" t="str">
            <v>남철우　　</v>
          </cell>
          <cell r="AB48" t="str">
            <v>28</v>
          </cell>
          <cell r="AC48" t="str">
            <v>50</v>
          </cell>
          <cell r="AD48">
            <v>83</v>
          </cell>
          <cell r="AE48">
            <v>60</v>
          </cell>
          <cell r="AF48">
            <v>10</v>
          </cell>
          <cell r="AG48" t="str">
            <v>2718363</v>
          </cell>
          <cell r="AH48" t="str">
            <v>김경덕　　</v>
          </cell>
          <cell r="AI48" t="str">
            <v>24</v>
          </cell>
          <cell r="AJ48" t="str">
            <v>44</v>
          </cell>
          <cell r="AK48">
            <v>84</v>
          </cell>
          <cell r="AL48">
            <v>55.28</v>
          </cell>
          <cell r="AM48">
            <v>40</v>
          </cell>
          <cell r="AN48" t="str">
            <v>2029305</v>
          </cell>
          <cell r="AO48" t="str">
            <v>송명걸　　</v>
          </cell>
          <cell r="AP48" t="str">
            <v>22</v>
          </cell>
          <cell r="AQ48" t="str">
            <v>32</v>
          </cell>
          <cell r="AR48">
            <v>53</v>
          </cell>
          <cell r="AS48">
            <v>52.17</v>
          </cell>
          <cell r="AT48">
            <v>30</v>
          </cell>
          <cell r="AU48" t="str">
            <v>2059744</v>
          </cell>
          <cell r="AV48" t="str">
            <v>김도영　　</v>
          </cell>
          <cell r="AW48" t="str">
            <v>02</v>
          </cell>
          <cell r="AX48" t="str">
            <v>20</v>
          </cell>
          <cell r="AY48">
            <v>53</v>
          </cell>
          <cell r="AZ48">
            <v>53.84</v>
          </cell>
          <cell r="BA48">
            <v>10</v>
          </cell>
          <cell r="BF48">
            <v>0</v>
          </cell>
          <cell r="BG48">
            <v>0</v>
          </cell>
          <cell r="BH48">
            <v>0</v>
          </cell>
          <cell r="BM48">
            <v>0</v>
          </cell>
          <cell r="BN48">
            <v>0</v>
          </cell>
          <cell r="BO48">
            <v>0</v>
          </cell>
          <cell r="BP48" t="b">
            <v>0</v>
          </cell>
          <cell r="BQ48">
            <v>0</v>
          </cell>
          <cell r="BR48">
            <v>54.61</v>
          </cell>
          <cell r="BS48">
            <v>1179</v>
          </cell>
          <cell r="BT48">
            <v>81.3</v>
          </cell>
          <cell r="BU48" t="str">
            <v>D</v>
          </cell>
          <cell r="BV48" t="str">
            <v>09</v>
          </cell>
          <cell r="BW48">
            <v>48</v>
          </cell>
          <cell r="BX48" t="str">
            <v>19940101</v>
          </cell>
          <cell r="BZ48" t="str">
            <v>C</v>
          </cell>
          <cell r="CA48" t="str">
            <v>06</v>
          </cell>
          <cell r="CB48" t="str">
            <v>C</v>
          </cell>
          <cell r="CC48" t="str">
            <v>06</v>
          </cell>
          <cell r="CD48" t="str">
            <v>B</v>
          </cell>
          <cell r="CE48" t="str">
            <v>03</v>
          </cell>
        </row>
        <row r="49">
          <cell r="A49" t="str">
            <v>2156624</v>
          </cell>
          <cell r="B49" t="str">
            <v>28</v>
          </cell>
          <cell r="C49" t="str">
            <v>대리</v>
          </cell>
          <cell r="D49" t="str">
            <v>이종재　　</v>
          </cell>
          <cell r="E49" t="str">
            <v>C</v>
          </cell>
          <cell r="G49">
            <v>1</v>
          </cell>
          <cell r="H49" t="str">
            <v>KH**</v>
          </cell>
          <cell r="I49" t="str">
            <v>KHGO</v>
          </cell>
          <cell r="J49" t="str">
            <v>남부）강남영동지점　</v>
          </cell>
          <cell r="K49" t="str">
            <v>KHGS</v>
          </cell>
          <cell r="L49" t="str">
            <v>남부）반포지점　　　</v>
          </cell>
          <cell r="O49" t="str">
            <v>KHGSA</v>
          </cell>
          <cell r="R49" t="str">
            <v>2</v>
          </cell>
          <cell r="T49" t="str">
            <v>50</v>
          </cell>
          <cell r="U49" t="str">
            <v>과장</v>
          </cell>
          <cell r="V49" t="str">
            <v>4</v>
          </cell>
          <cell r="W49" t="str">
            <v>3</v>
          </cell>
          <cell r="X49" t="str">
            <v>2</v>
          </cell>
          <cell r="Y49" t="str">
            <v>O</v>
          </cell>
          <cell r="Z49" t="str">
            <v>2095964</v>
          </cell>
          <cell r="AA49" t="str">
            <v>한상기　　</v>
          </cell>
          <cell r="AB49" t="str">
            <v>24</v>
          </cell>
          <cell r="AC49" t="str">
            <v>44</v>
          </cell>
          <cell r="AD49">
            <v>87</v>
          </cell>
          <cell r="AE49">
            <v>60</v>
          </cell>
          <cell r="AF49">
            <v>50</v>
          </cell>
          <cell r="AG49" t="str">
            <v>2013194</v>
          </cell>
          <cell r="AH49" t="str">
            <v>박종호　　</v>
          </cell>
          <cell r="AI49" t="str">
            <v>05</v>
          </cell>
          <cell r="AJ49" t="str">
            <v>32</v>
          </cell>
          <cell r="AK49">
            <v>60</v>
          </cell>
          <cell r="AL49">
            <v>55.02</v>
          </cell>
          <cell r="AM49">
            <v>30</v>
          </cell>
          <cell r="AN49" t="str">
            <v>2059744</v>
          </cell>
          <cell r="AO49" t="str">
            <v>김도영　　</v>
          </cell>
          <cell r="AP49" t="str">
            <v>02</v>
          </cell>
          <cell r="AQ49" t="str">
            <v>20</v>
          </cell>
          <cell r="AR49">
            <v>77</v>
          </cell>
          <cell r="AS49">
            <v>62.4</v>
          </cell>
          <cell r="AT49">
            <v>10</v>
          </cell>
          <cell r="AY49">
            <v>0</v>
          </cell>
          <cell r="AZ49">
            <v>0</v>
          </cell>
          <cell r="BA49">
            <v>0</v>
          </cell>
          <cell r="BF49">
            <v>0</v>
          </cell>
          <cell r="BG49">
            <v>0</v>
          </cell>
          <cell r="BH49">
            <v>0</v>
          </cell>
          <cell r="BM49">
            <v>0</v>
          </cell>
          <cell r="BN49">
            <v>0</v>
          </cell>
          <cell r="BO49">
            <v>0</v>
          </cell>
          <cell r="BP49" t="b">
            <v>0</v>
          </cell>
          <cell r="BQ49">
            <v>0</v>
          </cell>
          <cell r="BR49">
            <v>58.61</v>
          </cell>
          <cell r="BS49">
            <v>992</v>
          </cell>
          <cell r="BT49">
            <v>59.3</v>
          </cell>
          <cell r="BU49" t="str">
            <v>C</v>
          </cell>
          <cell r="BV49" t="str">
            <v>07</v>
          </cell>
          <cell r="BW49">
            <v>56</v>
          </cell>
          <cell r="BX49" t="str">
            <v>19980101</v>
          </cell>
          <cell r="BZ49" t="str">
            <v>C</v>
          </cell>
          <cell r="CA49" t="str">
            <v>05</v>
          </cell>
          <cell r="CB49" t="str">
            <v>A</v>
          </cell>
          <cell r="CC49" t="str">
            <v>01</v>
          </cell>
          <cell r="CD49" t="str">
            <v>B</v>
          </cell>
          <cell r="CE49" t="str">
            <v>03</v>
          </cell>
        </row>
        <row r="50">
          <cell r="A50" t="str">
            <v>2454296</v>
          </cell>
          <cell r="B50" t="str">
            <v>28</v>
          </cell>
          <cell r="C50" t="str">
            <v>대리</v>
          </cell>
          <cell r="D50" t="str">
            <v>범진규　　</v>
          </cell>
          <cell r="E50" t="str">
            <v>C</v>
          </cell>
          <cell r="G50">
            <v>1</v>
          </cell>
          <cell r="H50" t="str">
            <v>KF**</v>
          </cell>
          <cell r="I50" t="str">
            <v>KFBB</v>
          </cell>
          <cell r="J50" t="str">
            <v>국제금융팀　　　　　</v>
          </cell>
          <cell r="K50" t="str">
            <v>KFBA</v>
          </cell>
          <cell r="L50" t="str">
            <v>재정팀　　　　　　　</v>
          </cell>
          <cell r="O50" t="str">
            <v>KFBA</v>
          </cell>
          <cell r="R50" t="str">
            <v>1</v>
          </cell>
          <cell r="V50" t="str">
            <v>4</v>
          </cell>
          <cell r="W50" t="str">
            <v>1</v>
          </cell>
          <cell r="X50" t="str">
            <v>3</v>
          </cell>
          <cell r="Y50" t="str">
            <v>O</v>
          </cell>
          <cell r="Z50" t="str">
            <v>2064976</v>
          </cell>
          <cell r="AA50" t="str">
            <v>이주록　　</v>
          </cell>
          <cell r="AB50" t="str">
            <v>24</v>
          </cell>
          <cell r="AC50" t="str">
            <v>43</v>
          </cell>
          <cell r="AD50">
            <v>83</v>
          </cell>
          <cell r="AE50">
            <v>61.56</v>
          </cell>
          <cell r="AF50">
            <v>40</v>
          </cell>
          <cell r="AG50" t="str">
            <v>2023777</v>
          </cell>
          <cell r="AH50" t="str">
            <v>구태환　　</v>
          </cell>
          <cell r="AI50" t="str">
            <v>20</v>
          </cell>
          <cell r="AJ50" t="str">
            <v>32</v>
          </cell>
          <cell r="AK50">
            <v>96</v>
          </cell>
          <cell r="AL50">
            <v>68.38</v>
          </cell>
          <cell r="AM50">
            <v>30</v>
          </cell>
          <cell r="AN50" t="str">
            <v>2011581</v>
          </cell>
          <cell r="AO50" t="str">
            <v>정학진　　</v>
          </cell>
          <cell r="AP50" t="str">
            <v>02</v>
          </cell>
          <cell r="AQ50" t="str">
            <v>20</v>
          </cell>
          <cell r="AR50">
            <v>70</v>
          </cell>
          <cell r="AS50">
            <v>60</v>
          </cell>
          <cell r="AT50">
            <v>10</v>
          </cell>
          <cell r="AY50">
            <v>0</v>
          </cell>
          <cell r="AZ50">
            <v>0</v>
          </cell>
          <cell r="BA50">
            <v>0</v>
          </cell>
          <cell r="BF50">
            <v>0</v>
          </cell>
          <cell r="BG50">
            <v>0</v>
          </cell>
          <cell r="BH50">
            <v>0</v>
          </cell>
          <cell r="BM50">
            <v>0</v>
          </cell>
          <cell r="BN50">
            <v>0</v>
          </cell>
          <cell r="BO50">
            <v>0</v>
          </cell>
          <cell r="BP50" t="b">
            <v>0</v>
          </cell>
          <cell r="BQ50">
            <v>0</v>
          </cell>
          <cell r="BR50">
            <v>63.92</v>
          </cell>
          <cell r="BS50">
            <v>481</v>
          </cell>
          <cell r="BT50">
            <v>28.7</v>
          </cell>
          <cell r="BU50" t="str">
            <v>B</v>
          </cell>
          <cell r="BV50" t="str">
            <v>04</v>
          </cell>
          <cell r="BW50">
            <v>68</v>
          </cell>
          <cell r="BX50" t="str">
            <v>19970101</v>
          </cell>
        </row>
        <row r="51">
          <cell r="A51" t="str">
            <v>2611963</v>
          </cell>
          <cell r="B51" t="str">
            <v>33</v>
          </cell>
          <cell r="C51" t="str">
            <v>5급</v>
          </cell>
          <cell r="D51" t="str">
            <v>이오복　　</v>
          </cell>
          <cell r="E51" t="str">
            <v>C</v>
          </cell>
          <cell r="G51">
            <v>1</v>
          </cell>
          <cell r="H51" t="str">
            <v>KH**</v>
          </cell>
          <cell r="I51" t="str">
            <v>KHKT</v>
          </cell>
          <cell r="J51" t="str">
            <v>강원）인제지점　　　</v>
          </cell>
          <cell r="K51" t="str">
            <v>KHKA</v>
          </cell>
          <cell r="L51" t="str">
            <v>강원）춘천지점　　　</v>
          </cell>
          <cell r="O51" t="str">
            <v>KHKAA</v>
          </cell>
          <cell r="R51" t="str">
            <v>2</v>
          </cell>
          <cell r="V51" t="str">
            <v>7</v>
          </cell>
          <cell r="W51" t="str">
            <v>3</v>
          </cell>
          <cell r="X51" t="str">
            <v>4</v>
          </cell>
          <cell r="Y51" t="str">
            <v>S</v>
          </cell>
          <cell r="Z51" t="str">
            <v>2156691</v>
          </cell>
          <cell r="AA51" t="str">
            <v>전오택　　</v>
          </cell>
          <cell r="AB51" t="str">
            <v>28</v>
          </cell>
          <cell r="AC51" t="str">
            <v>50</v>
          </cell>
          <cell r="AD51">
            <v>94</v>
          </cell>
          <cell r="AE51">
            <v>60</v>
          </cell>
          <cell r="AF51">
            <v>10</v>
          </cell>
          <cell r="AG51" t="str">
            <v>2130064</v>
          </cell>
          <cell r="AH51" t="str">
            <v>심현식　　</v>
          </cell>
          <cell r="AI51" t="str">
            <v>26</v>
          </cell>
          <cell r="AJ51" t="str">
            <v>44</v>
          </cell>
          <cell r="AK51">
            <v>94</v>
          </cell>
          <cell r="AL51">
            <v>60</v>
          </cell>
          <cell r="AM51">
            <v>50</v>
          </cell>
          <cell r="AN51" t="str">
            <v>2032367</v>
          </cell>
          <cell r="AO51" t="str">
            <v>최진　　　</v>
          </cell>
          <cell r="AP51" t="str">
            <v>22</v>
          </cell>
          <cell r="AQ51" t="str">
            <v>32</v>
          </cell>
          <cell r="AR51">
            <v>83</v>
          </cell>
          <cell r="AS51">
            <v>67.959999999999994</v>
          </cell>
          <cell r="AT51">
            <v>30</v>
          </cell>
          <cell r="AY51">
            <v>0</v>
          </cell>
          <cell r="AZ51">
            <v>0</v>
          </cell>
          <cell r="BA51">
            <v>0</v>
          </cell>
          <cell r="BF51">
            <v>0</v>
          </cell>
          <cell r="BG51">
            <v>0</v>
          </cell>
          <cell r="BH51">
            <v>0</v>
          </cell>
          <cell r="BM51">
            <v>0</v>
          </cell>
          <cell r="BN51">
            <v>0</v>
          </cell>
          <cell r="BO51">
            <v>0</v>
          </cell>
          <cell r="BP51" t="b">
            <v>0</v>
          </cell>
          <cell r="BQ51">
            <v>0</v>
          </cell>
          <cell r="BR51">
            <v>62.65</v>
          </cell>
          <cell r="BS51">
            <v>184</v>
          </cell>
          <cell r="BT51">
            <v>26.9</v>
          </cell>
          <cell r="BU51" t="str">
            <v>B</v>
          </cell>
          <cell r="BV51" t="str">
            <v>04</v>
          </cell>
          <cell r="BW51">
            <v>68</v>
          </cell>
          <cell r="BX51" t="str">
            <v>19950213</v>
          </cell>
        </row>
        <row r="52">
          <cell r="A52" t="str">
            <v>2412049</v>
          </cell>
          <cell r="B52" t="str">
            <v>30</v>
          </cell>
          <cell r="C52" t="str">
            <v>4갑</v>
          </cell>
          <cell r="D52" t="str">
            <v>김경호　　</v>
          </cell>
          <cell r="E52" t="str">
            <v>C</v>
          </cell>
          <cell r="G52">
            <v>1</v>
          </cell>
          <cell r="H52" t="str">
            <v>KH**</v>
          </cell>
          <cell r="I52" t="str">
            <v>KHL*</v>
          </cell>
          <cell r="J52" t="str">
            <v>대전지역본부　　　　</v>
          </cell>
          <cell r="K52" t="str">
            <v>KHLC</v>
          </cell>
          <cell r="L52" t="str">
            <v>대전）대전중구지점　</v>
          </cell>
          <cell r="O52" t="str">
            <v>KHLCA</v>
          </cell>
          <cell r="R52" t="str">
            <v>2</v>
          </cell>
          <cell r="V52" t="str">
            <v>5</v>
          </cell>
          <cell r="W52" t="str">
            <v>3</v>
          </cell>
          <cell r="X52" t="str">
            <v>3</v>
          </cell>
          <cell r="Y52" t="str">
            <v>O</v>
          </cell>
          <cell r="Z52" t="str">
            <v>2341281</v>
          </cell>
          <cell r="AA52" t="str">
            <v>두영균　　</v>
          </cell>
          <cell r="AB52" t="str">
            <v>28</v>
          </cell>
          <cell r="AC52" t="str">
            <v>50</v>
          </cell>
          <cell r="AD52">
            <v>96</v>
          </cell>
          <cell r="AE52">
            <v>60</v>
          </cell>
          <cell r="AF52">
            <v>10</v>
          </cell>
          <cell r="AG52" t="str">
            <v>2021851</v>
          </cell>
          <cell r="AH52" t="str">
            <v>길재열　　</v>
          </cell>
          <cell r="AI52" t="str">
            <v>22</v>
          </cell>
          <cell r="AJ52" t="str">
            <v>44</v>
          </cell>
          <cell r="AK52">
            <v>85</v>
          </cell>
          <cell r="AL52">
            <v>64.73</v>
          </cell>
          <cell r="AM52">
            <v>40</v>
          </cell>
          <cell r="AN52" t="str">
            <v>2006365</v>
          </cell>
          <cell r="AO52" t="str">
            <v>김선기　　</v>
          </cell>
          <cell r="AP52" t="str">
            <v>04</v>
          </cell>
          <cell r="AQ52" t="str">
            <v>32</v>
          </cell>
          <cell r="AR52">
            <v>75</v>
          </cell>
          <cell r="AS52">
            <v>60.82</v>
          </cell>
          <cell r="AT52">
            <v>30</v>
          </cell>
          <cell r="AU52" t="str">
            <v>2059744</v>
          </cell>
          <cell r="AV52" t="str">
            <v>김도영　　</v>
          </cell>
          <cell r="AW52" t="str">
            <v>02</v>
          </cell>
          <cell r="AX52" t="str">
            <v>20</v>
          </cell>
          <cell r="AY52">
            <v>93</v>
          </cell>
          <cell r="AZ52">
            <v>68.08</v>
          </cell>
          <cell r="BA52">
            <v>10</v>
          </cell>
          <cell r="BF52">
            <v>0</v>
          </cell>
          <cell r="BG52">
            <v>0</v>
          </cell>
          <cell r="BH52">
            <v>0</v>
          </cell>
          <cell r="BM52">
            <v>0</v>
          </cell>
          <cell r="BN52">
            <v>0</v>
          </cell>
          <cell r="BO52">
            <v>0</v>
          </cell>
          <cell r="BP52" t="b">
            <v>0</v>
          </cell>
          <cell r="BQ52">
            <v>0</v>
          </cell>
          <cell r="BR52">
            <v>63.27</v>
          </cell>
          <cell r="BS52">
            <v>420</v>
          </cell>
          <cell r="BT52">
            <v>28.9</v>
          </cell>
          <cell r="BU52" t="str">
            <v>B</v>
          </cell>
          <cell r="BV52" t="str">
            <v>04</v>
          </cell>
          <cell r="BW52">
            <v>68</v>
          </cell>
          <cell r="BX52" t="str">
            <v>19980101</v>
          </cell>
        </row>
        <row r="53">
          <cell r="A53" t="str">
            <v>2612044</v>
          </cell>
          <cell r="B53" t="str">
            <v>33</v>
          </cell>
          <cell r="C53" t="str">
            <v>5급</v>
          </cell>
          <cell r="D53" t="str">
            <v>장종덕　　</v>
          </cell>
          <cell r="E53" t="str">
            <v>C</v>
          </cell>
          <cell r="G53">
            <v>1</v>
          </cell>
          <cell r="H53" t="str">
            <v>KH**</v>
          </cell>
          <cell r="I53" t="str">
            <v>KHU*</v>
          </cell>
          <cell r="J53" t="str">
            <v>대구지역본부　　　　</v>
          </cell>
          <cell r="K53" t="str">
            <v>KHUG</v>
          </cell>
          <cell r="L53" t="str">
            <v>대구）금오지점　　　</v>
          </cell>
          <cell r="O53" t="str">
            <v>KHUGA</v>
          </cell>
          <cell r="R53" t="str">
            <v>2</v>
          </cell>
          <cell r="V53" t="str">
            <v>7</v>
          </cell>
          <cell r="W53" t="str">
            <v>3</v>
          </cell>
          <cell r="X53" t="str">
            <v>4</v>
          </cell>
          <cell r="Y53" t="str">
            <v>S</v>
          </cell>
          <cell r="Z53" t="str">
            <v>2134375</v>
          </cell>
          <cell r="AA53" t="str">
            <v>이응석　　</v>
          </cell>
          <cell r="AB53" t="str">
            <v>26</v>
          </cell>
          <cell r="AC53" t="str">
            <v>44</v>
          </cell>
          <cell r="AD53">
            <v>83</v>
          </cell>
          <cell r="AE53">
            <v>60</v>
          </cell>
          <cell r="AF53">
            <v>60</v>
          </cell>
          <cell r="AG53" t="str">
            <v>2018769</v>
          </cell>
          <cell r="AH53" t="str">
            <v>이문식　　</v>
          </cell>
          <cell r="AI53" t="str">
            <v>20</v>
          </cell>
          <cell r="AJ53" t="str">
            <v>32</v>
          </cell>
          <cell r="AK53">
            <v>88</v>
          </cell>
          <cell r="AL53">
            <v>68.48</v>
          </cell>
          <cell r="AM53">
            <v>30</v>
          </cell>
          <cell r="AR53">
            <v>0</v>
          </cell>
          <cell r="AS53">
            <v>0</v>
          </cell>
          <cell r="AT53">
            <v>0</v>
          </cell>
          <cell r="AY53">
            <v>0</v>
          </cell>
          <cell r="AZ53">
            <v>0</v>
          </cell>
          <cell r="BA53">
            <v>0</v>
          </cell>
          <cell r="BF53">
            <v>0</v>
          </cell>
          <cell r="BG53">
            <v>0</v>
          </cell>
          <cell r="BH53">
            <v>0</v>
          </cell>
          <cell r="BM53">
            <v>0</v>
          </cell>
          <cell r="BN53">
            <v>0</v>
          </cell>
          <cell r="BO53">
            <v>0</v>
          </cell>
          <cell r="BP53" t="b">
            <v>0</v>
          </cell>
          <cell r="BQ53">
            <v>0</v>
          </cell>
          <cell r="BR53">
            <v>62.83</v>
          </cell>
          <cell r="BS53">
            <v>177</v>
          </cell>
          <cell r="BT53">
            <v>25.8</v>
          </cell>
          <cell r="BU53" t="str">
            <v>B</v>
          </cell>
          <cell r="BV53" t="str">
            <v>04</v>
          </cell>
          <cell r="BW53">
            <v>68</v>
          </cell>
          <cell r="BX53" t="str">
            <v>19950213</v>
          </cell>
        </row>
        <row r="54">
          <cell r="A54" t="str">
            <v>2728396</v>
          </cell>
          <cell r="B54" t="str">
            <v>26</v>
          </cell>
          <cell r="C54" t="str">
            <v>과장</v>
          </cell>
          <cell r="D54" t="str">
            <v>허세훈　　</v>
          </cell>
          <cell r="E54" t="str">
            <v>C</v>
          </cell>
          <cell r="G54">
            <v>1</v>
          </cell>
          <cell r="H54" t="str">
            <v>KQ**</v>
          </cell>
          <cell r="K54" t="str">
            <v>KRBB</v>
          </cell>
          <cell r="L54" t="str">
            <v>도장생기팀　　　　　</v>
          </cell>
          <cell r="O54" t="str">
            <v>KRBB</v>
          </cell>
          <cell r="R54" t="str">
            <v>4</v>
          </cell>
          <cell r="V54" t="str">
            <v>3</v>
          </cell>
          <cell r="W54" t="str">
            <v>2</v>
          </cell>
          <cell r="X54" t="str">
            <v>3</v>
          </cell>
          <cell r="Y54" t="str">
            <v>S</v>
          </cell>
          <cell r="Z54" t="str">
            <v>2086593</v>
          </cell>
          <cell r="AA54" t="str">
            <v>박승욱　　</v>
          </cell>
          <cell r="AB54" t="str">
            <v>24</v>
          </cell>
          <cell r="AC54" t="str">
            <v>43</v>
          </cell>
          <cell r="AD54">
            <v>90</v>
          </cell>
          <cell r="AE54">
            <v>65.709999999999994</v>
          </cell>
          <cell r="AF54">
            <v>30</v>
          </cell>
          <cell r="AG54" t="str">
            <v>7034958</v>
          </cell>
          <cell r="AH54" t="str">
            <v>정성은　　</v>
          </cell>
          <cell r="AI54" t="str">
            <v>05</v>
          </cell>
          <cell r="AJ54" t="str">
            <v>32</v>
          </cell>
          <cell r="AK54">
            <v>75</v>
          </cell>
          <cell r="AL54">
            <v>62.35</v>
          </cell>
          <cell r="AM54">
            <v>20</v>
          </cell>
          <cell r="AN54" t="str">
            <v>2002001</v>
          </cell>
          <cell r="AO54" t="str">
            <v>신도철　　</v>
          </cell>
          <cell r="AP54" t="str">
            <v>03</v>
          </cell>
          <cell r="AQ54" t="str">
            <v>30</v>
          </cell>
          <cell r="AR54">
            <v>80</v>
          </cell>
          <cell r="AS54">
            <v>64.7</v>
          </cell>
          <cell r="AT54">
            <v>20</v>
          </cell>
          <cell r="AU54" t="str">
            <v>2728462</v>
          </cell>
          <cell r="AV54" t="str">
            <v>임승근　　</v>
          </cell>
          <cell r="AW54" t="str">
            <v>02</v>
          </cell>
          <cell r="AX54" t="str">
            <v>20</v>
          </cell>
          <cell r="AY54">
            <v>70</v>
          </cell>
          <cell r="AZ54">
            <v>59.97</v>
          </cell>
          <cell r="BA54">
            <v>10</v>
          </cell>
          <cell r="BF54">
            <v>0</v>
          </cell>
          <cell r="BG54">
            <v>0</v>
          </cell>
          <cell r="BH54">
            <v>0</v>
          </cell>
          <cell r="BM54">
            <v>0</v>
          </cell>
          <cell r="BN54">
            <v>0</v>
          </cell>
          <cell r="BO54">
            <v>0</v>
          </cell>
          <cell r="BP54" t="b">
            <v>0</v>
          </cell>
          <cell r="BQ54">
            <v>0</v>
          </cell>
          <cell r="BR54">
            <v>63.9</v>
          </cell>
          <cell r="BS54">
            <v>307</v>
          </cell>
          <cell r="BT54">
            <v>27</v>
          </cell>
          <cell r="BU54" t="str">
            <v>B</v>
          </cell>
          <cell r="BV54" t="str">
            <v>04</v>
          </cell>
          <cell r="BW54">
            <v>68</v>
          </cell>
          <cell r="BX54" t="str">
            <v>19950101</v>
          </cell>
        </row>
        <row r="55">
          <cell r="A55" t="str">
            <v>2725326</v>
          </cell>
          <cell r="B55" t="str">
            <v>24</v>
          </cell>
          <cell r="C55" t="str">
            <v>차장</v>
          </cell>
          <cell r="D55" t="str">
            <v>이일섭　　</v>
          </cell>
          <cell r="E55" t="str">
            <v>C</v>
          </cell>
          <cell r="G55">
            <v>1</v>
          </cell>
          <cell r="H55" t="str">
            <v>KK**</v>
          </cell>
          <cell r="K55" t="str">
            <v>ZA53</v>
          </cell>
          <cell r="L55" t="str">
            <v>기아독일　　　　　　</v>
          </cell>
          <cell r="O55" t="str">
            <v>ZA53</v>
          </cell>
          <cell r="R55" t="str">
            <v>3</v>
          </cell>
          <cell r="V55" t="str">
            <v>2</v>
          </cell>
          <cell r="W55" t="str">
            <v>5</v>
          </cell>
          <cell r="X55" t="str">
            <v>2</v>
          </cell>
          <cell r="Y55" t="str">
            <v>S</v>
          </cell>
          <cell r="Z55" t="str">
            <v>2728455</v>
          </cell>
          <cell r="AA55" t="str">
            <v>김용환　　</v>
          </cell>
          <cell r="AB55" t="str">
            <v>20</v>
          </cell>
          <cell r="AC55" t="str">
            <v>43</v>
          </cell>
          <cell r="AD55">
            <v>91</v>
          </cell>
          <cell r="AE55">
            <v>68.040000000000006</v>
          </cell>
          <cell r="AF55">
            <v>20</v>
          </cell>
          <cell r="AG55" t="str">
            <v>2043045</v>
          </cell>
          <cell r="AH55" t="str">
            <v>염영길　　</v>
          </cell>
          <cell r="AI55" t="str">
            <v>04</v>
          </cell>
          <cell r="AJ55" t="str">
            <v>32</v>
          </cell>
          <cell r="AK55">
            <v>75</v>
          </cell>
          <cell r="AL55">
            <v>60.77</v>
          </cell>
          <cell r="AM55">
            <v>20</v>
          </cell>
          <cell r="AN55" t="str">
            <v>2005295</v>
          </cell>
          <cell r="AO55" t="str">
            <v>박성도　　</v>
          </cell>
          <cell r="AP55" t="str">
            <v>02</v>
          </cell>
          <cell r="AQ55" t="str">
            <v>20</v>
          </cell>
          <cell r="AR55">
            <v>77</v>
          </cell>
          <cell r="AS55">
            <v>61.55</v>
          </cell>
          <cell r="AT55">
            <v>40</v>
          </cell>
          <cell r="AY55">
            <v>0</v>
          </cell>
          <cell r="AZ55">
            <v>0</v>
          </cell>
          <cell r="BA55">
            <v>0</v>
          </cell>
          <cell r="BF55">
            <v>0</v>
          </cell>
          <cell r="BG55">
            <v>0</v>
          </cell>
          <cell r="BH55">
            <v>0</v>
          </cell>
          <cell r="BM55">
            <v>0</v>
          </cell>
          <cell r="BN55">
            <v>0</v>
          </cell>
          <cell r="BO55">
            <v>0</v>
          </cell>
          <cell r="BP55" t="b">
            <v>0</v>
          </cell>
          <cell r="BQ55">
            <v>0</v>
          </cell>
          <cell r="BR55">
            <v>62.98</v>
          </cell>
          <cell r="BS55">
            <v>70</v>
          </cell>
          <cell r="BT55">
            <v>26.9</v>
          </cell>
          <cell r="BU55" t="str">
            <v>B</v>
          </cell>
          <cell r="BV55" t="str">
            <v>04</v>
          </cell>
          <cell r="BW55">
            <v>68</v>
          </cell>
          <cell r="BX55" t="str">
            <v>19950101</v>
          </cell>
        </row>
        <row r="56">
          <cell r="A56" t="str">
            <v>2394571</v>
          </cell>
          <cell r="B56" t="str">
            <v>28</v>
          </cell>
          <cell r="C56" t="str">
            <v>대리</v>
          </cell>
          <cell r="D56" t="str">
            <v>조상욱　　</v>
          </cell>
          <cell r="E56" t="str">
            <v>C</v>
          </cell>
          <cell r="G56">
            <v>1</v>
          </cell>
          <cell r="H56" t="str">
            <v>KO**</v>
          </cell>
          <cell r="I56" t="str">
            <v>KPBD</v>
          </cell>
          <cell r="J56" t="str">
            <v>상용의장부품개발팀　</v>
          </cell>
          <cell r="K56" t="str">
            <v>KPAC</v>
          </cell>
          <cell r="L56" t="str">
            <v>승용차체부품개발팀　</v>
          </cell>
          <cell r="O56" t="str">
            <v>KPAC</v>
          </cell>
          <cell r="R56" t="str">
            <v>4</v>
          </cell>
          <cell r="V56" t="str">
            <v>4</v>
          </cell>
          <cell r="W56" t="str">
            <v>1</v>
          </cell>
          <cell r="X56" t="str">
            <v>3</v>
          </cell>
          <cell r="Y56" t="str">
            <v>S</v>
          </cell>
          <cell r="Z56" t="str">
            <v>7266774</v>
          </cell>
          <cell r="AA56" t="str">
            <v>라현근　　</v>
          </cell>
          <cell r="AB56" t="str">
            <v>24</v>
          </cell>
          <cell r="AC56" t="str">
            <v>43</v>
          </cell>
          <cell r="AD56">
            <v>53</v>
          </cell>
          <cell r="AE56">
            <v>52.55</v>
          </cell>
          <cell r="AF56">
            <v>30</v>
          </cell>
          <cell r="AG56" t="str">
            <v>7151374</v>
          </cell>
          <cell r="AH56" t="str">
            <v>고승환　　</v>
          </cell>
          <cell r="AI56" t="str">
            <v>20</v>
          </cell>
          <cell r="AJ56" t="str">
            <v>32</v>
          </cell>
          <cell r="AK56">
            <v>45</v>
          </cell>
          <cell r="AL56">
            <v>49.22</v>
          </cell>
          <cell r="AM56">
            <v>20</v>
          </cell>
          <cell r="AN56" t="str">
            <v>7043317</v>
          </cell>
          <cell r="AO56" t="str">
            <v>박승하　　</v>
          </cell>
          <cell r="AP56" t="str">
            <v>04</v>
          </cell>
          <cell r="AQ56" t="str">
            <v>30</v>
          </cell>
          <cell r="AR56">
            <v>53</v>
          </cell>
          <cell r="AS56">
            <v>51.91</v>
          </cell>
          <cell r="AT56">
            <v>20</v>
          </cell>
          <cell r="AU56" t="str">
            <v>2008268</v>
          </cell>
          <cell r="AV56" t="str">
            <v>이용도　　</v>
          </cell>
          <cell r="AW56" t="str">
            <v>02</v>
          </cell>
          <cell r="AX56" t="str">
            <v>20</v>
          </cell>
          <cell r="AY56">
            <v>47</v>
          </cell>
          <cell r="AZ56">
            <v>48.9</v>
          </cell>
          <cell r="BA56">
            <v>10</v>
          </cell>
          <cell r="BF56">
            <v>0</v>
          </cell>
          <cell r="BG56">
            <v>0</v>
          </cell>
          <cell r="BH56">
            <v>0</v>
          </cell>
          <cell r="BM56">
            <v>0</v>
          </cell>
          <cell r="BN56">
            <v>0</v>
          </cell>
          <cell r="BO56">
            <v>0</v>
          </cell>
          <cell r="BP56" t="b">
            <v>0</v>
          </cell>
          <cell r="BQ56">
            <v>0</v>
          </cell>
          <cell r="BR56">
            <v>51.1</v>
          </cell>
          <cell r="BS56">
            <v>1612</v>
          </cell>
          <cell r="BT56">
            <v>96.3</v>
          </cell>
          <cell r="BU56" t="str">
            <v>E</v>
          </cell>
          <cell r="BV56" t="str">
            <v>11</v>
          </cell>
          <cell r="BW56">
            <v>40</v>
          </cell>
          <cell r="BX56" t="str">
            <v>19960101</v>
          </cell>
          <cell r="BZ56" t="str">
            <v>C</v>
          </cell>
          <cell r="CA56" t="str">
            <v>08</v>
          </cell>
          <cell r="CB56" t="str">
            <v>D</v>
          </cell>
          <cell r="CC56" t="str">
            <v>08</v>
          </cell>
          <cell r="CD56" t="str">
            <v>C</v>
          </cell>
          <cell r="CE56" t="str">
            <v>06</v>
          </cell>
        </row>
        <row r="57">
          <cell r="A57" t="str">
            <v>2076546</v>
          </cell>
          <cell r="B57" t="str">
            <v>26</v>
          </cell>
          <cell r="C57" t="str">
            <v>과장</v>
          </cell>
          <cell r="D57" t="str">
            <v>최철호　　</v>
          </cell>
          <cell r="E57" t="str">
            <v>C</v>
          </cell>
          <cell r="G57">
            <v>1</v>
          </cell>
          <cell r="H57" t="str">
            <v>KO**</v>
          </cell>
          <cell r="I57" t="str">
            <v>KPBA</v>
          </cell>
          <cell r="J57" t="str">
            <v>상용부품지원팀　　　</v>
          </cell>
          <cell r="K57" t="str">
            <v>KPBD</v>
          </cell>
          <cell r="L57" t="str">
            <v>상용의장부품개발팀　</v>
          </cell>
          <cell r="O57" t="str">
            <v>KPBD</v>
          </cell>
          <cell r="R57" t="str">
            <v>6</v>
          </cell>
          <cell r="V57" t="str">
            <v>3</v>
          </cell>
          <cell r="W57" t="str">
            <v>1</v>
          </cell>
          <cell r="X57" t="str">
            <v>3</v>
          </cell>
          <cell r="Y57" t="str">
            <v>O</v>
          </cell>
          <cell r="Z57" t="str">
            <v>2068014</v>
          </cell>
          <cell r="AA57" t="str">
            <v>곽정용　　</v>
          </cell>
          <cell r="AB57" t="str">
            <v>24</v>
          </cell>
          <cell r="AC57" t="str">
            <v>43</v>
          </cell>
          <cell r="AD57">
            <v>64</v>
          </cell>
          <cell r="AE57">
            <v>53.13</v>
          </cell>
          <cell r="AF57">
            <v>30</v>
          </cell>
          <cell r="AG57" t="str">
            <v>7158925</v>
          </cell>
          <cell r="AH57" t="str">
            <v>조병진　　</v>
          </cell>
          <cell r="AI57" t="str">
            <v>20</v>
          </cell>
          <cell r="AJ57" t="str">
            <v>32</v>
          </cell>
          <cell r="AK57">
            <v>51</v>
          </cell>
          <cell r="AL57">
            <v>53.28</v>
          </cell>
          <cell r="AM57">
            <v>20</v>
          </cell>
          <cell r="AN57" t="str">
            <v>7043317</v>
          </cell>
          <cell r="AO57" t="str">
            <v>박승하　　</v>
          </cell>
          <cell r="AP57" t="str">
            <v>04</v>
          </cell>
          <cell r="AQ57" t="str">
            <v>30</v>
          </cell>
          <cell r="AR57">
            <v>51</v>
          </cell>
          <cell r="AS57">
            <v>50.7</v>
          </cell>
          <cell r="AT57">
            <v>20</v>
          </cell>
          <cell r="AU57" t="str">
            <v>2008268</v>
          </cell>
          <cell r="AV57" t="str">
            <v>이용도　　</v>
          </cell>
          <cell r="AW57" t="str">
            <v>02</v>
          </cell>
          <cell r="AX57" t="str">
            <v>20</v>
          </cell>
          <cell r="AY57">
            <v>52</v>
          </cell>
          <cell r="AZ57">
            <v>50.06</v>
          </cell>
          <cell r="BA57">
            <v>10</v>
          </cell>
          <cell r="BF57">
            <v>0</v>
          </cell>
          <cell r="BG57">
            <v>0</v>
          </cell>
          <cell r="BH57">
            <v>0</v>
          </cell>
          <cell r="BM57">
            <v>0</v>
          </cell>
          <cell r="BN57">
            <v>0</v>
          </cell>
          <cell r="BO57">
            <v>0</v>
          </cell>
          <cell r="BP57" t="b">
            <v>0</v>
          </cell>
          <cell r="BQ57">
            <v>0</v>
          </cell>
          <cell r="BR57">
            <v>52.18</v>
          </cell>
          <cell r="BS57">
            <v>1050</v>
          </cell>
          <cell r="BT57">
            <v>92.4</v>
          </cell>
          <cell r="BU57" t="str">
            <v>E</v>
          </cell>
          <cell r="BV57" t="str">
            <v>10</v>
          </cell>
          <cell r="BW57">
            <v>44</v>
          </cell>
          <cell r="BX57" t="str">
            <v>19970101</v>
          </cell>
          <cell r="BZ57" t="str">
            <v>C</v>
          </cell>
          <cell r="CA57" t="str">
            <v>06</v>
          </cell>
          <cell r="CB57" t="str">
            <v>D</v>
          </cell>
          <cell r="CC57" t="str">
            <v>09</v>
          </cell>
          <cell r="CD57" t="str">
            <v>B</v>
          </cell>
          <cell r="CE57" t="str">
            <v>04</v>
          </cell>
        </row>
        <row r="58">
          <cell r="A58" t="str">
            <v>2392512</v>
          </cell>
          <cell r="B58" t="str">
            <v>28</v>
          </cell>
          <cell r="C58" t="str">
            <v>대리</v>
          </cell>
          <cell r="D58" t="str">
            <v>김준연　　</v>
          </cell>
          <cell r="E58" t="str">
            <v>C</v>
          </cell>
          <cell r="G58">
            <v>1</v>
          </cell>
          <cell r="H58" t="str">
            <v>KO**</v>
          </cell>
          <cell r="I58" t="str">
            <v>KOAA</v>
          </cell>
          <cell r="J58" t="str">
            <v>구매계획팀　　　　　</v>
          </cell>
          <cell r="K58" t="str">
            <v>KPBA</v>
          </cell>
          <cell r="L58" t="str">
            <v>상용부품지원팀　　　</v>
          </cell>
          <cell r="O58" t="str">
            <v>KPBA</v>
          </cell>
          <cell r="R58" t="str">
            <v>6</v>
          </cell>
          <cell r="V58" t="str">
            <v>4</v>
          </cell>
          <cell r="W58" t="str">
            <v>1</v>
          </cell>
          <cell r="X58" t="str">
            <v>3</v>
          </cell>
          <cell r="Y58" t="str">
            <v>S</v>
          </cell>
          <cell r="Z58" t="str">
            <v>2027389</v>
          </cell>
          <cell r="AA58" t="str">
            <v>오창진　　</v>
          </cell>
          <cell r="AB58" t="str">
            <v>24</v>
          </cell>
          <cell r="AC58" t="str">
            <v>43</v>
          </cell>
          <cell r="AD58">
            <v>62</v>
          </cell>
          <cell r="AE58">
            <v>57.15</v>
          </cell>
          <cell r="AF58">
            <v>30</v>
          </cell>
          <cell r="AG58" t="str">
            <v>7158925</v>
          </cell>
          <cell r="AH58" t="str">
            <v>조병진　　</v>
          </cell>
          <cell r="AI58" t="str">
            <v>20</v>
          </cell>
          <cell r="AJ58" t="str">
            <v>32</v>
          </cell>
          <cell r="AK58">
            <v>62</v>
          </cell>
          <cell r="AL58">
            <v>56.15</v>
          </cell>
          <cell r="AM58">
            <v>20</v>
          </cell>
          <cell r="AN58" t="str">
            <v>7043317</v>
          </cell>
          <cell r="AO58" t="str">
            <v>박승하　　</v>
          </cell>
          <cell r="AP58" t="str">
            <v>04</v>
          </cell>
          <cell r="AQ58" t="str">
            <v>30</v>
          </cell>
          <cell r="AR58">
            <v>51</v>
          </cell>
          <cell r="AS58">
            <v>51.15</v>
          </cell>
          <cell r="AT58">
            <v>20</v>
          </cell>
          <cell r="AU58" t="str">
            <v>2008268</v>
          </cell>
          <cell r="AV58" t="str">
            <v>이용도　　</v>
          </cell>
          <cell r="AW58" t="str">
            <v>02</v>
          </cell>
          <cell r="AX58" t="str">
            <v>20</v>
          </cell>
          <cell r="AY58">
            <v>62</v>
          </cell>
          <cell r="AZ58">
            <v>55.34</v>
          </cell>
          <cell r="BA58">
            <v>10</v>
          </cell>
          <cell r="BF58">
            <v>0</v>
          </cell>
          <cell r="BG58">
            <v>0</v>
          </cell>
          <cell r="BH58">
            <v>0</v>
          </cell>
          <cell r="BM58">
            <v>0</v>
          </cell>
          <cell r="BN58">
            <v>0</v>
          </cell>
          <cell r="BO58">
            <v>0</v>
          </cell>
          <cell r="BP58" t="b">
            <v>0</v>
          </cell>
          <cell r="BQ58">
            <v>0</v>
          </cell>
          <cell r="BR58">
            <v>55.17</v>
          </cell>
          <cell r="BS58">
            <v>1330</v>
          </cell>
          <cell r="BT58">
            <v>79.5</v>
          </cell>
          <cell r="BU58" t="str">
            <v>D</v>
          </cell>
          <cell r="BV58" t="str">
            <v>09</v>
          </cell>
          <cell r="BW58">
            <v>48</v>
          </cell>
          <cell r="BX58" t="str">
            <v>19960101</v>
          </cell>
          <cell r="BZ58" t="str">
            <v>D</v>
          </cell>
          <cell r="CA58" t="str">
            <v>09</v>
          </cell>
          <cell r="CB58" t="str">
            <v>C</v>
          </cell>
          <cell r="CC58" t="str">
            <v>05</v>
          </cell>
          <cell r="CD58" t="str">
            <v>B</v>
          </cell>
          <cell r="CE58" t="str">
            <v>02</v>
          </cell>
        </row>
        <row r="59">
          <cell r="A59" t="str">
            <v>2507793</v>
          </cell>
          <cell r="B59" t="str">
            <v>28</v>
          </cell>
          <cell r="C59" t="str">
            <v>대리</v>
          </cell>
          <cell r="D59" t="str">
            <v>김광찬　　</v>
          </cell>
          <cell r="E59" t="str">
            <v>C</v>
          </cell>
          <cell r="G59">
            <v>1</v>
          </cell>
          <cell r="H59" t="str">
            <v>KM**</v>
          </cell>
          <cell r="I59" t="str">
            <v>KMJI</v>
          </cell>
          <cell r="J59" t="str">
            <v>원주사업소　　　　　</v>
          </cell>
          <cell r="K59" t="str">
            <v>KMIH</v>
          </cell>
          <cell r="L59" t="str">
            <v>원주부품사업소　　　</v>
          </cell>
          <cell r="O59" t="str">
            <v>KMIHB</v>
          </cell>
          <cell r="R59" t="str">
            <v>2</v>
          </cell>
          <cell r="V59" t="str">
            <v>4</v>
          </cell>
          <cell r="W59" t="str">
            <v>4</v>
          </cell>
          <cell r="X59" t="str">
            <v>3</v>
          </cell>
          <cell r="Y59" t="str">
            <v>O</v>
          </cell>
          <cell r="Z59" t="str">
            <v>2050127</v>
          </cell>
          <cell r="AA59" t="str">
            <v>김두형　　</v>
          </cell>
          <cell r="AB59" t="str">
            <v>26</v>
          </cell>
          <cell r="AC59" t="str">
            <v>50</v>
          </cell>
          <cell r="AD59">
            <v>71</v>
          </cell>
          <cell r="AE59">
            <v>56.6</v>
          </cell>
          <cell r="AF59">
            <v>40</v>
          </cell>
          <cell r="AG59" t="str">
            <v>2129888</v>
          </cell>
          <cell r="AH59" t="str">
            <v>최현생　　</v>
          </cell>
          <cell r="AI59" t="str">
            <v>26</v>
          </cell>
          <cell r="AJ59" t="str">
            <v>43</v>
          </cell>
          <cell r="AK59">
            <v>71</v>
          </cell>
          <cell r="AL59">
            <v>59.4</v>
          </cell>
          <cell r="AM59">
            <v>40</v>
          </cell>
          <cell r="AN59" t="str">
            <v>2001319</v>
          </cell>
          <cell r="AO59" t="str">
            <v>차정식　　</v>
          </cell>
          <cell r="AP59" t="str">
            <v>02</v>
          </cell>
          <cell r="AQ59" t="str">
            <v>20</v>
          </cell>
          <cell r="AR59">
            <v>53</v>
          </cell>
          <cell r="AS59">
            <v>53.81</v>
          </cell>
          <cell r="AT59">
            <v>10</v>
          </cell>
          <cell r="AY59">
            <v>0</v>
          </cell>
          <cell r="AZ59">
            <v>0</v>
          </cell>
          <cell r="BA59">
            <v>0</v>
          </cell>
          <cell r="BF59">
            <v>0</v>
          </cell>
          <cell r="BG59">
            <v>0</v>
          </cell>
          <cell r="BH59">
            <v>0</v>
          </cell>
          <cell r="BM59">
            <v>0</v>
          </cell>
          <cell r="BN59">
            <v>0</v>
          </cell>
          <cell r="BO59">
            <v>0</v>
          </cell>
          <cell r="BP59" t="b">
            <v>0</v>
          </cell>
          <cell r="BQ59">
            <v>0</v>
          </cell>
          <cell r="BR59">
            <v>57.53</v>
          </cell>
          <cell r="BS59">
            <v>1114</v>
          </cell>
          <cell r="BT59">
            <v>66.5</v>
          </cell>
          <cell r="BU59" t="str">
            <v>C</v>
          </cell>
          <cell r="BV59" t="str">
            <v>08</v>
          </cell>
          <cell r="BW59">
            <v>52</v>
          </cell>
          <cell r="BX59" t="str">
            <v>19980101</v>
          </cell>
          <cell r="BZ59" t="str">
            <v>C</v>
          </cell>
          <cell r="CA59" t="str">
            <v>07</v>
          </cell>
          <cell r="CB59" t="str">
            <v>A</v>
          </cell>
          <cell r="CC59" t="str">
            <v>02</v>
          </cell>
          <cell r="CD59" t="str">
            <v>B</v>
          </cell>
          <cell r="CE59" t="str">
            <v>04</v>
          </cell>
        </row>
        <row r="60">
          <cell r="A60" t="str">
            <v>2041752</v>
          </cell>
          <cell r="B60" t="str">
            <v>28</v>
          </cell>
          <cell r="C60" t="str">
            <v>대리</v>
          </cell>
          <cell r="D60" t="str">
            <v>김점출　　</v>
          </cell>
          <cell r="E60" t="str">
            <v>C</v>
          </cell>
          <cell r="G60">
            <v>1</v>
          </cell>
          <cell r="H60" t="str">
            <v>KM**</v>
          </cell>
          <cell r="I60" t="str">
            <v>KMD*</v>
          </cell>
          <cell r="J60" t="str">
            <v>대구직매점</v>
          </cell>
          <cell r="K60" t="str">
            <v>KMID</v>
          </cell>
          <cell r="L60" t="str">
            <v>대구부품사업소　　　</v>
          </cell>
          <cell r="O60" t="str">
            <v>KMIDB</v>
          </cell>
          <cell r="R60" t="str">
            <v>2</v>
          </cell>
          <cell r="V60" t="str">
            <v>4</v>
          </cell>
          <cell r="W60" t="str">
            <v>4</v>
          </cell>
          <cell r="X60" t="str">
            <v>3</v>
          </cell>
          <cell r="Y60" t="str">
            <v>S</v>
          </cell>
          <cell r="Z60" t="str">
            <v>2127055</v>
          </cell>
          <cell r="AA60" t="str">
            <v>박병화　　</v>
          </cell>
          <cell r="AB60" t="str">
            <v>28</v>
          </cell>
          <cell r="AC60" t="str">
            <v>50</v>
          </cell>
          <cell r="AD60">
            <v>76</v>
          </cell>
          <cell r="AE60">
            <v>57.31</v>
          </cell>
          <cell r="AF60">
            <v>40</v>
          </cell>
          <cell r="AG60" t="str">
            <v>2011112</v>
          </cell>
          <cell r="AH60" t="str">
            <v>백원량　　</v>
          </cell>
          <cell r="AI60" t="str">
            <v>22</v>
          </cell>
          <cell r="AJ60" t="str">
            <v>43</v>
          </cell>
          <cell r="AK60">
            <v>77</v>
          </cell>
          <cell r="AL60">
            <v>58.7</v>
          </cell>
          <cell r="AM60">
            <v>40</v>
          </cell>
          <cell r="AN60" t="str">
            <v>2001319</v>
          </cell>
          <cell r="AO60" t="str">
            <v>차정식　　</v>
          </cell>
          <cell r="AP60" t="str">
            <v>02</v>
          </cell>
          <cell r="AQ60" t="str">
            <v>20</v>
          </cell>
          <cell r="AR60">
            <v>70</v>
          </cell>
          <cell r="AS60">
            <v>59.76</v>
          </cell>
          <cell r="AT60">
            <v>10</v>
          </cell>
          <cell r="AY60">
            <v>0</v>
          </cell>
          <cell r="AZ60">
            <v>0</v>
          </cell>
          <cell r="BA60">
            <v>0</v>
          </cell>
          <cell r="BF60">
            <v>0</v>
          </cell>
          <cell r="BG60">
            <v>0</v>
          </cell>
          <cell r="BH60">
            <v>0</v>
          </cell>
          <cell r="BM60">
            <v>0</v>
          </cell>
          <cell r="BN60">
            <v>0</v>
          </cell>
          <cell r="BO60">
            <v>0</v>
          </cell>
          <cell r="BP60" t="b">
            <v>0</v>
          </cell>
          <cell r="BQ60">
            <v>0</v>
          </cell>
          <cell r="BR60">
            <v>58.2</v>
          </cell>
          <cell r="BS60">
            <v>1048</v>
          </cell>
          <cell r="BT60">
            <v>62.6</v>
          </cell>
          <cell r="BU60" t="str">
            <v>C</v>
          </cell>
          <cell r="BV60" t="str">
            <v>07</v>
          </cell>
          <cell r="BW60">
            <v>56</v>
          </cell>
          <cell r="BX60" t="str">
            <v>19960101</v>
          </cell>
          <cell r="BZ60" t="str">
            <v>A</v>
          </cell>
          <cell r="CA60" t="str">
            <v>02</v>
          </cell>
          <cell r="CB60" t="str">
            <v>A</v>
          </cell>
          <cell r="CC60" t="str">
            <v>01</v>
          </cell>
          <cell r="CD60" t="str">
            <v>D</v>
          </cell>
          <cell r="CE60" t="str">
            <v>08</v>
          </cell>
        </row>
        <row r="61">
          <cell r="A61" t="str">
            <v>2075684</v>
          </cell>
          <cell r="B61" t="str">
            <v>28</v>
          </cell>
          <cell r="C61" t="str">
            <v>대리</v>
          </cell>
          <cell r="D61" t="str">
            <v>이병우　　</v>
          </cell>
          <cell r="E61" t="str">
            <v>C</v>
          </cell>
          <cell r="G61">
            <v>1</v>
          </cell>
          <cell r="H61" t="str">
            <v>KH**</v>
          </cell>
          <cell r="I61" t="str">
            <v>KHHJ</v>
          </cell>
          <cell r="J61" t="str">
            <v>북부）충정로지점　　</v>
          </cell>
          <cell r="K61" t="str">
            <v>KHH*</v>
          </cell>
          <cell r="L61" t="str">
            <v>북부지역본부　　　　</v>
          </cell>
          <cell r="O61" t="str">
            <v>KHH*1</v>
          </cell>
          <cell r="R61" t="str">
            <v>2</v>
          </cell>
          <cell r="V61" t="str">
            <v>4</v>
          </cell>
          <cell r="W61" t="str">
            <v>3</v>
          </cell>
          <cell r="X61" t="str">
            <v>3</v>
          </cell>
          <cell r="Y61" t="str">
            <v>O</v>
          </cell>
          <cell r="Z61" t="str">
            <v>2083516</v>
          </cell>
          <cell r="AA61" t="str">
            <v>조욱행　　</v>
          </cell>
          <cell r="AB61" t="str">
            <v>26</v>
          </cell>
          <cell r="AC61" t="str">
            <v>50</v>
          </cell>
          <cell r="AD61">
            <v>77</v>
          </cell>
          <cell r="AE61">
            <v>55.29</v>
          </cell>
          <cell r="AF61">
            <v>40</v>
          </cell>
          <cell r="AG61" t="str">
            <v>2006008</v>
          </cell>
          <cell r="AH61" t="str">
            <v>이덕준　　</v>
          </cell>
          <cell r="AI61" t="str">
            <v>03</v>
          </cell>
          <cell r="AJ61" t="str">
            <v>32</v>
          </cell>
          <cell r="AK61">
            <v>68</v>
          </cell>
          <cell r="AL61">
            <v>57</v>
          </cell>
          <cell r="AM61">
            <v>40</v>
          </cell>
          <cell r="AN61" t="str">
            <v>2059744</v>
          </cell>
          <cell r="AO61" t="str">
            <v>김도영　　</v>
          </cell>
          <cell r="AP61" t="str">
            <v>02</v>
          </cell>
          <cell r="AQ61" t="str">
            <v>20</v>
          </cell>
          <cell r="AR61">
            <v>47</v>
          </cell>
          <cell r="AS61">
            <v>51.64</v>
          </cell>
          <cell r="AT61">
            <v>10</v>
          </cell>
          <cell r="AY61">
            <v>0</v>
          </cell>
          <cell r="AZ61">
            <v>0</v>
          </cell>
          <cell r="BA61">
            <v>0</v>
          </cell>
          <cell r="BF61">
            <v>0</v>
          </cell>
          <cell r="BG61">
            <v>0</v>
          </cell>
          <cell r="BH61">
            <v>0</v>
          </cell>
          <cell r="BM61">
            <v>0</v>
          </cell>
          <cell r="BN61">
            <v>0</v>
          </cell>
          <cell r="BO61">
            <v>0</v>
          </cell>
          <cell r="BP61" t="b">
            <v>0</v>
          </cell>
          <cell r="BQ61">
            <v>0</v>
          </cell>
          <cell r="BR61">
            <v>55.64</v>
          </cell>
          <cell r="BS61">
            <v>1299</v>
          </cell>
          <cell r="BT61">
            <v>77.599999999999994</v>
          </cell>
          <cell r="BU61" t="str">
            <v>D</v>
          </cell>
          <cell r="BV61" t="str">
            <v>09</v>
          </cell>
          <cell r="BW61">
            <v>48</v>
          </cell>
          <cell r="BX61" t="str">
            <v>19980101</v>
          </cell>
          <cell r="BZ61" t="str">
            <v>D</v>
          </cell>
          <cell r="CA61" t="str">
            <v>09</v>
          </cell>
          <cell r="CB61" t="str">
            <v>A</v>
          </cell>
          <cell r="CC61" t="str">
            <v>02</v>
          </cell>
          <cell r="CD61" t="str">
            <v>C</v>
          </cell>
          <cell r="CE61" t="str">
            <v>06</v>
          </cell>
        </row>
        <row r="62">
          <cell r="A62" t="str">
            <v>2639764</v>
          </cell>
          <cell r="B62" t="str">
            <v>32</v>
          </cell>
          <cell r="C62" t="str">
            <v>4을</v>
          </cell>
          <cell r="D62" t="str">
            <v>이재홍　　</v>
          </cell>
          <cell r="E62" t="str">
            <v>C</v>
          </cell>
          <cell r="G62">
            <v>1</v>
          </cell>
          <cell r="H62" t="str">
            <v>KH**</v>
          </cell>
          <cell r="I62" t="str">
            <v>KHMK</v>
          </cell>
          <cell r="J62" t="str">
            <v>충남）예산지점　　　</v>
          </cell>
          <cell r="K62" t="str">
            <v>KHMA</v>
          </cell>
          <cell r="L62" t="str">
            <v>충남）천안서부지점　</v>
          </cell>
          <cell r="O62" t="str">
            <v>KHMAA</v>
          </cell>
          <cell r="R62" t="str">
            <v>2</v>
          </cell>
          <cell r="V62" t="str">
            <v>6</v>
          </cell>
          <cell r="W62" t="str">
            <v>3</v>
          </cell>
          <cell r="X62" t="str">
            <v>4</v>
          </cell>
          <cell r="Y62" t="str">
            <v>O</v>
          </cell>
          <cell r="Z62" t="str">
            <v>2020164</v>
          </cell>
          <cell r="AA62" t="str">
            <v>김진송　　</v>
          </cell>
          <cell r="AB62" t="str">
            <v>24</v>
          </cell>
          <cell r="AC62" t="str">
            <v>44</v>
          </cell>
          <cell r="AD62">
            <v>75</v>
          </cell>
          <cell r="AE62">
            <v>55.29</v>
          </cell>
          <cell r="AF62">
            <v>60</v>
          </cell>
          <cell r="AG62" t="str">
            <v>2021814</v>
          </cell>
          <cell r="AH62" t="str">
            <v>강신우　　</v>
          </cell>
          <cell r="AI62" t="str">
            <v>20</v>
          </cell>
          <cell r="AJ62" t="str">
            <v>32</v>
          </cell>
          <cell r="AK62">
            <v>70</v>
          </cell>
          <cell r="AL62">
            <v>59.4</v>
          </cell>
          <cell r="AM62">
            <v>30</v>
          </cell>
          <cell r="AR62">
            <v>0</v>
          </cell>
          <cell r="AS62">
            <v>0</v>
          </cell>
          <cell r="AT62">
            <v>0</v>
          </cell>
          <cell r="AY62">
            <v>0</v>
          </cell>
          <cell r="AZ62">
            <v>0</v>
          </cell>
          <cell r="BA62">
            <v>0</v>
          </cell>
          <cell r="BF62">
            <v>0</v>
          </cell>
          <cell r="BG62">
            <v>0</v>
          </cell>
          <cell r="BH62">
            <v>0</v>
          </cell>
          <cell r="BM62">
            <v>0</v>
          </cell>
          <cell r="BN62">
            <v>0</v>
          </cell>
          <cell r="BO62">
            <v>0</v>
          </cell>
          <cell r="BP62" t="b">
            <v>0</v>
          </cell>
          <cell r="BQ62">
            <v>0</v>
          </cell>
          <cell r="BR62">
            <v>56.66</v>
          </cell>
          <cell r="BS62">
            <v>535</v>
          </cell>
          <cell r="BT62">
            <v>76.8</v>
          </cell>
          <cell r="BU62" t="str">
            <v>D</v>
          </cell>
          <cell r="BV62" t="str">
            <v>09</v>
          </cell>
          <cell r="BW62">
            <v>48</v>
          </cell>
          <cell r="BX62" t="str">
            <v>19980101</v>
          </cell>
          <cell r="BZ62" t="str">
            <v>D</v>
          </cell>
          <cell r="CA62" t="str">
            <v>10</v>
          </cell>
          <cell r="CB62" t="str">
            <v>B</v>
          </cell>
          <cell r="CC62" t="str">
            <v>03</v>
          </cell>
          <cell r="CD62" t="str">
            <v>C</v>
          </cell>
          <cell r="CE62" t="str">
            <v>04</v>
          </cell>
        </row>
        <row r="63">
          <cell r="A63" t="str">
            <v>2511479</v>
          </cell>
          <cell r="B63" t="str">
            <v>28</v>
          </cell>
          <cell r="C63" t="str">
            <v>대리</v>
          </cell>
          <cell r="D63" t="str">
            <v>이준영　　</v>
          </cell>
          <cell r="E63" t="str">
            <v>C</v>
          </cell>
          <cell r="G63">
            <v>1</v>
          </cell>
          <cell r="H63" t="str">
            <v>KK**</v>
          </cell>
          <cell r="I63" t="str">
            <v>KTCE</v>
          </cell>
          <cell r="J63" t="str">
            <v>화）품질관리１부　　</v>
          </cell>
          <cell r="K63" t="str">
            <v>KLDC</v>
          </cell>
          <cell r="L63" t="str">
            <v>해외써비스팀　　　　</v>
          </cell>
          <cell r="O63" t="str">
            <v>KLDC</v>
          </cell>
          <cell r="R63" t="str">
            <v>1</v>
          </cell>
          <cell r="V63" t="str">
            <v>4</v>
          </cell>
          <cell r="W63" t="str">
            <v>1</v>
          </cell>
          <cell r="X63" t="str">
            <v>3</v>
          </cell>
          <cell r="Y63" t="str">
            <v>O</v>
          </cell>
          <cell r="Z63" t="str">
            <v>7253025</v>
          </cell>
          <cell r="AA63" t="str">
            <v>김종민　　</v>
          </cell>
          <cell r="AB63" t="str">
            <v>24</v>
          </cell>
          <cell r="AC63" t="str">
            <v>43</v>
          </cell>
          <cell r="AD63">
            <v>71</v>
          </cell>
          <cell r="AE63">
            <v>57.81</v>
          </cell>
          <cell r="AF63">
            <v>30</v>
          </cell>
          <cell r="AG63" t="str">
            <v>7043258</v>
          </cell>
          <cell r="AH63" t="str">
            <v>박상근　　</v>
          </cell>
          <cell r="AI63" t="str">
            <v>05</v>
          </cell>
          <cell r="AJ63" t="str">
            <v>32</v>
          </cell>
          <cell r="AK63">
            <v>71</v>
          </cell>
          <cell r="AL63">
            <v>58.1</v>
          </cell>
          <cell r="AM63">
            <v>20</v>
          </cell>
          <cell r="AN63" t="str">
            <v>2002024</v>
          </cell>
          <cell r="AO63" t="str">
            <v>이덕규　　</v>
          </cell>
          <cell r="AP63" t="str">
            <v>04</v>
          </cell>
          <cell r="AQ63" t="str">
            <v>30</v>
          </cell>
          <cell r="AR63">
            <v>51</v>
          </cell>
          <cell r="AS63">
            <v>51.99</v>
          </cell>
          <cell r="AT63">
            <v>20</v>
          </cell>
          <cell r="AU63" t="str">
            <v>2005295</v>
          </cell>
          <cell r="AV63" t="str">
            <v>박성도　　</v>
          </cell>
          <cell r="AW63" t="str">
            <v>02</v>
          </cell>
          <cell r="AX63" t="str">
            <v>20</v>
          </cell>
          <cell r="AY63">
            <v>47</v>
          </cell>
          <cell r="AZ63">
            <v>50.02</v>
          </cell>
          <cell r="BA63">
            <v>10</v>
          </cell>
          <cell r="BF63">
            <v>0</v>
          </cell>
          <cell r="BG63">
            <v>0</v>
          </cell>
          <cell r="BH63">
            <v>0</v>
          </cell>
          <cell r="BM63">
            <v>0</v>
          </cell>
          <cell r="BN63">
            <v>0</v>
          </cell>
          <cell r="BO63">
            <v>0</v>
          </cell>
          <cell r="BP63" t="b">
            <v>0</v>
          </cell>
          <cell r="BQ63">
            <v>0</v>
          </cell>
          <cell r="BR63">
            <v>55.45</v>
          </cell>
          <cell r="BS63">
            <v>1318</v>
          </cell>
          <cell r="BT63">
            <v>78.7</v>
          </cell>
          <cell r="BU63" t="str">
            <v>D</v>
          </cell>
          <cell r="BV63" t="str">
            <v>09</v>
          </cell>
          <cell r="BW63">
            <v>48</v>
          </cell>
          <cell r="BX63" t="str">
            <v>19980101</v>
          </cell>
          <cell r="BZ63" t="str">
            <v>D</v>
          </cell>
          <cell r="CA63" t="str">
            <v>09</v>
          </cell>
          <cell r="CB63" t="str">
            <v>B</v>
          </cell>
          <cell r="CC63" t="str">
            <v>04</v>
          </cell>
          <cell r="CD63" t="str">
            <v>B</v>
          </cell>
          <cell r="CE63" t="str">
            <v>04</v>
          </cell>
        </row>
        <row r="64">
          <cell r="A64" t="str">
            <v>2449852</v>
          </cell>
          <cell r="B64" t="str">
            <v>28</v>
          </cell>
          <cell r="C64" t="str">
            <v>대리</v>
          </cell>
          <cell r="D64" t="str">
            <v>김도형　　</v>
          </cell>
          <cell r="E64" t="str">
            <v>C</v>
          </cell>
          <cell r="G64">
            <v>1</v>
          </cell>
          <cell r="H64" t="str">
            <v>KH**</v>
          </cell>
          <cell r="I64" t="str">
            <v>KHTH</v>
          </cell>
          <cell r="J64" t="str">
            <v>경북）포항대형상용지</v>
          </cell>
          <cell r="K64" t="str">
            <v>KHTP</v>
          </cell>
          <cell r="L64" t="str">
            <v>경북）포항서부지점　</v>
          </cell>
          <cell r="O64" t="str">
            <v>KHTPA</v>
          </cell>
          <cell r="R64" t="str">
            <v>2</v>
          </cell>
          <cell r="T64" t="str">
            <v>50</v>
          </cell>
          <cell r="U64" t="str">
            <v>과장</v>
          </cell>
          <cell r="V64" t="str">
            <v>4</v>
          </cell>
          <cell r="W64" t="str">
            <v>3</v>
          </cell>
          <cell r="X64" t="str">
            <v>2</v>
          </cell>
          <cell r="Y64" t="str">
            <v>O</v>
          </cell>
          <cell r="Z64" t="str">
            <v>2065034</v>
          </cell>
          <cell r="AA64" t="str">
            <v>이철희　　</v>
          </cell>
          <cell r="AB64" t="str">
            <v>24</v>
          </cell>
          <cell r="AC64" t="str">
            <v>44</v>
          </cell>
          <cell r="AD64">
            <v>82</v>
          </cell>
          <cell r="AE64">
            <v>57.65</v>
          </cell>
          <cell r="AF64">
            <v>50</v>
          </cell>
          <cell r="AG64" t="str">
            <v>2061393</v>
          </cell>
          <cell r="AH64" t="str">
            <v>이광우　　</v>
          </cell>
          <cell r="AI64" t="str">
            <v>22</v>
          </cell>
          <cell r="AJ64" t="str">
            <v>32</v>
          </cell>
          <cell r="AK64">
            <v>73</v>
          </cell>
          <cell r="AL64">
            <v>52.97</v>
          </cell>
          <cell r="AM64">
            <v>30</v>
          </cell>
          <cell r="AN64" t="str">
            <v>2059744</v>
          </cell>
          <cell r="AO64" t="str">
            <v>김도영　　</v>
          </cell>
          <cell r="AP64" t="str">
            <v>02</v>
          </cell>
          <cell r="AQ64" t="str">
            <v>20</v>
          </cell>
          <cell r="AR64">
            <v>86</v>
          </cell>
          <cell r="AS64">
            <v>65.63</v>
          </cell>
          <cell r="AT64">
            <v>10</v>
          </cell>
          <cell r="AY64">
            <v>0</v>
          </cell>
          <cell r="AZ64">
            <v>0</v>
          </cell>
          <cell r="BA64">
            <v>0</v>
          </cell>
          <cell r="BF64">
            <v>0</v>
          </cell>
          <cell r="BG64">
            <v>0</v>
          </cell>
          <cell r="BH64">
            <v>0</v>
          </cell>
          <cell r="BM64">
            <v>0</v>
          </cell>
          <cell r="BN64">
            <v>0</v>
          </cell>
          <cell r="BO64">
            <v>0</v>
          </cell>
          <cell r="BP64" t="b">
            <v>0</v>
          </cell>
          <cell r="BQ64">
            <v>0</v>
          </cell>
          <cell r="BR64">
            <v>56.98</v>
          </cell>
          <cell r="BS64">
            <v>1178</v>
          </cell>
          <cell r="BT64">
            <v>70.400000000000006</v>
          </cell>
          <cell r="BU64" t="str">
            <v>D</v>
          </cell>
          <cell r="BV64" t="str">
            <v>08</v>
          </cell>
          <cell r="BW64">
            <v>52</v>
          </cell>
          <cell r="BX64" t="str">
            <v>19970101</v>
          </cell>
          <cell r="BZ64" t="str">
            <v>B</v>
          </cell>
          <cell r="CA64" t="str">
            <v>04</v>
          </cell>
          <cell r="CB64" t="str">
            <v>C</v>
          </cell>
          <cell r="CC64" t="str">
            <v>06</v>
          </cell>
          <cell r="CD64" t="str">
            <v>C</v>
          </cell>
          <cell r="CE64" t="str">
            <v>04</v>
          </cell>
        </row>
        <row r="65">
          <cell r="A65" t="str">
            <v>2139347</v>
          </cell>
          <cell r="B65" t="str">
            <v>28</v>
          </cell>
          <cell r="C65" t="str">
            <v>대리</v>
          </cell>
          <cell r="D65" t="str">
            <v>김영완　　</v>
          </cell>
          <cell r="E65" t="str">
            <v>C</v>
          </cell>
          <cell r="G65">
            <v>1</v>
          </cell>
          <cell r="H65" t="str">
            <v>KM**</v>
          </cell>
          <cell r="I65" t="str">
            <v>KMJS</v>
          </cell>
          <cell r="J65" t="str">
            <v>부산북부사업소　　　</v>
          </cell>
          <cell r="K65" t="str">
            <v>KMJR</v>
          </cell>
          <cell r="L65" t="str">
            <v>부산사업소　　　　　</v>
          </cell>
          <cell r="O65" t="str">
            <v>KMJRC</v>
          </cell>
          <cell r="R65" t="str">
            <v>2</v>
          </cell>
          <cell r="V65" t="str">
            <v>4</v>
          </cell>
          <cell r="W65" t="str">
            <v>4</v>
          </cell>
          <cell r="X65" t="str">
            <v>3</v>
          </cell>
          <cell r="Y65" t="str">
            <v>O</v>
          </cell>
          <cell r="Z65" t="str">
            <v>2264027</v>
          </cell>
          <cell r="AA65" t="str">
            <v>김한규　　</v>
          </cell>
          <cell r="AB65" t="str">
            <v>26</v>
          </cell>
          <cell r="AC65" t="str">
            <v>50</v>
          </cell>
          <cell r="AD65">
            <v>85</v>
          </cell>
          <cell r="AE65">
            <v>55.29</v>
          </cell>
          <cell r="AF65">
            <v>40</v>
          </cell>
          <cell r="AG65" t="str">
            <v>2026355</v>
          </cell>
          <cell r="AH65" t="str">
            <v>유원홍　　</v>
          </cell>
          <cell r="AI65" t="str">
            <v>24</v>
          </cell>
          <cell r="AJ65" t="str">
            <v>43</v>
          </cell>
          <cell r="AK65">
            <v>85</v>
          </cell>
          <cell r="AL65">
            <v>59.87</v>
          </cell>
          <cell r="AM65">
            <v>40</v>
          </cell>
          <cell r="AN65" t="str">
            <v>2001319</v>
          </cell>
          <cell r="AO65" t="str">
            <v>차정식　　</v>
          </cell>
          <cell r="AP65" t="str">
            <v>02</v>
          </cell>
          <cell r="AQ65" t="str">
            <v>20</v>
          </cell>
          <cell r="AR65">
            <v>63</v>
          </cell>
          <cell r="AS65">
            <v>57.31</v>
          </cell>
          <cell r="AT65">
            <v>10</v>
          </cell>
          <cell r="AY65">
            <v>0</v>
          </cell>
          <cell r="AZ65">
            <v>0</v>
          </cell>
          <cell r="BA65">
            <v>0</v>
          </cell>
          <cell r="BF65">
            <v>0</v>
          </cell>
          <cell r="BG65">
            <v>0</v>
          </cell>
          <cell r="BH65">
            <v>0</v>
          </cell>
          <cell r="BM65">
            <v>0</v>
          </cell>
          <cell r="BN65">
            <v>0</v>
          </cell>
          <cell r="BO65">
            <v>0</v>
          </cell>
          <cell r="BP65" t="b">
            <v>0</v>
          </cell>
          <cell r="BQ65">
            <v>0</v>
          </cell>
          <cell r="BR65">
            <v>57.55</v>
          </cell>
          <cell r="BS65">
            <v>1112</v>
          </cell>
          <cell r="BT65">
            <v>66.400000000000006</v>
          </cell>
          <cell r="BU65" t="str">
            <v>C</v>
          </cell>
          <cell r="BV65" t="str">
            <v>08</v>
          </cell>
          <cell r="BW65">
            <v>52</v>
          </cell>
          <cell r="BX65" t="str">
            <v>19980101</v>
          </cell>
          <cell r="BZ65" t="str">
            <v>C</v>
          </cell>
          <cell r="CA65" t="str">
            <v>05</v>
          </cell>
          <cell r="CB65" t="str">
            <v>A</v>
          </cell>
          <cell r="CC65" t="str">
            <v>02</v>
          </cell>
          <cell r="CD65" t="str">
            <v>C</v>
          </cell>
          <cell r="CE65" t="str">
            <v>07</v>
          </cell>
        </row>
        <row r="66">
          <cell r="A66" t="str">
            <v>2121912</v>
          </cell>
          <cell r="B66" t="str">
            <v>28</v>
          </cell>
          <cell r="C66" t="str">
            <v>대리</v>
          </cell>
          <cell r="D66" t="str">
            <v>박승표　　</v>
          </cell>
          <cell r="E66" t="str">
            <v>C</v>
          </cell>
          <cell r="G66">
            <v>1</v>
          </cell>
          <cell r="H66" t="str">
            <v>KQ**</v>
          </cell>
          <cell r="I66" t="str">
            <v>KSBD</v>
          </cell>
          <cell r="J66" t="str">
            <v>생산교육팀　　　　　</v>
          </cell>
          <cell r="K66" t="str">
            <v>KTBB</v>
          </cell>
          <cell r="L66" t="str">
            <v>화）인력관리팀　　　</v>
          </cell>
          <cell r="O66" t="str">
            <v>KTBB</v>
          </cell>
          <cell r="R66" t="str">
            <v>5</v>
          </cell>
          <cell r="V66" t="str">
            <v>4</v>
          </cell>
          <cell r="W66" t="str">
            <v>2</v>
          </cell>
          <cell r="X66" t="str">
            <v>3</v>
          </cell>
          <cell r="Y66" t="str">
            <v>O</v>
          </cell>
          <cell r="Z66" t="str">
            <v>2029596</v>
          </cell>
          <cell r="AA66" t="str">
            <v>김효진　　</v>
          </cell>
          <cell r="AB66" t="str">
            <v>22</v>
          </cell>
          <cell r="AC66" t="str">
            <v>43</v>
          </cell>
          <cell r="AD66">
            <v>54</v>
          </cell>
          <cell r="AE66">
            <v>51.86</v>
          </cell>
          <cell r="AF66">
            <v>30</v>
          </cell>
          <cell r="AG66" t="str">
            <v>2043797</v>
          </cell>
          <cell r="AH66" t="str">
            <v>김영호　　</v>
          </cell>
          <cell r="AI66" t="str">
            <v>20</v>
          </cell>
          <cell r="AJ66" t="str">
            <v>32</v>
          </cell>
          <cell r="AK66">
            <v>75</v>
          </cell>
          <cell r="AL66">
            <v>55.01</v>
          </cell>
          <cell r="AM66">
            <v>20</v>
          </cell>
          <cell r="AN66" t="str">
            <v>2100100</v>
          </cell>
          <cell r="AO66" t="str">
            <v>김무일　　</v>
          </cell>
          <cell r="AP66" t="str">
            <v>02</v>
          </cell>
          <cell r="AQ66" t="str">
            <v>30</v>
          </cell>
          <cell r="AR66">
            <v>47</v>
          </cell>
          <cell r="AS66">
            <v>50.45</v>
          </cell>
          <cell r="AT66">
            <v>20</v>
          </cell>
          <cell r="AU66" t="str">
            <v>2728462</v>
          </cell>
          <cell r="AV66" t="str">
            <v>임승근　　</v>
          </cell>
          <cell r="AW66" t="str">
            <v>02</v>
          </cell>
          <cell r="AX66" t="str">
            <v>20</v>
          </cell>
          <cell r="AY66">
            <v>70</v>
          </cell>
          <cell r="AZ66">
            <v>60.01</v>
          </cell>
          <cell r="BA66">
            <v>10</v>
          </cell>
          <cell r="BF66">
            <v>0</v>
          </cell>
          <cell r="BG66">
            <v>0</v>
          </cell>
          <cell r="BH66">
            <v>0</v>
          </cell>
          <cell r="BM66">
            <v>0</v>
          </cell>
          <cell r="BN66">
            <v>0</v>
          </cell>
          <cell r="BO66">
            <v>0</v>
          </cell>
          <cell r="BP66" t="b">
            <v>0</v>
          </cell>
          <cell r="BQ66">
            <v>0</v>
          </cell>
          <cell r="BR66">
            <v>53.31</v>
          </cell>
          <cell r="BS66">
            <v>1469</v>
          </cell>
          <cell r="BT66">
            <v>87.8</v>
          </cell>
          <cell r="BU66" t="str">
            <v>D</v>
          </cell>
          <cell r="BV66" t="str">
            <v>10</v>
          </cell>
          <cell r="BW66">
            <v>44</v>
          </cell>
          <cell r="BX66" t="str">
            <v>19970101</v>
          </cell>
          <cell r="BZ66" t="str">
            <v>E</v>
          </cell>
          <cell r="CA66" t="str">
            <v>10</v>
          </cell>
          <cell r="CB66" t="str">
            <v>D</v>
          </cell>
          <cell r="CC66" t="str">
            <v>09</v>
          </cell>
          <cell r="CD66" t="str">
            <v>A</v>
          </cell>
          <cell r="CE66" t="str">
            <v>02</v>
          </cell>
        </row>
        <row r="67">
          <cell r="A67" t="str">
            <v>2691686</v>
          </cell>
          <cell r="B67" t="str">
            <v>30</v>
          </cell>
          <cell r="C67" t="str">
            <v>4갑</v>
          </cell>
          <cell r="D67" t="str">
            <v>김기병　　</v>
          </cell>
          <cell r="E67" t="str">
            <v>C</v>
          </cell>
          <cell r="G67">
            <v>1</v>
          </cell>
          <cell r="H67" t="str">
            <v>KQ**</v>
          </cell>
          <cell r="I67" t="str">
            <v>KUBA</v>
          </cell>
          <cell r="J67" t="str">
            <v>광）총무팀　　　　　</v>
          </cell>
          <cell r="K67" t="str">
            <v>KTFA</v>
          </cell>
          <cell r="L67" t="str">
            <v>화）엔진변속기제조관</v>
          </cell>
          <cell r="O67" t="str">
            <v>KTFA</v>
          </cell>
          <cell r="R67" t="str">
            <v>5</v>
          </cell>
          <cell r="V67" t="str">
            <v>5</v>
          </cell>
          <cell r="W67" t="str">
            <v>2</v>
          </cell>
          <cell r="X67" t="str">
            <v>3</v>
          </cell>
          <cell r="Y67" t="str">
            <v>O</v>
          </cell>
          <cell r="Z67" t="str">
            <v>2065868</v>
          </cell>
          <cell r="AA67" t="str">
            <v>김종웅　　</v>
          </cell>
          <cell r="AB67" t="str">
            <v>24</v>
          </cell>
          <cell r="AC67" t="str">
            <v>40</v>
          </cell>
          <cell r="AD67">
            <v>52</v>
          </cell>
          <cell r="AE67">
            <v>53.35</v>
          </cell>
          <cell r="AF67">
            <v>30</v>
          </cell>
          <cell r="AG67" t="str">
            <v>7019858</v>
          </cell>
          <cell r="AH67" t="str">
            <v>홍석종　　</v>
          </cell>
          <cell r="AI67" t="str">
            <v>04</v>
          </cell>
          <cell r="AJ67" t="str">
            <v>31</v>
          </cell>
          <cell r="AK67">
            <v>47</v>
          </cell>
          <cell r="AL67">
            <v>51.52</v>
          </cell>
          <cell r="AM67">
            <v>20</v>
          </cell>
          <cell r="AN67" t="str">
            <v>2100100</v>
          </cell>
          <cell r="AO67" t="str">
            <v>김무일　　</v>
          </cell>
          <cell r="AP67" t="str">
            <v>02</v>
          </cell>
          <cell r="AQ67" t="str">
            <v>30</v>
          </cell>
          <cell r="AR67">
            <v>47</v>
          </cell>
          <cell r="AS67">
            <v>52.03</v>
          </cell>
          <cell r="AT67">
            <v>20</v>
          </cell>
          <cell r="AU67" t="str">
            <v>2728462</v>
          </cell>
          <cell r="AV67" t="str">
            <v>임승근　　</v>
          </cell>
          <cell r="AW67" t="str">
            <v>02</v>
          </cell>
          <cell r="AX67" t="str">
            <v>20</v>
          </cell>
          <cell r="AY67">
            <v>47</v>
          </cell>
          <cell r="AZ67">
            <v>51.22</v>
          </cell>
          <cell r="BA67">
            <v>10</v>
          </cell>
          <cell r="BF67">
            <v>0</v>
          </cell>
          <cell r="BG67">
            <v>0</v>
          </cell>
          <cell r="BH67">
            <v>0</v>
          </cell>
          <cell r="BM67">
            <v>0</v>
          </cell>
          <cell r="BN67">
            <v>0</v>
          </cell>
          <cell r="BO67">
            <v>0</v>
          </cell>
          <cell r="BP67" t="b">
            <v>0</v>
          </cell>
          <cell r="BQ67">
            <v>0</v>
          </cell>
          <cell r="BR67">
            <v>52.3</v>
          </cell>
          <cell r="BS67">
            <v>1317</v>
          </cell>
          <cell r="BT67">
            <v>90.8</v>
          </cell>
          <cell r="BU67" t="str">
            <v>E</v>
          </cell>
          <cell r="BV67" t="str">
            <v>10</v>
          </cell>
          <cell r="BW67">
            <v>44</v>
          </cell>
          <cell r="BX67" t="str">
            <v>19961216</v>
          </cell>
          <cell r="BZ67" t="str">
            <v>D</v>
          </cell>
          <cell r="CA67" t="str">
            <v>08</v>
          </cell>
          <cell r="CB67" t="str">
            <v>C</v>
          </cell>
          <cell r="CC67" t="str">
            <v>06</v>
          </cell>
        </row>
        <row r="68">
          <cell r="A68" t="str">
            <v>2442383</v>
          </cell>
          <cell r="B68" t="str">
            <v>33</v>
          </cell>
          <cell r="C68" t="str">
            <v>5급</v>
          </cell>
          <cell r="D68" t="str">
            <v>김민자　　</v>
          </cell>
          <cell r="E68" t="str">
            <v>C</v>
          </cell>
          <cell r="G68">
            <v>1</v>
          </cell>
          <cell r="H68" t="str">
            <v>KQ**</v>
          </cell>
          <cell r="I68" t="str">
            <v>KUBA</v>
          </cell>
          <cell r="J68" t="str">
            <v>광）총무팀　　　　　</v>
          </cell>
          <cell r="K68" t="str">
            <v>KRBF</v>
          </cell>
          <cell r="L68" t="str">
            <v>광주생기팀　　　　　</v>
          </cell>
          <cell r="O68" t="str">
            <v>KRBF</v>
          </cell>
          <cell r="R68" t="str">
            <v>6</v>
          </cell>
          <cell r="V68" t="str">
            <v>7</v>
          </cell>
          <cell r="W68" t="str">
            <v>2</v>
          </cell>
          <cell r="X68" t="str">
            <v>4</v>
          </cell>
          <cell r="Y68" t="str">
            <v>S</v>
          </cell>
          <cell r="Z68" t="str">
            <v>2034619</v>
          </cell>
          <cell r="AA68" t="str">
            <v>권완중　　</v>
          </cell>
          <cell r="AB68" t="str">
            <v>22</v>
          </cell>
          <cell r="AC68" t="str">
            <v>43</v>
          </cell>
          <cell r="AD68">
            <v>69</v>
          </cell>
          <cell r="AE68">
            <v>55.29</v>
          </cell>
          <cell r="AF68">
            <v>60</v>
          </cell>
          <cell r="AG68" t="str">
            <v>2002001</v>
          </cell>
          <cell r="AH68" t="str">
            <v>신도철　　</v>
          </cell>
          <cell r="AI68" t="str">
            <v>03</v>
          </cell>
          <cell r="AJ68" t="str">
            <v>30</v>
          </cell>
          <cell r="AK68">
            <v>56</v>
          </cell>
          <cell r="AL68">
            <v>57.91</v>
          </cell>
          <cell r="AM68">
            <v>20</v>
          </cell>
          <cell r="AR68">
            <v>0</v>
          </cell>
          <cell r="AS68">
            <v>0</v>
          </cell>
          <cell r="AT68">
            <v>0</v>
          </cell>
          <cell r="AY68">
            <v>0</v>
          </cell>
          <cell r="AZ68">
            <v>0</v>
          </cell>
          <cell r="BA68">
            <v>0</v>
          </cell>
          <cell r="BF68">
            <v>0</v>
          </cell>
          <cell r="BG68">
            <v>0</v>
          </cell>
          <cell r="BH68">
            <v>0</v>
          </cell>
          <cell r="BM68">
            <v>0</v>
          </cell>
          <cell r="BN68">
            <v>0</v>
          </cell>
          <cell r="BO68">
            <v>0</v>
          </cell>
          <cell r="BP68" t="b">
            <v>0</v>
          </cell>
          <cell r="BQ68">
            <v>0</v>
          </cell>
          <cell r="BR68">
            <v>55.95</v>
          </cell>
          <cell r="BS68">
            <v>523</v>
          </cell>
          <cell r="BT68">
            <v>76.400000000000006</v>
          </cell>
          <cell r="BU68" t="str">
            <v>D</v>
          </cell>
          <cell r="BV68" t="str">
            <v>09</v>
          </cell>
          <cell r="BW68">
            <v>48</v>
          </cell>
          <cell r="BX68" t="str">
            <v>19960208</v>
          </cell>
          <cell r="BZ68" t="str">
            <v>C</v>
          </cell>
          <cell r="CA68" t="str">
            <v>08</v>
          </cell>
          <cell r="CB68" t="str">
            <v>B</v>
          </cell>
          <cell r="CC68" t="str">
            <v>03</v>
          </cell>
          <cell r="CD68" t="str">
            <v>C</v>
          </cell>
          <cell r="CE68" t="str">
            <v>07</v>
          </cell>
        </row>
        <row r="69">
          <cell r="A69" t="str">
            <v>2211822</v>
          </cell>
          <cell r="B69" t="str">
            <v>26</v>
          </cell>
          <cell r="C69" t="str">
            <v>과장</v>
          </cell>
          <cell r="D69" t="str">
            <v>이봉춘　　</v>
          </cell>
          <cell r="E69" t="str">
            <v>C</v>
          </cell>
          <cell r="G69">
            <v>1</v>
          </cell>
          <cell r="H69" t="str">
            <v>KM**</v>
          </cell>
          <cell r="I69" t="str">
            <v>KMD*</v>
          </cell>
          <cell r="J69" t="str">
            <v>순천직매점</v>
          </cell>
          <cell r="K69" t="str">
            <v>KME*</v>
          </cell>
          <cell r="L69" t="str">
            <v>광주수출물류센타</v>
          </cell>
          <cell r="O69" t="str">
            <v>KMEN</v>
          </cell>
          <cell r="R69" t="str">
            <v>6</v>
          </cell>
          <cell r="T69" t="str">
            <v>50</v>
          </cell>
          <cell r="U69" t="str">
            <v>과장</v>
          </cell>
          <cell r="V69" t="str">
            <v>3</v>
          </cell>
          <cell r="W69" t="str">
            <v>4</v>
          </cell>
          <cell r="X69" t="str">
            <v>2</v>
          </cell>
          <cell r="Y69" t="str">
            <v>O</v>
          </cell>
          <cell r="Z69" t="str">
            <v>0043652</v>
          </cell>
          <cell r="AA69" t="str">
            <v>정남기　　</v>
          </cell>
          <cell r="AB69" t="str">
            <v>05</v>
          </cell>
          <cell r="AC69" t="str">
            <v>32</v>
          </cell>
          <cell r="AD69">
            <v>69</v>
          </cell>
          <cell r="AE69">
            <v>57.63</v>
          </cell>
          <cell r="AF69">
            <v>60</v>
          </cell>
          <cell r="AG69" t="str">
            <v>2001319</v>
          </cell>
          <cell r="AH69" t="str">
            <v>차정식　　</v>
          </cell>
          <cell r="AI69" t="str">
            <v>02</v>
          </cell>
          <cell r="AJ69" t="str">
            <v>20</v>
          </cell>
          <cell r="AK69">
            <v>77</v>
          </cell>
          <cell r="AL69">
            <v>61.75</v>
          </cell>
          <cell r="AM69">
            <v>20</v>
          </cell>
          <cell r="AR69">
            <v>0</v>
          </cell>
          <cell r="AS69">
            <v>0</v>
          </cell>
          <cell r="AT69">
            <v>0</v>
          </cell>
          <cell r="AY69">
            <v>0</v>
          </cell>
          <cell r="AZ69">
            <v>0</v>
          </cell>
          <cell r="BA69">
            <v>0</v>
          </cell>
          <cell r="BF69">
            <v>0</v>
          </cell>
          <cell r="BG69">
            <v>0</v>
          </cell>
          <cell r="BH69">
            <v>0</v>
          </cell>
          <cell r="BM69">
            <v>0</v>
          </cell>
          <cell r="BN69">
            <v>0</v>
          </cell>
          <cell r="BO69">
            <v>0</v>
          </cell>
          <cell r="BP69" t="b">
            <v>1</v>
          </cell>
          <cell r="BQ69">
            <v>6</v>
          </cell>
          <cell r="BR69">
            <v>57.33</v>
          </cell>
          <cell r="BS69">
            <v>754</v>
          </cell>
          <cell r="BT69">
            <v>66.400000000000006</v>
          </cell>
          <cell r="BU69" t="str">
            <v>C</v>
          </cell>
          <cell r="BV69" t="str">
            <v>08</v>
          </cell>
          <cell r="BW69">
            <v>52</v>
          </cell>
          <cell r="BX69" t="str">
            <v>19970101</v>
          </cell>
          <cell r="BZ69" t="str">
            <v>C</v>
          </cell>
          <cell r="CA69" t="str">
            <v>07</v>
          </cell>
          <cell r="CB69" t="str">
            <v>C</v>
          </cell>
          <cell r="CC69" t="str">
            <v>06</v>
          </cell>
          <cell r="CD69" t="str">
            <v>B</v>
          </cell>
          <cell r="CE69" t="str">
            <v>02</v>
          </cell>
        </row>
        <row r="70">
          <cell r="A70" t="str">
            <v>2070437</v>
          </cell>
          <cell r="B70" t="str">
            <v>28</v>
          </cell>
          <cell r="C70" t="str">
            <v>대리</v>
          </cell>
          <cell r="D70" t="str">
            <v>온봉현　　</v>
          </cell>
          <cell r="E70" t="str">
            <v>C</v>
          </cell>
          <cell r="G70">
            <v>1</v>
          </cell>
          <cell r="H70" t="str">
            <v>KM**</v>
          </cell>
          <cell r="I70" t="str">
            <v>KMIG</v>
          </cell>
          <cell r="J70" t="str">
            <v>대형부품사업소　　　</v>
          </cell>
          <cell r="K70" t="str">
            <v>KMEC</v>
          </cell>
          <cell r="L70" t="str">
            <v>부품운영팀　　　　　</v>
          </cell>
          <cell r="O70" t="str">
            <v>KMEC</v>
          </cell>
          <cell r="R70" t="str">
            <v>4</v>
          </cell>
          <cell r="V70" t="str">
            <v>4</v>
          </cell>
          <cell r="W70" t="str">
            <v>1</v>
          </cell>
          <cell r="X70" t="str">
            <v>3</v>
          </cell>
          <cell r="Y70" t="str">
            <v>O</v>
          </cell>
          <cell r="Z70" t="str">
            <v>2076137</v>
          </cell>
          <cell r="AA70" t="str">
            <v>신현성　　</v>
          </cell>
          <cell r="AB70" t="str">
            <v>24</v>
          </cell>
          <cell r="AC70" t="str">
            <v>43</v>
          </cell>
          <cell r="AD70">
            <v>81</v>
          </cell>
          <cell r="AE70">
            <v>56.71</v>
          </cell>
          <cell r="AF70">
            <v>40</v>
          </cell>
          <cell r="AG70" t="str">
            <v>0043652</v>
          </cell>
          <cell r="AH70" t="str">
            <v>정남기　　</v>
          </cell>
          <cell r="AI70" t="str">
            <v>05</v>
          </cell>
          <cell r="AJ70" t="str">
            <v>32</v>
          </cell>
          <cell r="AK70">
            <v>70</v>
          </cell>
          <cell r="AL70">
            <v>58.12</v>
          </cell>
          <cell r="AM70">
            <v>30</v>
          </cell>
          <cell r="AN70" t="str">
            <v>2001319</v>
          </cell>
          <cell r="AO70" t="str">
            <v>차정식　　</v>
          </cell>
          <cell r="AP70" t="str">
            <v>02</v>
          </cell>
          <cell r="AQ70" t="str">
            <v>20</v>
          </cell>
          <cell r="AR70">
            <v>63</v>
          </cell>
          <cell r="AS70">
            <v>57.31</v>
          </cell>
          <cell r="AT70">
            <v>10</v>
          </cell>
          <cell r="AY70">
            <v>0</v>
          </cell>
          <cell r="AZ70">
            <v>0</v>
          </cell>
          <cell r="BA70">
            <v>0</v>
          </cell>
          <cell r="BF70">
            <v>0</v>
          </cell>
          <cell r="BG70">
            <v>0</v>
          </cell>
          <cell r="BH70">
            <v>0</v>
          </cell>
          <cell r="BM70">
            <v>0</v>
          </cell>
          <cell r="BN70">
            <v>0</v>
          </cell>
          <cell r="BO70">
            <v>0</v>
          </cell>
          <cell r="BP70" t="b">
            <v>0</v>
          </cell>
          <cell r="BQ70">
            <v>0</v>
          </cell>
          <cell r="BR70">
            <v>57.31</v>
          </cell>
          <cell r="BS70">
            <v>1144</v>
          </cell>
          <cell r="BT70">
            <v>68.3</v>
          </cell>
          <cell r="BU70" t="str">
            <v>C</v>
          </cell>
          <cell r="BV70" t="str">
            <v>08</v>
          </cell>
          <cell r="BW70">
            <v>52</v>
          </cell>
          <cell r="BX70" t="str">
            <v>19970101</v>
          </cell>
          <cell r="BZ70" t="str">
            <v>C</v>
          </cell>
          <cell r="CA70" t="str">
            <v>06</v>
          </cell>
          <cell r="CB70" t="str">
            <v>C</v>
          </cell>
          <cell r="CC70" t="str">
            <v>07</v>
          </cell>
          <cell r="CD70" t="str">
            <v>A</v>
          </cell>
          <cell r="CE70" t="str">
            <v>02</v>
          </cell>
        </row>
        <row r="71">
          <cell r="A71" t="str">
            <v>2279864</v>
          </cell>
          <cell r="B71" t="str">
            <v>30</v>
          </cell>
          <cell r="C71" t="str">
            <v>4갑</v>
          </cell>
          <cell r="D71" t="str">
            <v>이재국　　</v>
          </cell>
          <cell r="E71" t="str">
            <v>C</v>
          </cell>
          <cell r="G71">
            <v>1</v>
          </cell>
          <cell r="H71" t="str">
            <v>KH**</v>
          </cell>
          <cell r="I71" t="str">
            <v>KHLJ</v>
          </cell>
          <cell r="J71" t="str">
            <v>대전）동대전지점　　</v>
          </cell>
          <cell r="K71" t="str">
            <v>KHLG</v>
          </cell>
          <cell r="L71" t="str">
            <v>대전）신탄진지점　　</v>
          </cell>
          <cell r="O71" t="str">
            <v>KHLGA</v>
          </cell>
          <cell r="R71" t="str">
            <v>2</v>
          </cell>
          <cell r="V71" t="str">
            <v>5</v>
          </cell>
          <cell r="W71" t="str">
            <v>3</v>
          </cell>
          <cell r="X71" t="str">
            <v>3</v>
          </cell>
          <cell r="Y71" t="str">
            <v>S</v>
          </cell>
          <cell r="Z71" t="str">
            <v>2046859</v>
          </cell>
          <cell r="AA71" t="str">
            <v>소치영　　</v>
          </cell>
          <cell r="AB71" t="str">
            <v>26</v>
          </cell>
          <cell r="AC71" t="str">
            <v>44</v>
          </cell>
          <cell r="AD71">
            <v>89</v>
          </cell>
          <cell r="AE71">
            <v>64.709999999999994</v>
          </cell>
          <cell r="AF71">
            <v>50</v>
          </cell>
          <cell r="AG71" t="str">
            <v>2006365</v>
          </cell>
          <cell r="AH71" t="str">
            <v>김선기　　</v>
          </cell>
          <cell r="AI71" t="str">
            <v>04</v>
          </cell>
          <cell r="AJ71" t="str">
            <v>32</v>
          </cell>
          <cell r="AK71">
            <v>91</v>
          </cell>
          <cell r="AL71">
            <v>66.47</v>
          </cell>
          <cell r="AM71">
            <v>30</v>
          </cell>
          <cell r="AN71" t="str">
            <v>2059744</v>
          </cell>
          <cell r="AO71" t="str">
            <v>김도영　　</v>
          </cell>
          <cell r="AP71" t="str">
            <v>02</v>
          </cell>
          <cell r="AQ71" t="str">
            <v>20</v>
          </cell>
          <cell r="AR71">
            <v>77</v>
          </cell>
          <cell r="AS71">
            <v>62.39</v>
          </cell>
          <cell r="AT71">
            <v>10</v>
          </cell>
          <cell r="AY71">
            <v>0</v>
          </cell>
          <cell r="AZ71">
            <v>0</v>
          </cell>
          <cell r="BA71">
            <v>0</v>
          </cell>
          <cell r="BF71">
            <v>0</v>
          </cell>
          <cell r="BG71">
            <v>0</v>
          </cell>
          <cell r="BH71">
            <v>0</v>
          </cell>
          <cell r="BM71">
            <v>0</v>
          </cell>
          <cell r="BN71">
            <v>0</v>
          </cell>
          <cell r="BO71">
            <v>0</v>
          </cell>
          <cell r="BP71" t="b">
            <v>0</v>
          </cell>
          <cell r="BQ71">
            <v>0</v>
          </cell>
          <cell r="BR71">
            <v>65.040000000000006</v>
          </cell>
          <cell r="BS71">
            <v>295</v>
          </cell>
          <cell r="BT71">
            <v>20.3</v>
          </cell>
          <cell r="BU71" t="str">
            <v>B</v>
          </cell>
          <cell r="BV71" t="str">
            <v>03</v>
          </cell>
          <cell r="BW71">
            <v>72</v>
          </cell>
          <cell r="BX71" t="str">
            <v>19930101</v>
          </cell>
        </row>
        <row r="72">
          <cell r="A72" t="str">
            <v>2612051</v>
          </cell>
          <cell r="B72" t="str">
            <v>33</v>
          </cell>
          <cell r="C72" t="str">
            <v>5급</v>
          </cell>
          <cell r="D72" t="str">
            <v>정대석　　</v>
          </cell>
          <cell r="E72" t="str">
            <v>C</v>
          </cell>
          <cell r="G72">
            <v>1</v>
          </cell>
          <cell r="H72" t="str">
            <v>KH**</v>
          </cell>
          <cell r="I72" t="str">
            <v>KHU*</v>
          </cell>
          <cell r="J72" t="str">
            <v>대구지역본부　　　　</v>
          </cell>
          <cell r="K72" t="str">
            <v>KHUC</v>
          </cell>
          <cell r="L72" t="str">
            <v>대구）서대구지점　　</v>
          </cell>
          <cell r="O72" t="str">
            <v>KHUCA</v>
          </cell>
          <cell r="R72" t="str">
            <v>2</v>
          </cell>
          <cell r="V72" t="str">
            <v>7</v>
          </cell>
          <cell r="W72" t="str">
            <v>3</v>
          </cell>
          <cell r="X72" t="str">
            <v>4</v>
          </cell>
          <cell r="Y72" t="str">
            <v>S</v>
          </cell>
          <cell r="Z72" t="str">
            <v>2392067</v>
          </cell>
          <cell r="AA72" t="str">
            <v>구학원　　</v>
          </cell>
          <cell r="AB72" t="str">
            <v>28</v>
          </cell>
          <cell r="AC72" t="str">
            <v>50</v>
          </cell>
          <cell r="AD72">
            <v>84</v>
          </cell>
          <cell r="AE72">
            <v>64.709999999999994</v>
          </cell>
          <cell r="AF72">
            <v>10</v>
          </cell>
          <cell r="AG72" t="str">
            <v>2083375</v>
          </cell>
          <cell r="AH72" t="str">
            <v>은장권　　</v>
          </cell>
          <cell r="AI72" t="str">
            <v>22</v>
          </cell>
          <cell r="AJ72" t="str">
            <v>44</v>
          </cell>
          <cell r="AK72">
            <v>98</v>
          </cell>
          <cell r="AL72">
            <v>64.73</v>
          </cell>
          <cell r="AM72">
            <v>50</v>
          </cell>
          <cell r="AN72" t="str">
            <v>2018769</v>
          </cell>
          <cell r="AO72" t="str">
            <v>이문식　　</v>
          </cell>
          <cell r="AP72" t="str">
            <v>20</v>
          </cell>
          <cell r="AQ72" t="str">
            <v>32</v>
          </cell>
          <cell r="AR72">
            <v>81</v>
          </cell>
          <cell r="AS72">
            <v>62.03</v>
          </cell>
          <cell r="AT72">
            <v>30</v>
          </cell>
          <cell r="AY72">
            <v>0</v>
          </cell>
          <cell r="AZ72">
            <v>0</v>
          </cell>
          <cell r="BA72">
            <v>0</v>
          </cell>
          <cell r="BF72">
            <v>0</v>
          </cell>
          <cell r="BG72">
            <v>0</v>
          </cell>
          <cell r="BH72">
            <v>0</v>
          </cell>
          <cell r="BM72">
            <v>0</v>
          </cell>
          <cell r="BN72">
            <v>0</v>
          </cell>
          <cell r="BO72">
            <v>0</v>
          </cell>
          <cell r="BP72" t="b">
            <v>0</v>
          </cell>
          <cell r="BQ72">
            <v>0</v>
          </cell>
          <cell r="BR72">
            <v>63.83</v>
          </cell>
          <cell r="BS72">
            <v>128</v>
          </cell>
          <cell r="BT72">
            <v>18.7</v>
          </cell>
          <cell r="BU72" t="str">
            <v>B</v>
          </cell>
          <cell r="BV72" t="str">
            <v>03</v>
          </cell>
          <cell r="BW72">
            <v>72</v>
          </cell>
          <cell r="BX72" t="str">
            <v>19950213</v>
          </cell>
        </row>
        <row r="73">
          <cell r="A73" t="str">
            <v>2728432</v>
          </cell>
          <cell r="B73" t="str">
            <v>26</v>
          </cell>
          <cell r="C73" t="str">
            <v>과장</v>
          </cell>
          <cell r="D73" t="str">
            <v>하재상　　</v>
          </cell>
          <cell r="E73" t="str">
            <v>C</v>
          </cell>
          <cell r="G73">
            <v>1</v>
          </cell>
          <cell r="H73" t="str">
            <v>KQ**</v>
          </cell>
          <cell r="K73" t="str">
            <v>KRBA</v>
          </cell>
          <cell r="L73" t="str">
            <v>차체생기팀　　　　　</v>
          </cell>
          <cell r="O73" t="str">
            <v>KRBA</v>
          </cell>
          <cell r="R73" t="str">
            <v>4</v>
          </cell>
          <cell r="V73" t="str">
            <v>3</v>
          </cell>
          <cell r="W73" t="str">
            <v>2</v>
          </cell>
          <cell r="X73" t="str">
            <v>3</v>
          </cell>
          <cell r="Y73" t="str">
            <v>S</v>
          </cell>
          <cell r="Z73" t="str">
            <v>2064306</v>
          </cell>
          <cell r="AA73" t="str">
            <v>배태모　　</v>
          </cell>
          <cell r="AB73" t="str">
            <v>24</v>
          </cell>
          <cell r="AC73" t="str">
            <v>43</v>
          </cell>
          <cell r="AD73">
            <v>92</v>
          </cell>
          <cell r="AE73">
            <v>67.930000000000007</v>
          </cell>
          <cell r="AF73">
            <v>30</v>
          </cell>
          <cell r="AG73" t="str">
            <v>7034958</v>
          </cell>
          <cell r="AH73" t="str">
            <v>정성은　　</v>
          </cell>
          <cell r="AI73" t="str">
            <v>05</v>
          </cell>
          <cell r="AJ73" t="str">
            <v>32</v>
          </cell>
          <cell r="AK73">
            <v>74</v>
          </cell>
          <cell r="AL73">
            <v>61.96</v>
          </cell>
          <cell r="AM73">
            <v>20</v>
          </cell>
          <cell r="AN73" t="str">
            <v>2002001</v>
          </cell>
          <cell r="AO73" t="str">
            <v>신도철　　</v>
          </cell>
          <cell r="AP73" t="str">
            <v>03</v>
          </cell>
          <cell r="AQ73" t="str">
            <v>30</v>
          </cell>
          <cell r="AR73">
            <v>86</v>
          </cell>
          <cell r="AS73">
            <v>67.52</v>
          </cell>
          <cell r="AT73">
            <v>20</v>
          </cell>
          <cell r="AU73" t="str">
            <v>2728462</v>
          </cell>
          <cell r="AV73" t="str">
            <v>임승근　　</v>
          </cell>
          <cell r="AW73" t="str">
            <v>02</v>
          </cell>
          <cell r="AX73" t="str">
            <v>20</v>
          </cell>
          <cell r="AY73">
            <v>93</v>
          </cell>
          <cell r="AZ73">
            <v>68.58</v>
          </cell>
          <cell r="BA73">
            <v>10</v>
          </cell>
          <cell r="BF73">
            <v>0</v>
          </cell>
          <cell r="BG73">
            <v>0</v>
          </cell>
          <cell r="BH73">
            <v>0</v>
          </cell>
          <cell r="BM73">
            <v>0</v>
          </cell>
          <cell r="BN73">
            <v>0</v>
          </cell>
          <cell r="BO73">
            <v>0</v>
          </cell>
          <cell r="BP73" t="b">
            <v>0</v>
          </cell>
          <cell r="BQ73">
            <v>0</v>
          </cell>
          <cell r="BR73">
            <v>66.42</v>
          </cell>
          <cell r="BS73">
            <v>174</v>
          </cell>
          <cell r="BT73">
            <v>15.3</v>
          </cell>
          <cell r="BU73" t="str">
            <v>B</v>
          </cell>
          <cell r="BV73" t="str">
            <v>03</v>
          </cell>
          <cell r="BW73">
            <v>72</v>
          </cell>
          <cell r="BX73" t="str">
            <v>19940101</v>
          </cell>
        </row>
        <row r="74">
          <cell r="A74" t="str">
            <v>2728418</v>
          </cell>
          <cell r="B74" t="str">
            <v>26</v>
          </cell>
          <cell r="C74" t="str">
            <v>과장</v>
          </cell>
          <cell r="D74" t="str">
            <v>이용대　　</v>
          </cell>
          <cell r="E74" t="str">
            <v>C</v>
          </cell>
          <cell r="G74">
            <v>1</v>
          </cell>
          <cell r="H74" t="str">
            <v>KQ**</v>
          </cell>
          <cell r="K74" t="str">
            <v>KRCA</v>
          </cell>
          <cell r="L74" t="str">
            <v>프레스기술팀　　　　</v>
          </cell>
          <cell r="O74" t="str">
            <v>KRCA</v>
          </cell>
          <cell r="R74" t="str">
            <v>4</v>
          </cell>
          <cell r="V74" t="str">
            <v>3</v>
          </cell>
          <cell r="W74" t="str">
            <v>2</v>
          </cell>
          <cell r="X74" t="str">
            <v>3</v>
          </cell>
          <cell r="Y74" t="str">
            <v>S</v>
          </cell>
          <cell r="Z74" t="str">
            <v>2064581</v>
          </cell>
          <cell r="AA74" t="str">
            <v>오승재　　</v>
          </cell>
          <cell r="AB74" t="str">
            <v>24</v>
          </cell>
          <cell r="AC74" t="str">
            <v>43</v>
          </cell>
          <cell r="AD74">
            <v>69</v>
          </cell>
          <cell r="AE74">
            <v>59.54</v>
          </cell>
          <cell r="AF74">
            <v>30</v>
          </cell>
          <cell r="AG74" t="str">
            <v>7034958</v>
          </cell>
          <cell r="AH74" t="str">
            <v>정성은　　</v>
          </cell>
          <cell r="AI74" t="str">
            <v>05</v>
          </cell>
          <cell r="AJ74" t="str">
            <v>32</v>
          </cell>
          <cell r="AK74">
            <v>93</v>
          </cell>
          <cell r="AL74">
            <v>69.3</v>
          </cell>
          <cell r="AM74">
            <v>20</v>
          </cell>
          <cell r="AN74" t="str">
            <v>2002001</v>
          </cell>
          <cell r="AO74" t="str">
            <v>신도철　　</v>
          </cell>
          <cell r="AP74" t="str">
            <v>03</v>
          </cell>
          <cell r="AQ74" t="str">
            <v>30</v>
          </cell>
          <cell r="AR74">
            <v>86</v>
          </cell>
          <cell r="AS74">
            <v>67.52</v>
          </cell>
          <cell r="AT74">
            <v>20</v>
          </cell>
          <cell r="AU74" t="str">
            <v>2728462</v>
          </cell>
          <cell r="AV74" t="str">
            <v>임승근　　</v>
          </cell>
          <cell r="AW74" t="str">
            <v>02</v>
          </cell>
          <cell r="AX74" t="str">
            <v>20</v>
          </cell>
          <cell r="AY74">
            <v>93</v>
          </cell>
          <cell r="AZ74">
            <v>68.58</v>
          </cell>
          <cell r="BA74">
            <v>10</v>
          </cell>
          <cell r="BF74">
            <v>0</v>
          </cell>
          <cell r="BG74">
            <v>0</v>
          </cell>
          <cell r="BH74">
            <v>0</v>
          </cell>
          <cell r="BM74">
            <v>0</v>
          </cell>
          <cell r="BN74">
            <v>0</v>
          </cell>
          <cell r="BO74">
            <v>0</v>
          </cell>
          <cell r="BP74" t="b">
            <v>0</v>
          </cell>
          <cell r="BQ74">
            <v>0</v>
          </cell>
          <cell r="BR74">
            <v>65.11</v>
          </cell>
          <cell r="BS74">
            <v>232</v>
          </cell>
          <cell r="BT74">
            <v>20.399999999999999</v>
          </cell>
          <cell r="BU74" t="str">
            <v>B</v>
          </cell>
          <cell r="BV74" t="str">
            <v>03</v>
          </cell>
          <cell r="BW74">
            <v>72</v>
          </cell>
          <cell r="BX74" t="str">
            <v>19940101</v>
          </cell>
        </row>
        <row r="75">
          <cell r="A75" t="str">
            <v>2510452</v>
          </cell>
          <cell r="B75" t="str">
            <v>28</v>
          </cell>
          <cell r="C75" t="str">
            <v>대리</v>
          </cell>
          <cell r="D75" t="str">
            <v>엄수성　　</v>
          </cell>
          <cell r="E75" t="str">
            <v>C</v>
          </cell>
          <cell r="G75">
            <v>1</v>
          </cell>
          <cell r="H75" t="str">
            <v>KM**</v>
          </cell>
          <cell r="I75" t="str">
            <v>KMEC</v>
          </cell>
          <cell r="J75" t="str">
            <v>부품운영팀　　　　　</v>
          </cell>
          <cell r="K75" t="str">
            <v>KMD*</v>
          </cell>
          <cell r="L75" t="str">
            <v>안동직매점</v>
          </cell>
          <cell r="O75" t="str">
            <v>KMDW</v>
          </cell>
          <cell r="R75" t="str">
            <v>2</v>
          </cell>
          <cell r="V75" t="str">
            <v>4</v>
          </cell>
          <cell r="W75" t="str">
            <v>4</v>
          </cell>
          <cell r="X75" t="str">
            <v>3</v>
          </cell>
          <cell r="Y75" t="str">
            <v>O</v>
          </cell>
          <cell r="Z75" t="str">
            <v>2296257</v>
          </cell>
          <cell r="AA75" t="str">
            <v>도영탁　　</v>
          </cell>
          <cell r="AB75" t="str">
            <v>26</v>
          </cell>
          <cell r="AC75" t="str">
            <v>50</v>
          </cell>
          <cell r="AD75">
            <v>75</v>
          </cell>
          <cell r="AE75">
            <v>60</v>
          </cell>
          <cell r="AF75">
            <v>40</v>
          </cell>
          <cell r="AG75" t="str">
            <v>0043652</v>
          </cell>
          <cell r="AH75" t="str">
            <v>정남기　　</v>
          </cell>
          <cell r="AI75" t="str">
            <v>05</v>
          </cell>
          <cell r="AJ75" t="str">
            <v>32</v>
          </cell>
          <cell r="AK75">
            <v>59</v>
          </cell>
          <cell r="AL75">
            <v>52.78</v>
          </cell>
          <cell r="AM75">
            <v>40</v>
          </cell>
          <cell r="AN75" t="str">
            <v>2001319</v>
          </cell>
          <cell r="AO75" t="str">
            <v>차정식　　</v>
          </cell>
          <cell r="AP75" t="str">
            <v>02</v>
          </cell>
          <cell r="AQ75" t="str">
            <v>20</v>
          </cell>
          <cell r="AR75">
            <v>53</v>
          </cell>
          <cell r="AS75">
            <v>53.81</v>
          </cell>
          <cell r="AT75">
            <v>10</v>
          </cell>
          <cell r="AY75">
            <v>0</v>
          </cell>
          <cell r="AZ75">
            <v>0</v>
          </cell>
          <cell r="BA75">
            <v>0</v>
          </cell>
          <cell r="BF75">
            <v>0</v>
          </cell>
          <cell r="BG75">
            <v>0</v>
          </cell>
          <cell r="BH75">
            <v>0</v>
          </cell>
          <cell r="BM75">
            <v>0</v>
          </cell>
          <cell r="BN75">
            <v>0</v>
          </cell>
          <cell r="BO75">
            <v>0</v>
          </cell>
          <cell r="BP75" t="b">
            <v>0</v>
          </cell>
          <cell r="BQ75">
            <v>0</v>
          </cell>
          <cell r="BR75">
            <v>56.1</v>
          </cell>
          <cell r="BS75">
            <v>1260</v>
          </cell>
          <cell r="BT75">
            <v>75.3</v>
          </cell>
          <cell r="BU75" t="str">
            <v>D</v>
          </cell>
          <cell r="BV75" t="str">
            <v>09</v>
          </cell>
          <cell r="BW75">
            <v>48</v>
          </cell>
          <cell r="BX75" t="str">
            <v>19980101</v>
          </cell>
          <cell r="BZ75" t="str">
            <v>E</v>
          </cell>
          <cell r="CA75" t="str">
            <v>10</v>
          </cell>
          <cell r="CB75" t="str">
            <v>B</v>
          </cell>
          <cell r="CC75" t="str">
            <v>02</v>
          </cell>
          <cell r="CD75" t="str">
            <v>C</v>
          </cell>
          <cell r="CE75" t="str">
            <v>07</v>
          </cell>
        </row>
        <row r="76">
          <cell r="A76" t="str">
            <v>2070302</v>
          </cell>
          <cell r="B76" t="str">
            <v>28</v>
          </cell>
          <cell r="C76" t="str">
            <v>대리</v>
          </cell>
          <cell r="D76" t="str">
            <v>노오복　　</v>
          </cell>
          <cell r="E76" t="str">
            <v>C</v>
          </cell>
          <cell r="G76">
            <v>1</v>
          </cell>
          <cell r="H76" t="str">
            <v>KM**</v>
          </cell>
          <cell r="I76" t="str">
            <v>KMJN</v>
          </cell>
          <cell r="J76" t="str">
            <v>광주사업소　　　　　</v>
          </cell>
          <cell r="K76" t="str">
            <v>KMD*</v>
          </cell>
          <cell r="L76" t="str">
            <v>목포직매점</v>
          </cell>
          <cell r="O76" t="str">
            <v>KMDN</v>
          </cell>
          <cell r="R76" t="str">
            <v>2</v>
          </cell>
          <cell r="V76" t="str">
            <v>4</v>
          </cell>
          <cell r="W76" t="str">
            <v>4</v>
          </cell>
          <cell r="X76" t="str">
            <v>3</v>
          </cell>
          <cell r="Y76" t="str">
            <v>O</v>
          </cell>
          <cell r="Z76" t="str">
            <v>2083203</v>
          </cell>
          <cell r="AA76" t="str">
            <v>김동진　　</v>
          </cell>
          <cell r="AB76" t="str">
            <v>26</v>
          </cell>
          <cell r="AC76" t="str">
            <v>50</v>
          </cell>
          <cell r="AD76">
            <v>65</v>
          </cell>
          <cell r="AE76">
            <v>55.29</v>
          </cell>
          <cell r="AF76">
            <v>40</v>
          </cell>
          <cell r="AG76" t="str">
            <v>0043652</v>
          </cell>
          <cell r="AH76" t="str">
            <v>정남기　　</v>
          </cell>
          <cell r="AI76" t="str">
            <v>05</v>
          </cell>
          <cell r="AJ76" t="str">
            <v>32</v>
          </cell>
          <cell r="AK76">
            <v>40</v>
          </cell>
          <cell r="AL76">
            <v>45.4</v>
          </cell>
          <cell r="AM76">
            <v>40</v>
          </cell>
          <cell r="AN76" t="str">
            <v>2001319</v>
          </cell>
          <cell r="AO76" t="str">
            <v>차정식　　</v>
          </cell>
          <cell r="AP76" t="str">
            <v>02</v>
          </cell>
          <cell r="AQ76" t="str">
            <v>20</v>
          </cell>
          <cell r="AR76">
            <v>40</v>
          </cell>
          <cell r="AS76">
            <v>49.26</v>
          </cell>
          <cell r="AT76">
            <v>10</v>
          </cell>
          <cell r="AY76">
            <v>0</v>
          </cell>
          <cell r="AZ76">
            <v>0</v>
          </cell>
          <cell r="BA76">
            <v>0</v>
          </cell>
          <cell r="BF76">
            <v>0</v>
          </cell>
          <cell r="BG76">
            <v>0</v>
          </cell>
          <cell r="BH76">
            <v>0</v>
          </cell>
          <cell r="BM76">
            <v>0</v>
          </cell>
          <cell r="BN76">
            <v>0</v>
          </cell>
          <cell r="BO76">
            <v>0</v>
          </cell>
          <cell r="BP76" t="b">
            <v>0</v>
          </cell>
          <cell r="BQ76">
            <v>0</v>
          </cell>
          <cell r="BR76">
            <v>50.22</v>
          </cell>
          <cell r="BS76">
            <v>1648</v>
          </cell>
          <cell r="BT76">
            <v>98.4</v>
          </cell>
          <cell r="BU76" t="str">
            <v>E</v>
          </cell>
          <cell r="BV76" t="str">
            <v>11</v>
          </cell>
          <cell r="BW76">
            <v>40</v>
          </cell>
          <cell r="BX76" t="str">
            <v>19970101</v>
          </cell>
          <cell r="BZ76" t="str">
            <v>E</v>
          </cell>
          <cell r="CA76" t="str">
            <v>11</v>
          </cell>
          <cell r="CB76" t="str">
            <v>E</v>
          </cell>
          <cell r="CC76" t="str">
            <v>11</v>
          </cell>
          <cell r="CD76" t="str">
            <v>B</v>
          </cell>
          <cell r="CE76" t="str">
            <v>03</v>
          </cell>
        </row>
        <row r="77">
          <cell r="A77" t="str">
            <v>2691581</v>
          </cell>
          <cell r="B77" t="str">
            <v>30</v>
          </cell>
          <cell r="C77" t="str">
            <v>4갑</v>
          </cell>
          <cell r="D77" t="str">
            <v>권기성　　</v>
          </cell>
          <cell r="E77" t="str">
            <v>C</v>
          </cell>
          <cell r="G77">
            <v>1</v>
          </cell>
          <cell r="H77" t="str">
            <v>KO**</v>
          </cell>
          <cell r="I77" t="str">
            <v>KPCB</v>
          </cell>
          <cell r="J77" t="str">
            <v>승용구동부품개발팀　</v>
          </cell>
          <cell r="K77" t="str">
            <v>KPAE</v>
          </cell>
          <cell r="L77" t="str">
            <v>승용전장부품개발팀　</v>
          </cell>
          <cell r="O77" t="str">
            <v>KPAE</v>
          </cell>
          <cell r="R77" t="str">
            <v>4</v>
          </cell>
          <cell r="V77" t="str">
            <v>5</v>
          </cell>
          <cell r="W77" t="str">
            <v>1</v>
          </cell>
          <cell r="X77" t="str">
            <v>3</v>
          </cell>
          <cell r="Y77" t="str">
            <v>O</v>
          </cell>
          <cell r="Z77" t="str">
            <v>2064686</v>
          </cell>
          <cell r="AA77" t="str">
            <v>윤강한　　</v>
          </cell>
          <cell r="AB77" t="str">
            <v>24</v>
          </cell>
          <cell r="AC77" t="str">
            <v>43</v>
          </cell>
          <cell r="AD77">
            <v>51</v>
          </cell>
          <cell r="AE77">
            <v>52.87</v>
          </cell>
          <cell r="AF77">
            <v>30</v>
          </cell>
          <cell r="AG77" t="str">
            <v>7151374</v>
          </cell>
          <cell r="AH77" t="str">
            <v>고승환　　</v>
          </cell>
          <cell r="AI77" t="str">
            <v>20</v>
          </cell>
          <cell r="AJ77" t="str">
            <v>32</v>
          </cell>
          <cell r="AK77">
            <v>51</v>
          </cell>
          <cell r="AL77">
            <v>47.85</v>
          </cell>
          <cell r="AM77">
            <v>20</v>
          </cell>
          <cell r="AN77" t="str">
            <v>7043317</v>
          </cell>
          <cell r="AO77" t="str">
            <v>박승하　　</v>
          </cell>
          <cell r="AP77" t="str">
            <v>04</v>
          </cell>
          <cell r="AQ77" t="str">
            <v>30</v>
          </cell>
          <cell r="AR77">
            <v>53</v>
          </cell>
          <cell r="AS77">
            <v>51.58</v>
          </cell>
          <cell r="AT77">
            <v>20</v>
          </cell>
          <cell r="AU77" t="str">
            <v>2008268</v>
          </cell>
          <cell r="AV77" t="str">
            <v>이용도　　</v>
          </cell>
          <cell r="AW77" t="str">
            <v>02</v>
          </cell>
          <cell r="AX77" t="str">
            <v>20</v>
          </cell>
          <cell r="AY77">
            <v>51</v>
          </cell>
          <cell r="AZ77">
            <v>49.81</v>
          </cell>
          <cell r="BA77">
            <v>10</v>
          </cell>
          <cell r="BF77">
            <v>0</v>
          </cell>
          <cell r="BG77">
            <v>0</v>
          </cell>
          <cell r="BH77">
            <v>0</v>
          </cell>
          <cell r="BM77">
            <v>0</v>
          </cell>
          <cell r="BN77">
            <v>0</v>
          </cell>
          <cell r="BO77">
            <v>0</v>
          </cell>
          <cell r="BP77" t="b">
            <v>0</v>
          </cell>
          <cell r="BQ77">
            <v>0</v>
          </cell>
          <cell r="BR77">
            <v>50.91</v>
          </cell>
          <cell r="BS77">
            <v>1386</v>
          </cell>
          <cell r="BT77">
            <v>95.5</v>
          </cell>
          <cell r="BU77" t="str">
            <v>E</v>
          </cell>
          <cell r="BV77" t="str">
            <v>11</v>
          </cell>
          <cell r="BW77">
            <v>40</v>
          </cell>
          <cell r="BX77" t="str">
            <v>19961216</v>
          </cell>
          <cell r="BZ77" t="str">
            <v>C</v>
          </cell>
          <cell r="CA77" t="str">
            <v>07</v>
          </cell>
          <cell r="CB77" t="str">
            <v>D</v>
          </cell>
          <cell r="CC77" t="str">
            <v>10</v>
          </cell>
        </row>
        <row r="78">
          <cell r="A78" t="str">
            <v>2412093</v>
          </cell>
          <cell r="B78" t="str">
            <v>30</v>
          </cell>
          <cell r="C78" t="str">
            <v>4갑</v>
          </cell>
          <cell r="D78" t="str">
            <v>이규호　　</v>
          </cell>
          <cell r="E78" t="str">
            <v>C</v>
          </cell>
          <cell r="G78">
            <v>1</v>
          </cell>
          <cell r="H78" t="str">
            <v>KM**</v>
          </cell>
          <cell r="I78" t="str">
            <v>KMD*</v>
          </cell>
          <cell r="J78" t="str">
            <v>동대문직매점</v>
          </cell>
          <cell r="K78" t="str">
            <v>KMEC</v>
          </cell>
          <cell r="L78" t="str">
            <v>부품운영팀　　　　　</v>
          </cell>
          <cell r="O78" t="str">
            <v>KMEC</v>
          </cell>
          <cell r="R78" t="str">
            <v>4</v>
          </cell>
          <cell r="V78" t="str">
            <v>5</v>
          </cell>
          <cell r="W78" t="str">
            <v>1</v>
          </cell>
          <cell r="X78" t="str">
            <v>3</v>
          </cell>
          <cell r="Y78" t="str">
            <v>O</v>
          </cell>
          <cell r="Z78" t="str">
            <v>2076137</v>
          </cell>
          <cell r="AA78" t="str">
            <v>신현성　　</v>
          </cell>
          <cell r="AB78" t="str">
            <v>24</v>
          </cell>
          <cell r="AC78" t="str">
            <v>43</v>
          </cell>
          <cell r="AD78">
            <v>72</v>
          </cell>
          <cell r="AE78">
            <v>49.03</v>
          </cell>
          <cell r="AF78">
            <v>40</v>
          </cell>
          <cell r="AG78" t="str">
            <v>0043652</v>
          </cell>
          <cell r="AH78" t="str">
            <v>정남기　　</v>
          </cell>
          <cell r="AI78" t="str">
            <v>05</v>
          </cell>
          <cell r="AJ78" t="str">
            <v>32</v>
          </cell>
          <cell r="AK78">
            <v>47</v>
          </cell>
          <cell r="AL78">
            <v>52</v>
          </cell>
          <cell r="AM78">
            <v>30</v>
          </cell>
          <cell r="AN78" t="str">
            <v>2001319</v>
          </cell>
          <cell r="AO78" t="str">
            <v>차정식　　</v>
          </cell>
          <cell r="AP78" t="str">
            <v>02</v>
          </cell>
          <cell r="AQ78" t="str">
            <v>20</v>
          </cell>
          <cell r="AR78">
            <v>47</v>
          </cell>
          <cell r="AS78">
            <v>51.6</v>
          </cell>
          <cell r="AT78">
            <v>10</v>
          </cell>
          <cell r="AY78">
            <v>0</v>
          </cell>
          <cell r="AZ78">
            <v>0</v>
          </cell>
          <cell r="BA78">
            <v>0</v>
          </cell>
          <cell r="BF78">
            <v>0</v>
          </cell>
          <cell r="BG78">
            <v>0</v>
          </cell>
          <cell r="BH78">
            <v>0</v>
          </cell>
          <cell r="BM78">
            <v>0</v>
          </cell>
          <cell r="BN78">
            <v>0</v>
          </cell>
          <cell r="BO78">
            <v>0</v>
          </cell>
          <cell r="BP78" t="b">
            <v>0</v>
          </cell>
          <cell r="BQ78">
            <v>0</v>
          </cell>
          <cell r="BR78">
            <v>50.47</v>
          </cell>
          <cell r="BS78">
            <v>1402</v>
          </cell>
          <cell r="BT78">
            <v>96.6</v>
          </cell>
          <cell r="BU78" t="str">
            <v>E</v>
          </cell>
          <cell r="BV78" t="str">
            <v>11</v>
          </cell>
          <cell r="BW78">
            <v>40</v>
          </cell>
          <cell r="BX78" t="str">
            <v>19960101</v>
          </cell>
          <cell r="BZ78" t="str">
            <v>D</v>
          </cell>
          <cell r="CA78" t="str">
            <v>09</v>
          </cell>
          <cell r="CB78" t="str">
            <v>C</v>
          </cell>
          <cell r="CC78" t="str">
            <v>08</v>
          </cell>
          <cell r="CD78" t="str">
            <v>D</v>
          </cell>
          <cell r="CE78" t="str">
            <v>09</v>
          </cell>
        </row>
        <row r="79">
          <cell r="A79" t="str">
            <v>2210752</v>
          </cell>
          <cell r="B79" t="str">
            <v>30</v>
          </cell>
          <cell r="C79" t="str">
            <v>4갑</v>
          </cell>
          <cell r="D79" t="str">
            <v>정난희　　</v>
          </cell>
          <cell r="E79" t="str">
            <v>C</v>
          </cell>
          <cell r="G79">
            <v>1</v>
          </cell>
          <cell r="H79" t="str">
            <v>KH**</v>
          </cell>
          <cell r="I79" t="str">
            <v>KHGK</v>
          </cell>
          <cell r="J79" t="str">
            <v>남부）길동지점　　　</v>
          </cell>
          <cell r="K79" t="str">
            <v>KHG2</v>
          </cell>
          <cell r="L79" t="str">
            <v>남부）야탑지점　　　</v>
          </cell>
          <cell r="O79" t="str">
            <v>KHG2A</v>
          </cell>
          <cell r="R79" t="str">
            <v>2</v>
          </cell>
          <cell r="V79" t="str">
            <v>5</v>
          </cell>
          <cell r="W79" t="str">
            <v>3</v>
          </cell>
          <cell r="X79" t="str">
            <v>3</v>
          </cell>
          <cell r="Y79" t="str">
            <v>O</v>
          </cell>
          <cell r="Z79" t="str">
            <v>2028473</v>
          </cell>
          <cell r="AA79" t="str">
            <v>김종진　　</v>
          </cell>
          <cell r="AB79" t="str">
            <v>26</v>
          </cell>
          <cell r="AC79" t="str">
            <v>44</v>
          </cell>
          <cell r="AD79">
            <v>91</v>
          </cell>
          <cell r="AE79">
            <v>55.31</v>
          </cell>
          <cell r="AF79">
            <v>50</v>
          </cell>
          <cell r="AG79" t="str">
            <v>2013194</v>
          </cell>
          <cell r="AH79" t="str">
            <v>박종호　　</v>
          </cell>
          <cell r="AI79" t="str">
            <v>05</v>
          </cell>
          <cell r="AJ79" t="str">
            <v>32</v>
          </cell>
          <cell r="AK79">
            <v>49</v>
          </cell>
          <cell r="AL79">
            <v>47.82</v>
          </cell>
          <cell r="AM79">
            <v>30</v>
          </cell>
          <cell r="AN79" t="str">
            <v>2059744</v>
          </cell>
          <cell r="AO79" t="str">
            <v>김도영　　</v>
          </cell>
          <cell r="AP79" t="str">
            <v>02</v>
          </cell>
          <cell r="AQ79" t="str">
            <v>20</v>
          </cell>
          <cell r="AR79">
            <v>40</v>
          </cell>
          <cell r="AS79">
            <v>49.21</v>
          </cell>
          <cell r="AT79">
            <v>10</v>
          </cell>
          <cell r="AY79">
            <v>0</v>
          </cell>
          <cell r="AZ79">
            <v>0</v>
          </cell>
          <cell r="BA79">
            <v>0</v>
          </cell>
          <cell r="BF79">
            <v>0</v>
          </cell>
          <cell r="BG79">
            <v>0</v>
          </cell>
          <cell r="BH79">
            <v>0</v>
          </cell>
          <cell r="BM79">
            <v>0</v>
          </cell>
          <cell r="BN79">
            <v>0</v>
          </cell>
          <cell r="BO79">
            <v>0</v>
          </cell>
          <cell r="BP79" t="b">
            <v>0</v>
          </cell>
          <cell r="BQ79">
            <v>0</v>
          </cell>
          <cell r="BR79">
            <v>52.14</v>
          </cell>
          <cell r="BS79">
            <v>1324</v>
          </cell>
          <cell r="BT79">
            <v>91.2</v>
          </cell>
          <cell r="BU79" t="str">
            <v>E</v>
          </cell>
          <cell r="BV79" t="str">
            <v>10</v>
          </cell>
          <cell r="BW79">
            <v>44</v>
          </cell>
          <cell r="BX79" t="str">
            <v>19980101</v>
          </cell>
          <cell r="BZ79" t="str">
            <v>D</v>
          </cell>
          <cell r="CA79" t="str">
            <v>08</v>
          </cell>
          <cell r="CB79" t="str">
            <v>C</v>
          </cell>
          <cell r="CC79" t="str">
            <v>06</v>
          </cell>
          <cell r="CD79" t="str">
            <v>D</v>
          </cell>
          <cell r="CE79" t="str">
            <v>09</v>
          </cell>
        </row>
        <row r="80">
          <cell r="A80" t="str">
            <v>2555583</v>
          </cell>
          <cell r="B80" t="str">
            <v>32</v>
          </cell>
          <cell r="C80" t="str">
            <v>4을</v>
          </cell>
          <cell r="D80" t="str">
            <v>김낙형　　</v>
          </cell>
          <cell r="E80" t="str">
            <v>C</v>
          </cell>
          <cell r="G80">
            <v>1</v>
          </cell>
          <cell r="H80" t="str">
            <v>KM**</v>
          </cell>
          <cell r="I80" t="str">
            <v>KMD*</v>
          </cell>
          <cell r="J80" t="str">
            <v>순천직매점</v>
          </cell>
          <cell r="K80" t="str">
            <v>KMJN</v>
          </cell>
          <cell r="L80" t="str">
            <v>광주사업소　　　　　</v>
          </cell>
          <cell r="O80" t="str">
            <v>KMJND</v>
          </cell>
          <cell r="R80" t="str">
            <v>2</v>
          </cell>
          <cell r="V80" t="str">
            <v>6</v>
          </cell>
          <cell r="W80" t="str">
            <v>4</v>
          </cell>
          <cell r="X80" t="str">
            <v>4</v>
          </cell>
          <cell r="Y80" t="str">
            <v>O</v>
          </cell>
          <cell r="Z80" t="str">
            <v>2373348</v>
          </cell>
          <cell r="AA80" t="str">
            <v>고명수　　</v>
          </cell>
          <cell r="AB80" t="str">
            <v>26</v>
          </cell>
          <cell r="AC80" t="str">
            <v>50</v>
          </cell>
          <cell r="AD80">
            <v>66</v>
          </cell>
          <cell r="AE80">
            <v>55.27</v>
          </cell>
          <cell r="AF80">
            <v>40</v>
          </cell>
          <cell r="AG80" t="str">
            <v>2718244</v>
          </cell>
          <cell r="AH80" t="str">
            <v>성요한　　</v>
          </cell>
          <cell r="AI80" t="str">
            <v>05</v>
          </cell>
          <cell r="AJ80" t="str">
            <v>43</v>
          </cell>
          <cell r="AK80">
            <v>50</v>
          </cell>
          <cell r="AL80">
            <v>54.07</v>
          </cell>
          <cell r="AM80">
            <v>50</v>
          </cell>
          <cell r="AR80">
            <v>0</v>
          </cell>
          <cell r="AS80">
            <v>0</v>
          </cell>
          <cell r="AT80">
            <v>0</v>
          </cell>
          <cell r="AY80">
            <v>0</v>
          </cell>
          <cell r="AZ80">
            <v>0</v>
          </cell>
          <cell r="BA80">
            <v>0</v>
          </cell>
          <cell r="BF80">
            <v>0</v>
          </cell>
          <cell r="BG80">
            <v>0</v>
          </cell>
          <cell r="BH80">
            <v>0</v>
          </cell>
          <cell r="BM80">
            <v>0</v>
          </cell>
          <cell r="BN80">
            <v>0</v>
          </cell>
          <cell r="BO80">
            <v>0</v>
          </cell>
          <cell r="BP80" t="b">
            <v>0</v>
          </cell>
          <cell r="BQ80">
            <v>0</v>
          </cell>
          <cell r="BR80">
            <v>54.6</v>
          </cell>
          <cell r="BS80">
            <v>615</v>
          </cell>
          <cell r="BT80">
            <v>88.2</v>
          </cell>
          <cell r="BU80" t="str">
            <v>D</v>
          </cell>
          <cell r="BV80" t="str">
            <v>10</v>
          </cell>
          <cell r="BW80">
            <v>44</v>
          </cell>
          <cell r="BX80" t="str">
            <v>19980101</v>
          </cell>
          <cell r="BZ80" t="str">
            <v>D</v>
          </cell>
          <cell r="CA80" t="str">
            <v>08</v>
          </cell>
          <cell r="CB80" t="str">
            <v>C</v>
          </cell>
          <cell r="CC80" t="str">
            <v>06</v>
          </cell>
          <cell r="CD80" t="str">
            <v>D</v>
          </cell>
          <cell r="CE80" t="str">
            <v>09</v>
          </cell>
        </row>
        <row r="81">
          <cell r="A81" t="str">
            <v>2551637</v>
          </cell>
          <cell r="B81" t="str">
            <v>32</v>
          </cell>
          <cell r="C81" t="str">
            <v>4을</v>
          </cell>
          <cell r="D81" t="str">
            <v>오영곤　　</v>
          </cell>
          <cell r="E81" t="str">
            <v>C</v>
          </cell>
          <cell r="G81">
            <v>1</v>
          </cell>
          <cell r="H81" t="str">
            <v>KH**</v>
          </cell>
          <cell r="I81" t="str">
            <v>KHTB</v>
          </cell>
          <cell r="J81" t="str">
            <v>경북）포항남부지점　</v>
          </cell>
          <cell r="K81" t="str">
            <v>KHTJ</v>
          </cell>
          <cell r="L81" t="str">
            <v>경북）경주지점　　　</v>
          </cell>
          <cell r="O81" t="str">
            <v>KHTJA</v>
          </cell>
          <cell r="R81" t="str">
            <v>2</v>
          </cell>
          <cell r="V81" t="str">
            <v>6</v>
          </cell>
          <cell r="W81" t="str">
            <v>3</v>
          </cell>
          <cell r="X81" t="str">
            <v>4</v>
          </cell>
          <cell r="Y81" t="str">
            <v>O</v>
          </cell>
          <cell r="Z81" t="str">
            <v>2084468</v>
          </cell>
          <cell r="AA81" t="str">
            <v>이재형　　</v>
          </cell>
          <cell r="AB81" t="str">
            <v>28</v>
          </cell>
          <cell r="AC81" t="str">
            <v>50</v>
          </cell>
          <cell r="AD81">
            <v>83</v>
          </cell>
          <cell r="AE81">
            <v>64.709999999999994</v>
          </cell>
          <cell r="AF81">
            <v>10</v>
          </cell>
          <cell r="AG81" t="str">
            <v>2103304</v>
          </cell>
          <cell r="AH81" t="str">
            <v>유쌍재　　</v>
          </cell>
          <cell r="AI81" t="str">
            <v>26</v>
          </cell>
          <cell r="AJ81" t="str">
            <v>44</v>
          </cell>
          <cell r="AK81">
            <v>78</v>
          </cell>
          <cell r="AL81">
            <v>55.29</v>
          </cell>
          <cell r="AM81">
            <v>50</v>
          </cell>
          <cell r="AN81" t="str">
            <v>2061393</v>
          </cell>
          <cell r="AO81" t="str">
            <v>이광우　　</v>
          </cell>
          <cell r="AP81" t="str">
            <v>22</v>
          </cell>
          <cell r="AQ81" t="str">
            <v>32</v>
          </cell>
          <cell r="AR81">
            <v>75</v>
          </cell>
          <cell r="AS81">
            <v>58.14</v>
          </cell>
          <cell r="AT81">
            <v>30</v>
          </cell>
          <cell r="AY81">
            <v>0</v>
          </cell>
          <cell r="AZ81">
            <v>0</v>
          </cell>
          <cell r="BA81">
            <v>0</v>
          </cell>
          <cell r="BF81">
            <v>0</v>
          </cell>
          <cell r="BG81">
            <v>0</v>
          </cell>
          <cell r="BH81">
            <v>0</v>
          </cell>
          <cell r="BM81">
            <v>0</v>
          </cell>
          <cell r="BN81">
            <v>0</v>
          </cell>
          <cell r="BO81">
            <v>0</v>
          </cell>
          <cell r="BP81" t="b">
            <v>0</v>
          </cell>
          <cell r="BQ81">
            <v>0</v>
          </cell>
          <cell r="BR81">
            <v>57.29</v>
          </cell>
          <cell r="BS81">
            <v>494</v>
          </cell>
          <cell r="BT81">
            <v>70.900000000000006</v>
          </cell>
          <cell r="BU81" t="str">
            <v>D</v>
          </cell>
          <cell r="BV81" t="str">
            <v>08</v>
          </cell>
          <cell r="BW81">
            <v>52</v>
          </cell>
          <cell r="BX81" t="str">
            <v>19980101</v>
          </cell>
          <cell r="BZ81" t="str">
            <v>C</v>
          </cell>
          <cell r="CA81" t="str">
            <v>07</v>
          </cell>
          <cell r="CB81" t="str">
            <v>B</v>
          </cell>
          <cell r="CC81" t="str">
            <v>03</v>
          </cell>
          <cell r="CD81" t="str">
            <v>C</v>
          </cell>
          <cell r="CE81" t="str">
            <v>07</v>
          </cell>
        </row>
        <row r="82">
          <cell r="A82" t="str">
            <v>2356411</v>
          </cell>
          <cell r="B82" t="str">
            <v>28</v>
          </cell>
          <cell r="C82" t="str">
            <v>대리</v>
          </cell>
          <cell r="D82" t="str">
            <v>송석준　　</v>
          </cell>
          <cell r="E82" t="str">
            <v>C</v>
          </cell>
          <cell r="G82">
            <v>1</v>
          </cell>
          <cell r="H82" t="str">
            <v>KO**</v>
          </cell>
          <cell r="I82" t="str">
            <v>KOCA</v>
          </cell>
          <cell r="J82" t="str">
            <v>업체협력１팀　　　　</v>
          </cell>
          <cell r="K82" t="str">
            <v>KPAB</v>
          </cell>
          <cell r="L82" t="str">
            <v>승용샤시부품개발팀　</v>
          </cell>
          <cell r="O82" t="str">
            <v>KPAB</v>
          </cell>
          <cell r="R82" t="str">
            <v>4</v>
          </cell>
          <cell r="V82" t="str">
            <v>4</v>
          </cell>
          <cell r="W82" t="str">
            <v>1</v>
          </cell>
          <cell r="X82" t="str">
            <v>3</v>
          </cell>
          <cell r="Y82" t="str">
            <v>S</v>
          </cell>
          <cell r="Z82" t="str">
            <v>7428982</v>
          </cell>
          <cell r="AA82" t="str">
            <v>최재현　　</v>
          </cell>
          <cell r="AB82" t="str">
            <v>24</v>
          </cell>
          <cell r="AC82" t="str">
            <v>43</v>
          </cell>
          <cell r="AD82">
            <v>64</v>
          </cell>
          <cell r="AE82">
            <v>54.07</v>
          </cell>
          <cell r="AF82">
            <v>30</v>
          </cell>
          <cell r="AG82" t="str">
            <v>7151374</v>
          </cell>
          <cell r="AH82" t="str">
            <v>고승환　　</v>
          </cell>
          <cell r="AI82" t="str">
            <v>20</v>
          </cell>
          <cell r="AJ82" t="str">
            <v>32</v>
          </cell>
          <cell r="AK82">
            <v>57</v>
          </cell>
          <cell r="AL82">
            <v>54.86</v>
          </cell>
          <cell r="AM82">
            <v>20</v>
          </cell>
          <cell r="AN82" t="str">
            <v>7043317</v>
          </cell>
          <cell r="AO82" t="str">
            <v>박승하　　</v>
          </cell>
          <cell r="AP82" t="str">
            <v>04</v>
          </cell>
          <cell r="AQ82" t="str">
            <v>30</v>
          </cell>
          <cell r="AR82">
            <v>77</v>
          </cell>
          <cell r="AS82">
            <v>61.05</v>
          </cell>
          <cell r="AT82">
            <v>20</v>
          </cell>
          <cell r="AU82" t="str">
            <v>2008268</v>
          </cell>
          <cell r="AV82" t="str">
            <v>이용도　　</v>
          </cell>
          <cell r="AW82" t="str">
            <v>02</v>
          </cell>
          <cell r="AX82" t="str">
            <v>20</v>
          </cell>
          <cell r="AY82">
            <v>63</v>
          </cell>
          <cell r="AZ82">
            <v>55.77</v>
          </cell>
          <cell r="BA82">
            <v>10</v>
          </cell>
          <cell r="BF82">
            <v>0</v>
          </cell>
          <cell r="BG82">
            <v>0</v>
          </cell>
          <cell r="BH82">
            <v>0</v>
          </cell>
          <cell r="BM82">
            <v>0</v>
          </cell>
          <cell r="BN82">
            <v>0</v>
          </cell>
          <cell r="BO82">
            <v>0</v>
          </cell>
          <cell r="BP82" t="b">
            <v>0</v>
          </cell>
          <cell r="BQ82">
            <v>0</v>
          </cell>
          <cell r="BR82">
            <v>56.23</v>
          </cell>
          <cell r="BS82">
            <v>1253</v>
          </cell>
          <cell r="BT82">
            <v>74.900000000000006</v>
          </cell>
          <cell r="BU82" t="str">
            <v>D</v>
          </cell>
          <cell r="BV82" t="str">
            <v>08</v>
          </cell>
          <cell r="BW82">
            <v>52</v>
          </cell>
          <cell r="BX82" t="str">
            <v>19960101</v>
          </cell>
          <cell r="BZ82" t="str">
            <v>C</v>
          </cell>
          <cell r="CA82" t="str">
            <v>07</v>
          </cell>
          <cell r="CB82" t="str">
            <v>C</v>
          </cell>
          <cell r="CC82" t="str">
            <v>05</v>
          </cell>
          <cell r="CD82" t="str">
            <v>C</v>
          </cell>
          <cell r="CE82" t="str">
            <v>05</v>
          </cell>
        </row>
        <row r="83">
          <cell r="A83" t="str">
            <v>2127688</v>
          </cell>
          <cell r="B83" t="str">
            <v>28</v>
          </cell>
          <cell r="C83" t="str">
            <v>대리</v>
          </cell>
          <cell r="D83" t="str">
            <v>이용규　　</v>
          </cell>
          <cell r="E83" t="str">
            <v>C</v>
          </cell>
          <cell r="G83">
            <v>1</v>
          </cell>
          <cell r="H83" t="str">
            <v>KH**</v>
          </cell>
          <cell r="I83" t="str">
            <v>KHFJ</v>
          </cell>
          <cell r="J83" t="str">
            <v>서부）구로공단지점　</v>
          </cell>
          <cell r="K83" t="str">
            <v>KHFG</v>
          </cell>
          <cell r="L83" t="str">
            <v>서부）개봉지점　　　</v>
          </cell>
          <cell r="O83" t="str">
            <v>KHFGA</v>
          </cell>
          <cell r="R83" t="str">
            <v>2</v>
          </cell>
          <cell r="T83" t="str">
            <v>50</v>
          </cell>
          <cell r="U83" t="str">
            <v>과장</v>
          </cell>
          <cell r="V83" t="str">
            <v>4</v>
          </cell>
          <cell r="W83" t="str">
            <v>3</v>
          </cell>
          <cell r="X83" t="str">
            <v>2</v>
          </cell>
          <cell r="Y83" t="str">
            <v>O</v>
          </cell>
          <cell r="Z83" t="str">
            <v>2093273</v>
          </cell>
          <cell r="AA83" t="str">
            <v>김창호　　</v>
          </cell>
          <cell r="AB83" t="str">
            <v>24</v>
          </cell>
          <cell r="AC83" t="str">
            <v>44</v>
          </cell>
          <cell r="AD83">
            <v>62</v>
          </cell>
          <cell r="AE83">
            <v>60</v>
          </cell>
          <cell r="AF83">
            <v>50</v>
          </cell>
          <cell r="AG83" t="str">
            <v>7120125</v>
          </cell>
          <cell r="AH83" t="str">
            <v>송만섭　　</v>
          </cell>
          <cell r="AI83" t="str">
            <v>22</v>
          </cell>
          <cell r="AJ83" t="str">
            <v>32</v>
          </cell>
          <cell r="AK83">
            <v>72</v>
          </cell>
          <cell r="AL83">
            <v>53.84</v>
          </cell>
          <cell r="AM83">
            <v>30</v>
          </cell>
          <cell r="AN83" t="str">
            <v>2059744</v>
          </cell>
          <cell r="AO83" t="str">
            <v>김도영　　</v>
          </cell>
          <cell r="AP83" t="str">
            <v>02</v>
          </cell>
          <cell r="AQ83" t="str">
            <v>20</v>
          </cell>
          <cell r="AR83">
            <v>70</v>
          </cell>
          <cell r="AS83">
            <v>59.89</v>
          </cell>
          <cell r="AT83">
            <v>10</v>
          </cell>
          <cell r="AY83">
            <v>0</v>
          </cell>
          <cell r="AZ83">
            <v>0</v>
          </cell>
          <cell r="BA83">
            <v>0</v>
          </cell>
          <cell r="BF83">
            <v>0</v>
          </cell>
          <cell r="BG83">
            <v>0</v>
          </cell>
          <cell r="BH83">
            <v>0</v>
          </cell>
          <cell r="BM83">
            <v>0</v>
          </cell>
          <cell r="BN83">
            <v>0</v>
          </cell>
          <cell r="BO83">
            <v>0</v>
          </cell>
          <cell r="BP83" t="b">
            <v>0</v>
          </cell>
          <cell r="BQ83">
            <v>0</v>
          </cell>
          <cell r="BR83">
            <v>57.93</v>
          </cell>
          <cell r="BS83">
            <v>1074</v>
          </cell>
          <cell r="BT83">
            <v>64.2</v>
          </cell>
          <cell r="BU83" t="str">
            <v>C</v>
          </cell>
          <cell r="BV83" t="str">
            <v>07</v>
          </cell>
          <cell r="BW83">
            <v>56</v>
          </cell>
          <cell r="BX83" t="str">
            <v>19980101</v>
          </cell>
          <cell r="BZ83" t="str">
            <v>D</v>
          </cell>
          <cell r="CA83" t="str">
            <v>08</v>
          </cell>
          <cell r="CB83" t="str">
            <v>B</v>
          </cell>
          <cell r="CC83" t="str">
            <v>03</v>
          </cell>
          <cell r="CD83" t="str">
            <v>B</v>
          </cell>
          <cell r="CE83" t="str">
            <v>03</v>
          </cell>
        </row>
        <row r="84">
          <cell r="A84" t="str">
            <v>2073187</v>
          </cell>
          <cell r="B84" t="str">
            <v>26</v>
          </cell>
          <cell r="C84" t="str">
            <v>과장</v>
          </cell>
          <cell r="D84" t="str">
            <v>김성구　　</v>
          </cell>
          <cell r="E84" t="str">
            <v>C</v>
          </cell>
          <cell r="G84">
            <v>1</v>
          </cell>
          <cell r="H84" t="str">
            <v>KH**</v>
          </cell>
          <cell r="I84" t="str">
            <v>KLAA</v>
          </cell>
          <cell r="J84" t="str">
            <v>수출기획팀　　　　　</v>
          </cell>
          <cell r="K84" t="str">
            <v>KHXC</v>
          </cell>
          <cell r="L84" t="str">
            <v>택시판매）강동택시지</v>
          </cell>
          <cell r="O84" t="str">
            <v>KHXC</v>
          </cell>
          <cell r="R84" t="str">
            <v>2</v>
          </cell>
          <cell r="V84" t="str">
            <v>3</v>
          </cell>
          <cell r="W84" t="str">
            <v>3</v>
          </cell>
          <cell r="X84" t="str">
            <v>3</v>
          </cell>
          <cell r="Y84" t="str">
            <v>S</v>
          </cell>
          <cell r="Z84" t="str">
            <v>2010451</v>
          </cell>
          <cell r="AA84" t="str">
            <v>김석곤　　</v>
          </cell>
          <cell r="AB84" t="str">
            <v>24</v>
          </cell>
          <cell r="AC84" t="str">
            <v>44</v>
          </cell>
          <cell r="AD84">
            <v>75</v>
          </cell>
          <cell r="AE84">
            <v>58.83</v>
          </cell>
          <cell r="AF84">
            <v>50</v>
          </cell>
          <cell r="AG84" t="str">
            <v>7117941</v>
          </cell>
          <cell r="AH84" t="str">
            <v>박명용　　</v>
          </cell>
          <cell r="AI84" t="str">
            <v>20</v>
          </cell>
          <cell r="AJ84" t="str">
            <v>32</v>
          </cell>
          <cell r="AK84">
            <v>70</v>
          </cell>
          <cell r="AL84">
            <v>59.39</v>
          </cell>
          <cell r="AM84">
            <v>30</v>
          </cell>
          <cell r="AN84" t="str">
            <v>2059744</v>
          </cell>
          <cell r="AO84" t="str">
            <v>김도영　　</v>
          </cell>
          <cell r="AP84" t="str">
            <v>02</v>
          </cell>
          <cell r="AQ84" t="str">
            <v>20</v>
          </cell>
          <cell r="AR84">
            <v>47</v>
          </cell>
          <cell r="AS84">
            <v>51.44</v>
          </cell>
          <cell r="AT84">
            <v>10</v>
          </cell>
          <cell r="AY84">
            <v>0</v>
          </cell>
          <cell r="AZ84">
            <v>0</v>
          </cell>
          <cell r="BA84">
            <v>0</v>
          </cell>
          <cell r="BF84">
            <v>0</v>
          </cell>
          <cell r="BG84">
            <v>0</v>
          </cell>
          <cell r="BH84">
            <v>0</v>
          </cell>
          <cell r="BM84">
            <v>0</v>
          </cell>
          <cell r="BN84">
            <v>0</v>
          </cell>
          <cell r="BO84">
            <v>0</v>
          </cell>
          <cell r="BP84" t="b">
            <v>0</v>
          </cell>
          <cell r="BQ84">
            <v>0</v>
          </cell>
          <cell r="BR84">
            <v>58.2</v>
          </cell>
          <cell r="BS84">
            <v>688</v>
          </cell>
          <cell r="BT84">
            <v>60.6</v>
          </cell>
          <cell r="BU84" t="str">
            <v>C</v>
          </cell>
          <cell r="BV84" t="str">
            <v>07</v>
          </cell>
          <cell r="BW84">
            <v>56</v>
          </cell>
          <cell r="BX84" t="str">
            <v>19940101</v>
          </cell>
          <cell r="BZ84" t="str">
            <v>C</v>
          </cell>
          <cell r="CA84" t="str">
            <v>06</v>
          </cell>
          <cell r="CB84" t="str">
            <v>B</v>
          </cell>
          <cell r="CC84" t="str">
            <v>04</v>
          </cell>
          <cell r="CD84" t="str">
            <v>B</v>
          </cell>
          <cell r="CE84" t="str">
            <v>04</v>
          </cell>
        </row>
        <row r="85">
          <cell r="A85" t="str">
            <v>2392802</v>
          </cell>
          <cell r="B85" t="str">
            <v>28</v>
          </cell>
          <cell r="C85" t="str">
            <v>대리</v>
          </cell>
          <cell r="D85" t="str">
            <v>노형균　　</v>
          </cell>
          <cell r="E85" t="str">
            <v>C</v>
          </cell>
          <cell r="G85">
            <v>1</v>
          </cell>
          <cell r="H85" t="str">
            <v>KO**</v>
          </cell>
          <cell r="I85" t="str">
            <v>KQBB</v>
          </cell>
          <cell r="J85" t="str">
            <v>품질감사팀　　　　　</v>
          </cell>
          <cell r="K85" t="str">
            <v>KPCC</v>
          </cell>
          <cell r="L85" t="str">
            <v>상용구동부품개발팀　</v>
          </cell>
          <cell r="O85" t="str">
            <v>KPCC</v>
          </cell>
          <cell r="R85" t="str">
            <v>6</v>
          </cell>
          <cell r="V85" t="str">
            <v>4</v>
          </cell>
          <cell r="W85" t="str">
            <v>1</v>
          </cell>
          <cell r="X85" t="str">
            <v>3</v>
          </cell>
          <cell r="Y85" t="str">
            <v>O</v>
          </cell>
          <cell r="Z85" t="str">
            <v>2095011</v>
          </cell>
          <cell r="AA85" t="str">
            <v>최돈우　　</v>
          </cell>
          <cell r="AB85" t="str">
            <v>24</v>
          </cell>
          <cell r="AC85" t="str">
            <v>43</v>
          </cell>
          <cell r="AD85">
            <v>64</v>
          </cell>
          <cell r="AE85">
            <v>57.21</v>
          </cell>
          <cell r="AF85">
            <v>30</v>
          </cell>
          <cell r="AG85" t="str">
            <v>7158925</v>
          </cell>
          <cell r="AH85" t="str">
            <v>조병진　　</v>
          </cell>
          <cell r="AI85" t="str">
            <v>20</v>
          </cell>
          <cell r="AJ85" t="str">
            <v>32</v>
          </cell>
          <cell r="AK85">
            <v>68</v>
          </cell>
          <cell r="AL85">
            <v>58.86</v>
          </cell>
          <cell r="AM85">
            <v>20</v>
          </cell>
          <cell r="AN85" t="str">
            <v>7043317</v>
          </cell>
          <cell r="AO85" t="str">
            <v>박승하　　</v>
          </cell>
          <cell r="AP85" t="str">
            <v>04</v>
          </cell>
          <cell r="AQ85" t="str">
            <v>30</v>
          </cell>
          <cell r="AR85">
            <v>73</v>
          </cell>
          <cell r="AS85">
            <v>59.53</v>
          </cell>
          <cell r="AT85">
            <v>20</v>
          </cell>
          <cell r="AU85" t="str">
            <v>2008268</v>
          </cell>
          <cell r="AV85" t="str">
            <v>이용도　　</v>
          </cell>
          <cell r="AW85" t="str">
            <v>02</v>
          </cell>
          <cell r="AX85" t="str">
            <v>20</v>
          </cell>
          <cell r="AY85">
            <v>70</v>
          </cell>
          <cell r="AZ85">
            <v>58.77</v>
          </cell>
          <cell r="BA85">
            <v>10</v>
          </cell>
          <cell r="BF85">
            <v>0</v>
          </cell>
          <cell r="BG85">
            <v>0</v>
          </cell>
          <cell r="BH85">
            <v>0</v>
          </cell>
          <cell r="BM85">
            <v>0</v>
          </cell>
          <cell r="BN85">
            <v>0</v>
          </cell>
          <cell r="BO85">
            <v>0</v>
          </cell>
          <cell r="BP85" t="b">
            <v>0</v>
          </cell>
          <cell r="BQ85">
            <v>0</v>
          </cell>
          <cell r="BR85">
            <v>58.4</v>
          </cell>
          <cell r="BS85">
            <v>1021</v>
          </cell>
          <cell r="BT85">
            <v>61</v>
          </cell>
          <cell r="BU85" t="str">
            <v>C</v>
          </cell>
          <cell r="BV85" t="str">
            <v>07</v>
          </cell>
          <cell r="BW85">
            <v>56</v>
          </cell>
          <cell r="BX85" t="str">
            <v>19970101</v>
          </cell>
          <cell r="BZ85" t="str">
            <v>C</v>
          </cell>
          <cell r="CA85" t="str">
            <v>04</v>
          </cell>
          <cell r="CB85" t="str">
            <v>C</v>
          </cell>
          <cell r="CC85" t="str">
            <v>07</v>
          </cell>
          <cell r="CD85" t="str">
            <v>B</v>
          </cell>
          <cell r="CE85" t="str">
            <v>03</v>
          </cell>
        </row>
        <row r="86">
          <cell r="A86" t="str">
            <v>2573514</v>
          </cell>
          <cell r="B86" t="str">
            <v>33</v>
          </cell>
          <cell r="C86" t="str">
            <v>5급</v>
          </cell>
          <cell r="D86" t="str">
            <v>오경선　　</v>
          </cell>
          <cell r="E86" t="str">
            <v>C</v>
          </cell>
          <cell r="G86">
            <v>1</v>
          </cell>
          <cell r="H86" t="str">
            <v>KH**</v>
          </cell>
          <cell r="I86" t="str">
            <v>KHEY</v>
          </cell>
          <cell r="J86" t="str">
            <v>동부）청평지점　　　</v>
          </cell>
          <cell r="K86" t="str">
            <v>KHEX</v>
          </cell>
          <cell r="L86" t="str">
            <v>동부）남양주지점　　</v>
          </cell>
          <cell r="O86" t="str">
            <v>KHEXA</v>
          </cell>
          <cell r="R86" t="str">
            <v>2</v>
          </cell>
          <cell r="V86" t="str">
            <v>7</v>
          </cell>
          <cell r="W86" t="str">
            <v>3</v>
          </cell>
          <cell r="X86" t="str">
            <v>4</v>
          </cell>
          <cell r="Y86" t="str">
            <v>S</v>
          </cell>
          <cell r="Z86" t="str">
            <v>2148108</v>
          </cell>
          <cell r="AA86" t="str">
            <v>류봉선　　</v>
          </cell>
          <cell r="AB86" t="str">
            <v>26</v>
          </cell>
          <cell r="AC86" t="str">
            <v>44</v>
          </cell>
          <cell r="AD86">
            <v>77</v>
          </cell>
          <cell r="AE86">
            <v>55.29</v>
          </cell>
          <cell r="AF86">
            <v>60</v>
          </cell>
          <cell r="AG86" t="str">
            <v>2718162</v>
          </cell>
          <cell r="AH86" t="str">
            <v>박광인　　</v>
          </cell>
          <cell r="AI86" t="str">
            <v>03</v>
          </cell>
          <cell r="AJ86" t="str">
            <v>32</v>
          </cell>
          <cell r="AK86">
            <v>50</v>
          </cell>
          <cell r="AL86">
            <v>50.91</v>
          </cell>
          <cell r="AM86">
            <v>30</v>
          </cell>
          <cell r="AR86">
            <v>0</v>
          </cell>
          <cell r="AS86">
            <v>0</v>
          </cell>
          <cell r="AT86">
            <v>0</v>
          </cell>
          <cell r="AY86">
            <v>0</v>
          </cell>
          <cell r="AZ86">
            <v>0</v>
          </cell>
          <cell r="BA86">
            <v>0</v>
          </cell>
          <cell r="BF86">
            <v>0</v>
          </cell>
          <cell r="BG86">
            <v>0</v>
          </cell>
          <cell r="BH86">
            <v>0</v>
          </cell>
          <cell r="BM86">
            <v>0</v>
          </cell>
          <cell r="BN86">
            <v>0</v>
          </cell>
          <cell r="BO86">
            <v>0</v>
          </cell>
          <cell r="BP86" t="b">
            <v>0</v>
          </cell>
          <cell r="BQ86">
            <v>0</v>
          </cell>
          <cell r="BR86">
            <v>53.83</v>
          </cell>
          <cell r="BS86">
            <v>606</v>
          </cell>
          <cell r="BT86">
            <v>88.5</v>
          </cell>
          <cell r="BU86" t="str">
            <v>D</v>
          </cell>
          <cell r="BV86" t="str">
            <v>10</v>
          </cell>
          <cell r="BW86">
            <v>44</v>
          </cell>
          <cell r="BX86" t="str">
            <v>19940801</v>
          </cell>
          <cell r="BZ86" t="str">
            <v>C</v>
          </cell>
          <cell r="CA86" t="str">
            <v>06</v>
          </cell>
          <cell r="CB86" t="str">
            <v>C</v>
          </cell>
          <cell r="CC86" t="str">
            <v>08</v>
          </cell>
          <cell r="CD86" t="str">
            <v>D</v>
          </cell>
          <cell r="CE86" t="str">
            <v>10</v>
          </cell>
        </row>
        <row r="87">
          <cell r="A87" t="str">
            <v>2684738</v>
          </cell>
          <cell r="B87" t="str">
            <v>33</v>
          </cell>
          <cell r="C87" t="str">
            <v>5급</v>
          </cell>
          <cell r="D87" t="str">
            <v>신규녀　　</v>
          </cell>
          <cell r="E87" t="str">
            <v>C</v>
          </cell>
          <cell r="G87">
            <v>1</v>
          </cell>
          <cell r="H87" t="str">
            <v>KM**</v>
          </cell>
          <cell r="I87" t="str">
            <v>KMD*</v>
          </cell>
          <cell r="J87" t="str">
            <v>전주직매점</v>
          </cell>
          <cell r="K87" t="str">
            <v>KMJO</v>
          </cell>
          <cell r="L87" t="str">
            <v>전주사업소　　　　　</v>
          </cell>
          <cell r="O87" t="str">
            <v>KMJOD</v>
          </cell>
          <cell r="R87" t="str">
            <v>2</v>
          </cell>
          <cell r="V87" t="str">
            <v>7</v>
          </cell>
          <cell r="W87" t="str">
            <v>4</v>
          </cell>
          <cell r="X87" t="str">
            <v>4</v>
          </cell>
          <cell r="Y87" t="str">
            <v>O</v>
          </cell>
          <cell r="Z87" t="str">
            <v>2183607</v>
          </cell>
          <cell r="AA87" t="str">
            <v>황인규　　</v>
          </cell>
          <cell r="AB87" t="str">
            <v>26</v>
          </cell>
          <cell r="AC87" t="str">
            <v>50</v>
          </cell>
          <cell r="AD87">
            <v>50</v>
          </cell>
          <cell r="AE87">
            <v>51.19</v>
          </cell>
          <cell r="AF87">
            <v>40</v>
          </cell>
          <cell r="AG87" t="str">
            <v>2065703</v>
          </cell>
          <cell r="AH87" t="str">
            <v>허영봉　　</v>
          </cell>
          <cell r="AI87" t="str">
            <v>24</v>
          </cell>
          <cell r="AJ87" t="str">
            <v>43</v>
          </cell>
          <cell r="AK87">
            <v>50</v>
          </cell>
          <cell r="AL87">
            <v>52.96</v>
          </cell>
          <cell r="AM87">
            <v>50</v>
          </cell>
          <cell r="AR87">
            <v>0</v>
          </cell>
          <cell r="AS87">
            <v>0</v>
          </cell>
          <cell r="AT87">
            <v>0</v>
          </cell>
          <cell r="AY87">
            <v>0</v>
          </cell>
          <cell r="AZ87">
            <v>0</v>
          </cell>
          <cell r="BA87">
            <v>0</v>
          </cell>
          <cell r="BF87">
            <v>0</v>
          </cell>
          <cell r="BG87">
            <v>0</v>
          </cell>
          <cell r="BH87">
            <v>0</v>
          </cell>
          <cell r="BM87">
            <v>0</v>
          </cell>
          <cell r="BN87">
            <v>0</v>
          </cell>
          <cell r="BO87">
            <v>0</v>
          </cell>
          <cell r="BP87" t="b">
            <v>0</v>
          </cell>
          <cell r="BQ87">
            <v>0</v>
          </cell>
          <cell r="BR87">
            <v>52.17</v>
          </cell>
          <cell r="BS87">
            <v>650</v>
          </cell>
          <cell r="BT87">
            <v>94.9</v>
          </cell>
          <cell r="BU87" t="str">
            <v>E</v>
          </cell>
          <cell r="BV87" t="str">
            <v>10</v>
          </cell>
          <cell r="BW87">
            <v>44</v>
          </cell>
          <cell r="BX87" t="str">
            <v>19961022</v>
          </cell>
          <cell r="BZ87" t="str">
            <v>C</v>
          </cell>
          <cell r="CA87" t="str">
            <v>07</v>
          </cell>
          <cell r="CB87" t="str">
            <v>D</v>
          </cell>
          <cell r="CC87" t="str">
            <v>09</v>
          </cell>
        </row>
        <row r="88">
          <cell r="A88" t="str">
            <v>2092351</v>
          </cell>
          <cell r="B88" t="str">
            <v>28</v>
          </cell>
          <cell r="C88" t="str">
            <v>대리</v>
          </cell>
          <cell r="D88" t="str">
            <v>이재형　　</v>
          </cell>
          <cell r="E88" t="str">
            <v>C</v>
          </cell>
          <cell r="G88">
            <v>1</v>
          </cell>
          <cell r="H88" t="str">
            <v>KH**</v>
          </cell>
          <cell r="I88" t="str">
            <v>KHPH</v>
          </cell>
          <cell r="J88" t="str">
            <v>전남）목포대형상용지</v>
          </cell>
          <cell r="K88" t="str">
            <v>KHQF</v>
          </cell>
          <cell r="L88" t="str">
            <v>버스판매）광주버스지</v>
          </cell>
          <cell r="O88" t="str">
            <v>KHQF</v>
          </cell>
          <cell r="R88" t="str">
            <v>2</v>
          </cell>
          <cell r="V88" t="str">
            <v>4</v>
          </cell>
          <cell r="W88" t="str">
            <v>3</v>
          </cell>
          <cell r="X88" t="str">
            <v>3</v>
          </cell>
          <cell r="Y88" t="str">
            <v>O</v>
          </cell>
          <cell r="Z88" t="str">
            <v>2027231</v>
          </cell>
          <cell r="AA88" t="str">
            <v>국윤재　　</v>
          </cell>
          <cell r="AB88" t="str">
            <v>24</v>
          </cell>
          <cell r="AC88" t="str">
            <v>44</v>
          </cell>
          <cell r="AD88">
            <v>72</v>
          </cell>
          <cell r="AE88">
            <v>54.47</v>
          </cell>
          <cell r="AF88">
            <v>50</v>
          </cell>
          <cell r="AG88" t="str">
            <v>2020506</v>
          </cell>
          <cell r="AH88" t="str">
            <v>한용근　　</v>
          </cell>
          <cell r="AI88" t="str">
            <v>22</v>
          </cell>
          <cell r="AJ88" t="str">
            <v>32</v>
          </cell>
          <cell r="AK88">
            <v>73</v>
          </cell>
          <cell r="AL88">
            <v>55.47</v>
          </cell>
          <cell r="AM88">
            <v>30</v>
          </cell>
          <cell r="AN88" t="str">
            <v>2059744</v>
          </cell>
          <cell r="AO88" t="str">
            <v>김도영　　</v>
          </cell>
          <cell r="AP88" t="str">
            <v>02</v>
          </cell>
          <cell r="AQ88" t="str">
            <v>20</v>
          </cell>
          <cell r="AR88">
            <v>77</v>
          </cell>
          <cell r="AS88">
            <v>62.4</v>
          </cell>
          <cell r="AT88">
            <v>10</v>
          </cell>
          <cell r="AY88">
            <v>0</v>
          </cell>
          <cell r="AZ88">
            <v>0</v>
          </cell>
          <cell r="BA88">
            <v>0</v>
          </cell>
          <cell r="BF88">
            <v>0</v>
          </cell>
          <cell r="BG88">
            <v>0</v>
          </cell>
          <cell r="BH88">
            <v>0</v>
          </cell>
          <cell r="BM88">
            <v>0</v>
          </cell>
          <cell r="BN88">
            <v>0</v>
          </cell>
          <cell r="BO88">
            <v>0</v>
          </cell>
          <cell r="BP88" t="b">
            <v>0</v>
          </cell>
          <cell r="BQ88">
            <v>0</v>
          </cell>
          <cell r="BR88">
            <v>55.68</v>
          </cell>
          <cell r="BS88">
            <v>1294</v>
          </cell>
          <cell r="BT88">
            <v>77.3</v>
          </cell>
          <cell r="BU88" t="str">
            <v>D</v>
          </cell>
          <cell r="BV88" t="str">
            <v>09</v>
          </cell>
          <cell r="BW88">
            <v>48</v>
          </cell>
          <cell r="BX88" t="str">
            <v>19970101</v>
          </cell>
          <cell r="BZ88" t="str">
            <v>C</v>
          </cell>
          <cell r="CA88" t="str">
            <v>08</v>
          </cell>
          <cell r="CB88" t="str">
            <v>D</v>
          </cell>
          <cell r="CC88" t="str">
            <v>10</v>
          </cell>
          <cell r="CD88" t="str">
            <v>B</v>
          </cell>
          <cell r="CE88" t="str">
            <v>03</v>
          </cell>
        </row>
        <row r="89">
          <cell r="A89" t="str">
            <v>2341475</v>
          </cell>
          <cell r="B89" t="str">
            <v>28</v>
          </cell>
          <cell r="C89" t="str">
            <v>대리</v>
          </cell>
          <cell r="D89" t="str">
            <v>백인석　　</v>
          </cell>
          <cell r="E89" t="str">
            <v>C</v>
          </cell>
          <cell r="G89">
            <v>1</v>
          </cell>
          <cell r="H89" t="str">
            <v>KO**</v>
          </cell>
          <cell r="I89" t="str">
            <v>KOCA</v>
          </cell>
          <cell r="J89" t="str">
            <v>업체협력１팀　　　　</v>
          </cell>
          <cell r="K89" t="str">
            <v>KPAB</v>
          </cell>
          <cell r="L89" t="str">
            <v>승용샤시부품개발팀　</v>
          </cell>
          <cell r="O89" t="str">
            <v>KPAB</v>
          </cell>
          <cell r="R89" t="str">
            <v>4</v>
          </cell>
          <cell r="V89" t="str">
            <v>4</v>
          </cell>
          <cell r="W89" t="str">
            <v>1</v>
          </cell>
          <cell r="X89" t="str">
            <v>3</v>
          </cell>
          <cell r="Y89" t="str">
            <v>S</v>
          </cell>
          <cell r="Z89" t="str">
            <v>7428982</v>
          </cell>
          <cell r="AA89" t="str">
            <v>최재현　　</v>
          </cell>
          <cell r="AB89" t="str">
            <v>24</v>
          </cell>
          <cell r="AC89" t="str">
            <v>43</v>
          </cell>
          <cell r="AD89">
            <v>64</v>
          </cell>
          <cell r="AE89">
            <v>54.07</v>
          </cell>
          <cell r="AF89">
            <v>30</v>
          </cell>
          <cell r="AG89" t="str">
            <v>7151374</v>
          </cell>
          <cell r="AH89" t="str">
            <v>고승환　　</v>
          </cell>
          <cell r="AI89" t="str">
            <v>20</v>
          </cell>
          <cell r="AJ89" t="str">
            <v>32</v>
          </cell>
          <cell r="AK89">
            <v>68</v>
          </cell>
          <cell r="AL89">
            <v>60.03</v>
          </cell>
          <cell r="AM89">
            <v>20</v>
          </cell>
          <cell r="AN89" t="str">
            <v>7043317</v>
          </cell>
          <cell r="AO89" t="str">
            <v>박승하　　</v>
          </cell>
          <cell r="AP89" t="str">
            <v>04</v>
          </cell>
          <cell r="AQ89" t="str">
            <v>30</v>
          </cell>
          <cell r="AR89">
            <v>74</v>
          </cell>
          <cell r="AS89">
            <v>59.91</v>
          </cell>
          <cell r="AT89">
            <v>20</v>
          </cell>
          <cell r="AU89" t="str">
            <v>2008268</v>
          </cell>
          <cell r="AV89" t="str">
            <v>이용도　　</v>
          </cell>
          <cell r="AW89" t="str">
            <v>02</v>
          </cell>
          <cell r="AX89" t="str">
            <v>20</v>
          </cell>
          <cell r="AY89">
            <v>64</v>
          </cell>
          <cell r="AZ89">
            <v>56.2</v>
          </cell>
          <cell r="BA89">
            <v>10</v>
          </cell>
          <cell r="BF89">
            <v>0</v>
          </cell>
          <cell r="BG89">
            <v>0</v>
          </cell>
          <cell r="BH89">
            <v>0</v>
          </cell>
          <cell r="BM89">
            <v>0</v>
          </cell>
          <cell r="BN89">
            <v>0</v>
          </cell>
          <cell r="BO89">
            <v>0</v>
          </cell>
          <cell r="BP89" t="b">
            <v>0</v>
          </cell>
          <cell r="BQ89">
            <v>0</v>
          </cell>
          <cell r="BR89">
            <v>57.29</v>
          </cell>
          <cell r="BS89">
            <v>1145</v>
          </cell>
          <cell r="BT89">
            <v>68.400000000000006</v>
          </cell>
          <cell r="BU89" t="str">
            <v>C</v>
          </cell>
          <cell r="BV89" t="str">
            <v>08</v>
          </cell>
          <cell r="BW89">
            <v>52</v>
          </cell>
          <cell r="BX89" t="str">
            <v>19950101</v>
          </cell>
          <cell r="BZ89" t="str">
            <v>B</v>
          </cell>
          <cell r="CA89" t="str">
            <v>04</v>
          </cell>
          <cell r="CB89" t="str">
            <v>C</v>
          </cell>
          <cell r="CC89" t="str">
            <v>07</v>
          </cell>
          <cell r="CD89" t="str">
            <v>C</v>
          </cell>
          <cell r="CE89" t="str">
            <v>07</v>
          </cell>
        </row>
        <row r="90">
          <cell r="A90" t="str">
            <v>2313289</v>
          </cell>
          <cell r="B90" t="str">
            <v>28</v>
          </cell>
          <cell r="C90" t="str">
            <v>대리</v>
          </cell>
          <cell r="D90" t="str">
            <v>김형렬　　</v>
          </cell>
          <cell r="E90" t="str">
            <v>C</v>
          </cell>
          <cell r="G90">
            <v>1</v>
          </cell>
          <cell r="H90" t="str">
            <v>KO**</v>
          </cell>
          <cell r="I90" t="str">
            <v>KPBC</v>
          </cell>
          <cell r="J90" t="str">
            <v>상용차체부품개발팀　</v>
          </cell>
          <cell r="K90" t="str">
            <v>KPAB</v>
          </cell>
          <cell r="L90" t="str">
            <v>승용샤시부품개발팀　</v>
          </cell>
          <cell r="O90" t="str">
            <v>KPAB</v>
          </cell>
          <cell r="R90" t="str">
            <v>4</v>
          </cell>
          <cell r="V90" t="str">
            <v>4</v>
          </cell>
          <cell r="W90" t="str">
            <v>1</v>
          </cell>
          <cell r="X90" t="str">
            <v>3</v>
          </cell>
          <cell r="Y90" t="str">
            <v>S</v>
          </cell>
          <cell r="Z90" t="str">
            <v>7428982</v>
          </cell>
          <cell r="AA90" t="str">
            <v>최재현　　</v>
          </cell>
          <cell r="AB90" t="str">
            <v>24</v>
          </cell>
          <cell r="AC90" t="str">
            <v>43</v>
          </cell>
          <cell r="AD90">
            <v>66</v>
          </cell>
          <cell r="AE90">
            <v>56.04</v>
          </cell>
          <cell r="AF90">
            <v>30</v>
          </cell>
          <cell r="AG90" t="str">
            <v>7151374</v>
          </cell>
          <cell r="AH90" t="str">
            <v>고승환　　</v>
          </cell>
          <cell r="AI90" t="str">
            <v>20</v>
          </cell>
          <cell r="AJ90" t="str">
            <v>32</v>
          </cell>
          <cell r="AK90">
            <v>65</v>
          </cell>
          <cell r="AL90">
            <v>58.62</v>
          </cell>
          <cell r="AM90">
            <v>20</v>
          </cell>
          <cell r="AN90" t="str">
            <v>7043317</v>
          </cell>
          <cell r="AO90" t="str">
            <v>박승하　　</v>
          </cell>
          <cell r="AP90" t="str">
            <v>04</v>
          </cell>
          <cell r="AQ90" t="str">
            <v>30</v>
          </cell>
          <cell r="AR90">
            <v>75</v>
          </cell>
          <cell r="AS90">
            <v>60.29</v>
          </cell>
          <cell r="AT90">
            <v>20</v>
          </cell>
          <cell r="AU90" t="str">
            <v>2008268</v>
          </cell>
          <cell r="AV90" t="str">
            <v>이용도　　</v>
          </cell>
          <cell r="AW90" t="str">
            <v>02</v>
          </cell>
          <cell r="AX90" t="str">
            <v>20</v>
          </cell>
          <cell r="AY90">
            <v>64</v>
          </cell>
          <cell r="AZ90">
            <v>56.2</v>
          </cell>
          <cell r="BA90">
            <v>10</v>
          </cell>
          <cell r="BF90">
            <v>0</v>
          </cell>
          <cell r="BG90">
            <v>0</v>
          </cell>
          <cell r="BH90">
            <v>0</v>
          </cell>
          <cell r="BM90">
            <v>0</v>
          </cell>
          <cell r="BN90">
            <v>0</v>
          </cell>
          <cell r="BO90">
            <v>0</v>
          </cell>
          <cell r="BP90" t="b">
            <v>0</v>
          </cell>
          <cell r="BQ90">
            <v>0</v>
          </cell>
          <cell r="BR90">
            <v>57.77</v>
          </cell>
          <cell r="BS90">
            <v>1090</v>
          </cell>
          <cell r="BT90">
            <v>65.099999999999994</v>
          </cell>
          <cell r="BU90" t="str">
            <v>C</v>
          </cell>
          <cell r="BV90" t="str">
            <v>08</v>
          </cell>
          <cell r="BW90">
            <v>52</v>
          </cell>
          <cell r="BX90" t="str">
            <v>19960101</v>
          </cell>
          <cell r="BZ90" t="str">
            <v>C</v>
          </cell>
          <cell r="CA90" t="str">
            <v>06</v>
          </cell>
          <cell r="CB90" t="str">
            <v>C</v>
          </cell>
          <cell r="CC90" t="str">
            <v>06</v>
          </cell>
          <cell r="CD90" t="str">
            <v>C</v>
          </cell>
          <cell r="CE90" t="str">
            <v>06</v>
          </cell>
        </row>
        <row r="91">
          <cell r="A91" t="str">
            <v>2187404</v>
          </cell>
          <cell r="B91" t="str">
            <v>26</v>
          </cell>
          <cell r="C91" t="str">
            <v>과장</v>
          </cell>
          <cell r="D91" t="str">
            <v>이시택　　</v>
          </cell>
          <cell r="E91" t="str">
            <v>C</v>
          </cell>
          <cell r="G91">
            <v>1</v>
          </cell>
          <cell r="H91" t="str">
            <v>KH**</v>
          </cell>
          <cell r="I91" t="str">
            <v>KHJD</v>
          </cell>
          <cell r="J91" t="str">
            <v>경기）오산지점　　　</v>
          </cell>
          <cell r="K91" t="str">
            <v>KHJJ</v>
          </cell>
          <cell r="L91" t="str">
            <v>경기）남수원지점　　</v>
          </cell>
          <cell r="O91" t="str">
            <v>KHJJA</v>
          </cell>
          <cell r="R91" t="str">
            <v>2</v>
          </cell>
          <cell r="T91" t="str">
            <v>50</v>
          </cell>
          <cell r="U91" t="str">
            <v>과장</v>
          </cell>
          <cell r="V91" t="str">
            <v>3</v>
          </cell>
          <cell r="W91" t="str">
            <v>3</v>
          </cell>
          <cell r="X91" t="str">
            <v>2</v>
          </cell>
          <cell r="Y91" t="str">
            <v>O</v>
          </cell>
          <cell r="Z91" t="str">
            <v>2065651</v>
          </cell>
          <cell r="AA91" t="str">
            <v>한구철　　</v>
          </cell>
          <cell r="AB91" t="str">
            <v>26</v>
          </cell>
          <cell r="AC91" t="str">
            <v>44</v>
          </cell>
          <cell r="AD91">
            <v>91</v>
          </cell>
          <cell r="AE91">
            <v>60</v>
          </cell>
          <cell r="AF91">
            <v>50</v>
          </cell>
          <cell r="AG91" t="str">
            <v>2209609</v>
          </cell>
          <cell r="AH91" t="str">
            <v>김익래　　</v>
          </cell>
          <cell r="AI91" t="str">
            <v>20</v>
          </cell>
          <cell r="AJ91" t="str">
            <v>32</v>
          </cell>
          <cell r="AK91">
            <v>80</v>
          </cell>
          <cell r="AL91">
            <v>54.72</v>
          </cell>
          <cell r="AM91">
            <v>30</v>
          </cell>
          <cell r="AN91" t="str">
            <v>2059744</v>
          </cell>
          <cell r="AO91" t="str">
            <v>김도영　　</v>
          </cell>
          <cell r="AP91" t="str">
            <v>02</v>
          </cell>
          <cell r="AQ91" t="str">
            <v>20</v>
          </cell>
          <cell r="AR91">
            <v>63</v>
          </cell>
          <cell r="AS91">
            <v>57.3</v>
          </cell>
          <cell r="AT91">
            <v>10</v>
          </cell>
          <cell r="AY91">
            <v>0</v>
          </cell>
          <cell r="AZ91">
            <v>0</v>
          </cell>
          <cell r="BA91">
            <v>0</v>
          </cell>
          <cell r="BF91">
            <v>0</v>
          </cell>
          <cell r="BG91">
            <v>0</v>
          </cell>
          <cell r="BH91">
            <v>0</v>
          </cell>
          <cell r="BM91">
            <v>0</v>
          </cell>
          <cell r="BN91">
            <v>0</v>
          </cell>
          <cell r="BO91">
            <v>0</v>
          </cell>
          <cell r="BP91" t="b">
            <v>0</v>
          </cell>
          <cell r="BQ91">
            <v>0</v>
          </cell>
          <cell r="BR91">
            <v>57.94</v>
          </cell>
          <cell r="BS91">
            <v>709</v>
          </cell>
          <cell r="BT91">
            <v>62.4</v>
          </cell>
          <cell r="BU91" t="str">
            <v>C</v>
          </cell>
          <cell r="BV91" t="str">
            <v>07</v>
          </cell>
          <cell r="BW91">
            <v>56</v>
          </cell>
          <cell r="BX91" t="str">
            <v>19970101</v>
          </cell>
          <cell r="BZ91" t="str">
            <v>A</v>
          </cell>
          <cell r="CA91" t="str">
            <v>01</v>
          </cell>
          <cell r="CB91" t="str">
            <v>E</v>
          </cell>
          <cell r="CC91" t="str">
            <v>11</v>
          </cell>
          <cell r="CD91" t="str">
            <v>B</v>
          </cell>
          <cell r="CE91" t="str">
            <v>03</v>
          </cell>
        </row>
        <row r="92">
          <cell r="A92" t="str">
            <v>2508692</v>
          </cell>
          <cell r="B92" t="str">
            <v>28</v>
          </cell>
          <cell r="C92" t="str">
            <v>대리</v>
          </cell>
          <cell r="D92" t="str">
            <v>김태균　　</v>
          </cell>
          <cell r="E92" t="str">
            <v>C</v>
          </cell>
          <cell r="G92">
            <v>1</v>
          </cell>
          <cell r="H92" t="str">
            <v>KH**</v>
          </cell>
          <cell r="I92" t="str">
            <v>KHBA</v>
          </cell>
          <cell r="J92" t="str">
            <v>채권관리팀　　　　　</v>
          </cell>
          <cell r="K92" t="str">
            <v>KHUM</v>
          </cell>
          <cell r="L92" t="str">
            <v>대구）반야월지점　　</v>
          </cell>
          <cell r="O92" t="str">
            <v>KHUMA</v>
          </cell>
          <cell r="R92" t="str">
            <v>2</v>
          </cell>
          <cell r="V92" t="str">
            <v>4</v>
          </cell>
          <cell r="W92" t="str">
            <v>3</v>
          </cell>
          <cell r="X92" t="str">
            <v>3</v>
          </cell>
          <cell r="Y92" t="str">
            <v>O</v>
          </cell>
          <cell r="Z92" t="str">
            <v>2318624</v>
          </cell>
          <cell r="AA92" t="str">
            <v>박종갑　　</v>
          </cell>
          <cell r="AB92" t="str">
            <v>26</v>
          </cell>
          <cell r="AC92" t="str">
            <v>44</v>
          </cell>
          <cell r="AD92">
            <v>90</v>
          </cell>
          <cell r="AE92">
            <v>60</v>
          </cell>
          <cell r="AF92">
            <v>50</v>
          </cell>
          <cell r="AG92" t="str">
            <v>2018769</v>
          </cell>
          <cell r="AH92" t="str">
            <v>이문식　　</v>
          </cell>
          <cell r="AI92" t="str">
            <v>20</v>
          </cell>
          <cell r="AJ92" t="str">
            <v>32</v>
          </cell>
          <cell r="AK92">
            <v>80</v>
          </cell>
          <cell r="AL92">
            <v>60.04</v>
          </cell>
          <cell r="AM92">
            <v>30</v>
          </cell>
          <cell r="AN92" t="str">
            <v>2059744</v>
          </cell>
          <cell r="AO92" t="str">
            <v>김도영　　</v>
          </cell>
          <cell r="AP92" t="str">
            <v>02</v>
          </cell>
          <cell r="AQ92" t="str">
            <v>20</v>
          </cell>
          <cell r="AR92">
            <v>63</v>
          </cell>
          <cell r="AS92">
            <v>57.38</v>
          </cell>
          <cell r="AT92">
            <v>10</v>
          </cell>
          <cell r="AY92">
            <v>0</v>
          </cell>
          <cell r="AZ92">
            <v>0</v>
          </cell>
          <cell r="BA92">
            <v>0</v>
          </cell>
          <cell r="BF92">
            <v>0</v>
          </cell>
          <cell r="BG92">
            <v>0</v>
          </cell>
          <cell r="BH92">
            <v>0</v>
          </cell>
          <cell r="BM92">
            <v>0</v>
          </cell>
          <cell r="BN92">
            <v>0</v>
          </cell>
          <cell r="BO92">
            <v>0</v>
          </cell>
          <cell r="BP92" t="b">
            <v>0</v>
          </cell>
          <cell r="BQ92">
            <v>0</v>
          </cell>
          <cell r="BR92">
            <v>59.72</v>
          </cell>
          <cell r="BS92">
            <v>848</v>
          </cell>
          <cell r="BT92">
            <v>50.7</v>
          </cell>
          <cell r="BU92" t="str">
            <v>C</v>
          </cell>
          <cell r="BV92" t="str">
            <v>06</v>
          </cell>
          <cell r="BW92">
            <v>60</v>
          </cell>
          <cell r="BX92" t="str">
            <v>19980101</v>
          </cell>
          <cell r="BZ92" t="str">
            <v>C</v>
          </cell>
          <cell r="CA92" t="str">
            <v>06</v>
          </cell>
          <cell r="CB92" t="str">
            <v>A</v>
          </cell>
          <cell r="CC92" t="str">
            <v>02</v>
          </cell>
          <cell r="CD92" t="str">
            <v>C</v>
          </cell>
          <cell r="CE92" t="str">
            <v>04</v>
          </cell>
        </row>
        <row r="93">
          <cell r="A93" t="str">
            <v>2476872</v>
          </cell>
          <cell r="B93" t="str">
            <v>32</v>
          </cell>
          <cell r="C93" t="str">
            <v>4을</v>
          </cell>
          <cell r="D93" t="str">
            <v>강현기　　</v>
          </cell>
          <cell r="E93" t="str">
            <v>C</v>
          </cell>
          <cell r="G93">
            <v>1</v>
          </cell>
          <cell r="H93" t="str">
            <v>KH**</v>
          </cell>
          <cell r="I93" t="str">
            <v>KHLC</v>
          </cell>
          <cell r="J93" t="str">
            <v>대전）대전중구지점　</v>
          </cell>
          <cell r="K93" t="str">
            <v>KHLL</v>
          </cell>
          <cell r="L93" t="str">
            <v>대전）대전택시지점　</v>
          </cell>
          <cell r="O93" t="str">
            <v>KHLLA</v>
          </cell>
          <cell r="R93" t="str">
            <v>2</v>
          </cell>
          <cell r="V93" t="str">
            <v>6</v>
          </cell>
          <cell r="W93" t="str">
            <v>3</v>
          </cell>
          <cell r="X93" t="str">
            <v>4</v>
          </cell>
          <cell r="Y93" t="str">
            <v>S</v>
          </cell>
          <cell r="Z93" t="str">
            <v>2127137</v>
          </cell>
          <cell r="AA93" t="str">
            <v>박지철　　</v>
          </cell>
          <cell r="AB93" t="str">
            <v>26</v>
          </cell>
          <cell r="AC93" t="str">
            <v>44</v>
          </cell>
          <cell r="AD93">
            <v>81</v>
          </cell>
          <cell r="AE93">
            <v>64.709999999999994</v>
          </cell>
          <cell r="AF93">
            <v>60</v>
          </cell>
          <cell r="AG93" t="str">
            <v>2006365</v>
          </cell>
          <cell r="AH93" t="str">
            <v>김선기　　</v>
          </cell>
          <cell r="AI93" t="str">
            <v>04</v>
          </cell>
          <cell r="AJ93" t="str">
            <v>32</v>
          </cell>
          <cell r="AK93">
            <v>62</v>
          </cell>
          <cell r="AL93">
            <v>54.53</v>
          </cell>
          <cell r="AM93">
            <v>30</v>
          </cell>
          <cell r="AR93">
            <v>0</v>
          </cell>
          <cell r="AS93">
            <v>0</v>
          </cell>
          <cell r="AT93">
            <v>0</v>
          </cell>
          <cell r="AY93">
            <v>0</v>
          </cell>
          <cell r="AZ93">
            <v>0</v>
          </cell>
          <cell r="BA93">
            <v>0</v>
          </cell>
          <cell r="BF93">
            <v>0</v>
          </cell>
          <cell r="BG93">
            <v>0</v>
          </cell>
          <cell r="BH93">
            <v>0</v>
          </cell>
          <cell r="BM93">
            <v>0</v>
          </cell>
          <cell r="BN93">
            <v>0</v>
          </cell>
          <cell r="BO93">
            <v>0</v>
          </cell>
          <cell r="BP93" t="b">
            <v>0</v>
          </cell>
          <cell r="BQ93">
            <v>0</v>
          </cell>
          <cell r="BR93">
            <v>61.32</v>
          </cell>
          <cell r="BS93">
            <v>300</v>
          </cell>
          <cell r="BT93">
            <v>43</v>
          </cell>
          <cell r="BU93" t="str">
            <v>C</v>
          </cell>
          <cell r="BV93" t="str">
            <v>05</v>
          </cell>
          <cell r="BW93">
            <v>64</v>
          </cell>
          <cell r="BX93" t="str">
            <v>19930619</v>
          </cell>
          <cell r="CD93" t="str">
            <v>D</v>
          </cell>
          <cell r="CE93" t="str">
            <v>09</v>
          </cell>
        </row>
        <row r="94">
          <cell r="A94" t="str">
            <v>2234532</v>
          </cell>
          <cell r="B94" t="str">
            <v>30</v>
          </cell>
          <cell r="C94" t="str">
            <v>4갑</v>
          </cell>
          <cell r="D94" t="str">
            <v>이진억　　</v>
          </cell>
          <cell r="E94" t="str">
            <v>C</v>
          </cell>
          <cell r="G94">
            <v>1</v>
          </cell>
          <cell r="H94" t="str">
            <v>KH**</v>
          </cell>
          <cell r="I94" t="str">
            <v>KHLG</v>
          </cell>
          <cell r="J94" t="str">
            <v>대전）신탄진지점　　</v>
          </cell>
          <cell r="K94" t="str">
            <v>KHLJ</v>
          </cell>
          <cell r="L94" t="str">
            <v>대전）동대전지점　　</v>
          </cell>
          <cell r="O94" t="str">
            <v>KHLJA</v>
          </cell>
          <cell r="R94" t="str">
            <v>2</v>
          </cell>
          <cell r="V94" t="str">
            <v>5</v>
          </cell>
          <cell r="W94" t="str">
            <v>3</v>
          </cell>
          <cell r="X94" t="str">
            <v>3</v>
          </cell>
          <cell r="Y94" t="str">
            <v>S</v>
          </cell>
          <cell r="Z94" t="str">
            <v>2131477</v>
          </cell>
          <cell r="AA94" t="str">
            <v>이호완　　</v>
          </cell>
          <cell r="AB94" t="str">
            <v>26</v>
          </cell>
          <cell r="AC94" t="str">
            <v>44</v>
          </cell>
          <cell r="AD94">
            <v>96</v>
          </cell>
          <cell r="AE94">
            <v>64.709999999999994</v>
          </cell>
          <cell r="AF94">
            <v>50</v>
          </cell>
          <cell r="AG94" t="str">
            <v>2006365</v>
          </cell>
          <cell r="AH94" t="str">
            <v>김선기　　</v>
          </cell>
          <cell r="AI94" t="str">
            <v>04</v>
          </cell>
          <cell r="AJ94" t="str">
            <v>32</v>
          </cell>
          <cell r="AK94">
            <v>96</v>
          </cell>
          <cell r="AL94">
            <v>68.23</v>
          </cell>
          <cell r="AM94">
            <v>30</v>
          </cell>
          <cell r="AN94" t="str">
            <v>2059744</v>
          </cell>
          <cell r="AO94" t="str">
            <v>김도영　　</v>
          </cell>
          <cell r="AP94" t="str">
            <v>02</v>
          </cell>
          <cell r="AQ94" t="str">
            <v>20</v>
          </cell>
          <cell r="AR94">
            <v>70</v>
          </cell>
          <cell r="AS94">
            <v>59.89</v>
          </cell>
          <cell r="AT94">
            <v>10</v>
          </cell>
          <cell r="AY94">
            <v>0</v>
          </cell>
          <cell r="AZ94">
            <v>0</v>
          </cell>
          <cell r="BA94">
            <v>0</v>
          </cell>
          <cell r="BF94">
            <v>0</v>
          </cell>
          <cell r="BG94">
            <v>0</v>
          </cell>
          <cell r="BH94">
            <v>0</v>
          </cell>
          <cell r="BM94">
            <v>0</v>
          </cell>
          <cell r="BN94">
            <v>0</v>
          </cell>
          <cell r="BO94">
            <v>0</v>
          </cell>
          <cell r="BP94" t="b">
            <v>0</v>
          </cell>
          <cell r="BQ94">
            <v>0</v>
          </cell>
          <cell r="BR94">
            <v>65.349999999999994</v>
          </cell>
          <cell r="BS94">
            <v>278</v>
          </cell>
          <cell r="BT94">
            <v>19.2</v>
          </cell>
          <cell r="BU94" t="str">
            <v>B</v>
          </cell>
          <cell r="BV94" t="str">
            <v>03</v>
          </cell>
          <cell r="BW94">
            <v>72</v>
          </cell>
          <cell r="BX94" t="str">
            <v>19930101</v>
          </cell>
          <cell r="CD94" t="str">
            <v>B</v>
          </cell>
          <cell r="CE94" t="str">
            <v>03</v>
          </cell>
        </row>
        <row r="95">
          <cell r="A95" t="str">
            <v>2725303</v>
          </cell>
          <cell r="B95" t="str">
            <v>28</v>
          </cell>
          <cell r="C95" t="str">
            <v>대리</v>
          </cell>
          <cell r="D95" t="str">
            <v>정원정　　</v>
          </cell>
          <cell r="E95" t="str">
            <v>C</v>
          </cell>
          <cell r="G95">
            <v>1</v>
          </cell>
          <cell r="H95" t="str">
            <v>KK**</v>
          </cell>
          <cell r="K95" t="str">
            <v>KLAA</v>
          </cell>
          <cell r="L95" t="str">
            <v>수출기획팀　　　　　</v>
          </cell>
          <cell r="O95" t="str">
            <v>KLAA</v>
          </cell>
          <cell r="R95" t="str">
            <v>1</v>
          </cell>
          <cell r="V95" t="str">
            <v>4</v>
          </cell>
          <cell r="W95" t="str">
            <v>1</v>
          </cell>
          <cell r="X95" t="str">
            <v>3</v>
          </cell>
          <cell r="Y95" t="str">
            <v>S</v>
          </cell>
          <cell r="Z95" t="str">
            <v>2074755</v>
          </cell>
          <cell r="AA95" t="str">
            <v>정필경　　</v>
          </cell>
          <cell r="AB95" t="str">
            <v>22</v>
          </cell>
          <cell r="AC95" t="str">
            <v>43</v>
          </cell>
          <cell r="AD95">
            <v>92</v>
          </cell>
          <cell r="AE95">
            <v>67.459999999999994</v>
          </cell>
          <cell r="AF95">
            <v>30</v>
          </cell>
          <cell r="AG95" t="str">
            <v>2725267</v>
          </cell>
          <cell r="AH95" t="str">
            <v>김진성　　</v>
          </cell>
          <cell r="AI95" t="str">
            <v>05</v>
          </cell>
          <cell r="AJ95" t="str">
            <v>32</v>
          </cell>
          <cell r="AK95">
            <v>96</v>
          </cell>
          <cell r="AL95">
            <v>68.599999999999994</v>
          </cell>
          <cell r="AM95">
            <v>20</v>
          </cell>
          <cell r="AN95" t="str">
            <v>2002024</v>
          </cell>
          <cell r="AO95" t="str">
            <v>이덕규　　</v>
          </cell>
          <cell r="AP95" t="str">
            <v>04</v>
          </cell>
          <cell r="AQ95" t="str">
            <v>30</v>
          </cell>
          <cell r="AR95">
            <v>96</v>
          </cell>
          <cell r="AS95">
            <v>69.95</v>
          </cell>
          <cell r="AT95">
            <v>20</v>
          </cell>
          <cell r="AU95" t="str">
            <v>2005295</v>
          </cell>
          <cell r="AV95" t="str">
            <v>박성도　　</v>
          </cell>
          <cell r="AW95" t="str">
            <v>02</v>
          </cell>
          <cell r="AX95" t="str">
            <v>20</v>
          </cell>
          <cell r="AY95">
            <v>100</v>
          </cell>
          <cell r="AZ95">
            <v>71.959999999999994</v>
          </cell>
          <cell r="BA95">
            <v>10</v>
          </cell>
          <cell r="BF95">
            <v>0</v>
          </cell>
          <cell r="BG95">
            <v>0</v>
          </cell>
          <cell r="BH95">
            <v>0</v>
          </cell>
          <cell r="BM95">
            <v>0</v>
          </cell>
          <cell r="BN95">
            <v>0</v>
          </cell>
          <cell r="BO95">
            <v>0</v>
          </cell>
          <cell r="BP95" t="b">
            <v>0</v>
          </cell>
          <cell r="BQ95">
            <v>0</v>
          </cell>
          <cell r="BR95">
            <v>68.930000000000007</v>
          </cell>
          <cell r="BS95">
            <v>86</v>
          </cell>
          <cell r="BT95">
            <v>5.0999999999999996</v>
          </cell>
          <cell r="BU95" t="str">
            <v>A</v>
          </cell>
          <cell r="BV95" t="str">
            <v>02</v>
          </cell>
          <cell r="BW95">
            <v>76</v>
          </cell>
          <cell r="BX95" t="str">
            <v>19960101</v>
          </cell>
        </row>
        <row r="96">
          <cell r="A96" t="str">
            <v>7271782</v>
          </cell>
          <cell r="B96" t="str">
            <v>24</v>
          </cell>
          <cell r="C96" t="str">
            <v>차장</v>
          </cell>
          <cell r="D96" t="str">
            <v>예병태　　</v>
          </cell>
          <cell r="E96" t="str">
            <v>C</v>
          </cell>
          <cell r="G96">
            <v>1</v>
          </cell>
          <cell r="H96" t="str">
            <v>KK**</v>
          </cell>
          <cell r="K96" t="str">
            <v>KLBB</v>
          </cell>
          <cell r="L96" t="str">
            <v>해외시장조사팀　　　</v>
          </cell>
          <cell r="O96" t="str">
            <v>KLBB</v>
          </cell>
          <cell r="R96" t="str">
            <v>1</v>
          </cell>
          <cell r="T96" t="str">
            <v>43</v>
          </cell>
          <cell r="U96" t="str">
            <v>팀장</v>
          </cell>
          <cell r="V96" t="str">
            <v>2</v>
          </cell>
          <cell r="W96" t="str">
            <v>1</v>
          </cell>
          <cell r="X96" t="str">
            <v>1</v>
          </cell>
          <cell r="Y96" t="str">
            <v>S</v>
          </cell>
          <cell r="Z96" t="str">
            <v>2712521</v>
          </cell>
          <cell r="AA96" t="str">
            <v>서동식　　</v>
          </cell>
          <cell r="AB96" t="str">
            <v>05</v>
          </cell>
          <cell r="AC96" t="str">
            <v>32</v>
          </cell>
          <cell r="AD96">
            <v>98</v>
          </cell>
          <cell r="AE96">
            <v>68.8</v>
          </cell>
          <cell r="AF96">
            <v>10</v>
          </cell>
          <cell r="AG96" t="str">
            <v>2002024</v>
          </cell>
          <cell r="AH96" t="str">
            <v>이덕규　　</v>
          </cell>
          <cell r="AI96" t="str">
            <v>04</v>
          </cell>
          <cell r="AJ96" t="str">
            <v>30</v>
          </cell>
          <cell r="AK96">
            <v>94</v>
          </cell>
          <cell r="AL96">
            <v>68.72</v>
          </cell>
          <cell r="AM96">
            <v>20</v>
          </cell>
          <cell r="AN96" t="str">
            <v>2005295</v>
          </cell>
          <cell r="AO96" t="str">
            <v>박성도　　</v>
          </cell>
          <cell r="AP96" t="str">
            <v>02</v>
          </cell>
          <cell r="AQ96" t="str">
            <v>20</v>
          </cell>
          <cell r="AR96">
            <v>100</v>
          </cell>
          <cell r="AS96">
            <v>71.14</v>
          </cell>
          <cell r="AT96">
            <v>40</v>
          </cell>
          <cell r="AY96">
            <v>0</v>
          </cell>
          <cell r="AZ96">
            <v>0</v>
          </cell>
          <cell r="BA96">
            <v>0</v>
          </cell>
          <cell r="BF96">
            <v>0</v>
          </cell>
          <cell r="BG96">
            <v>0</v>
          </cell>
          <cell r="BH96">
            <v>0</v>
          </cell>
          <cell r="BM96">
            <v>0</v>
          </cell>
          <cell r="BN96">
            <v>0</v>
          </cell>
          <cell r="BO96">
            <v>0</v>
          </cell>
          <cell r="BP96" t="b">
            <v>1</v>
          </cell>
          <cell r="BQ96">
            <v>5.5</v>
          </cell>
          <cell r="BR96">
            <v>66.849999999999994</v>
          </cell>
          <cell r="BS96">
            <v>23</v>
          </cell>
          <cell r="BT96">
            <v>8.8000000000000007</v>
          </cell>
          <cell r="BU96" t="str">
            <v>A</v>
          </cell>
          <cell r="BV96" t="str">
            <v>02</v>
          </cell>
          <cell r="BW96">
            <v>76</v>
          </cell>
          <cell r="BX96" t="str">
            <v>19950101</v>
          </cell>
        </row>
        <row r="97">
          <cell r="A97" t="str">
            <v>0032631</v>
          </cell>
          <cell r="B97" t="str">
            <v>22</v>
          </cell>
          <cell r="C97" t="str">
            <v>부장</v>
          </cell>
          <cell r="D97" t="str">
            <v>조병덕　　</v>
          </cell>
          <cell r="E97" t="str">
            <v>C</v>
          </cell>
          <cell r="G97">
            <v>1</v>
          </cell>
          <cell r="H97" t="str">
            <v>KM**</v>
          </cell>
          <cell r="K97" t="str">
            <v>KMEA</v>
          </cell>
          <cell r="L97" t="str">
            <v>부품조달팀　　　　　</v>
          </cell>
          <cell r="O97" t="str">
            <v>KMEA</v>
          </cell>
          <cell r="R97" t="str">
            <v>4</v>
          </cell>
          <cell r="T97" t="str">
            <v>43</v>
          </cell>
          <cell r="U97" t="str">
            <v>팀장</v>
          </cell>
          <cell r="V97" t="str">
            <v>1</v>
          </cell>
          <cell r="W97" t="str">
            <v>1</v>
          </cell>
          <cell r="X97" t="str">
            <v>1</v>
          </cell>
          <cell r="Y97" t="str">
            <v>O</v>
          </cell>
          <cell r="Z97" t="str">
            <v>0043652</v>
          </cell>
          <cell r="AA97" t="str">
            <v>정남기　　</v>
          </cell>
          <cell r="AB97" t="str">
            <v>05</v>
          </cell>
          <cell r="AC97" t="str">
            <v>32</v>
          </cell>
          <cell r="AD97">
            <v>90</v>
          </cell>
          <cell r="AE97">
            <v>60</v>
          </cell>
          <cell r="AF97">
            <v>20</v>
          </cell>
          <cell r="AG97" t="str">
            <v>2001319</v>
          </cell>
          <cell r="AH97" t="str">
            <v>차정식　　</v>
          </cell>
          <cell r="AI97" t="str">
            <v>02</v>
          </cell>
          <cell r="AJ97" t="str">
            <v>20</v>
          </cell>
          <cell r="AK97">
            <v>100</v>
          </cell>
          <cell r="AL97">
            <v>70.69</v>
          </cell>
          <cell r="AM97">
            <v>50</v>
          </cell>
          <cell r="AR97">
            <v>0</v>
          </cell>
          <cell r="AS97">
            <v>0</v>
          </cell>
          <cell r="AT97">
            <v>0</v>
          </cell>
          <cell r="AY97">
            <v>0</v>
          </cell>
          <cell r="AZ97">
            <v>0</v>
          </cell>
          <cell r="BA97">
            <v>0</v>
          </cell>
          <cell r="BF97">
            <v>0</v>
          </cell>
          <cell r="BG97">
            <v>0</v>
          </cell>
          <cell r="BH97">
            <v>0</v>
          </cell>
          <cell r="BM97">
            <v>0</v>
          </cell>
          <cell r="BN97">
            <v>0</v>
          </cell>
          <cell r="BO97">
            <v>0</v>
          </cell>
          <cell r="BP97" t="b">
            <v>1</v>
          </cell>
          <cell r="BQ97">
            <v>6</v>
          </cell>
          <cell r="BR97">
            <v>65.180000000000007</v>
          </cell>
          <cell r="BS97">
            <v>14</v>
          </cell>
          <cell r="BT97">
            <v>14.3</v>
          </cell>
          <cell r="BU97" t="str">
            <v>B</v>
          </cell>
          <cell r="BV97" t="str">
            <v>02</v>
          </cell>
          <cell r="BW97">
            <v>76</v>
          </cell>
          <cell r="BX97" t="str">
            <v>19980101</v>
          </cell>
        </row>
        <row r="98">
          <cell r="A98" t="str">
            <v>2493406</v>
          </cell>
          <cell r="B98" t="str">
            <v>32</v>
          </cell>
          <cell r="C98" t="str">
            <v>4을</v>
          </cell>
          <cell r="D98" t="str">
            <v>김겸주　　</v>
          </cell>
          <cell r="E98" t="str">
            <v>C</v>
          </cell>
          <cell r="G98">
            <v>1</v>
          </cell>
          <cell r="H98" t="str">
            <v>KM**</v>
          </cell>
          <cell r="I98" t="str">
            <v>KHL*</v>
          </cell>
          <cell r="J98" t="str">
            <v>대전지역본부　　　　</v>
          </cell>
          <cell r="K98" t="str">
            <v>KMJK</v>
          </cell>
          <cell r="L98" t="str">
            <v>대전사업소　　　　　</v>
          </cell>
          <cell r="O98" t="str">
            <v>KMJKA</v>
          </cell>
          <cell r="R98" t="str">
            <v>2</v>
          </cell>
          <cell r="V98" t="str">
            <v>6</v>
          </cell>
          <cell r="W98" t="str">
            <v>4</v>
          </cell>
          <cell r="X98" t="str">
            <v>4</v>
          </cell>
          <cell r="Y98" t="str">
            <v>S</v>
          </cell>
          <cell r="Z98" t="str">
            <v>2317867</v>
          </cell>
          <cell r="AA98" t="str">
            <v>김진영　　</v>
          </cell>
          <cell r="AB98" t="str">
            <v>26</v>
          </cell>
          <cell r="AC98" t="str">
            <v>50</v>
          </cell>
          <cell r="AD98">
            <v>95</v>
          </cell>
          <cell r="AE98">
            <v>67.14</v>
          </cell>
          <cell r="AF98">
            <v>40</v>
          </cell>
          <cell r="AG98" t="str">
            <v>2054207</v>
          </cell>
          <cell r="AH98" t="str">
            <v>안경순　　</v>
          </cell>
          <cell r="AI98" t="str">
            <v>22</v>
          </cell>
          <cell r="AJ98" t="str">
            <v>43</v>
          </cell>
          <cell r="AK98">
            <v>90</v>
          </cell>
          <cell r="AL98">
            <v>66.45</v>
          </cell>
          <cell r="AM98">
            <v>50</v>
          </cell>
          <cell r="AR98">
            <v>0</v>
          </cell>
          <cell r="AS98">
            <v>0</v>
          </cell>
          <cell r="AT98">
            <v>0</v>
          </cell>
          <cell r="AY98">
            <v>0</v>
          </cell>
          <cell r="AZ98">
            <v>0</v>
          </cell>
          <cell r="BA98">
            <v>0</v>
          </cell>
          <cell r="BF98">
            <v>0</v>
          </cell>
          <cell r="BG98">
            <v>0</v>
          </cell>
          <cell r="BH98">
            <v>0</v>
          </cell>
          <cell r="BM98">
            <v>0</v>
          </cell>
          <cell r="BN98">
            <v>0</v>
          </cell>
          <cell r="BO98">
            <v>0</v>
          </cell>
          <cell r="BP98" t="b">
            <v>0</v>
          </cell>
          <cell r="BQ98">
            <v>0</v>
          </cell>
          <cell r="BR98">
            <v>66.760000000000005</v>
          </cell>
          <cell r="BS98">
            <v>80</v>
          </cell>
          <cell r="BT98">
            <v>11.5</v>
          </cell>
          <cell r="BU98" t="str">
            <v>B</v>
          </cell>
          <cell r="BV98" t="str">
            <v>02</v>
          </cell>
          <cell r="BW98">
            <v>76</v>
          </cell>
          <cell r="BX98" t="str">
            <v>19960101</v>
          </cell>
        </row>
        <row r="99">
          <cell r="A99" t="str">
            <v>7142382</v>
          </cell>
          <cell r="B99" t="str">
            <v>22</v>
          </cell>
          <cell r="C99" t="str">
            <v>부장</v>
          </cell>
          <cell r="D99" t="str">
            <v>오승국　　</v>
          </cell>
          <cell r="E99" t="str">
            <v>C</v>
          </cell>
          <cell r="G99">
            <v>1</v>
          </cell>
          <cell r="H99" t="str">
            <v>KO**</v>
          </cell>
          <cell r="K99" t="str">
            <v>KOC*</v>
          </cell>
          <cell r="L99" t="str">
            <v>업체협력실　　　　　</v>
          </cell>
          <cell r="O99" t="str">
            <v>KOC*</v>
          </cell>
          <cell r="R99" t="str">
            <v>4</v>
          </cell>
          <cell r="T99" t="str">
            <v>32</v>
          </cell>
          <cell r="U99" t="str">
            <v>실장</v>
          </cell>
          <cell r="V99" t="str">
            <v>1</v>
          </cell>
          <cell r="W99" t="str">
            <v>1</v>
          </cell>
          <cell r="X99" t="str">
            <v>1</v>
          </cell>
          <cell r="Y99" t="str">
            <v>O</v>
          </cell>
          <cell r="Z99" t="str">
            <v>7043317</v>
          </cell>
          <cell r="AA99" t="str">
            <v>박승하　　</v>
          </cell>
          <cell r="AB99" t="str">
            <v>04</v>
          </cell>
          <cell r="AC99" t="str">
            <v>30</v>
          </cell>
          <cell r="AD99">
            <v>90</v>
          </cell>
          <cell r="AE99">
            <v>66.290000000000006</v>
          </cell>
          <cell r="AF99">
            <v>30</v>
          </cell>
          <cell r="AG99" t="str">
            <v>2008268</v>
          </cell>
          <cell r="AH99" t="str">
            <v>이용도　　</v>
          </cell>
          <cell r="AI99" t="str">
            <v>02</v>
          </cell>
          <cell r="AJ99" t="str">
            <v>20</v>
          </cell>
          <cell r="AK99">
            <v>94</v>
          </cell>
          <cell r="AL99">
            <v>65.12</v>
          </cell>
          <cell r="AM99">
            <v>40</v>
          </cell>
          <cell r="AR99">
            <v>0</v>
          </cell>
          <cell r="AS99">
            <v>0</v>
          </cell>
          <cell r="AT99">
            <v>0</v>
          </cell>
          <cell r="AY99">
            <v>0</v>
          </cell>
          <cell r="AZ99">
            <v>0</v>
          </cell>
          <cell r="BA99">
            <v>0</v>
          </cell>
          <cell r="BF99">
            <v>0</v>
          </cell>
          <cell r="BG99">
            <v>0</v>
          </cell>
          <cell r="BH99">
            <v>0</v>
          </cell>
          <cell r="BM99">
            <v>0</v>
          </cell>
          <cell r="BN99">
            <v>0</v>
          </cell>
          <cell r="BO99">
            <v>0</v>
          </cell>
          <cell r="BP99" t="b">
            <v>1</v>
          </cell>
          <cell r="BQ99">
            <v>8</v>
          </cell>
          <cell r="BR99">
            <v>65.42</v>
          </cell>
          <cell r="BS99">
            <v>10</v>
          </cell>
          <cell r="BT99">
            <v>10.199999999999999</v>
          </cell>
          <cell r="BU99" t="str">
            <v>B</v>
          </cell>
          <cell r="BV99" t="str">
            <v>02</v>
          </cell>
          <cell r="BW99">
            <v>76</v>
          </cell>
          <cell r="BX99" t="str">
            <v>19950101</v>
          </cell>
        </row>
        <row r="100">
          <cell r="A100" t="str">
            <v>2051309</v>
          </cell>
          <cell r="B100" t="str">
            <v>24</v>
          </cell>
          <cell r="C100" t="str">
            <v>차장</v>
          </cell>
          <cell r="D100" t="str">
            <v>김종환　　</v>
          </cell>
          <cell r="E100" t="str">
            <v>C</v>
          </cell>
          <cell r="G100">
            <v>1</v>
          </cell>
          <cell r="H100" t="str">
            <v>KQ**</v>
          </cell>
          <cell r="I100" t="str">
            <v>KUAA</v>
          </cell>
          <cell r="J100" t="str">
            <v>광）생산관리팀　　　</v>
          </cell>
          <cell r="K100" t="str">
            <v>KUCA</v>
          </cell>
          <cell r="L100" t="str">
            <v>광）제조관리１부　　</v>
          </cell>
          <cell r="O100" t="str">
            <v>KUCA</v>
          </cell>
          <cell r="R100" t="str">
            <v>6</v>
          </cell>
          <cell r="T100" t="str">
            <v>40</v>
          </cell>
          <cell r="U100" t="str">
            <v>부서장</v>
          </cell>
          <cell r="V100" t="str">
            <v>2</v>
          </cell>
          <cell r="W100" t="str">
            <v>2</v>
          </cell>
          <cell r="X100" t="str">
            <v>1</v>
          </cell>
          <cell r="Y100" t="str">
            <v>O</v>
          </cell>
          <cell r="Z100" t="str">
            <v>2034693</v>
          </cell>
          <cell r="AA100" t="str">
            <v>김홍수　　</v>
          </cell>
          <cell r="AB100" t="str">
            <v>20</v>
          </cell>
          <cell r="AC100" t="str">
            <v>32</v>
          </cell>
          <cell r="AD100">
            <v>97</v>
          </cell>
          <cell r="AE100">
            <v>66.72</v>
          </cell>
          <cell r="AF100">
            <v>10</v>
          </cell>
          <cell r="AG100" t="str">
            <v>2024118</v>
          </cell>
          <cell r="AH100" t="str">
            <v>정정규　　</v>
          </cell>
          <cell r="AI100" t="str">
            <v>20</v>
          </cell>
          <cell r="AJ100" t="str">
            <v>31</v>
          </cell>
          <cell r="AK100">
            <v>94</v>
          </cell>
          <cell r="AL100">
            <v>66.14</v>
          </cell>
          <cell r="AM100">
            <v>20</v>
          </cell>
          <cell r="AN100" t="str">
            <v>2026563</v>
          </cell>
          <cell r="AO100" t="str">
            <v>전천수　　</v>
          </cell>
          <cell r="AP100" t="str">
            <v>03</v>
          </cell>
          <cell r="AQ100" t="str">
            <v>30</v>
          </cell>
          <cell r="AR100">
            <v>97</v>
          </cell>
          <cell r="AS100">
            <v>70.959999999999994</v>
          </cell>
          <cell r="AT100">
            <v>30</v>
          </cell>
          <cell r="AU100" t="str">
            <v>2728462</v>
          </cell>
          <cell r="AV100" t="str">
            <v>임승근　　</v>
          </cell>
          <cell r="AW100" t="str">
            <v>02</v>
          </cell>
          <cell r="AX100" t="str">
            <v>20</v>
          </cell>
          <cell r="AY100">
            <v>93</v>
          </cell>
          <cell r="AZ100">
            <v>68.459999999999994</v>
          </cell>
          <cell r="BA100">
            <v>10</v>
          </cell>
          <cell r="BF100">
            <v>0</v>
          </cell>
          <cell r="BG100">
            <v>0</v>
          </cell>
          <cell r="BH100">
            <v>0</v>
          </cell>
          <cell r="BM100">
            <v>0</v>
          </cell>
          <cell r="BN100">
            <v>0</v>
          </cell>
          <cell r="BO100">
            <v>0</v>
          </cell>
          <cell r="BP100" t="b">
            <v>1</v>
          </cell>
          <cell r="BQ100">
            <v>6.5</v>
          </cell>
          <cell r="BR100">
            <v>66.540000000000006</v>
          </cell>
          <cell r="BS100">
            <v>25</v>
          </cell>
          <cell r="BT100">
            <v>9.6</v>
          </cell>
          <cell r="BU100" t="str">
            <v>A</v>
          </cell>
          <cell r="BV100" t="str">
            <v>02</v>
          </cell>
          <cell r="BW100">
            <v>76</v>
          </cell>
          <cell r="BX100" t="str">
            <v>19960101</v>
          </cell>
        </row>
        <row r="101">
          <cell r="A101" t="str">
            <v>2502688</v>
          </cell>
          <cell r="B101" t="str">
            <v>33</v>
          </cell>
          <cell r="C101" t="str">
            <v>5급</v>
          </cell>
          <cell r="D101" t="str">
            <v>이미란　　</v>
          </cell>
          <cell r="E101" t="str">
            <v>C</v>
          </cell>
          <cell r="G101">
            <v>1</v>
          </cell>
          <cell r="H101" t="str">
            <v>KH**</v>
          </cell>
          <cell r="I101" t="str">
            <v>KHGP</v>
          </cell>
          <cell r="J101" t="str">
            <v>남부）논현지점　　　</v>
          </cell>
          <cell r="K101" t="str">
            <v>KHJR</v>
          </cell>
          <cell r="L101" t="str">
            <v>경기）신갈지점　　　</v>
          </cell>
          <cell r="O101" t="str">
            <v>KHJRA</v>
          </cell>
          <cell r="R101" t="str">
            <v>2</v>
          </cell>
          <cell r="V101" t="str">
            <v>7</v>
          </cell>
          <cell r="W101" t="str">
            <v>3</v>
          </cell>
          <cell r="X101" t="str">
            <v>4</v>
          </cell>
          <cell r="Y101" t="str">
            <v>S</v>
          </cell>
          <cell r="Z101" t="str">
            <v>2066342</v>
          </cell>
          <cell r="AA101" t="str">
            <v>최의규　　</v>
          </cell>
          <cell r="AB101" t="str">
            <v>26</v>
          </cell>
          <cell r="AC101" t="str">
            <v>44</v>
          </cell>
          <cell r="AD101">
            <v>90</v>
          </cell>
          <cell r="AE101">
            <v>57.48</v>
          </cell>
          <cell r="AF101">
            <v>60</v>
          </cell>
          <cell r="AG101" t="str">
            <v>2209609</v>
          </cell>
          <cell r="AH101" t="str">
            <v>김익래　　</v>
          </cell>
          <cell r="AI101" t="str">
            <v>20</v>
          </cell>
          <cell r="AJ101" t="str">
            <v>32</v>
          </cell>
          <cell r="AK101">
            <v>76</v>
          </cell>
          <cell r="AL101">
            <v>50.94</v>
          </cell>
          <cell r="AM101">
            <v>30</v>
          </cell>
          <cell r="AR101">
            <v>0</v>
          </cell>
          <cell r="AS101">
            <v>0</v>
          </cell>
          <cell r="AT101">
            <v>0</v>
          </cell>
          <cell r="AY101">
            <v>0</v>
          </cell>
          <cell r="AZ101">
            <v>0</v>
          </cell>
          <cell r="BA101">
            <v>0</v>
          </cell>
          <cell r="BF101">
            <v>0</v>
          </cell>
          <cell r="BG101">
            <v>0</v>
          </cell>
          <cell r="BH101">
            <v>0</v>
          </cell>
          <cell r="BM101">
            <v>0</v>
          </cell>
          <cell r="BN101">
            <v>0</v>
          </cell>
          <cell r="BO101">
            <v>0</v>
          </cell>
          <cell r="BP101" t="b">
            <v>0</v>
          </cell>
          <cell r="BQ101">
            <v>0</v>
          </cell>
          <cell r="BR101">
            <v>55.3</v>
          </cell>
          <cell r="BS101">
            <v>548</v>
          </cell>
          <cell r="BT101">
            <v>80</v>
          </cell>
          <cell r="BU101" t="str">
            <v>D</v>
          </cell>
          <cell r="BV101" t="str">
            <v>09</v>
          </cell>
          <cell r="BW101">
            <v>48</v>
          </cell>
          <cell r="BX101" t="str">
            <v>19931104</v>
          </cell>
          <cell r="BZ101" t="str">
            <v>C</v>
          </cell>
          <cell r="CA101" t="str">
            <v>04</v>
          </cell>
          <cell r="CB101" t="str">
            <v>D</v>
          </cell>
          <cell r="CC101" t="str">
            <v>09</v>
          </cell>
          <cell r="CD101" t="str">
            <v>D</v>
          </cell>
          <cell r="CE101" t="str">
            <v>09</v>
          </cell>
        </row>
        <row r="102">
          <cell r="A102" t="str">
            <v>2341564</v>
          </cell>
          <cell r="B102" t="str">
            <v>28</v>
          </cell>
          <cell r="C102" t="str">
            <v>대리</v>
          </cell>
          <cell r="D102" t="str">
            <v>손광언　　</v>
          </cell>
          <cell r="E102" t="str">
            <v>C</v>
          </cell>
          <cell r="G102">
            <v>1</v>
          </cell>
          <cell r="H102" t="str">
            <v>KM**</v>
          </cell>
          <cell r="I102" t="str">
            <v>KMD*</v>
          </cell>
          <cell r="J102" t="str">
            <v>광주직매점</v>
          </cell>
          <cell r="K102" t="str">
            <v>KMJN</v>
          </cell>
          <cell r="L102" t="str">
            <v>광주사업소　　　　　</v>
          </cell>
          <cell r="O102" t="str">
            <v>KMJND</v>
          </cell>
          <cell r="R102" t="str">
            <v>2</v>
          </cell>
          <cell r="V102" t="str">
            <v>4</v>
          </cell>
          <cell r="W102" t="str">
            <v>4</v>
          </cell>
          <cell r="X102" t="str">
            <v>3</v>
          </cell>
          <cell r="Y102" t="str">
            <v>O</v>
          </cell>
          <cell r="Z102" t="str">
            <v>2373348</v>
          </cell>
          <cell r="AA102" t="str">
            <v>고명수　　</v>
          </cell>
          <cell r="AB102" t="str">
            <v>26</v>
          </cell>
          <cell r="AC102" t="str">
            <v>50</v>
          </cell>
          <cell r="AD102">
            <v>76</v>
          </cell>
          <cell r="AE102">
            <v>55.49</v>
          </cell>
          <cell r="AF102">
            <v>40</v>
          </cell>
          <cell r="AG102" t="str">
            <v>2718244</v>
          </cell>
          <cell r="AH102" t="str">
            <v>성요한　　</v>
          </cell>
          <cell r="AI102" t="str">
            <v>05</v>
          </cell>
          <cell r="AJ102" t="str">
            <v>43</v>
          </cell>
          <cell r="AK102">
            <v>62</v>
          </cell>
          <cell r="AL102">
            <v>54.37</v>
          </cell>
          <cell r="AM102">
            <v>40</v>
          </cell>
          <cell r="AN102" t="str">
            <v>2001319</v>
          </cell>
          <cell r="AO102" t="str">
            <v>차정식　　</v>
          </cell>
          <cell r="AP102" t="str">
            <v>02</v>
          </cell>
          <cell r="AQ102" t="str">
            <v>20</v>
          </cell>
          <cell r="AR102">
            <v>47</v>
          </cell>
          <cell r="AS102">
            <v>51.71</v>
          </cell>
          <cell r="AT102">
            <v>10</v>
          </cell>
          <cell r="AY102">
            <v>0</v>
          </cell>
          <cell r="AZ102">
            <v>0</v>
          </cell>
          <cell r="BA102">
            <v>0</v>
          </cell>
          <cell r="BF102">
            <v>0</v>
          </cell>
          <cell r="BG102">
            <v>0</v>
          </cell>
          <cell r="BH102">
            <v>0</v>
          </cell>
          <cell r="BM102">
            <v>0</v>
          </cell>
          <cell r="BN102">
            <v>0</v>
          </cell>
          <cell r="BO102">
            <v>0</v>
          </cell>
          <cell r="BP102" t="b">
            <v>0</v>
          </cell>
          <cell r="BQ102">
            <v>0</v>
          </cell>
          <cell r="BR102">
            <v>54.57</v>
          </cell>
          <cell r="BS102">
            <v>1370</v>
          </cell>
          <cell r="BT102">
            <v>81.8</v>
          </cell>
          <cell r="BU102" t="str">
            <v>D</v>
          </cell>
          <cell r="BV102" t="str">
            <v>09</v>
          </cell>
          <cell r="BW102">
            <v>48</v>
          </cell>
          <cell r="BX102" t="str">
            <v>19960101</v>
          </cell>
          <cell r="BZ102" t="str">
            <v>C</v>
          </cell>
          <cell r="CA102" t="str">
            <v>04</v>
          </cell>
          <cell r="CB102" t="str">
            <v>D</v>
          </cell>
          <cell r="CC102" t="str">
            <v>10</v>
          </cell>
          <cell r="CD102" t="str">
            <v>C</v>
          </cell>
          <cell r="CE102" t="str">
            <v>08</v>
          </cell>
        </row>
        <row r="103">
          <cell r="A103" t="str">
            <v>2553346</v>
          </cell>
          <cell r="B103" t="str">
            <v>32</v>
          </cell>
          <cell r="C103" t="str">
            <v>4을</v>
          </cell>
          <cell r="D103" t="str">
            <v>조길형　　</v>
          </cell>
          <cell r="E103" t="str">
            <v>C</v>
          </cell>
          <cell r="G103">
            <v>1</v>
          </cell>
          <cell r="H103" t="str">
            <v>KH**</v>
          </cell>
          <cell r="I103" t="str">
            <v>KHKO</v>
          </cell>
          <cell r="J103" t="str">
            <v>강원）신원주지점　　</v>
          </cell>
          <cell r="K103" t="str">
            <v>KHKT</v>
          </cell>
          <cell r="L103" t="str">
            <v>강원）인제지점　　　</v>
          </cell>
          <cell r="O103" t="str">
            <v>KHKTA</v>
          </cell>
          <cell r="R103" t="str">
            <v>2</v>
          </cell>
          <cell r="V103" t="str">
            <v>6</v>
          </cell>
          <cell r="W103" t="str">
            <v>3</v>
          </cell>
          <cell r="X103" t="str">
            <v>4</v>
          </cell>
          <cell r="Y103" t="str">
            <v>O</v>
          </cell>
          <cell r="Z103" t="str">
            <v>2261872</v>
          </cell>
          <cell r="AA103" t="str">
            <v>민병권　　</v>
          </cell>
          <cell r="AB103" t="str">
            <v>26</v>
          </cell>
          <cell r="AC103" t="str">
            <v>44</v>
          </cell>
          <cell r="AD103">
            <v>85</v>
          </cell>
          <cell r="AE103">
            <v>60</v>
          </cell>
          <cell r="AF103">
            <v>60</v>
          </cell>
          <cell r="AG103" t="str">
            <v>2032367</v>
          </cell>
          <cell r="AH103" t="str">
            <v>최진　　　</v>
          </cell>
          <cell r="AI103" t="str">
            <v>22</v>
          </cell>
          <cell r="AJ103" t="str">
            <v>32</v>
          </cell>
          <cell r="AK103">
            <v>69</v>
          </cell>
          <cell r="AL103">
            <v>52.24</v>
          </cell>
          <cell r="AM103">
            <v>30</v>
          </cell>
          <cell r="AR103">
            <v>0</v>
          </cell>
          <cell r="AS103">
            <v>0</v>
          </cell>
          <cell r="AT103">
            <v>0</v>
          </cell>
          <cell r="AY103">
            <v>0</v>
          </cell>
          <cell r="AZ103">
            <v>0</v>
          </cell>
          <cell r="BA103">
            <v>0</v>
          </cell>
          <cell r="BF103">
            <v>0</v>
          </cell>
          <cell r="BG103">
            <v>0</v>
          </cell>
          <cell r="BH103">
            <v>0</v>
          </cell>
          <cell r="BM103">
            <v>0</v>
          </cell>
          <cell r="BN103">
            <v>0</v>
          </cell>
          <cell r="BO103">
            <v>0</v>
          </cell>
          <cell r="BP103" t="b">
            <v>0</v>
          </cell>
          <cell r="BQ103">
            <v>0</v>
          </cell>
          <cell r="BR103">
            <v>57.41</v>
          </cell>
          <cell r="BS103">
            <v>487</v>
          </cell>
          <cell r="BT103">
            <v>69.900000000000006</v>
          </cell>
          <cell r="BU103" t="str">
            <v>C</v>
          </cell>
          <cell r="BV103" t="str">
            <v>08</v>
          </cell>
          <cell r="BW103">
            <v>52</v>
          </cell>
          <cell r="BX103" t="str">
            <v>19970101</v>
          </cell>
          <cell r="BZ103" t="str">
            <v>C</v>
          </cell>
          <cell r="CA103" t="str">
            <v>05</v>
          </cell>
          <cell r="CB103" t="str">
            <v>D</v>
          </cell>
          <cell r="CC103" t="str">
            <v>09</v>
          </cell>
          <cell r="CD103" t="str">
            <v>C</v>
          </cell>
          <cell r="CE103" t="str">
            <v>05</v>
          </cell>
        </row>
        <row r="104">
          <cell r="A104" t="str">
            <v>2550551</v>
          </cell>
          <cell r="B104" t="str">
            <v>32</v>
          </cell>
          <cell r="C104" t="str">
            <v>4을</v>
          </cell>
          <cell r="D104" t="str">
            <v>박광식　　</v>
          </cell>
          <cell r="E104" t="str">
            <v>C</v>
          </cell>
          <cell r="G104">
            <v>1</v>
          </cell>
          <cell r="H104" t="str">
            <v>KH**</v>
          </cell>
          <cell r="I104" t="str">
            <v>KHQA</v>
          </cell>
          <cell r="J104" t="str">
            <v>광주）광주지점　　　</v>
          </cell>
          <cell r="K104" t="str">
            <v>KHQJ</v>
          </cell>
          <cell r="L104" t="str">
            <v>광주）신안지점　　　</v>
          </cell>
          <cell r="O104" t="str">
            <v>KHQJA</v>
          </cell>
          <cell r="R104" t="str">
            <v>2</v>
          </cell>
          <cell r="V104" t="str">
            <v>6</v>
          </cell>
          <cell r="W104" t="str">
            <v>3</v>
          </cell>
          <cell r="X104" t="str">
            <v>4</v>
          </cell>
          <cell r="Y104" t="str">
            <v>O</v>
          </cell>
          <cell r="Z104" t="str">
            <v>2058347</v>
          </cell>
          <cell r="AA104" t="str">
            <v>조승래　　</v>
          </cell>
          <cell r="AB104" t="str">
            <v>26</v>
          </cell>
          <cell r="AC104" t="str">
            <v>44</v>
          </cell>
          <cell r="AD104">
            <v>88</v>
          </cell>
          <cell r="AE104">
            <v>55.27</v>
          </cell>
          <cell r="AF104">
            <v>60</v>
          </cell>
          <cell r="AG104" t="str">
            <v>2020506</v>
          </cell>
          <cell r="AH104" t="str">
            <v>한용근　　</v>
          </cell>
          <cell r="AI104" t="str">
            <v>22</v>
          </cell>
          <cell r="AJ104" t="str">
            <v>32</v>
          </cell>
          <cell r="AK104">
            <v>84</v>
          </cell>
          <cell r="AL104">
            <v>62.99</v>
          </cell>
          <cell r="AM104">
            <v>30</v>
          </cell>
          <cell r="AR104">
            <v>0</v>
          </cell>
          <cell r="AS104">
            <v>0</v>
          </cell>
          <cell r="AT104">
            <v>0</v>
          </cell>
          <cell r="AY104">
            <v>0</v>
          </cell>
          <cell r="AZ104">
            <v>0</v>
          </cell>
          <cell r="BA104">
            <v>0</v>
          </cell>
          <cell r="BF104">
            <v>0</v>
          </cell>
          <cell r="BG104">
            <v>0</v>
          </cell>
          <cell r="BH104">
            <v>0</v>
          </cell>
          <cell r="BM104">
            <v>0</v>
          </cell>
          <cell r="BN104">
            <v>0</v>
          </cell>
          <cell r="BO104">
            <v>0</v>
          </cell>
          <cell r="BP104" t="b">
            <v>0</v>
          </cell>
          <cell r="BQ104">
            <v>0</v>
          </cell>
          <cell r="BR104">
            <v>57.84</v>
          </cell>
          <cell r="BS104">
            <v>471</v>
          </cell>
          <cell r="BT104">
            <v>67.599999999999994</v>
          </cell>
          <cell r="BU104" t="str">
            <v>C</v>
          </cell>
          <cell r="BV104" t="str">
            <v>08</v>
          </cell>
          <cell r="BW104">
            <v>52</v>
          </cell>
          <cell r="BX104" t="str">
            <v>19980101</v>
          </cell>
          <cell r="BZ104" t="str">
            <v>C</v>
          </cell>
          <cell r="CA104" t="str">
            <v>06</v>
          </cell>
          <cell r="CB104" t="str">
            <v>B</v>
          </cell>
          <cell r="CC104" t="str">
            <v>03</v>
          </cell>
          <cell r="CD104" t="str">
            <v>D</v>
          </cell>
          <cell r="CE104" t="str">
            <v>10</v>
          </cell>
        </row>
        <row r="105">
          <cell r="A105" t="str">
            <v>2185264</v>
          </cell>
          <cell r="B105" t="str">
            <v>26</v>
          </cell>
          <cell r="C105" t="str">
            <v>과장</v>
          </cell>
          <cell r="D105" t="str">
            <v>강동원　　</v>
          </cell>
          <cell r="E105" t="str">
            <v>C</v>
          </cell>
          <cell r="G105">
            <v>1</v>
          </cell>
          <cell r="H105" t="str">
            <v>KK**</v>
          </cell>
          <cell r="I105" t="str">
            <v>KFAB</v>
          </cell>
          <cell r="J105" t="str">
            <v>원가관리팀　　　　　</v>
          </cell>
          <cell r="K105" t="str">
            <v>ZA53</v>
          </cell>
          <cell r="L105" t="str">
            <v>기아독일　　　　　　</v>
          </cell>
          <cell r="O105" t="str">
            <v>ZA53</v>
          </cell>
          <cell r="R105" t="str">
            <v>3</v>
          </cell>
          <cell r="V105" t="str">
            <v>3</v>
          </cell>
          <cell r="W105" t="str">
            <v>5</v>
          </cell>
          <cell r="X105" t="str">
            <v>3</v>
          </cell>
          <cell r="Y105" t="str">
            <v>O</v>
          </cell>
          <cell r="Z105" t="str">
            <v>2728455</v>
          </cell>
          <cell r="AA105" t="str">
            <v>김용환　　</v>
          </cell>
          <cell r="AB105" t="str">
            <v>20</v>
          </cell>
          <cell r="AC105" t="str">
            <v>43</v>
          </cell>
          <cell r="AD105">
            <v>68</v>
          </cell>
          <cell r="AE105">
            <v>53.97</v>
          </cell>
          <cell r="AF105">
            <v>40</v>
          </cell>
          <cell r="AG105" t="str">
            <v>2043045</v>
          </cell>
          <cell r="AH105" t="str">
            <v>염영길　　</v>
          </cell>
          <cell r="AI105" t="str">
            <v>04</v>
          </cell>
          <cell r="AJ105" t="str">
            <v>32</v>
          </cell>
          <cell r="AK105">
            <v>70</v>
          </cell>
          <cell r="AL105">
            <v>59.38</v>
          </cell>
          <cell r="AM105">
            <v>30</v>
          </cell>
          <cell r="AN105" t="str">
            <v>2005295</v>
          </cell>
          <cell r="AO105" t="str">
            <v>박성도　　</v>
          </cell>
          <cell r="AP105" t="str">
            <v>02</v>
          </cell>
          <cell r="AQ105" t="str">
            <v>20</v>
          </cell>
          <cell r="AR105">
            <v>86</v>
          </cell>
          <cell r="AS105">
            <v>66.099999999999994</v>
          </cell>
          <cell r="AT105">
            <v>10</v>
          </cell>
          <cell r="AY105">
            <v>0</v>
          </cell>
          <cell r="AZ105">
            <v>0</v>
          </cell>
          <cell r="BA105">
            <v>0</v>
          </cell>
          <cell r="BF105">
            <v>0</v>
          </cell>
          <cell r="BG105">
            <v>0</v>
          </cell>
          <cell r="BH105">
            <v>0</v>
          </cell>
          <cell r="BM105">
            <v>0</v>
          </cell>
          <cell r="BN105">
            <v>0</v>
          </cell>
          <cell r="BO105">
            <v>0</v>
          </cell>
          <cell r="BP105" t="b">
            <v>0</v>
          </cell>
          <cell r="BQ105">
            <v>0</v>
          </cell>
          <cell r="BR105">
            <v>57.52</v>
          </cell>
          <cell r="BS105">
            <v>740</v>
          </cell>
          <cell r="BT105">
            <v>65.099999999999994</v>
          </cell>
          <cell r="BU105" t="str">
            <v>C</v>
          </cell>
          <cell r="BV105" t="str">
            <v>08</v>
          </cell>
          <cell r="BW105">
            <v>52</v>
          </cell>
          <cell r="BX105" t="str">
            <v>19960101</v>
          </cell>
          <cell r="BZ105" t="str">
            <v>D</v>
          </cell>
          <cell r="CA105" t="str">
            <v>08</v>
          </cell>
          <cell r="CB105" t="str">
            <v>D</v>
          </cell>
          <cell r="CC105" t="str">
            <v>09</v>
          </cell>
          <cell r="CD105" t="str">
            <v>A</v>
          </cell>
          <cell r="CE105" t="str">
            <v>02</v>
          </cell>
        </row>
        <row r="106">
          <cell r="A106" t="str">
            <v>2179773</v>
          </cell>
          <cell r="B106" t="str">
            <v>28</v>
          </cell>
          <cell r="C106" t="str">
            <v>대리</v>
          </cell>
          <cell r="D106" t="str">
            <v>최용복　　</v>
          </cell>
          <cell r="E106" t="str">
            <v>C</v>
          </cell>
          <cell r="G106">
            <v>1</v>
          </cell>
          <cell r="H106" t="str">
            <v>KH**</v>
          </cell>
          <cell r="I106" t="str">
            <v>KSBB</v>
          </cell>
          <cell r="J106" t="str">
            <v>소）인력관리팀　　　</v>
          </cell>
          <cell r="K106" t="str">
            <v>KHF*</v>
          </cell>
          <cell r="L106" t="str">
            <v>서부지역본부　　　　</v>
          </cell>
          <cell r="O106" t="str">
            <v>KHF*1</v>
          </cell>
          <cell r="R106" t="str">
            <v>2</v>
          </cell>
          <cell r="V106" t="str">
            <v>4</v>
          </cell>
          <cell r="W106" t="str">
            <v>3</v>
          </cell>
          <cell r="X106" t="str">
            <v>3</v>
          </cell>
          <cell r="Y106" t="str">
            <v>O</v>
          </cell>
          <cell r="Z106" t="str">
            <v>7120125</v>
          </cell>
          <cell r="AA106" t="str">
            <v>송만섭　　</v>
          </cell>
          <cell r="AB106" t="str">
            <v>22</v>
          </cell>
          <cell r="AC106" t="str">
            <v>32</v>
          </cell>
          <cell r="AD106">
            <v>75</v>
          </cell>
          <cell r="AE106">
            <v>57.37</v>
          </cell>
          <cell r="AF106">
            <v>70</v>
          </cell>
          <cell r="AG106" t="str">
            <v>2059744</v>
          </cell>
          <cell r="AH106" t="str">
            <v>김도영　　</v>
          </cell>
          <cell r="AI106" t="str">
            <v>02</v>
          </cell>
          <cell r="AJ106" t="str">
            <v>20</v>
          </cell>
          <cell r="AK106">
            <v>77</v>
          </cell>
          <cell r="AL106">
            <v>62.4</v>
          </cell>
          <cell r="AM106">
            <v>20</v>
          </cell>
          <cell r="AR106">
            <v>0</v>
          </cell>
          <cell r="AS106">
            <v>0</v>
          </cell>
          <cell r="AT106">
            <v>0</v>
          </cell>
          <cell r="AY106">
            <v>0</v>
          </cell>
          <cell r="AZ106">
            <v>0</v>
          </cell>
          <cell r="BA106">
            <v>0</v>
          </cell>
          <cell r="BF106">
            <v>0</v>
          </cell>
          <cell r="BG106">
            <v>0</v>
          </cell>
          <cell r="BH106">
            <v>0</v>
          </cell>
          <cell r="BM106">
            <v>0</v>
          </cell>
          <cell r="BN106">
            <v>0</v>
          </cell>
          <cell r="BO106">
            <v>0</v>
          </cell>
          <cell r="BP106" t="b">
            <v>0</v>
          </cell>
          <cell r="BQ106">
            <v>0</v>
          </cell>
          <cell r="BR106">
            <v>58.49</v>
          </cell>
          <cell r="BS106">
            <v>1009</v>
          </cell>
          <cell r="BT106">
            <v>60.3</v>
          </cell>
          <cell r="BU106" t="str">
            <v>C</v>
          </cell>
          <cell r="BV106" t="str">
            <v>07</v>
          </cell>
          <cell r="BW106">
            <v>56</v>
          </cell>
          <cell r="BX106" t="str">
            <v>19980101</v>
          </cell>
          <cell r="BZ106" t="str">
            <v>C</v>
          </cell>
          <cell r="CA106" t="str">
            <v>08</v>
          </cell>
          <cell r="CB106" t="str">
            <v>A</v>
          </cell>
          <cell r="CC106" t="str">
            <v>02</v>
          </cell>
          <cell r="CD106" t="str">
            <v>C</v>
          </cell>
          <cell r="CE106" t="str">
            <v>06</v>
          </cell>
        </row>
        <row r="107">
          <cell r="A107" t="str">
            <v>2611547</v>
          </cell>
          <cell r="B107" t="str">
            <v>32</v>
          </cell>
          <cell r="C107" t="str">
            <v>4을</v>
          </cell>
          <cell r="D107" t="str">
            <v>김종수　　</v>
          </cell>
          <cell r="E107" t="str">
            <v>C</v>
          </cell>
          <cell r="G107">
            <v>1</v>
          </cell>
          <cell r="H107" t="str">
            <v>KH**</v>
          </cell>
          <cell r="I107" t="str">
            <v>KHPN</v>
          </cell>
          <cell r="J107" t="str">
            <v>전남）고흥지점　　　</v>
          </cell>
          <cell r="K107" t="str">
            <v>KHPK</v>
          </cell>
          <cell r="L107" t="str">
            <v>전남）벌교지점　　　</v>
          </cell>
          <cell r="O107" t="str">
            <v>KHPKA</v>
          </cell>
          <cell r="R107" t="str">
            <v>2</v>
          </cell>
          <cell r="V107" t="str">
            <v>6</v>
          </cell>
          <cell r="W107" t="str">
            <v>3</v>
          </cell>
          <cell r="X107" t="str">
            <v>4</v>
          </cell>
          <cell r="Y107" t="str">
            <v>O</v>
          </cell>
          <cell r="Z107" t="str">
            <v>2163371</v>
          </cell>
          <cell r="AA107" t="str">
            <v>정춘선　　</v>
          </cell>
          <cell r="AB107" t="str">
            <v>26</v>
          </cell>
          <cell r="AC107" t="str">
            <v>44</v>
          </cell>
          <cell r="AD107">
            <v>90</v>
          </cell>
          <cell r="AE107">
            <v>63.85</v>
          </cell>
          <cell r="AF107">
            <v>60</v>
          </cell>
          <cell r="AG107" t="str">
            <v>2018828</v>
          </cell>
          <cell r="AH107" t="str">
            <v>이종성　　</v>
          </cell>
          <cell r="AI107" t="str">
            <v>20</v>
          </cell>
          <cell r="AJ107" t="str">
            <v>32</v>
          </cell>
          <cell r="AK107">
            <v>50</v>
          </cell>
          <cell r="AL107">
            <v>50.35</v>
          </cell>
          <cell r="AM107">
            <v>30</v>
          </cell>
          <cell r="AR107">
            <v>0</v>
          </cell>
          <cell r="AS107">
            <v>0</v>
          </cell>
          <cell r="AT107">
            <v>0</v>
          </cell>
          <cell r="AY107">
            <v>0</v>
          </cell>
          <cell r="AZ107">
            <v>0</v>
          </cell>
          <cell r="BA107">
            <v>0</v>
          </cell>
          <cell r="BF107">
            <v>0</v>
          </cell>
          <cell r="BG107">
            <v>0</v>
          </cell>
          <cell r="BH107">
            <v>0</v>
          </cell>
          <cell r="BM107">
            <v>0</v>
          </cell>
          <cell r="BN107">
            <v>0</v>
          </cell>
          <cell r="BO107">
            <v>0</v>
          </cell>
          <cell r="BP107" t="b">
            <v>0</v>
          </cell>
          <cell r="BQ107">
            <v>0</v>
          </cell>
          <cell r="BR107">
            <v>59.35</v>
          </cell>
          <cell r="BS107">
            <v>402</v>
          </cell>
          <cell r="BT107">
            <v>57.7</v>
          </cell>
          <cell r="BU107" t="str">
            <v>C</v>
          </cell>
          <cell r="BV107" t="str">
            <v>07</v>
          </cell>
          <cell r="BW107">
            <v>56</v>
          </cell>
          <cell r="BX107" t="str">
            <v>19980101</v>
          </cell>
          <cell r="BZ107" t="str">
            <v>C</v>
          </cell>
          <cell r="CA107" t="str">
            <v>05</v>
          </cell>
          <cell r="CB107" t="str">
            <v>B</v>
          </cell>
          <cell r="CC107" t="str">
            <v>04</v>
          </cell>
          <cell r="CD107" t="str">
            <v>C</v>
          </cell>
          <cell r="CE107" t="str">
            <v>07</v>
          </cell>
        </row>
        <row r="108">
          <cell r="A108" t="str">
            <v>2404751</v>
          </cell>
          <cell r="B108" t="str">
            <v>28</v>
          </cell>
          <cell r="C108" t="str">
            <v>대리</v>
          </cell>
          <cell r="D108" t="str">
            <v>노창환　　</v>
          </cell>
          <cell r="E108" t="str">
            <v>C</v>
          </cell>
          <cell r="G108">
            <v>1</v>
          </cell>
          <cell r="H108" t="str">
            <v>KH**</v>
          </cell>
          <cell r="I108" t="str">
            <v>KHRG</v>
          </cell>
          <cell r="J108" t="str">
            <v>제주）제주대형상용지</v>
          </cell>
          <cell r="K108" t="str">
            <v>KHRC</v>
          </cell>
          <cell r="L108" t="str">
            <v>제주）서귀포지점　　</v>
          </cell>
          <cell r="O108" t="str">
            <v>KHRCA</v>
          </cell>
          <cell r="R108" t="str">
            <v>2</v>
          </cell>
          <cell r="T108" t="str">
            <v>50</v>
          </cell>
          <cell r="U108" t="str">
            <v>과장</v>
          </cell>
          <cell r="V108" t="str">
            <v>4</v>
          </cell>
          <cell r="W108" t="str">
            <v>3</v>
          </cell>
          <cell r="X108" t="str">
            <v>2</v>
          </cell>
          <cell r="Y108" t="str">
            <v>O</v>
          </cell>
          <cell r="Z108" t="str">
            <v>2042027</v>
          </cell>
          <cell r="AA108" t="str">
            <v>오성조　　</v>
          </cell>
          <cell r="AB108" t="str">
            <v>26</v>
          </cell>
          <cell r="AC108" t="str">
            <v>44</v>
          </cell>
          <cell r="AD108">
            <v>88</v>
          </cell>
          <cell r="AE108">
            <v>55.29</v>
          </cell>
          <cell r="AF108">
            <v>50</v>
          </cell>
          <cell r="AG108" t="str">
            <v>0288117</v>
          </cell>
          <cell r="AH108" t="str">
            <v>김창희　　</v>
          </cell>
          <cell r="AI108" t="str">
            <v>04</v>
          </cell>
          <cell r="AJ108" t="str">
            <v>32</v>
          </cell>
          <cell r="AK108">
            <v>91</v>
          </cell>
          <cell r="AL108">
            <v>64.709999999999994</v>
          </cell>
          <cell r="AM108">
            <v>30</v>
          </cell>
          <cell r="AN108" t="str">
            <v>2059744</v>
          </cell>
          <cell r="AO108" t="str">
            <v>김도영　　</v>
          </cell>
          <cell r="AP108" t="str">
            <v>02</v>
          </cell>
          <cell r="AQ108" t="str">
            <v>20</v>
          </cell>
          <cell r="AR108">
            <v>47</v>
          </cell>
          <cell r="AS108">
            <v>51.64</v>
          </cell>
          <cell r="AT108">
            <v>10</v>
          </cell>
          <cell r="AY108">
            <v>0</v>
          </cell>
          <cell r="AZ108">
            <v>0</v>
          </cell>
          <cell r="BA108">
            <v>0</v>
          </cell>
          <cell r="BF108">
            <v>0</v>
          </cell>
          <cell r="BG108">
            <v>0</v>
          </cell>
          <cell r="BH108">
            <v>0</v>
          </cell>
          <cell r="BM108">
            <v>0</v>
          </cell>
          <cell r="BN108">
            <v>0</v>
          </cell>
          <cell r="BO108">
            <v>0</v>
          </cell>
          <cell r="BP108" t="b">
            <v>0</v>
          </cell>
          <cell r="BQ108">
            <v>0</v>
          </cell>
          <cell r="BR108">
            <v>58.02</v>
          </cell>
          <cell r="BS108">
            <v>1064</v>
          </cell>
          <cell r="BT108">
            <v>63.6</v>
          </cell>
          <cell r="BU108" t="str">
            <v>C</v>
          </cell>
          <cell r="BV108" t="str">
            <v>07</v>
          </cell>
          <cell r="BW108">
            <v>56</v>
          </cell>
          <cell r="BX108" t="str">
            <v>19980101</v>
          </cell>
          <cell r="BZ108" t="str">
            <v>C</v>
          </cell>
          <cell r="CA108" t="str">
            <v>07</v>
          </cell>
          <cell r="CB108" t="str">
            <v>B</v>
          </cell>
          <cell r="CC108" t="str">
            <v>03</v>
          </cell>
          <cell r="CD108" t="str">
            <v>C</v>
          </cell>
          <cell r="CE108" t="str">
            <v>06</v>
          </cell>
        </row>
        <row r="109">
          <cell r="A109" t="str">
            <v>2415422</v>
          </cell>
          <cell r="B109" t="str">
            <v>30</v>
          </cell>
          <cell r="C109" t="str">
            <v>4갑</v>
          </cell>
          <cell r="D109" t="str">
            <v>이황용　　</v>
          </cell>
          <cell r="E109" t="str">
            <v>C</v>
          </cell>
          <cell r="G109">
            <v>1</v>
          </cell>
          <cell r="H109" t="str">
            <v>KQ**</v>
          </cell>
          <cell r="I109" t="str">
            <v>KTFHB</v>
          </cell>
          <cell r="J109" t="str">
            <v>소재보전과　　　　　</v>
          </cell>
          <cell r="K109" t="str">
            <v>KTFA</v>
          </cell>
          <cell r="L109" t="str">
            <v>화）엔진변속기제조관</v>
          </cell>
          <cell r="O109" t="str">
            <v>KTFAF</v>
          </cell>
          <cell r="R109" t="str">
            <v>5</v>
          </cell>
          <cell r="V109" t="str">
            <v>5</v>
          </cell>
          <cell r="W109" t="str">
            <v>2</v>
          </cell>
          <cell r="X109" t="str">
            <v>3</v>
          </cell>
          <cell r="Y109" t="str">
            <v>S</v>
          </cell>
          <cell r="Z109" t="str">
            <v>2088361</v>
          </cell>
          <cell r="AA109" t="str">
            <v>이재화　　</v>
          </cell>
          <cell r="AB109" t="str">
            <v>26</v>
          </cell>
          <cell r="AC109" t="str">
            <v>50</v>
          </cell>
          <cell r="AD109">
            <v>97</v>
          </cell>
          <cell r="AE109">
            <v>69.31</v>
          </cell>
          <cell r="AF109">
            <v>20</v>
          </cell>
          <cell r="AG109" t="str">
            <v>2065868</v>
          </cell>
          <cell r="AH109" t="str">
            <v>김종웅　　</v>
          </cell>
          <cell r="AI109" t="str">
            <v>24</v>
          </cell>
          <cell r="AJ109" t="str">
            <v>40</v>
          </cell>
          <cell r="AK109">
            <v>52</v>
          </cell>
          <cell r="AL109">
            <v>53.35</v>
          </cell>
          <cell r="AM109">
            <v>30</v>
          </cell>
          <cell r="AN109" t="str">
            <v>7019858</v>
          </cell>
          <cell r="AO109" t="str">
            <v>홍석종　　</v>
          </cell>
          <cell r="AP109" t="str">
            <v>04</v>
          </cell>
          <cell r="AQ109" t="str">
            <v>31</v>
          </cell>
          <cell r="AR109">
            <v>53</v>
          </cell>
          <cell r="AS109">
            <v>53.7</v>
          </cell>
          <cell r="AT109">
            <v>10</v>
          </cell>
          <cell r="AU109" t="str">
            <v>2100100</v>
          </cell>
          <cell r="AV109" t="str">
            <v>김무일　　</v>
          </cell>
          <cell r="AW109" t="str">
            <v>02</v>
          </cell>
          <cell r="AX109" t="str">
            <v>30</v>
          </cell>
          <cell r="AY109">
            <v>93</v>
          </cell>
          <cell r="AZ109">
            <v>68.41</v>
          </cell>
          <cell r="BA109">
            <v>10</v>
          </cell>
          <cell r="BB109" t="str">
            <v>2728462</v>
          </cell>
          <cell r="BC109" t="str">
            <v>임승근　　</v>
          </cell>
          <cell r="BD109" t="str">
            <v>02</v>
          </cell>
          <cell r="BE109" t="str">
            <v>20</v>
          </cell>
          <cell r="BF109">
            <v>93</v>
          </cell>
          <cell r="BG109">
            <v>68.42</v>
          </cell>
          <cell r="BH109">
            <v>10</v>
          </cell>
          <cell r="BM109">
            <v>0</v>
          </cell>
          <cell r="BN109">
            <v>0</v>
          </cell>
          <cell r="BO109">
            <v>0</v>
          </cell>
          <cell r="BP109" t="b">
            <v>0</v>
          </cell>
          <cell r="BQ109">
            <v>0</v>
          </cell>
          <cell r="BR109">
            <v>61.15</v>
          </cell>
          <cell r="BS109">
            <v>584</v>
          </cell>
          <cell r="BT109">
            <v>40.200000000000003</v>
          </cell>
          <cell r="BU109" t="str">
            <v>C</v>
          </cell>
          <cell r="BV109" t="str">
            <v>05</v>
          </cell>
          <cell r="BW109">
            <v>64</v>
          </cell>
          <cell r="BX109" t="str">
            <v>19920501</v>
          </cell>
          <cell r="BZ109" t="str">
            <v>C</v>
          </cell>
          <cell r="CA109" t="str">
            <v>04</v>
          </cell>
          <cell r="CB109" t="str">
            <v>C</v>
          </cell>
          <cell r="CC109" t="str">
            <v>04</v>
          </cell>
          <cell r="CD109" t="str">
            <v>B</v>
          </cell>
          <cell r="CE109" t="str">
            <v>02</v>
          </cell>
        </row>
        <row r="110">
          <cell r="A110" t="str">
            <v>2448626</v>
          </cell>
          <cell r="B110" t="str">
            <v>32</v>
          </cell>
          <cell r="C110" t="str">
            <v>4을</v>
          </cell>
          <cell r="D110" t="str">
            <v>정은주　　</v>
          </cell>
          <cell r="E110" t="str">
            <v>C</v>
          </cell>
          <cell r="G110">
            <v>1</v>
          </cell>
          <cell r="H110" t="str">
            <v>KH**</v>
          </cell>
          <cell r="I110" t="str">
            <v>KHL*</v>
          </cell>
          <cell r="J110" t="str">
            <v>대전지역본부　　　　</v>
          </cell>
          <cell r="K110" t="str">
            <v>KHLE</v>
          </cell>
          <cell r="L110" t="str">
            <v>대전）대덕지점　　　</v>
          </cell>
          <cell r="O110" t="str">
            <v>KHLEA</v>
          </cell>
          <cell r="R110" t="str">
            <v>2</v>
          </cell>
          <cell r="V110" t="str">
            <v>6</v>
          </cell>
          <cell r="W110" t="str">
            <v>3</v>
          </cell>
          <cell r="X110" t="str">
            <v>4</v>
          </cell>
          <cell r="Y110" t="str">
            <v>O</v>
          </cell>
          <cell r="Z110" t="str">
            <v>2179624</v>
          </cell>
          <cell r="AA110" t="str">
            <v>정관영　　</v>
          </cell>
          <cell r="AB110" t="str">
            <v>28</v>
          </cell>
          <cell r="AC110" t="str">
            <v>50</v>
          </cell>
          <cell r="AD110">
            <v>76</v>
          </cell>
          <cell r="AE110">
            <v>64.72</v>
          </cell>
          <cell r="AF110">
            <v>10</v>
          </cell>
          <cell r="AG110" t="str">
            <v>2062634</v>
          </cell>
          <cell r="AH110" t="str">
            <v>이성호　　</v>
          </cell>
          <cell r="AI110" t="str">
            <v>26</v>
          </cell>
          <cell r="AJ110" t="str">
            <v>44</v>
          </cell>
          <cell r="AK110">
            <v>77</v>
          </cell>
          <cell r="AL110">
            <v>64.709999999999994</v>
          </cell>
          <cell r="AM110">
            <v>50</v>
          </cell>
          <cell r="AN110" t="str">
            <v>2006365</v>
          </cell>
          <cell r="AO110" t="str">
            <v>김선기　　</v>
          </cell>
          <cell r="AP110" t="str">
            <v>04</v>
          </cell>
          <cell r="AQ110" t="str">
            <v>32</v>
          </cell>
          <cell r="AR110">
            <v>75</v>
          </cell>
          <cell r="AS110">
            <v>60.58</v>
          </cell>
          <cell r="AT110">
            <v>30</v>
          </cell>
          <cell r="AY110">
            <v>0</v>
          </cell>
          <cell r="AZ110">
            <v>0</v>
          </cell>
          <cell r="BA110">
            <v>0</v>
          </cell>
          <cell r="BF110">
            <v>0</v>
          </cell>
          <cell r="BG110">
            <v>0</v>
          </cell>
          <cell r="BH110">
            <v>0</v>
          </cell>
          <cell r="BM110">
            <v>0</v>
          </cell>
          <cell r="BN110">
            <v>0</v>
          </cell>
          <cell r="BO110">
            <v>0</v>
          </cell>
          <cell r="BP110" t="b">
            <v>0</v>
          </cell>
          <cell r="BQ110">
            <v>0</v>
          </cell>
          <cell r="BR110">
            <v>63.33</v>
          </cell>
          <cell r="BS110">
            <v>206</v>
          </cell>
          <cell r="BT110">
            <v>29.6</v>
          </cell>
          <cell r="BU110" t="str">
            <v>B</v>
          </cell>
          <cell r="BV110" t="str">
            <v>04</v>
          </cell>
          <cell r="BW110">
            <v>68</v>
          </cell>
          <cell r="BX110" t="str">
            <v>19980101</v>
          </cell>
          <cell r="CD110" t="str">
            <v>C</v>
          </cell>
          <cell r="CE110" t="str">
            <v>07</v>
          </cell>
        </row>
        <row r="111">
          <cell r="A111" t="str">
            <v>2522104</v>
          </cell>
          <cell r="B111" t="str">
            <v>30</v>
          </cell>
          <cell r="C111" t="str">
            <v>4갑</v>
          </cell>
          <cell r="D111" t="str">
            <v>신기웅　　</v>
          </cell>
          <cell r="E111" t="str">
            <v>C</v>
          </cell>
          <cell r="G111">
            <v>1</v>
          </cell>
          <cell r="H111" t="str">
            <v>KO**</v>
          </cell>
          <cell r="I111" t="str">
            <v>KPCC</v>
          </cell>
          <cell r="J111" t="str">
            <v>상용구동부품개발팀　</v>
          </cell>
          <cell r="K111" t="str">
            <v>KPBB</v>
          </cell>
          <cell r="L111" t="str">
            <v>상용샤시부품개발팀　</v>
          </cell>
          <cell r="O111" t="str">
            <v>KPBB</v>
          </cell>
          <cell r="R111" t="str">
            <v>6</v>
          </cell>
          <cell r="V111" t="str">
            <v>5</v>
          </cell>
          <cell r="W111" t="str">
            <v>1</v>
          </cell>
          <cell r="X111" t="str">
            <v>3</v>
          </cell>
          <cell r="Y111" t="str">
            <v>O</v>
          </cell>
          <cell r="Z111" t="str">
            <v>7231699</v>
          </cell>
          <cell r="AA111" t="str">
            <v>오태근　　</v>
          </cell>
          <cell r="AB111" t="str">
            <v>22</v>
          </cell>
          <cell r="AC111" t="str">
            <v>43</v>
          </cell>
          <cell r="AD111">
            <v>84</v>
          </cell>
          <cell r="AE111">
            <v>65.84</v>
          </cell>
          <cell r="AF111">
            <v>30</v>
          </cell>
          <cell r="AG111" t="str">
            <v>7158925</v>
          </cell>
          <cell r="AH111" t="str">
            <v>조병진　　</v>
          </cell>
          <cell r="AI111" t="str">
            <v>20</v>
          </cell>
          <cell r="AJ111" t="str">
            <v>32</v>
          </cell>
          <cell r="AK111">
            <v>73</v>
          </cell>
          <cell r="AL111">
            <v>62.47</v>
          </cell>
          <cell r="AM111">
            <v>20</v>
          </cell>
          <cell r="AN111" t="str">
            <v>7043317</v>
          </cell>
          <cell r="AO111" t="str">
            <v>박승하　　</v>
          </cell>
          <cell r="AP111" t="str">
            <v>04</v>
          </cell>
          <cell r="AQ111" t="str">
            <v>30</v>
          </cell>
          <cell r="AR111">
            <v>77</v>
          </cell>
          <cell r="AS111">
            <v>60.92</v>
          </cell>
          <cell r="AT111">
            <v>20</v>
          </cell>
          <cell r="AU111" t="str">
            <v>2008268</v>
          </cell>
          <cell r="AV111" t="str">
            <v>이용도　　</v>
          </cell>
          <cell r="AW111" t="str">
            <v>02</v>
          </cell>
          <cell r="AX111" t="str">
            <v>20</v>
          </cell>
          <cell r="AY111">
            <v>74</v>
          </cell>
          <cell r="AZ111">
            <v>60.4</v>
          </cell>
          <cell r="BA111">
            <v>10</v>
          </cell>
          <cell r="BF111">
            <v>0</v>
          </cell>
          <cell r="BG111">
            <v>0</v>
          </cell>
          <cell r="BH111">
            <v>0</v>
          </cell>
          <cell r="BM111">
            <v>0</v>
          </cell>
          <cell r="BN111">
            <v>0</v>
          </cell>
          <cell r="BO111">
            <v>0</v>
          </cell>
          <cell r="BP111" t="b">
            <v>0</v>
          </cell>
          <cell r="BQ111">
            <v>0</v>
          </cell>
          <cell r="BR111">
            <v>63.09</v>
          </cell>
          <cell r="BS111">
            <v>430</v>
          </cell>
          <cell r="BT111">
            <v>29.6</v>
          </cell>
          <cell r="BU111" t="str">
            <v>B</v>
          </cell>
          <cell r="BV111" t="str">
            <v>04</v>
          </cell>
          <cell r="BW111">
            <v>68</v>
          </cell>
          <cell r="BX111" t="str">
            <v>19940101</v>
          </cell>
          <cell r="BZ111" t="str">
            <v>B</v>
          </cell>
          <cell r="CA111" t="str">
            <v>03</v>
          </cell>
          <cell r="CB111" t="str">
            <v>A</v>
          </cell>
          <cell r="CC111" t="str">
            <v>02</v>
          </cell>
          <cell r="CD111" t="str">
            <v>A</v>
          </cell>
          <cell r="CE111" t="str">
            <v>02</v>
          </cell>
        </row>
        <row r="112">
          <cell r="A112" t="str">
            <v>2344551</v>
          </cell>
          <cell r="B112" t="str">
            <v>30</v>
          </cell>
          <cell r="C112" t="str">
            <v>4갑</v>
          </cell>
          <cell r="D112" t="str">
            <v>김종보　　</v>
          </cell>
          <cell r="E112" t="str">
            <v>C</v>
          </cell>
          <cell r="G112">
            <v>1</v>
          </cell>
          <cell r="H112" t="str">
            <v>KH**</v>
          </cell>
          <cell r="I112" t="str">
            <v>KHAE</v>
          </cell>
          <cell r="J112" t="str">
            <v>출하지원팀　　　　　</v>
          </cell>
          <cell r="K112" t="str">
            <v>KHW*</v>
          </cell>
          <cell r="L112" t="str">
            <v>경남서부지역본부　　</v>
          </cell>
          <cell r="O112" t="str">
            <v>KHW*1</v>
          </cell>
          <cell r="R112" t="str">
            <v>2</v>
          </cell>
          <cell r="V112" t="str">
            <v>5</v>
          </cell>
          <cell r="W112" t="str">
            <v>3</v>
          </cell>
          <cell r="X112" t="str">
            <v>3</v>
          </cell>
          <cell r="Y112" t="str">
            <v>O</v>
          </cell>
          <cell r="Z112" t="str">
            <v>7116633</v>
          </cell>
          <cell r="AA112" t="str">
            <v>이병기　　</v>
          </cell>
          <cell r="AB112" t="str">
            <v>22</v>
          </cell>
          <cell r="AC112" t="str">
            <v>32</v>
          </cell>
          <cell r="AD112">
            <v>53</v>
          </cell>
          <cell r="AE112">
            <v>48.36</v>
          </cell>
          <cell r="AF112">
            <v>70</v>
          </cell>
          <cell r="AG112" t="str">
            <v>2059744</v>
          </cell>
          <cell r="AH112" t="str">
            <v>김도영　　</v>
          </cell>
          <cell r="AI112" t="str">
            <v>02</v>
          </cell>
          <cell r="AJ112" t="str">
            <v>20</v>
          </cell>
          <cell r="AK112">
            <v>86</v>
          </cell>
          <cell r="AL112">
            <v>65.59</v>
          </cell>
          <cell r="AM112">
            <v>20</v>
          </cell>
          <cell r="AR112">
            <v>0</v>
          </cell>
          <cell r="AS112">
            <v>0</v>
          </cell>
          <cell r="AT112">
            <v>0</v>
          </cell>
          <cell r="AY112">
            <v>0</v>
          </cell>
          <cell r="AZ112">
            <v>0</v>
          </cell>
          <cell r="BA112">
            <v>0</v>
          </cell>
          <cell r="BF112">
            <v>0</v>
          </cell>
          <cell r="BG112">
            <v>0</v>
          </cell>
          <cell r="BH112">
            <v>0</v>
          </cell>
          <cell r="BM112">
            <v>0</v>
          </cell>
          <cell r="BN112">
            <v>0</v>
          </cell>
          <cell r="BO112">
            <v>0</v>
          </cell>
          <cell r="BP112" t="b">
            <v>0</v>
          </cell>
          <cell r="BQ112">
            <v>0</v>
          </cell>
          <cell r="BR112">
            <v>52.19</v>
          </cell>
          <cell r="BS112">
            <v>1320</v>
          </cell>
          <cell r="BT112">
            <v>91</v>
          </cell>
          <cell r="BU112" t="str">
            <v>E</v>
          </cell>
          <cell r="BV112" t="str">
            <v>10</v>
          </cell>
          <cell r="BW112">
            <v>44</v>
          </cell>
          <cell r="BX112" t="str">
            <v>19970701</v>
          </cell>
          <cell r="BZ112" t="str">
            <v>C</v>
          </cell>
          <cell r="CA112" t="str">
            <v>08</v>
          </cell>
          <cell r="CB112" t="str">
            <v>C</v>
          </cell>
          <cell r="CC112" t="str">
            <v>08</v>
          </cell>
          <cell r="CD112" t="str">
            <v>D</v>
          </cell>
          <cell r="CE112" t="str">
            <v>09</v>
          </cell>
        </row>
        <row r="113">
          <cell r="A113" t="str">
            <v>2342189</v>
          </cell>
          <cell r="B113" t="str">
            <v>26</v>
          </cell>
          <cell r="C113" t="str">
            <v>과장</v>
          </cell>
          <cell r="D113" t="str">
            <v>정인상　　</v>
          </cell>
          <cell r="E113" t="str">
            <v>C</v>
          </cell>
          <cell r="G113">
            <v>1</v>
          </cell>
          <cell r="H113" t="str">
            <v>KM**</v>
          </cell>
          <cell r="I113" t="str">
            <v>KMEA</v>
          </cell>
          <cell r="J113" t="str">
            <v>부품조달팀　　　　　</v>
          </cell>
          <cell r="K113" t="str">
            <v>KMD*</v>
          </cell>
          <cell r="L113" t="str">
            <v>순천직매점</v>
          </cell>
          <cell r="O113" t="str">
            <v>KMDM</v>
          </cell>
          <cell r="R113" t="str">
            <v>2</v>
          </cell>
          <cell r="T113" t="str">
            <v>50</v>
          </cell>
          <cell r="U113" t="str">
            <v>과장</v>
          </cell>
          <cell r="V113" t="str">
            <v>3</v>
          </cell>
          <cell r="W113" t="str">
            <v>4</v>
          </cell>
          <cell r="X113" t="str">
            <v>2</v>
          </cell>
          <cell r="Y113" t="str">
            <v>S</v>
          </cell>
          <cell r="Z113" t="str">
            <v>0043652</v>
          </cell>
          <cell r="AA113" t="str">
            <v>정남기　　</v>
          </cell>
          <cell r="AB113" t="str">
            <v>05</v>
          </cell>
          <cell r="AC113" t="str">
            <v>32</v>
          </cell>
          <cell r="AD113">
            <v>40</v>
          </cell>
          <cell r="AE113">
            <v>46.57</v>
          </cell>
          <cell r="AF113">
            <v>60</v>
          </cell>
          <cell r="AG113" t="str">
            <v>2001319</v>
          </cell>
          <cell r="AH113" t="str">
            <v>차정식　　</v>
          </cell>
          <cell r="AI113" t="str">
            <v>02</v>
          </cell>
          <cell r="AJ113" t="str">
            <v>20</v>
          </cell>
          <cell r="AK113">
            <v>40</v>
          </cell>
          <cell r="AL113">
            <v>48.7</v>
          </cell>
          <cell r="AM113">
            <v>20</v>
          </cell>
          <cell r="AR113">
            <v>0</v>
          </cell>
          <cell r="AS113">
            <v>0</v>
          </cell>
          <cell r="AT113">
            <v>0</v>
          </cell>
          <cell r="AY113">
            <v>0</v>
          </cell>
          <cell r="AZ113">
            <v>0</v>
          </cell>
          <cell r="BA113">
            <v>0</v>
          </cell>
          <cell r="BF113">
            <v>0</v>
          </cell>
          <cell r="BG113">
            <v>0</v>
          </cell>
          <cell r="BH113">
            <v>0</v>
          </cell>
          <cell r="BM113">
            <v>0</v>
          </cell>
          <cell r="BN113">
            <v>0</v>
          </cell>
          <cell r="BO113">
            <v>0</v>
          </cell>
          <cell r="BP113" t="b">
            <v>1</v>
          </cell>
          <cell r="BQ113">
            <v>6</v>
          </cell>
          <cell r="BR113">
            <v>47.21</v>
          </cell>
          <cell r="BS113">
            <v>1136</v>
          </cell>
          <cell r="BT113">
            <v>100</v>
          </cell>
          <cell r="BU113" t="str">
            <v>E</v>
          </cell>
          <cell r="BV113" t="str">
            <v>11</v>
          </cell>
          <cell r="BW113">
            <v>40</v>
          </cell>
          <cell r="BX113" t="str">
            <v>19940101</v>
          </cell>
          <cell r="BZ113" t="str">
            <v>D</v>
          </cell>
          <cell r="CA113" t="str">
            <v>09</v>
          </cell>
          <cell r="CB113" t="str">
            <v>D</v>
          </cell>
          <cell r="CC113" t="str">
            <v>10</v>
          </cell>
          <cell r="CD113" t="str">
            <v>E</v>
          </cell>
          <cell r="CE113" t="str">
            <v>10</v>
          </cell>
        </row>
        <row r="114">
          <cell r="A114" t="str">
            <v>2071432</v>
          </cell>
          <cell r="B114" t="str">
            <v>28</v>
          </cell>
          <cell r="C114" t="str">
            <v>대리</v>
          </cell>
          <cell r="D114" t="str">
            <v>정규붕　　</v>
          </cell>
          <cell r="E114" t="str">
            <v>C</v>
          </cell>
          <cell r="G114">
            <v>1</v>
          </cell>
          <cell r="H114" t="str">
            <v>KH**</v>
          </cell>
          <cell r="I114" t="str">
            <v>KHEO</v>
          </cell>
          <cell r="J114" t="str">
            <v>동부）광진지점　　　</v>
          </cell>
          <cell r="K114" t="str">
            <v>KHE*</v>
          </cell>
          <cell r="L114" t="str">
            <v>동부지역본부　　　　</v>
          </cell>
          <cell r="O114" t="str">
            <v>KHE*</v>
          </cell>
          <cell r="R114" t="str">
            <v>2</v>
          </cell>
          <cell r="V114" t="str">
            <v>4</v>
          </cell>
          <cell r="W114" t="str">
            <v>3</v>
          </cell>
          <cell r="X114" t="str">
            <v>3</v>
          </cell>
          <cell r="Y114" t="str">
            <v>S</v>
          </cell>
          <cell r="Z114" t="str">
            <v>2718162</v>
          </cell>
          <cell r="AA114" t="str">
            <v>박광인　　</v>
          </cell>
          <cell r="AB114" t="str">
            <v>03</v>
          </cell>
          <cell r="AC114" t="str">
            <v>32</v>
          </cell>
          <cell r="AD114">
            <v>48</v>
          </cell>
          <cell r="AE114">
            <v>50.63</v>
          </cell>
          <cell r="AF114">
            <v>70</v>
          </cell>
          <cell r="AG114" t="str">
            <v>2059744</v>
          </cell>
          <cell r="AH114" t="str">
            <v>김도영　　</v>
          </cell>
          <cell r="AI114" t="str">
            <v>02</v>
          </cell>
          <cell r="AJ114" t="str">
            <v>20</v>
          </cell>
          <cell r="AK114">
            <v>63</v>
          </cell>
          <cell r="AL114">
            <v>57.38</v>
          </cell>
          <cell r="AM114">
            <v>20</v>
          </cell>
          <cell r="AR114">
            <v>0</v>
          </cell>
          <cell r="AS114">
            <v>0</v>
          </cell>
          <cell r="AT114">
            <v>0</v>
          </cell>
          <cell r="AY114">
            <v>0</v>
          </cell>
          <cell r="AZ114">
            <v>0</v>
          </cell>
          <cell r="BA114">
            <v>0</v>
          </cell>
          <cell r="BF114">
            <v>0</v>
          </cell>
          <cell r="BG114">
            <v>0</v>
          </cell>
          <cell r="BH114">
            <v>0</v>
          </cell>
          <cell r="BM114">
            <v>0</v>
          </cell>
          <cell r="BN114">
            <v>0</v>
          </cell>
          <cell r="BO114">
            <v>0</v>
          </cell>
          <cell r="BP114" t="b">
            <v>0</v>
          </cell>
          <cell r="BQ114">
            <v>0</v>
          </cell>
          <cell r="BR114">
            <v>52.13</v>
          </cell>
          <cell r="BS114">
            <v>1550</v>
          </cell>
          <cell r="BT114">
            <v>92.6</v>
          </cell>
          <cell r="BU114" t="str">
            <v>E</v>
          </cell>
          <cell r="BV114" t="str">
            <v>10</v>
          </cell>
          <cell r="BW114">
            <v>44</v>
          </cell>
          <cell r="BX114" t="str">
            <v>19940101</v>
          </cell>
          <cell r="BZ114" t="str">
            <v>C</v>
          </cell>
          <cell r="CA114" t="str">
            <v>07</v>
          </cell>
          <cell r="CB114" t="str">
            <v>D</v>
          </cell>
          <cell r="CC114" t="str">
            <v>08</v>
          </cell>
          <cell r="CD114" t="str">
            <v>E</v>
          </cell>
          <cell r="CE114" t="str">
            <v>11</v>
          </cell>
        </row>
        <row r="115">
          <cell r="A115" t="str">
            <v>2234815</v>
          </cell>
          <cell r="B115" t="str">
            <v>28</v>
          </cell>
          <cell r="C115" t="str">
            <v>대리</v>
          </cell>
          <cell r="D115" t="str">
            <v>한상만　　</v>
          </cell>
          <cell r="E115" t="str">
            <v>C</v>
          </cell>
          <cell r="G115">
            <v>1</v>
          </cell>
          <cell r="H115" t="str">
            <v>KH**</v>
          </cell>
          <cell r="I115" t="str">
            <v>KHHK</v>
          </cell>
          <cell r="J115" t="str">
            <v>북부）종로５가지점　</v>
          </cell>
          <cell r="K115" t="str">
            <v>KHHC</v>
          </cell>
          <cell r="L115" t="str">
            <v>북부）퇴계로지점　　</v>
          </cell>
          <cell r="O115" t="str">
            <v>KHHCA</v>
          </cell>
          <cell r="R115" t="str">
            <v>2</v>
          </cell>
          <cell r="T115" t="str">
            <v>50</v>
          </cell>
          <cell r="U115" t="str">
            <v>과장</v>
          </cell>
          <cell r="V115" t="str">
            <v>4</v>
          </cell>
          <cell r="W115" t="str">
            <v>3</v>
          </cell>
          <cell r="X115" t="str">
            <v>2</v>
          </cell>
          <cell r="Y115" t="str">
            <v>O</v>
          </cell>
          <cell r="Z115" t="str">
            <v>2034069</v>
          </cell>
          <cell r="AA115" t="str">
            <v>김연중　　</v>
          </cell>
          <cell r="AB115" t="str">
            <v>24</v>
          </cell>
          <cell r="AC115" t="str">
            <v>44</v>
          </cell>
          <cell r="AD115">
            <v>97</v>
          </cell>
          <cell r="AE115">
            <v>64.709999999999994</v>
          </cell>
          <cell r="AF115">
            <v>50</v>
          </cell>
          <cell r="AG115" t="str">
            <v>2006008</v>
          </cell>
          <cell r="AH115" t="str">
            <v>이덕준　　</v>
          </cell>
          <cell r="AI115" t="str">
            <v>03</v>
          </cell>
          <cell r="AJ115" t="str">
            <v>32</v>
          </cell>
          <cell r="AK115">
            <v>77</v>
          </cell>
          <cell r="AL115">
            <v>60.56</v>
          </cell>
          <cell r="AM115">
            <v>30</v>
          </cell>
          <cell r="AN115" t="str">
            <v>2059744</v>
          </cell>
          <cell r="AO115" t="str">
            <v>김도영　　</v>
          </cell>
          <cell r="AP115" t="str">
            <v>02</v>
          </cell>
          <cell r="AQ115" t="str">
            <v>20</v>
          </cell>
          <cell r="AR115">
            <v>53</v>
          </cell>
          <cell r="AS115">
            <v>53.79</v>
          </cell>
          <cell r="AT115">
            <v>10</v>
          </cell>
          <cell r="AY115">
            <v>0</v>
          </cell>
          <cell r="AZ115">
            <v>0</v>
          </cell>
          <cell r="BA115">
            <v>0</v>
          </cell>
          <cell r="BF115">
            <v>0</v>
          </cell>
          <cell r="BG115">
            <v>0</v>
          </cell>
          <cell r="BH115">
            <v>0</v>
          </cell>
          <cell r="BM115">
            <v>0</v>
          </cell>
          <cell r="BN115">
            <v>0</v>
          </cell>
          <cell r="BO115">
            <v>0</v>
          </cell>
          <cell r="BP115" t="b">
            <v>0</v>
          </cell>
          <cell r="BQ115">
            <v>0</v>
          </cell>
          <cell r="BR115">
            <v>62.11</v>
          </cell>
          <cell r="BS115">
            <v>621</v>
          </cell>
          <cell r="BT115">
            <v>37.1</v>
          </cell>
          <cell r="BU115" t="str">
            <v>C</v>
          </cell>
          <cell r="BV115" t="str">
            <v>05</v>
          </cell>
          <cell r="BW115">
            <v>64</v>
          </cell>
          <cell r="BX115" t="str">
            <v>19980101</v>
          </cell>
          <cell r="BZ115" t="str">
            <v>C</v>
          </cell>
          <cell r="CA115" t="str">
            <v>05</v>
          </cell>
          <cell r="CB115" t="str">
            <v>B</v>
          </cell>
          <cell r="CC115" t="str">
            <v>02</v>
          </cell>
          <cell r="CD115" t="str">
            <v>C</v>
          </cell>
          <cell r="CE115" t="str">
            <v>04</v>
          </cell>
        </row>
        <row r="116">
          <cell r="A116" t="str">
            <v>2165772</v>
          </cell>
          <cell r="B116" t="str">
            <v>30</v>
          </cell>
          <cell r="C116" t="str">
            <v>4갑</v>
          </cell>
          <cell r="D116" t="str">
            <v>송정석　　</v>
          </cell>
          <cell r="E116" t="str">
            <v>C</v>
          </cell>
          <cell r="G116">
            <v>1</v>
          </cell>
          <cell r="H116" t="str">
            <v>KH**</v>
          </cell>
          <cell r="I116" t="str">
            <v>KHOJ</v>
          </cell>
          <cell r="J116" t="str">
            <v>전북）전주대형상용지</v>
          </cell>
          <cell r="K116" t="str">
            <v>KHOF</v>
          </cell>
          <cell r="L116" t="str">
            <v>전북）정읍지점　　　</v>
          </cell>
          <cell r="O116" t="str">
            <v>KHOFA</v>
          </cell>
          <cell r="R116" t="str">
            <v>2</v>
          </cell>
          <cell r="V116" t="str">
            <v>5</v>
          </cell>
          <cell r="W116" t="str">
            <v>3</v>
          </cell>
          <cell r="X116" t="str">
            <v>3</v>
          </cell>
          <cell r="Y116" t="str">
            <v>S</v>
          </cell>
          <cell r="Z116" t="str">
            <v>2042719</v>
          </cell>
          <cell r="AA116" t="str">
            <v>임창래　　</v>
          </cell>
          <cell r="AB116" t="str">
            <v>26</v>
          </cell>
          <cell r="AC116" t="str">
            <v>44</v>
          </cell>
          <cell r="AD116">
            <v>93</v>
          </cell>
          <cell r="AE116">
            <v>60</v>
          </cell>
          <cell r="AF116">
            <v>50</v>
          </cell>
          <cell r="AG116" t="str">
            <v>2718148</v>
          </cell>
          <cell r="AH116" t="str">
            <v>김춘원　　</v>
          </cell>
          <cell r="AI116" t="str">
            <v>05</v>
          </cell>
          <cell r="AJ116" t="str">
            <v>32</v>
          </cell>
          <cell r="AK116">
            <v>74</v>
          </cell>
          <cell r="AL116">
            <v>60.07</v>
          </cell>
          <cell r="AM116">
            <v>30</v>
          </cell>
          <cell r="AN116" t="str">
            <v>2059744</v>
          </cell>
          <cell r="AO116" t="str">
            <v>김도영　　</v>
          </cell>
          <cell r="AP116" t="str">
            <v>02</v>
          </cell>
          <cell r="AQ116" t="str">
            <v>20</v>
          </cell>
          <cell r="AR116">
            <v>93</v>
          </cell>
          <cell r="AS116">
            <v>68.08</v>
          </cell>
          <cell r="AT116">
            <v>10</v>
          </cell>
          <cell r="AY116">
            <v>0</v>
          </cell>
          <cell r="AZ116">
            <v>0</v>
          </cell>
          <cell r="BA116">
            <v>0</v>
          </cell>
          <cell r="BF116">
            <v>0</v>
          </cell>
          <cell r="BG116">
            <v>0</v>
          </cell>
          <cell r="BH116">
            <v>0</v>
          </cell>
          <cell r="BM116">
            <v>0</v>
          </cell>
          <cell r="BN116">
            <v>0</v>
          </cell>
          <cell r="BO116">
            <v>0</v>
          </cell>
          <cell r="BP116" t="b">
            <v>0</v>
          </cell>
          <cell r="BQ116">
            <v>0</v>
          </cell>
          <cell r="BR116">
            <v>60.92</v>
          </cell>
          <cell r="BS116">
            <v>602</v>
          </cell>
          <cell r="BT116">
            <v>41.5</v>
          </cell>
          <cell r="BU116" t="str">
            <v>C</v>
          </cell>
          <cell r="BV116" t="str">
            <v>05</v>
          </cell>
          <cell r="BW116">
            <v>64</v>
          </cell>
          <cell r="BX116" t="str">
            <v>19910101</v>
          </cell>
          <cell r="BZ116" t="str">
            <v>B</v>
          </cell>
          <cell r="CA116" t="str">
            <v>03</v>
          </cell>
          <cell r="CB116" t="str">
            <v>B</v>
          </cell>
          <cell r="CC116" t="str">
            <v>02</v>
          </cell>
          <cell r="CD116" t="str">
            <v>C</v>
          </cell>
          <cell r="CE116" t="str">
            <v>06</v>
          </cell>
        </row>
        <row r="117">
          <cell r="A117" t="str">
            <v>2077281</v>
          </cell>
          <cell r="B117" t="str">
            <v>30</v>
          </cell>
          <cell r="C117" t="str">
            <v>4갑</v>
          </cell>
          <cell r="D117" t="str">
            <v>김남오　　</v>
          </cell>
          <cell r="E117" t="str">
            <v>C</v>
          </cell>
          <cell r="G117">
            <v>1</v>
          </cell>
          <cell r="H117" t="str">
            <v>KQ**</v>
          </cell>
          <cell r="I117" t="str">
            <v>KQAB</v>
          </cell>
          <cell r="J117" t="str">
            <v>통합물류팀　　　　　</v>
          </cell>
          <cell r="K117" t="str">
            <v>KTAA</v>
          </cell>
          <cell r="L117" t="str">
            <v>화）생산관리팀　　　</v>
          </cell>
          <cell r="O117" t="str">
            <v>KTAA</v>
          </cell>
          <cell r="R117" t="str">
            <v>5</v>
          </cell>
          <cell r="V117" t="str">
            <v>5</v>
          </cell>
          <cell r="W117" t="str">
            <v>2</v>
          </cell>
          <cell r="X117" t="str">
            <v>3</v>
          </cell>
          <cell r="Y117" t="str">
            <v>S</v>
          </cell>
          <cell r="Z117" t="str">
            <v>2060151</v>
          </cell>
          <cell r="AA117" t="str">
            <v>양승현　　</v>
          </cell>
          <cell r="AB117" t="str">
            <v>22</v>
          </cell>
          <cell r="AC117" t="str">
            <v>43</v>
          </cell>
          <cell r="AD117">
            <v>73</v>
          </cell>
          <cell r="AE117">
            <v>57.41</v>
          </cell>
          <cell r="AF117">
            <v>30</v>
          </cell>
          <cell r="AG117" t="str">
            <v>7019858</v>
          </cell>
          <cell r="AH117" t="str">
            <v>홍석종　　</v>
          </cell>
          <cell r="AI117" t="str">
            <v>04</v>
          </cell>
          <cell r="AJ117" t="str">
            <v>31</v>
          </cell>
          <cell r="AK117">
            <v>77</v>
          </cell>
          <cell r="AL117">
            <v>62.44</v>
          </cell>
          <cell r="AM117">
            <v>20</v>
          </cell>
          <cell r="AN117" t="str">
            <v>2100100</v>
          </cell>
          <cell r="AO117" t="str">
            <v>김무일　　</v>
          </cell>
          <cell r="AP117" t="str">
            <v>02</v>
          </cell>
          <cell r="AQ117" t="str">
            <v>30</v>
          </cell>
          <cell r="AR117">
            <v>70</v>
          </cell>
          <cell r="AS117">
            <v>60.22</v>
          </cell>
          <cell r="AT117">
            <v>20</v>
          </cell>
          <cell r="AU117" t="str">
            <v>2728462</v>
          </cell>
          <cell r="AV117" t="str">
            <v>임승근　　</v>
          </cell>
          <cell r="AW117" t="str">
            <v>02</v>
          </cell>
          <cell r="AX117" t="str">
            <v>20</v>
          </cell>
          <cell r="AY117">
            <v>93</v>
          </cell>
          <cell r="AZ117">
            <v>68.42</v>
          </cell>
          <cell r="BA117">
            <v>10</v>
          </cell>
          <cell r="BF117">
            <v>0</v>
          </cell>
          <cell r="BG117">
            <v>0</v>
          </cell>
          <cell r="BH117">
            <v>0</v>
          </cell>
          <cell r="BM117">
            <v>0</v>
          </cell>
          <cell r="BN117">
            <v>0</v>
          </cell>
          <cell r="BO117">
            <v>0</v>
          </cell>
          <cell r="BP117" t="b">
            <v>0</v>
          </cell>
          <cell r="BQ117">
            <v>0</v>
          </cell>
          <cell r="BR117">
            <v>60.75</v>
          </cell>
          <cell r="BS117">
            <v>611</v>
          </cell>
          <cell r="BT117">
            <v>42.1</v>
          </cell>
          <cell r="BU117" t="str">
            <v>C</v>
          </cell>
          <cell r="BV117" t="str">
            <v>05</v>
          </cell>
          <cell r="BW117">
            <v>64</v>
          </cell>
          <cell r="BX117" t="str">
            <v>19920101</v>
          </cell>
          <cell r="BZ117" t="str">
            <v>A</v>
          </cell>
          <cell r="CA117" t="str">
            <v>02</v>
          </cell>
          <cell r="CB117" t="str">
            <v>C</v>
          </cell>
          <cell r="CC117" t="str">
            <v>05</v>
          </cell>
          <cell r="CD117" t="str">
            <v>B</v>
          </cell>
          <cell r="CE117" t="str">
            <v>04</v>
          </cell>
        </row>
        <row r="118">
          <cell r="A118" t="str">
            <v>2279336</v>
          </cell>
          <cell r="B118" t="str">
            <v>30</v>
          </cell>
          <cell r="C118" t="str">
            <v>4갑</v>
          </cell>
          <cell r="D118" t="str">
            <v>강대실　　</v>
          </cell>
          <cell r="E118" t="str">
            <v>C</v>
          </cell>
          <cell r="G118">
            <v>1</v>
          </cell>
          <cell r="H118" t="str">
            <v>KH**</v>
          </cell>
          <cell r="I118" t="str">
            <v>KHEA</v>
          </cell>
          <cell r="J118" t="str">
            <v>동부）동대문지점　　</v>
          </cell>
          <cell r="K118" t="str">
            <v>KHHS</v>
          </cell>
          <cell r="L118" t="str">
            <v>북부）가좌지점　　　</v>
          </cell>
          <cell r="O118" t="str">
            <v>KHHSA</v>
          </cell>
          <cell r="R118" t="str">
            <v>2</v>
          </cell>
          <cell r="V118" t="str">
            <v>5</v>
          </cell>
          <cell r="W118" t="str">
            <v>3</v>
          </cell>
          <cell r="X118" t="str">
            <v>3</v>
          </cell>
          <cell r="Y118" t="str">
            <v>S</v>
          </cell>
          <cell r="Z118" t="str">
            <v>2159746</v>
          </cell>
          <cell r="AA118" t="str">
            <v>김동한　　</v>
          </cell>
          <cell r="AB118" t="str">
            <v>26</v>
          </cell>
          <cell r="AC118" t="str">
            <v>44</v>
          </cell>
          <cell r="AD118">
            <v>94</v>
          </cell>
          <cell r="AE118">
            <v>60</v>
          </cell>
          <cell r="AF118">
            <v>50</v>
          </cell>
          <cell r="AG118" t="str">
            <v>2006008</v>
          </cell>
          <cell r="AH118" t="str">
            <v>이덕준　　</v>
          </cell>
          <cell r="AI118" t="str">
            <v>03</v>
          </cell>
          <cell r="AJ118" t="str">
            <v>32</v>
          </cell>
          <cell r="AK118">
            <v>95</v>
          </cell>
          <cell r="AL118">
            <v>68.42</v>
          </cell>
          <cell r="AM118">
            <v>30</v>
          </cell>
          <cell r="AN118" t="str">
            <v>2059744</v>
          </cell>
          <cell r="AO118" t="str">
            <v>김도영　　</v>
          </cell>
          <cell r="AP118" t="str">
            <v>02</v>
          </cell>
          <cell r="AQ118" t="str">
            <v>20</v>
          </cell>
          <cell r="AR118">
            <v>63</v>
          </cell>
          <cell r="AS118">
            <v>57.4</v>
          </cell>
          <cell r="AT118">
            <v>10</v>
          </cell>
          <cell r="AY118">
            <v>0</v>
          </cell>
          <cell r="AZ118">
            <v>0</v>
          </cell>
          <cell r="BA118">
            <v>0</v>
          </cell>
          <cell r="BF118">
            <v>0</v>
          </cell>
          <cell r="BG118">
            <v>0</v>
          </cell>
          <cell r="BH118">
            <v>0</v>
          </cell>
          <cell r="BM118">
            <v>0</v>
          </cell>
          <cell r="BN118">
            <v>0</v>
          </cell>
          <cell r="BO118">
            <v>0</v>
          </cell>
          <cell r="BP118" t="b">
            <v>0</v>
          </cell>
          <cell r="BQ118">
            <v>0</v>
          </cell>
          <cell r="BR118">
            <v>62.52</v>
          </cell>
          <cell r="BS118">
            <v>465</v>
          </cell>
          <cell r="BT118">
            <v>32</v>
          </cell>
          <cell r="BU118" t="str">
            <v>C</v>
          </cell>
          <cell r="BV118" t="str">
            <v>04</v>
          </cell>
          <cell r="BW118">
            <v>68</v>
          </cell>
          <cell r="BX118" t="str">
            <v>19930101</v>
          </cell>
          <cell r="BZ118" t="str">
            <v>C</v>
          </cell>
          <cell r="CA118" t="str">
            <v>04</v>
          </cell>
          <cell r="CB118" t="str">
            <v>A</v>
          </cell>
          <cell r="CC118" t="str">
            <v>02</v>
          </cell>
          <cell r="CD118" t="str">
            <v>A</v>
          </cell>
          <cell r="CE118" t="str">
            <v>02</v>
          </cell>
        </row>
        <row r="119">
          <cell r="A119" t="str">
            <v>2107727</v>
          </cell>
          <cell r="B119" t="str">
            <v>30</v>
          </cell>
          <cell r="C119" t="str">
            <v>4갑</v>
          </cell>
          <cell r="D119" t="str">
            <v>오진희　　</v>
          </cell>
          <cell r="E119" t="str">
            <v>C</v>
          </cell>
          <cell r="G119">
            <v>1</v>
          </cell>
          <cell r="H119" t="str">
            <v>KM**</v>
          </cell>
          <cell r="I119" t="str">
            <v>KMEC</v>
          </cell>
          <cell r="J119" t="str">
            <v>부품운영팀　　　　　</v>
          </cell>
          <cell r="K119" t="str">
            <v>KMIA</v>
          </cell>
          <cell r="L119" t="str">
            <v>강북부품사업소　　　</v>
          </cell>
          <cell r="O119" t="str">
            <v>KMIAA</v>
          </cell>
          <cell r="R119" t="str">
            <v>2</v>
          </cell>
          <cell r="V119" t="str">
            <v>5</v>
          </cell>
          <cell r="W119" t="str">
            <v>4</v>
          </cell>
          <cell r="X119" t="str">
            <v>3</v>
          </cell>
          <cell r="Y119" t="str">
            <v>S</v>
          </cell>
          <cell r="Z119" t="str">
            <v>2212104</v>
          </cell>
          <cell r="AA119" t="str">
            <v>조중관　　</v>
          </cell>
          <cell r="AB119" t="str">
            <v>26</v>
          </cell>
          <cell r="AC119" t="str">
            <v>50</v>
          </cell>
          <cell r="AD119">
            <v>84</v>
          </cell>
          <cell r="AE119">
            <v>63.85</v>
          </cell>
          <cell r="AF119">
            <v>40</v>
          </cell>
          <cell r="AG119" t="str">
            <v>2023226</v>
          </cell>
          <cell r="AH119" t="str">
            <v>김성수　　</v>
          </cell>
          <cell r="AI119" t="str">
            <v>22</v>
          </cell>
          <cell r="AJ119" t="str">
            <v>43</v>
          </cell>
          <cell r="AK119">
            <v>84</v>
          </cell>
          <cell r="AL119">
            <v>61.11</v>
          </cell>
          <cell r="AM119">
            <v>40</v>
          </cell>
          <cell r="AN119" t="str">
            <v>2001319</v>
          </cell>
          <cell r="AO119" t="str">
            <v>차정식　　</v>
          </cell>
          <cell r="AP119" t="str">
            <v>02</v>
          </cell>
          <cell r="AQ119" t="str">
            <v>20</v>
          </cell>
          <cell r="AR119">
            <v>70</v>
          </cell>
          <cell r="AS119">
            <v>59.77</v>
          </cell>
          <cell r="AT119">
            <v>10</v>
          </cell>
          <cell r="AY119">
            <v>0</v>
          </cell>
          <cell r="AZ119">
            <v>0</v>
          </cell>
          <cell r="BA119">
            <v>0</v>
          </cell>
          <cell r="BF119">
            <v>0</v>
          </cell>
          <cell r="BG119">
            <v>0</v>
          </cell>
          <cell r="BH119">
            <v>0</v>
          </cell>
          <cell r="BM119">
            <v>0</v>
          </cell>
          <cell r="BN119">
            <v>0</v>
          </cell>
          <cell r="BO119">
            <v>0</v>
          </cell>
          <cell r="BP119" t="b">
            <v>0</v>
          </cell>
          <cell r="BQ119">
            <v>0</v>
          </cell>
          <cell r="BR119">
            <v>62.18</v>
          </cell>
          <cell r="BS119">
            <v>490</v>
          </cell>
          <cell r="BT119">
            <v>33.799999999999997</v>
          </cell>
          <cell r="BU119" t="str">
            <v>C</v>
          </cell>
          <cell r="BV119" t="str">
            <v>04</v>
          </cell>
          <cell r="BW119">
            <v>68</v>
          </cell>
          <cell r="BX119" t="str">
            <v>19871001</v>
          </cell>
          <cell r="BZ119" t="str">
            <v>B</v>
          </cell>
          <cell r="CA119" t="str">
            <v>03</v>
          </cell>
          <cell r="CB119" t="str">
            <v>B</v>
          </cell>
          <cell r="CC119" t="str">
            <v>03</v>
          </cell>
          <cell r="CD119" t="str">
            <v>B</v>
          </cell>
          <cell r="CE119" t="str">
            <v>02</v>
          </cell>
        </row>
        <row r="120">
          <cell r="A120" t="str">
            <v>2080187</v>
          </cell>
          <cell r="B120" t="str">
            <v>28</v>
          </cell>
          <cell r="C120" t="str">
            <v>대리</v>
          </cell>
          <cell r="D120" t="str">
            <v>김해성　　</v>
          </cell>
          <cell r="E120" t="str">
            <v>C</v>
          </cell>
          <cell r="G120">
            <v>1</v>
          </cell>
          <cell r="H120" t="str">
            <v>KM**</v>
          </cell>
          <cell r="I120" t="str">
            <v>KMJS</v>
          </cell>
          <cell r="J120" t="str">
            <v>부산북부사업소　　　</v>
          </cell>
          <cell r="K120" t="str">
            <v>KMJR</v>
          </cell>
          <cell r="L120" t="str">
            <v>부산사업소　　　　　</v>
          </cell>
          <cell r="O120" t="str">
            <v>KMJRA</v>
          </cell>
          <cell r="R120" t="str">
            <v>2</v>
          </cell>
          <cell r="V120" t="str">
            <v>4</v>
          </cell>
          <cell r="W120" t="str">
            <v>4</v>
          </cell>
          <cell r="X120" t="str">
            <v>3</v>
          </cell>
          <cell r="Y120" t="str">
            <v>O</v>
          </cell>
          <cell r="Z120" t="str">
            <v>2288922</v>
          </cell>
          <cell r="AA120" t="str">
            <v>구민식　　</v>
          </cell>
          <cell r="AB120" t="str">
            <v>26</v>
          </cell>
          <cell r="AC120" t="str">
            <v>50</v>
          </cell>
          <cell r="AD120">
            <v>90</v>
          </cell>
          <cell r="AE120">
            <v>65.58</v>
          </cell>
          <cell r="AF120">
            <v>40</v>
          </cell>
          <cell r="AG120" t="str">
            <v>2026355</v>
          </cell>
          <cell r="AH120" t="str">
            <v>유원홍　　</v>
          </cell>
          <cell r="AI120" t="str">
            <v>24</v>
          </cell>
          <cell r="AJ120" t="str">
            <v>43</v>
          </cell>
          <cell r="AK120">
            <v>95</v>
          </cell>
          <cell r="AL120">
            <v>65.97</v>
          </cell>
          <cell r="AM120">
            <v>40</v>
          </cell>
          <cell r="AN120" t="str">
            <v>2001319</v>
          </cell>
          <cell r="AO120" t="str">
            <v>차정식　　</v>
          </cell>
          <cell r="AP120" t="str">
            <v>02</v>
          </cell>
          <cell r="AQ120" t="str">
            <v>20</v>
          </cell>
          <cell r="AR120">
            <v>77</v>
          </cell>
          <cell r="AS120">
            <v>62.21</v>
          </cell>
          <cell r="AT120">
            <v>10</v>
          </cell>
          <cell r="AY120">
            <v>0</v>
          </cell>
          <cell r="AZ120">
            <v>0</v>
          </cell>
          <cell r="BA120">
            <v>0</v>
          </cell>
          <cell r="BF120">
            <v>0</v>
          </cell>
          <cell r="BG120">
            <v>0</v>
          </cell>
          <cell r="BH120">
            <v>0</v>
          </cell>
          <cell r="BM120">
            <v>0</v>
          </cell>
          <cell r="BN120">
            <v>0</v>
          </cell>
          <cell r="BO120">
            <v>0</v>
          </cell>
          <cell r="BP120" t="b">
            <v>0</v>
          </cell>
          <cell r="BQ120">
            <v>0</v>
          </cell>
          <cell r="BR120">
            <v>65.38</v>
          </cell>
          <cell r="BS120">
            <v>374</v>
          </cell>
          <cell r="BT120">
            <v>22.3</v>
          </cell>
          <cell r="BU120" t="str">
            <v>B</v>
          </cell>
          <cell r="BV120" t="str">
            <v>03</v>
          </cell>
          <cell r="BW120">
            <v>72</v>
          </cell>
          <cell r="BX120" t="str">
            <v>19960101</v>
          </cell>
          <cell r="BZ120" t="str">
            <v>A</v>
          </cell>
          <cell r="CA120" t="str">
            <v>01</v>
          </cell>
          <cell r="CB120" t="str">
            <v>A</v>
          </cell>
          <cell r="CC120" t="str">
            <v>01</v>
          </cell>
          <cell r="CD120" t="str">
            <v>B</v>
          </cell>
          <cell r="CE120" t="str">
            <v>03</v>
          </cell>
        </row>
        <row r="121">
          <cell r="A121" t="str">
            <v>2350809</v>
          </cell>
          <cell r="B121" t="str">
            <v>32</v>
          </cell>
          <cell r="C121" t="str">
            <v>4을</v>
          </cell>
          <cell r="D121" t="str">
            <v>최수경　　</v>
          </cell>
          <cell r="E121" t="str">
            <v>C</v>
          </cell>
          <cell r="G121">
            <v>1</v>
          </cell>
          <cell r="H121" t="str">
            <v>KH**</v>
          </cell>
          <cell r="I121" t="str">
            <v>KHHT</v>
          </cell>
          <cell r="J121" t="str">
            <v>북부）금촌지점　　　</v>
          </cell>
          <cell r="K121" t="str">
            <v>KHHU</v>
          </cell>
          <cell r="L121" t="str">
            <v>북부）문산지점　　　</v>
          </cell>
          <cell r="O121" t="str">
            <v>KHHUA</v>
          </cell>
          <cell r="R121" t="str">
            <v>2</v>
          </cell>
          <cell r="V121" t="str">
            <v>6</v>
          </cell>
          <cell r="W121" t="str">
            <v>3</v>
          </cell>
          <cell r="X121" t="str">
            <v>4</v>
          </cell>
          <cell r="Y121" t="str">
            <v>O</v>
          </cell>
          <cell r="Z121" t="str">
            <v>2053181</v>
          </cell>
          <cell r="AA121" t="str">
            <v>유광희　　</v>
          </cell>
          <cell r="AB121" t="str">
            <v>28</v>
          </cell>
          <cell r="AC121" t="str">
            <v>50</v>
          </cell>
          <cell r="AD121">
            <v>77</v>
          </cell>
          <cell r="AE121">
            <v>55.29</v>
          </cell>
          <cell r="AF121">
            <v>10</v>
          </cell>
          <cell r="AG121" t="str">
            <v>2132257</v>
          </cell>
          <cell r="AH121" t="str">
            <v>강창희　　</v>
          </cell>
          <cell r="AI121" t="str">
            <v>26</v>
          </cell>
          <cell r="AJ121" t="str">
            <v>44</v>
          </cell>
          <cell r="AK121">
            <v>88</v>
          </cell>
          <cell r="AL121">
            <v>55.29</v>
          </cell>
          <cell r="AM121">
            <v>50</v>
          </cell>
          <cell r="AN121" t="str">
            <v>2006008</v>
          </cell>
          <cell r="AO121" t="str">
            <v>이덕준　　</v>
          </cell>
          <cell r="AP121" t="str">
            <v>03</v>
          </cell>
          <cell r="AQ121" t="str">
            <v>32</v>
          </cell>
          <cell r="AR121">
            <v>66</v>
          </cell>
          <cell r="AS121">
            <v>56.81</v>
          </cell>
          <cell r="AT121">
            <v>30</v>
          </cell>
          <cell r="AY121">
            <v>0</v>
          </cell>
          <cell r="AZ121">
            <v>0</v>
          </cell>
          <cell r="BA121">
            <v>0</v>
          </cell>
          <cell r="BF121">
            <v>0</v>
          </cell>
          <cell r="BG121">
            <v>0</v>
          </cell>
          <cell r="BH121">
            <v>0</v>
          </cell>
          <cell r="BM121">
            <v>0</v>
          </cell>
          <cell r="BN121">
            <v>0</v>
          </cell>
          <cell r="BO121">
            <v>0</v>
          </cell>
          <cell r="BP121" t="b">
            <v>0</v>
          </cell>
          <cell r="BQ121">
            <v>0</v>
          </cell>
          <cell r="BR121">
            <v>55.8</v>
          </cell>
          <cell r="BS121">
            <v>568</v>
          </cell>
          <cell r="BT121">
            <v>81.5</v>
          </cell>
          <cell r="BU121" t="str">
            <v>D</v>
          </cell>
          <cell r="BV121" t="str">
            <v>09</v>
          </cell>
          <cell r="BW121">
            <v>48</v>
          </cell>
          <cell r="BX121" t="str">
            <v>19960101</v>
          </cell>
          <cell r="BZ121" t="str">
            <v>D</v>
          </cell>
          <cell r="CA121" t="str">
            <v>09</v>
          </cell>
          <cell r="CB121" t="str">
            <v>C</v>
          </cell>
          <cell r="CC121" t="str">
            <v>04</v>
          </cell>
          <cell r="CD121" t="str">
            <v>D</v>
          </cell>
          <cell r="CE121" t="str">
            <v>10</v>
          </cell>
        </row>
        <row r="122">
          <cell r="A122" t="str">
            <v>2502843</v>
          </cell>
          <cell r="B122" t="str">
            <v>33</v>
          </cell>
          <cell r="C122" t="str">
            <v>5급</v>
          </cell>
          <cell r="D122" t="str">
            <v>최선화　　</v>
          </cell>
          <cell r="E122" t="str">
            <v>C</v>
          </cell>
          <cell r="G122">
            <v>1</v>
          </cell>
          <cell r="H122" t="str">
            <v>KH**</v>
          </cell>
          <cell r="I122" t="str">
            <v>KHER</v>
          </cell>
          <cell r="J122" t="str">
            <v>동부）창동지점　　　</v>
          </cell>
          <cell r="K122" t="str">
            <v>KHEG</v>
          </cell>
          <cell r="L122" t="str">
            <v>동부）상계지점　　　</v>
          </cell>
          <cell r="O122" t="str">
            <v>KHEGA</v>
          </cell>
          <cell r="R122" t="str">
            <v>2</v>
          </cell>
          <cell r="V122" t="str">
            <v>7</v>
          </cell>
          <cell r="W122" t="str">
            <v>3</v>
          </cell>
          <cell r="X122" t="str">
            <v>4</v>
          </cell>
          <cell r="Y122" t="str">
            <v>S</v>
          </cell>
          <cell r="Z122" t="str">
            <v>2263946</v>
          </cell>
          <cell r="AA122" t="str">
            <v>김남혁　　</v>
          </cell>
          <cell r="AB122" t="str">
            <v>28</v>
          </cell>
          <cell r="AC122" t="str">
            <v>50</v>
          </cell>
          <cell r="AD122">
            <v>70</v>
          </cell>
          <cell r="AE122">
            <v>55.28</v>
          </cell>
          <cell r="AF122">
            <v>10</v>
          </cell>
          <cell r="AG122" t="str">
            <v>2038981</v>
          </cell>
          <cell r="AH122" t="str">
            <v>반승호　　</v>
          </cell>
          <cell r="AI122" t="str">
            <v>24</v>
          </cell>
          <cell r="AJ122" t="str">
            <v>44</v>
          </cell>
          <cell r="AK122">
            <v>80</v>
          </cell>
          <cell r="AL122">
            <v>55.29</v>
          </cell>
          <cell r="AM122">
            <v>50</v>
          </cell>
          <cell r="AN122" t="str">
            <v>2718162</v>
          </cell>
          <cell r="AO122" t="str">
            <v>박광인　　</v>
          </cell>
          <cell r="AP122" t="str">
            <v>03</v>
          </cell>
          <cell r="AQ122" t="str">
            <v>32</v>
          </cell>
          <cell r="AR122">
            <v>75</v>
          </cell>
          <cell r="AS122">
            <v>60.51</v>
          </cell>
          <cell r="AT122">
            <v>30</v>
          </cell>
          <cell r="AY122">
            <v>0</v>
          </cell>
          <cell r="AZ122">
            <v>0</v>
          </cell>
          <cell r="BA122">
            <v>0</v>
          </cell>
          <cell r="BF122">
            <v>0</v>
          </cell>
          <cell r="BG122">
            <v>0</v>
          </cell>
          <cell r="BH122">
            <v>0</v>
          </cell>
          <cell r="BM122">
            <v>0</v>
          </cell>
          <cell r="BN122">
            <v>0</v>
          </cell>
          <cell r="BO122">
            <v>0</v>
          </cell>
          <cell r="BP122" t="b">
            <v>0</v>
          </cell>
          <cell r="BQ122">
            <v>0</v>
          </cell>
          <cell r="BR122">
            <v>57.03</v>
          </cell>
          <cell r="BS122">
            <v>465</v>
          </cell>
          <cell r="BT122">
            <v>67.900000000000006</v>
          </cell>
          <cell r="BU122" t="str">
            <v>C</v>
          </cell>
          <cell r="BV122" t="str">
            <v>08</v>
          </cell>
          <cell r="BW122">
            <v>52</v>
          </cell>
          <cell r="BX122" t="str">
            <v>19931104</v>
          </cell>
          <cell r="BZ122" t="str">
            <v>C</v>
          </cell>
          <cell r="CA122" t="str">
            <v>06</v>
          </cell>
          <cell r="CB122" t="str">
            <v>C</v>
          </cell>
          <cell r="CC122" t="str">
            <v>04</v>
          </cell>
          <cell r="CD122" t="str">
            <v>D</v>
          </cell>
          <cell r="CE122" t="str">
            <v>10</v>
          </cell>
        </row>
        <row r="123">
          <cell r="A123" t="str">
            <v>2447407</v>
          </cell>
          <cell r="B123" t="str">
            <v>32</v>
          </cell>
          <cell r="C123" t="str">
            <v>4을</v>
          </cell>
          <cell r="D123" t="str">
            <v>안문선　　</v>
          </cell>
          <cell r="E123" t="str">
            <v>C</v>
          </cell>
          <cell r="G123">
            <v>1</v>
          </cell>
          <cell r="H123" t="str">
            <v>KH**</v>
          </cell>
          <cell r="I123" t="str">
            <v>KHIR</v>
          </cell>
          <cell r="J123" t="str">
            <v>인천）공단지점　　　</v>
          </cell>
          <cell r="K123" t="str">
            <v>KHIS</v>
          </cell>
          <cell r="L123" t="str">
            <v>인천）안산선부지점　</v>
          </cell>
          <cell r="O123" t="str">
            <v>KHISA</v>
          </cell>
          <cell r="R123" t="str">
            <v>2</v>
          </cell>
          <cell r="V123" t="str">
            <v>6</v>
          </cell>
          <cell r="W123" t="str">
            <v>3</v>
          </cell>
          <cell r="X123" t="str">
            <v>4</v>
          </cell>
          <cell r="Y123" t="str">
            <v>O</v>
          </cell>
          <cell r="Z123" t="str">
            <v>2127896</v>
          </cell>
          <cell r="AA123" t="str">
            <v>조순제　　</v>
          </cell>
          <cell r="AB123" t="str">
            <v>28</v>
          </cell>
          <cell r="AC123" t="str">
            <v>50</v>
          </cell>
          <cell r="AD123">
            <v>77</v>
          </cell>
          <cell r="AE123">
            <v>55.29</v>
          </cell>
          <cell r="AF123">
            <v>10</v>
          </cell>
          <cell r="AG123" t="str">
            <v>8195316</v>
          </cell>
          <cell r="AH123" t="str">
            <v>김영도　　</v>
          </cell>
          <cell r="AI123" t="str">
            <v>26</v>
          </cell>
          <cell r="AJ123" t="str">
            <v>44</v>
          </cell>
          <cell r="AK123">
            <v>84</v>
          </cell>
          <cell r="AL123">
            <v>55.29</v>
          </cell>
          <cell r="AM123">
            <v>50</v>
          </cell>
          <cell r="AN123" t="str">
            <v>2718155</v>
          </cell>
          <cell r="AO123" t="str">
            <v>김한수　　</v>
          </cell>
          <cell r="AP123" t="str">
            <v>05</v>
          </cell>
          <cell r="AQ123" t="str">
            <v>32</v>
          </cell>
          <cell r="AR123">
            <v>74</v>
          </cell>
          <cell r="AS123">
            <v>61.07</v>
          </cell>
          <cell r="AT123">
            <v>30</v>
          </cell>
          <cell r="AY123">
            <v>0</v>
          </cell>
          <cell r="AZ123">
            <v>0</v>
          </cell>
          <cell r="BA123">
            <v>0</v>
          </cell>
          <cell r="BF123">
            <v>0</v>
          </cell>
          <cell r="BG123">
            <v>0</v>
          </cell>
          <cell r="BH123">
            <v>0</v>
          </cell>
          <cell r="BM123">
            <v>0</v>
          </cell>
          <cell r="BN123">
            <v>0</v>
          </cell>
          <cell r="BO123">
            <v>0</v>
          </cell>
          <cell r="BP123" t="b">
            <v>0</v>
          </cell>
          <cell r="BQ123">
            <v>0</v>
          </cell>
          <cell r="BR123">
            <v>57.22</v>
          </cell>
          <cell r="BS123">
            <v>501</v>
          </cell>
          <cell r="BT123">
            <v>71.900000000000006</v>
          </cell>
          <cell r="BU123" t="str">
            <v>D</v>
          </cell>
          <cell r="BV123" t="str">
            <v>08</v>
          </cell>
          <cell r="BW123">
            <v>52</v>
          </cell>
          <cell r="BX123" t="str">
            <v>19980101</v>
          </cell>
          <cell r="BZ123" t="str">
            <v>D</v>
          </cell>
          <cell r="CA123" t="str">
            <v>09</v>
          </cell>
          <cell r="CB123" t="str">
            <v>C</v>
          </cell>
          <cell r="CC123" t="str">
            <v>04</v>
          </cell>
          <cell r="CD123" t="str">
            <v>C</v>
          </cell>
          <cell r="CE123" t="str">
            <v>07</v>
          </cell>
        </row>
        <row r="124">
          <cell r="A124" t="str">
            <v>2211971</v>
          </cell>
          <cell r="B124" t="str">
            <v>26</v>
          </cell>
          <cell r="C124" t="str">
            <v>과장</v>
          </cell>
          <cell r="D124" t="str">
            <v>이태용　　</v>
          </cell>
          <cell r="E124" t="str">
            <v>C</v>
          </cell>
          <cell r="G124">
            <v>1</v>
          </cell>
          <cell r="H124" t="str">
            <v>KH**</v>
          </cell>
          <cell r="I124" t="str">
            <v>KHYC</v>
          </cell>
          <cell r="J124" t="str">
            <v>대형상용）남부대형상</v>
          </cell>
          <cell r="K124" t="str">
            <v>KHYD</v>
          </cell>
          <cell r="L124" t="str">
            <v>대형상용）북부대형상</v>
          </cell>
          <cell r="O124" t="str">
            <v>KHYDA</v>
          </cell>
          <cell r="R124" t="str">
            <v>2</v>
          </cell>
          <cell r="T124" t="str">
            <v>50</v>
          </cell>
          <cell r="U124" t="str">
            <v>과장</v>
          </cell>
          <cell r="V124" t="str">
            <v>3</v>
          </cell>
          <cell r="W124" t="str">
            <v>3</v>
          </cell>
          <cell r="X124" t="str">
            <v>2</v>
          </cell>
          <cell r="Y124" t="str">
            <v>O</v>
          </cell>
          <cell r="Z124" t="str">
            <v>2110601</v>
          </cell>
          <cell r="AA124" t="str">
            <v>박시옥　　</v>
          </cell>
          <cell r="AB124" t="str">
            <v>26</v>
          </cell>
          <cell r="AC124" t="str">
            <v>44</v>
          </cell>
          <cell r="AD124">
            <v>72</v>
          </cell>
          <cell r="AE124">
            <v>60</v>
          </cell>
          <cell r="AF124">
            <v>50</v>
          </cell>
          <cell r="AG124" t="str">
            <v>2006559</v>
          </cell>
          <cell r="AH124" t="str">
            <v>이종진　　</v>
          </cell>
          <cell r="AI124" t="str">
            <v>04</v>
          </cell>
          <cell r="AJ124" t="str">
            <v>32</v>
          </cell>
          <cell r="AK124">
            <v>52</v>
          </cell>
          <cell r="AL124">
            <v>51.17</v>
          </cell>
          <cell r="AM124">
            <v>30</v>
          </cell>
          <cell r="AN124" t="str">
            <v>2059744</v>
          </cell>
          <cell r="AO124" t="str">
            <v>김도영　　</v>
          </cell>
          <cell r="AP124" t="str">
            <v>02</v>
          </cell>
          <cell r="AQ124" t="str">
            <v>20</v>
          </cell>
          <cell r="AR124">
            <v>63</v>
          </cell>
          <cell r="AS124">
            <v>57.3</v>
          </cell>
          <cell r="AT124">
            <v>10</v>
          </cell>
          <cell r="AY124">
            <v>0</v>
          </cell>
          <cell r="AZ124">
            <v>0</v>
          </cell>
          <cell r="BA124">
            <v>0</v>
          </cell>
          <cell r="BF124">
            <v>0</v>
          </cell>
          <cell r="BG124">
            <v>0</v>
          </cell>
          <cell r="BH124">
            <v>0</v>
          </cell>
          <cell r="BM124">
            <v>0</v>
          </cell>
          <cell r="BN124">
            <v>0</v>
          </cell>
          <cell r="BO124">
            <v>0</v>
          </cell>
          <cell r="BP124" t="b">
            <v>0</v>
          </cell>
          <cell r="BQ124">
            <v>0</v>
          </cell>
          <cell r="BR124">
            <v>56.76</v>
          </cell>
          <cell r="BS124">
            <v>806</v>
          </cell>
          <cell r="BT124">
            <v>71</v>
          </cell>
          <cell r="BU124" t="str">
            <v>D</v>
          </cell>
          <cell r="BV124" t="str">
            <v>08</v>
          </cell>
          <cell r="BW124">
            <v>52</v>
          </cell>
          <cell r="BX124" t="str">
            <v>19970101</v>
          </cell>
          <cell r="BZ124" t="str">
            <v>C</v>
          </cell>
          <cell r="CA124" t="str">
            <v>07</v>
          </cell>
          <cell r="CB124" t="str">
            <v>E</v>
          </cell>
          <cell r="CC124" t="str">
            <v>11</v>
          </cell>
          <cell r="CD124" t="str">
            <v>A</v>
          </cell>
          <cell r="CE124" t="str">
            <v>02</v>
          </cell>
        </row>
        <row r="125">
          <cell r="A125" t="str">
            <v>2321009</v>
          </cell>
          <cell r="B125" t="str">
            <v>28</v>
          </cell>
          <cell r="C125" t="str">
            <v>대리</v>
          </cell>
          <cell r="D125" t="str">
            <v>최승우　　</v>
          </cell>
          <cell r="E125" t="str">
            <v>C</v>
          </cell>
          <cell r="G125">
            <v>1</v>
          </cell>
          <cell r="H125" t="str">
            <v>KO**</v>
          </cell>
          <cell r="I125" t="str">
            <v>KPBA</v>
          </cell>
          <cell r="J125" t="str">
            <v>상용부품지원팀　　　</v>
          </cell>
          <cell r="K125" t="str">
            <v>KPBC</v>
          </cell>
          <cell r="L125" t="str">
            <v>상용차체부품개발팀　</v>
          </cell>
          <cell r="O125" t="str">
            <v>KPBC</v>
          </cell>
          <cell r="R125" t="str">
            <v>6</v>
          </cell>
          <cell r="V125" t="str">
            <v>4</v>
          </cell>
          <cell r="W125" t="str">
            <v>1</v>
          </cell>
          <cell r="X125" t="str">
            <v>3</v>
          </cell>
          <cell r="Y125" t="str">
            <v>S</v>
          </cell>
          <cell r="Z125" t="str">
            <v>7299025</v>
          </cell>
          <cell r="AA125" t="str">
            <v>하인철　　</v>
          </cell>
          <cell r="AB125" t="str">
            <v>24</v>
          </cell>
          <cell r="AC125" t="str">
            <v>43</v>
          </cell>
          <cell r="AD125">
            <v>80</v>
          </cell>
          <cell r="AE125">
            <v>66.2</v>
          </cell>
          <cell r="AF125">
            <v>30</v>
          </cell>
          <cell r="AG125" t="str">
            <v>7158925</v>
          </cell>
          <cell r="AH125" t="str">
            <v>조병진　　</v>
          </cell>
          <cell r="AI125" t="str">
            <v>20</v>
          </cell>
          <cell r="AJ125" t="str">
            <v>32</v>
          </cell>
          <cell r="AK125">
            <v>53</v>
          </cell>
          <cell r="AL125">
            <v>52.08</v>
          </cell>
          <cell r="AM125">
            <v>20</v>
          </cell>
          <cell r="AN125" t="str">
            <v>7043317</v>
          </cell>
          <cell r="AO125" t="str">
            <v>박승하　　</v>
          </cell>
          <cell r="AP125" t="str">
            <v>04</v>
          </cell>
          <cell r="AQ125" t="str">
            <v>30</v>
          </cell>
          <cell r="AR125">
            <v>51</v>
          </cell>
          <cell r="AS125">
            <v>51.15</v>
          </cell>
          <cell r="AT125">
            <v>20</v>
          </cell>
          <cell r="AU125" t="str">
            <v>2008268</v>
          </cell>
          <cell r="AV125" t="str">
            <v>이용도　　</v>
          </cell>
          <cell r="AW125" t="str">
            <v>02</v>
          </cell>
          <cell r="AX125" t="str">
            <v>20</v>
          </cell>
          <cell r="AY125">
            <v>53</v>
          </cell>
          <cell r="AZ125">
            <v>51.47</v>
          </cell>
          <cell r="BA125">
            <v>10</v>
          </cell>
          <cell r="BF125">
            <v>0</v>
          </cell>
          <cell r="BG125">
            <v>0</v>
          </cell>
          <cell r="BH125">
            <v>0</v>
          </cell>
          <cell r="BM125">
            <v>0</v>
          </cell>
          <cell r="BN125">
            <v>0</v>
          </cell>
          <cell r="BO125">
            <v>0</v>
          </cell>
          <cell r="BP125" t="b">
            <v>0</v>
          </cell>
          <cell r="BQ125">
            <v>0</v>
          </cell>
          <cell r="BR125">
            <v>57.07</v>
          </cell>
          <cell r="BS125">
            <v>1171</v>
          </cell>
          <cell r="BT125">
            <v>70</v>
          </cell>
          <cell r="BU125" t="str">
            <v>C</v>
          </cell>
          <cell r="BV125" t="str">
            <v>08</v>
          </cell>
          <cell r="BW125">
            <v>52</v>
          </cell>
          <cell r="BX125" t="str">
            <v>19950101</v>
          </cell>
          <cell r="BZ125" t="str">
            <v>C</v>
          </cell>
          <cell r="CA125" t="str">
            <v>08</v>
          </cell>
          <cell r="CB125" t="str">
            <v>C</v>
          </cell>
          <cell r="CC125" t="str">
            <v>06</v>
          </cell>
          <cell r="CD125" t="str">
            <v>C</v>
          </cell>
          <cell r="CE125" t="str">
            <v>06</v>
          </cell>
        </row>
        <row r="126">
          <cell r="A126" t="str">
            <v>2115485</v>
          </cell>
          <cell r="B126" t="str">
            <v>28</v>
          </cell>
          <cell r="C126" t="str">
            <v>대리</v>
          </cell>
          <cell r="D126" t="str">
            <v>김재철　　</v>
          </cell>
          <cell r="E126" t="str">
            <v>C</v>
          </cell>
          <cell r="G126">
            <v>1</v>
          </cell>
          <cell r="H126" t="str">
            <v>KQ**</v>
          </cell>
          <cell r="I126" t="str">
            <v>KUGA</v>
          </cell>
          <cell r="J126" t="str">
            <v>광）품질관리부　　　</v>
          </cell>
          <cell r="K126" t="str">
            <v>KUCC</v>
          </cell>
          <cell r="L126" t="str">
            <v>광）특장제조부　　　</v>
          </cell>
          <cell r="O126" t="str">
            <v>KUCCA</v>
          </cell>
          <cell r="R126" t="str">
            <v>6</v>
          </cell>
          <cell r="V126" t="str">
            <v>4</v>
          </cell>
          <cell r="W126" t="str">
            <v>2</v>
          </cell>
          <cell r="X126" t="str">
            <v>3</v>
          </cell>
          <cell r="Y126" t="str">
            <v>S</v>
          </cell>
          <cell r="Z126" t="str">
            <v>2096372</v>
          </cell>
          <cell r="AA126" t="str">
            <v>김종성　　</v>
          </cell>
          <cell r="AB126" t="str">
            <v>26</v>
          </cell>
          <cell r="AC126" t="str">
            <v>50</v>
          </cell>
          <cell r="AD126">
            <v>96</v>
          </cell>
          <cell r="AE126">
            <v>66.099999999999994</v>
          </cell>
          <cell r="AF126">
            <v>30</v>
          </cell>
          <cell r="AG126" t="str">
            <v>2388627</v>
          </cell>
          <cell r="AH126" t="str">
            <v>장성환　　</v>
          </cell>
          <cell r="AI126" t="str">
            <v>22</v>
          </cell>
          <cell r="AJ126" t="str">
            <v>40</v>
          </cell>
          <cell r="AK126">
            <v>53</v>
          </cell>
          <cell r="AL126">
            <v>51.21</v>
          </cell>
          <cell r="AM126">
            <v>30</v>
          </cell>
          <cell r="AN126" t="str">
            <v>2026563</v>
          </cell>
          <cell r="AO126" t="str">
            <v>전천수　　</v>
          </cell>
          <cell r="AP126" t="str">
            <v>03</v>
          </cell>
          <cell r="AQ126" t="str">
            <v>30</v>
          </cell>
          <cell r="AR126">
            <v>48</v>
          </cell>
          <cell r="AS126">
            <v>52.43</v>
          </cell>
          <cell r="AT126">
            <v>10</v>
          </cell>
          <cell r="AU126" t="str">
            <v>2728462</v>
          </cell>
          <cell r="AV126" t="str">
            <v>임승근　　</v>
          </cell>
          <cell r="AW126" t="str">
            <v>02</v>
          </cell>
          <cell r="AX126" t="str">
            <v>20</v>
          </cell>
          <cell r="AY126">
            <v>47</v>
          </cell>
          <cell r="AZ126">
            <v>51.51</v>
          </cell>
          <cell r="BA126">
            <v>10</v>
          </cell>
          <cell r="BF126">
            <v>0</v>
          </cell>
          <cell r="BG126">
            <v>0</v>
          </cell>
          <cell r="BH126">
            <v>0</v>
          </cell>
          <cell r="BM126">
            <v>0</v>
          </cell>
          <cell r="BN126">
            <v>0</v>
          </cell>
          <cell r="BO126">
            <v>0</v>
          </cell>
          <cell r="BP126" t="b">
            <v>0</v>
          </cell>
          <cell r="BQ126">
            <v>0</v>
          </cell>
          <cell r="BR126">
            <v>56.98</v>
          </cell>
          <cell r="BS126">
            <v>1178</v>
          </cell>
          <cell r="BT126">
            <v>70.400000000000006</v>
          </cell>
          <cell r="BU126" t="str">
            <v>D</v>
          </cell>
          <cell r="BV126" t="str">
            <v>08</v>
          </cell>
          <cell r="BW126">
            <v>52</v>
          </cell>
          <cell r="BX126" t="str">
            <v>19930101</v>
          </cell>
          <cell r="BZ126" t="str">
            <v>C</v>
          </cell>
          <cell r="CA126" t="str">
            <v>08</v>
          </cell>
          <cell r="CB126" t="str">
            <v>C</v>
          </cell>
          <cell r="CC126" t="str">
            <v>07</v>
          </cell>
          <cell r="CD126" t="str">
            <v>C</v>
          </cell>
          <cell r="CE126" t="str">
            <v>05</v>
          </cell>
        </row>
        <row r="127">
          <cell r="A127" t="str">
            <v>2313711</v>
          </cell>
          <cell r="B127" t="str">
            <v>28</v>
          </cell>
          <cell r="C127" t="str">
            <v>대리</v>
          </cell>
          <cell r="D127" t="str">
            <v>이이균　　</v>
          </cell>
          <cell r="E127" t="str">
            <v>C</v>
          </cell>
          <cell r="G127">
            <v>1</v>
          </cell>
          <cell r="H127" t="str">
            <v>KH**</v>
          </cell>
          <cell r="I127" t="str">
            <v>KHBA</v>
          </cell>
          <cell r="J127" t="str">
            <v>채권관리팀　　　　　</v>
          </cell>
          <cell r="K127" t="str">
            <v>KHTF</v>
          </cell>
          <cell r="L127" t="str">
            <v>경북）문경지점　　　</v>
          </cell>
          <cell r="O127" t="str">
            <v>KHTFA</v>
          </cell>
          <cell r="R127" t="str">
            <v>2</v>
          </cell>
          <cell r="T127" t="str">
            <v>50</v>
          </cell>
          <cell r="U127" t="str">
            <v>과장</v>
          </cell>
          <cell r="V127" t="str">
            <v>4</v>
          </cell>
          <cell r="W127" t="str">
            <v>3</v>
          </cell>
          <cell r="X127" t="str">
            <v>2</v>
          </cell>
          <cell r="Y127" t="str">
            <v>O</v>
          </cell>
          <cell r="Z127" t="str">
            <v>2182939</v>
          </cell>
          <cell r="AA127" t="str">
            <v>윤문희　　</v>
          </cell>
          <cell r="AB127" t="str">
            <v>26</v>
          </cell>
          <cell r="AC127" t="str">
            <v>44</v>
          </cell>
          <cell r="AD127">
            <v>97</v>
          </cell>
          <cell r="AE127">
            <v>60</v>
          </cell>
          <cell r="AF127">
            <v>50</v>
          </cell>
          <cell r="AG127" t="str">
            <v>2061393</v>
          </cell>
          <cell r="AH127" t="str">
            <v>이광우　　</v>
          </cell>
          <cell r="AI127" t="str">
            <v>22</v>
          </cell>
          <cell r="AJ127" t="str">
            <v>32</v>
          </cell>
          <cell r="AK127">
            <v>75</v>
          </cell>
          <cell r="AL127">
            <v>54.6</v>
          </cell>
          <cell r="AM127">
            <v>30</v>
          </cell>
          <cell r="AN127" t="str">
            <v>2059744</v>
          </cell>
          <cell r="AO127" t="str">
            <v>김도영　　</v>
          </cell>
          <cell r="AP127" t="str">
            <v>02</v>
          </cell>
          <cell r="AQ127" t="str">
            <v>20</v>
          </cell>
          <cell r="AR127">
            <v>70</v>
          </cell>
          <cell r="AS127">
            <v>59.89</v>
          </cell>
          <cell r="AT127">
            <v>10</v>
          </cell>
          <cell r="AY127">
            <v>0</v>
          </cell>
          <cell r="AZ127">
            <v>0</v>
          </cell>
          <cell r="BA127">
            <v>0</v>
          </cell>
          <cell r="BF127">
            <v>0</v>
          </cell>
          <cell r="BG127">
            <v>0</v>
          </cell>
          <cell r="BH127">
            <v>0</v>
          </cell>
          <cell r="BM127">
            <v>0</v>
          </cell>
          <cell r="BN127">
            <v>0</v>
          </cell>
          <cell r="BO127">
            <v>0</v>
          </cell>
          <cell r="BP127" t="b">
            <v>0</v>
          </cell>
          <cell r="BQ127">
            <v>0</v>
          </cell>
          <cell r="BR127">
            <v>58.19</v>
          </cell>
          <cell r="BS127">
            <v>1049</v>
          </cell>
          <cell r="BT127">
            <v>62.7</v>
          </cell>
          <cell r="BU127" t="str">
            <v>C</v>
          </cell>
          <cell r="BV127" t="str">
            <v>07</v>
          </cell>
          <cell r="BW127">
            <v>56</v>
          </cell>
          <cell r="BX127" t="str">
            <v>19970101</v>
          </cell>
          <cell r="BZ127" t="str">
            <v>B</v>
          </cell>
          <cell r="CA127" t="str">
            <v>04</v>
          </cell>
          <cell r="CB127" t="str">
            <v>E</v>
          </cell>
          <cell r="CC127" t="str">
            <v>10</v>
          </cell>
          <cell r="CD127" t="str">
            <v>B</v>
          </cell>
          <cell r="CE127" t="str">
            <v>03</v>
          </cell>
        </row>
        <row r="128">
          <cell r="A128" t="str">
            <v>2018835</v>
          </cell>
          <cell r="B128" t="str">
            <v>22</v>
          </cell>
          <cell r="C128" t="str">
            <v>부장</v>
          </cell>
          <cell r="D128" t="str">
            <v>이종철　　</v>
          </cell>
          <cell r="E128" t="str">
            <v>C</v>
          </cell>
          <cell r="G128">
            <v>1</v>
          </cell>
          <cell r="H128" t="str">
            <v>KQ**</v>
          </cell>
          <cell r="I128" t="str">
            <v>KTCG</v>
          </cell>
          <cell r="J128" t="str">
            <v>원자재부　　　　　　</v>
          </cell>
          <cell r="K128" t="str">
            <v>KTED</v>
          </cell>
          <cell r="L128" t="str">
            <v>화）조립３부　　　　</v>
          </cell>
          <cell r="O128" t="str">
            <v>KTED</v>
          </cell>
          <cell r="R128" t="str">
            <v>5</v>
          </cell>
          <cell r="T128" t="str">
            <v>40</v>
          </cell>
          <cell r="U128" t="str">
            <v>부서장</v>
          </cell>
          <cell r="V128" t="str">
            <v>1</v>
          </cell>
          <cell r="W128" t="str">
            <v>2</v>
          </cell>
          <cell r="X128" t="str">
            <v>1</v>
          </cell>
          <cell r="Y128" t="str">
            <v>O</v>
          </cell>
          <cell r="Z128" t="str">
            <v>2013276</v>
          </cell>
          <cell r="AA128" t="str">
            <v>이상재　　</v>
          </cell>
          <cell r="AB128" t="str">
            <v>05</v>
          </cell>
          <cell r="AC128" t="str">
            <v>32</v>
          </cell>
          <cell r="AD128">
            <v>88</v>
          </cell>
          <cell r="AE128">
            <v>60</v>
          </cell>
          <cell r="AF128">
            <v>10</v>
          </cell>
          <cell r="AG128" t="str">
            <v>7019858</v>
          </cell>
          <cell r="AH128" t="str">
            <v>홍석종　　</v>
          </cell>
          <cell r="AI128" t="str">
            <v>04</v>
          </cell>
          <cell r="AJ128" t="str">
            <v>31</v>
          </cell>
          <cell r="AK128">
            <v>70</v>
          </cell>
          <cell r="AL128">
            <v>54.3</v>
          </cell>
          <cell r="AM128">
            <v>20</v>
          </cell>
          <cell r="AN128" t="str">
            <v>2100100</v>
          </cell>
          <cell r="AO128" t="str">
            <v>김무일　　</v>
          </cell>
          <cell r="AP128" t="str">
            <v>02</v>
          </cell>
          <cell r="AQ128" t="str">
            <v>30</v>
          </cell>
          <cell r="AR128">
            <v>94</v>
          </cell>
          <cell r="AS128">
            <v>63.74</v>
          </cell>
          <cell r="AT128">
            <v>30</v>
          </cell>
          <cell r="AU128" t="str">
            <v>2728462</v>
          </cell>
          <cell r="AV128" t="str">
            <v>임승근　　</v>
          </cell>
          <cell r="AW128" t="str">
            <v>02</v>
          </cell>
          <cell r="AX128" t="str">
            <v>20</v>
          </cell>
          <cell r="AY128">
            <v>70</v>
          </cell>
          <cell r="AZ128">
            <v>60</v>
          </cell>
          <cell r="BA128">
            <v>10</v>
          </cell>
          <cell r="BF128">
            <v>0</v>
          </cell>
          <cell r="BG128">
            <v>0</v>
          </cell>
          <cell r="BH128">
            <v>0</v>
          </cell>
          <cell r="BM128">
            <v>0</v>
          </cell>
          <cell r="BN128">
            <v>0</v>
          </cell>
          <cell r="BO128">
            <v>0</v>
          </cell>
          <cell r="BP128" t="b">
            <v>1</v>
          </cell>
          <cell r="BQ128">
            <v>5</v>
          </cell>
          <cell r="BR128">
            <v>57.48</v>
          </cell>
          <cell r="BS128">
            <v>58</v>
          </cell>
          <cell r="BT128">
            <v>59.2</v>
          </cell>
          <cell r="BU128" t="str">
            <v>C</v>
          </cell>
          <cell r="BV128" t="str">
            <v>07</v>
          </cell>
          <cell r="BW128">
            <v>56</v>
          </cell>
          <cell r="BX128" t="str">
            <v>19940101</v>
          </cell>
          <cell r="BZ128" t="str">
            <v>C</v>
          </cell>
          <cell r="CA128" t="str">
            <v>07</v>
          </cell>
          <cell r="CB128" t="str">
            <v>C</v>
          </cell>
          <cell r="CC128" t="str">
            <v>04</v>
          </cell>
          <cell r="CD128" t="str">
            <v>C</v>
          </cell>
          <cell r="CE128" t="str">
            <v>06</v>
          </cell>
        </row>
        <row r="129">
          <cell r="A129" t="str">
            <v>2255883</v>
          </cell>
          <cell r="B129" t="str">
            <v>26</v>
          </cell>
          <cell r="C129" t="str">
            <v>과장</v>
          </cell>
          <cell r="D129" t="str">
            <v>권정구　　</v>
          </cell>
          <cell r="E129" t="str">
            <v>C</v>
          </cell>
          <cell r="G129">
            <v>1</v>
          </cell>
          <cell r="H129" t="str">
            <v>KM**</v>
          </cell>
          <cell r="I129" t="str">
            <v>KMDA</v>
          </cell>
          <cell r="J129" t="str">
            <v>부품판매팀　　　　　</v>
          </cell>
          <cell r="K129" t="str">
            <v>KMEC</v>
          </cell>
          <cell r="L129" t="str">
            <v>부품운영팀　　　　　</v>
          </cell>
          <cell r="O129" t="str">
            <v>KMEC</v>
          </cell>
          <cell r="R129" t="str">
            <v>8</v>
          </cell>
          <cell r="V129" t="str">
            <v>3</v>
          </cell>
          <cell r="W129" t="str">
            <v>1</v>
          </cell>
          <cell r="X129" t="str">
            <v>3</v>
          </cell>
          <cell r="Y129" t="str">
            <v>O</v>
          </cell>
          <cell r="Z129" t="str">
            <v>2076137</v>
          </cell>
          <cell r="AA129" t="str">
            <v>신현성　　</v>
          </cell>
          <cell r="AB129" t="str">
            <v>24</v>
          </cell>
          <cell r="AC129" t="str">
            <v>43</v>
          </cell>
          <cell r="AD129">
            <v>72</v>
          </cell>
          <cell r="AE129">
            <v>56.24</v>
          </cell>
          <cell r="AF129">
            <v>40</v>
          </cell>
          <cell r="AG129" t="str">
            <v>0043652</v>
          </cell>
          <cell r="AH129" t="str">
            <v>정남기　　</v>
          </cell>
          <cell r="AI129" t="str">
            <v>05</v>
          </cell>
          <cell r="AJ129" t="str">
            <v>32</v>
          </cell>
          <cell r="AK129">
            <v>86</v>
          </cell>
          <cell r="AL129">
            <v>66.930000000000007</v>
          </cell>
          <cell r="AM129">
            <v>30</v>
          </cell>
          <cell r="AN129" t="str">
            <v>2001319</v>
          </cell>
          <cell r="AO129" t="str">
            <v>차정식　　</v>
          </cell>
          <cell r="AP129" t="str">
            <v>02</v>
          </cell>
          <cell r="AQ129" t="str">
            <v>20</v>
          </cell>
          <cell r="AR129">
            <v>47</v>
          </cell>
          <cell r="AS129">
            <v>51.17</v>
          </cell>
          <cell r="AT129">
            <v>10</v>
          </cell>
          <cell r="AY129">
            <v>0</v>
          </cell>
          <cell r="AZ129">
            <v>0</v>
          </cell>
          <cell r="BA129">
            <v>0</v>
          </cell>
          <cell r="BF129">
            <v>0</v>
          </cell>
          <cell r="BG129">
            <v>0</v>
          </cell>
          <cell r="BH129">
            <v>0</v>
          </cell>
          <cell r="BM129">
            <v>0</v>
          </cell>
          <cell r="BN129">
            <v>0</v>
          </cell>
          <cell r="BO129">
            <v>0</v>
          </cell>
          <cell r="BP129" t="b">
            <v>0</v>
          </cell>
          <cell r="BQ129">
            <v>0</v>
          </cell>
          <cell r="BR129">
            <v>59.62</v>
          </cell>
          <cell r="BS129">
            <v>586</v>
          </cell>
          <cell r="BT129">
            <v>51.6</v>
          </cell>
          <cell r="BU129" t="str">
            <v>C</v>
          </cell>
          <cell r="BV129" t="str">
            <v>06</v>
          </cell>
          <cell r="BW129">
            <v>60</v>
          </cell>
          <cell r="BX129" t="str">
            <v>19980101</v>
          </cell>
          <cell r="BZ129" t="str">
            <v>D</v>
          </cell>
          <cell r="CA129" t="str">
            <v>10</v>
          </cell>
          <cell r="CB129" t="str">
            <v>A</v>
          </cell>
          <cell r="CC129" t="str">
            <v>01</v>
          </cell>
          <cell r="CD129" t="str">
            <v>B</v>
          </cell>
          <cell r="CE129" t="str">
            <v>03</v>
          </cell>
        </row>
        <row r="130">
          <cell r="A130" t="str">
            <v>2108567</v>
          </cell>
          <cell r="B130" t="str">
            <v>28</v>
          </cell>
          <cell r="C130" t="str">
            <v>대리</v>
          </cell>
          <cell r="D130" t="str">
            <v>박광우　　</v>
          </cell>
          <cell r="E130" t="str">
            <v>C</v>
          </cell>
          <cell r="G130">
            <v>1</v>
          </cell>
          <cell r="H130" t="str">
            <v>KM**</v>
          </cell>
          <cell r="I130" t="str">
            <v>KTEA</v>
          </cell>
          <cell r="J130" t="str">
            <v>화）제조관리３부　　</v>
          </cell>
          <cell r="K130" t="str">
            <v>KMD*</v>
          </cell>
          <cell r="L130" t="str">
            <v>포항직매점</v>
          </cell>
          <cell r="O130" t="str">
            <v>KMDV</v>
          </cell>
          <cell r="R130" t="str">
            <v>2</v>
          </cell>
          <cell r="V130" t="str">
            <v>4</v>
          </cell>
          <cell r="W130" t="str">
            <v>4</v>
          </cell>
          <cell r="X130" t="str">
            <v>3</v>
          </cell>
          <cell r="Y130" t="str">
            <v>S</v>
          </cell>
          <cell r="Z130" t="str">
            <v>2182402</v>
          </cell>
          <cell r="AA130" t="str">
            <v>김용훈　　</v>
          </cell>
          <cell r="AB130" t="str">
            <v>26</v>
          </cell>
          <cell r="AC130" t="str">
            <v>50</v>
          </cell>
          <cell r="AD130">
            <v>76</v>
          </cell>
          <cell r="AE130">
            <v>55.29</v>
          </cell>
          <cell r="AF130">
            <v>40</v>
          </cell>
          <cell r="AG130" t="str">
            <v>0043652</v>
          </cell>
          <cell r="AH130" t="str">
            <v>정남기　　</v>
          </cell>
          <cell r="AI130" t="str">
            <v>05</v>
          </cell>
          <cell r="AJ130" t="str">
            <v>32</v>
          </cell>
          <cell r="AK130">
            <v>42</v>
          </cell>
          <cell r="AL130">
            <v>46.17</v>
          </cell>
          <cell r="AM130">
            <v>40</v>
          </cell>
          <cell r="AN130" t="str">
            <v>2001319</v>
          </cell>
          <cell r="AO130" t="str">
            <v>차정식　　</v>
          </cell>
          <cell r="AP130" t="str">
            <v>02</v>
          </cell>
          <cell r="AQ130" t="str">
            <v>20</v>
          </cell>
          <cell r="AR130">
            <v>47</v>
          </cell>
          <cell r="AS130">
            <v>51.71</v>
          </cell>
          <cell r="AT130">
            <v>10</v>
          </cell>
          <cell r="AY130">
            <v>0</v>
          </cell>
          <cell r="AZ130">
            <v>0</v>
          </cell>
          <cell r="BA130">
            <v>0</v>
          </cell>
          <cell r="BF130">
            <v>0</v>
          </cell>
          <cell r="BG130">
            <v>0</v>
          </cell>
          <cell r="BH130">
            <v>0</v>
          </cell>
          <cell r="BM130">
            <v>0</v>
          </cell>
          <cell r="BN130">
            <v>0</v>
          </cell>
          <cell r="BO130">
            <v>0</v>
          </cell>
          <cell r="BP130" t="b">
            <v>0</v>
          </cell>
          <cell r="BQ130">
            <v>0</v>
          </cell>
          <cell r="BR130">
            <v>50.84</v>
          </cell>
          <cell r="BS130">
            <v>1627</v>
          </cell>
          <cell r="BT130">
            <v>97.2</v>
          </cell>
          <cell r="BU130" t="str">
            <v>E</v>
          </cell>
          <cell r="BV130" t="str">
            <v>11</v>
          </cell>
          <cell r="BW130">
            <v>40</v>
          </cell>
          <cell r="BX130" t="str">
            <v>19960101</v>
          </cell>
          <cell r="BZ130" t="str">
            <v>D</v>
          </cell>
          <cell r="CA130" t="str">
            <v>09</v>
          </cell>
          <cell r="CB130" t="str">
            <v>E</v>
          </cell>
          <cell r="CC130" t="str">
            <v>11</v>
          </cell>
          <cell r="CD130" t="str">
            <v>D</v>
          </cell>
          <cell r="CE130" t="str">
            <v>10</v>
          </cell>
        </row>
        <row r="131">
          <cell r="A131" t="str">
            <v>2690296</v>
          </cell>
          <cell r="B131" t="str">
            <v>33</v>
          </cell>
          <cell r="C131" t="str">
            <v>5급</v>
          </cell>
          <cell r="D131" t="str">
            <v>강혜영　　</v>
          </cell>
          <cell r="E131" t="str">
            <v>C</v>
          </cell>
          <cell r="G131">
            <v>1</v>
          </cell>
          <cell r="H131" t="str">
            <v>KH**</v>
          </cell>
          <cell r="I131" t="str">
            <v>KHMI</v>
          </cell>
          <cell r="J131" t="str">
            <v>충남）성환지점　　　</v>
          </cell>
          <cell r="K131" t="str">
            <v>KHMR</v>
          </cell>
          <cell r="L131" t="str">
            <v>충남）천안남부지점　</v>
          </cell>
          <cell r="O131" t="str">
            <v>KHMRA</v>
          </cell>
          <cell r="R131" t="str">
            <v>2</v>
          </cell>
          <cell r="V131" t="str">
            <v>7</v>
          </cell>
          <cell r="W131" t="str">
            <v>3</v>
          </cell>
          <cell r="X131" t="str">
            <v>4</v>
          </cell>
          <cell r="Y131" t="str">
            <v>O</v>
          </cell>
          <cell r="Z131" t="str">
            <v>2718438</v>
          </cell>
          <cell r="AA131" t="str">
            <v>조영곤　　</v>
          </cell>
          <cell r="AB131" t="str">
            <v>26</v>
          </cell>
          <cell r="AC131" t="str">
            <v>44</v>
          </cell>
          <cell r="AD131">
            <v>77</v>
          </cell>
          <cell r="AE131">
            <v>55.29</v>
          </cell>
          <cell r="AF131">
            <v>60</v>
          </cell>
          <cell r="AG131" t="str">
            <v>2021814</v>
          </cell>
          <cell r="AH131" t="str">
            <v>강신우　　</v>
          </cell>
          <cell r="AI131" t="str">
            <v>20</v>
          </cell>
          <cell r="AJ131" t="str">
            <v>32</v>
          </cell>
          <cell r="AK131">
            <v>49</v>
          </cell>
          <cell r="AL131">
            <v>50.48</v>
          </cell>
          <cell r="AM131">
            <v>30</v>
          </cell>
          <cell r="AR131">
            <v>0</v>
          </cell>
          <cell r="AS131">
            <v>0</v>
          </cell>
          <cell r="AT131">
            <v>0</v>
          </cell>
          <cell r="AY131">
            <v>0</v>
          </cell>
          <cell r="AZ131">
            <v>0</v>
          </cell>
          <cell r="BA131">
            <v>0</v>
          </cell>
          <cell r="BF131">
            <v>0</v>
          </cell>
          <cell r="BG131">
            <v>0</v>
          </cell>
          <cell r="BH131">
            <v>0</v>
          </cell>
          <cell r="BM131">
            <v>0</v>
          </cell>
          <cell r="BN131">
            <v>0</v>
          </cell>
          <cell r="BO131">
            <v>0</v>
          </cell>
          <cell r="BP131" t="b">
            <v>0</v>
          </cell>
          <cell r="BQ131">
            <v>0</v>
          </cell>
          <cell r="BR131">
            <v>53.69</v>
          </cell>
          <cell r="BS131">
            <v>611</v>
          </cell>
          <cell r="BT131">
            <v>89.2</v>
          </cell>
          <cell r="BU131" t="str">
            <v>D</v>
          </cell>
          <cell r="BV131" t="str">
            <v>10</v>
          </cell>
          <cell r="BW131">
            <v>44</v>
          </cell>
          <cell r="BX131" t="str">
            <v>19961205</v>
          </cell>
          <cell r="BZ131" t="str">
            <v>D</v>
          </cell>
          <cell r="CA131" t="str">
            <v>09</v>
          </cell>
          <cell r="CB131" t="str">
            <v>D</v>
          </cell>
          <cell r="CC131" t="str">
            <v>09</v>
          </cell>
        </row>
        <row r="132">
          <cell r="A132" t="str">
            <v>2072347</v>
          </cell>
          <cell r="B132" t="str">
            <v>28</v>
          </cell>
          <cell r="C132" t="str">
            <v>대리</v>
          </cell>
          <cell r="D132" t="str">
            <v>국중모　　</v>
          </cell>
          <cell r="E132" t="str">
            <v>C</v>
          </cell>
          <cell r="G132">
            <v>1</v>
          </cell>
          <cell r="H132" t="str">
            <v>KM**</v>
          </cell>
          <cell r="I132" t="str">
            <v>KMIG</v>
          </cell>
          <cell r="J132" t="str">
            <v>대형부품사업소　　　</v>
          </cell>
          <cell r="K132" t="str">
            <v>KMIB</v>
          </cell>
          <cell r="L132" t="str">
            <v>강남부품사업소　　　</v>
          </cell>
          <cell r="O132" t="str">
            <v>KMIBB</v>
          </cell>
          <cell r="R132" t="str">
            <v>2</v>
          </cell>
          <cell r="V132" t="str">
            <v>4</v>
          </cell>
          <cell r="W132" t="str">
            <v>4</v>
          </cell>
          <cell r="X132" t="str">
            <v>3</v>
          </cell>
          <cell r="Y132" t="str">
            <v>S</v>
          </cell>
          <cell r="Z132" t="str">
            <v>2289718</v>
          </cell>
          <cell r="AA132" t="str">
            <v>장영환　　</v>
          </cell>
          <cell r="AB132" t="str">
            <v>26</v>
          </cell>
          <cell r="AC132" t="str">
            <v>50</v>
          </cell>
          <cell r="AD132">
            <v>76</v>
          </cell>
          <cell r="AE132">
            <v>57.7</v>
          </cell>
          <cell r="AF132">
            <v>40</v>
          </cell>
          <cell r="AG132" t="str">
            <v>2095822</v>
          </cell>
          <cell r="AH132" t="str">
            <v>임진영　　</v>
          </cell>
          <cell r="AI132" t="str">
            <v>26</v>
          </cell>
          <cell r="AJ132" t="str">
            <v>43</v>
          </cell>
          <cell r="AK132">
            <v>53</v>
          </cell>
          <cell r="AL132">
            <v>49.11</v>
          </cell>
          <cell r="AM132">
            <v>40</v>
          </cell>
          <cell r="AN132" t="str">
            <v>2001319</v>
          </cell>
          <cell r="AO132" t="str">
            <v>차정식　　</v>
          </cell>
          <cell r="AP132" t="str">
            <v>02</v>
          </cell>
          <cell r="AQ132" t="str">
            <v>20</v>
          </cell>
          <cell r="AR132">
            <v>40</v>
          </cell>
          <cell r="AS132">
            <v>49.26</v>
          </cell>
          <cell r="AT132">
            <v>10</v>
          </cell>
          <cell r="AY132">
            <v>0</v>
          </cell>
          <cell r="AZ132">
            <v>0</v>
          </cell>
          <cell r="BA132">
            <v>0</v>
          </cell>
          <cell r="BF132">
            <v>0</v>
          </cell>
          <cell r="BG132">
            <v>0</v>
          </cell>
          <cell r="BH132">
            <v>0</v>
          </cell>
          <cell r="BM132">
            <v>0</v>
          </cell>
          <cell r="BN132">
            <v>0</v>
          </cell>
          <cell r="BO132">
            <v>0</v>
          </cell>
          <cell r="BP132" t="b">
            <v>0</v>
          </cell>
          <cell r="BQ132">
            <v>0</v>
          </cell>
          <cell r="BR132">
            <v>52.94</v>
          </cell>
          <cell r="BS132">
            <v>1495</v>
          </cell>
          <cell r="BT132">
            <v>89.3</v>
          </cell>
          <cell r="BU132" t="str">
            <v>D</v>
          </cell>
          <cell r="BV132" t="str">
            <v>10</v>
          </cell>
          <cell r="BW132">
            <v>44</v>
          </cell>
          <cell r="BX132" t="str">
            <v>19960101</v>
          </cell>
          <cell r="BZ132" t="str">
            <v>D</v>
          </cell>
          <cell r="CA132" t="str">
            <v>09</v>
          </cell>
          <cell r="CB132" t="str">
            <v>C</v>
          </cell>
          <cell r="CC132" t="str">
            <v>08</v>
          </cell>
          <cell r="CD132" t="str">
            <v>D</v>
          </cell>
          <cell r="CE132" t="str">
            <v>10</v>
          </cell>
        </row>
        <row r="133">
          <cell r="A133" t="str">
            <v>2344722</v>
          </cell>
          <cell r="B133" t="str">
            <v>30</v>
          </cell>
          <cell r="C133" t="str">
            <v>4갑</v>
          </cell>
          <cell r="D133" t="str">
            <v>김학규　　</v>
          </cell>
          <cell r="E133" t="str">
            <v>C</v>
          </cell>
          <cell r="G133">
            <v>1</v>
          </cell>
          <cell r="H133" t="str">
            <v>KH**</v>
          </cell>
          <cell r="I133" t="str">
            <v>KTDA</v>
          </cell>
          <cell r="J133" t="str">
            <v>화）제조관리２부　　</v>
          </cell>
          <cell r="K133" t="str">
            <v>KHBA</v>
          </cell>
          <cell r="L133" t="str">
            <v>채권관리팀　　　　　</v>
          </cell>
          <cell r="O133" t="str">
            <v>KHBA</v>
          </cell>
          <cell r="R133" t="str">
            <v>2</v>
          </cell>
          <cell r="V133" t="str">
            <v>5</v>
          </cell>
          <cell r="W133" t="str">
            <v>1</v>
          </cell>
          <cell r="X133" t="str">
            <v>3</v>
          </cell>
          <cell r="Y133" t="str">
            <v>O</v>
          </cell>
          <cell r="Z133" t="str">
            <v>7407825</v>
          </cell>
          <cell r="AA133" t="str">
            <v>이병훈　　</v>
          </cell>
          <cell r="AB133" t="str">
            <v>24</v>
          </cell>
          <cell r="AC133" t="str">
            <v>43</v>
          </cell>
          <cell r="AD133">
            <v>47</v>
          </cell>
          <cell r="AE133">
            <v>52.85</v>
          </cell>
          <cell r="AF133">
            <v>40</v>
          </cell>
          <cell r="AG133" t="str">
            <v>7062066</v>
          </cell>
          <cell r="AH133" t="str">
            <v>부정택　　</v>
          </cell>
          <cell r="AI133" t="str">
            <v>05</v>
          </cell>
          <cell r="AJ133" t="str">
            <v>32</v>
          </cell>
          <cell r="AK133">
            <v>51</v>
          </cell>
          <cell r="AL133">
            <v>54.12</v>
          </cell>
          <cell r="AM133">
            <v>30</v>
          </cell>
          <cell r="AN133" t="str">
            <v>2059744</v>
          </cell>
          <cell r="AO133" t="str">
            <v>김도영　　</v>
          </cell>
          <cell r="AP133" t="str">
            <v>02</v>
          </cell>
          <cell r="AQ133" t="str">
            <v>20</v>
          </cell>
          <cell r="AR133">
            <v>70</v>
          </cell>
          <cell r="AS133">
            <v>59.89</v>
          </cell>
          <cell r="AT133">
            <v>10</v>
          </cell>
          <cell r="AY133">
            <v>0</v>
          </cell>
          <cell r="AZ133">
            <v>0</v>
          </cell>
          <cell r="BA133">
            <v>0</v>
          </cell>
          <cell r="BF133">
            <v>0</v>
          </cell>
          <cell r="BG133">
            <v>0</v>
          </cell>
          <cell r="BH133">
            <v>0</v>
          </cell>
          <cell r="BM133">
            <v>0</v>
          </cell>
          <cell r="BN133">
            <v>0</v>
          </cell>
          <cell r="BO133">
            <v>0</v>
          </cell>
          <cell r="BP133" t="b">
            <v>0</v>
          </cell>
          <cell r="BQ133">
            <v>0</v>
          </cell>
          <cell r="BR133">
            <v>54.21</v>
          </cell>
          <cell r="BS133">
            <v>1199</v>
          </cell>
          <cell r="BT133">
            <v>82.6</v>
          </cell>
          <cell r="BU133" t="str">
            <v>D</v>
          </cell>
          <cell r="BV133" t="str">
            <v>09</v>
          </cell>
          <cell r="BW133">
            <v>48</v>
          </cell>
          <cell r="BX133" t="str">
            <v>19940101</v>
          </cell>
          <cell r="BZ133" t="str">
            <v>C</v>
          </cell>
          <cell r="CA133" t="str">
            <v>07</v>
          </cell>
          <cell r="CB133" t="str">
            <v>D</v>
          </cell>
          <cell r="CC133" t="str">
            <v>09</v>
          </cell>
          <cell r="CD133" t="str">
            <v>C</v>
          </cell>
          <cell r="CE133" t="str">
            <v>08</v>
          </cell>
        </row>
        <row r="134">
          <cell r="A134" t="str">
            <v>2395746</v>
          </cell>
          <cell r="B134" t="str">
            <v>32</v>
          </cell>
          <cell r="C134" t="str">
            <v>4을</v>
          </cell>
          <cell r="D134" t="str">
            <v>이말애　　</v>
          </cell>
          <cell r="E134" t="str">
            <v>C</v>
          </cell>
          <cell r="G134">
            <v>1</v>
          </cell>
          <cell r="H134" t="str">
            <v>KH**</v>
          </cell>
          <cell r="I134" t="str">
            <v>KHQC</v>
          </cell>
          <cell r="J134" t="str">
            <v>광주）동광주지점　　</v>
          </cell>
          <cell r="K134" t="str">
            <v>KHQH</v>
          </cell>
          <cell r="L134" t="str">
            <v>광주）일곡지점　　　</v>
          </cell>
          <cell r="O134" t="str">
            <v>KHQHA</v>
          </cell>
          <cell r="R134" t="str">
            <v>2</v>
          </cell>
          <cell r="V134" t="str">
            <v>6</v>
          </cell>
          <cell r="W134" t="str">
            <v>3</v>
          </cell>
          <cell r="X134" t="str">
            <v>4</v>
          </cell>
          <cell r="Y134" t="str">
            <v>O</v>
          </cell>
          <cell r="Z134" t="str">
            <v>2156252</v>
          </cell>
          <cell r="AA134" t="str">
            <v>김필준　　</v>
          </cell>
          <cell r="AB134" t="str">
            <v>28</v>
          </cell>
          <cell r="AC134" t="str">
            <v>50</v>
          </cell>
          <cell r="AD134">
            <v>62</v>
          </cell>
          <cell r="AE134">
            <v>55.29</v>
          </cell>
          <cell r="AF134">
            <v>10</v>
          </cell>
          <cell r="AG134" t="str">
            <v>2304379</v>
          </cell>
          <cell r="AH134" t="str">
            <v>이동렬　　</v>
          </cell>
          <cell r="AI134" t="str">
            <v>26</v>
          </cell>
          <cell r="AJ134" t="str">
            <v>44</v>
          </cell>
          <cell r="AK134">
            <v>53</v>
          </cell>
          <cell r="AL134">
            <v>55.29</v>
          </cell>
          <cell r="AM134">
            <v>50</v>
          </cell>
          <cell r="AN134" t="str">
            <v>2020506</v>
          </cell>
          <cell r="AO134" t="str">
            <v>한용근　　</v>
          </cell>
          <cell r="AP134" t="str">
            <v>22</v>
          </cell>
          <cell r="AQ134" t="str">
            <v>32</v>
          </cell>
          <cell r="AR134">
            <v>74</v>
          </cell>
          <cell r="AS134">
            <v>56.78</v>
          </cell>
          <cell r="AT134">
            <v>30</v>
          </cell>
          <cell r="AY134">
            <v>0</v>
          </cell>
          <cell r="AZ134">
            <v>0</v>
          </cell>
          <cell r="BA134">
            <v>0</v>
          </cell>
          <cell r="BF134">
            <v>0</v>
          </cell>
          <cell r="BG134">
            <v>0</v>
          </cell>
          <cell r="BH134">
            <v>0</v>
          </cell>
          <cell r="BM134">
            <v>0</v>
          </cell>
          <cell r="BN134">
            <v>0</v>
          </cell>
          <cell r="BO134">
            <v>0</v>
          </cell>
          <cell r="BP134" t="b">
            <v>0</v>
          </cell>
          <cell r="BQ134">
            <v>0</v>
          </cell>
          <cell r="BR134">
            <v>55.79</v>
          </cell>
          <cell r="BS134">
            <v>569</v>
          </cell>
          <cell r="BT134">
            <v>81.599999999999994</v>
          </cell>
          <cell r="BU134" t="str">
            <v>D</v>
          </cell>
          <cell r="BV134" t="str">
            <v>09</v>
          </cell>
          <cell r="BW134">
            <v>48</v>
          </cell>
          <cell r="BX134" t="str">
            <v>19970101</v>
          </cell>
          <cell r="BZ134" t="str">
            <v>E</v>
          </cell>
          <cell r="CA134" t="str">
            <v>11</v>
          </cell>
          <cell r="CB134" t="str">
            <v>D</v>
          </cell>
          <cell r="CC134" t="str">
            <v>10</v>
          </cell>
          <cell r="CD134" t="str">
            <v>B</v>
          </cell>
          <cell r="CE134" t="str">
            <v>03</v>
          </cell>
        </row>
        <row r="135">
          <cell r="A135" t="str">
            <v>2551228</v>
          </cell>
          <cell r="B135" t="str">
            <v>32</v>
          </cell>
          <cell r="C135" t="str">
            <v>4을</v>
          </cell>
          <cell r="D135" t="str">
            <v>손영주　　</v>
          </cell>
          <cell r="E135" t="str">
            <v>C</v>
          </cell>
          <cell r="G135">
            <v>1</v>
          </cell>
          <cell r="H135" t="str">
            <v>KH**</v>
          </cell>
          <cell r="I135" t="str">
            <v>KHUB</v>
          </cell>
          <cell r="J135" t="str">
            <v>대구）동대구지점　　</v>
          </cell>
          <cell r="K135" t="str">
            <v>KHUM</v>
          </cell>
          <cell r="L135" t="str">
            <v>대구）반야월지점　　</v>
          </cell>
          <cell r="O135" t="str">
            <v>KHUMA</v>
          </cell>
          <cell r="R135" t="str">
            <v>2</v>
          </cell>
          <cell r="V135" t="str">
            <v>6</v>
          </cell>
          <cell r="W135" t="str">
            <v>3</v>
          </cell>
          <cell r="X135" t="str">
            <v>4</v>
          </cell>
          <cell r="Y135" t="str">
            <v>O</v>
          </cell>
          <cell r="Z135" t="str">
            <v>2318624</v>
          </cell>
          <cell r="AA135" t="str">
            <v>박종갑　　</v>
          </cell>
          <cell r="AB135" t="str">
            <v>26</v>
          </cell>
          <cell r="AC135" t="str">
            <v>44</v>
          </cell>
          <cell r="AD135">
            <v>52</v>
          </cell>
          <cell r="AE135">
            <v>55.29</v>
          </cell>
          <cell r="AF135">
            <v>60</v>
          </cell>
          <cell r="AG135" t="str">
            <v>2018769</v>
          </cell>
          <cell r="AH135" t="str">
            <v>이문식　　</v>
          </cell>
          <cell r="AI135" t="str">
            <v>20</v>
          </cell>
          <cell r="AJ135" t="str">
            <v>32</v>
          </cell>
          <cell r="AK135">
            <v>70</v>
          </cell>
          <cell r="AL135">
            <v>57</v>
          </cell>
          <cell r="AM135">
            <v>30</v>
          </cell>
          <cell r="AR135">
            <v>0</v>
          </cell>
          <cell r="AS135">
            <v>0</v>
          </cell>
          <cell r="AT135">
            <v>0</v>
          </cell>
          <cell r="AY135">
            <v>0</v>
          </cell>
          <cell r="AZ135">
            <v>0</v>
          </cell>
          <cell r="BA135">
            <v>0</v>
          </cell>
          <cell r="BF135">
            <v>0</v>
          </cell>
          <cell r="BG135">
            <v>0</v>
          </cell>
          <cell r="BH135">
            <v>0</v>
          </cell>
          <cell r="BM135">
            <v>0</v>
          </cell>
          <cell r="BN135">
            <v>0</v>
          </cell>
          <cell r="BO135">
            <v>0</v>
          </cell>
          <cell r="BP135" t="b">
            <v>0</v>
          </cell>
          <cell r="BQ135">
            <v>0</v>
          </cell>
          <cell r="BR135">
            <v>55.86</v>
          </cell>
          <cell r="BS135">
            <v>563</v>
          </cell>
          <cell r="BT135">
            <v>80.8</v>
          </cell>
          <cell r="BU135" t="str">
            <v>D</v>
          </cell>
          <cell r="BV135" t="str">
            <v>09</v>
          </cell>
          <cell r="BW135">
            <v>48</v>
          </cell>
          <cell r="BX135" t="str">
            <v>19980101</v>
          </cell>
          <cell r="BZ135" t="str">
            <v>E</v>
          </cell>
          <cell r="CA135" t="str">
            <v>11</v>
          </cell>
          <cell r="CB135" t="str">
            <v>B</v>
          </cell>
          <cell r="CC135" t="str">
            <v>02</v>
          </cell>
          <cell r="CD135" t="str">
            <v>E</v>
          </cell>
          <cell r="CE135" t="str">
            <v>11</v>
          </cell>
        </row>
        <row r="136">
          <cell r="A136" t="str">
            <v>2124276</v>
          </cell>
          <cell r="B136" t="str">
            <v>30</v>
          </cell>
          <cell r="C136" t="str">
            <v>4갑</v>
          </cell>
          <cell r="D136" t="str">
            <v>김진송　　</v>
          </cell>
          <cell r="E136" t="str">
            <v>C</v>
          </cell>
          <cell r="G136">
            <v>1</v>
          </cell>
          <cell r="H136" t="str">
            <v>KM**</v>
          </cell>
          <cell r="I136" t="str">
            <v>KMD*</v>
          </cell>
          <cell r="J136" t="str">
            <v>부산직매점</v>
          </cell>
          <cell r="K136" t="str">
            <v>KMIE</v>
          </cell>
          <cell r="L136" t="str">
            <v>부산부품사업소　　　</v>
          </cell>
          <cell r="O136" t="str">
            <v>KMIEB</v>
          </cell>
          <cell r="R136" t="str">
            <v>2</v>
          </cell>
          <cell r="V136" t="str">
            <v>5</v>
          </cell>
          <cell r="W136" t="str">
            <v>4</v>
          </cell>
          <cell r="X136" t="str">
            <v>3</v>
          </cell>
          <cell r="Y136" t="str">
            <v>S</v>
          </cell>
          <cell r="Z136" t="str">
            <v>2127761</v>
          </cell>
          <cell r="AA136" t="str">
            <v>인기정　　</v>
          </cell>
          <cell r="AB136" t="str">
            <v>28</v>
          </cell>
          <cell r="AC136" t="str">
            <v>50</v>
          </cell>
          <cell r="AD136">
            <v>77</v>
          </cell>
          <cell r="AE136">
            <v>55.29</v>
          </cell>
          <cell r="AF136">
            <v>40</v>
          </cell>
          <cell r="AG136" t="str">
            <v>2160169</v>
          </cell>
          <cell r="AH136" t="str">
            <v>신용범　　</v>
          </cell>
          <cell r="AI136" t="str">
            <v>26</v>
          </cell>
          <cell r="AJ136" t="str">
            <v>43</v>
          </cell>
          <cell r="AK136">
            <v>75</v>
          </cell>
          <cell r="AL136">
            <v>53.17</v>
          </cell>
          <cell r="AM136">
            <v>40</v>
          </cell>
          <cell r="AN136" t="str">
            <v>2001319</v>
          </cell>
          <cell r="AO136" t="str">
            <v>차정식　　</v>
          </cell>
          <cell r="AP136" t="str">
            <v>02</v>
          </cell>
          <cell r="AQ136" t="str">
            <v>20</v>
          </cell>
          <cell r="AR136">
            <v>77</v>
          </cell>
          <cell r="AS136">
            <v>62.26</v>
          </cell>
          <cell r="AT136">
            <v>10</v>
          </cell>
          <cell r="AY136">
            <v>0</v>
          </cell>
          <cell r="AZ136">
            <v>0</v>
          </cell>
          <cell r="BA136">
            <v>0</v>
          </cell>
          <cell r="BF136">
            <v>0</v>
          </cell>
          <cell r="BG136">
            <v>0</v>
          </cell>
          <cell r="BH136">
            <v>0</v>
          </cell>
          <cell r="BM136">
            <v>0</v>
          </cell>
          <cell r="BN136">
            <v>0</v>
          </cell>
          <cell r="BO136">
            <v>0</v>
          </cell>
          <cell r="BP136" t="b">
            <v>0</v>
          </cell>
          <cell r="BQ136">
            <v>0</v>
          </cell>
          <cell r="BR136">
            <v>55.12</v>
          </cell>
          <cell r="BS136">
            <v>1139</v>
          </cell>
          <cell r="BT136">
            <v>78.5</v>
          </cell>
          <cell r="BU136" t="str">
            <v>D</v>
          </cell>
          <cell r="BV136" t="str">
            <v>09</v>
          </cell>
          <cell r="BW136">
            <v>48</v>
          </cell>
          <cell r="BX136" t="str">
            <v>19930101</v>
          </cell>
          <cell r="BZ136" t="str">
            <v>C</v>
          </cell>
          <cell r="CA136" t="str">
            <v>05</v>
          </cell>
          <cell r="CB136" t="str">
            <v>E</v>
          </cell>
          <cell r="CC136" t="str">
            <v>10</v>
          </cell>
          <cell r="CD136" t="str">
            <v>D</v>
          </cell>
          <cell r="CE136" t="str">
            <v>09</v>
          </cell>
        </row>
        <row r="137">
          <cell r="A137" t="str">
            <v>2503676</v>
          </cell>
          <cell r="B137" t="str">
            <v>32</v>
          </cell>
          <cell r="C137" t="str">
            <v>4을</v>
          </cell>
          <cell r="D137" t="str">
            <v>이상정　　</v>
          </cell>
          <cell r="E137" t="str">
            <v>C</v>
          </cell>
          <cell r="G137">
            <v>1</v>
          </cell>
          <cell r="H137" t="str">
            <v>KH**</v>
          </cell>
          <cell r="I137" t="str">
            <v>KHJT</v>
          </cell>
          <cell r="J137" t="str">
            <v>경기）장호원지점　　</v>
          </cell>
          <cell r="K137" t="str">
            <v>KHJS</v>
          </cell>
          <cell r="L137" t="str">
            <v>경기）여주지점　　　</v>
          </cell>
          <cell r="O137" t="str">
            <v>KHJSA</v>
          </cell>
          <cell r="R137" t="str">
            <v>2</v>
          </cell>
          <cell r="V137" t="str">
            <v>6</v>
          </cell>
          <cell r="W137" t="str">
            <v>3</v>
          </cell>
          <cell r="X137" t="str">
            <v>4</v>
          </cell>
          <cell r="Y137" t="str">
            <v>O</v>
          </cell>
          <cell r="Z137" t="str">
            <v>2097026</v>
          </cell>
          <cell r="AA137" t="str">
            <v>황민조　　</v>
          </cell>
          <cell r="AB137" t="str">
            <v>26</v>
          </cell>
          <cell r="AC137" t="str">
            <v>44</v>
          </cell>
          <cell r="AD137">
            <v>87</v>
          </cell>
          <cell r="AE137">
            <v>55.28</v>
          </cell>
          <cell r="AF137">
            <v>60</v>
          </cell>
          <cell r="AG137" t="str">
            <v>2209609</v>
          </cell>
          <cell r="AH137" t="str">
            <v>김익래　　</v>
          </cell>
          <cell r="AI137" t="str">
            <v>20</v>
          </cell>
          <cell r="AJ137" t="str">
            <v>32</v>
          </cell>
          <cell r="AK137">
            <v>88</v>
          </cell>
          <cell r="AL137">
            <v>61.96</v>
          </cell>
          <cell r="AM137">
            <v>30</v>
          </cell>
          <cell r="AR137">
            <v>0</v>
          </cell>
          <cell r="AS137">
            <v>0</v>
          </cell>
          <cell r="AT137">
            <v>0</v>
          </cell>
          <cell r="AY137">
            <v>0</v>
          </cell>
          <cell r="AZ137">
            <v>0</v>
          </cell>
          <cell r="BA137">
            <v>0</v>
          </cell>
          <cell r="BF137">
            <v>0</v>
          </cell>
          <cell r="BG137">
            <v>0</v>
          </cell>
          <cell r="BH137">
            <v>0</v>
          </cell>
          <cell r="BM137">
            <v>0</v>
          </cell>
          <cell r="BN137">
            <v>0</v>
          </cell>
          <cell r="BO137">
            <v>0</v>
          </cell>
          <cell r="BP137" t="b">
            <v>0</v>
          </cell>
          <cell r="BQ137">
            <v>0</v>
          </cell>
          <cell r="BR137">
            <v>57.51</v>
          </cell>
          <cell r="BS137">
            <v>483</v>
          </cell>
          <cell r="BT137">
            <v>69.3</v>
          </cell>
          <cell r="BU137" t="str">
            <v>C</v>
          </cell>
          <cell r="BV137" t="str">
            <v>08</v>
          </cell>
          <cell r="BW137">
            <v>52</v>
          </cell>
          <cell r="BX137" t="str">
            <v>19970101</v>
          </cell>
          <cell r="BZ137" t="str">
            <v>D</v>
          </cell>
          <cell r="CA137" t="str">
            <v>09</v>
          </cell>
          <cell r="CB137" t="str">
            <v>D</v>
          </cell>
          <cell r="CC137" t="str">
            <v>09</v>
          </cell>
          <cell r="CD137" t="str">
            <v>B</v>
          </cell>
          <cell r="CE137" t="str">
            <v>03</v>
          </cell>
        </row>
        <row r="138">
          <cell r="A138" t="str">
            <v>2549587</v>
          </cell>
          <cell r="B138" t="str">
            <v>32</v>
          </cell>
          <cell r="C138" t="str">
            <v>4을</v>
          </cell>
          <cell r="D138" t="str">
            <v>김기영　　</v>
          </cell>
          <cell r="E138" t="str">
            <v>C</v>
          </cell>
          <cell r="G138">
            <v>1</v>
          </cell>
          <cell r="H138" t="str">
            <v>KH**</v>
          </cell>
          <cell r="I138" t="str">
            <v>KHUN</v>
          </cell>
          <cell r="J138" t="str">
            <v>대구）성서지점　　　</v>
          </cell>
          <cell r="K138" t="str">
            <v>KHUR</v>
          </cell>
          <cell r="L138" t="str">
            <v>대구）대구강북지점　</v>
          </cell>
          <cell r="O138" t="str">
            <v>KHURA</v>
          </cell>
          <cell r="R138" t="str">
            <v>2</v>
          </cell>
          <cell r="V138" t="str">
            <v>6</v>
          </cell>
          <cell r="W138" t="str">
            <v>3</v>
          </cell>
          <cell r="X138" t="str">
            <v>4</v>
          </cell>
          <cell r="Y138" t="str">
            <v>O</v>
          </cell>
          <cell r="Z138" t="str">
            <v>2185472</v>
          </cell>
          <cell r="AA138" t="str">
            <v>김경탁　　</v>
          </cell>
          <cell r="AB138" t="str">
            <v>26</v>
          </cell>
          <cell r="AC138" t="str">
            <v>44</v>
          </cell>
          <cell r="AD138">
            <v>74</v>
          </cell>
          <cell r="AE138">
            <v>60</v>
          </cell>
          <cell r="AF138">
            <v>60</v>
          </cell>
          <cell r="AG138" t="str">
            <v>2018769</v>
          </cell>
          <cell r="AH138" t="str">
            <v>이문식　　</v>
          </cell>
          <cell r="AI138" t="str">
            <v>20</v>
          </cell>
          <cell r="AJ138" t="str">
            <v>32</v>
          </cell>
          <cell r="AK138">
            <v>71</v>
          </cell>
          <cell r="AL138">
            <v>57.61</v>
          </cell>
          <cell r="AM138">
            <v>30</v>
          </cell>
          <cell r="AR138">
            <v>0</v>
          </cell>
          <cell r="AS138">
            <v>0</v>
          </cell>
          <cell r="AT138">
            <v>0</v>
          </cell>
          <cell r="AY138">
            <v>0</v>
          </cell>
          <cell r="AZ138">
            <v>0</v>
          </cell>
          <cell r="BA138">
            <v>0</v>
          </cell>
          <cell r="BF138">
            <v>0</v>
          </cell>
          <cell r="BG138">
            <v>0</v>
          </cell>
          <cell r="BH138">
            <v>0</v>
          </cell>
          <cell r="BM138">
            <v>0</v>
          </cell>
          <cell r="BN138">
            <v>0</v>
          </cell>
          <cell r="BO138">
            <v>0</v>
          </cell>
          <cell r="BP138" t="b">
            <v>0</v>
          </cell>
          <cell r="BQ138">
            <v>0</v>
          </cell>
          <cell r="BR138">
            <v>59.2</v>
          </cell>
          <cell r="BS138">
            <v>409</v>
          </cell>
          <cell r="BT138">
            <v>58.7</v>
          </cell>
          <cell r="BU138" t="str">
            <v>C</v>
          </cell>
          <cell r="BV138" t="str">
            <v>07</v>
          </cell>
          <cell r="BW138">
            <v>56</v>
          </cell>
          <cell r="BX138" t="str">
            <v>19980101</v>
          </cell>
          <cell r="BZ138" t="str">
            <v>D</v>
          </cell>
          <cell r="CA138" t="str">
            <v>08</v>
          </cell>
          <cell r="CB138" t="str">
            <v>C</v>
          </cell>
          <cell r="CC138" t="str">
            <v>05</v>
          </cell>
          <cell r="CD138" t="str">
            <v>C</v>
          </cell>
          <cell r="CE138" t="str">
            <v>05</v>
          </cell>
        </row>
        <row r="139">
          <cell r="A139" t="str">
            <v>2342278</v>
          </cell>
          <cell r="B139" t="str">
            <v>28</v>
          </cell>
          <cell r="C139" t="str">
            <v>대리</v>
          </cell>
          <cell r="D139" t="str">
            <v>조영필　　</v>
          </cell>
          <cell r="E139" t="str">
            <v>C</v>
          </cell>
          <cell r="G139">
            <v>1</v>
          </cell>
          <cell r="H139" t="str">
            <v>KK**</v>
          </cell>
          <cell r="I139" t="str">
            <v>KLCE</v>
          </cell>
          <cell r="J139" t="str">
            <v>상용특장수출팀　　　</v>
          </cell>
          <cell r="K139" t="str">
            <v>KLBA</v>
          </cell>
          <cell r="L139" t="str">
            <v>수출상품전략팀　　　</v>
          </cell>
          <cell r="O139" t="str">
            <v>KLBA</v>
          </cell>
          <cell r="R139" t="str">
            <v>1</v>
          </cell>
          <cell r="V139" t="str">
            <v>4</v>
          </cell>
          <cell r="W139" t="str">
            <v>1</v>
          </cell>
          <cell r="X139" t="str">
            <v>3</v>
          </cell>
          <cell r="Y139" t="str">
            <v>S</v>
          </cell>
          <cell r="Z139" t="str">
            <v>2724308</v>
          </cell>
          <cell r="AA139" t="str">
            <v>안용모　　</v>
          </cell>
          <cell r="AB139" t="str">
            <v>22</v>
          </cell>
          <cell r="AC139" t="str">
            <v>43</v>
          </cell>
          <cell r="AD139">
            <v>48</v>
          </cell>
          <cell r="AE139">
            <v>51.87</v>
          </cell>
          <cell r="AF139">
            <v>30</v>
          </cell>
          <cell r="AG139" t="str">
            <v>2712521</v>
          </cell>
          <cell r="AH139" t="str">
            <v>서동식　　</v>
          </cell>
          <cell r="AI139" t="str">
            <v>05</v>
          </cell>
          <cell r="AJ139" t="str">
            <v>32</v>
          </cell>
          <cell r="AK139">
            <v>87</v>
          </cell>
          <cell r="AL139">
            <v>65.930000000000007</v>
          </cell>
          <cell r="AM139">
            <v>20</v>
          </cell>
          <cell r="AN139" t="str">
            <v>2002024</v>
          </cell>
          <cell r="AO139" t="str">
            <v>이덕규　　</v>
          </cell>
          <cell r="AP139" t="str">
            <v>04</v>
          </cell>
          <cell r="AQ139" t="str">
            <v>30</v>
          </cell>
          <cell r="AR139">
            <v>70</v>
          </cell>
          <cell r="AS139">
            <v>59.57</v>
          </cell>
          <cell r="AT139">
            <v>20</v>
          </cell>
          <cell r="AU139" t="str">
            <v>2005295</v>
          </cell>
          <cell r="AV139" t="str">
            <v>박성도　　</v>
          </cell>
          <cell r="AW139" t="str">
            <v>02</v>
          </cell>
          <cell r="AX139" t="str">
            <v>20</v>
          </cell>
          <cell r="AY139">
            <v>70</v>
          </cell>
          <cell r="AZ139">
            <v>59.54</v>
          </cell>
          <cell r="BA139">
            <v>10</v>
          </cell>
          <cell r="BF139">
            <v>0</v>
          </cell>
          <cell r="BG139">
            <v>0</v>
          </cell>
          <cell r="BH139">
            <v>0</v>
          </cell>
          <cell r="BM139">
            <v>0</v>
          </cell>
          <cell r="BN139">
            <v>0</v>
          </cell>
          <cell r="BO139">
            <v>0</v>
          </cell>
          <cell r="BP139" t="b">
            <v>0</v>
          </cell>
          <cell r="BQ139">
            <v>0</v>
          </cell>
          <cell r="BR139">
            <v>58.27</v>
          </cell>
          <cell r="BS139">
            <v>1039</v>
          </cell>
          <cell r="BT139">
            <v>62.1</v>
          </cell>
          <cell r="BU139" t="str">
            <v>C</v>
          </cell>
          <cell r="BV139" t="str">
            <v>07</v>
          </cell>
          <cell r="BW139">
            <v>56</v>
          </cell>
          <cell r="BX139" t="str">
            <v>19950101</v>
          </cell>
          <cell r="BZ139" t="str">
            <v>C</v>
          </cell>
          <cell r="CA139" t="str">
            <v>06</v>
          </cell>
          <cell r="CB139" t="str">
            <v>D</v>
          </cell>
          <cell r="CC139" t="str">
            <v>08</v>
          </cell>
          <cell r="CD139" t="str">
            <v>C</v>
          </cell>
          <cell r="CE139" t="str">
            <v>04</v>
          </cell>
        </row>
        <row r="140">
          <cell r="A140" t="str">
            <v>2110334</v>
          </cell>
          <cell r="B140" t="str">
            <v>26</v>
          </cell>
          <cell r="C140" t="str">
            <v>과장</v>
          </cell>
          <cell r="D140" t="str">
            <v>김현준　　</v>
          </cell>
          <cell r="E140" t="str">
            <v>C</v>
          </cell>
          <cell r="G140">
            <v>1</v>
          </cell>
          <cell r="H140" t="str">
            <v>KK**</v>
          </cell>
          <cell r="I140" t="str">
            <v>KNBA</v>
          </cell>
          <cell r="J140" t="str">
            <v>기술관리３팀　　　　</v>
          </cell>
          <cell r="K140" t="str">
            <v>KLDC</v>
          </cell>
          <cell r="L140" t="str">
            <v>해외써비스팀　　　　</v>
          </cell>
          <cell r="O140" t="str">
            <v>KLDC</v>
          </cell>
          <cell r="R140" t="str">
            <v>1</v>
          </cell>
          <cell r="V140" t="str">
            <v>3</v>
          </cell>
          <cell r="W140" t="str">
            <v>1</v>
          </cell>
          <cell r="X140" t="str">
            <v>3</v>
          </cell>
          <cell r="Y140" t="str">
            <v>O</v>
          </cell>
          <cell r="Z140" t="str">
            <v>7253025</v>
          </cell>
          <cell r="AA140" t="str">
            <v>김종민　　</v>
          </cell>
          <cell r="AB140" t="str">
            <v>24</v>
          </cell>
          <cell r="AC140" t="str">
            <v>43</v>
          </cell>
          <cell r="AD140">
            <v>77</v>
          </cell>
          <cell r="AE140">
            <v>61.03</v>
          </cell>
          <cell r="AF140">
            <v>30</v>
          </cell>
          <cell r="AG140" t="str">
            <v>7043258</v>
          </cell>
          <cell r="AH140" t="str">
            <v>박상근　　</v>
          </cell>
          <cell r="AI140" t="str">
            <v>05</v>
          </cell>
          <cell r="AJ140" t="str">
            <v>32</v>
          </cell>
          <cell r="AK140">
            <v>86</v>
          </cell>
          <cell r="AL140">
            <v>66.25</v>
          </cell>
          <cell r="AM140">
            <v>20</v>
          </cell>
          <cell r="AN140" t="str">
            <v>2002024</v>
          </cell>
          <cell r="AO140" t="str">
            <v>이덕규　　</v>
          </cell>
          <cell r="AP140" t="str">
            <v>04</v>
          </cell>
          <cell r="AQ140" t="str">
            <v>30</v>
          </cell>
          <cell r="AR140">
            <v>70</v>
          </cell>
          <cell r="AS140">
            <v>59.37</v>
          </cell>
          <cell r="AT140">
            <v>20</v>
          </cell>
          <cell r="AU140" t="str">
            <v>2005295</v>
          </cell>
          <cell r="AV140" t="str">
            <v>박성도　　</v>
          </cell>
          <cell r="AW140" t="str">
            <v>02</v>
          </cell>
          <cell r="AX140" t="str">
            <v>20</v>
          </cell>
          <cell r="AY140">
            <v>70</v>
          </cell>
          <cell r="AZ140">
            <v>59.26</v>
          </cell>
          <cell r="BA140">
            <v>10</v>
          </cell>
          <cell r="BF140">
            <v>0</v>
          </cell>
          <cell r="BG140">
            <v>0</v>
          </cell>
          <cell r="BH140">
            <v>0</v>
          </cell>
          <cell r="BM140">
            <v>0</v>
          </cell>
          <cell r="BN140">
            <v>0</v>
          </cell>
          <cell r="BO140">
            <v>0</v>
          </cell>
          <cell r="BP140" t="b">
            <v>0</v>
          </cell>
          <cell r="BQ140">
            <v>0</v>
          </cell>
          <cell r="BR140">
            <v>61.7</v>
          </cell>
          <cell r="BS140">
            <v>421</v>
          </cell>
          <cell r="BT140">
            <v>37.1</v>
          </cell>
          <cell r="BU140" t="str">
            <v>C</v>
          </cell>
          <cell r="BV140" t="str">
            <v>05</v>
          </cell>
          <cell r="BW140">
            <v>64</v>
          </cell>
          <cell r="BX140" t="str">
            <v>19970101</v>
          </cell>
          <cell r="BZ140" t="str">
            <v>C</v>
          </cell>
          <cell r="CA140" t="str">
            <v>04</v>
          </cell>
          <cell r="CB140" t="str">
            <v>C</v>
          </cell>
          <cell r="CC140" t="str">
            <v>06</v>
          </cell>
          <cell r="CD140" t="str">
            <v>B</v>
          </cell>
          <cell r="CE140" t="str">
            <v>02</v>
          </cell>
        </row>
        <row r="141">
          <cell r="A141" t="str">
            <v>2136984</v>
          </cell>
          <cell r="B141" t="str">
            <v>26</v>
          </cell>
          <cell r="C141" t="str">
            <v>과장</v>
          </cell>
          <cell r="D141" t="str">
            <v>호진선　　</v>
          </cell>
          <cell r="E141" t="str">
            <v>C</v>
          </cell>
          <cell r="G141">
            <v>1</v>
          </cell>
          <cell r="H141" t="str">
            <v>KO**</v>
          </cell>
          <cell r="I141" t="str">
            <v>KOCA</v>
          </cell>
          <cell r="J141" t="str">
            <v>업체협력１팀　　　　</v>
          </cell>
          <cell r="K141" t="str">
            <v>KPAB</v>
          </cell>
          <cell r="L141" t="str">
            <v>승용샤시부품개발팀　</v>
          </cell>
          <cell r="O141" t="str">
            <v>KPAB</v>
          </cell>
          <cell r="R141" t="str">
            <v>4</v>
          </cell>
          <cell r="V141" t="str">
            <v>3</v>
          </cell>
          <cell r="W141" t="str">
            <v>1</v>
          </cell>
          <cell r="X141" t="str">
            <v>3</v>
          </cell>
          <cell r="Y141" t="str">
            <v>S</v>
          </cell>
          <cell r="Z141" t="str">
            <v>7428982</v>
          </cell>
          <cell r="AA141" t="str">
            <v>최재현　　</v>
          </cell>
          <cell r="AB141" t="str">
            <v>24</v>
          </cell>
          <cell r="AC141" t="str">
            <v>43</v>
          </cell>
          <cell r="AD141">
            <v>90</v>
          </cell>
          <cell r="AE141">
            <v>70.760000000000005</v>
          </cell>
          <cell r="AF141">
            <v>30</v>
          </cell>
          <cell r="AG141" t="str">
            <v>7151374</v>
          </cell>
          <cell r="AH141" t="str">
            <v>고승환　　</v>
          </cell>
          <cell r="AI141" t="str">
            <v>20</v>
          </cell>
          <cell r="AJ141" t="str">
            <v>32</v>
          </cell>
          <cell r="AK141">
            <v>95</v>
          </cell>
          <cell r="AL141">
            <v>71.38</v>
          </cell>
          <cell r="AM141">
            <v>20</v>
          </cell>
          <cell r="AN141" t="str">
            <v>7043317</v>
          </cell>
          <cell r="AO141" t="str">
            <v>박승하　　</v>
          </cell>
          <cell r="AP141" t="str">
            <v>04</v>
          </cell>
          <cell r="AQ141" t="str">
            <v>30</v>
          </cell>
          <cell r="AR141">
            <v>94</v>
          </cell>
          <cell r="AS141">
            <v>68</v>
          </cell>
          <cell r="AT141">
            <v>20</v>
          </cell>
          <cell r="AU141" t="str">
            <v>2008268</v>
          </cell>
          <cell r="AV141" t="str">
            <v>이용도　　</v>
          </cell>
          <cell r="AW141" t="str">
            <v>02</v>
          </cell>
          <cell r="AX141" t="str">
            <v>20</v>
          </cell>
          <cell r="AY141">
            <v>80</v>
          </cell>
          <cell r="AZ141">
            <v>63.76</v>
          </cell>
          <cell r="BA141">
            <v>10</v>
          </cell>
          <cell r="BF141">
            <v>0</v>
          </cell>
          <cell r="BG141">
            <v>0</v>
          </cell>
          <cell r="BH141">
            <v>0</v>
          </cell>
          <cell r="BM141">
            <v>0</v>
          </cell>
          <cell r="BN141">
            <v>0</v>
          </cell>
          <cell r="BO141">
            <v>0</v>
          </cell>
          <cell r="BP141" t="b">
            <v>0</v>
          </cell>
          <cell r="BQ141">
            <v>0</v>
          </cell>
          <cell r="BR141">
            <v>69.349999999999994</v>
          </cell>
          <cell r="BS141">
            <v>36</v>
          </cell>
          <cell r="BT141">
            <v>3.2</v>
          </cell>
          <cell r="BU141" t="str">
            <v>A</v>
          </cell>
          <cell r="BV141" t="str">
            <v>01</v>
          </cell>
          <cell r="BW141">
            <v>80</v>
          </cell>
          <cell r="BX141" t="str">
            <v>19950101</v>
          </cell>
        </row>
        <row r="142">
          <cell r="A142" t="str">
            <v>2503653</v>
          </cell>
          <cell r="B142" t="str">
            <v>28</v>
          </cell>
          <cell r="C142" t="str">
            <v>대리</v>
          </cell>
          <cell r="D142" t="str">
            <v>손재호　　</v>
          </cell>
          <cell r="E142" t="str">
            <v>C</v>
          </cell>
          <cell r="G142">
            <v>1</v>
          </cell>
          <cell r="H142" t="str">
            <v>KK**</v>
          </cell>
          <cell r="I142" t="str">
            <v>KIAA</v>
          </cell>
          <cell r="J142" t="str">
            <v>ＣＳ추진팀　　　　　</v>
          </cell>
          <cell r="K142" t="str">
            <v>KLDC</v>
          </cell>
          <cell r="L142" t="str">
            <v>해외써비스팀　　　　</v>
          </cell>
          <cell r="O142" t="str">
            <v>KLDC</v>
          </cell>
          <cell r="R142" t="str">
            <v>1</v>
          </cell>
          <cell r="V142" t="str">
            <v>4</v>
          </cell>
          <cell r="W142" t="str">
            <v>1</v>
          </cell>
          <cell r="X142" t="str">
            <v>3</v>
          </cell>
          <cell r="Y142" t="str">
            <v>O</v>
          </cell>
          <cell r="Z142" t="str">
            <v>7253025</v>
          </cell>
          <cell r="AA142" t="str">
            <v>김종민　　</v>
          </cell>
          <cell r="AB142" t="str">
            <v>24</v>
          </cell>
          <cell r="AC142" t="str">
            <v>43</v>
          </cell>
          <cell r="AD142">
            <v>72</v>
          </cell>
          <cell r="AE142">
            <v>58.46</v>
          </cell>
          <cell r="AF142">
            <v>30</v>
          </cell>
          <cell r="AG142" t="str">
            <v>7043258</v>
          </cell>
          <cell r="AH142" t="str">
            <v>박상근　　</v>
          </cell>
          <cell r="AI142" t="str">
            <v>05</v>
          </cell>
          <cell r="AJ142" t="str">
            <v>32</v>
          </cell>
          <cell r="AK142">
            <v>72</v>
          </cell>
          <cell r="AL142">
            <v>58.51</v>
          </cell>
          <cell r="AM142">
            <v>20</v>
          </cell>
          <cell r="AN142" t="str">
            <v>2002024</v>
          </cell>
          <cell r="AO142" t="str">
            <v>이덕규　　</v>
          </cell>
          <cell r="AP142" t="str">
            <v>04</v>
          </cell>
          <cell r="AQ142" t="str">
            <v>30</v>
          </cell>
          <cell r="AR142">
            <v>70</v>
          </cell>
          <cell r="AS142">
            <v>59.57</v>
          </cell>
          <cell r="AT142">
            <v>20</v>
          </cell>
          <cell r="AU142" t="str">
            <v>2005295</v>
          </cell>
          <cell r="AV142" t="str">
            <v>박성도　　</v>
          </cell>
          <cell r="AW142" t="str">
            <v>02</v>
          </cell>
          <cell r="AX142" t="str">
            <v>20</v>
          </cell>
          <cell r="AY142">
            <v>63</v>
          </cell>
          <cell r="AZ142">
            <v>56.64</v>
          </cell>
          <cell r="BA142">
            <v>10</v>
          </cell>
          <cell r="BF142">
            <v>0</v>
          </cell>
          <cell r="BG142">
            <v>0</v>
          </cell>
          <cell r="BH142">
            <v>0</v>
          </cell>
          <cell r="BM142">
            <v>0</v>
          </cell>
          <cell r="BN142">
            <v>0</v>
          </cell>
          <cell r="BO142">
            <v>0</v>
          </cell>
          <cell r="BP142" t="b">
            <v>0</v>
          </cell>
          <cell r="BQ142">
            <v>0</v>
          </cell>
          <cell r="BR142">
            <v>58.52</v>
          </cell>
          <cell r="BS142">
            <v>1002</v>
          </cell>
          <cell r="BT142">
            <v>59.9</v>
          </cell>
          <cell r="BU142" t="str">
            <v>C</v>
          </cell>
          <cell r="BV142" t="str">
            <v>07</v>
          </cell>
          <cell r="BW142">
            <v>56</v>
          </cell>
          <cell r="BX142" t="str">
            <v>19980101</v>
          </cell>
          <cell r="BZ142" t="str">
            <v>D</v>
          </cell>
          <cell r="CA142" t="str">
            <v>10</v>
          </cell>
          <cell r="CB142" t="str">
            <v>B</v>
          </cell>
          <cell r="CC142" t="str">
            <v>03</v>
          </cell>
          <cell r="CD142" t="str">
            <v>C</v>
          </cell>
          <cell r="CE142" t="str">
            <v>06</v>
          </cell>
        </row>
        <row r="143">
          <cell r="A143" t="str">
            <v>2124618</v>
          </cell>
          <cell r="B143" t="str">
            <v>30</v>
          </cell>
          <cell r="C143" t="str">
            <v>4갑</v>
          </cell>
          <cell r="D143" t="str">
            <v>유권상　　</v>
          </cell>
          <cell r="E143" t="str">
            <v>C</v>
          </cell>
          <cell r="G143">
            <v>1</v>
          </cell>
          <cell r="H143" t="str">
            <v>KH**</v>
          </cell>
          <cell r="I143" t="str">
            <v>KHFR</v>
          </cell>
          <cell r="J143" t="str">
            <v>서부）신림지점　　　</v>
          </cell>
          <cell r="K143" t="str">
            <v>KHFJ</v>
          </cell>
          <cell r="L143" t="str">
            <v>서부）구로공단지점　</v>
          </cell>
          <cell r="O143" t="str">
            <v>KHFJA</v>
          </cell>
          <cell r="R143" t="str">
            <v>2</v>
          </cell>
          <cell r="V143" t="str">
            <v>5</v>
          </cell>
          <cell r="W143" t="str">
            <v>3</v>
          </cell>
          <cell r="X143" t="str">
            <v>3</v>
          </cell>
          <cell r="Y143" t="str">
            <v>S</v>
          </cell>
          <cell r="Z143" t="str">
            <v>2112244</v>
          </cell>
          <cell r="AA143" t="str">
            <v>최의순　　</v>
          </cell>
          <cell r="AB143" t="str">
            <v>26</v>
          </cell>
          <cell r="AC143" t="str">
            <v>44</v>
          </cell>
          <cell r="AD143">
            <v>93</v>
          </cell>
          <cell r="AE143">
            <v>60</v>
          </cell>
          <cell r="AF143">
            <v>50</v>
          </cell>
          <cell r="AG143" t="str">
            <v>7120125</v>
          </cell>
          <cell r="AH143" t="str">
            <v>송만섭　　</v>
          </cell>
          <cell r="AI143" t="str">
            <v>22</v>
          </cell>
          <cell r="AJ143" t="str">
            <v>32</v>
          </cell>
          <cell r="AK143">
            <v>87</v>
          </cell>
          <cell r="AL143">
            <v>68.37</v>
          </cell>
          <cell r="AM143">
            <v>30</v>
          </cell>
          <cell r="AN143" t="str">
            <v>2059744</v>
          </cell>
          <cell r="AO143" t="str">
            <v>김도영　　</v>
          </cell>
          <cell r="AP143" t="str">
            <v>02</v>
          </cell>
          <cell r="AQ143" t="str">
            <v>20</v>
          </cell>
          <cell r="AR143">
            <v>53</v>
          </cell>
          <cell r="AS143">
            <v>53.84</v>
          </cell>
          <cell r="AT143">
            <v>10</v>
          </cell>
          <cell r="AY143">
            <v>0</v>
          </cell>
          <cell r="AZ143">
            <v>0</v>
          </cell>
          <cell r="BA143">
            <v>0</v>
          </cell>
          <cell r="BF143">
            <v>0</v>
          </cell>
          <cell r="BG143">
            <v>0</v>
          </cell>
          <cell r="BH143">
            <v>0</v>
          </cell>
          <cell r="BM143">
            <v>0</v>
          </cell>
          <cell r="BN143">
            <v>0</v>
          </cell>
          <cell r="BO143">
            <v>0</v>
          </cell>
          <cell r="BP143" t="b">
            <v>0</v>
          </cell>
          <cell r="BQ143">
            <v>0</v>
          </cell>
          <cell r="BR143">
            <v>62.11</v>
          </cell>
          <cell r="BS143">
            <v>496</v>
          </cell>
          <cell r="BT143">
            <v>34.200000000000003</v>
          </cell>
          <cell r="BU143" t="str">
            <v>C</v>
          </cell>
          <cell r="BV143" t="str">
            <v>04</v>
          </cell>
          <cell r="BW143">
            <v>68</v>
          </cell>
          <cell r="BX143" t="str">
            <v>19930101</v>
          </cell>
          <cell r="BZ143" t="str">
            <v>C</v>
          </cell>
          <cell r="CA143" t="str">
            <v>06</v>
          </cell>
          <cell r="CB143" t="str">
            <v>B</v>
          </cell>
          <cell r="CC143" t="str">
            <v>02</v>
          </cell>
          <cell r="CD143" t="str">
            <v>A</v>
          </cell>
          <cell r="CE143" t="str">
            <v>02</v>
          </cell>
        </row>
        <row r="144">
          <cell r="A144" t="str">
            <v>2675538</v>
          </cell>
          <cell r="B144" t="str">
            <v>30</v>
          </cell>
          <cell r="C144" t="str">
            <v>4갑</v>
          </cell>
          <cell r="D144" t="str">
            <v>이선규　　</v>
          </cell>
          <cell r="E144" t="str">
            <v>C</v>
          </cell>
          <cell r="G144">
            <v>1</v>
          </cell>
          <cell r="H144" t="str">
            <v>KM**</v>
          </cell>
          <cell r="I144" t="str">
            <v>KMJI</v>
          </cell>
          <cell r="J144" t="str">
            <v>원주사업소　　　　　</v>
          </cell>
          <cell r="K144" t="str">
            <v>KMIH</v>
          </cell>
          <cell r="L144" t="str">
            <v>원주부품사업소　　　</v>
          </cell>
          <cell r="O144" t="str">
            <v>KMIHA</v>
          </cell>
          <cell r="R144" t="str">
            <v>2</v>
          </cell>
          <cell r="V144" t="str">
            <v>5</v>
          </cell>
          <cell r="W144" t="str">
            <v>4</v>
          </cell>
          <cell r="X144" t="str">
            <v>3</v>
          </cell>
          <cell r="Y144" t="str">
            <v>O</v>
          </cell>
          <cell r="Z144" t="str">
            <v>2129888</v>
          </cell>
          <cell r="AA144" t="str">
            <v>최현생　　</v>
          </cell>
          <cell r="AB144" t="str">
            <v>26</v>
          </cell>
          <cell r="AC144" t="str">
            <v>43</v>
          </cell>
          <cell r="AD144">
            <v>52</v>
          </cell>
          <cell r="AE144">
            <v>53.66</v>
          </cell>
          <cell r="AF144">
            <v>70</v>
          </cell>
          <cell r="AG144" t="str">
            <v>2001319</v>
          </cell>
          <cell r="AH144" t="str">
            <v>차정식　　</v>
          </cell>
          <cell r="AI144" t="str">
            <v>02</v>
          </cell>
          <cell r="AJ144" t="str">
            <v>20</v>
          </cell>
          <cell r="AK144">
            <v>40</v>
          </cell>
          <cell r="AL144">
            <v>49.11</v>
          </cell>
          <cell r="AM144">
            <v>20</v>
          </cell>
          <cell r="AR144">
            <v>0</v>
          </cell>
          <cell r="AS144">
            <v>0</v>
          </cell>
          <cell r="AT144">
            <v>0</v>
          </cell>
          <cell r="AY144">
            <v>0</v>
          </cell>
          <cell r="AZ144">
            <v>0</v>
          </cell>
          <cell r="BA144">
            <v>0</v>
          </cell>
          <cell r="BF144">
            <v>0</v>
          </cell>
          <cell r="BG144">
            <v>0</v>
          </cell>
          <cell r="BH144">
            <v>0</v>
          </cell>
          <cell r="BM144">
            <v>0</v>
          </cell>
          <cell r="BN144">
            <v>0</v>
          </cell>
          <cell r="BO144">
            <v>0</v>
          </cell>
          <cell r="BP144" t="b">
            <v>0</v>
          </cell>
          <cell r="BQ144">
            <v>0</v>
          </cell>
          <cell r="BR144">
            <v>52.65</v>
          </cell>
          <cell r="BS144">
            <v>1295</v>
          </cell>
          <cell r="BT144">
            <v>89.2</v>
          </cell>
          <cell r="BU144" t="str">
            <v>D</v>
          </cell>
          <cell r="BV144" t="str">
            <v>10</v>
          </cell>
          <cell r="BW144">
            <v>44</v>
          </cell>
          <cell r="BX144" t="str">
            <v>19960701</v>
          </cell>
          <cell r="BZ144" t="str">
            <v>D</v>
          </cell>
          <cell r="CA144" t="str">
            <v>09</v>
          </cell>
          <cell r="CB144" t="str">
            <v>E</v>
          </cell>
          <cell r="CC144" t="str">
            <v>11</v>
          </cell>
          <cell r="CD144" t="str">
            <v>D</v>
          </cell>
          <cell r="CE144" t="str">
            <v>08</v>
          </cell>
        </row>
        <row r="145">
          <cell r="A145" t="str">
            <v>2091349</v>
          </cell>
          <cell r="B145" t="str">
            <v>30</v>
          </cell>
          <cell r="C145" t="str">
            <v>4갑</v>
          </cell>
          <cell r="D145" t="str">
            <v>배금례　　</v>
          </cell>
          <cell r="E145" t="str">
            <v>C</v>
          </cell>
          <cell r="G145">
            <v>1</v>
          </cell>
          <cell r="H145" t="str">
            <v>KQ**</v>
          </cell>
          <cell r="I145" t="str">
            <v>KUEA</v>
          </cell>
          <cell r="J145" t="str">
            <v>광）엔진변속기제조관</v>
          </cell>
          <cell r="K145" t="str">
            <v>KUCB</v>
          </cell>
          <cell r="L145" t="str">
            <v>광）트럭차체부　　　</v>
          </cell>
          <cell r="O145" t="str">
            <v>KUCBH</v>
          </cell>
          <cell r="R145" t="str">
            <v>6</v>
          </cell>
          <cell r="V145" t="str">
            <v>5</v>
          </cell>
          <cell r="W145" t="str">
            <v>2</v>
          </cell>
          <cell r="X145" t="str">
            <v>3</v>
          </cell>
          <cell r="Y145" t="str">
            <v>S</v>
          </cell>
          <cell r="Z145" t="str">
            <v>2114414</v>
          </cell>
          <cell r="AA145" t="str">
            <v>나영석　　</v>
          </cell>
          <cell r="AB145" t="str">
            <v>26</v>
          </cell>
          <cell r="AC145" t="str">
            <v>50</v>
          </cell>
          <cell r="AD145">
            <v>52</v>
          </cell>
          <cell r="AE145">
            <v>55.29</v>
          </cell>
          <cell r="AF145">
            <v>20</v>
          </cell>
          <cell r="AG145" t="str">
            <v>2029269</v>
          </cell>
          <cell r="AH145" t="str">
            <v>홍성태　　</v>
          </cell>
          <cell r="AI145" t="str">
            <v>22</v>
          </cell>
          <cell r="AJ145" t="str">
            <v>40</v>
          </cell>
          <cell r="AK145">
            <v>50</v>
          </cell>
          <cell r="AL145">
            <v>49.4</v>
          </cell>
          <cell r="AM145">
            <v>20</v>
          </cell>
          <cell r="AN145" t="str">
            <v>2034693</v>
          </cell>
          <cell r="AO145" t="str">
            <v>김홍수　　</v>
          </cell>
          <cell r="AP145" t="str">
            <v>20</v>
          </cell>
          <cell r="AQ145" t="str">
            <v>32</v>
          </cell>
          <cell r="AR145">
            <v>47</v>
          </cell>
          <cell r="AS145">
            <v>51.21</v>
          </cell>
          <cell r="AT145">
            <v>10</v>
          </cell>
          <cell r="AU145" t="str">
            <v>2024118</v>
          </cell>
          <cell r="AV145" t="str">
            <v>정정규　　</v>
          </cell>
          <cell r="AW145" t="str">
            <v>20</v>
          </cell>
          <cell r="AX145" t="str">
            <v>31</v>
          </cell>
          <cell r="AY145">
            <v>49</v>
          </cell>
          <cell r="AZ145">
            <v>50.13</v>
          </cell>
          <cell r="BA145">
            <v>10</v>
          </cell>
          <cell r="BB145" t="str">
            <v>2026563</v>
          </cell>
          <cell r="BC145" t="str">
            <v>전천수　　</v>
          </cell>
          <cell r="BD145" t="str">
            <v>03</v>
          </cell>
          <cell r="BE145" t="str">
            <v>30</v>
          </cell>
          <cell r="BF145">
            <v>45</v>
          </cell>
          <cell r="BG145">
            <v>51.5</v>
          </cell>
          <cell r="BH145">
            <v>10</v>
          </cell>
          <cell r="BI145" t="str">
            <v>2728462</v>
          </cell>
          <cell r="BJ145" t="str">
            <v>임승근　　</v>
          </cell>
          <cell r="BK145" t="str">
            <v>02</v>
          </cell>
          <cell r="BL145" t="str">
            <v>20</v>
          </cell>
          <cell r="BM145">
            <v>47</v>
          </cell>
          <cell r="BN145">
            <v>51.22</v>
          </cell>
          <cell r="BO145">
            <v>10</v>
          </cell>
          <cell r="BP145" t="b">
            <v>0</v>
          </cell>
          <cell r="BQ145">
            <v>0</v>
          </cell>
          <cell r="BR145">
            <v>51.68</v>
          </cell>
          <cell r="BS145">
            <v>1352</v>
          </cell>
          <cell r="BT145">
            <v>93.2</v>
          </cell>
          <cell r="BU145" t="str">
            <v>E</v>
          </cell>
          <cell r="BV145" t="str">
            <v>10</v>
          </cell>
          <cell r="BW145">
            <v>44</v>
          </cell>
          <cell r="BX145" t="str">
            <v>19960208</v>
          </cell>
          <cell r="BZ145" t="str">
            <v>C</v>
          </cell>
          <cell r="CA145" t="str">
            <v>07</v>
          </cell>
          <cell r="CB145" t="str">
            <v>E</v>
          </cell>
          <cell r="CC145" t="str">
            <v>10</v>
          </cell>
          <cell r="CD145" t="str">
            <v>E</v>
          </cell>
          <cell r="CE145" t="str">
            <v>11</v>
          </cell>
        </row>
        <row r="146">
          <cell r="A146" t="str">
            <v>2707305</v>
          </cell>
          <cell r="B146" t="str">
            <v>33</v>
          </cell>
          <cell r="C146" t="str">
            <v>5급</v>
          </cell>
          <cell r="D146" t="str">
            <v>김인경　　</v>
          </cell>
          <cell r="E146" t="str">
            <v>C</v>
          </cell>
          <cell r="G146">
            <v>1</v>
          </cell>
          <cell r="H146" t="str">
            <v>KH**</v>
          </cell>
          <cell r="I146" t="str">
            <v>KHUG</v>
          </cell>
          <cell r="J146" t="str">
            <v>대구）금오지점　　　</v>
          </cell>
          <cell r="K146" t="str">
            <v>KHUF</v>
          </cell>
          <cell r="L146" t="str">
            <v>대구）구미지점　　　</v>
          </cell>
          <cell r="O146" t="str">
            <v>KHUFA</v>
          </cell>
          <cell r="R146" t="str">
            <v>2</v>
          </cell>
          <cell r="V146" t="str">
            <v>7</v>
          </cell>
          <cell r="W146" t="str">
            <v>3</v>
          </cell>
          <cell r="X146" t="str">
            <v>4</v>
          </cell>
          <cell r="Y146" t="str">
            <v>O</v>
          </cell>
          <cell r="Z146" t="str">
            <v>2160034</v>
          </cell>
          <cell r="AA146" t="str">
            <v>박준호　　</v>
          </cell>
          <cell r="AB146" t="str">
            <v>26</v>
          </cell>
          <cell r="AC146" t="str">
            <v>44</v>
          </cell>
          <cell r="AD146">
            <v>75</v>
          </cell>
          <cell r="AE146">
            <v>52.85</v>
          </cell>
          <cell r="AF146">
            <v>60</v>
          </cell>
          <cell r="AG146" t="str">
            <v>2018769</v>
          </cell>
          <cell r="AH146" t="str">
            <v>이문식　　</v>
          </cell>
          <cell r="AI146" t="str">
            <v>20</v>
          </cell>
          <cell r="AJ146" t="str">
            <v>32</v>
          </cell>
          <cell r="AK146">
            <v>68</v>
          </cell>
          <cell r="AL146">
            <v>50.04</v>
          </cell>
          <cell r="AM146">
            <v>30</v>
          </cell>
          <cell r="AR146">
            <v>0</v>
          </cell>
          <cell r="AS146">
            <v>0</v>
          </cell>
          <cell r="AT146">
            <v>0</v>
          </cell>
          <cell r="AY146">
            <v>0</v>
          </cell>
          <cell r="AZ146">
            <v>0</v>
          </cell>
          <cell r="BA146">
            <v>0</v>
          </cell>
          <cell r="BF146">
            <v>0</v>
          </cell>
          <cell r="BG146">
            <v>0</v>
          </cell>
          <cell r="BH146">
            <v>0</v>
          </cell>
          <cell r="BM146">
            <v>0</v>
          </cell>
          <cell r="BN146">
            <v>0</v>
          </cell>
          <cell r="BO146">
            <v>0</v>
          </cell>
          <cell r="BP146" t="b">
            <v>0</v>
          </cell>
          <cell r="BQ146">
            <v>0</v>
          </cell>
          <cell r="BR146">
            <v>51.91</v>
          </cell>
          <cell r="BS146">
            <v>658</v>
          </cell>
          <cell r="BT146">
            <v>96.1</v>
          </cell>
          <cell r="BU146" t="str">
            <v>E</v>
          </cell>
          <cell r="BV146" t="str">
            <v>11</v>
          </cell>
          <cell r="BW146">
            <v>40</v>
          </cell>
          <cell r="BX146" t="str">
            <v>19970513</v>
          </cell>
          <cell r="BZ146" t="str">
            <v>E</v>
          </cell>
          <cell r="CA146" t="str">
            <v>10</v>
          </cell>
          <cell r="CB146" t="str">
            <v>E</v>
          </cell>
          <cell r="CC146" t="str">
            <v>11</v>
          </cell>
        </row>
        <row r="147">
          <cell r="A147" t="str">
            <v>2690378</v>
          </cell>
          <cell r="B147" t="str">
            <v>33</v>
          </cell>
          <cell r="C147" t="str">
            <v>5급</v>
          </cell>
          <cell r="D147" t="str">
            <v>이진경　　</v>
          </cell>
          <cell r="E147" t="str">
            <v>C</v>
          </cell>
          <cell r="G147">
            <v>1</v>
          </cell>
          <cell r="H147" t="str">
            <v>KH**</v>
          </cell>
          <cell r="I147" t="str">
            <v>KHJR</v>
          </cell>
          <cell r="J147" t="str">
            <v>경기）신갈지점　　　</v>
          </cell>
          <cell r="K147" t="str">
            <v>KHG1</v>
          </cell>
          <cell r="L147" t="str">
            <v>남부）경기광주지점　</v>
          </cell>
          <cell r="O147" t="str">
            <v>KHG1A</v>
          </cell>
          <cell r="R147" t="str">
            <v>2</v>
          </cell>
          <cell r="V147" t="str">
            <v>7</v>
          </cell>
          <cell r="W147" t="str">
            <v>3</v>
          </cell>
          <cell r="X147" t="str">
            <v>4</v>
          </cell>
          <cell r="Y147" t="str">
            <v>O</v>
          </cell>
          <cell r="Z147" t="str">
            <v>2081353</v>
          </cell>
          <cell r="AA147" t="str">
            <v>박병수　　</v>
          </cell>
          <cell r="AB147" t="str">
            <v>26</v>
          </cell>
          <cell r="AC147" t="str">
            <v>44</v>
          </cell>
          <cell r="AD147">
            <v>69</v>
          </cell>
          <cell r="AE147">
            <v>55.29</v>
          </cell>
          <cell r="AF147">
            <v>60</v>
          </cell>
          <cell r="AG147" t="str">
            <v>2013194</v>
          </cell>
          <cell r="AH147" t="str">
            <v>박종호　　</v>
          </cell>
          <cell r="AI147" t="str">
            <v>05</v>
          </cell>
          <cell r="AJ147" t="str">
            <v>32</v>
          </cell>
          <cell r="AK147">
            <v>42</v>
          </cell>
          <cell r="AL147">
            <v>46.87</v>
          </cell>
          <cell r="AM147">
            <v>30</v>
          </cell>
          <cell r="AR147">
            <v>0</v>
          </cell>
          <cell r="AS147">
            <v>0</v>
          </cell>
          <cell r="AT147">
            <v>0</v>
          </cell>
          <cell r="AY147">
            <v>0</v>
          </cell>
          <cell r="AZ147">
            <v>0</v>
          </cell>
          <cell r="BA147">
            <v>0</v>
          </cell>
          <cell r="BF147">
            <v>0</v>
          </cell>
          <cell r="BG147">
            <v>0</v>
          </cell>
          <cell r="BH147">
            <v>0</v>
          </cell>
          <cell r="BM147">
            <v>0</v>
          </cell>
          <cell r="BN147">
            <v>0</v>
          </cell>
          <cell r="BO147">
            <v>0</v>
          </cell>
          <cell r="BP147" t="b">
            <v>0</v>
          </cell>
          <cell r="BQ147">
            <v>0</v>
          </cell>
          <cell r="BR147">
            <v>52.48</v>
          </cell>
          <cell r="BS147">
            <v>643</v>
          </cell>
          <cell r="BT147">
            <v>93.9</v>
          </cell>
          <cell r="BU147" t="str">
            <v>E</v>
          </cell>
          <cell r="BV147" t="str">
            <v>10</v>
          </cell>
          <cell r="BW147">
            <v>44</v>
          </cell>
          <cell r="BX147" t="str">
            <v>19961205</v>
          </cell>
          <cell r="BZ147" t="str">
            <v>D</v>
          </cell>
          <cell r="CA147" t="str">
            <v>10</v>
          </cell>
          <cell r="CB147" t="str">
            <v>D</v>
          </cell>
          <cell r="CC147" t="str">
            <v>09</v>
          </cell>
        </row>
        <row r="148">
          <cell r="A148" t="str">
            <v>2701427</v>
          </cell>
          <cell r="B148" t="str">
            <v>33</v>
          </cell>
          <cell r="C148" t="str">
            <v>5급</v>
          </cell>
          <cell r="D148" t="str">
            <v>박정민　　</v>
          </cell>
          <cell r="E148" t="str">
            <v>C</v>
          </cell>
          <cell r="G148">
            <v>1</v>
          </cell>
          <cell r="H148" t="str">
            <v>KH**</v>
          </cell>
          <cell r="I148" t="str">
            <v>KHHF</v>
          </cell>
          <cell r="J148" t="str">
            <v>북부）은평지점　　　</v>
          </cell>
          <cell r="K148" t="str">
            <v>KHGT</v>
          </cell>
          <cell r="L148" t="str">
            <v>남부）방배지점　　　</v>
          </cell>
          <cell r="O148" t="str">
            <v>KHGTA</v>
          </cell>
          <cell r="R148" t="str">
            <v>2</v>
          </cell>
          <cell r="V148" t="str">
            <v>7</v>
          </cell>
          <cell r="W148" t="str">
            <v>3</v>
          </cell>
          <cell r="X148" t="str">
            <v>4</v>
          </cell>
          <cell r="Y148" t="str">
            <v>O</v>
          </cell>
          <cell r="Z148" t="str">
            <v>2064811</v>
          </cell>
          <cell r="AA148" t="str">
            <v>이명호　　</v>
          </cell>
          <cell r="AB148" t="str">
            <v>24</v>
          </cell>
          <cell r="AC148" t="str">
            <v>44</v>
          </cell>
          <cell r="AD148">
            <v>75</v>
          </cell>
          <cell r="AE148">
            <v>60</v>
          </cell>
          <cell r="AF148">
            <v>60</v>
          </cell>
          <cell r="AG148" t="str">
            <v>2013194</v>
          </cell>
          <cell r="AH148" t="str">
            <v>박종호　　</v>
          </cell>
          <cell r="AI148" t="str">
            <v>05</v>
          </cell>
          <cell r="AJ148" t="str">
            <v>32</v>
          </cell>
          <cell r="AK148">
            <v>42</v>
          </cell>
          <cell r="AL148">
            <v>46.87</v>
          </cell>
          <cell r="AM148">
            <v>30</v>
          </cell>
          <cell r="AR148">
            <v>0</v>
          </cell>
          <cell r="AS148">
            <v>0</v>
          </cell>
          <cell r="AT148">
            <v>0</v>
          </cell>
          <cell r="AY148">
            <v>0</v>
          </cell>
          <cell r="AZ148">
            <v>0</v>
          </cell>
          <cell r="BA148">
            <v>0</v>
          </cell>
          <cell r="BF148">
            <v>0</v>
          </cell>
          <cell r="BG148">
            <v>0</v>
          </cell>
          <cell r="BH148">
            <v>0</v>
          </cell>
          <cell r="BM148">
            <v>0</v>
          </cell>
          <cell r="BN148">
            <v>0</v>
          </cell>
          <cell r="BO148">
            <v>0</v>
          </cell>
          <cell r="BP148" t="b">
            <v>0</v>
          </cell>
          <cell r="BQ148">
            <v>0</v>
          </cell>
          <cell r="BR148">
            <v>55.62</v>
          </cell>
          <cell r="BS148">
            <v>537</v>
          </cell>
          <cell r="BT148">
            <v>78.400000000000006</v>
          </cell>
          <cell r="BU148" t="str">
            <v>D</v>
          </cell>
          <cell r="BV148" t="str">
            <v>09</v>
          </cell>
          <cell r="BW148">
            <v>48</v>
          </cell>
          <cell r="BX148" t="str">
            <v>19970225</v>
          </cell>
          <cell r="BZ148" t="str">
            <v>D</v>
          </cell>
          <cell r="CA148" t="str">
            <v>09</v>
          </cell>
          <cell r="CB148" t="str">
            <v>D</v>
          </cell>
          <cell r="CC148" t="str">
            <v>08</v>
          </cell>
        </row>
        <row r="149">
          <cell r="A149" t="str">
            <v>2596768</v>
          </cell>
          <cell r="B149" t="str">
            <v>30</v>
          </cell>
          <cell r="C149" t="str">
            <v>4갑</v>
          </cell>
          <cell r="D149" t="str">
            <v>고영주　　</v>
          </cell>
          <cell r="E149" t="str">
            <v>C</v>
          </cell>
          <cell r="G149">
            <v>1</v>
          </cell>
          <cell r="H149" t="str">
            <v>KM**</v>
          </cell>
          <cell r="I149" t="str">
            <v>KMD*</v>
          </cell>
          <cell r="J149" t="str">
            <v>대구직매점</v>
          </cell>
          <cell r="K149" t="str">
            <v>KMID</v>
          </cell>
          <cell r="L149" t="str">
            <v>대구부품사업소　　　</v>
          </cell>
          <cell r="O149" t="str">
            <v>KMIDB</v>
          </cell>
          <cell r="R149" t="str">
            <v>2</v>
          </cell>
          <cell r="V149" t="str">
            <v>5</v>
          </cell>
          <cell r="W149" t="str">
            <v>4</v>
          </cell>
          <cell r="X149" t="str">
            <v>3</v>
          </cell>
          <cell r="Y149" t="str">
            <v>O</v>
          </cell>
          <cell r="Z149" t="str">
            <v>2127055</v>
          </cell>
          <cell r="AA149" t="str">
            <v>박병화　　</v>
          </cell>
          <cell r="AB149" t="str">
            <v>28</v>
          </cell>
          <cell r="AC149" t="str">
            <v>50</v>
          </cell>
          <cell r="AD149">
            <v>66</v>
          </cell>
          <cell r="AE149">
            <v>52.13</v>
          </cell>
          <cell r="AF149">
            <v>40</v>
          </cell>
          <cell r="AG149" t="str">
            <v>2011112</v>
          </cell>
          <cell r="AH149" t="str">
            <v>백원량　　</v>
          </cell>
          <cell r="AI149" t="str">
            <v>22</v>
          </cell>
          <cell r="AJ149" t="str">
            <v>43</v>
          </cell>
          <cell r="AK149">
            <v>67</v>
          </cell>
          <cell r="AL149">
            <v>54.21</v>
          </cell>
          <cell r="AM149">
            <v>40</v>
          </cell>
          <cell r="AN149" t="str">
            <v>2001319</v>
          </cell>
          <cell r="AO149" t="str">
            <v>차정식　　</v>
          </cell>
          <cell r="AP149" t="str">
            <v>02</v>
          </cell>
          <cell r="AQ149" t="str">
            <v>20</v>
          </cell>
          <cell r="AR149">
            <v>53</v>
          </cell>
          <cell r="AS149">
            <v>53.73</v>
          </cell>
          <cell r="AT149">
            <v>10</v>
          </cell>
          <cell r="AY149">
            <v>0</v>
          </cell>
          <cell r="AZ149">
            <v>0</v>
          </cell>
          <cell r="BA149">
            <v>0</v>
          </cell>
          <cell r="BF149">
            <v>0</v>
          </cell>
          <cell r="BG149">
            <v>0</v>
          </cell>
          <cell r="BH149">
            <v>0</v>
          </cell>
          <cell r="BM149">
            <v>0</v>
          </cell>
          <cell r="BN149">
            <v>0</v>
          </cell>
          <cell r="BO149">
            <v>0</v>
          </cell>
          <cell r="BP149" t="b">
            <v>0</v>
          </cell>
          <cell r="BQ149">
            <v>0</v>
          </cell>
          <cell r="BR149">
            <v>53.23</v>
          </cell>
          <cell r="BS149">
            <v>1261</v>
          </cell>
          <cell r="BT149">
            <v>86.9</v>
          </cell>
          <cell r="BU149" t="str">
            <v>D</v>
          </cell>
          <cell r="BV149" t="str">
            <v>10</v>
          </cell>
          <cell r="BW149">
            <v>44</v>
          </cell>
          <cell r="BX149" t="str">
            <v>19950101</v>
          </cell>
          <cell r="BZ149" t="str">
            <v>C</v>
          </cell>
          <cell r="CA149" t="str">
            <v>07</v>
          </cell>
          <cell r="CB149" t="str">
            <v>E</v>
          </cell>
          <cell r="CC149" t="str">
            <v>11</v>
          </cell>
          <cell r="CD149" t="str">
            <v>E</v>
          </cell>
          <cell r="CE149" t="str">
            <v>11</v>
          </cell>
        </row>
        <row r="150">
          <cell r="A150" t="str">
            <v>2235529</v>
          </cell>
          <cell r="B150" t="str">
            <v>28</v>
          </cell>
          <cell r="C150" t="str">
            <v>대리</v>
          </cell>
          <cell r="D150" t="str">
            <v>이준호　　</v>
          </cell>
          <cell r="E150" t="str">
            <v>C</v>
          </cell>
          <cell r="G150">
            <v>1</v>
          </cell>
          <cell r="H150" t="str">
            <v>KH**</v>
          </cell>
          <cell r="I150" t="str">
            <v>KHIV</v>
          </cell>
          <cell r="J150" t="str">
            <v>택시판매）인천택시지</v>
          </cell>
          <cell r="K150" t="str">
            <v>KHIG</v>
          </cell>
          <cell r="L150" t="str">
            <v>인천）부천지점　　　</v>
          </cell>
          <cell r="O150" t="str">
            <v>KHIGA</v>
          </cell>
          <cell r="R150" t="str">
            <v>2</v>
          </cell>
          <cell r="V150" t="str">
            <v>4</v>
          </cell>
          <cell r="W150" t="str">
            <v>3</v>
          </cell>
          <cell r="X150" t="str">
            <v>3</v>
          </cell>
          <cell r="Y150" t="str">
            <v>S</v>
          </cell>
          <cell r="Z150" t="str">
            <v>8988054</v>
          </cell>
          <cell r="AA150" t="str">
            <v>권오빈　　</v>
          </cell>
          <cell r="AB150" t="str">
            <v>28</v>
          </cell>
          <cell r="AC150" t="str">
            <v>50</v>
          </cell>
          <cell r="AD150">
            <v>66</v>
          </cell>
          <cell r="AE150">
            <v>55.29</v>
          </cell>
          <cell r="AF150">
            <v>10</v>
          </cell>
          <cell r="AG150" t="str">
            <v>2036559</v>
          </cell>
          <cell r="AH150" t="str">
            <v>곽형욱　　</v>
          </cell>
          <cell r="AI150" t="str">
            <v>22</v>
          </cell>
          <cell r="AJ150" t="str">
            <v>44</v>
          </cell>
          <cell r="AK150">
            <v>72</v>
          </cell>
          <cell r="AL150">
            <v>57.34</v>
          </cell>
          <cell r="AM150">
            <v>40</v>
          </cell>
          <cell r="AN150" t="str">
            <v>2718155</v>
          </cell>
          <cell r="AO150" t="str">
            <v>김한수　　</v>
          </cell>
          <cell r="AP150" t="str">
            <v>05</v>
          </cell>
          <cell r="AQ150" t="str">
            <v>32</v>
          </cell>
          <cell r="AR150">
            <v>56</v>
          </cell>
          <cell r="AS150">
            <v>53.61</v>
          </cell>
          <cell r="AT150">
            <v>30</v>
          </cell>
          <cell r="AU150" t="str">
            <v>2059744</v>
          </cell>
          <cell r="AV150" t="str">
            <v>김도영　　</v>
          </cell>
          <cell r="AW150" t="str">
            <v>02</v>
          </cell>
          <cell r="AX150" t="str">
            <v>20</v>
          </cell>
          <cell r="AY150">
            <v>63</v>
          </cell>
          <cell r="AZ150">
            <v>57.38</v>
          </cell>
          <cell r="BA150">
            <v>10</v>
          </cell>
          <cell r="BF150">
            <v>0</v>
          </cell>
          <cell r="BG150">
            <v>0</v>
          </cell>
          <cell r="BH150">
            <v>0</v>
          </cell>
          <cell r="BM150">
            <v>0</v>
          </cell>
          <cell r="BN150">
            <v>0</v>
          </cell>
          <cell r="BO150">
            <v>0</v>
          </cell>
          <cell r="BP150" t="b">
            <v>0</v>
          </cell>
          <cell r="BQ150">
            <v>0</v>
          </cell>
          <cell r="BR150">
            <v>55.87</v>
          </cell>
          <cell r="BS150">
            <v>1287</v>
          </cell>
          <cell r="BT150">
            <v>76.900000000000006</v>
          </cell>
          <cell r="BU150" t="str">
            <v>D</v>
          </cell>
          <cell r="BV150" t="str">
            <v>09</v>
          </cell>
          <cell r="BW150">
            <v>48</v>
          </cell>
          <cell r="BX150" t="str">
            <v>19950101</v>
          </cell>
          <cell r="BZ150" t="str">
            <v>C</v>
          </cell>
          <cell r="CA150" t="str">
            <v>08</v>
          </cell>
          <cell r="CB150" t="str">
            <v>D</v>
          </cell>
          <cell r="CC150" t="str">
            <v>09</v>
          </cell>
          <cell r="CD150" t="str">
            <v>D</v>
          </cell>
          <cell r="CE150" t="str">
            <v>09</v>
          </cell>
        </row>
        <row r="151">
          <cell r="A151" t="str">
            <v>2648927</v>
          </cell>
          <cell r="B151" t="str">
            <v>30</v>
          </cell>
          <cell r="C151" t="str">
            <v>4갑</v>
          </cell>
          <cell r="D151" t="str">
            <v>백흠진　　</v>
          </cell>
          <cell r="E151" t="str">
            <v>C</v>
          </cell>
          <cell r="G151">
            <v>1</v>
          </cell>
          <cell r="H151" t="str">
            <v>KH**</v>
          </cell>
          <cell r="I151" t="str">
            <v>KHAC</v>
          </cell>
          <cell r="J151" t="str">
            <v>판매정보팀　　　　　</v>
          </cell>
          <cell r="K151" t="str">
            <v>KHIJ</v>
          </cell>
          <cell r="L151" t="str">
            <v>인천）동암지점　　　</v>
          </cell>
          <cell r="O151" t="str">
            <v>KHIJA</v>
          </cell>
          <cell r="R151" t="str">
            <v>2</v>
          </cell>
          <cell r="V151" t="str">
            <v>5</v>
          </cell>
          <cell r="W151" t="str">
            <v>3</v>
          </cell>
          <cell r="X151" t="str">
            <v>3</v>
          </cell>
          <cell r="Y151" t="str">
            <v>O</v>
          </cell>
          <cell r="Z151" t="str">
            <v>2090078</v>
          </cell>
          <cell r="AA151" t="str">
            <v>염창열　　</v>
          </cell>
          <cell r="AB151" t="str">
            <v>28</v>
          </cell>
          <cell r="AC151" t="str">
            <v>50</v>
          </cell>
          <cell r="AD151">
            <v>85</v>
          </cell>
          <cell r="AE151">
            <v>60</v>
          </cell>
          <cell r="AF151">
            <v>10</v>
          </cell>
          <cell r="AG151" t="str">
            <v>2073922</v>
          </cell>
          <cell r="AH151" t="str">
            <v>송종덕　　</v>
          </cell>
          <cell r="AI151" t="str">
            <v>26</v>
          </cell>
          <cell r="AJ151" t="str">
            <v>44</v>
          </cell>
          <cell r="AK151">
            <v>81</v>
          </cell>
          <cell r="AL151">
            <v>55.29</v>
          </cell>
          <cell r="AM151">
            <v>40</v>
          </cell>
          <cell r="AN151" t="str">
            <v>2718155</v>
          </cell>
          <cell r="AO151" t="str">
            <v>김한수　　</v>
          </cell>
          <cell r="AP151" t="str">
            <v>05</v>
          </cell>
          <cell r="AQ151" t="str">
            <v>32</v>
          </cell>
          <cell r="AR151">
            <v>54</v>
          </cell>
          <cell r="AS151">
            <v>49.87</v>
          </cell>
          <cell r="AT151">
            <v>30</v>
          </cell>
          <cell r="AU151" t="str">
            <v>2059744</v>
          </cell>
          <cell r="AV151" t="str">
            <v>김도영　　</v>
          </cell>
          <cell r="AW151" t="str">
            <v>02</v>
          </cell>
          <cell r="AX151" t="str">
            <v>20</v>
          </cell>
          <cell r="AY151">
            <v>86</v>
          </cell>
          <cell r="AZ151">
            <v>65.59</v>
          </cell>
          <cell r="BA151">
            <v>10</v>
          </cell>
          <cell r="BF151">
            <v>0</v>
          </cell>
          <cell r="BG151">
            <v>0</v>
          </cell>
          <cell r="BH151">
            <v>0</v>
          </cell>
          <cell r="BM151">
            <v>0</v>
          </cell>
          <cell r="BN151">
            <v>0</v>
          </cell>
          <cell r="BO151">
            <v>0</v>
          </cell>
          <cell r="BP151" t="b">
            <v>0</v>
          </cell>
          <cell r="BQ151">
            <v>0</v>
          </cell>
          <cell r="BR151">
            <v>55.15</v>
          </cell>
          <cell r="BS151">
            <v>1135</v>
          </cell>
          <cell r="BT151">
            <v>78.2</v>
          </cell>
          <cell r="BU151" t="str">
            <v>D</v>
          </cell>
          <cell r="BV151" t="str">
            <v>09</v>
          </cell>
          <cell r="BW151">
            <v>48</v>
          </cell>
          <cell r="BX151" t="str">
            <v>19951211</v>
          </cell>
          <cell r="BZ151" t="str">
            <v>C</v>
          </cell>
          <cell r="CA151" t="str">
            <v>06</v>
          </cell>
          <cell r="CB151" t="str">
            <v>E</v>
          </cell>
          <cell r="CC151" t="str">
            <v>10</v>
          </cell>
          <cell r="CD151" t="str">
            <v>E</v>
          </cell>
          <cell r="CE151" t="str">
            <v>10</v>
          </cell>
        </row>
        <row r="152">
          <cell r="A152" t="str">
            <v>2127992</v>
          </cell>
          <cell r="B152" t="str">
            <v>32</v>
          </cell>
          <cell r="C152" t="str">
            <v>4을</v>
          </cell>
          <cell r="D152" t="str">
            <v>최순영　　</v>
          </cell>
          <cell r="E152" t="str">
            <v>C</v>
          </cell>
          <cell r="G152">
            <v>1</v>
          </cell>
          <cell r="H152" t="str">
            <v>KH**</v>
          </cell>
          <cell r="I152" t="str">
            <v>KHIS</v>
          </cell>
          <cell r="J152" t="str">
            <v>인천）안산선부지점　</v>
          </cell>
          <cell r="K152" t="str">
            <v>KHIR</v>
          </cell>
          <cell r="L152" t="str">
            <v>인천）공단지점　　　</v>
          </cell>
          <cell r="O152" t="str">
            <v>KHIRA</v>
          </cell>
          <cell r="R152" t="str">
            <v>2</v>
          </cell>
          <cell r="V152" t="str">
            <v>6</v>
          </cell>
          <cell r="W152" t="str">
            <v>3</v>
          </cell>
          <cell r="X152" t="str">
            <v>4</v>
          </cell>
          <cell r="Y152" t="str">
            <v>S</v>
          </cell>
          <cell r="Z152" t="str">
            <v>2126892</v>
          </cell>
          <cell r="AA152" t="str">
            <v>김진급　　</v>
          </cell>
          <cell r="AB152" t="str">
            <v>28</v>
          </cell>
          <cell r="AC152" t="str">
            <v>50</v>
          </cell>
          <cell r="AD152">
            <v>77</v>
          </cell>
          <cell r="AE152">
            <v>55.29</v>
          </cell>
          <cell r="AF152">
            <v>10</v>
          </cell>
          <cell r="AG152" t="str">
            <v>2055769</v>
          </cell>
          <cell r="AH152" t="str">
            <v>윤재범　　</v>
          </cell>
          <cell r="AI152" t="str">
            <v>26</v>
          </cell>
          <cell r="AJ152" t="str">
            <v>44</v>
          </cell>
          <cell r="AK152">
            <v>98</v>
          </cell>
          <cell r="AL152">
            <v>55.31</v>
          </cell>
          <cell r="AM152">
            <v>50</v>
          </cell>
          <cell r="AN152" t="str">
            <v>2718155</v>
          </cell>
          <cell r="AO152" t="str">
            <v>김한수　　</v>
          </cell>
          <cell r="AP152" t="str">
            <v>05</v>
          </cell>
          <cell r="AQ152" t="str">
            <v>32</v>
          </cell>
          <cell r="AR152">
            <v>63</v>
          </cell>
          <cell r="AS152">
            <v>56.01</v>
          </cell>
          <cell r="AT152">
            <v>30</v>
          </cell>
          <cell r="AY152">
            <v>0</v>
          </cell>
          <cell r="AZ152">
            <v>0</v>
          </cell>
          <cell r="BA152">
            <v>0</v>
          </cell>
          <cell r="BF152">
            <v>0</v>
          </cell>
          <cell r="BG152">
            <v>0</v>
          </cell>
          <cell r="BH152">
            <v>0</v>
          </cell>
          <cell r="BM152">
            <v>0</v>
          </cell>
          <cell r="BN152">
            <v>0</v>
          </cell>
          <cell r="BO152">
            <v>0</v>
          </cell>
          <cell r="BP152" t="b">
            <v>0</v>
          </cell>
          <cell r="BQ152">
            <v>0</v>
          </cell>
          <cell r="BR152">
            <v>55.54</v>
          </cell>
          <cell r="BS152">
            <v>577</v>
          </cell>
          <cell r="BT152">
            <v>82.8</v>
          </cell>
          <cell r="BU152" t="str">
            <v>D</v>
          </cell>
          <cell r="BV152" t="str">
            <v>09</v>
          </cell>
          <cell r="BW152">
            <v>48</v>
          </cell>
          <cell r="BX152" t="str">
            <v>19950101</v>
          </cell>
          <cell r="BZ152" t="str">
            <v>D</v>
          </cell>
          <cell r="CA152" t="str">
            <v>09</v>
          </cell>
          <cell r="CB152" t="str">
            <v>D</v>
          </cell>
          <cell r="CC152" t="str">
            <v>09</v>
          </cell>
          <cell r="CD152" t="str">
            <v>C</v>
          </cell>
          <cell r="CE152" t="str">
            <v>08</v>
          </cell>
        </row>
        <row r="153">
          <cell r="A153" t="str">
            <v>2343883</v>
          </cell>
          <cell r="B153" t="str">
            <v>30</v>
          </cell>
          <cell r="C153" t="str">
            <v>4갑</v>
          </cell>
          <cell r="D153" t="str">
            <v>강성윤　　</v>
          </cell>
          <cell r="E153" t="str">
            <v>C</v>
          </cell>
          <cell r="G153">
            <v>1</v>
          </cell>
          <cell r="H153" t="str">
            <v>KH**</v>
          </cell>
          <cell r="I153" t="str">
            <v>KHTJ</v>
          </cell>
          <cell r="J153" t="str">
            <v>경북）경주지점　　　</v>
          </cell>
          <cell r="K153" t="str">
            <v>KHTA</v>
          </cell>
          <cell r="L153" t="str">
            <v>경북）포항지점　　　</v>
          </cell>
          <cell r="O153" t="str">
            <v>KHTAA</v>
          </cell>
          <cell r="R153" t="str">
            <v>2</v>
          </cell>
          <cell r="V153" t="str">
            <v>5</v>
          </cell>
          <cell r="W153" t="str">
            <v>3</v>
          </cell>
          <cell r="X153" t="str">
            <v>3</v>
          </cell>
          <cell r="Y153" t="str">
            <v>O</v>
          </cell>
          <cell r="Z153" t="str">
            <v>2319978</v>
          </cell>
          <cell r="AA153" t="str">
            <v>이종극　　</v>
          </cell>
          <cell r="AB153" t="str">
            <v>28</v>
          </cell>
          <cell r="AC153" t="str">
            <v>50</v>
          </cell>
          <cell r="AD153">
            <v>95</v>
          </cell>
          <cell r="AE153">
            <v>64.73</v>
          </cell>
          <cell r="AF153">
            <v>10</v>
          </cell>
          <cell r="AG153" t="str">
            <v>2117536</v>
          </cell>
          <cell r="AH153" t="str">
            <v>김태규　　</v>
          </cell>
          <cell r="AI153" t="str">
            <v>26</v>
          </cell>
          <cell r="AJ153" t="str">
            <v>44</v>
          </cell>
          <cell r="AK153">
            <v>81</v>
          </cell>
          <cell r="AL153">
            <v>63.23</v>
          </cell>
          <cell r="AM153">
            <v>40</v>
          </cell>
          <cell r="AN153" t="str">
            <v>2061393</v>
          </cell>
          <cell r="AO153" t="str">
            <v>이광우　　</v>
          </cell>
          <cell r="AP153" t="str">
            <v>22</v>
          </cell>
          <cell r="AQ153" t="str">
            <v>32</v>
          </cell>
          <cell r="AR153">
            <v>83</v>
          </cell>
          <cell r="AS153">
            <v>63.23</v>
          </cell>
          <cell r="AT153">
            <v>30</v>
          </cell>
          <cell r="AU153" t="str">
            <v>2059744</v>
          </cell>
          <cell r="AV153" t="str">
            <v>김도영　　</v>
          </cell>
          <cell r="AW153" t="str">
            <v>02</v>
          </cell>
          <cell r="AX153" t="str">
            <v>20</v>
          </cell>
          <cell r="AY153">
            <v>93</v>
          </cell>
          <cell r="AZ153">
            <v>68.08</v>
          </cell>
          <cell r="BA153">
            <v>10</v>
          </cell>
          <cell r="BF153">
            <v>0</v>
          </cell>
          <cell r="BG153">
            <v>0</v>
          </cell>
          <cell r="BH153">
            <v>0</v>
          </cell>
          <cell r="BM153">
            <v>0</v>
          </cell>
          <cell r="BN153">
            <v>0</v>
          </cell>
          <cell r="BO153">
            <v>0</v>
          </cell>
          <cell r="BP153" t="b">
            <v>0</v>
          </cell>
          <cell r="BQ153">
            <v>0</v>
          </cell>
          <cell r="BR153">
            <v>63.94</v>
          </cell>
          <cell r="BS153">
            <v>376</v>
          </cell>
          <cell r="BT153">
            <v>25.9</v>
          </cell>
          <cell r="BU153" t="str">
            <v>B</v>
          </cell>
          <cell r="BV153" t="str">
            <v>04</v>
          </cell>
          <cell r="BW153">
            <v>68</v>
          </cell>
          <cell r="BX153" t="str">
            <v>19940101</v>
          </cell>
          <cell r="BZ153" t="str">
            <v>B</v>
          </cell>
          <cell r="CA153" t="str">
            <v>04</v>
          </cell>
          <cell r="CB153" t="str">
            <v>A</v>
          </cell>
          <cell r="CC153" t="str">
            <v>01</v>
          </cell>
          <cell r="CD153" t="str">
            <v>C</v>
          </cell>
          <cell r="CE153" t="str">
            <v>06</v>
          </cell>
        </row>
        <row r="154">
          <cell r="A154" t="str">
            <v>2069889</v>
          </cell>
          <cell r="B154" t="str">
            <v>26</v>
          </cell>
          <cell r="C154" t="str">
            <v>과장</v>
          </cell>
          <cell r="D154" t="str">
            <v>이경수　　</v>
          </cell>
          <cell r="E154" t="str">
            <v>C</v>
          </cell>
          <cell r="G154">
            <v>1</v>
          </cell>
          <cell r="H154" t="str">
            <v>KK**</v>
          </cell>
          <cell r="I154" t="str">
            <v>KNAA</v>
          </cell>
          <cell r="J154" t="str">
            <v>소）행정지원팀　　　</v>
          </cell>
          <cell r="K154" t="str">
            <v>KLBC</v>
          </cell>
          <cell r="L154" t="str">
            <v>해외광고팀　　　　　</v>
          </cell>
          <cell r="O154" t="str">
            <v>KLBC</v>
          </cell>
          <cell r="R154" t="str">
            <v>1</v>
          </cell>
          <cell r="V154" t="str">
            <v>3</v>
          </cell>
          <cell r="W154" t="str">
            <v>1</v>
          </cell>
          <cell r="X154" t="str">
            <v>3</v>
          </cell>
          <cell r="Y154" t="str">
            <v>S</v>
          </cell>
          <cell r="Z154" t="str">
            <v>2082684</v>
          </cell>
          <cell r="AA154" t="str">
            <v>황정렬　　</v>
          </cell>
          <cell r="AB154" t="str">
            <v>24</v>
          </cell>
          <cell r="AC154" t="str">
            <v>43</v>
          </cell>
          <cell r="AD154">
            <v>96</v>
          </cell>
          <cell r="AE154">
            <v>64.709999999999994</v>
          </cell>
          <cell r="AF154">
            <v>30</v>
          </cell>
          <cell r="AG154" t="str">
            <v>2712521</v>
          </cell>
          <cell r="AH154" t="str">
            <v>서동식　　</v>
          </cell>
          <cell r="AI154" t="str">
            <v>05</v>
          </cell>
          <cell r="AJ154" t="str">
            <v>32</v>
          </cell>
          <cell r="AK154">
            <v>95</v>
          </cell>
          <cell r="AL154">
            <v>68.2</v>
          </cell>
          <cell r="AM154">
            <v>20</v>
          </cell>
          <cell r="AN154" t="str">
            <v>2002024</v>
          </cell>
          <cell r="AO154" t="str">
            <v>이덕규　　</v>
          </cell>
          <cell r="AP154" t="str">
            <v>04</v>
          </cell>
          <cell r="AQ154" t="str">
            <v>30</v>
          </cell>
          <cell r="AR154">
            <v>93</v>
          </cell>
          <cell r="AS154">
            <v>68.709999999999994</v>
          </cell>
          <cell r="AT154">
            <v>20</v>
          </cell>
          <cell r="AU154" t="str">
            <v>2005295</v>
          </cell>
          <cell r="AV154" t="str">
            <v>박성도　　</v>
          </cell>
          <cell r="AW154" t="str">
            <v>02</v>
          </cell>
          <cell r="AX154" t="str">
            <v>20</v>
          </cell>
          <cell r="AY154">
            <v>47</v>
          </cell>
          <cell r="AZ154">
            <v>49.41</v>
          </cell>
          <cell r="BA154">
            <v>10</v>
          </cell>
          <cell r="BF154">
            <v>0</v>
          </cell>
          <cell r="BG154">
            <v>0</v>
          </cell>
          <cell r="BH154">
            <v>0</v>
          </cell>
          <cell r="BM154">
            <v>0</v>
          </cell>
          <cell r="BN154">
            <v>0</v>
          </cell>
          <cell r="BO154">
            <v>0</v>
          </cell>
          <cell r="BP154" t="b">
            <v>0</v>
          </cell>
          <cell r="BQ154">
            <v>0</v>
          </cell>
          <cell r="BR154">
            <v>64.67</v>
          </cell>
          <cell r="BS154">
            <v>261</v>
          </cell>
          <cell r="BT154">
            <v>23</v>
          </cell>
          <cell r="BU154" t="str">
            <v>B</v>
          </cell>
          <cell r="BV154" t="str">
            <v>03</v>
          </cell>
          <cell r="BW154">
            <v>72</v>
          </cell>
          <cell r="BX154" t="str">
            <v>19940101</v>
          </cell>
          <cell r="BZ154" t="str">
            <v>C</v>
          </cell>
          <cell r="CA154" t="str">
            <v>05</v>
          </cell>
          <cell r="CB154" t="str">
            <v>A</v>
          </cell>
          <cell r="CC154" t="str">
            <v>01</v>
          </cell>
          <cell r="CD154" t="str">
            <v>A</v>
          </cell>
          <cell r="CE154" t="str">
            <v>02</v>
          </cell>
        </row>
        <row r="155">
          <cell r="A155" t="str">
            <v>2522401</v>
          </cell>
          <cell r="B155" t="str">
            <v>28</v>
          </cell>
          <cell r="C155" t="str">
            <v>대리</v>
          </cell>
          <cell r="D155" t="str">
            <v>이미용　　</v>
          </cell>
          <cell r="E155" t="str">
            <v>C</v>
          </cell>
          <cell r="G155">
            <v>1</v>
          </cell>
          <cell r="H155" t="str">
            <v>KH**</v>
          </cell>
          <cell r="I155" t="str">
            <v>KHDC</v>
          </cell>
          <cell r="J155" t="str">
            <v>대상판촉팀　　　　　</v>
          </cell>
          <cell r="K155" t="str">
            <v>KHCB</v>
          </cell>
          <cell r="L155" t="str">
            <v>특판팀　　　　　　　</v>
          </cell>
          <cell r="O155" t="str">
            <v>KHCB</v>
          </cell>
          <cell r="R155" t="str">
            <v>1</v>
          </cell>
          <cell r="V155" t="str">
            <v>4</v>
          </cell>
          <cell r="W155" t="str">
            <v>1</v>
          </cell>
          <cell r="X155" t="str">
            <v>3</v>
          </cell>
          <cell r="Y155" t="str">
            <v>O</v>
          </cell>
          <cell r="Z155" t="str">
            <v>7065217</v>
          </cell>
          <cell r="AA155" t="str">
            <v>이재석　　</v>
          </cell>
          <cell r="AB155" t="str">
            <v>22</v>
          </cell>
          <cell r="AC155" t="str">
            <v>43</v>
          </cell>
          <cell r="AD155">
            <v>82</v>
          </cell>
          <cell r="AE155">
            <v>53.73</v>
          </cell>
          <cell r="AF155">
            <v>40</v>
          </cell>
          <cell r="AG155" t="str">
            <v>7046074</v>
          </cell>
          <cell r="AH155" t="str">
            <v>김만유　　</v>
          </cell>
          <cell r="AI155" t="str">
            <v>04</v>
          </cell>
          <cell r="AJ155" t="str">
            <v>32</v>
          </cell>
          <cell r="AK155">
            <v>85</v>
          </cell>
          <cell r="AL155">
            <v>60</v>
          </cell>
          <cell r="AM155">
            <v>30</v>
          </cell>
          <cell r="AN155" t="str">
            <v>2059744</v>
          </cell>
          <cell r="AO155" t="str">
            <v>김도영　　</v>
          </cell>
          <cell r="AP155" t="str">
            <v>02</v>
          </cell>
          <cell r="AQ155" t="str">
            <v>20</v>
          </cell>
          <cell r="AR155">
            <v>63</v>
          </cell>
          <cell r="AS155">
            <v>57.38</v>
          </cell>
          <cell r="AT155">
            <v>10</v>
          </cell>
          <cell r="AY155">
            <v>0</v>
          </cell>
          <cell r="AZ155">
            <v>0</v>
          </cell>
          <cell r="BA155">
            <v>0</v>
          </cell>
          <cell r="BF155">
            <v>0</v>
          </cell>
          <cell r="BG155">
            <v>0</v>
          </cell>
          <cell r="BH155">
            <v>0</v>
          </cell>
          <cell r="BM155">
            <v>0</v>
          </cell>
          <cell r="BN155">
            <v>0</v>
          </cell>
          <cell r="BO155">
            <v>0</v>
          </cell>
          <cell r="BP155" t="b">
            <v>0</v>
          </cell>
          <cell r="BQ155">
            <v>0</v>
          </cell>
          <cell r="BR155">
            <v>56.54</v>
          </cell>
          <cell r="BS155">
            <v>1222</v>
          </cell>
          <cell r="BT155">
            <v>73</v>
          </cell>
          <cell r="BU155" t="str">
            <v>D</v>
          </cell>
          <cell r="BV155" t="str">
            <v>08</v>
          </cell>
          <cell r="BW155">
            <v>52</v>
          </cell>
          <cell r="BX155" t="str">
            <v>19980101</v>
          </cell>
          <cell r="BZ155" t="str">
            <v>E</v>
          </cell>
          <cell r="CA155" t="str">
            <v>11</v>
          </cell>
          <cell r="CB155" t="str">
            <v>B</v>
          </cell>
          <cell r="CC155" t="str">
            <v>03</v>
          </cell>
          <cell r="CD155" t="str">
            <v>D</v>
          </cell>
          <cell r="CE155" t="str">
            <v>09</v>
          </cell>
        </row>
        <row r="156">
          <cell r="A156" t="str">
            <v>2228751</v>
          </cell>
          <cell r="B156" t="str">
            <v>26</v>
          </cell>
          <cell r="C156" t="str">
            <v>과장</v>
          </cell>
          <cell r="D156" t="str">
            <v>차대집　　</v>
          </cell>
          <cell r="E156" t="str">
            <v>C</v>
          </cell>
          <cell r="G156">
            <v>1</v>
          </cell>
          <cell r="H156" t="str">
            <v>KK**</v>
          </cell>
          <cell r="I156" t="str">
            <v>KJAB</v>
          </cell>
          <cell r="J156" t="str">
            <v>특수수출팀　　　　　</v>
          </cell>
          <cell r="K156" t="str">
            <v>KLCE</v>
          </cell>
          <cell r="L156" t="str">
            <v>상용특장수출팀　　　</v>
          </cell>
          <cell r="O156" t="str">
            <v>KLCE</v>
          </cell>
          <cell r="R156" t="str">
            <v>1</v>
          </cell>
          <cell r="V156" t="str">
            <v>3</v>
          </cell>
          <cell r="W156" t="str">
            <v>1</v>
          </cell>
          <cell r="X156" t="str">
            <v>3</v>
          </cell>
          <cell r="Y156" t="str">
            <v>O</v>
          </cell>
          <cell r="Z156" t="str">
            <v>2013104</v>
          </cell>
          <cell r="AA156" t="str">
            <v>김남중　　</v>
          </cell>
          <cell r="AB156" t="str">
            <v>20</v>
          </cell>
          <cell r="AC156" t="str">
            <v>43</v>
          </cell>
          <cell r="AD156">
            <v>66</v>
          </cell>
          <cell r="AE156">
            <v>57.58</v>
          </cell>
          <cell r="AF156">
            <v>40</v>
          </cell>
          <cell r="AG156" t="str">
            <v>2002024</v>
          </cell>
          <cell r="AH156" t="str">
            <v>이덕규　　</v>
          </cell>
          <cell r="AI156" t="str">
            <v>04</v>
          </cell>
          <cell r="AJ156" t="str">
            <v>30</v>
          </cell>
          <cell r="AK156">
            <v>70</v>
          </cell>
          <cell r="AL156">
            <v>59.37</v>
          </cell>
          <cell r="AM156">
            <v>30</v>
          </cell>
          <cell r="AN156" t="str">
            <v>2005295</v>
          </cell>
          <cell r="AO156" t="str">
            <v>박성도　　</v>
          </cell>
          <cell r="AP156" t="str">
            <v>02</v>
          </cell>
          <cell r="AQ156" t="str">
            <v>20</v>
          </cell>
          <cell r="AR156">
            <v>70</v>
          </cell>
          <cell r="AS156">
            <v>59.26</v>
          </cell>
          <cell r="AT156">
            <v>10</v>
          </cell>
          <cell r="AY156">
            <v>0</v>
          </cell>
          <cell r="AZ156">
            <v>0</v>
          </cell>
          <cell r="BA156">
            <v>0</v>
          </cell>
          <cell r="BF156">
            <v>0</v>
          </cell>
          <cell r="BG156">
            <v>0</v>
          </cell>
          <cell r="BH156">
            <v>0</v>
          </cell>
          <cell r="BM156">
            <v>0</v>
          </cell>
          <cell r="BN156">
            <v>0</v>
          </cell>
          <cell r="BO156">
            <v>0</v>
          </cell>
          <cell r="BP156" t="b">
            <v>0</v>
          </cell>
          <cell r="BQ156">
            <v>0</v>
          </cell>
          <cell r="BR156">
            <v>58.46</v>
          </cell>
          <cell r="BS156">
            <v>675</v>
          </cell>
          <cell r="BT156">
            <v>59.4</v>
          </cell>
          <cell r="BU156" t="str">
            <v>C</v>
          </cell>
          <cell r="BV156" t="str">
            <v>07</v>
          </cell>
          <cell r="BW156">
            <v>56</v>
          </cell>
          <cell r="BX156" t="str">
            <v>19980101</v>
          </cell>
          <cell r="BZ156" t="str">
            <v>E</v>
          </cell>
          <cell r="CA156" t="str">
            <v>10</v>
          </cell>
          <cell r="CB156" t="str">
            <v>B</v>
          </cell>
          <cell r="CC156" t="str">
            <v>02</v>
          </cell>
          <cell r="CD156" t="str">
            <v>C</v>
          </cell>
          <cell r="CE156" t="str">
            <v>08</v>
          </cell>
        </row>
        <row r="157">
          <cell r="A157" t="str">
            <v>2512213</v>
          </cell>
          <cell r="B157" t="str">
            <v>28</v>
          </cell>
          <cell r="C157" t="str">
            <v>대리</v>
          </cell>
          <cell r="D157" t="str">
            <v>진세영　　</v>
          </cell>
          <cell r="E157" t="str">
            <v>C</v>
          </cell>
          <cell r="G157">
            <v>1</v>
          </cell>
          <cell r="H157" t="str">
            <v>KQ**</v>
          </cell>
          <cell r="I157" t="str">
            <v>KUAA</v>
          </cell>
          <cell r="J157" t="str">
            <v>광）생산관리팀　　　</v>
          </cell>
          <cell r="K157" t="str">
            <v>KUEA</v>
          </cell>
          <cell r="L157" t="str">
            <v>광）엔진변속기제조관</v>
          </cell>
          <cell r="O157" t="str">
            <v>KUEAA</v>
          </cell>
          <cell r="R157" t="str">
            <v>6</v>
          </cell>
          <cell r="V157" t="str">
            <v>4</v>
          </cell>
          <cell r="W157" t="str">
            <v>2</v>
          </cell>
          <cell r="X157" t="str">
            <v>3</v>
          </cell>
          <cell r="Y157" t="str">
            <v>O</v>
          </cell>
          <cell r="Z157" t="str">
            <v>2128772</v>
          </cell>
          <cell r="AA157" t="str">
            <v>노일우　　</v>
          </cell>
          <cell r="AB157" t="str">
            <v>26</v>
          </cell>
          <cell r="AC157" t="str">
            <v>50</v>
          </cell>
          <cell r="AD157">
            <v>86</v>
          </cell>
          <cell r="AE157">
            <v>55.31</v>
          </cell>
          <cell r="AF157">
            <v>20</v>
          </cell>
          <cell r="AG157" t="str">
            <v>2081696</v>
          </cell>
          <cell r="AH157" t="str">
            <v>양광철　　</v>
          </cell>
          <cell r="AI157" t="str">
            <v>26</v>
          </cell>
          <cell r="AJ157" t="str">
            <v>40</v>
          </cell>
          <cell r="AK157">
            <v>80</v>
          </cell>
          <cell r="AL157">
            <v>61.77</v>
          </cell>
          <cell r="AM157">
            <v>30</v>
          </cell>
          <cell r="AN157" t="str">
            <v>2024118</v>
          </cell>
          <cell r="AO157" t="str">
            <v>정정규　　</v>
          </cell>
          <cell r="AP157" t="str">
            <v>20</v>
          </cell>
          <cell r="AQ157" t="str">
            <v>31</v>
          </cell>
          <cell r="AR157">
            <v>74</v>
          </cell>
          <cell r="AS157">
            <v>61.18</v>
          </cell>
          <cell r="AT157">
            <v>10</v>
          </cell>
          <cell r="AU157" t="str">
            <v>2026563</v>
          </cell>
          <cell r="AV157" t="str">
            <v>전천수　　</v>
          </cell>
          <cell r="AW157" t="str">
            <v>03</v>
          </cell>
          <cell r="AX157" t="str">
            <v>30</v>
          </cell>
          <cell r="AY157">
            <v>69</v>
          </cell>
          <cell r="AZ157">
            <v>60.46</v>
          </cell>
          <cell r="BA157">
            <v>10</v>
          </cell>
          <cell r="BB157" t="str">
            <v>2728462</v>
          </cell>
          <cell r="BC157" t="str">
            <v>임승근　　</v>
          </cell>
          <cell r="BD157" t="str">
            <v>02</v>
          </cell>
          <cell r="BE157" t="str">
            <v>20</v>
          </cell>
          <cell r="BF157">
            <v>70</v>
          </cell>
          <cell r="BG157">
            <v>60.01</v>
          </cell>
          <cell r="BH157">
            <v>10</v>
          </cell>
          <cell r="BM157">
            <v>0</v>
          </cell>
          <cell r="BN157">
            <v>0</v>
          </cell>
          <cell r="BO157">
            <v>0</v>
          </cell>
          <cell r="BP157" t="b">
            <v>0</v>
          </cell>
          <cell r="BQ157">
            <v>0</v>
          </cell>
          <cell r="BR157">
            <v>59.7</v>
          </cell>
          <cell r="BS157">
            <v>849</v>
          </cell>
          <cell r="BT157">
            <v>50.7</v>
          </cell>
          <cell r="BU157" t="str">
            <v>C</v>
          </cell>
          <cell r="BV157" t="str">
            <v>06</v>
          </cell>
          <cell r="BW157">
            <v>60</v>
          </cell>
          <cell r="BX157" t="str">
            <v>19980101</v>
          </cell>
          <cell r="BZ157" t="str">
            <v>D</v>
          </cell>
          <cell r="CA157" t="str">
            <v>10</v>
          </cell>
          <cell r="CB157" t="str">
            <v>B</v>
          </cell>
          <cell r="CC157" t="str">
            <v>03</v>
          </cell>
          <cell r="CD157" t="str">
            <v>B</v>
          </cell>
          <cell r="CE157" t="str">
            <v>04</v>
          </cell>
        </row>
        <row r="158">
          <cell r="A158" t="str">
            <v>2447213</v>
          </cell>
          <cell r="B158" t="str">
            <v>32</v>
          </cell>
          <cell r="C158" t="str">
            <v>4을</v>
          </cell>
          <cell r="D158" t="str">
            <v>소병길　　</v>
          </cell>
          <cell r="E158" t="str">
            <v>C</v>
          </cell>
          <cell r="G158">
            <v>1</v>
          </cell>
          <cell r="H158" t="str">
            <v>KH**</v>
          </cell>
          <cell r="I158" t="str">
            <v>KHJI</v>
          </cell>
          <cell r="J158" t="str">
            <v>경기）이천지점　　　</v>
          </cell>
          <cell r="K158" t="str">
            <v>KHJT</v>
          </cell>
          <cell r="L158" t="str">
            <v>경기）장호원지점　　</v>
          </cell>
          <cell r="O158" t="str">
            <v>KHJTA</v>
          </cell>
          <cell r="R158" t="str">
            <v>2</v>
          </cell>
          <cell r="V158" t="str">
            <v>6</v>
          </cell>
          <cell r="W158" t="str">
            <v>3</v>
          </cell>
          <cell r="X158" t="str">
            <v>4</v>
          </cell>
          <cell r="Y158" t="str">
            <v>S</v>
          </cell>
          <cell r="Z158" t="str">
            <v>2163661</v>
          </cell>
          <cell r="AA158" t="str">
            <v>한흥수　　</v>
          </cell>
          <cell r="AB158" t="str">
            <v>28</v>
          </cell>
          <cell r="AC158" t="str">
            <v>44</v>
          </cell>
          <cell r="AD158">
            <v>99</v>
          </cell>
          <cell r="AE158">
            <v>60</v>
          </cell>
          <cell r="AF158">
            <v>60</v>
          </cell>
          <cell r="AG158" t="str">
            <v>2209609</v>
          </cell>
          <cell r="AH158" t="str">
            <v>김익래　　</v>
          </cell>
          <cell r="AI158" t="str">
            <v>20</v>
          </cell>
          <cell r="AJ158" t="str">
            <v>32</v>
          </cell>
          <cell r="AK158">
            <v>94</v>
          </cell>
          <cell r="AL158">
            <v>66.45</v>
          </cell>
          <cell r="AM158">
            <v>30</v>
          </cell>
          <cell r="AR158">
            <v>0</v>
          </cell>
          <cell r="AS158">
            <v>0</v>
          </cell>
          <cell r="AT158">
            <v>0</v>
          </cell>
          <cell r="AY158">
            <v>0</v>
          </cell>
          <cell r="AZ158">
            <v>0</v>
          </cell>
          <cell r="BA158">
            <v>0</v>
          </cell>
          <cell r="BF158">
            <v>0</v>
          </cell>
          <cell r="BG158">
            <v>0</v>
          </cell>
          <cell r="BH158">
            <v>0</v>
          </cell>
          <cell r="BM158">
            <v>0</v>
          </cell>
          <cell r="BN158">
            <v>0</v>
          </cell>
          <cell r="BO158">
            <v>0</v>
          </cell>
          <cell r="BP158" t="b">
            <v>0</v>
          </cell>
          <cell r="BQ158">
            <v>0</v>
          </cell>
          <cell r="BR158">
            <v>62.15</v>
          </cell>
          <cell r="BS158">
            <v>265</v>
          </cell>
          <cell r="BT158">
            <v>38</v>
          </cell>
          <cell r="BU158" t="str">
            <v>C</v>
          </cell>
          <cell r="BV158" t="str">
            <v>05</v>
          </cell>
          <cell r="BW158">
            <v>64</v>
          </cell>
          <cell r="BX158" t="str">
            <v>19921221</v>
          </cell>
          <cell r="BZ158" t="str">
            <v>B</v>
          </cell>
          <cell r="CA158" t="str">
            <v>03</v>
          </cell>
          <cell r="CB158" t="str">
            <v>C</v>
          </cell>
          <cell r="CC158" t="str">
            <v>05</v>
          </cell>
          <cell r="CD158" t="str">
            <v>C</v>
          </cell>
          <cell r="CE158" t="str">
            <v>06</v>
          </cell>
        </row>
        <row r="159">
          <cell r="A159" t="str">
            <v>2084468</v>
          </cell>
          <cell r="B159" t="str">
            <v>28</v>
          </cell>
          <cell r="C159" t="str">
            <v>대리</v>
          </cell>
          <cell r="D159" t="str">
            <v>이재형　　</v>
          </cell>
          <cell r="E159" t="str">
            <v>C</v>
          </cell>
          <cell r="G159">
            <v>1</v>
          </cell>
          <cell r="H159" t="str">
            <v>KH**</v>
          </cell>
          <cell r="I159" t="str">
            <v>KHTG</v>
          </cell>
          <cell r="J159" t="str">
            <v>경북）영덕지점　　　</v>
          </cell>
          <cell r="K159" t="str">
            <v>KHTJ</v>
          </cell>
          <cell r="L159" t="str">
            <v>경북）경주지점　　　</v>
          </cell>
          <cell r="O159" t="str">
            <v>KHTJA</v>
          </cell>
          <cell r="R159" t="str">
            <v>2</v>
          </cell>
          <cell r="T159" t="str">
            <v>50</v>
          </cell>
          <cell r="U159" t="str">
            <v>과장</v>
          </cell>
          <cell r="V159" t="str">
            <v>4</v>
          </cell>
          <cell r="W159" t="str">
            <v>3</v>
          </cell>
          <cell r="X159" t="str">
            <v>2</v>
          </cell>
          <cell r="Y159" t="str">
            <v>O</v>
          </cell>
          <cell r="Z159" t="str">
            <v>2103304</v>
          </cell>
          <cell r="AA159" t="str">
            <v>유쌍재　　</v>
          </cell>
          <cell r="AB159" t="str">
            <v>26</v>
          </cell>
          <cell r="AC159" t="str">
            <v>44</v>
          </cell>
          <cell r="AD159">
            <v>77</v>
          </cell>
          <cell r="AE159">
            <v>64.709999999999994</v>
          </cell>
          <cell r="AF159">
            <v>50</v>
          </cell>
          <cell r="AG159" t="str">
            <v>2061393</v>
          </cell>
          <cell r="AH159" t="str">
            <v>이광우　　</v>
          </cell>
          <cell r="AI159" t="str">
            <v>22</v>
          </cell>
          <cell r="AJ159" t="str">
            <v>32</v>
          </cell>
          <cell r="AK159">
            <v>78</v>
          </cell>
          <cell r="AL159">
            <v>57.04</v>
          </cell>
          <cell r="AM159">
            <v>30</v>
          </cell>
          <cell r="AN159" t="str">
            <v>2059744</v>
          </cell>
          <cell r="AO159" t="str">
            <v>김도영　　</v>
          </cell>
          <cell r="AP159" t="str">
            <v>02</v>
          </cell>
          <cell r="AQ159" t="str">
            <v>20</v>
          </cell>
          <cell r="AR159">
            <v>93</v>
          </cell>
          <cell r="AS159">
            <v>68.14</v>
          </cell>
          <cell r="AT159">
            <v>10</v>
          </cell>
          <cell r="AY159">
            <v>0</v>
          </cell>
          <cell r="AZ159">
            <v>0</v>
          </cell>
          <cell r="BA159">
            <v>0</v>
          </cell>
          <cell r="BF159">
            <v>0</v>
          </cell>
          <cell r="BG159">
            <v>0</v>
          </cell>
          <cell r="BH159">
            <v>0</v>
          </cell>
          <cell r="BM159">
            <v>0</v>
          </cell>
          <cell r="BN159">
            <v>0</v>
          </cell>
          <cell r="BO159">
            <v>0</v>
          </cell>
          <cell r="BP159" t="b">
            <v>0</v>
          </cell>
          <cell r="BQ159">
            <v>0</v>
          </cell>
          <cell r="BR159">
            <v>62.53</v>
          </cell>
          <cell r="BS159">
            <v>592</v>
          </cell>
          <cell r="BT159">
            <v>35.4</v>
          </cell>
          <cell r="BU159" t="str">
            <v>C</v>
          </cell>
          <cell r="BV159" t="str">
            <v>05</v>
          </cell>
          <cell r="BW159">
            <v>64</v>
          </cell>
          <cell r="BX159" t="str">
            <v>19980101</v>
          </cell>
          <cell r="BZ159" t="str">
            <v>C</v>
          </cell>
          <cell r="CA159" t="str">
            <v>08</v>
          </cell>
          <cell r="CB159" t="str">
            <v>B</v>
          </cell>
          <cell r="CC159" t="str">
            <v>03</v>
          </cell>
          <cell r="CD159" t="str">
            <v>B</v>
          </cell>
          <cell r="CE159" t="str">
            <v>03</v>
          </cell>
        </row>
        <row r="160">
          <cell r="A160" t="str">
            <v>2658387</v>
          </cell>
          <cell r="B160" t="str">
            <v>33</v>
          </cell>
          <cell r="C160" t="str">
            <v>5급</v>
          </cell>
          <cell r="D160" t="str">
            <v>양진영　　</v>
          </cell>
          <cell r="E160" t="str">
            <v>C</v>
          </cell>
          <cell r="G160">
            <v>1</v>
          </cell>
          <cell r="H160" t="str">
            <v>KM**</v>
          </cell>
          <cell r="I160" t="str">
            <v>KMJN</v>
          </cell>
          <cell r="J160" t="str">
            <v>광주사업소　　　　　</v>
          </cell>
          <cell r="K160" t="str">
            <v>KMD*</v>
          </cell>
          <cell r="L160" t="str">
            <v>순천직매점</v>
          </cell>
          <cell r="O160" t="str">
            <v>KMDM</v>
          </cell>
          <cell r="R160" t="str">
            <v>2</v>
          </cell>
          <cell r="V160" t="str">
            <v>7</v>
          </cell>
          <cell r="W160" t="str">
            <v>4</v>
          </cell>
          <cell r="X160" t="str">
            <v>4</v>
          </cell>
          <cell r="Y160" t="str">
            <v>S</v>
          </cell>
          <cell r="Z160" t="str">
            <v>2342189</v>
          </cell>
          <cell r="AA160" t="str">
            <v>정인상　　</v>
          </cell>
          <cell r="AB160" t="str">
            <v>26</v>
          </cell>
          <cell r="AC160" t="str">
            <v>50</v>
          </cell>
          <cell r="AD160">
            <v>60</v>
          </cell>
          <cell r="AE160">
            <v>51.11</v>
          </cell>
          <cell r="AF160">
            <v>50</v>
          </cell>
          <cell r="AG160" t="str">
            <v>0043652</v>
          </cell>
          <cell r="AH160" t="str">
            <v>정남기　　</v>
          </cell>
          <cell r="AI160" t="str">
            <v>05</v>
          </cell>
          <cell r="AJ160" t="str">
            <v>32</v>
          </cell>
          <cell r="AK160">
            <v>40</v>
          </cell>
          <cell r="AL160">
            <v>53.41</v>
          </cell>
          <cell r="AM160">
            <v>40</v>
          </cell>
          <cell r="AR160">
            <v>0</v>
          </cell>
          <cell r="AS160">
            <v>0</v>
          </cell>
          <cell r="AT160">
            <v>0</v>
          </cell>
          <cell r="AY160">
            <v>0</v>
          </cell>
          <cell r="AZ160">
            <v>0</v>
          </cell>
          <cell r="BA160">
            <v>0</v>
          </cell>
          <cell r="BF160">
            <v>0</v>
          </cell>
          <cell r="BG160">
            <v>0</v>
          </cell>
          <cell r="BH160">
            <v>0</v>
          </cell>
          <cell r="BM160">
            <v>0</v>
          </cell>
          <cell r="BN160">
            <v>0</v>
          </cell>
          <cell r="BO160">
            <v>0</v>
          </cell>
          <cell r="BP160" t="b">
            <v>0</v>
          </cell>
          <cell r="BQ160">
            <v>0</v>
          </cell>
          <cell r="BR160">
            <v>52.13</v>
          </cell>
          <cell r="BS160">
            <v>653</v>
          </cell>
          <cell r="BT160">
            <v>95.3</v>
          </cell>
          <cell r="BU160" t="str">
            <v>E</v>
          </cell>
          <cell r="BV160" t="str">
            <v>11</v>
          </cell>
          <cell r="BW160">
            <v>40</v>
          </cell>
          <cell r="BX160" t="str">
            <v>19960115</v>
          </cell>
          <cell r="BZ160" t="str">
            <v>E</v>
          </cell>
          <cell r="CA160" t="str">
            <v>11</v>
          </cell>
          <cell r="CB160" t="str">
            <v>E</v>
          </cell>
          <cell r="CC160" t="str">
            <v>11</v>
          </cell>
          <cell r="CD160" t="str">
            <v>E</v>
          </cell>
          <cell r="CE160" t="str">
            <v>11</v>
          </cell>
        </row>
        <row r="161">
          <cell r="A161" t="str">
            <v>2706793</v>
          </cell>
          <cell r="B161" t="str">
            <v>33</v>
          </cell>
          <cell r="C161" t="str">
            <v>5급</v>
          </cell>
          <cell r="D161" t="str">
            <v>류외숙　　</v>
          </cell>
          <cell r="E161" t="str">
            <v>C</v>
          </cell>
          <cell r="G161">
            <v>1</v>
          </cell>
          <cell r="H161" t="str">
            <v>KM**</v>
          </cell>
          <cell r="I161" t="str">
            <v>KMD*</v>
          </cell>
          <cell r="J161" t="str">
            <v>부산직매점</v>
          </cell>
          <cell r="K161" t="str">
            <v>KMIE</v>
          </cell>
          <cell r="L161" t="str">
            <v>부산부품사업소　　　</v>
          </cell>
          <cell r="O161" t="str">
            <v>KMIEA</v>
          </cell>
          <cell r="R161" t="str">
            <v>2</v>
          </cell>
          <cell r="V161" t="str">
            <v>7</v>
          </cell>
          <cell r="W161" t="str">
            <v>4</v>
          </cell>
          <cell r="X161" t="str">
            <v>4</v>
          </cell>
          <cell r="Y161" t="str">
            <v>O</v>
          </cell>
          <cell r="Z161" t="str">
            <v>2532992</v>
          </cell>
          <cell r="AA161" t="str">
            <v>서승헌　　</v>
          </cell>
          <cell r="AB161" t="str">
            <v>28</v>
          </cell>
          <cell r="AC161" t="str">
            <v>50</v>
          </cell>
          <cell r="AD161">
            <v>80</v>
          </cell>
          <cell r="AE161">
            <v>54.78</v>
          </cell>
          <cell r="AF161">
            <v>40</v>
          </cell>
          <cell r="AG161" t="str">
            <v>2160169</v>
          </cell>
          <cell r="AH161" t="str">
            <v>신용범　　</v>
          </cell>
          <cell r="AI161" t="str">
            <v>26</v>
          </cell>
          <cell r="AJ161" t="str">
            <v>43</v>
          </cell>
          <cell r="AK161">
            <v>60</v>
          </cell>
          <cell r="AL161">
            <v>53.74</v>
          </cell>
          <cell r="AM161">
            <v>50</v>
          </cell>
          <cell r="AR161">
            <v>0</v>
          </cell>
          <cell r="AS161">
            <v>0</v>
          </cell>
          <cell r="AT161">
            <v>0</v>
          </cell>
          <cell r="AY161">
            <v>0</v>
          </cell>
          <cell r="AZ161">
            <v>0</v>
          </cell>
          <cell r="BA161">
            <v>0</v>
          </cell>
          <cell r="BF161">
            <v>0</v>
          </cell>
          <cell r="BG161">
            <v>0</v>
          </cell>
          <cell r="BH161">
            <v>0</v>
          </cell>
          <cell r="BM161">
            <v>0</v>
          </cell>
          <cell r="BN161">
            <v>0</v>
          </cell>
          <cell r="BO161">
            <v>0</v>
          </cell>
          <cell r="BP161" t="b">
            <v>0</v>
          </cell>
          <cell r="BQ161">
            <v>0</v>
          </cell>
          <cell r="BR161">
            <v>54.2</v>
          </cell>
          <cell r="BS161">
            <v>590</v>
          </cell>
          <cell r="BT161">
            <v>86.1</v>
          </cell>
          <cell r="BU161" t="str">
            <v>D</v>
          </cell>
          <cell r="BV161" t="str">
            <v>10</v>
          </cell>
          <cell r="BW161">
            <v>44</v>
          </cell>
          <cell r="BX161" t="str">
            <v>19970418</v>
          </cell>
          <cell r="BZ161" t="str">
            <v>E</v>
          </cell>
          <cell r="CA161" t="str">
            <v>10</v>
          </cell>
          <cell r="CB161" t="str">
            <v>D</v>
          </cell>
          <cell r="CC161" t="str">
            <v>10</v>
          </cell>
        </row>
        <row r="162">
          <cell r="A162" t="str">
            <v>2684834</v>
          </cell>
          <cell r="B162" t="str">
            <v>33</v>
          </cell>
          <cell r="C162" t="str">
            <v>5급</v>
          </cell>
          <cell r="D162" t="str">
            <v>경명철　　</v>
          </cell>
          <cell r="E162" t="str">
            <v>C</v>
          </cell>
          <cell r="G162">
            <v>1</v>
          </cell>
          <cell r="H162" t="str">
            <v>KH**</v>
          </cell>
          <cell r="I162" t="str">
            <v>KHOM</v>
          </cell>
          <cell r="J162" t="str">
            <v>전북）김제지점　　　</v>
          </cell>
          <cell r="K162" t="str">
            <v>KHOD</v>
          </cell>
          <cell r="L162" t="str">
            <v>전북）익산지점　　　</v>
          </cell>
          <cell r="O162" t="str">
            <v>KHODA</v>
          </cell>
          <cell r="R162" t="str">
            <v>2</v>
          </cell>
          <cell r="V162" t="str">
            <v>7</v>
          </cell>
          <cell r="W162" t="str">
            <v>3</v>
          </cell>
          <cell r="X162" t="str">
            <v>4</v>
          </cell>
          <cell r="Y162" t="str">
            <v>S</v>
          </cell>
          <cell r="Z162" t="str">
            <v>2091996</v>
          </cell>
          <cell r="AA162" t="str">
            <v>박영수　　</v>
          </cell>
          <cell r="AB162" t="str">
            <v>28</v>
          </cell>
          <cell r="AC162" t="str">
            <v>50</v>
          </cell>
          <cell r="AD162">
            <v>81</v>
          </cell>
          <cell r="AE162">
            <v>59.63</v>
          </cell>
          <cell r="AF162">
            <v>10</v>
          </cell>
          <cell r="AG162" t="str">
            <v>2083256</v>
          </cell>
          <cell r="AH162" t="str">
            <v>김유신　　</v>
          </cell>
          <cell r="AI162" t="str">
            <v>26</v>
          </cell>
          <cell r="AJ162" t="str">
            <v>44</v>
          </cell>
          <cell r="AK162">
            <v>86</v>
          </cell>
          <cell r="AL162">
            <v>52.72</v>
          </cell>
          <cell r="AM162">
            <v>50</v>
          </cell>
          <cell r="AN162" t="str">
            <v>2718148</v>
          </cell>
          <cell r="AO162" t="str">
            <v>김춘원　　</v>
          </cell>
          <cell r="AP162" t="str">
            <v>05</v>
          </cell>
          <cell r="AQ162" t="str">
            <v>32</v>
          </cell>
          <cell r="AR162">
            <v>65</v>
          </cell>
          <cell r="AS162">
            <v>57.86</v>
          </cell>
          <cell r="AT162">
            <v>30</v>
          </cell>
          <cell r="AY162">
            <v>0</v>
          </cell>
          <cell r="AZ162">
            <v>0</v>
          </cell>
          <cell r="BA162">
            <v>0</v>
          </cell>
          <cell r="BF162">
            <v>0</v>
          </cell>
          <cell r="BG162">
            <v>0</v>
          </cell>
          <cell r="BH162">
            <v>0</v>
          </cell>
          <cell r="BM162">
            <v>0</v>
          </cell>
          <cell r="BN162">
            <v>0</v>
          </cell>
          <cell r="BO162">
            <v>0</v>
          </cell>
          <cell r="BP162" t="b">
            <v>0</v>
          </cell>
          <cell r="BQ162">
            <v>0</v>
          </cell>
          <cell r="BR162">
            <v>55.2</v>
          </cell>
          <cell r="BS162">
            <v>557</v>
          </cell>
          <cell r="BT162">
            <v>81.3</v>
          </cell>
          <cell r="BU162" t="str">
            <v>D</v>
          </cell>
          <cell r="BV162" t="str">
            <v>09</v>
          </cell>
          <cell r="BW162">
            <v>48</v>
          </cell>
          <cell r="BX162" t="str">
            <v>19961101</v>
          </cell>
          <cell r="BZ162" t="str">
            <v>D</v>
          </cell>
          <cell r="CA162" t="str">
            <v>08</v>
          </cell>
          <cell r="CB162" t="str">
            <v>E</v>
          </cell>
          <cell r="CC162" t="str">
            <v>10</v>
          </cell>
        </row>
        <row r="163">
          <cell r="A163" t="str">
            <v>2522045</v>
          </cell>
          <cell r="B163" t="str">
            <v>30</v>
          </cell>
          <cell r="C163" t="str">
            <v>4갑</v>
          </cell>
          <cell r="D163" t="str">
            <v>손남진　　</v>
          </cell>
          <cell r="E163" t="str">
            <v>C</v>
          </cell>
          <cell r="G163">
            <v>1</v>
          </cell>
          <cell r="H163" t="str">
            <v>KM**</v>
          </cell>
          <cell r="I163" t="str">
            <v>KMJS</v>
          </cell>
          <cell r="J163" t="str">
            <v>부산북부사업소　　　</v>
          </cell>
          <cell r="K163" t="str">
            <v>KMJR</v>
          </cell>
          <cell r="L163" t="str">
            <v>부산사업소　　　　　</v>
          </cell>
          <cell r="O163" t="str">
            <v>KMJRB</v>
          </cell>
          <cell r="R163" t="str">
            <v>2</v>
          </cell>
          <cell r="V163" t="str">
            <v>5</v>
          </cell>
          <cell r="W163" t="str">
            <v>4</v>
          </cell>
          <cell r="X163" t="str">
            <v>3</v>
          </cell>
          <cell r="Y163" t="str">
            <v>O</v>
          </cell>
          <cell r="Z163" t="str">
            <v>2083509</v>
          </cell>
          <cell r="AA163" t="str">
            <v>장재명　　</v>
          </cell>
          <cell r="AB163" t="str">
            <v>26</v>
          </cell>
          <cell r="AC163" t="str">
            <v>50</v>
          </cell>
          <cell r="AD163">
            <v>78</v>
          </cell>
          <cell r="AE163">
            <v>53.26</v>
          </cell>
          <cell r="AF163">
            <v>40</v>
          </cell>
          <cell r="AG163" t="str">
            <v>2026355</v>
          </cell>
          <cell r="AH163" t="str">
            <v>유원홍　　</v>
          </cell>
          <cell r="AI163" t="str">
            <v>24</v>
          </cell>
          <cell r="AJ163" t="str">
            <v>43</v>
          </cell>
          <cell r="AK163">
            <v>78</v>
          </cell>
          <cell r="AL163">
            <v>55.6</v>
          </cell>
          <cell r="AM163">
            <v>40</v>
          </cell>
          <cell r="AN163" t="str">
            <v>2001319</v>
          </cell>
          <cell r="AO163" t="str">
            <v>차정식　　</v>
          </cell>
          <cell r="AP163" t="str">
            <v>02</v>
          </cell>
          <cell r="AQ163" t="str">
            <v>20</v>
          </cell>
          <cell r="AR163">
            <v>63</v>
          </cell>
          <cell r="AS163">
            <v>57.28</v>
          </cell>
          <cell r="AT163">
            <v>10</v>
          </cell>
          <cell r="AY163">
            <v>0</v>
          </cell>
          <cell r="AZ163">
            <v>0</v>
          </cell>
          <cell r="BA163">
            <v>0</v>
          </cell>
          <cell r="BF163">
            <v>0</v>
          </cell>
          <cell r="BG163">
            <v>0</v>
          </cell>
          <cell r="BH163">
            <v>0</v>
          </cell>
          <cell r="BM163">
            <v>0</v>
          </cell>
          <cell r="BN163">
            <v>0</v>
          </cell>
          <cell r="BO163">
            <v>0</v>
          </cell>
          <cell r="BP163" t="b">
            <v>0</v>
          </cell>
          <cell r="BQ163">
            <v>0</v>
          </cell>
          <cell r="BR163">
            <v>54.75</v>
          </cell>
          <cell r="BS163">
            <v>1168</v>
          </cell>
          <cell r="BT163">
            <v>80.5</v>
          </cell>
          <cell r="BU163" t="str">
            <v>D</v>
          </cell>
          <cell r="BV163" t="str">
            <v>09</v>
          </cell>
          <cell r="BW163">
            <v>48</v>
          </cell>
          <cell r="BX163" t="str">
            <v>19940101</v>
          </cell>
          <cell r="BZ163" t="str">
            <v>C</v>
          </cell>
          <cell r="CA163" t="str">
            <v>07</v>
          </cell>
          <cell r="CB163" t="str">
            <v>D</v>
          </cell>
          <cell r="CC163" t="str">
            <v>10</v>
          </cell>
          <cell r="CD163" t="str">
            <v>D</v>
          </cell>
          <cell r="CE163" t="str">
            <v>10</v>
          </cell>
        </row>
        <row r="164">
          <cell r="A164" t="str">
            <v>2695021</v>
          </cell>
          <cell r="B164" t="str">
            <v>30</v>
          </cell>
          <cell r="C164" t="str">
            <v>4갑</v>
          </cell>
          <cell r="D164" t="str">
            <v>고난수　　</v>
          </cell>
          <cell r="E164" t="str">
            <v>C</v>
          </cell>
          <cell r="G164">
            <v>1</v>
          </cell>
          <cell r="H164" t="str">
            <v>KO**</v>
          </cell>
          <cell r="I164" t="str">
            <v>KOAA</v>
          </cell>
          <cell r="J164" t="str">
            <v>구매계획팀　　　　　</v>
          </cell>
          <cell r="K164" t="str">
            <v>KOCA</v>
          </cell>
          <cell r="L164" t="str">
            <v>업체협력１팀　　　　</v>
          </cell>
          <cell r="O164" t="str">
            <v>KOCA</v>
          </cell>
          <cell r="R164" t="str">
            <v>4</v>
          </cell>
          <cell r="V164" t="str">
            <v>5</v>
          </cell>
          <cell r="W164" t="str">
            <v>1</v>
          </cell>
          <cell r="X164" t="str">
            <v>3</v>
          </cell>
          <cell r="Y164" t="str">
            <v>O</v>
          </cell>
          <cell r="Z164" t="str">
            <v>2074963</v>
          </cell>
          <cell r="AA164" t="str">
            <v>최종수　　</v>
          </cell>
          <cell r="AB164" t="str">
            <v>24</v>
          </cell>
          <cell r="AC164" t="str">
            <v>43</v>
          </cell>
          <cell r="AD164">
            <v>63</v>
          </cell>
          <cell r="AE164">
            <v>49.47</v>
          </cell>
          <cell r="AF164">
            <v>30</v>
          </cell>
          <cell r="AG164" t="str">
            <v>7142382</v>
          </cell>
          <cell r="AH164" t="str">
            <v>오승국　　</v>
          </cell>
          <cell r="AI164" t="str">
            <v>22</v>
          </cell>
          <cell r="AJ164" t="str">
            <v>32</v>
          </cell>
          <cell r="AK164">
            <v>66</v>
          </cell>
          <cell r="AL164">
            <v>52.63</v>
          </cell>
          <cell r="AM164">
            <v>20</v>
          </cell>
          <cell r="AN164" t="str">
            <v>7043317</v>
          </cell>
          <cell r="AO164" t="str">
            <v>박승하　　</v>
          </cell>
          <cell r="AP164" t="str">
            <v>04</v>
          </cell>
          <cell r="AQ164" t="str">
            <v>30</v>
          </cell>
          <cell r="AR164">
            <v>75</v>
          </cell>
          <cell r="AS164">
            <v>60.14</v>
          </cell>
          <cell r="AT164">
            <v>20</v>
          </cell>
          <cell r="AU164" t="str">
            <v>2008268</v>
          </cell>
          <cell r="AV164" t="str">
            <v>이용도　　</v>
          </cell>
          <cell r="AW164" t="str">
            <v>02</v>
          </cell>
          <cell r="AX164" t="str">
            <v>20</v>
          </cell>
          <cell r="AY164">
            <v>64</v>
          </cell>
          <cell r="AZ164">
            <v>55.79</v>
          </cell>
          <cell r="BA164">
            <v>10</v>
          </cell>
          <cell r="BF164">
            <v>0</v>
          </cell>
          <cell r="BG164">
            <v>0</v>
          </cell>
          <cell r="BH164">
            <v>0</v>
          </cell>
          <cell r="BM164">
            <v>0</v>
          </cell>
          <cell r="BN164">
            <v>0</v>
          </cell>
          <cell r="BO164">
            <v>0</v>
          </cell>
          <cell r="BP164" t="b">
            <v>0</v>
          </cell>
          <cell r="BQ164">
            <v>0</v>
          </cell>
          <cell r="BR164">
            <v>53.72</v>
          </cell>
          <cell r="BS164">
            <v>1222</v>
          </cell>
          <cell r="BT164">
            <v>84.2</v>
          </cell>
          <cell r="BU164" t="str">
            <v>D</v>
          </cell>
          <cell r="BV164" t="str">
            <v>09</v>
          </cell>
          <cell r="BW164">
            <v>48</v>
          </cell>
          <cell r="BX164" t="str">
            <v>19970106</v>
          </cell>
          <cell r="BZ164" t="str">
            <v>D</v>
          </cell>
          <cell r="CA164" t="str">
            <v>09</v>
          </cell>
          <cell r="CB164" t="str">
            <v>D</v>
          </cell>
          <cell r="CC164" t="str">
            <v>09</v>
          </cell>
        </row>
        <row r="165">
          <cell r="A165" t="str">
            <v>2337418</v>
          </cell>
          <cell r="B165" t="str">
            <v>32</v>
          </cell>
          <cell r="C165" t="str">
            <v>4을</v>
          </cell>
          <cell r="D165" t="str">
            <v>김은희　　</v>
          </cell>
          <cell r="E165" t="str">
            <v>C</v>
          </cell>
          <cell r="G165">
            <v>1</v>
          </cell>
          <cell r="H165" t="str">
            <v>KH**</v>
          </cell>
          <cell r="I165" t="str">
            <v>KHEX</v>
          </cell>
          <cell r="J165" t="str">
            <v>동부）남양주지점　　</v>
          </cell>
          <cell r="K165" t="str">
            <v>KHEJ</v>
          </cell>
          <cell r="L165" t="str">
            <v>동부）구리지점　　　</v>
          </cell>
          <cell r="O165" t="str">
            <v>KHEJA</v>
          </cell>
          <cell r="R165" t="str">
            <v>2</v>
          </cell>
          <cell r="V165" t="str">
            <v>6</v>
          </cell>
          <cell r="W165" t="str">
            <v>3</v>
          </cell>
          <cell r="X165" t="str">
            <v>4</v>
          </cell>
          <cell r="Y165" t="str">
            <v>O</v>
          </cell>
          <cell r="Z165" t="str">
            <v>2291106</v>
          </cell>
          <cell r="AA165" t="str">
            <v>길창섭　　</v>
          </cell>
          <cell r="AB165" t="str">
            <v>28</v>
          </cell>
          <cell r="AC165" t="str">
            <v>50</v>
          </cell>
          <cell r="AD165">
            <v>91</v>
          </cell>
          <cell r="AE165">
            <v>64.709999999999994</v>
          </cell>
          <cell r="AF165">
            <v>10</v>
          </cell>
          <cell r="AG165" t="str">
            <v>2021844</v>
          </cell>
          <cell r="AH165" t="str">
            <v>권오봉　　</v>
          </cell>
          <cell r="AI165" t="str">
            <v>22</v>
          </cell>
          <cell r="AJ165" t="str">
            <v>44</v>
          </cell>
          <cell r="AK165">
            <v>65</v>
          </cell>
          <cell r="AL165">
            <v>55.29</v>
          </cell>
          <cell r="AM165">
            <v>50</v>
          </cell>
          <cell r="AN165" t="str">
            <v>2718162</v>
          </cell>
          <cell r="AO165" t="str">
            <v>박광인　　</v>
          </cell>
          <cell r="AP165" t="str">
            <v>03</v>
          </cell>
          <cell r="AQ165" t="str">
            <v>32</v>
          </cell>
          <cell r="AR165">
            <v>70</v>
          </cell>
          <cell r="AS165">
            <v>59.22</v>
          </cell>
          <cell r="AT165">
            <v>30</v>
          </cell>
          <cell r="AY165">
            <v>0</v>
          </cell>
          <cell r="AZ165">
            <v>0</v>
          </cell>
          <cell r="BA165">
            <v>0</v>
          </cell>
          <cell r="BF165">
            <v>0</v>
          </cell>
          <cell r="BG165">
            <v>0</v>
          </cell>
          <cell r="BH165">
            <v>0</v>
          </cell>
          <cell r="BM165">
            <v>0</v>
          </cell>
          <cell r="BN165">
            <v>0</v>
          </cell>
          <cell r="BO165">
            <v>0</v>
          </cell>
          <cell r="BP165" t="b">
            <v>0</v>
          </cell>
          <cell r="BQ165">
            <v>0</v>
          </cell>
          <cell r="BR165">
            <v>57.65</v>
          </cell>
          <cell r="BS165">
            <v>481</v>
          </cell>
          <cell r="BT165">
            <v>69</v>
          </cell>
          <cell r="BU165" t="str">
            <v>C</v>
          </cell>
          <cell r="BV165" t="str">
            <v>08</v>
          </cell>
          <cell r="BW165">
            <v>52</v>
          </cell>
          <cell r="BX165" t="str">
            <v>19960101</v>
          </cell>
          <cell r="BZ165" t="str">
            <v>C</v>
          </cell>
          <cell r="CA165" t="str">
            <v>07</v>
          </cell>
          <cell r="CB165" t="str">
            <v>D</v>
          </cell>
          <cell r="CC165" t="str">
            <v>08</v>
          </cell>
          <cell r="CD165" t="str">
            <v>D</v>
          </cell>
          <cell r="CE165" t="str">
            <v>09</v>
          </cell>
        </row>
        <row r="166">
          <cell r="A166" t="str">
            <v>2552098</v>
          </cell>
          <cell r="B166" t="str">
            <v>33</v>
          </cell>
          <cell r="C166" t="str">
            <v>5급</v>
          </cell>
          <cell r="D166" t="str">
            <v>이선희　　</v>
          </cell>
          <cell r="E166" t="str">
            <v>C</v>
          </cell>
          <cell r="G166">
            <v>1</v>
          </cell>
          <cell r="H166" t="str">
            <v>KH**</v>
          </cell>
          <cell r="I166" t="str">
            <v>KHID</v>
          </cell>
          <cell r="J166" t="str">
            <v>인천）인천연수지점　</v>
          </cell>
          <cell r="K166" t="str">
            <v>KHIL</v>
          </cell>
          <cell r="L166" t="str">
            <v>인천）간석지점　　　</v>
          </cell>
          <cell r="O166" t="str">
            <v>KHILA</v>
          </cell>
          <cell r="R166" t="str">
            <v>2</v>
          </cell>
          <cell r="V166" t="str">
            <v>7</v>
          </cell>
          <cell r="W166" t="str">
            <v>3</v>
          </cell>
          <cell r="X166" t="str">
            <v>4</v>
          </cell>
          <cell r="Y166" t="str">
            <v>S</v>
          </cell>
          <cell r="Z166" t="str">
            <v>2197912</v>
          </cell>
          <cell r="AA166" t="str">
            <v>한동희　　</v>
          </cell>
          <cell r="AB166" t="str">
            <v>26</v>
          </cell>
          <cell r="AC166" t="str">
            <v>44</v>
          </cell>
          <cell r="AD166">
            <v>97</v>
          </cell>
          <cell r="AE166">
            <v>56.21</v>
          </cell>
          <cell r="AF166">
            <v>60</v>
          </cell>
          <cell r="AG166" t="str">
            <v>2718155</v>
          </cell>
          <cell r="AH166" t="str">
            <v>김한수　　</v>
          </cell>
          <cell r="AI166" t="str">
            <v>05</v>
          </cell>
          <cell r="AJ166" t="str">
            <v>32</v>
          </cell>
          <cell r="AK166">
            <v>70</v>
          </cell>
          <cell r="AL166">
            <v>59.43</v>
          </cell>
          <cell r="AM166">
            <v>30</v>
          </cell>
          <cell r="AR166">
            <v>0</v>
          </cell>
          <cell r="AS166">
            <v>0</v>
          </cell>
          <cell r="AT166">
            <v>0</v>
          </cell>
          <cell r="AY166">
            <v>0</v>
          </cell>
          <cell r="AZ166">
            <v>0</v>
          </cell>
          <cell r="BA166">
            <v>0</v>
          </cell>
          <cell r="BF166">
            <v>0</v>
          </cell>
          <cell r="BG166">
            <v>0</v>
          </cell>
          <cell r="BH166">
            <v>0</v>
          </cell>
          <cell r="BM166">
            <v>0</v>
          </cell>
          <cell r="BN166">
            <v>0</v>
          </cell>
          <cell r="BO166">
            <v>0</v>
          </cell>
          <cell r="BP166" t="b">
            <v>0</v>
          </cell>
          <cell r="BQ166">
            <v>0</v>
          </cell>
          <cell r="BR166">
            <v>57.28</v>
          </cell>
          <cell r="BS166">
            <v>447</v>
          </cell>
          <cell r="BT166">
            <v>65.3</v>
          </cell>
          <cell r="BU166" t="str">
            <v>C</v>
          </cell>
          <cell r="BV166" t="str">
            <v>08</v>
          </cell>
          <cell r="BW166">
            <v>52</v>
          </cell>
          <cell r="BX166" t="str">
            <v>19940411</v>
          </cell>
          <cell r="BZ166" t="str">
            <v>D</v>
          </cell>
          <cell r="CA166" t="str">
            <v>08</v>
          </cell>
          <cell r="CB166" t="str">
            <v>D</v>
          </cell>
          <cell r="CC166" t="str">
            <v>08</v>
          </cell>
          <cell r="CD166" t="str">
            <v>D</v>
          </cell>
          <cell r="CE166" t="str">
            <v>08</v>
          </cell>
        </row>
        <row r="167">
          <cell r="A167" t="str">
            <v>2095786</v>
          </cell>
          <cell r="B167" t="str">
            <v>26</v>
          </cell>
          <cell r="C167" t="str">
            <v>과장</v>
          </cell>
          <cell r="D167" t="str">
            <v>이원태　　</v>
          </cell>
          <cell r="E167" t="str">
            <v>C</v>
          </cell>
          <cell r="G167">
            <v>1</v>
          </cell>
          <cell r="H167" t="str">
            <v>KH**</v>
          </cell>
          <cell r="I167" t="str">
            <v>KHDA</v>
          </cell>
          <cell r="J167" t="str">
            <v>소상판촉팀　　　　　</v>
          </cell>
          <cell r="K167" t="str">
            <v>KHGA</v>
          </cell>
          <cell r="L167" t="str">
            <v>남부）강동지점　　　</v>
          </cell>
          <cell r="O167" t="str">
            <v>KHGA</v>
          </cell>
          <cell r="R167" t="str">
            <v>2</v>
          </cell>
          <cell r="V167" t="str">
            <v>3</v>
          </cell>
          <cell r="W167" t="str">
            <v>3</v>
          </cell>
          <cell r="X167" t="str">
            <v>3</v>
          </cell>
          <cell r="Y167" t="str">
            <v>S</v>
          </cell>
          <cell r="Z167" t="str">
            <v>2022156</v>
          </cell>
          <cell r="AA167" t="str">
            <v>민병준　　</v>
          </cell>
          <cell r="AB167" t="str">
            <v>22</v>
          </cell>
          <cell r="AC167" t="str">
            <v>44</v>
          </cell>
          <cell r="AD167">
            <v>90</v>
          </cell>
          <cell r="AE167">
            <v>60</v>
          </cell>
          <cell r="AF167">
            <v>50</v>
          </cell>
          <cell r="AG167" t="str">
            <v>2013194</v>
          </cell>
          <cell r="AH167" t="str">
            <v>박종호　　</v>
          </cell>
          <cell r="AI167" t="str">
            <v>05</v>
          </cell>
          <cell r="AJ167" t="str">
            <v>32</v>
          </cell>
          <cell r="AK167">
            <v>65</v>
          </cell>
          <cell r="AL167">
            <v>54.54</v>
          </cell>
          <cell r="AM167">
            <v>30</v>
          </cell>
          <cell r="AN167" t="str">
            <v>2059744</v>
          </cell>
          <cell r="AO167" t="str">
            <v>김도영　　</v>
          </cell>
          <cell r="AP167" t="str">
            <v>02</v>
          </cell>
          <cell r="AQ167" t="str">
            <v>20</v>
          </cell>
          <cell r="AR167">
            <v>70</v>
          </cell>
          <cell r="AS167">
            <v>59.87</v>
          </cell>
          <cell r="AT167">
            <v>10</v>
          </cell>
          <cell r="AY167">
            <v>0</v>
          </cell>
          <cell r="AZ167">
            <v>0</v>
          </cell>
          <cell r="BA167">
            <v>0</v>
          </cell>
          <cell r="BF167">
            <v>0</v>
          </cell>
          <cell r="BG167">
            <v>0</v>
          </cell>
          <cell r="BH167">
            <v>0</v>
          </cell>
          <cell r="BM167">
            <v>0</v>
          </cell>
          <cell r="BN167">
            <v>0</v>
          </cell>
          <cell r="BO167">
            <v>0</v>
          </cell>
          <cell r="BP167" t="b">
            <v>0</v>
          </cell>
          <cell r="BQ167">
            <v>0</v>
          </cell>
          <cell r="BR167">
            <v>58.17</v>
          </cell>
          <cell r="BS167">
            <v>692</v>
          </cell>
          <cell r="BT167">
            <v>60.9</v>
          </cell>
          <cell r="BU167" t="str">
            <v>C</v>
          </cell>
          <cell r="BV167" t="str">
            <v>07</v>
          </cell>
          <cell r="BW167">
            <v>56</v>
          </cell>
          <cell r="BX167" t="str">
            <v>19940101</v>
          </cell>
          <cell r="BZ167" t="str">
            <v>C</v>
          </cell>
          <cell r="CA167" t="str">
            <v>07</v>
          </cell>
          <cell r="CB167" t="str">
            <v>C</v>
          </cell>
          <cell r="CC167" t="str">
            <v>08</v>
          </cell>
          <cell r="CD167" t="str">
            <v>C</v>
          </cell>
          <cell r="CE167" t="str">
            <v>06</v>
          </cell>
        </row>
        <row r="168">
          <cell r="A168" t="str">
            <v>2406729</v>
          </cell>
          <cell r="B168" t="str">
            <v>30</v>
          </cell>
          <cell r="C168" t="str">
            <v>4갑</v>
          </cell>
          <cell r="D168" t="str">
            <v>이두진　　</v>
          </cell>
          <cell r="E168" t="str">
            <v>C</v>
          </cell>
          <cell r="G168">
            <v>1</v>
          </cell>
          <cell r="H168" t="str">
            <v>KH**</v>
          </cell>
          <cell r="I168" t="str">
            <v>KHII</v>
          </cell>
          <cell r="J168" t="str">
            <v>인천）김포지점　　　</v>
          </cell>
          <cell r="K168" t="str">
            <v>KHIO</v>
          </cell>
          <cell r="L168" t="str">
            <v>인천）서인천지점　　</v>
          </cell>
          <cell r="O168" t="str">
            <v>KHIOA</v>
          </cell>
          <cell r="R168" t="str">
            <v>2</v>
          </cell>
          <cell r="V168" t="str">
            <v>5</v>
          </cell>
          <cell r="W168" t="str">
            <v>3</v>
          </cell>
          <cell r="X168" t="str">
            <v>3</v>
          </cell>
          <cell r="Y168" t="str">
            <v>O</v>
          </cell>
          <cell r="Z168" t="str">
            <v>2096171</v>
          </cell>
          <cell r="AA168" t="str">
            <v>정민재　　</v>
          </cell>
          <cell r="AB168" t="str">
            <v>28</v>
          </cell>
          <cell r="AC168" t="str">
            <v>44</v>
          </cell>
          <cell r="AD168">
            <v>92</v>
          </cell>
          <cell r="AE168">
            <v>60</v>
          </cell>
          <cell r="AF168">
            <v>50</v>
          </cell>
          <cell r="AG168" t="str">
            <v>2718155</v>
          </cell>
          <cell r="AH168" t="str">
            <v>김한수　　</v>
          </cell>
          <cell r="AI168" t="str">
            <v>05</v>
          </cell>
          <cell r="AJ168" t="str">
            <v>32</v>
          </cell>
          <cell r="AK168">
            <v>66</v>
          </cell>
          <cell r="AL168">
            <v>56.73</v>
          </cell>
          <cell r="AM168">
            <v>30</v>
          </cell>
          <cell r="AN168" t="str">
            <v>2059744</v>
          </cell>
          <cell r="AO168" t="str">
            <v>김도영　　</v>
          </cell>
          <cell r="AP168" t="str">
            <v>02</v>
          </cell>
          <cell r="AQ168" t="str">
            <v>20</v>
          </cell>
          <cell r="AR168">
            <v>63</v>
          </cell>
          <cell r="AS168">
            <v>57.4</v>
          </cell>
          <cell r="AT168">
            <v>10</v>
          </cell>
          <cell r="AY168">
            <v>0</v>
          </cell>
          <cell r="AZ168">
            <v>0</v>
          </cell>
          <cell r="BA168">
            <v>0</v>
          </cell>
          <cell r="BF168">
            <v>0</v>
          </cell>
          <cell r="BG168">
            <v>0</v>
          </cell>
          <cell r="BH168">
            <v>0</v>
          </cell>
          <cell r="BM168">
            <v>0</v>
          </cell>
          <cell r="BN168">
            <v>0</v>
          </cell>
          <cell r="BO168">
            <v>0</v>
          </cell>
          <cell r="BP168" t="b">
            <v>0</v>
          </cell>
          <cell r="BQ168">
            <v>0</v>
          </cell>
          <cell r="BR168">
            <v>58.62</v>
          </cell>
          <cell r="BS168">
            <v>837</v>
          </cell>
          <cell r="BT168">
            <v>57.7</v>
          </cell>
          <cell r="BU168" t="str">
            <v>C</v>
          </cell>
          <cell r="BV168" t="str">
            <v>07</v>
          </cell>
          <cell r="BW168">
            <v>56</v>
          </cell>
          <cell r="BX168" t="str">
            <v>19960101</v>
          </cell>
          <cell r="BZ168" t="str">
            <v>D</v>
          </cell>
          <cell r="CA168" t="str">
            <v>08</v>
          </cell>
          <cell r="CB168" t="str">
            <v>C</v>
          </cell>
          <cell r="CC168" t="str">
            <v>08</v>
          </cell>
          <cell r="CD168" t="str">
            <v>C</v>
          </cell>
          <cell r="CE168" t="str">
            <v>05</v>
          </cell>
        </row>
        <row r="169">
          <cell r="A169" t="str">
            <v>2132026</v>
          </cell>
          <cell r="B169" t="str">
            <v>26</v>
          </cell>
          <cell r="C169" t="str">
            <v>과장</v>
          </cell>
          <cell r="D169" t="str">
            <v>김영환　　</v>
          </cell>
          <cell r="E169" t="str">
            <v>C</v>
          </cell>
          <cell r="G169">
            <v>1</v>
          </cell>
          <cell r="H169" t="str">
            <v>KM**</v>
          </cell>
          <cell r="I169" t="str">
            <v>KMJS</v>
          </cell>
          <cell r="J169" t="str">
            <v>부산북부사업소　　　</v>
          </cell>
          <cell r="K169" t="str">
            <v>KMJM</v>
          </cell>
          <cell r="L169" t="str">
            <v>청주사업소　　　　　</v>
          </cell>
          <cell r="O169" t="str">
            <v>KMJMB</v>
          </cell>
          <cell r="R169" t="str">
            <v>2</v>
          </cell>
          <cell r="T169" t="str">
            <v>50</v>
          </cell>
          <cell r="U169" t="str">
            <v>과장</v>
          </cell>
          <cell r="V169" t="str">
            <v>3</v>
          </cell>
          <cell r="W169" t="str">
            <v>4</v>
          </cell>
          <cell r="X169" t="str">
            <v>2</v>
          </cell>
          <cell r="Y169" t="str">
            <v>O</v>
          </cell>
          <cell r="Z169" t="str">
            <v>2008252</v>
          </cell>
          <cell r="AA169" t="str">
            <v>이용국　　</v>
          </cell>
          <cell r="AB169" t="str">
            <v>24</v>
          </cell>
          <cell r="AC169" t="str">
            <v>43</v>
          </cell>
          <cell r="AD169">
            <v>75</v>
          </cell>
          <cell r="AE169">
            <v>64.72</v>
          </cell>
          <cell r="AF169">
            <v>60</v>
          </cell>
          <cell r="AG169" t="str">
            <v>2001319</v>
          </cell>
          <cell r="AH169" t="str">
            <v>차정식　　</v>
          </cell>
          <cell r="AI169" t="str">
            <v>02</v>
          </cell>
          <cell r="AJ169" t="str">
            <v>20</v>
          </cell>
          <cell r="AK169">
            <v>40</v>
          </cell>
          <cell r="AL169">
            <v>48.7</v>
          </cell>
          <cell r="AM169">
            <v>20</v>
          </cell>
          <cell r="AR169">
            <v>0</v>
          </cell>
          <cell r="AS169">
            <v>0</v>
          </cell>
          <cell r="AT169">
            <v>0</v>
          </cell>
          <cell r="AY169">
            <v>0</v>
          </cell>
          <cell r="AZ169">
            <v>0</v>
          </cell>
          <cell r="BA169">
            <v>0</v>
          </cell>
          <cell r="BF169">
            <v>0</v>
          </cell>
          <cell r="BG169">
            <v>0</v>
          </cell>
          <cell r="BH169">
            <v>0</v>
          </cell>
          <cell r="BM169">
            <v>0</v>
          </cell>
          <cell r="BN169">
            <v>0</v>
          </cell>
          <cell r="BO169">
            <v>0</v>
          </cell>
          <cell r="BP169" t="b">
            <v>1</v>
          </cell>
          <cell r="BQ169">
            <v>5</v>
          </cell>
          <cell r="BR169">
            <v>58.13</v>
          </cell>
          <cell r="BS169">
            <v>698</v>
          </cell>
          <cell r="BT169">
            <v>61.4</v>
          </cell>
          <cell r="BU169" t="str">
            <v>C</v>
          </cell>
          <cell r="BV169" t="str">
            <v>07</v>
          </cell>
          <cell r="BW169">
            <v>56</v>
          </cell>
          <cell r="BX169" t="str">
            <v>19960101</v>
          </cell>
          <cell r="BZ169" t="str">
            <v>D</v>
          </cell>
          <cell r="CA169" t="str">
            <v>09</v>
          </cell>
          <cell r="CB169" t="str">
            <v>C</v>
          </cell>
          <cell r="CC169" t="str">
            <v>06</v>
          </cell>
          <cell r="CD169" t="str">
            <v>C</v>
          </cell>
          <cell r="CE169" t="str">
            <v>06</v>
          </cell>
        </row>
        <row r="170">
          <cell r="A170" t="str">
            <v>2290207</v>
          </cell>
          <cell r="B170" t="str">
            <v>28</v>
          </cell>
          <cell r="C170" t="str">
            <v>대리</v>
          </cell>
          <cell r="D170" t="str">
            <v>김재환　　</v>
          </cell>
          <cell r="E170" t="str">
            <v>C</v>
          </cell>
          <cell r="G170">
            <v>1</v>
          </cell>
          <cell r="H170" t="str">
            <v>KH**</v>
          </cell>
          <cell r="I170" t="str">
            <v>KHHP</v>
          </cell>
          <cell r="J170" t="str">
            <v>북부）서교지점　　　</v>
          </cell>
          <cell r="K170" t="str">
            <v>KHEA</v>
          </cell>
          <cell r="L170" t="str">
            <v>동부）동대문지점　　</v>
          </cell>
          <cell r="O170" t="str">
            <v>KHEAA</v>
          </cell>
          <cell r="R170" t="str">
            <v>2</v>
          </cell>
          <cell r="T170" t="str">
            <v>50</v>
          </cell>
          <cell r="U170" t="str">
            <v>과장</v>
          </cell>
          <cell r="V170" t="str">
            <v>4</v>
          </cell>
          <cell r="W170" t="str">
            <v>3</v>
          </cell>
          <cell r="X170" t="str">
            <v>2</v>
          </cell>
          <cell r="Y170" t="str">
            <v>S</v>
          </cell>
          <cell r="Z170" t="str">
            <v>2078694</v>
          </cell>
          <cell r="AA170" t="str">
            <v>이호열　　</v>
          </cell>
          <cell r="AB170" t="str">
            <v>22</v>
          </cell>
          <cell r="AC170" t="str">
            <v>44</v>
          </cell>
          <cell r="AD170">
            <v>97</v>
          </cell>
          <cell r="AE170">
            <v>60</v>
          </cell>
          <cell r="AF170">
            <v>50</v>
          </cell>
          <cell r="AG170" t="str">
            <v>2718162</v>
          </cell>
          <cell r="AH170" t="str">
            <v>박광인　　</v>
          </cell>
          <cell r="AI170" t="str">
            <v>03</v>
          </cell>
          <cell r="AJ170" t="str">
            <v>32</v>
          </cell>
          <cell r="AK170">
            <v>69</v>
          </cell>
          <cell r="AL170">
            <v>58.4</v>
          </cell>
          <cell r="AM170">
            <v>30</v>
          </cell>
          <cell r="AN170" t="str">
            <v>2059744</v>
          </cell>
          <cell r="AO170" t="str">
            <v>김도영　　</v>
          </cell>
          <cell r="AP170" t="str">
            <v>02</v>
          </cell>
          <cell r="AQ170" t="str">
            <v>20</v>
          </cell>
          <cell r="AR170">
            <v>77</v>
          </cell>
          <cell r="AS170">
            <v>62.4</v>
          </cell>
          <cell r="AT170">
            <v>10</v>
          </cell>
          <cell r="AY170">
            <v>0</v>
          </cell>
          <cell r="AZ170">
            <v>0</v>
          </cell>
          <cell r="BA170">
            <v>0</v>
          </cell>
          <cell r="BF170">
            <v>0</v>
          </cell>
          <cell r="BG170">
            <v>0</v>
          </cell>
          <cell r="BH170">
            <v>0</v>
          </cell>
          <cell r="BM170">
            <v>0</v>
          </cell>
          <cell r="BN170">
            <v>0</v>
          </cell>
          <cell r="BO170">
            <v>0</v>
          </cell>
          <cell r="BP170" t="b">
            <v>0</v>
          </cell>
          <cell r="BQ170">
            <v>0</v>
          </cell>
          <cell r="BR170">
            <v>59.73</v>
          </cell>
          <cell r="BS170">
            <v>847</v>
          </cell>
          <cell r="BT170">
            <v>50.6</v>
          </cell>
          <cell r="BU170" t="str">
            <v>C</v>
          </cell>
          <cell r="BV170" t="str">
            <v>06</v>
          </cell>
          <cell r="BW170">
            <v>60</v>
          </cell>
          <cell r="BX170" t="str">
            <v>19940101</v>
          </cell>
          <cell r="BZ170" t="str">
            <v>C</v>
          </cell>
          <cell r="CA170" t="str">
            <v>07</v>
          </cell>
          <cell r="CB170" t="str">
            <v>B</v>
          </cell>
          <cell r="CC170" t="str">
            <v>04</v>
          </cell>
          <cell r="CD170" t="str">
            <v>C</v>
          </cell>
          <cell r="CE170" t="str">
            <v>07</v>
          </cell>
        </row>
        <row r="171">
          <cell r="A171" t="str">
            <v>2558088</v>
          </cell>
          <cell r="B171" t="str">
            <v>32</v>
          </cell>
          <cell r="C171" t="str">
            <v>4을</v>
          </cell>
          <cell r="D171" t="str">
            <v>유태영　　</v>
          </cell>
          <cell r="E171" t="str">
            <v>C</v>
          </cell>
          <cell r="G171">
            <v>1</v>
          </cell>
          <cell r="H171" t="str">
            <v>KH**</v>
          </cell>
          <cell r="I171" t="str">
            <v>KHIQ</v>
          </cell>
          <cell r="J171" t="str">
            <v>인천）중동지점　　　</v>
          </cell>
          <cell r="K171" t="str">
            <v>KHIG</v>
          </cell>
          <cell r="L171" t="str">
            <v>인천）부천지점　　　</v>
          </cell>
          <cell r="O171" t="str">
            <v>KHIGA</v>
          </cell>
          <cell r="R171" t="str">
            <v>2</v>
          </cell>
          <cell r="V171" t="str">
            <v>6</v>
          </cell>
          <cell r="W171" t="str">
            <v>3</v>
          </cell>
          <cell r="X171" t="str">
            <v>4</v>
          </cell>
          <cell r="Y171" t="str">
            <v>O</v>
          </cell>
          <cell r="Z171" t="str">
            <v>8988054</v>
          </cell>
          <cell r="AA171" t="str">
            <v>권오빈　　</v>
          </cell>
          <cell r="AB171" t="str">
            <v>28</v>
          </cell>
          <cell r="AC171" t="str">
            <v>50</v>
          </cell>
          <cell r="AD171">
            <v>75</v>
          </cell>
          <cell r="AE171">
            <v>55.29</v>
          </cell>
          <cell r="AF171">
            <v>10</v>
          </cell>
          <cell r="AG171" t="str">
            <v>2036559</v>
          </cell>
          <cell r="AH171" t="str">
            <v>곽형욱　　</v>
          </cell>
          <cell r="AI171" t="str">
            <v>22</v>
          </cell>
          <cell r="AJ171" t="str">
            <v>44</v>
          </cell>
          <cell r="AK171">
            <v>66</v>
          </cell>
          <cell r="AL171">
            <v>55.29</v>
          </cell>
          <cell r="AM171">
            <v>50</v>
          </cell>
          <cell r="AN171" t="str">
            <v>2718155</v>
          </cell>
          <cell r="AO171" t="str">
            <v>김한수　　</v>
          </cell>
          <cell r="AP171" t="str">
            <v>05</v>
          </cell>
          <cell r="AQ171" t="str">
            <v>32</v>
          </cell>
          <cell r="AR171">
            <v>91</v>
          </cell>
          <cell r="AS171">
            <v>68.91</v>
          </cell>
          <cell r="AT171">
            <v>30</v>
          </cell>
          <cell r="AY171">
            <v>0</v>
          </cell>
          <cell r="AZ171">
            <v>0</v>
          </cell>
          <cell r="BA171">
            <v>0</v>
          </cell>
          <cell r="BF171">
            <v>0</v>
          </cell>
          <cell r="BG171">
            <v>0</v>
          </cell>
          <cell r="BH171">
            <v>0</v>
          </cell>
          <cell r="BM171">
            <v>0</v>
          </cell>
          <cell r="BN171">
            <v>0</v>
          </cell>
          <cell r="BO171">
            <v>0</v>
          </cell>
          <cell r="BP171" t="b">
            <v>0</v>
          </cell>
          <cell r="BQ171">
            <v>0</v>
          </cell>
          <cell r="BR171">
            <v>59.83</v>
          </cell>
          <cell r="BS171">
            <v>372</v>
          </cell>
          <cell r="BT171">
            <v>53.4</v>
          </cell>
          <cell r="BU171" t="str">
            <v>C</v>
          </cell>
          <cell r="BV171" t="str">
            <v>06</v>
          </cell>
          <cell r="BW171">
            <v>60</v>
          </cell>
          <cell r="BX171" t="str">
            <v>19970101</v>
          </cell>
          <cell r="BZ171" t="str">
            <v>D</v>
          </cell>
          <cell r="CA171" t="str">
            <v>10</v>
          </cell>
          <cell r="CB171" t="str">
            <v>C</v>
          </cell>
          <cell r="CC171" t="str">
            <v>05</v>
          </cell>
          <cell r="CD171" t="str">
            <v>B</v>
          </cell>
          <cell r="CE171" t="str">
            <v>03</v>
          </cell>
        </row>
        <row r="172">
          <cell r="A172" t="str">
            <v>2054639</v>
          </cell>
          <cell r="B172" t="str">
            <v>28</v>
          </cell>
          <cell r="C172" t="str">
            <v>대리</v>
          </cell>
          <cell r="D172" t="str">
            <v>김요득　　</v>
          </cell>
          <cell r="E172" t="str">
            <v>C</v>
          </cell>
          <cell r="G172">
            <v>1</v>
          </cell>
          <cell r="H172" t="str">
            <v>KH**</v>
          </cell>
          <cell r="I172" t="str">
            <v>KHEG</v>
          </cell>
          <cell r="J172" t="str">
            <v>동부）상계지점　　　</v>
          </cell>
          <cell r="K172" t="str">
            <v>KHEJ</v>
          </cell>
          <cell r="L172" t="str">
            <v>동부）구리지점　　　</v>
          </cell>
          <cell r="O172" t="str">
            <v>KHEJA</v>
          </cell>
          <cell r="R172" t="str">
            <v>2</v>
          </cell>
          <cell r="V172" t="str">
            <v>4</v>
          </cell>
          <cell r="W172" t="str">
            <v>3</v>
          </cell>
          <cell r="X172" t="str">
            <v>3</v>
          </cell>
          <cell r="Y172" t="str">
            <v>O</v>
          </cell>
          <cell r="Z172" t="str">
            <v>2291106</v>
          </cell>
          <cell r="AA172" t="str">
            <v>길창섭　　</v>
          </cell>
          <cell r="AB172" t="str">
            <v>28</v>
          </cell>
          <cell r="AC172" t="str">
            <v>50</v>
          </cell>
          <cell r="AD172">
            <v>86</v>
          </cell>
          <cell r="AE172">
            <v>64.72</v>
          </cell>
          <cell r="AF172">
            <v>10</v>
          </cell>
          <cell r="AG172" t="str">
            <v>2021844</v>
          </cell>
          <cell r="AH172" t="str">
            <v>권오봉　　</v>
          </cell>
          <cell r="AI172" t="str">
            <v>22</v>
          </cell>
          <cell r="AJ172" t="str">
            <v>44</v>
          </cell>
          <cell r="AK172">
            <v>80</v>
          </cell>
          <cell r="AL172">
            <v>60</v>
          </cell>
          <cell r="AM172">
            <v>40</v>
          </cell>
          <cell r="AN172" t="str">
            <v>2718162</v>
          </cell>
          <cell r="AO172" t="str">
            <v>박광인　　</v>
          </cell>
          <cell r="AP172" t="str">
            <v>03</v>
          </cell>
          <cell r="AQ172" t="str">
            <v>32</v>
          </cell>
          <cell r="AR172">
            <v>75</v>
          </cell>
          <cell r="AS172">
            <v>60.62</v>
          </cell>
          <cell r="AT172">
            <v>30</v>
          </cell>
          <cell r="AU172" t="str">
            <v>2059744</v>
          </cell>
          <cell r="AV172" t="str">
            <v>김도영　　</v>
          </cell>
          <cell r="AW172" t="str">
            <v>02</v>
          </cell>
          <cell r="AX172" t="str">
            <v>20</v>
          </cell>
          <cell r="AY172">
            <v>70</v>
          </cell>
          <cell r="AZ172">
            <v>59.89</v>
          </cell>
          <cell r="BA172">
            <v>10</v>
          </cell>
          <cell r="BF172">
            <v>0</v>
          </cell>
          <cell r="BG172">
            <v>0</v>
          </cell>
          <cell r="BH172">
            <v>0</v>
          </cell>
          <cell r="BM172">
            <v>0</v>
          </cell>
          <cell r="BN172">
            <v>0</v>
          </cell>
          <cell r="BO172">
            <v>0</v>
          </cell>
          <cell r="BP172" t="b">
            <v>0</v>
          </cell>
          <cell r="BQ172">
            <v>0</v>
          </cell>
          <cell r="BR172">
            <v>60.72</v>
          </cell>
          <cell r="BS172">
            <v>745</v>
          </cell>
          <cell r="BT172">
            <v>44.5</v>
          </cell>
          <cell r="BU172" t="str">
            <v>C</v>
          </cell>
          <cell r="BV172" t="str">
            <v>05</v>
          </cell>
          <cell r="BW172">
            <v>64</v>
          </cell>
          <cell r="BX172" t="str">
            <v>19980101</v>
          </cell>
          <cell r="BZ172" t="str">
            <v>C</v>
          </cell>
          <cell r="CA172" t="str">
            <v>07</v>
          </cell>
          <cell r="CB172" t="str">
            <v>A</v>
          </cell>
          <cell r="CC172" t="str">
            <v>01</v>
          </cell>
          <cell r="CD172" t="str">
            <v>C</v>
          </cell>
          <cell r="CE172" t="str">
            <v>07</v>
          </cell>
        </row>
        <row r="173">
          <cell r="A173" t="str">
            <v>2340628</v>
          </cell>
          <cell r="B173" t="str">
            <v>26</v>
          </cell>
          <cell r="C173" t="str">
            <v>과장</v>
          </cell>
          <cell r="D173" t="str">
            <v>김춘성　　</v>
          </cell>
          <cell r="E173" t="str">
            <v>C</v>
          </cell>
          <cell r="G173">
            <v>1</v>
          </cell>
          <cell r="H173" t="str">
            <v>KK**</v>
          </cell>
          <cell r="I173" t="str">
            <v>KJAB</v>
          </cell>
          <cell r="J173" t="str">
            <v>특수수출팀　　　　　</v>
          </cell>
          <cell r="K173" t="str">
            <v>KLCE</v>
          </cell>
          <cell r="L173" t="str">
            <v>상용특장수출팀　　　</v>
          </cell>
          <cell r="O173" t="str">
            <v>KLCE</v>
          </cell>
          <cell r="R173" t="str">
            <v>1</v>
          </cell>
          <cell r="V173" t="str">
            <v>3</v>
          </cell>
          <cell r="W173" t="str">
            <v>1</v>
          </cell>
          <cell r="X173" t="str">
            <v>3</v>
          </cell>
          <cell r="Y173" t="str">
            <v>O</v>
          </cell>
          <cell r="Z173" t="str">
            <v>2013104</v>
          </cell>
          <cell r="AA173" t="str">
            <v>김남중　　</v>
          </cell>
          <cell r="AB173" t="str">
            <v>20</v>
          </cell>
          <cell r="AC173" t="str">
            <v>43</v>
          </cell>
          <cell r="AD173">
            <v>77</v>
          </cell>
          <cell r="AE173">
            <v>61.81</v>
          </cell>
          <cell r="AF173">
            <v>40</v>
          </cell>
          <cell r="AG173" t="str">
            <v>2002024</v>
          </cell>
          <cell r="AH173" t="str">
            <v>이덕규　　</v>
          </cell>
          <cell r="AI173" t="str">
            <v>04</v>
          </cell>
          <cell r="AJ173" t="str">
            <v>30</v>
          </cell>
          <cell r="AK173">
            <v>75</v>
          </cell>
          <cell r="AL173">
            <v>61.4</v>
          </cell>
          <cell r="AM173">
            <v>30</v>
          </cell>
          <cell r="AN173" t="str">
            <v>2005295</v>
          </cell>
          <cell r="AO173" t="str">
            <v>박성도　　</v>
          </cell>
          <cell r="AP173" t="str">
            <v>02</v>
          </cell>
          <cell r="AQ173" t="str">
            <v>20</v>
          </cell>
          <cell r="AR173">
            <v>70</v>
          </cell>
          <cell r="AS173">
            <v>59.26</v>
          </cell>
          <cell r="AT173">
            <v>10</v>
          </cell>
          <cell r="AY173">
            <v>0</v>
          </cell>
          <cell r="AZ173">
            <v>0</v>
          </cell>
          <cell r="BA173">
            <v>0</v>
          </cell>
          <cell r="BF173">
            <v>0</v>
          </cell>
          <cell r="BG173">
            <v>0</v>
          </cell>
          <cell r="BH173">
            <v>0</v>
          </cell>
          <cell r="BM173">
            <v>0</v>
          </cell>
          <cell r="BN173">
            <v>0</v>
          </cell>
          <cell r="BO173">
            <v>0</v>
          </cell>
          <cell r="BP173" t="b">
            <v>0</v>
          </cell>
          <cell r="BQ173">
            <v>0</v>
          </cell>
          <cell r="BR173">
            <v>61.34</v>
          </cell>
          <cell r="BS173">
            <v>444</v>
          </cell>
          <cell r="BT173">
            <v>39.1</v>
          </cell>
          <cell r="BU173" t="str">
            <v>C</v>
          </cell>
          <cell r="BV173" t="str">
            <v>05</v>
          </cell>
          <cell r="BW173">
            <v>64</v>
          </cell>
          <cell r="BX173" t="str">
            <v>19980101</v>
          </cell>
          <cell r="BZ173" t="str">
            <v>D</v>
          </cell>
          <cell r="CA173" t="str">
            <v>09</v>
          </cell>
          <cell r="CB173" t="str">
            <v>B</v>
          </cell>
          <cell r="CC173" t="str">
            <v>02</v>
          </cell>
          <cell r="CD173" t="str">
            <v>B</v>
          </cell>
          <cell r="CE173" t="str">
            <v>04</v>
          </cell>
        </row>
        <row r="174">
          <cell r="A174" t="str">
            <v>2165884</v>
          </cell>
          <cell r="B174" t="str">
            <v>28</v>
          </cell>
          <cell r="C174" t="str">
            <v>대리</v>
          </cell>
          <cell r="D174" t="str">
            <v>김병규　　</v>
          </cell>
          <cell r="E174" t="str">
            <v>C</v>
          </cell>
          <cell r="G174">
            <v>1</v>
          </cell>
          <cell r="H174" t="str">
            <v>KM**</v>
          </cell>
          <cell r="I174" t="str">
            <v>KMIB</v>
          </cell>
          <cell r="J174" t="str">
            <v>강남부품사업소　　　</v>
          </cell>
          <cell r="K174" t="str">
            <v>KMIG</v>
          </cell>
          <cell r="L174" t="str">
            <v>대형부품사업소　　　</v>
          </cell>
          <cell r="O174" t="str">
            <v>KMIGB</v>
          </cell>
          <cell r="R174" t="str">
            <v>2</v>
          </cell>
          <cell r="T174" t="str">
            <v>50</v>
          </cell>
          <cell r="U174" t="str">
            <v>과장</v>
          </cell>
          <cell r="V174" t="str">
            <v>4</v>
          </cell>
          <cell r="W174" t="str">
            <v>4</v>
          </cell>
          <cell r="X174" t="str">
            <v>2</v>
          </cell>
          <cell r="Y174" t="str">
            <v>O</v>
          </cell>
          <cell r="Z174" t="str">
            <v>2161447</v>
          </cell>
          <cell r="AA174" t="str">
            <v>윤재희　　</v>
          </cell>
          <cell r="AB174" t="str">
            <v>26</v>
          </cell>
          <cell r="AC174" t="str">
            <v>43</v>
          </cell>
          <cell r="AD174">
            <v>84</v>
          </cell>
          <cell r="AE174">
            <v>64.66</v>
          </cell>
          <cell r="AF174">
            <v>60</v>
          </cell>
          <cell r="AG174" t="str">
            <v>2001319</v>
          </cell>
          <cell r="AH174" t="str">
            <v>차정식　　</v>
          </cell>
          <cell r="AI174" t="str">
            <v>02</v>
          </cell>
          <cell r="AJ174" t="str">
            <v>20</v>
          </cell>
          <cell r="AK174">
            <v>77</v>
          </cell>
          <cell r="AL174">
            <v>62.21</v>
          </cell>
          <cell r="AM174">
            <v>20</v>
          </cell>
          <cell r="AR174">
            <v>0</v>
          </cell>
          <cell r="AS174">
            <v>0</v>
          </cell>
          <cell r="AT174">
            <v>0</v>
          </cell>
          <cell r="AY174">
            <v>0</v>
          </cell>
          <cell r="AZ174">
            <v>0</v>
          </cell>
          <cell r="BA174">
            <v>0</v>
          </cell>
          <cell r="BF174">
            <v>0</v>
          </cell>
          <cell r="BG174">
            <v>0</v>
          </cell>
          <cell r="BH174">
            <v>0</v>
          </cell>
          <cell r="BM174">
            <v>0</v>
          </cell>
          <cell r="BN174">
            <v>0</v>
          </cell>
          <cell r="BO174">
            <v>0</v>
          </cell>
          <cell r="BP174" t="b">
            <v>1</v>
          </cell>
          <cell r="BQ174">
            <v>5</v>
          </cell>
          <cell r="BR174">
            <v>61.04</v>
          </cell>
          <cell r="BS174">
            <v>718</v>
          </cell>
          <cell r="BT174">
            <v>42.9</v>
          </cell>
          <cell r="BU174" t="str">
            <v>C</v>
          </cell>
          <cell r="BV174" t="str">
            <v>05</v>
          </cell>
          <cell r="BW174">
            <v>64</v>
          </cell>
          <cell r="BX174" t="str">
            <v>19970101</v>
          </cell>
          <cell r="BZ174" t="str">
            <v>E</v>
          </cell>
          <cell r="CA174" t="str">
            <v>10</v>
          </cell>
          <cell r="CB174" t="str">
            <v>B</v>
          </cell>
          <cell r="CC174" t="str">
            <v>03</v>
          </cell>
          <cell r="CD174" t="str">
            <v>B</v>
          </cell>
          <cell r="CE174" t="str">
            <v>02</v>
          </cell>
        </row>
        <row r="175">
          <cell r="A175" t="str">
            <v>2289435</v>
          </cell>
          <cell r="B175" t="str">
            <v>28</v>
          </cell>
          <cell r="C175" t="str">
            <v>대리</v>
          </cell>
          <cell r="D175" t="str">
            <v>신진　　　</v>
          </cell>
          <cell r="E175" t="str">
            <v>C</v>
          </cell>
          <cell r="G175">
            <v>1</v>
          </cell>
          <cell r="H175" t="str">
            <v>KQ**</v>
          </cell>
          <cell r="I175" t="str">
            <v>KFC*</v>
          </cell>
          <cell r="J175" t="str">
            <v>경영개선실　　　　　</v>
          </cell>
          <cell r="K175" t="str">
            <v>KUEC</v>
          </cell>
          <cell r="L175" t="str">
            <v>광）소형엔진부　　　</v>
          </cell>
          <cell r="O175" t="str">
            <v>KUECC</v>
          </cell>
          <cell r="R175" t="str">
            <v>6</v>
          </cell>
          <cell r="T175" t="str">
            <v>50</v>
          </cell>
          <cell r="U175" t="str">
            <v>과장</v>
          </cell>
          <cell r="V175" t="str">
            <v>4</v>
          </cell>
          <cell r="W175" t="str">
            <v>2</v>
          </cell>
          <cell r="X175" t="str">
            <v>2</v>
          </cell>
          <cell r="Y175" t="str">
            <v>S</v>
          </cell>
          <cell r="Z175" t="str">
            <v>2168172</v>
          </cell>
          <cell r="AA175" t="str">
            <v>기회봉　　</v>
          </cell>
          <cell r="AB175" t="str">
            <v>24</v>
          </cell>
          <cell r="AC175" t="str">
            <v>40</v>
          </cell>
          <cell r="AD175">
            <v>77</v>
          </cell>
          <cell r="AE175">
            <v>60.54</v>
          </cell>
          <cell r="AF175">
            <v>40</v>
          </cell>
          <cell r="AG175" t="str">
            <v>2024118</v>
          </cell>
          <cell r="AH175" t="str">
            <v>정정규　　</v>
          </cell>
          <cell r="AI175" t="str">
            <v>20</v>
          </cell>
          <cell r="AJ175" t="str">
            <v>31</v>
          </cell>
          <cell r="AK175">
            <v>76</v>
          </cell>
          <cell r="AL175">
            <v>62</v>
          </cell>
          <cell r="AM175">
            <v>20</v>
          </cell>
          <cell r="AN175" t="str">
            <v>2026563</v>
          </cell>
          <cell r="AO175" t="str">
            <v>전천수　　</v>
          </cell>
          <cell r="AP175" t="str">
            <v>03</v>
          </cell>
          <cell r="AQ175" t="str">
            <v>30</v>
          </cell>
          <cell r="AR175">
            <v>73</v>
          </cell>
          <cell r="AS175">
            <v>61.99</v>
          </cell>
          <cell r="AT175">
            <v>10</v>
          </cell>
          <cell r="AU175" t="str">
            <v>2728462</v>
          </cell>
          <cell r="AV175" t="str">
            <v>임승근　　</v>
          </cell>
          <cell r="AW175" t="str">
            <v>02</v>
          </cell>
          <cell r="AX175" t="str">
            <v>20</v>
          </cell>
          <cell r="AY175">
            <v>70</v>
          </cell>
          <cell r="AZ175">
            <v>60.01</v>
          </cell>
          <cell r="BA175">
            <v>10</v>
          </cell>
          <cell r="BF175">
            <v>0</v>
          </cell>
          <cell r="BG175">
            <v>0</v>
          </cell>
          <cell r="BH175">
            <v>0</v>
          </cell>
          <cell r="BM175">
            <v>0</v>
          </cell>
          <cell r="BN175">
            <v>0</v>
          </cell>
          <cell r="BO175">
            <v>0</v>
          </cell>
          <cell r="BP175" t="b">
            <v>0</v>
          </cell>
          <cell r="BQ175">
            <v>0</v>
          </cell>
          <cell r="BR175">
            <v>61.02</v>
          </cell>
          <cell r="BS175">
            <v>722</v>
          </cell>
          <cell r="BT175">
            <v>43.1</v>
          </cell>
          <cell r="BU175" t="str">
            <v>C</v>
          </cell>
          <cell r="BV175" t="str">
            <v>05</v>
          </cell>
          <cell r="BW175">
            <v>64</v>
          </cell>
          <cell r="BX175" t="str">
            <v>19940101</v>
          </cell>
          <cell r="BZ175" t="str">
            <v>C</v>
          </cell>
          <cell r="CA175" t="str">
            <v>05</v>
          </cell>
          <cell r="CB175" t="str">
            <v>C</v>
          </cell>
          <cell r="CC175" t="str">
            <v>07</v>
          </cell>
          <cell r="CD175" t="str">
            <v>B</v>
          </cell>
          <cell r="CE175" t="str">
            <v>03</v>
          </cell>
        </row>
        <row r="176">
          <cell r="A176" t="str">
            <v>2595928</v>
          </cell>
          <cell r="B176" t="str">
            <v>33</v>
          </cell>
          <cell r="C176" t="str">
            <v>5급</v>
          </cell>
          <cell r="D176" t="str">
            <v>신효철　　</v>
          </cell>
          <cell r="E176" t="str">
            <v>C</v>
          </cell>
          <cell r="G176">
            <v>1</v>
          </cell>
          <cell r="H176" t="str">
            <v>KO**</v>
          </cell>
          <cell r="I176" t="str">
            <v>KOAA</v>
          </cell>
          <cell r="J176" t="str">
            <v>구매계획팀　　　　　</v>
          </cell>
          <cell r="K176" t="str">
            <v>KPCB</v>
          </cell>
          <cell r="L176" t="str">
            <v>승용구동부품개발팀　</v>
          </cell>
          <cell r="O176" t="str">
            <v>KPCB</v>
          </cell>
          <cell r="R176" t="str">
            <v>4</v>
          </cell>
          <cell r="V176" t="str">
            <v>7</v>
          </cell>
          <cell r="W176" t="str">
            <v>1</v>
          </cell>
          <cell r="X176" t="str">
            <v>4</v>
          </cell>
          <cell r="Y176" t="str">
            <v>S</v>
          </cell>
          <cell r="Z176" t="str">
            <v>7342966</v>
          </cell>
          <cell r="AA176" t="str">
            <v>황윤철　　</v>
          </cell>
          <cell r="AB176" t="str">
            <v>24</v>
          </cell>
          <cell r="AC176" t="str">
            <v>43</v>
          </cell>
          <cell r="AD176">
            <v>88</v>
          </cell>
          <cell r="AE176">
            <v>60</v>
          </cell>
          <cell r="AF176">
            <v>40</v>
          </cell>
          <cell r="AG176" t="str">
            <v>7151374</v>
          </cell>
          <cell r="AH176" t="str">
            <v>고승환　　</v>
          </cell>
          <cell r="AI176" t="str">
            <v>20</v>
          </cell>
          <cell r="AJ176" t="str">
            <v>32</v>
          </cell>
          <cell r="AK176">
            <v>56</v>
          </cell>
          <cell r="AL176">
            <v>51.45</v>
          </cell>
          <cell r="AM176">
            <v>20</v>
          </cell>
          <cell r="AN176" t="str">
            <v>7043317</v>
          </cell>
          <cell r="AO176" t="str">
            <v>박승하　　</v>
          </cell>
          <cell r="AP176" t="str">
            <v>04</v>
          </cell>
          <cell r="AQ176" t="str">
            <v>30</v>
          </cell>
          <cell r="AR176">
            <v>73</v>
          </cell>
          <cell r="AS176">
            <v>62.42</v>
          </cell>
          <cell r="AT176">
            <v>20</v>
          </cell>
          <cell r="AY176">
            <v>0</v>
          </cell>
          <cell r="AZ176">
            <v>0</v>
          </cell>
          <cell r="BA176">
            <v>0</v>
          </cell>
          <cell r="BF176">
            <v>0</v>
          </cell>
          <cell r="BG176">
            <v>0</v>
          </cell>
          <cell r="BH176">
            <v>0</v>
          </cell>
          <cell r="BM176">
            <v>0</v>
          </cell>
          <cell r="BN176">
            <v>0</v>
          </cell>
          <cell r="BO176">
            <v>0</v>
          </cell>
          <cell r="BP176" t="b">
            <v>0</v>
          </cell>
          <cell r="BQ176">
            <v>0</v>
          </cell>
          <cell r="BR176">
            <v>58.47</v>
          </cell>
          <cell r="BS176">
            <v>394</v>
          </cell>
          <cell r="BT176">
            <v>57.5</v>
          </cell>
          <cell r="BU176" t="str">
            <v>C</v>
          </cell>
          <cell r="BV176" t="str">
            <v>07</v>
          </cell>
          <cell r="BW176">
            <v>56</v>
          </cell>
          <cell r="BX176" t="str">
            <v>19941212</v>
          </cell>
          <cell r="BZ176" t="str">
            <v>D</v>
          </cell>
          <cell r="CA176" t="str">
            <v>10</v>
          </cell>
          <cell r="CB176" t="str">
            <v>C</v>
          </cell>
          <cell r="CC176" t="str">
            <v>06</v>
          </cell>
          <cell r="CD176" t="str">
            <v>C</v>
          </cell>
          <cell r="CE176" t="str">
            <v>06</v>
          </cell>
        </row>
        <row r="177">
          <cell r="A177" t="str">
            <v>2433578</v>
          </cell>
          <cell r="B177" t="str">
            <v>32</v>
          </cell>
          <cell r="C177" t="str">
            <v>4을</v>
          </cell>
          <cell r="D177" t="str">
            <v>김연실　　</v>
          </cell>
          <cell r="E177" t="str">
            <v>C</v>
          </cell>
          <cell r="G177">
            <v>1</v>
          </cell>
          <cell r="H177" t="str">
            <v>KQ**</v>
          </cell>
          <cell r="I177" t="str">
            <v>KRDC</v>
          </cell>
          <cell r="J177" t="str">
            <v>구동생기팀　　　　　</v>
          </cell>
          <cell r="K177" t="str">
            <v>KRDA</v>
          </cell>
          <cell r="L177" t="str">
            <v>엔진기술계획팀　　　</v>
          </cell>
          <cell r="O177" t="str">
            <v>KRDA</v>
          </cell>
          <cell r="R177" t="str">
            <v>4</v>
          </cell>
          <cell r="V177" t="str">
            <v>6</v>
          </cell>
          <cell r="W177" t="str">
            <v>2</v>
          </cell>
          <cell r="X177" t="str">
            <v>4</v>
          </cell>
          <cell r="Y177" t="str">
            <v>O</v>
          </cell>
          <cell r="Z177" t="str">
            <v>2074702</v>
          </cell>
          <cell r="AA177" t="str">
            <v>정시득　　</v>
          </cell>
          <cell r="AB177" t="str">
            <v>26</v>
          </cell>
          <cell r="AC177" t="str">
            <v>43</v>
          </cell>
          <cell r="AD177">
            <v>60</v>
          </cell>
          <cell r="AE177">
            <v>60</v>
          </cell>
          <cell r="AF177">
            <v>40</v>
          </cell>
          <cell r="AG177" t="str">
            <v>7037982</v>
          </cell>
          <cell r="AH177" t="str">
            <v>한상대　　</v>
          </cell>
          <cell r="AI177" t="str">
            <v>05</v>
          </cell>
          <cell r="AJ177" t="str">
            <v>32</v>
          </cell>
          <cell r="AK177">
            <v>70</v>
          </cell>
          <cell r="AL177">
            <v>60</v>
          </cell>
          <cell r="AM177">
            <v>20</v>
          </cell>
          <cell r="AN177" t="str">
            <v>2002001</v>
          </cell>
          <cell r="AO177" t="str">
            <v>신도철　　</v>
          </cell>
          <cell r="AP177" t="str">
            <v>03</v>
          </cell>
          <cell r="AQ177" t="str">
            <v>30</v>
          </cell>
          <cell r="AR177">
            <v>63</v>
          </cell>
          <cell r="AS177">
            <v>56.6</v>
          </cell>
          <cell r="AT177">
            <v>20</v>
          </cell>
          <cell r="AY177">
            <v>0</v>
          </cell>
          <cell r="AZ177">
            <v>0</v>
          </cell>
          <cell r="BA177">
            <v>0</v>
          </cell>
          <cell r="BF177">
            <v>0</v>
          </cell>
          <cell r="BG177">
            <v>0</v>
          </cell>
          <cell r="BH177">
            <v>0</v>
          </cell>
          <cell r="BM177">
            <v>0</v>
          </cell>
          <cell r="BN177">
            <v>0</v>
          </cell>
          <cell r="BO177">
            <v>0</v>
          </cell>
          <cell r="BP177" t="b">
            <v>0</v>
          </cell>
          <cell r="BQ177">
            <v>0</v>
          </cell>
          <cell r="BR177">
            <v>59.15</v>
          </cell>
          <cell r="BS177">
            <v>417</v>
          </cell>
          <cell r="BT177">
            <v>59.8</v>
          </cell>
          <cell r="BU177" t="str">
            <v>C</v>
          </cell>
          <cell r="BV177" t="str">
            <v>07</v>
          </cell>
          <cell r="BW177">
            <v>56</v>
          </cell>
          <cell r="BX177" t="str">
            <v>19980101</v>
          </cell>
          <cell r="BZ177" t="str">
            <v>E</v>
          </cell>
          <cell r="CA177" t="str">
            <v>10</v>
          </cell>
          <cell r="CB177" t="str">
            <v>B</v>
          </cell>
          <cell r="CC177" t="str">
            <v>02</v>
          </cell>
          <cell r="CD177" t="str">
            <v>E</v>
          </cell>
          <cell r="CE177" t="str">
            <v>10</v>
          </cell>
        </row>
        <row r="178">
          <cell r="A178" t="str">
            <v>2339968</v>
          </cell>
          <cell r="B178" t="str">
            <v>30</v>
          </cell>
          <cell r="C178" t="str">
            <v>4갑</v>
          </cell>
          <cell r="D178" t="str">
            <v>최승운　　</v>
          </cell>
          <cell r="E178" t="str">
            <v>C</v>
          </cell>
          <cell r="G178">
            <v>1</v>
          </cell>
          <cell r="H178" t="str">
            <v>KQ**</v>
          </cell>
          <cell r="I178" t="str">
            <v>KTDD</v>
          </cell>
          <cell r="J178" t="str">
            <v>화）조립２부　　　　</v>
          </cell>
          <cell r="K178" t="str">
            <v>KTDA</v>
          </cell>
          <cell r="L178" t="str">
            <v>화）제조관리２부　　</v>
          </cell>
          <cell r="O178" t="str">
            <v>KTDAB</v>
          </cell>
          <cell r="R178" t="str">
            <v>5</v>
          </cell>
          <cell r="V178" t="str">
            <v>5</v>
          </cell>
          <cell r="W178" t="str">
            <v>2</v>
          </cell>
          <cell r="X178" t="str">
            <v>3</v>
          </cell>
          <cell r="Y178" t="str">
            <v>S</v>
          </cell>
          <cell r="Z178" t="str">
            <v>2292519</v>
          </cell>
          <cell r="AA178" t="str">
            <v>이종대　　</v>
          </cell>
          <cell r="AB178" t="str">
            <v>26</v>
          </cell>
          <cell r="AC178" t="str">
            <v>50</v>
          </cell>
          <cell r="AD178">
            <v>73</v>
          </cell>
          <cell r="AE178">
            <v>60</v>
          </cell>
          <cell r="AF178">
            <v>20</v>
          </cell>
          <cell r="AG178" t="str">
            <v>2074168</v>
          </cell>
          <cell r="AH178" t="str">
            <v>유재광　　</v>
          </cell>
          <cell r="AI178" t="str">
            <v>24</v>
          </cell>
          <cell r="AJ178" t="str">
            <v>40</v>
          </cell>
          <cell r="AK178">
            <v>78</v>
          </cell>
          <cell r="AL178">
            <v>62.28</v>
          </cell>
          <cell r="AM178">
            <v>20</v>
          </cell>
          <cell r="AN178" t="str">
            <v>2018783</v>
          </cell>
          <cell r="AO178" t="str">
            <v>이성복　　</v>
          </cell>
          <cell r="AP178" t="str">
            <v>22</v>
          </cell>
          <cell r="AQ178" t="str">
            <v>32</v>
          </cell>
          <cell r="AR178">
            <v>70</v>
          </cell>
          <cell r="AS178">
            <v>60.03</v>
          </cell>
          <cell r="AT178">
            <v>10</v>
          </cell>
          <cell r="AU178" t="str">
            <v>7019858</v>
          </cell>
          <cell r="AV178" t="str">
            <v>홍석종　　</v>
          </cell>
          <cell r="AW178" t="str">
            <v>04</v>
          </cell>
          <cell r="AX178" t="str">
            <v>31</v>
          </cell>
          <cell r="AY178">
            <v>77</v>
          </cell>
          <cell r="AZ178">
            <v>62.44</v>
          </cell>
          <cell r="BA178">
            <v>10</v>
          </cell>
          <cell r="BB178" t="str">
            <v>2100100</v>
          </cell>
          <cell r="BC178" t="str">
            <v>김무일　　</v>
          </cell>
          <cell r="BD178" t="str">
            <v>02</v>
          </cell>
          <cell r="BE178" t="str">
            <v>30</v>
          </cell>
          <cell r="BF178">
            <v>47</v>
          </cell>
          <cell r="BG178">
            <v>52.03</v>
          </cell>
          <cell r="BH178">
            <v>10</v>
          </cell>
          <cell r="BI178" t="str">
            <v>2728462</v>
          </cell>
          <cell r="BJ178" t="str">
            <v>임승근　　</v>
          </cell>
          <cell r="BK178" t="str">
            <v>02</v>
          </cell>
          <cell r="BL178" t="str">
            <v>20</v>
          </cell>
          <cell r="BM178">
            <v>47</v>
          </cell>
          <cell r="BN178">
            <v>51.22</v>
          </cell>
          <cell r="BO178">
            <v>10</v>
          </cell>
          <cell r="BP178" t="b">
            <v>0</v>
          </cell>
          <cell r="BQ178">
            <v>0</v>
          </cell>
          <cell r="BR178">
            <v>58.78</v>
          </cell>
          <cell r="BS178">
            <v>817</v>
          </cell>
          <cell r="BT178">
            <v>56.3</v>
          </cell>
          <cell r="BU178" t="str">
            <v>C</v>
          </cell>
          <cell r="BV178" t="str">
            <v>07</v>
          </cell>
          <cell r="BW178">
            <v>56</v>
          </cell>
          <cell r="BX178" t="str">
            <v>19901203</v>
          </cell>
          <cell r="BZ178" t="str">
            <v>C</v>
          </cell>
          <cell r="CA178" t="str">
            <v>08</v>
          </cell>
          <cell r="CB178" t="str">
            <v>E</v>
          </cell>
          <cell r="CC178" t="str">
            <v>11</v>
          </cell>
          <cell r="CD178" t="str">
            <v>B</v>
          </cell>
          <cell r="CE178" t="str">
            <v>03</v>
          </cell>
        </row>
        <row r="179">
          <cell r="A179" t="str">
            <v>2345585</v>
          </cell>
          <cell r="B179" t="str">
            <v>30</v>
          </cell>
          <cell r="C179" t="str">
            <v>4갑</v>
          </cell>
          <cell r="D179" t="str">
            <v>심상영　　</v>
          </cell>
          <cell r="E179" t="str">
            <v>C</v>
          </cell>
          <cell r="G179">
            <v>1</v>
          </cell>
          <cell r="H179" t="str">
            <v>KH**</v>
          </cell>
          <cell r="I179" t="str">
            <v>KHKD</v>
          </cell>
          <cell r="J179" t="str">
            <v>강원）동해지점　　　</v>
          </cell>
          <cell r="K179" t="str">
            <v>KHKP</v>
          </cell>
          <cell r="L179" t="str">
            <v>강원）삼척지점　　　</v>
          </cell>
          <cell r="O179" t="str">
            <v>KHKPA</v>
          </cell>
          <cell r="R179" t="str">
            <v>2</v>
          </cell>
          <cell r="V179" t="str">
            <v>5</v>
          </cell>
          <cell r="W179" t="str">
            <v>3</v>
          </cell>
          <cell r="X179" t="str">
            <v>3</v>
          </cell>
          <cell r="Y179" t="str">
            <v>O</v>
          </cell>
          <cell r="Z179" t="str">
            <v>2161863</v>
          </cell>
          <cell r="AA179" t="str">
            <v>김영명　　</v>
          </cell>
          <cell r="AB179" t="str">
            <v>28</v>
          </cell>
          <cell r="AC179" t="str">
            <v>44</v>
          </cell>
          <cell r="AD179">
            <v>95</v>
          </cell>
          <cell r="AE179">
            <v>60</v>
          </cell>
          <cell r="AF179">
            <v>50</v>
          </cell>
          <cell r="AG179" t="str">
            <v>2032367</v>
          </cell>
          <cell r="AH179" t="str">
            <v>최진　　　</v>
          </cell>
          <cell r="AI179" t="str">
            <v>22</v>
          </cell>
          <cell r="AJ179" t="str">
            <v>32</v>
          </cell>
          <cell r="AK179">
            <v>77</v>
          </cell>
          <cell r="AL179">
            <v>60.63</v>
          </cell>
          <cell r="AM179">
            <v>30</v>
          </cell>
          <cell r="AN179" t="str">
            <v>2059744</v>
          </cell>
          <cell r="AO179" t="str">
            <v>김도영　　</v>
          </cell>
          <cell r="AP179" t="str">
            <v>02</v>
          </cell>
          <cell r="AQ179" t="str">
            <v>20</v>
          </cell>
          <cell r="AR179">
            <v>70</v>
          </cell>
          <cell r="AS179">
            <v>59.89</v>
          </cell>
          <cell r="AT179">
            <v>10</v>
          </cell>
          <cell r="AY179">
            <v>0</v>
          </cell>
          <cell r="AZ179">
            <v>0</v>
          </cell>
          <cell r="BA179">
            <v>0</v>
          </cell>
          <cell r="BF179">
            <v>0</v>
          </cell>
          <cell r="BG179">
            <v>0</v>
          </cell>
          <cell r="BH179">
            <v>0</v>
          </cell>
          <cell r="BM179">
            <v>0</v>
          </cell>
          <cell r="BN179">
            <v>0</v>
          </cell>
          <cell r="BO179">
            <v>0</v>
          </cell>
          <cell r="BP179" t="b">
            <v>0</v>
          </cell>
          <cell r="BQ179">
            <v>0</v>
          </cell>
          <cell r="BR179">
            <v>60.2</v>
          </cell>
          <cell r="BS179">
            <v>662</v>
          </cell>
          <cell r="BT179">
            <v>45.6</v>
          </cell>
          <cell r="BU179" t="str">
            <v>C</v>
          </cell>
          <cell r="BV179" t="str">
            <v>06</v>
          </cell>
          <cell r="BW179">
            <v>60</v>
          </cell>
          <cell r="BX179" t="str">
            <v>19940101</v>
          </cell>
          <cell r="BZ179" t="str">
            <v>C</v>
          </cell>
          <cell r="CA179" t="str">
            <v>08</v>
          </cell>
          <cell r="CB179" t="str">
            <v>B</v>
          </cell>
          <cell r="CC179" t="str">
            <v>03</v>
          </cell>
          <cell r="CD179" t="str">
            <v>C</v>
          </cell>
          <cell r="CE179" t="str">
            <v>08</v>
          </cell>
        </row>
        <row r="180">
          <cell r="A180" t="str">
            <v>2078812</v>
          </cell>
          <cell r="B180" t="str">
            <v>26</v>
          </cell>
          <cell r="C180" t="str">
            <v>과장</v>
          </cell>
          <cell r="D180" t="str">
            <v>임성철　　</v>
          </cell>
          <cell r="E180" t="str">
            <v>C</v>
          </cell>
          <cell r="G180">
            <v>1</v>
          </cell>
          <cell r="H180" t="str">
            <v>KM**</v>
          </cell>
          <cell r="I180" t="str">
            <v>KMIG</v>
          </cell>
          <cell r="J180" t="str">
            <v>대형부품사업소　　　</v>
          </cell>
          <cell r="K180" t="str">
            <v>KME*</v>
          </cell>
          <cell r="L180" t="str">
            <v>오산물류센타</v>
          </cell>
          <cell r="O180" t="str">
            <v>KMEH</v>
          </cell>
          <cell r="R180" t="str">
            <v>2</v>
          </cell>
          <cell r="T180" t="str">
            <v>50</v>
          </cell>
          <cell r="U180" t="str">
            <v>과장</v>
          </cell>
          <cell r="V180" t="str">
            <v>3</v>
          </cell>
          <cell r="W180" t="str">
            <v>4</v>
          </cell>
          <cell r="X180" t="str">
            <v>2</v>
          </cell>
          <cell r="Y180" t="str">
            <v>S</v>
          </cell>
          <cell r="Z180" t="str">
            <v>0043652</v>
          </cell>
          <cell r="AA180" t="str">
            <v>정남기　　</v>
          </cell>
          <cell r="AB180" t="str">
            <v>05</v>
          </cell>
          <cell r="AC180" t="str">
            <v>32</v>
          </cell>
          <cell r="AD180">
            <v>73</v>
          </cell>
          <cell r="AE180">
            <v>59.82</v>
          </cell>
          <cell r="AF180">
            <v>60</v>
          </cell>
          <cell r="AG180" t="str">
            <v>2001319</v>
          </cell>
          <cell r="AH180" t="str">
            <v>차정식　　</v>
          </cell>
          <cell r="AI180" t="str">
            <v>02</v>
          </cell>
          <cell r="AJ180" t="str">
            <v>20</v>
          </cell>
          <cell r="AK180">
            <v>77</v>
          </cell>
          <cell r="AL180">
            <v>61.75</v>
          </cell>
          <cell r="AM180">
            <v>20</v>
          </cell>
          <cell r="AR180">
            <v>0</v>
          </cell>
          <cell r="AS180">
            <v>0</v>
          </cell>
          <cell r="AT180">
            <v>0</v>
          </cell>
          <cell r="AY180">
            <v>0</v>
          </cell>
          <cell r="AZ180">
            <v>0</v>
          </cell>
          <cell r="BA180">
            <v>0</v>
          </cell>
          <cell r="BF180">
            <v>0</v>
          </cell>
          <cell r="BG180">
            <v>0</v>
          </cell>
          <cell r="BH180">
            <v>0</v>
          </cell>
          <cell r="BM180">
            <v>0</v>
          </cell>
          <cell r="BN180">
            <v>0</v>
          </cell>
          <cell r="BO180">
            <v>0</v>
          </cell>
          <cell r="BP180" t="b">
            <v>1</v>
          </cell>
          <cell r="BQ180">
            <v>7</v>
          </cell>
          <cell r="BR180">
            <v>59.76</v>
          </cell>
          <cell r="BS180">
            <v>562</v>
          </cell>
          <cell r="BT180">
            <v>49.5</v>
          </cell>
          <cell r="BU180" t="str">
            <v>C</v>
          </cell>
          <cell r="BV180" t="str">
            <v>06</v>
          </cell>
          <cell r="BW180">
            <v>60</v>
          </cell>
          <cell r="BX180" t="str">
            <v>19940101</v>
          </cell>
          <cell r="BZ180" t="str">
            <v>C</v>
          </cell>
          <cell r="CA180" t="str">
            <v>06</v>
          </cell>
          <cell r="CB180" t="str">
            <v>A</v>
          </cell>
          <cell r="CC180" t="str">
            <v>02</v>
          </cell>
          <cell r="CD180" t="str">
            <v>E</v>
          </cell>
          <cell r="CE180" t="str">
            <v>11</v>
          </cell>
        </row>
        <row r="181">
          <cell r="A181" t="str">
            <v>2203976</v>
          </cell>
          <cell r="B181" t="str">
            <v>28</v>
          </cell>
          <cell r="C181" t="str">
            <v>대리</v>
          </cell>
          <cell r="D181" t="str">
            <v>이승종　　</v>
          </cell>
          <cell r="E181" t="str">
            <v>C</v>
          </cell>
          <cell r="G181">
            <v>1</v>
          </cell>
          <cell r="H181" t="str">
            <v>KM**</v>
          </cell>
          <cell r="I181" t="str">
            <v>KMEB</v>
          </cell>
          <cell r="J181" t="str">
            <v>부품물류팀　　　　　</v>
          </cell>
          <cell r="K181" t="str">
            <v>KMEA</v>
          </cell>
          <cell r="L181" t="str">
            <v>부품조달팀　　　　　</v>
          </cell>
          <cell r="O181" t="str">
            <v>KMEA</v>
          </cell>
          <cell r="R181" t="str">
            <v>4</v>
          </cell>
          <cell r="V181" t="str">
            <v>4</v>
          </cell>
          <cell r="W181" t="str">
            <v>1</v>
          </cell>
          <cell r="X181" t="str">
            <v>3</v>
          </cell>
          <cell r="Y181" t="str">
            <v>S</v>
          </cell>
          <cell r="Z181" t="str">
            <v>0032631</v>
          </cell>
          <cell r="AA181" t="str">
            <v>조병덕　　</v>
          </cell>
          <cell r="AB181" t="str">
            <v>22</v>
          </cell>
          <cell r="AC181" t="str">
            <v>43</v>
          </cell>
          <cell r="AD181">
            <v>88</v>
          </cell>
          <cell r="AE181">
            <v>61.22</v>
          </cell>
          <cell r="AF181">
            <v>40</v>
          </cell>
          <cell r="AG181" t="str">
            <v>0043652</v>
          </cell>
          <cell r="AH181" t="str">
            <v>정남기　　</v>
          </cell>
          <cell r="AI181" t="str">
            <v>05</v>
          </cell>
          <cell r="AJ181" t="str">
            <v>32</v>
          </cell>
          <cell r="AK181">
            <v>70</v>
          </cell>
          <cell r="AL181">
            <v>58.12</v>
          </cell>
          <cell r="AM181">
            <v>30</v>
          </cell>
          <cell r="AN181" t="str">
            <v>2001319</v>
          </cell>
          <cell r="AO181" t="str">
            <v>차정식　　</v>
          </cell>
          <cell r="AP181" t="str">
            <v>02</v>
          </cell>
          <cell r="AQ181" t="str">
            <v>20</v>
          </cell>
          <cell r="AR181">
            <v>63</v>
          </cell>
          <cell r="AS181">
            <v>57.31</v>
          </cell>
          <cell r="AT181">
            <v>10</v>
          </cell>
          <cell r="AY181">
            <v>0</v>
          </cell>
          <cell r="AZ181">
            <v>0</v>
          </cell>
          <cell r="BA181">
            <v>0</v>
          </cell>
          <cell r="BF181">
            <v>0</v>
          </cell>
          <cell r="BG181">
            <v>0</v>
          </cell>
          <cell r="BH181">
            <v>0</v>
          </cell>
          <cell r="BM181">
            <v>0</v>
          </cell>
          <cell r="BN181">
            <v>0</v>
          </cell>
          <cell r="BO181">
            <v>0</v>
          </cell>
          <cell r="BP181" t="b">
            <v>0</v>
          </cell>
          <cell r="BQ181">
            <v>0</v>
          </cell>
          <cell r="BR181">
            <v>59.57</v>
          </cell>
          <cell r="BS181">
            <v>869</v>
          </cell>
          <cell r="BT181">
            <v>51.9</v>
          </cell>
          <cell r="BU181" t="str">
            <v>C</v>
          </cell>
          <cell r="BV181" t="str">
            <v>06</v>
          </cell>
          <cell r="BW181">
            <v>60</v>
          </cell>
          <cell r="BX181" t="str">
            <v>19950101</v>
          </cell>
          <cell r="BZ181" t="str">
            <v>C</v>
          </cell>
          <cell r="CA181" t="str">
            <v>06</v>
          </cell>
          <cell r="CB181" t="str">
            <v>C</v>
          </cell>
          <cell r="CC181" t="str">
            <v>06</v>
          </cell>
          <cell r="CD181" t="str">
            <v>C</v>
          </cell>
          <cell r="CE181" t="str">
            <v>07</v>
          </cell>
        </row>
        <row r="182">
          <cell r="A182" t="str">
            <v>2550581</v>
          </cell>
          <cell r="B182" t="str">
            <v>33</v>
          </cell>
          <cell r="C182" t="str">
            <v>5급</v>
          </cell>
          <cell r="D182" t="str">
            <v>박기연　　</v>
          </cell>
          <cell r="E182" t="str">
            <v>C</v>
          </cell>
          <cell r="G182">
            <v>1</v>
          </cell>
          <cell r="H182" t="str">
            <v>KH**</v>
          </cell>
          <cell r="I182" t="str">
            <v>KHIL</v>
          </cell>
          <cell r="J182" t="str">
            <v>인천）간석지점　　　</v>
          </cell>
          <cell r="K182" t="str">
            <v>KHID</v>
          </cell>
          <cell r="L182" t="str">
            <v>인천）인천연수지점　</v>
          </cell>
          <cell r="O182" t="str">
            <v>KHIDA</v>
          </cell>
          <cell r="R182" t="str">
            <v>2</v>
          </cell>
          <cell r="V182" t="str">
            <v>7</v>
          </cell>
          <cell r="W182" t="str">
            <v>3</v>
          </cell>
          <cell r="X182" t="str">
            <v>4</v>
          </cell>
          <cell r="Y182" t="str">
            <v>S</v>
          </cell>
          <cell r="Z182" t="str">
            <v>2131573</v>
          </cell>
          <cell r="AA182" t="str">
            <v>전용환　　</v>
          </cell>
          <cell r="AB182" t="str">
            <v>26</v>
          </cell>
          <cell r="AC182" t="str">
            <v>44</v>
          </cell>
          <cell r="AD182">
            <v>100</v>
          </cell>
          <cell r="AE182">
            <v>60</v>
          </cell>
          <cell r="AF182">
            <v>60</v>
          </cell>
          <cell r="AG182" t="str">
            <v>2718155</v>
          </cell>
          <cell r="AH182" t="str">
            <v>김한수　　</v>
          </cell>
          <cell r="AI182" t="str">
            <v>05</v>
          </cell>
          <cell r="AJ182" t="str">
            <v>32</v>
          </cell>
          <cell r="AK182">
            <v>73</v>
          </cell>
          <cell r="AL182">
            <v>60.69</v>
          </cell>
          <cell r="AM182">
            <v>30</v>
          </cell>
          <cell r="AR182">
            <v>0</v>
          </cell>
          <cell r="AS182">
            <v>0</v>
          </cell>
          <cell r="AT182">
            <v>0</v>
          </cell>
          <cell r="AY182">
            <v>0</v>
          </cell>
          <cell r="AZ182">
            <v>0</v>
          </cell>
          <cell r="BA182">
            <v>0</v>
          </cell>
          <cell r="BF182">
            <v>0</v>
          </cell>
          <cell r="BG182">
            <v>0</v>
          </cell>
          <cell r="BH182">
            <v>0</v>
          </cell>
          <cell r="BM182">
            <v>0</v>
          </cell>
          <cell r="BN182">
            <v>0</v>
          </cell>
          <cell r="BO182">
            <v>0</v>
          </cell>
          <cell r="BP182" t="b">
            <v>0</v>
          </cell>
          <cell r="BQ182">
            <v>0</v>
          </cell>
          <cell r="BR182">
            <v>60.23</v>
          </cell>
          <cell r="BS182">
            <v>299</v>
          </cell>
          <cell r="BT182">
            <v>43.6</v>
          </cell>
          <cell r="BU182" t="str">
            <v>C</v>
          </cell>
          <cell r="BV182" t="str">
            <v>05</v>
          </cell>
          <cell r="BW182">
            <v>64</v>
          </cell>
          <cell r="BX182" t="str">
            <v>19940411</v>
          </cell>
          <cell r="BZ182" t="str">
            <v>C</v>
          </cell>
          <cell r="CA182" t="str">
            <v>06</v>
          </cell>
          <cell r="CB182" t="str">
            <v>A</v>
          </cell>
          <cell r="CC182" t="str">
            <v>02</v>
          </cell>
          <cell r="CD182" t="str">
            <v>D</v>
          </cell>
          <cell r="CE182" t="str">
            <v>08</v>
          </cell>
        </row>
        <row r="183">
          <cell r="A183" t="str">
            <v>2234555</v>
          </cell>
          <cell r="B183" t="str">
            <v>30</v>
          </cell>
          <cell r="C183" t="str">
            <v>4갑</v>
          </cell>
          <cell r="D183" t="str">
            <v>임동린　　</v>
          </cell>
          <cell r="E183" t="str">
            <v>C</v>
          </cell>
          <cell r="G183">
            <v>1</v>
          </cell>
          <cell r="H183" t="str">
            <v>KH**</v>
          </cell>
          <cell r="I183" t="str">
            <v>KHIO</v>
          </cell>
          <cell r="J183" t="str">
            <v>인천）서인천지점　　</v>
          </cell>
          <cell r="K183" t="str">
            <v>KHIP</v>
          </cell>
          <cell r="L183" t="str">
            <v>인천）역곡지점　　　</v>
          </cell>
          <cell r="O183" t="str">
            <v>KHIPA</v>
          </cell>
          <cell r="R183" t="str">
            <v>2</v>
          </cell>
          <cell r="V183" t="str">
            <v>5</v>
          </cell>
          <cell r="W183" t="str">
            <v>3</v>
          </cell>
          <cell r="X183" t="str">
            <v>3</v>
          </cell>
          <cell r="Y183" t="str">
            <v>S</v>
          </cell>
          <cell r="Z183" t="str">
            <v>2718445</v>
          </cell>
          <cell r="AA183" t="str">
            <v>진형근　　</v>
          </cell>
          <cell r="AB183" t="str">
            <v>26</v>
          </cell>
          <cell r="AC183" t="str">
            <v>44</v>
          </cell>
          <cell r="AD183">
            <v>96</v>
          </cell>
          <cell r="AE183">
            <v>60</v>
          </cell>
          <cell r="AF183">
            <v>50</v>
          </cell>
          <cell r="AG183" t="str">
            <v>2718155</v>
          </cell>
          <cell r="AH183" t="str">
            <v>김한수　　</v>
          </cell>
          <cell r="AI183" t="str">
            <v>05</v>
          </cell>
          <cell r="AJ183" t="str">
            <v>32</v>
          </cell>
          <cell r="AK183">
            <v>88</v>
          </cell>
          <cell r="AL183">
            <v>69.319999999999993</v>
          </cell>
          <cell r="AM183">
            <v>30</v>
          </cell>
          <cell r="AN183" t="str">
            <v>2059744</v>
          </cell>
          <cell r="AO183" t="str">
            <v>김도영　　</v>
          </cell>
          <cell r="AP183" t="str">
            <v>02</v>
          </cell>
          <cell r="AQ183" t="str">
            <v>20</v>
          </cell>
          <cell r="AR183">
            <v>47</v>
          </cell>
          <cell r="AS183">
            <v>51.7</v>
          </cell>
          <cell r="AT183">
            <v>10</v>
          </cell>
          <cell r="AY183">
            <v>0</v>
          </cell>
          <cell r="AZ183">
            <v>0</v>
          </cell>
          <cell r="BA183">
            <v>0</v>
          </cell>
          <cell r="BF183">
            <v>0</v>
          </cell>
          <cell r="BG183">
            <v>0</v>
          </cell>
          <cell r="BH183">
            <v>0</v>
          </cell>
          <cell r="BM183">
            <v>0</v>
          </cell>
          <cell r="BN183">
            <v>0</v>
          </cell>
          <cell r="BO183">
            <v>0</v>
          </cell>
          <cell r="BP183" t="b">
            <v>0</v>
          </cell>
          <cell r="BQ183">
            <v>0</v>
          </cell>
          <cell r="BR183">
            <v>62.18</v>
          </cell>
          <cell r="BS183">
            <v>490</v>
          </cell>
          <cell r="BT183">
            <v>33.799999999999997</v>
          </cell>
          <cell r="BU183" t="str">
            <v>C</v>
          </cell>
          <cell r="BV183" t="str">
            <v>04</v>
          </cell>
          <cell r="BW183">
            <v>68</v>
          </cell>
          <cell r="BX183" t="str">
            <v>19930101</v>
          </cell>
          <cell r="BZ183" t="str">
            <v>D</v>
          </cell>
          <cell r="CA183" t="str">
            <v>08</v>
          </cell>
          <cell r="CB183" t="str">
            <v>A</v>
          </cell>
          <cell r="CC183" t="str">
            <v>02</v>
          </cell>
          <cell r="CD183" t="str">
            <v>B</v>
          </cell>
          <cell r="CE183" t="str">
            <v>03</v>
          </cell>
        </row>
        <row r="184">
          <cell r="A184" t="str">
            <v>2280152</v>
          </cell>
          <cell r="B184" t="str">
            <v>30</v>
          </cell>
          <cell r="C184" t="str">
            <v>4갑</v>
          </cell>
          <cell r="D184" t="str">
            <v>강종태　　</v>
          </cell>
          <cell r="E184" t="str">
            <v>C</v>
          </cell>
          <cell r="G184">
            <v>1</v>
          </cell>
          <cell r="H184" t="str">
            <v>KQ**</v>
          </cell>
          <cell r="I184" t="str">
            <v>KTCDB</v>
          </cell>
          <cell r="J184" t="str">
            <v>생산２과　　　　　　</v>
          </cell>
          <cell r="K184" t="str">
            <v>KTCD</v>
          </cell>
          <cell r="L184" t="str">
            <v>화）조립１부　　　　</v>
          </cell>
          <cell r="O184" t="str">
            <v>KTCDC</v>
          </cell>
          <cell r="R184" t="str">
            <v>5</v>
          </cell>
          <cell r="V184" t="str">
            <v>5</v>
          </cell>
          <cell r="W184" t="str">
            <v>2</v>
          </cell>
          <cell r="X184" t="str">
            <v>3</v>
          </cell>
          <cell r="Y184" t="str">
            <v>O</v>
          </cell>
          <cell r="Z184" t="str">
            <v>2072667</v>
          </cell>
          <cell r="AA184" t="str">
            <v>이병준　　</v>
          </cell>
          <cell r="AB184" t="str">
            <v>26</v>
          </cell>
          <cell r="AC184" t="str">
            <v>50</v>
          </cell>
          <cell r="AD184">
            <v>77</v>
          </cell>
          <cell r="AE184">
            <v>61.95</v>
          </cell>
          <cell r="AF184">
            <v>20</v>
          </cell>
          <cell r="AG184" t="str">
            <v>2112185</v>
          </cell>
          <cell r="AH184" t="str">
            <v>최성호　　</v>
          </cell>
          <cell r="AI184" t="str">
            <v>26</v>
          </cell>
          <cell r="AJ184" t="str">
            <v>40</v>
          </cell>
          <cell r="AK184">
            <v>63</v>
          </cell>
          <cell r="AL184">
            <v>55.95</v>
          </cell>
          <cell r="AM184">
            <v>20</v>
          </cell>
          <cell r="AN184" t="str">
            <v>2018984</v>
          </cell>
          <cell r="AO184" t="str">
            <v>최종길　　</v>
          </cell>
          <cell r="AP184" t="str">
            <v>20</v>
          </cell>
          <cell r="AQ184" t="str">
            <v>32</v>
          </cell>
          <cell r="AR184">
            <v>58</v>
          </cell>
          <cell r="AS184">
            <v>56.63</v>
          </cell>
          <cell r="AT184">
            <v>10</v>
          </cell>
          <cell r="AU184" t="str">
            <v>7019858</v>
          </cell>
          <cell r="AV184" t="str">
            <v>홍석종　　</v>
          </cell>
          <cell r="AW184" t="str">
            <v>04</v>
          </cell>
          <cell r="AX184" t="str">
            <v>31</v>
          </cell>
          <cell r="AY184">
            <v>53</v>
          </cell>
          <cell r="AZ184">
            <v>53.7</v>
          </cell>
          <cell r="BA184">
            <v>10</v>
          </cell>
          <cell r="BB184" t="str">
            <v>2100100</v>
          </cell>
          <cell r="BC184" t="str">
            <v>김무일　　</v>
          </cell>
          <cell r="BD184" t="str">
            <v>02</v>
          </cell>
          <cell r="BE184" t="str">
            <v>30</v>
          </cell>
          <cell r="BF184">
            <v>47</v>
          </cell>
          <cell r="BG184">
            <v>52.03</v>
          </cell>
          <cell r="BH184">
            <v>10</v>
          </cell>
          <cell r="BI184" t="str">
            <v>2728462</v>
          </cell>
          <cell r="BJ184" t="str">
            <v>임승근　　</v>
          </cell>
          <cell r="BK184" t="str">
            <v>02</v>
          </cell>
          <cell r="BL184" t="str">
            <v>20</v>
          </cell>
          <cell r="BM184">
            <v>47</v>
          </cell>
          <cell r="BN184">
            <v>51.22</v>
          </cell>
          <cell r="BO184">
            <v>10</v>
          </cell>
          <cell r="BP184" t="b">
            <v>0</v>
          </cell>
          <cell r="BQ184">
            <v>0</v>
          </cell>
          <cell r="BR184">
            <v>56.17</v>
          </cell>
          <cell r="BS184">
            <v>1061</v>
          </cell>
          <cell r="BT184">
            <v>73.099999999999994</v>
          </cell>
          <cell r="BU184" t="str">
            <v>D</v>
          </cell>
          <cell r="BV184" t="str">
            <v>08</v>
          </cell>
          <cell r="BW184">
            <v>52</v>
          </cell>
          <cell r="BX184" t="str">
            <v>19950101</v>
          </cell>
          <cell r="BZ184" t="str">
            <v>D</v>
          </cell>
          <cell r="CA184" t="str">
            <v>09</v>
          </cell>
          <cell r="CB184" t="str">
            <v>C</v>
          </cell>
          <cell r="CC184" t="str">
            <v>06</v>
          </cell>
          <cell r="CD184" t="str">
            <v>D</v>
          </cell>
          <cell r="CE184" t="str">
            <v>10</v>
          </cell>
        </row>
        <row r="185">
          <cell r="A185" t="str">
            <v>2692592</v>
          </cell>
          <cell r="B185" t="str">
            <v>30</v>
          </cell>
          <cell r="C185" t="str">
            <v>4갑</v>
          </cell>
          <cell r="D185" t="str">
            <v>소성삼　　</v>
          </cell>
          <cell r="E185" t="str">
            <v>C</v>
          </cell>
          <cell r="G185">
            <v>1</v>
          </cell>
          <cell r="H185" t="str">
            <v>KO**</v>
          </cell>
          <cell r="I185" t="str">
            <v>KPCA</v>
          </cell>
          <cell r="J185" t="str">
            <v>구동부품개발업무팀　</v>
          </cell>
          <cell r="K185" t="str">
            <v>KPAB</v>
          </cell>
          <cell r="L185" t="str">
            <v>승용샤시부품개발팀　</v>
          </cell>
          <cell r="O185" t="str">
            <v>KPAB</v>
          </cell>
          <cell r="R185" t="str">
            <v>4</v>
          </cell>
          <cell r="V185" t="str">
            <v>5</v>
          </cell>
          <cell r="W185" t="str">
            <v>1</v>
          </cell>
          <cell r="X185" t="str">
            <v>3</v>
          </cell>
          <cell r="Y185" t="str">
            <v>O</v>
          </cell>
          <cell r="Z185" t="str">
            <v>7428982</v>
          </cell>
          <cell r="AA185" t="str">
            <v>최재현　　</v>
          </cell>
          <cell r="AB185" t="str">
            <v>24</v>
          </cell>
          <cell r="AC185" t="str">
            <v>43</v>
          </cell>
          <cell r="AD185">
            <v>65</v>
          </cell>
          <cell r="AE185">
            <v>55.05</v>
          </cell>
          <cell r="AF185">
            <v>30</v>
          </cell>
          <cell r="AG185" t="str">
            <v>7151374</v>
          </cell>
          <cell r="AH185" t="str">
            <v>고승환　　</v>
          </cell>
          <cell r="AI185" t="str">
            <v>20</v>
          </cell>
          <cell r="AJ185" t="str">
            <v>32</v>
          </cell>
          <cell r="AK185">
            <v>72</v>
          </cell>
          <cell r="AL185">
            <v>60.18</v>
          </cell>
          <cell r="AM185">
            <v>20</v>
          </cell>
          <cell r="AN185" t="str">
            <v>7043317</v>
          </cell>
          <cell r="AO185" t="str">
            <v>박승하　　</v>
          </cell>
          <cell r="AP185" t="str">
            <v>04</v>
          </cell>
          <cell r="AQ185" t="str">
            <v>30</v>
          </cell>
          <cell r="AR185">
            <v>51</v>
          </cell>
          <cell r="AS185">
            <v>50.8</v>
          </cell>
          <cell r="AT185">
            <v>20</v>
          </cell>
          <cell r="AU185" t="str">
            <v>2008268</v>
          </cell>
          <cell r="AV185" t="str">
            <v>이용도　　</v>
          </cell>
          <cell r="AW185" t="str">
            <v>02</v>
          </cell>
          <cell r="AX185" t="str">
            <v>20</v>
          </cell>
          <cell r="AY185">
            <v>64</v>
          </cell>
          <cell r="AZ185">
            <v>55.79</v>
          </cell>
          <cell r="BA185">
            <v>10</v>
          </cell>
          <cell r="BF185">
            <v>0</v>
          </cell>
          <cell r="BG185">
            <v>0</v>
          </cell>
          <cell r="BH185">
            <v>0</v>
          </cell>
          <cell r="BM185">
            <v>0</v>
          </cell>
          <cell r="BN185">
            <v>0</v>
          </cell>
          <cell r="BO185">
            <v>0</v>
          </cell>
          <cell r="BP185" t="b">
            <v>0</v>
          </cell>
          <cell r="BQ185">
            <v>0</v>
          </cell>
          <cell r="BR185">
            <v>55.36</v>
          </cell>
          <cell r="BS185">
            <v>1121</v>
          </cell>
          <cell r="BT185">
            <v>77.3</v>
          </cell>
          <cell r="BU185" t="str">
            <v>D</v>
          </cell>
          <cell r="BV185" t="str">
            <v>09</v>
          </cell>
          <cell r="BW185">
            <v>48</v>
          </cell>
          <cell r="BX185" t="str">
            <v>19961216</v>
          </cell>
          <cell r="BZ185" t="str">
            <v>D</v>
          </cell>
          <cell r="CA185" t="str">
            <v>09</v>
          </cell>
          <cell r="CB185" t="str">
            <v>D</v>
          </cell>
          <cell r="CC185" t="str">
            <v>10</v>
          </cell>
        </row>
        <row r="186">
          <cell r="A186" t="str">
            <v>2696688</v>
          </cell>
          <cell r="B186" t="str">
            <v>30</v>
          </cell>
          <cell r="C186" t="str">
            <v>4갑</v>
          </cell>
          <cell r="D186" t="str">
            <v>이헌정　　</v>
          </cell>
          <cell r="E186" t="str">
            <v>C</v>
          </cell>
          <cell r="G186">
            <v>1</v>
          </cell>
          <cell r="H186" t="str">
            <v>KQ**</v>
          </cell>
          <cell r="I186" t="str">
            <v>KRDB</v>
          </cell>
          <cell r="J186" t="str">
            <v>엔진생기팀　　　　　</v>
          </cell>
          <cell r="K186" t="str">
            <v>KTFG</v>
          </cell>
          <cell r="L186" t="str">
            <v>화）품질관리２부　　</v>
          </cell>
          <cell r="O186" t="str">
            <v>KTFGA</v>
          </cell>
          <cell r="R186" t="str">
            <v>5</v>
          </cell>
          <cell r="V186" t="str">
            <v>5</v>
          </cell>
          <cell r="W186" t="str">
            <v>2</v>
          </cell>
          <cell r="X186" t="str">
            <v>3</v>
          </cell>
          <cell r="Y186" t="str">
            <v>O</v>
          </cell>
          <cell r="Z186" t="str">
            <v>2230214</v>
          </cell>
          <cell r="AA186" t="str">
            <v>윤여섭　　</v>
          </cell>
          <cell r="AB186" t="str">
            <v>26</v>
          </cell>
          <cell r="AC186" t="str">
            <v>50</v>
          </cell>
          <cell r="AD186">
            <v>47</v>
          </cell>
          <cell r="AE186">
            <v>52.62</v>
          </cell>
          <cell r="AF186">
            <v>20</v>
          </cell>
          <cell r="AG186" t="str">
            <v>2094656</v>
          </cell>
          <cell r="AH186" t="str">
            <v>정상희　　</v>
          </cell>
          <cell r="AI186" t="str">
            <v>26</v>
          </cell>
          <cell r="AJ186" t="str">
            <v>40</v>
          </cell>
          <cell r="AK186">
            <v>47</v>
          </cell>
          <cell r="AL186">
            <v>51.89</v>
          </cell>
          <cell r="AM186">
            <v>30</v>
          </cell>
          <cell r="AN186" t="str">
            <v>7019858</v>
          </cell>
          <cell r="AO186" t="str">
            <v>홍석종　　</v>
          </cell>
          <cell r="AP186" t="str">
            <v>04</v>
          </cell>
          <cell r="AQ186" t="str">
            <v>31</v>
          </cell>
          <cell r="AR186">
            <v>47</v>
          </cell>
          <cell r="AS186">
            <v>51.52</v>
          </cell>
          <cell r="AT186">
            <v>10</v>
          </cell>
          <cell r="AU186" t="str">
            <v>2100100</v>
          </cell>
          <cell r="AV186" t="str">
            <v>김무일　　</v>
          </cell>
          <cell r="AW186" t="str">
            <v>02</v>
          </cell>
          <cell r="AX186" t="str">
            <v>30</v>
          </cell>
          <cell r="AY186">
            <v>70</v>
          </cell>
          <cell r="AZ186">
            <v>60.22</v>
          </cell>
          <cell r="BA186">
            <v>10</v>
          </cell>
          <cell r="BB186" t="str">
            <v>2728462</v>
          </cell>
          <cell r="BC186" t="str">
            <v>임승근　　</v>
          </cell>
          <cell r="BD186" t="str">
            <v>02</v>
          </cell>
          <cell r="BE186" t="str">
            <v>20</v>
          </cell>
          <cell r="BF186">
            <v>70</v>
          </cell>
          <cell r="BG186">
            <v>59.82</v>
          </cell>
          <cell r="BH186">
            <v>10</v>
          </cell>
          <cell r="BM186">
            <v>0</v>
          </cell>
          <cell r="BN186">
            <v>0</v>
          </cell>
          <cell r="BO186">
            <v>0</v>
          </cell>
          <cell r="BP186" t="b">
            <v>0</v>
          </cell>
          <cell r="BQ186">
            <v>0</v>
          </cell>
          <cell r="BR186">
            <v>54.06</v>
          </cell>
          <cell r="BS186">
            <v>1206</v>
          </cell>
          <cell r="BT186">
            <v>83.1</v>
          </cell>
          <cell r="BU186" t="str">
            <v>D</v>
          </cell>
          <cell r="BV186" t="str">
            <v>09</v>
          </cell>
          <cell r="BW186">
            <v>48</v>
          </cell>
          <cell r="BX186" t="str">
            <v>19970106</v>
          </cell>
          <cell r="BZ186" t="str">
            <v>D</v>
          </cell>
          <cell r="CA186" t="str">
            <v>09</v>
          </cell>
          <cell r="CB186" t="str">
            <v>E</v>
          </cell>
          <cell r="CC186" t="str">
            <v>10</v>
          </cell>
        </row>
        <row r="187">
          <cell r="A187" t="str">
            <v>2125561</v>
          </cell>
          <cell r="B187" t="str">
            <v>30</v>
          </cell>
          <cell r="C187" t="str">
            <v>4갑</v>
          </cell>
          <cell r="D187" t="str">
            <v>서병은　　</v>
          </cell>
          <cell r="E187" t="str">
            <v>C</v>
          </cell>
          <cell r="G187">
            <v>1</v>
          </cell>
          <cell r="H187" t="str">
            <v>KH**</v>
          </cell>
          <cell r="I187" t="str">
            <v>KHEG</v>
          </cell>
          <cell r="J187" t="str">
            <v>동부）상계지점　　　</v>
          </cell>
          <cell r="K187" t="str">
            <v>KHED</v>
          </cell>
          <cell r="L187" t="str">
            <v>동부）성수지점　　　</v>
          </cell>
          <cell r="O187" t="str">
            <v>KHEDA</v>
          </cell>
          <cell r="R187" t="str">
            <v>2</v>
          </cell>
          <cell r="V187" t="str">
            <v>5</v>
          </cell>
          <cell r="W187" t="str">
            <v>3</v>
          </cell>
          <cell r="X187" t="str">
            <v>3</v>
          </cell>
          <cell r="Y187" t="str">
            <v>S</v>
          </cell>
          <cell r="Z187" t="str">
            <v>2096283</v>
          </cell>
          <cell r="AA187" t="str">
            <v>김상덕　　</v>
          </cell>
          <cell r="AB187" t="str">
            <v>28</v>
          </cell>
          <cell r="AC187" t="str">
            <v>50</v>
          </cell>
          <cell r="AD187">
            <v>77</v>
          </cell>
          <cell r="AE187">
            <v>60</v>
          </cell>
          <cell r="AF187">
            <v>10</v>
          </cell>
          <cell r="AG187" t="str">
            <v>2074323</v>
          </cell>
          <cell r="AH187" t="str">
            <v>이병채　　</v>
          </cell>
          <cell r="AI187" t="str">
            <v>24</v>
          </cell>
          <cell r="AJ187" t="str">
            <v>44</v>
          </cell>
          <cell r="AK187">
            <v>77</v>
          </cell>
          <cell r="AL187">
            <v>55.29</v>
          </cell>
          <cell r="AM187">
            <v>40</v>
          </cell>
          <cell r="AN187" t="str">
            <v>2718162</v>
          </cell>
          <cell r="AO187" t="str">
            <v>박광인　　</v>
          </cell>
          <cell r="AP187" t="str">
            <v>03</v>
          </cell>
          <cell r="AQ187" t="str">
            <v>32</v>
          </cell>
          <cell r="AR187">
            <v>70</v>
          </cell>
          <cell r="AS187">
            <v>58.23</v>
          </cell>
          <cell r="AT187">
            <v>30</v>
          </cell>
          <cell r="AU187" t="str">
            <v>2059744</v>
          </cell>
          <cell r="AV187" t="str">
            <v>김도영　　</v>
          </cell>
          <cell r="AW187" t="str">
            <v>02</v>
          </cell>
          <cell r="AX187" t="str">
            <v>20</v>
          </cell>
          <cell r="AY187">
            <v>70</v>
          </cell>
          <cell r="AZ187">
            <v>59.89</v>
          </cell>
          <cell r="BA187">
            <v>10</v>
          </cell>
          <cell r="BF187">
            <v>0</v>
          </cell>
          <cell r="BG187">
            <v>0</v>
          </cell>
          <cell r="BH187">
            <v>0</v>
          </cell>
          <cell r="BM187">
            <v>0</v>
          </cell>
          <cell r="BN187">
            <v>0</v>
          </cell>
          <cell r="BO187">
            <v>0</v>
          </cell>
          <cell r="BP187" t="b">
            <v>0</v>
          </cell>
          <cell r="BQ187">
            <v>0</v>
          </cell>
          <cell r="BR187">
            <v>57.3</v>
          </cell>
          <cell r="BS187">
            <v>960</v>
          </cell>
          <cell r="BT187">
            <v>66.2</v>
          </cell>
          <cell r="BU187" t="str">
            <v>C</v>
          </cell>
          <cell r="BV187" t="str">
            <v>08</v>
          </cell>
          <cell r="BW187">
            <v>52</v>
          </cell>
          <cell r="BX187" t="str">
            <v>19910101</v>
          </cell>
          <cell r="BZ187" t="str">
            <v>C</v>
          </cell>
          <cell r="CA187" t="str">
            <v>08</v>
          </cell>
          <cell r="CB187" t="str">
            <v>D</v>
          </cell>
          <cell r="CC187" t="str">
            <v>08</v>
          </cell>
          <cell r="CD187" t="str">
            <v>E</v>
          </cell>
          <cell r="CE187" t="str">
            <v>10</v>
          </cell>
        </row>
        <row r="188">
          <cell r="A188" t="str">
            <v>2592873</v>
          </cell>
          <cell r="B188" t="str">
            <v>32</v>
          </cell>
          <cell r="C188" t="str">
            <v>4을</v>
          </cell>
          <cell r="D188" t="str">
            <v>국형곤　　</v>
          </cell>
          <cell r="E188" t="str">
            <v>C</v>
          </cell>
          <cell r="G188">
            <v>1</v>
          </cell>
          <cell r="H188" t="str">
            <v>KH**</v>
          </cell>
          <cell r="I188" t="str">
            <v>KHQJ</v>
          </cell>
          <cell r="J188" t="str">
            <v>광주）신안지점　　　</v>
          </cell>
          <cell r="K188" t="str">
            <v>KHQA</v>
          </cell>
          <cell r="L188" t="str">
            <v>광주）광주지점　　　</v>
          </cell>
          <cell r="O188" t="str">
            <v>KHQAA</v>
          </cell>
          <cell r="R188" t="str">
            <v>2</v>
          </cell>
          <cell r="V188" t="str">
            <v>6</v>
          </cell>
          <cell r="W188" t="str">
            <v>3</v>
          </cell>
          <cell r="X188" t="str">
            <v>4</v>
          </cell>
          <cell r="Y188" t="str">
            <v>O</v>
          </cell>
          <cell r="Z188" t="str">
            <v>2285005</v>
          </cell>
          <cell r="AA188" t="str">
            <v>강성준　　</v>
          </cell>
          <cell r="AB188" t="str">
            <v>28</v>
          </cell>
          <cell r="AC188" t="str">
            <v>50</v>
          </cell>
          <cell r="AD188">
            <v>71</v>
          </cell>
          <cell r="AE188">
            <v>59.15</v>
          </cell>
          <cell r="AF188">
            <v>10</v>
          </cell>
          <cell r="AG188" t="str">
            <v>2129196</v>
          </cell>
          <cell r="AH188" t="str">
            <v>양창열　　</v>
          </cell>
          <cell r="AI188" t="str">
            <v>24</v>
          </cell>
          <cell r="AJ188" t="str">
            <v>44</v>
          </cell>
          <cell r="AK188">
            <v>66</v>
          </cell>
          <cell r="AL188">
            <v>57.51</v>
          </cell>
          <cell r="AM188">
            <v>50</v>
          </cell>
          <cell r="AN188" t="str">
            <v>2020506</v>
          </cell>
          <cell r="AO188" t="str">
            <v>한용근　　</v>
          </cell>
          <cell r="AP188" t="str">
            <v>22</v>
          </cell>
          <cell r="AQ188" t="str">
            <v>32</v>
          </cell>
          <cell r="AR188">
            <v>77</v>
          </cell>
          <cell r="AS188">
            <v>58.64</v>
          </cell>
          <cell r="AT188">
            <v>30</v>
          </cell>
          <cell r="AY188">
            <v>0</v>
          </cell>
          <cell r="AZ188">
            <v>0</v>
          </cell>
          <cell r="BA188">
            <v>0</v>
          </cell>
          <cell r="BF188">
            <v>0</v>
          </cell>
          <cell r="BG188">
            <v>0</v>
          </cell>
          <cell r="BH188">
            <v>0</v>
          </cell>
          <cell r="BM188">
            <v>0</v>
          </cell>
          <cell r="BN188">
            <v>0</v>
          </cell>
          <cell r="BO188">
            <v>0</v>
          </cell>
          <cell r="BP188" t="b">
            <v>0</v>
          </cell>
          <cell r="BQ188">
            <v>0</v>
          </cell>
          <cell r="BR188">
            <v>58.07</v>
          </cell>
          <cell r="BS188">
            <v>460</v>
          </cell>
          <cell r="BT188">
            <v>66</v>
          </cell>
          <cell r="BU188" t="str">
            <v>C</v>
          </cell>
          <cell r="BV188" t="str">
            <v>08</v>
          </cell>
          <cell r="BW188">
            <v>52</v>
          </cell>
          <cell r="BX188" t="str">
            <v>19970101</v>
          </cell>
          <cell r="BZ188" t="str">
            <v>E</v>
          </cell>
          <cell r="CA188" t="str">
            <v>11</v>
          </cell>
          <cell r="CB188" t="str">
            <v>D</v>
          </cell>
          <cell r="CC188" t="str">
            <v>09</v>
          </cell>
          <cell r="CD188" t="str">
            <v>C</v>
          </cell>
          <cell r="CE188" t="str">
            <v>06</v>
          </cell>
        </row>
        <row r="189">
          <cell r="A189" t="str">
            <v>2288431</v>
          </cell>
          <cell r="B189" t="str">
            <v>32</v>
          </cell>
          <cell r="C189" t="str">
            <v>4을</v>
          </cell>
          <cell r="D189" t="str">
            <v>원혜영　　</v>
          </cell>
          <cell r="E189" t="str">
            <v>C</v>
          </cell>
          <cell r="G189">
            <v>1</v>
          </cell>
          <cell r="H189" t="str">
            <v>KF**</v>
          </cell>
          <cell r="I189" t="str">
            <v>KHJG</v>
          </cell>
          <cell r="J189" t="str">
            <v>경기）평촌지점　　　</v>
          </cell>
          <cell r="K189" t="str">
            <v>KSBE</v>
          </cell>
          <cell r="L189" t="str">
            <v>소）경리팀　　　　　</v>
          </cell>
          <cell r="O189" t="str">
            <v>KSBE</v>
          </cell>
          <cell r="R189" t="str">
            <v>4</v>
          </cell>
          <cell r="V189" t="str">
            <v>6</v>
          </cell>
          <cell r="W189" t="str">
            <v>2</v>
          </cell>
          <cell r="X189" t="str">
            <v>4</v>
          </cell>
          <cell r="Y189" t="str">
            <v>S</v>
          </cell>
          <cell r="Z189" t="str">
            <v>2064551</v>
          </cell>
          <cell r="AA189" t="str">
            <v>안준호　　</v>
          </cell>
          <cell r="AB189" t="str">
            <v>24</v>
          </cell>
          <cell r="AC189" t="str">
            <v>43</v>
          </cell>
          <cell r="AD189">
            <v>70</v>
          </cell>
          <cell r="AE189">
            <v>58.15</v>
          </cell>
          <cell r="AF189">
            <v>50</v>
          </cell>
          <cell r="AG189" t="str">
            <v>7043674</v>
          </cell>
          <cell r="AH189" t="str">
            <v>홍순택　　</v>
          </cell>
          <cell r="AI189" t="str">
            <v>05</v>
          </cell>
          <cell r="AJ189" t="str">
            <v>32</v>
          </cell>
          <cell r="AK189">
            <v>77</v>
          </cell>
          <cell r="AL189">
            <v>57.38</v>
          </cell>
          <cell r="AM189">
            <v>30</v>
          </cell>
          <cell r="AR189">
            <v>0</v>
          </cell>
          <cell r="AS189">
            <v>0</v>
          </cell>
          <cell r="AT189">
            <v>0</v>
          </cell>
          <cell r="AY189">
            <v>0</v>
          </cell>
          <cell r="AZ189">
            <v>0</v>
          </cell>
          <cell r="BA189">
            <v>0</v>
          </cell>
          <cell r="BF189">
            <v>0</v>
          </cell>
          <cell r="BG189">
            <v>0</v>
          </cell>
          <cell r="BH189">
            <v>0</v>
          </cell>
          <cell r="BM189">
            <v>0</v>
          </cell>
          <cell r="BN189">
            <v>0</v>
          </cell>
          <cell r="BO189">
            <v>0</v>
          </cell>
          <cell r="BP189" t="b">
            <v>0</v>
          </cell>
          <cell r="BQ189">
            <v>0</v>
          </cell>
          <cell r="BR189">
            <v>57.86</v>
          </cell>
          <cell r="BS189">
            <v>469</v>
          </cell>
          <cell r="BT189">
            <v>67.3</v>
          </cell>
          <cell r="BU189" t="str">
            <v>C</v>
          </cell>
          <cell r="BV189" t="str">
            <v>08</v>
          </cell>
          <cell r="BW189">
            <v>52</v>
          </cell>
          <cell r="BX189" t="str">
            <v>19950101</v>
          </cell>
          <cell r="BZ189" t="str">
            <v>D</v>
          </cell>
          <cell r="CA189" t="str">
            <v>09</v>
          </cell>
          <cell r="CB189" t="str">
            <v>C</v>
          </cell>
          <cell r="CC189" t="str">
            <v>07</v>
          </cell>
          <cell r="CD189" t="str">
            <v>D</v>
          </cell>
          <cell r="CE189" t="str">
            <v>10</v>
          </cell>
        </row>
        <row r="190">
          <cell r="A190" t="str">
            <v>2505213</v>
          </cell>
          <cell r="B190" t="str">
            <v>32</v>
          </cell>
          <cell r="C190" t="str">
            <v>4을</v>
          </cell>
          <cell r="D190" t="str">
            <v>박규정　　</v>
          </cell>
          <cell r="E190" t="str">
            <v>C</v>
          </cell>
          <cell r="G190">
            <v>1</v>
          </cell>
          <cell r="H190" t="str">
            <v>KH**</v>
          </cell>
          <cell r="I190" t="str">
            <v>KHUM</v>
          </cell>
          <cell r="J190" t="str">
            <v>대구）반야월지점　　</v>
          </cell>
          <cell r="K190" t="str">
            <v>KHUB</v>
          </cell>
          <cell r="L190" t="str">
            <v>대구）동대구지점　　</v>
          </cell>
          <cell r="O190" t="str">
            <v>KHUBA</v>
          </cell>
          <cell r="R190" t="str">
            <v>2</v>
          </cell>
          <cell r="V190" t="str">
            <v>6</v>
          </cell>
          <cell r="W190" t="str">
            <v>3</v>
          </cell>
          <cell r="X190" t="str">
            <v>4</v>
          </cell>
          <cell r="Y190" t="str">
            <v>S</v>
          </cell>
          <cell r="Z190" t="str">
            <v>2156713</v>
          </cell>
          <cell r="AA190" t="str">
            <v>정원영　　</v>
          </cell>
          <cell r="AB190" t="str">
            <v>28</v>
          </cell>
          <cell r="AC190" t="str">
            <v>50</v>
          </cell>
          <cell r="AD190">
            <v>95</v>
          </cell>
          <cell r="AE190">
            <v>68.11</v>
          </cell>
          <cell r="AF190">
            <v>10</v>
          </cell>
          <cell r="AG190" t="str">
            <v>2028436</v>
          </cell>
          <cell r="AH190" t="str">
            <v>김정대　　</v>
          </cell>
          <cell r="AI190" t="str">
            <v>24</v>
          </cell>
          <cell r="AJ190" t="str">
            <v>44</v>
          </cell>
          <cell r="AK190">
            <v>95</v>
          </cell>
          <cell r="AL190">
            <v>65.84</v>
          </cell>
          <cell r="AM190">
            <v>50</v>
          </cell>
          <cell r="AN190" t="str">
            <v>2018769</v>
          </cell>
          <cell r="AO190" t="str">
            <v>이문식　　</v>
          </cell>
          <cell r="AP190" t="str">
            <v>20</v>
          </cell>
          <cell r="AQ190" t="str">
            <v>32</v>
          </cell>
          <cell r="AR190">
            <v>86</v>
          </cell>
          <cell r="AS190">
            <v>66.78</v>
          </cell>
          <cell r="AT190">
            <v>30</v>
          </cell>
          <cell r="AY190">
            <v>0</v>
          </cell>
          <cell r="AZ190">
            <v>0</v>
          </cell>
          <cell r="BA190">
            <v>0</v>
          </cell>
          <cell r="BF190">
            <v>0</v>
          </cell>
          <cell r="BG190">
            <v>0</v>
          </cell>
          <cell r="BH190">
            <v>0</v>
          </cell>
          <cell r="BM190">
            <v>0</v>
          </cell>
          <cell r="BN190">
            <v>0</v>
          </cell>
          <cell r="BO190">
            <v>0</v>
          </cell>
          <cell r="BP190" t="b">
            <v>0</v>
          </cell>
          <cell r="BQ190">
            <v>0</v>
          </cell>
          <cell r="BR190">
            <v>66.41</v>
          </cell>
          <cell r="BS190">
            <v>91</v>
          </cell>
          <cell r="BT190">
            <v>13.1</v>
          </cell>
          <cell r="BU190" t="str">
            <v>B</v>
          </cell>
          <cell r="BV190" t="str">
            <v>02</v>
          </cell>
          <cell r="BW190">
            <v>76</v>
          </cell>
          <cell r="BX190" t="str">
            <v>19931129</v>
          </cell>
          <cell r="BZ190" t="str">
            <v>B</v>
          </cell>
          <cell r="CA190" t="str">
            <v>03</v>
          </cell>
          <cell r="CB190" t="str">
            <v>B</v>
          </cell>
          <cell r="CC190" t="str">
            <v>03</v>
          </cell>
          <cell r="CD190" t="str">
            <v>B</v>
          </cell>
          <cell r="CE190" t="str">
            <v>02</v>
          </cell>
        </row>
        <row r="191">
          <cell r="A191" t="str">
            <v>2448009</v>
          </cell>
          <cell r="B191" t="str">
            <v>32</v>
          </cell>
          <cell r="C191" t="str">
            <v>4을</v>
          </cell>
          <cell r="D191" t="str">
            <v>이성신　　</v>
          </cell>
          <cell r="E191" t="str">
            <v>C</v>
          </cell>
          <cell r="G191">
            <v>1</v>
          </cell>
          <cell r="H191" t="str">
            <v>KH**</v>
          </cell>
          <cell r="I191" t="str">
            <v>KHG1</v>
          </cell>
          <cell r="J191" t="str">
            <v>남부）경기광주지점　</v>
          </cell>
          <cell r="K191" t="str">
            <v>KHGK</v>
          </cell>
          <cell r="L191" t="str">
            <v>남부）길동지점　　　</v>
          </cell>
          <cell r="O191" t="str">
            <v>KHGKA</v>
          </cell>
          <cell r="R191" t="str">
            <v>2</v>
          </cell>
          <cell r="V191" t="str">
            <v>6</v>
          </cell>
          <cell r="W191" t="str">
            <v>3</v>
          </cell>
          <cell r="X191" t="str">
            <v>4</v>
          </cell>
          <cell r="Y191" t="str">
            <v>O</v>
          </cell>
          <cell r="Z191" t="str">
            <v>2065971</v>
          </cell>
          <cell r="AA191" t="str">
            <v>최병만　　</v>
          </cell>
          <cell r="AB191" t="str">
            <v>26</v>
          </cell>
          <cell r="AC191" t="str">
            <v>44</v>
          </cell>
          <cell r="AD191">
            <v>85</v>
          </cell>
          <cell r="AE191">
            <v>60</v>
          </cell>
          <cell r="AF191">
            <v>60</v>
          </cell>
          <cell r="AG191" t="str">
            <v>2013194</v>
          </cell>
          <cell r="AH191" t="str">
            <v>박종호　　</v>
          </cell>
          <cell r="AI191" t="str">
            <v>05</v>
          </cell>
          <cell r="AJ191" t="str">
            <v>32</v>
          </cell>
          <cell r="AK191">
            <v>58</v>
          </cell>
          <cell r="AL191">
            <v>54.72</v>
          </cell>
          <cell r="AM191">
            <v>30</v>
          </cell>
          <cell r="AR191">
            <v>0</v>
          </cell>
          <cell r="AS191">
            <v>0</v>
          </cell>
          <cell r="AT191">
            <v>0</v>
          </cell>
          <cell r="AY191">
            <v>0</v>
          </cell>
          <cell r="AZ191">
            <v>0</v>
          </cell>
          <cell r="BA191">
            <v>0</v>
          </cell>
          <cell r="BF191">
            <v>0</v>
          </cell>
          <cell r="BG191">
            <v>0</v>
          </cell>
          <cell r="BH191">
            <v>0</v>
          </cell>
          <cell r="BM191">
            <v>0</v>
          </cell>
          <cell r="BN191">
            <v>0</v>
          </cell>
          <cell r="BO191">
            <v>0</v>
          </cell>
          <cell r="BP191" t="b">
            <v>0</v>
          </cell>
          <cell r="BQ191">
            <v>0</v>
          </cell>
          <cell r="BR191">
            <v>58.24</v>
          </cell>
          <cell r="BS191">
            <v>450</v>
          </cell>
          <cell r="BT191">
            <v>64.599999999999994</v>
          </cell>
          <cell r="BU191" t="str">
            <v>C</v>
          </cell>
          <cell r="BV191" t="str">
            <v>07</v>
          </cell>
          <cell r="BW191">
            <v>56</v>
          </cell>
          <cell r="BX191" t="str">
            <v>19980101</v>
          </cell>
          <cell r="BZ191" t="str">
            <v>D</v>
          </cell>
          <cell r="CA191" t="str">
            <v>08</v>
          </cell>
          <cell r="CB191" t="str">
            <v>C</v>
          </cell>
          <cell r="CC191" t="str">
            <v>06</v>
          </cell>
          <cell r="CD191" t="str">
            <v>D</v>
          </cell>
          <cell r="CE191" t="str">
            <v>09</v>
          </cell>
        </row>
        <row r="192">
          <cell r="A192" t="str">
            <v>2538879</v>
          </cell>
          <cell r="B192" t="str">
            <v>30</v>
          </cell>
          <cell r="C192" t="str">
            <v>4갑</v>
          </cell>
          <cell r="D192" t="str">
            <v>이창한　　</v>
          </cell>
          <cell r="E192" t="str">
            <v>C</v>
          </cell>
          <cell r="G192">
            <v>1</v>
          </cell>
          <cell r="H192" t="str">
            <v>KH**</v>
          </cell>
          <cell r="I192" t="str">
            <v>KHSQ</v>
          </cell>
          <cell r="J192" t="str">
            <v>부산）장림지점　　　</v>
          </cell>
          <cell r="K192" t="str">
            <v>KHSN</v>
          </cell>
          <cell r="L192" t="str">
            <v>부산）안락지점　　　</v>
          </cell>
          <cell r="O192" t="str">
            <v>KHSNA</v>
          </cell>
          <cell r="R192" t="str">
            <v>2</v>
          </cell>
          <cell r="V192" t="str">
            <v>5</v>
          </cell>
          <cell r="W192" t="str">
            <v>3</v>
          </cell>
          <cell r="X192" t="str">
            <v>3</v>
          </cell>
          <cell r="Y192" t="str">
            <v>S</v>
          </cell>
          <cell r="Z192" t="str">
            <v>2717494</v>
          </cell>
          <cell r="AA192" t="str">
            <v>임성구　　</v>
          </cell>
          <cell r="AB192" t="str">
            <v>28</v>
          </cell>
          <cell r="AC192" t="str">
            <v>50</v>
          </cell>
          <cell r="AD192">
            <v>87</v>
          </cell>
          <cell r="AE192">
            <v>60</v>
          </cell>
          <cell r="AF192">
            <v>10</v>
          </cell>
          <cell r="AG192" t="str">
            <v>2717411</v>
          </cell>
          <cell r="AH192" t="str">
            <v>심동주　　</v>
          </cell>
          <cell r="AI192" t="str">
            <v>26</v>
          </cell>
          <cell r="AJ192" t="str">
            <v>44</v>
          </cell>
          <cell r="AK192">
            <v>73</v>
          </cell>
          <cell r="AL192">
            <v>55.29</v>
          </cell>
          <cell r="AM192">
            <v>40</v>
          </cell>
          <cell r="AN192" t="str">
            <v>2718178</v>
          </cell>
          <cell r="AO192" t="str">
            <v>박환　　　</v>
          </cell>
          <cell r="AP192" t="str">
            <v>20</v>
          </cell>
          <cell r="AQ192" t="str">
            <v>32</v>
          </cell>
          <cell r="AR192">
            <v>76</v>
          </cell>
          <cell r="AS192">
            <v>60.39</v>
          </cell>
          <cell r="AT192">
            <v>30</v>
          </cell>
          <cell r="AU192" t="str">
            <v>2059744</v>
          </cell>
          <cell r="AV192" t="str">
            <v>김도영　　</v>
          </cell>
          <cell r="AW192" t="str">
            <v>02</v>
          </cell>
          <cell r="AX192" t="str">
            <v>20</v>
          </cell>
          <cell r="AY192">
            <v>77</v>
          </cell>
          <cell r="AZ192">
            <v>62.39</v>
          </cell>
          <cell r="BA192">
            <v>10</v>
          </cell>
          <cell r="BF192">
            <v>0</v>
          </cell>
          <cell r="BG192">
            <v>0</v>
          </cell>
          <cell r="BH192">
            <v>0</v>
          </cell>
          <cell r="BM192">
            <v>0</v>
          </cell>
          <cell r="BN192">
            <v>0</v>
          </cell>
          <cell r="BO192">
            <v>0</v>
          </cell>
          <cell r="BP192" t="b">
            <v>0</v>
          </cell>
          <cell r="BQ192">
            <v>0</v>
          </cell>
          <cell r="BR192">
            <v>58.3</v>
          </cell>
          <cell r="BS192">
            <v>868</v>
          </cell>
          <cell r="BT192">
            <v>59.8</v>
          </cell>
          <cell r="BU192" t="str">
            <v>C</v>
          </cell>
          <cell r="BV192" t="str">
            <v>07</v>
          </cell>
          <cell r="BW192">
            <v>56</v>
          </cell>
          <cell r="BX192" t="str">
            <v>19940304</v>
          </cell>
          <cell r="BZ192" t="str">
            <v>D</v>
          </cell>
          <cell r="CA192" t="str">
            <v>10</v>
          </cell>
          <cell r="CB192" t="str">
            <v>A</v>
          </cell>
          <cell r="CC192" t="str">
            <v>02</v>
          </cell>
          <cell r="CD192" t="str">
            <v>E</v>
          </cell>
          <cell r="CE192" t="str">
            <v>11</v>
          </cell>
        </row>
        <row r="193">
          <cell r="A193" t="str">
            <v>2551987</v>
          </cell>
          <cell r="B193" t="str">
            <v>32</v>
          </cell>
          <cell r="C193" t="str">
            <v>4을</v>
          </cell>
          <cell r="D193" t="str">
            <v>이부형　　</v>
          </cell>
          <cell r="E193" t="str">
            <v>C</v>
          </cell>
          <cell r="G193">
            <v>1</v>
          </cell>
          <cell r="H193" t="str">
            <v>KH**</v>
          </cell>
          <cell r="I193" t="str">
            <v>KHRC</v>
          </cell>
          <cell r="J193" t="str">
            <v>제주）서귀포지점　　</v>
          </cell>
          <cell r="K193" t="str">
            <v>KHRD</v>
          </cell>
          <cell r="L193" t="str">
            <v>제주）동제주지점　　</v>
          </cell>
          <cell r="O193" t="str">
            <v>KHRDA</v>
          </cell>
          <cell r="R193" t="str">
            <v>2</v>
          </cell>
          <cell r="V193" t="str">
            <v>6</v>
          </cell>
          <cell r="W193" t="str">
            <v>3</v>
          </cell>
          <cell r="X193" t="str">
            <v>4</v>
          </cell>
          <cell r="Y193" t="str">
            <v>O</v>
          </cell>
          <cell r="Z193" t="str">
            <v>2161707</v>
          </cell>
          <cell r="AA193" t="str">
            <v>김계담　　</v>
          </cell>
          <cell r="AB193" t="str">
            <v>26</v>
          </cell>
          <cell r="AC193" t="str">
            <v>44</v>
          </cell>
          <cell r="AD193">
            <v>96</v>
          </cell>
          <cell r="AE193">
            <v>64.72</v>
          </cell>
          <cell r="AF193">
            <v>60</v>
          </cell>
          <cell r="AG193" t="str">
            <v>0288117</v>
          </cell>
          <cell r="AH193" t="str">
            <v>김창희　　</v>
          </cell>
          <cell r="AI193" t="str">
            <v>04</v>
          </cell>
          <cell r="AJ193" t="str">
            <v>32</v>
          </cell>
          <cell r="AK193">
            <v>89</v>
          </cell>
          <cell r="AL193">
            <v>60.39</v>
          </cell>
          <cell r="AM193">
            <v>30</v>
          </cell>
          <cell r="AR193">
            <v>0</v>
          </cell>
          <cell r="AS193">
            <v>0</v>
          </cell>
          <cell r="AT193">
            <v>0</v>
          </cell>
          <cell r="AY193">
            <v>0</v>
          </cell>
          <cell r="AZ193">
            <v>0</v>
          </cell>
          <cell r="BA193">
            <v>0</v>
          </cell>
          <cell r="BF193">
            <v>0</v>
          </cell>
          <cell r="BG193">
            <v>0</v>
          </cell>
          <cell r="BH193">
            <v>0</v>
          </cell>
          <cell r="BM193">
            <v>0</v>
          </cell>
          <cell r="BN193">
            <v>0</v>
          </cell>
          <cell r="BO193">
            <v>0</v>
          </cell>
          <cell r="BP193" t="b">
            <v>0</v>
          </cell>
          <cell r="BQ193">
            <v>0</v>
          </cell>
          <cell r="BR193">
            <v>63.28</v>
          </cell>
          <cell r="BS193">
            <v>210</v>
          </cell>
          <cell r="BT193">
            <v>30.1</v>
          </cell>
          <cell r="BU193" t="str">
            <v>C</v>
          </cell>
          <cell r="BV193" t="str">
            <v>04</v>
          </cell>
          <cell r="BW193">
            <v>68</v>
          </cell>
          <cell r="BX193" t="str">
            <v>19970101</v>
          </cell>
          <cell r="BZ193" t="str">
            <v>C</v>
          </cell>
          <cell r="CA193" t="str">
            <v>07</v>
          </cell>
          <cell r="CB193" t="str">
            <v>C</v>
          </cell>
          <cell r="CC193" t="str">
            <v>06</v>
          </cell>
          <cell r="CD193" t="str">
            <v>A</v>
          </cell>
          <cell r="CE193" t="str">
            <v>01</v>
          </cell>
        </row>
        <row r="194">
          <cell r="A194" t="str">
            <v>2493934</v>
          </cell>
          <cell r="B194" t="str">
            <v>32</v>
          </cell>
          <cell r="C194" t="str">
            <v>4을</v>
          </cell>
          <cell r="D194" t="str">
            <v>사계자　　</v>
          </cell>
          <cell r="E194" t="str">
            <v>C</v>
          </cell>
          <cell r="G194">
            <v>1</v>
          </cell>
          <cell r="H194" t="str">
            <v>KH**</v>
          </cell>
          <cell r="I194" t="str">
            <v>KHE*</v>
          </cell>
          <cell r="J194" t="str">
            <v>동부지역본부　　　　</v>
          </cell>
          <cell r="K194" t="str">
            <v>KHEO</v>
          </cell>
          <cell r="L194" t="str">
            <v>동부）광진지점　　　</v>
          </cell>
          <cell r="O194" t="str">
            <v>KHEOA</v>
          </cell>
          <cell r="R194" t="str">
            <v>2</v>
          </cell>
          <cell r="V194" t="str">
            <v>6</v>
          </cell>
          <cell r="W194" t="str">
            <v>3</v>
          </cell>
          <cell r="X194" t="str">
            <v>4</v>
          </cell>
          <cell r="Y194" t="str">
            <v>O</v>
          </cell>
          <cell r="Z194" t="str">
            <v>2085292</v>
          </cell>
          <cell r="AA194" t="str">
            <v>박기창　　</v>
          </cell>
          <cell r="AB194" t="str">
            <v>26</v>
          </cell>
          <cell r="AC194" t="str">
            <v>44</v>
          </cell>
          <cell r="AD194">
            <v>89</v>
          </cell>
          <cell r="AE194">
            <v>52.34</v>
          </cell>
          <cell r="AF194">
            <v>60</v>
          </cell>
          <cell r="AG194" t="str">
            <v>2718162</v>
          </cell>
          <cell r="AH194" t="str">
            <v>박광인　　</v>
          </cell>
          <cell r="AI194" t="str">
            <v>03</v>
          </cell>
          <cell r="AJ194" t="str">
            <v>32</v>
          </cell>
          <cell r="AK194">
            <v>67</v>
          </cell>
          <cell r="AL194">
            <v>58.06</v>
          </cell>
          <cell r="AM194">
            <v>30</v>
          </cell>
          <cell r="AR194">
            <v>0</v>
          </cell>
          <cell r="AS194">
            <v>0</v>
          </cell>
          <cell r="AT194">
            <v>0</v>
          </cell>
          <cell r="AY194">
            <v>0</v>
          </cell>
          <cell r="AZ194">
            <v>0</v>
          </cell>
          <cell r="BA194">
            <v>0</v>
          </cell>
          <cell r="BF194">
            <v>0</v>
          </cell>
          <cell r="BG194">
            <v>0</v>
          </cell>
          <cell r="BH194">
            <v>0</v>
          </cell>
          <cell r="BM194">
            <v>0</v>
          </cell>
          <cell r="BN194">
            <v>0</v>
          </cell>
          <cell r="BO194">
            <v>0</v>
          </cell>
          <cell r="BP194" t="b">
            <v>0</v>
          </cell>
          <cell r="BQ194">
            <v>0</v>
          </cell>
          <cell r="BR194">
            <v>54.25</v>
          </cell>
          <cell r="BS194">
            <v>626</v>
          </cell>
          <cell r="BT194">
            <v>89.8</v>
          </cell>
          <cell r="BU194" t="str">
            <v>D</v>
          </cell>
          <cell r="BV194" t="str">
            <v>10</v>
          </cell>
          <cell r="BW194">
            <v>44</v>
          </cell>
          <cell r="BX194" t="str">
            <v>19931001</v>
          </cell>
          <cell r="BZ194" t="str">
            <v>E</v>
          </cell>
          <cell r="CA194" t="str">
            <v>11</v>
          </cell>
          <cell r="CB194" t="str">
            <v>E</v>
          </cell>
          <cell r="CC194" t="str">
            <v>11</v>
          </cell>
          <cell r="CD194" t="str">
            <v>E</v>
          </cell>
          <cell r="CE194" t="str">
            <v>11</v>
          </cell>
        </row>
        <row r="195">
          <cell r="A195" t="str">
            <v>2177342</v>
          </cell>
          <cell r="B195" t="str">
            <v>32</v>
          </cell>
          <cell r="C195" t="str">
            <v>4을</v>
          </cell>
          <cell r="D195" t="str">
            <v>이순　　　</v>
          </cell>
          <cell r="E195" t="str">
            <v>C</v>
          </cell>
          <cell r="G195">
            <v>1</v>
          </cell>
          <cell r="H195" t="str">
            <v>KQ**</v>
          </cell>
          <cell r="I195" t="str">
            <v>KUCD</v>
          </cell>
          <cell r="J195" t="str">
            <v>광）버스제조부　　　</v>
          </cell>
          <cell r="K195" t="str">
            <v>KUCA</v>
          </cell>
          <cell r="L195" t="str">
            <v>광）제조관리１부　　</v>
          </cell>
          <cell r="O195" t="str">
            <v>KUCAA</v>
          </cell>
          <cell r="R195" t="str">
            <v>6</v>
          </cell>
          <cell r="V195" t="str">
            <v>6</v>
          </cell>
          <cell r="W195" t="str">
            <v>2</v>
          </cell>
          <cell r="X195" t="str">
            <v>4</v>
          </cell>
          <cell r="Y195" t="str">
            <v>S</v>
          </cell>
          <cell r="Z195" t="str">
            <v>2298731</v>
          </cell>
          <cell r="AA195" t="str">
            <v>이동진　　</v>
          </cell>
          <cell r="AB195" t="str">
            <v>26</v>
          </cell>
          <cell r="AC195" t="str">
            <v>50</v>
          </cell>
          <cell r="AD195">
            <v>49</v>
          </cell>
          <cell r="AE195">
            <v>60</v>
          </cell>
          <cell r="AF195">
            <v>20</v>
          </cell>
          <cell r="AG195" t="str">
            <v>2051309</v>
          </cell>
          <cell r="AH195" t="str">
            <v>김종환　　</v>
          </cell>
          <cell r="AI195" t="str">
            <v>24</v>
          </cell>
          <cell r="AJ195" t="str">
            <v>40</v>
          </cell>
          <cell r="AK195">
            <v>57</v>
          </cell>
          <cell r="AL195">
            <v>53.19</v>
          </cell>
          <cell r="AM195">
            <v>30</v>
          </cell>
          <cell r="AN195" t="str">
            <v>2034693</v>
          </cell>
          <cell r="AO195" t="str">
            <v>김홍수　　</v>
          </cell>
          <cell r="AP195" t="str">
            <v>20</v>
          </cell>
          <cell r="AQ195" t="str">
            <v>32</v>
          </cell>
          <cell r="AR195">
            <v>47</v>
          </cell>
          <cell r="AS195">
            <v>52.77</v>
          </cell>
          <cell r="AT195">
            <v>10</v>
          </cell>
          <cell r="AU195" t="str">
            <v>2024118</v>
          </cell>
          <cell r="AV195" t="str">
            <v>정정규　　</v>
          </cell>
          <cell r="AW195" t="str">
            <v>20</v>
          </cell>
          <cell r="AX195" t="str">
            <v>31</v>
          </cell>
          <cell r="AY195">
            <v>49</v>
          </cell>
          <cell r="AZ195">
            <v>49.05</v>
          </cell>
          <cell r="BA195">
            <v>10</v>
          </cell>
          <cell r="BB195" t="str">
            <v>2026563</v>
          </cell>
          <cell r="BC195" t="str">
            <v>전천수　　</v>
          </cell>
          <cell r="BD195" t="str">
            <v>03</v>
          </cell>
          <cell r="BE195" t="str">
            <v>30</v>
          </cell>
          <cell r="BF195">
            <v>58</v>
          </cell>
          <cell r="BG195">
            <v>55.83</v>
          </cell>
          <cell r="BH195">
            <v>10</v>
          </cell>
          <cell r="BM195">
            <v>0</v>
          </cell>
          <cell r="BN195">
            <v>0</v>
          </cell>
          <cell r="BO195">
            <v>0</v>
          </cell>
          <cell r="BP195" t="b">
            <v>0</v>
          </cell>
          <cell r="BQ195">
            <v>0</v>
          </cell>
          <cell r="BR195">
            <v>54.65</v>
          </cell>
          <cell r="BS195">
            <v>613</v>
          </cell>
          <cell r="BT195">
            <v>87.9</v>
          </cell>
          <cell r="BU195" t="str">
            <v>D</v>
          </cell>
          <cell r="BV195" t="str">
            <v>10</v>
          </cell>
          <cell r="BW195">
            <v>44</v>
          </cell>
          <cell r="BX195" t="str">
            <v>19930101</v>
          </cell>
          <cell r="BZ195" t="str">
            <v>E</v>
          </cell>
          <cell r="CA195" t="str">
            <v>11</v>
          </cell>
          <cell r="CB195" t="str">
            <v>E</v>
          </cell>
          <cell r="CC195" t="str">
            <v>11</v>
          </cell>
          <cell r="CD195" t="str">
            <v>E</v>
          </cell>
          <cell r="CE195" t="str">
            <v>11</v>
          </cell>
        </row>
        <row r="196">
          <cell r="A196" t="str">
            <v>2682776</v>
          </cell>
          <cell r="B196" t="str">
            <v>33</v>
          </cell>
          <cell r="C196" t="str">
            <v>5급</v>
          </cell>
          <cell r="D196" t="str">
            <v>이혜경　　</v>
          </cell>
          <cell r="E196" t="str">
            <v>C</v>
          </cell>
          <cell r="G196">
            <v>1</v>
          </cell>
          <cell r="H196" t="str">
            <v>KH**</v>
          </cell>
          <cell r="I196" t="str">
            <v>KHIC</v>
          </cell>
          <cell r="J196" t="str">
            <v>인천）구월지점　　　</v>
          </cell>
          <cell r="K196" t="str">
            <v>KHIK</v>
          </cell>
          <cell r="L196" t="str">
            <v>인천）주안지점　　　</v>
          </cell>
          <cell r="O196" t="str">
            <v>KHIKA</v>
          </cell>
          <cell r="R196" t="str">
            <v>2</v>
          </cell>
          <cell r="V196" t="str">
            <v>7</v>
          </cell>
          <cell r="W196" t="str">
            <v>3</v>
          </cell>
          <cell r="X196" t="str">
            <v>4</v>
          </cell>
          <cell r="Y196" t="str">
            <v>O</v>
          </cell>
          <cell r="Z196" t="str">
            <v>2073484</v>
          </cell>
          <cell r="AA196" t="str">
            <v>김현호　　</v>
          </cell>
          <cell r="AB196" t="str">
            <v>26</v>
          </cell>
          <cell r="AC196" t="str">
            <v>44</v>
          </cell>
          <cell r="AD196">
            <v>70</v>
          </cell>
          <cell r="AE196">
            <v>55.29</v>
          </cell>
          <cell r="AF196">
            <v>60</v>
          </cell>
          <cell r="AG196" t="str">
            <v>2718155</v>
          </cell>
          <cell r="AH196" t="str">
            <v>김한수　　</v>
          </cell>
          <cell r="AI196" t="str">
            <v>05</v>
          </cell>
          <cell r="AJ196" t="str">
            <v>32</v>
          </cell>
          <cell r="AK196">
            <v>56</v>
          </cell>
          <cell r="AL196">
            <v>53.55</v>
          </cell>
          <cell r="AM196">
            <v>30</v>
          </cell>
          <cell r="AR196">
            <v>0</v>
          </cell>
          <cell r="AS196">
            <v>0</v>
          </cell>
          <cell r="AT196">
            <v>0</v>
          </cell>
          <cell r="AY196">
            <v>0</v>
          </cell>
          <cell r="AZ196">
            <v>0</v>
          </cell>
          <cell r="BA196">
            <v>0</v>
          </cell>
          <cell r="BF196">
            <v>0</v>
          </cell>
          <cell r="BG196">
            <v>0</v>
          </cell>
          <cell r="BH196">
            <v>0</v>
          </cell>
          <cell r="BM196">
            <v>0</v>
          </cell>
          <cell r="BN196">
            <v>0</v>
          </cell>
          <cell r="BO196">
            <v>0</v>
          </cell>
          <cell r="BP196" t="b">
            <v>0</v>
          </cell>
          <cell r="BQ196">
            <v>0</v>
          </cell>
          <cell r="BR196">
            <v>54.71</v>
          </cell>
          <cell r="BS196">
            <v>575</v>
          </cell>
          <cell r="BT196">
            <v>83.9</v>
          </cell>
          <cell r="BU196" t="str">
            <v>D</v>
          </cell>
          <cell r="BV196" t="str">
            <v>09</v>
          </cell>
          <cell r="BW196">
            <v>48</v>
          </cell>
          <cell r="BX196" t="str">
            <v>19960916</v>
          </cell>
          <cell r="BZ196" t="str">
            <v>E</v>
          </cell>
          <cell r="CA196" t="str">
            <v>10</v>
          </cell>
          <cell r="CB196" t="str">
            <v>E</v>
          </cell>
          <cell r="CC196" t="str">
            <v>10</v>
          </cell>
        </row>
        <row r="197">
          <cell r="A197" t="str">
            <v>2707283</v>
          </cell>
          <cell r="B197" t="str">
            <v>33</v>
          </cell>
          <cell r="C197" t="str">
            <v>5급</v>
          </cell>
          <cell r="D197" t="str">
            <v>김영미　　</v>
          </cell>
          <cell r="E197" t="str">
            <v>C</v>
          </cell>
          <cell r="G197">
            <v>1</v>
          </cell>
          <cell r="H197" t="str">
            <v>KM**</v>
          </cell>
          <cell r="I197" t="str">
            <v>KMD*</v>
          </cell>
          <cell r="J197" t="str">
            <v>대구직매점</v>
          </cell>
          <cell r="K197" t="str">
            <v>KMID</v>
          </cell>
          <cell r="L197" t="str">
            <v>대구부품사업소　　　</v>
          </cell>
          <cell r="O197" t="str">
            <v>KMIDB</v>
          </cell>
          <cell r="R197" t="str">
            <v>2</v>
          </cell>
          <cell r="V197" t="str">
            <v>7</v>
          </cell>
          <cell r="W197" t="str">
            <v>4</v>
          </cell>
          <cell r="X197" t="str">
            <v>4</v>
          </cell>
          <cell r="Y197" t="str">
            <v>O</v>
          </cell>
          <cell r="Z197" t="str">
            <v>2127055</v>
          </cell>
          <cell r="AA197" t="str">
            <v>박병화　　</v>
          </cell>
          <cell r="AB197" t="str">
            <v>28</v>
          </cell>
          <cell r="AC197" t="str">
            <v>50</v>
          </cell>
          <cell r="AD197">
            <v>53</v>
          </cell>
          <cell r="AE197">
            <v>54.86</v>
          </cell>
          <cell r="AF197">
            <v>40</v>
          </cell>
          <cell r="AG197" t="str">
            <v>2011112</v>
          </cell>
          <cell r="AH197" t="str">
            <v>백원량　　</v>
          </cell>
          <cell r="AI197" t="str">
            <v>22</v>
          </cell>
          <cell r="AJ197" t="str">
            <v>43</v>
          </cell>
          <cell r="AK197">
            <v>52</v>
          </cell>
          <cell r="AL197">
            <v>55.89</v>
          </cell>
          <cell r="AM197">
            <v>50</v>
          </cell>
          <cell r="AR197">
            <v>0</v>
          </cell>
          <cell r="AS197">
            <v>0</v>
          </cell>
          <cell r="AT197">
            <v>0</v>
          </cell>
          <cell r="AY197">
            <v>0</v>
          </cell>
          <cell r="AZ197">
            <v>0</v>
          </cell>
          <cell r="BA197">
            <v>0</v>
          </cell>
          <cell r="BF197">
            <v>0</v>
          </cell>
          <cell r="BG197">
            <v>0</v>
          </cell>
          <cell r="BH197">
            <v>0</v>
          </cell>
          <cell r="BM197">
            <v>0</v>
          </cell>
          <cell r="BN197">
            <v>0</v>
          </cell>
          <cell r="BO197">
            <v>0</v>
          </cell>
          <cell r="BP197" t="b">
            <v>0</v>
          </cell>
          <cell r="BQ197">
            <v>0</v>
          </cell>
          <cell r="BR197">
            <v>55.43</v>
          </cell>
          <cell r="BS197">
            <v>541</v>
          </cell>
          <cell r="BT197">
            <v>79</v>
          </cell>
          <cell r="BU197" t="str">
            <v>D</v>
          </cell>
          <cell r="BV197" t="str">
            <v>09</v>
          </cell>
          <cell r="BW197">
            <v>48</v>
          </cell>
          <cell r="BX197" t="str">
            <v>19970513</v>
          </cell>
          <cell r="BZ197" t="str">
            <v>D</v>
          </cell>
          <cell r="CA197" t="str">
            <v>09</v>
          </cell>
          <cell r="CB197" t="str">
            <v>E</v>
          </cell>
          <cell r="CC197" t="str">
            <v>11</v>
          </cell>
        </row>
        <row r="198">
          <cell r="A198" t="str">
            <v>2454668</v>
          </cell>
          <cell r="B198" t="str">
            <v>33</v>
          </cell>
          <cell r="C198" t="str">
            <v>5급</v>
          </cell>
          <cell r="D198" t="str">
            <v>정영진　　</v>
          </cell>
          <cell r="E198" t="str">
            <v>C</v>
          </cell>
          <cell r="G198">
            <v>1</v>
          </cell>
          <cell r="H198" t="str">
            <v>KH**</v>
          </cell>
          <cell r="I198" t="str">
            <v>KHSV</v>
          </cell>
          <cell r="J198" t="str">
            <v>부산）양정지점　　　</v>
          </cell>
          <cell r="K198" t="str">
            <v>KHSC</v>
          </cell>
          <cell r="L198" t="str">
            <v>부산）금정지점　　　</v>
          </cell>
          <cell r="O198" t="str">
            <v>KHSCA</v>
          </cell>
          <cell r="R198" t="str">
            <v>2</v>
          </cell>
          <cell r="V198" t="str">
            <v>7</v>
          </cell>
          <cell r="W198" t="str">
            <v>3</v>
          </cell>
          <cell r="X198" t="str">
            <v>4</v>
          </cell>
          <cell r="Y198" t="str">
            <v>S</v>
          </cell>
          <cell r="Z198" t="str">
            <v>2227756</v>
          </cell>
          <cell r="AA198" t="str">
            <v>김봉태　　</v>
          </cell>
          <cell r="AB198" t="str">
            <v>26</v>
          </cell>
          <cell r="AC198" t="str">
            <v>50</v>
          </cell>
          <cell r="AD198">
            <v>88</v>
          </cell>
          <cell r="AE198">
            <v>60</v>
          </cell>
          <cell r="AF198">
            <v>10</v>
          </cell>
          <cell r="AG198" t="str">
            <v>2717523</v>
          </cell>
          <cell r="AH198" t="str">
            <v>조남석　　</v>
          </cell>
          <cell r="AI198" t="str">
            <v>26</v>
          </cell>
          <cell r="AJ198" t="str">
            <v>44</v>
          </cell>
          <cell r="AK198">
            <v>88</v>
          </cell>
          <cell r="AL198">
            <v>60</v>
          </cell>
          <cell r="AM198">
            <v>50</v>
          </cell>
          <cell r="AN198" t="str">
            <v>2718178</v>
          </cell>
          <cell r="AO198" t="str">
            <v>박환　　　</v>
          </cell>
          <cell r="AP198" t="str">
            <v>20</v>
          </cell>
          <cell r="AQ198" t="str">
            <v>32</v>
          </cell>
          <cell r="AR198">
            <v>65</v>
          </cell>
          <cell r="AS198">
            <v>51.74</v>
          </cell>
          <cell r="AT198">
            <v>30</v>
          </cell>
          <cell r="AY198">
            <v>0</v>
          </cell>
          <cell r="AZ198">
            <v>0</v>
          </cell>
          <cell r="BA198">
            <v>0</v>
          </cell>
          <cell r="BF198">
            <v>0</v>
          </cell>
          <cell r="BG198">
            <v>0</v>
          </cell>
          <cell r="BH198">
            <v>0</v>
          </cell>
          <cell r="BM198">
            <v>0</v>
          </cell>
          <cell r="BN198">
            <v>0</v>
          </cell>
          <cell r="BO198">
            <v>0</v>
          </cell>
          <cell r="BP198" t="b">
            <v>0</v>
          </cell>
          <cell r="BQ198">
            <v>0</v>
          </cell>
          <cell r="BR198">
            <v>57.25</v>
          </cell>
          <cell r="BS198">
            <v>450</v>
          </cell>
          <cell r="BT198">
            <v>65.7</v>
          </cell>
          <cell r="BU198" t="str">
            <v>C</v>
          </cell>
          <cell r="BV198" t="str">
            <v>08</v>
          </cell>
          <cell r="BW198">
            <v>52</v>
          </cell>
          <cell r="BX198" t="str">
            <v>19930208</v>
          </cell>
          <cell r="BZ198" t="str">
            <v>D</v>
          </cell>
          <cell r="CA198" t="str">
            <v>10</v>
          </cell>
          <cell r="CB198" t="str">
            <v>C</v>
          </cell>
          <cell r="CC198" t="str">
            <v>07</v>
          </cell>
          <cell r="CD198" t="str">
            <v>E</v>
          </cell>
          <cell r="CE198" t="str">
            <v>10</v>
          </cell>
        </row>
        <row r="199">
          <cell r="A199" t="str">
            <v>2607349</v>
          </cell>
          <cell r="B199" t="str">
            <v>30</v>
          </cell>
          <cell r="C199" t="str">
            <v>4갑</v>
          </cell>
          <cell r="D199" t="str">
            <v>이원일　　</v>
          </cell>
          <cell r="E199" t="str">
            <v>C</v>
          </cell>
          <cell r="G199">
            <v>1</v>
          </cell>
          <cell r="H199" t="str">
            <v>KH**</v>
          </cell>
          <cell r="I199" t="str">
            <v>KHKA</v>
          </cell>
          <cell r="J199" t="str">
            <v>강원）춘천지점　　　</v>
          </cell>
          <cell r="K199" t="str">
            <v>KHKF</v>
          </cell>
          <cell r="L199" t="str">
            <v>강원）홍천지점　　　</v>
          </cell>
          <cell r="O199" t="str">
            <v>KHKFA</v>
          </cell>
          <cell r="R199" t="str">
            <v>2</v>
          </cell>
          <cell r="V199" t="str">
            <v>5</v>
          </cell>
          <cell r="W199" t="str">
            <v>3</v>
          </cell>
          <cell r="X199" t="str">
            <v>3</v>
          </cell>
          <cell r="Y199" t="str">
            <v>O</v>
          </cell>
          <cell r="Z199" t="str">
            <v>2096886</v>
          </cell>
          <cell r="AA199" t="str">
            <v>임광혁　　</v>
          </cell>
          <cell r="AB199" t="str">
            <v>28</v>
          </cell>
          <cell r="AC199" t="str">
            <v>44</v>
          </cell>
          <cell r="AD199">
            <v>77</v>
          </cell>
          <cell r="AE199">
            <v>60</v>
          </cell>
          <cell r="AF199">
            <v>50</v>
          </cell>
          <cell r="AG199" t="str">
            <v>2032367</v>
          </cell>
          <cell r="AH199" t="str">
            <v>최진　　　</v>
          </cell>
          <cell r="AI199" t="str">
            <v>22</v>
          </cell>
          <cell r="AJ199" t="str">
            <v>32</v>
          </cell>
          <cell r="AK199">
            <v>69</v>
          </cell>
          <cell r="AL199">
            <v>52.93</v>
          </cell>
          <cell r="AM199">
            <v>30</v>
          </cell>
          <cell r="AN199" t="str">
            <v>2059744</v>
          </cell>
          <cell r="AO199" t="str">
            <v>김도영　　</v>
          </cell>
          <cell r="AP199" t="str">
            <v>02</v>
          </cell>
          <cell r="AQ199" t="str">
            <v>20</v>
          </cell>
          <cell r="AR199">
            <v>100</v>
          </cell>
          <cell r="AS199">
            <v>70.58</v>
          </cell>
          <cell r="AT199">
            <v>10</v>
          </cell>
          <cell r="AY199">
            <v>0</v>
          </cell>
          <cell r="AZ199">
            <v>0</v>
          </cell>
          <cell r="BA199">
            <v>0</v>
          </cell>
          <cell r="BF199">
            <v>0</v>
          </cell>
          <cell r="BG199">
            <v>0</v>
          </cell>
          <cell r="BH199">
            <v>0</v>
          </cell>
          <cell r="BM199">
            <v>0</v>
          </cell>
          <cell r="BN199">
            <v>0</v>
          </cell>
          <cell r="BO199">
            <v>0</v>
          </cell>
          <cell r="BP199" t="b">
            <v>0</v>
          </cell>
          <cell r="BQ199">
            <v>0</v>
          </cell>
          <cell r="BR199">
            <v>58.82</v>
          </cell>
          <cell r="BS199">
            <v>812</v>
          </cell>
          <cell r="BT199">
            <v>56</v>
          </cell>
          <cell r="BU199" t="str">
            <v>C</v>
          </cell>
          <cell r="BV199" t="str">
            <v>07</v>
          </cell>
          <cell r="BW199">
            <v>56</v>
          </cell>
          <cell r="BX199" t="str">
            <v>19950123</v>
          </cell>
          <cell r="BZ199" t="str">
            <v>C</v>
          </cell>
          <cell r="CA199" t="str">
            <v>05</v>
          </cell>
          <cell r="CB199" t="str">
            <v>D</v>
          </cell>
          <cell r="CC199" t="str">
            <v>09</v>
          </cell>
          <cell r="CD199" t="str">
            <v>D</v>
          </cell>
          <cell r="CE199" t="str">
            <v>10</v>
          </cell>
        </row>
        <row r="200">
          <cell r="A200" t="str">
            <v>2692898</v>
          </cell>
          <cell r="B200" t="str">
            <v>30</v>
          </cell>
          <cell r="C200" t="str">
            <v>4갑</v>
          </cell>
          <cell r="D200" t="str">
            <v>양재동　　</v>
          </cell>
          <cell r="E200" t="str">
            <v>C</v>
          </cell>
          <cell r="G200">
            <v>1</v>
          </cell>
          <cell r="H200" t="str">
            <v>KK**</v>
          </cell>
          <cell r="I200" t="str">
            <v>KJAB</v>
          </cell>
          <cell r="J200" t="str">
            <v>특수수출팀　　　　　</v>
          </cell>
          <cell r="K200" t="str">
            <v>KLCE</v>
          </cell>
          <cell r="L200" t="str">
            <v>상용특장수출팀　　　</v>
          </cell>
          <cell r="O200" t="str">
            <v>KLCE</v>
          </cell>
          <cell r="R200" t="str">
            <v>1</v>
          </cell>
          <cell r="V200" t="str">
            <v>5</v>
          </cell>
          <cell r="W200" t="str">
            <v>1</v>
          </cell>
          <cell r="X200" t="str">
            <v>3</v>
          </cell>
          <cell r="Y200" t="str">
            <v>O</v>
          </cell>
          <cell r="Z200" t="str">
            <v>2013104</v>
          </cell>
          <cell r="AA200" t="str">
            <v>김남중　　</v>
          </cell>
          <cell r="AB200" t="str">
            <v>20</v>
          </cell>
          <cell r="AC200" t="str">
            <v>43</v>
          </cell>
          <cell r="AD200">
            <v>62</v>
          </cell>
          <cell r="AE200">
            <v>56.34</v>
          </cell>
          <cell r="AF200">
            <v>40</v>
          </cell>
          <cell r="AG200" t="str">
            <v>2002024</v>
          </cell>
          <cell r="AH200" t="str">
            <v>이덕규　　</v>
          </cell>
          <cell r="AI200" t="str">
            <v>04</v>
          </cell>
          <cell r="AJ200" t="str">
            <v>30</v>
          </cell>
          <cell r="AK200">
            <v>70</v>
          </cell>
          <cell r="AL200">
            <v>59.14</v>
          </cell>
          <cell r="AM200">
            <v>30</v>
          </cell>
          <cell r="AN200" t="str">
            <v>2005295</v>
          </cell>
          <cell r="AO200" t="str">
            <v>박성도　　</v>
          </cell>
          <cell r="AP200" t="str">
            <v>02</v>
          </cell>
          <cell r="AQ200" t="str">
            <v>20</v>
          </cell>
          <cell r="AR200">
            <v>70</v>
          </cell>
          <cell r="AS200">
            <v>58.77</v>
          </cell>
          <cell r="AT200">
            <v>10</v>
          </cell>
          <cell r="AY200">
            <v>0</v>
          </cell>
          <cell r="AZ200">
            <v>0</v>
          </cell>
          <cell r="BA200">
            <v>0</v>
          </cell>
          <cell r="BF200">
            <v>0</v>
          </cell>
          <cell r="BG200">
            <v>0</v>
          </cell>
          <cell r="BH200">
            <v>0</v>
          </cell>
          <cell r="BM200">
            <v>0</v>
          </cell>
          <cell r="BN200">
            <v>0</v>
          </cell>
          <cell r="BO200">
            <v>0</v>
          </cell>
          <cell r="BP200" t="b">
            <v>0</v>
          </cell>
          <cell r="BQ200">
            <v>0</v>
          </cell>
          <cell r="BR200">
            <v>57.69</v>
          </cell>
          <cell r="BS200">
            <v>925</v>
          </cell>
          <cell r="BT200">
            <v>63.7</v>
          </cell>
          <cell r="BU200" t="str">
            <v>C</v>
          </cell>
          <cell r="BV200" t="str">
            <v>07</v>
          </cell>
          <cell r="BW200">
            <v>56</v>
          </cell>
          <cell r="BX200" t="str">
            <v>19961216</v>
          </cell>
          <cell r="BZ200" t="str">
            <v>C</v>
          </cell>
          <cell r="CA200" t="str">
            <v>07</v>
          </cell>
          <cell r="CB200" t="str">
            <v>D</v>
          </cell>
          <cell r="CC200" t="str">
            <v>09</v>
          </cell>
        </row>
        <row r="201">
          <cell r="A201" t="str">
            <v>2648651</v>
          </cell>
          <cell r="B201" t="str">
            <v>30</v>
          </cell>
          <cell r="C201" t="str">
            <v>4갑</v>
          </cell>
          <cell r="D201" t="str">
            <v>김영준　　</v>
          </cell>
          <cell r="E201" t="str">
            <v>C</v>
          </cell>
          <cell r="G201">
            <v>1</v>
          </cell>
          <cell r="H201" t="str">
            <v>KK**</v>
          </cell>
          <cell r="I201" t="str">
            <v>KLDA</v>
          </cell>
          <cell r="J201" t="str">
            <v>써비스기획팀　　　　</v>
          </cell>
          <cell r="K201" t="str">
            <v>KLDC</v>
          </cell>
          <cell r="L201" t="str">
            <v>해외써비스팀　　　　</v>
          </cell>
          <cell r="O201" t="str">
            <v>KLDC</v>
          </cell>
          <cell r="R201" t="str">
            <v>4</v>
          </cell>
          <cell r="V201" t="str">
            <v>5</v>
          </cell>
          <cell r="W201" t="str">
            <v>1</v>
          </cell>
          <cell r="X201" t="str">
            <v>3</v>
          </cell>
          <cell r="Y201" t="str">
            <v>O</v>
          </cell>
          <cell r="Z201" t="str">
            <v>7253025</v>
          </cell>
          <cell r="AA201" t="str">
            <v>김종민　　</v>
          </cell>
          <cell r="AB201" t="str">
            <v>24</v>
          </cell>
          <cell r="AC201" t="str">
            <v>43</v>
          </cell>
          <cell r="AD201">
            <v>69</v>
          </cell>
          <cell r="AE201">
            <v>56.51</v>
          </cell>
          <cell r="AF201">
            <v>30</v>
          </cell>
          <cell r="AG201" t="str">
            <v>7043258</v>
          </cell>
          <cell r="AH201" t="str">
            <v>박상근　　</v>
          </cell>
          <cell r="AI201" t="str">
            <v>05</v>
          </cell>
          <cell r="AJ201" t="str">
            <v>32</v>
          </cell>
          <cell r="AK201">
            <v>84</v>
          </cell>
          <cell r="AL201">
            <v>62.63</v>
          </cell>
          <cell r="AM201">
            <v>20</v>
          </cell>
          <cell r="AN201" t="str">
            <v>2002024</v>
          </cell>
          <cell r="AO201" t="str">
            <v>이덕규　　</v>
          </cell>
          <cell r="AP201" t="str">
            <v>04</v>
          </cell>
          <cell r="AQ201" t="str">
            <v>30</v>
          </cell>
          <cell r="AR201">
            <v>68</v>
          </cell>
          <cell r="AS201">
            <v>58.32</v>
          </cell>
          <cell r="AT201">
            <v>20</v>
          </cell>
          <cell r="AU201" t="str">
            <v>2005295</v>
          </cell>
          <cell r="AV201" t="str">
            <v>박성도　　</v>
          </cell>
          <cell r="AW201" t="str">
            <v>02</v>
          </cell>
          <cell r="AX201" t="str">
            <v>20</v>
          </cell>
          <cell r="AY201">
            <v>70</v>
          </cell>
          <cell r="AZ201">
            <v>58.77</v>
          </cell>
          <cell r="BA201">
            <v>10</v>
          </cell>
          <cell r="BF201">
            <v>0</v>
          </cell>
          <cell r="BG201">
            <v>0</v>
          </cell>
          <cell r="BH201">
            <v>0</v>
          </cell>
          <cell r="BM201">
            <v>0</v>
          </cell>
          <cell r="BN201">
            <v>0</v>
          </cell>
          <cell r="BO201">
            <v>0</v>
          </cell>
          <cell r="BP201" t="b">
            <v>0</v>
          </cell>
          <cell r="BQ201">
            <v>0</v>
          </cell>
          <cell r="BR201">
            <v>58.78</v>
          </cell>
          <cell r="BS201">
            <v>817</v>
          </cell>
          <cell r="BT201">
            <v>56.3</v>
          </cell>
          <cell r="BU201" t="str">
            <v>C</v>
          </cell>
          <cell r="BV201" t="str">
            <v>07</v>
          </cell>
          <cell r="BW201">
            <v>56</v>
          </cell>
          <cell r="BX201" t="str">
            <v>19951211</v>
          </cell>
          <cell r="BZ201" t="str">
            <v>D</v>
          </cell>
          <cell r="CA201" t="str">
            <v>09</v>
          </cell>
          <cell r="CB201" t="str">
            <v>D</v>
          </cell>
          <cell r="CC201" t="str">
            <v>10</v>
          </cell>
          <cell r="CD201" t="str">
            <v>C</v>
          </cell>
          <cell r="CE201" t="str">
            <v>05</v>
          </cell>
        </row>
        <row r="202">
          <cell r="A202" t="str">
            <v>2184938</v>
          </cell>
          <cell r="B202" t="str">
            <v>32</v>
          </cell>
          <cell r="C202" t="str">
            <v>4을</v>
          </cell>
          <cell r="D202" t="str">
            <v>강미영　　</v>
          </cell>
          <cell r="E202" t="str">
            <v>C</v>
          </cell>
          <cell r="G202">
            <v>1</v>
          </cell>
          <cell r="H202" t="str">
            <v>KH**</v>
          </cell>
          <cell r="I202" t="str">
            <v>KHGT</v>
          </cell>
          <cell r="J202" t="str">
            <v>남부）방배지점　　　</v>
          </cell>
          <cell r="K202" t="str">
            <v>KHHF</v>
          </cell>
          <cell r="L202" t="str">
            <v>북부）은평지점　　　</v>
          </cell>
          <cell r="O202" t="str">
            <v>KHHFA</v>
          </cell>
          <cell r="R202" t="str">
            <v>2</v>
          </cell>
          <cell r="V202" t="str">
            <v>6</v>
          </cell>
          <cell r="W202" t="str">
            <v>3</v>
          </cell>
          <cell r="X202" t="str">
            <v>4</v>
          </cell>
          <cell r="Y202" t="str">
            <v>S</v>
          </cell>
          <cell r="Z202" t="str">
            <v>2079378</v>
          </cell>
          <cell r="AA202" t="str">
            <v>오수원　　</v>
          </cell>
          <cell r="AB202" t="str">
            <v>28</v>
          </cell>
          <cell r="AC202" t="str">
            <v>50</v>
          </cell>
          <cell r="AD202">
            <v>86</v>
          </cell>
          <cell r="AE202">
            <v>60</v>
          </cell>
          <cell r="AF202">
            <v>10</v>
          </cell>
          <cell r="AG202" t="str">
            <v>2072994</v>
          </cell>
          <cell r="AH202" t="str">
            <v>권우영　　</v>
          </cell>
          <cell r="AI202" t="str">
            <v>26</v>
          </cell>
          <cell r="AJ202" t="str">
            <v>44</v>
          </cell>
          <cell r="AK202">
            <v>86</v>
          </cell>
          <cell r="AL202">
            <v>60</v>
          </cell>
          <cell r="AM202">
            <v>50</v>
          </cell>
          <cell r="AN202" t="str">
            <v>2006008</v>
          </cell>
          <cell r="AO202" t="str">
            <v>이덕준　　</v>
          </cell>
          <cell r="AP202" t="str">
            <v>03</v>
          </cell>
          <cell r="AQ202" t="str">
            <v>32</v>
          </cell>
          <cell r="AR202">
            <v>75</v>
          </cell>
          <cell r="AS202">
            <v>60.57</v>
          </cell>
          <cell r="AT202">
            <v>30</v>
          </cell>
          <cell r="AY202">
            <v>0</v>
          </cell>
          <cell r="AZ202">
            <v>0</v>
          </cell>
          <cell r="BA202">
            <v>0</v>
          </cell>
          <cell r="BF202">
            <v>0</v>
          </cell>
          <cell r="BG202">
            <v>0</v>
          </cell>
          <cell r="BH202">
            <v>0</v>
          </cell>
          <cell r="BM202">
            <v>0</v>
          </cell>
          <cell r="BN202">
            <v>0</v>
          </cell>
          <cell r="BO202">
            <v>0</v>
          </cell>
          <cell r="BP202" t="b">
            <v>0</v>
          </cell>
          <cell r="BQ202">
            <v>0</v>
          </cell>
          <cell r="BR202">
            <v>60.19</v>
          </cell>
          <cell r="BS202">
            <v>352</v>
          </cell>
          <cell r="BT202">
            <v>50.5</v>
          </cell>
          <cell r="BU202" t="str">
            <v>C</v>
          </cell>
          <cell r="BV202" t="str">
            <v>06</v>
          </cell>
          <cell r="BW202">
            <v>60</v>
          </cell>
          <cell r="BX202" t="str">
            <v>19940101</v>
          </cell>
          <cell r="BZ202" t="str">
            <v>C</v>
          </cell>
          <cell r="CA202" t="str">
            <v>04</v>
          </cell>
          <cell r="CB202" t="str">
            <v>C</v>
          </cell>
          <cell r="CC202" t="str">
            <v>08</v>
          </cell>
          <cell r="CD202" t="str">
            <v>D</v>
          </cell>
          <cell r="CE202" t="str">
            <v>09</v>
          </cell>
        </row>
        <row r="203">
          <cell r="A203" t="str">
            <v>2697326</v>
          </cell>
          <cell r="B203" t="str">
            <v>30</v>
          </cell>
          <cell r="C203" t="str">
            <v>4갑</v>
          </cell>
          <cell r="D203" t="str">
            <v>황동환　　</v>
          </cell>
          <cell r="E203" t="str">
            <v>C</v>
          </cell>
          <cell r="G203">
            <v>1</v>
          </cell>
          <cell r="H203" t="str">
            <v>KK**</v>
          </cell>
          <cell r="I203" t="str">
            <v>ZA10</v>
          </cell>
          <cell r="J203" t="str">
            <v>현대자동차（주）　　</v>
          </cell>
          <cell r="K203" t="str">
            <v>KLDC</v>
          </cell>
          <cell r="L203" t="str">
            <v>해외써비스팀　　　　</v>
          </cell>
          <cell r="O203" t="str">
            <v>KLDC</v>
          </cell>
          <cell r="R203" t="str">
            <v>1</v>
          </cell>
          <cell r="V203" t="str">
            <v>5</v>
          </cell>
          <cell r="W203" t="str">
            <v>1</v>
          </cell>
          <cell r="X203" t="str">
            <v>3</v>
          </cell>
          <cell r="Y203" t="str">
            <v>O</v>
          </cell>
          <cell r="Z203" t="str">
            <v>7253025</v>
          </cell>
          <cell r="AA203" t="str">
            <v>김종민　　</v>
          </cell>
          <cell r="AB203" t="str">
            <v>24</v>
          </cell>
          <cell r="AC203" t="str">
            <v>43</v>
          </cell>
          <cell r="AD203">
            <v>70</v>
          </cell>
          <cell r="AE203">
            <v>57.16</v>
          </cell>
          <cell r="AF203">
            <v>30</v>
          </cell>
          <cell r="AG203" t="str">
            <v>7043258</v>
          </cell>
          <cell r="AH203" t="str">
            <v>박상근　　</v>
          </cell>
          <cell r="AI203" t="str">
            <v>05</v>
          </cell>
          <cell r="AJ203" t="str">
            <v>32</v>
          </cell>
          <cell r="AK203">
            <v>85</v>
          </cell>
          <cell r="AL203">
            <v>63.05</v>
          </cell>
          <cell r="AM203">
            <v>20</v>
          </cell>
          <cell r="AN203" t="str">
            <v>2002024</v>
          </cell>
          <cell r="AO203" t="str">
            <v>이덕규　　</v>
          </cell>
          <cell r="AP203" t="str">
            <v>04</v>
          </cell>
          <cell r="AQ203" t="str">
            <v>30</v>
          </cell>
          <cell r="AR203">
            <v>70</v>
          </cell>
          <cell r="AS203">
            <v>59.14</v>
          </cell>
          <cell r="AT203">
            <v>20</v>
          </cell>
          <cell r="AU203" t="str">
            <v>2005295</v>
          </cell>
          <cell r="AV203" t="str">
            <v>박성도　　</v>
          </cell>
          <cell r="AW203" t="str">
            <v>02</v>
          </cell>
          <cell r="AX203" t="str">
            <v>20</v>
          </cell>
          <cell r="AY203">
            <v>77</v>
          </cell>
          <cell r="AZ203">
            <v>61.7</v>
          </cell>
          <cell r="BA203">
            <v>10</v>
          </cell>
          <cell r="BF203">
            <v>0</v>
          </cell>
          <cell r="BG203">
            <v>0</v>
          </cell>
          <cell r="BH203">
            <v>0</v>
          </cell>
          <cell r="BM203">
            <v>0</v>
          </cell>
          <cell r="BN203">
            <v>0</v>
          </cell>
          <cell r="BO203">
            <v>0</v>
          </cell>
          <cell r="BP203" t="b">
            <v>0</v>
          </cell>
          <cell r="BQ203">
            <v>0</v>
          </cell>
          <cell r="BR203">
            <v>59.7</v>
          </cell>
          <cell r="BS203">
            <v>713</v>
          </cell>
          <cell r="BT203">
            <v>49.1</v>
          </cell>
          <cell r="BU203" t="str">
            <v>C</v>
          </cell>
          <cell r="BV203" t="str">
            <v>06</v>
          </cell>
          <cell r="BW203">
            <v>60</v>
          </cell>
          <cell r="BX203" t="str">
            <v>19970106</v>
          </cell>
          <cell r="BZ203" t="str">
            <v>C</v>
          </cell>
          <cell r="CA203" t="str">
            <v>06</v>
          </cell>
          <cell r="CB203" t="str">
            <v>D</v>
          </cell>
          <cell r="CC203" t="str">
            <v>08</v>
          </cell>
        </row>
        <row r="204">
          <cell r="A204" t="str">
            <v>2053583</v>
          </cell>
          <cell r="B204" t="str">
            <v>28</v>
          </cell>
          <cell r="C204" t="str">
            <v>대리</v>
          </cell>
          <cell r="D204" t="str">
            <v>홍중식　　</v>
          </cell>
          <cell r="E204" t="str">
            <v>C</v>
          </cell>
          <cell r="G204">
            <v>1</v>
          </cell>
          <cell r="H204" t="str">
            <v>KH**</v>
          </cell>
          <cell r="I204" t="str">
            <v>KHFM</v>
          </cell>
          <cell r="J204" t="str">
            <v>서부）서여의도지점　</v>
          </cell>
          <cell r="K204" t="str">
            <v>KHFB</v>
          </cell>
          <cell r="L204" t="str">
            <v>서부）여의도지점　　</v>
          </cell>
          <cell r="O204" t="str">
            <v>KHFBA</v>
          </cell>
          <cell r="R204" t="str">
            <v>2</v>
          </cell>
          <cell r="T204" t="str">
            <v>50</v>
          </cell>
          <cell r="U204" t="str">
            <v>과장</v>
          </cell>
          <cell r="V204" t="str">
            <v>4</v>
          </cell>
          <cell r="W204" t="str">
            <v>3</v>
          </cell>
          <cell r="X204" t="str">
            <v>2</v>
          </cell>
          <cell r="Y204" t="str">
            <v>S</v>
          </cell>
          <cell r="Z204" t="str">
            <v>2069516</v>
          </cell>
          <cell r="AA204" t="str">
            <v>김도일　　</v>
          </cell>
          <cell r="AB204" t="str">
            <v>26</v>
          </cell>
          <cell r="AC204" t="str">
            <v>44</v>
          </cell>
          <cell r="AD204">
            <v>86</v>
          </cell>
          <cell r="AE204">
            <v>60</v>
          </cell>
          <cell r="AF204">
            <v>50</v>
          </cell>
          <cell r="AG204" t="str">
            <v>7120125</v>
          </cell>
          <cell r="AH204" t="str">
            <v>송만섭　　</v>
          </cell>
          <cell r="AI204" t="str">
            <v>22</v>
          </cell>
          <cell r="AJ204" t="str">
            <v>32</v>
          </cell>
          <cell r="AK204">
            <v>78</v>
          </cell>
          <cell r="AL204">
            <v>60.89</v>
          </cell>
          <cell r="AM204">
            <v>30</v>
          </cell>
          <cell r="AN204" t="str">
            <v>2059744</v>
          </cell>
          <cell r="AO204" t="str">
            <v>김도영　　</v>
          </cell>
          <cell r="AP204" t="str">
            <v>02</v>
          </cell>
          <cell r="AQ204" t="str">
            <v>20</v>
          </cell>
          <cell r="AR204">
            <v>100</v>
          </cell>
          <cell r="AS204">
            <v>70.650000000000006</v>
          </cell>
          <cell r="AT204">
            <v>10</v>
          </cell>
          <cell r="AY204">
            <v>0</v>
          </cell>
          <cell r="AZ204">
            <v>0</v>
          </cell>
          <cell r="BA204">
            <v>0</v>
          </cell>
          <cell r="BF204">
            <v>0</v>
          </cell>
          <cell r="BG204">
            <v>0</v>
          </cell>
          <cell r="BH204">
            <v>0</v>
          </cell>
          <cell r="BM204">
            <v>0</v>
          </cell>
          <cell r="BN204">
            <v>0</v>
          </cell>
          <cell r="BO204">
            <v>0</v>
          </cell>
          <cell r="BP204" t="b">
            <v>0</v>
          </cell>
          <cell r="BQ204">
            <v>0</v>
          </cell>
          <cell r="BR204">
            <v>61.48</v>
          </cell>
          <cell r="BS204">
            <v>677</v>
          </cell>
          <cell r="BT204">
            <v>40.4</v>
          </cell>
          <cell r="BU204" t="str">
            <v>C</v>
          </cell>
          <cell r="BV204" t="str">
            <v>05</v>
          </cell>
          <cell r="BW204">
            <v>64</v>
          </cell>
          <cell r="BX204" t="str">
            <v>19950101</v>
          </cell>
          <cell r="BZ204" t="str">
            <v>C</v>
          </cell>
          <cell r="CA204" t="str">
            <v>08</v>
          </cell>
          <cell r="CB204" t="str">
            <v>B</v>
          </cell>
          <cell r="CC204" t="str">
            <v>04</v>
          </cell>
          <cell r="CD204" t="str">
            <v>C</v>
          </cell>
          <cell r="CE204" t="str">
            <v>06</v>
          </cell>
        </row>
        <row r="205">
          <cell r="A205" t="str">
            <v>2075535</v>
          </cell>
          <cell r="B205" t="str">
            <v>28</v>
          </cell>
          <cell r="C205" t="str">
            <v>대리</v>
          </cell>
          <cell r="D205" t="str">
            <v>양상균　　</v>
          </cell>
          <cell r="E205" t="str">
            <v>C</v>
          </cell>
          <cell r="G205">
            <v>1</v>
          </cell>
          <cell r="H205" t="str">
            <v>KH**</v>
          </cell>
          <cell r="I205" t="str">
            <v>KHCB</v>
          </cell>
          <cell r="J205" t="str">
            <v>특판팀　　　　　　　</v>
          </cell>
          <cell r="K205" t="str">
            <v>KHG*</v>
          </cell>
          <cell r="L205" t="str">
            <v>남부지역본부　　　　</v>
          </cell>
          <cell r="O205" t="str">
            <v>KHG*2</v>
          </cell>
          <cell r="R205" t="str">
            <v>2</v>
          </cell>
          <cell r="V205" t="str">
            <v>4</v>
          </cell>
          <cell r="W205" t="str">
            <v>3</v>
          </cell>
          <cell r="X205" t="str">
            <v>3</v>
          </cell>
          <cell r="Y205" t="str">
            <v>O</v>
          </cell>
          <cell r="Z205" t="str">
            <v>2160964</v>
          </cell>
          <cell r="AA205" t="str">
            <v>최인호　　</v>
          </cell>
          <cell r="AB205" t="str">
            <v>26</v>
          </cell>
          <cell r="AC205" t="str">
            <v>50</v>
          </cell>
          <cell r="AD205">
            <v>87</v>
          </cell>
          <cell r="AE205">
            <v>63.79</v>
          </cell>
          <cell r="AF205">
            <v>40</v>
          </cell>
          <cell r="AG205" t="str">
            <v>2013194</v>
          </cell>
          <cell r="AH205" t="str">
            <v>박종호　　</v>
          </cell>
          <cell r="AI205" t="str">
            <v>05</v>
          </cell>
          <cell r="AJ205" t="str">
            <v>32</v>
          </cell>
          <cell r="AK205">
            <v>75</v>
          </cell>
          <cell r="AL205">
            <v>61.15</v>
          </cell>
          <cell r="AM205">
            <v>40</v>
          </cell>
          <cell r="AN205" t="str">
            <v>2059744</v>
          </cell>
          <cell r="AO205" t="str">
            <v>김도영　　</v>
          </cell>
          <cell r="AP205" t="str">
            <v>02</v>
          </cell>
          <cell r="AQ205" t="str">
            <v>20</v>
          </cell>
          <cell r="AR205">
            <v>47</v>
          </cell>
          <cell r="AS205">
            <v>51.64</v>
          </cell>
          <cell r="AT205">
            <v>10</v>
          </cell>
          <cell r="AY205">
            <v>0</v>
          </cell>
          <cell r="AZ205">
            <v>0</v>
          </cell>
          <cell r="BA205">
            <v>0</v>
          </cell>
          <cell r="BF205">
            <v>0</v>
          </cell>
          <cell r="BG205">
            <v>0</v>
          </cell>
          <cell r="BH205">
            <v>0</v>
          </cell>
          <cell r="BM205">
            <v>0</v>
          </cell>
          <cell r="BN205">
            <v>0</v>
          </cell>
          <cell r="BO205">
            <v>0</v>
          </cell>
          <cell r="BP205" t="b">
            <v>0</v>
          </cell>
          <cell r="BQ205">
            <v>0</v>
          </cell>
          <cell r="BR205">
            <v>61.27</v>
          </cell>
          <cell r="BS205">
            <v>696</v>
          </cell>
          <cell r="BT205">
            <v>41.6</v>
          </cell>
          <cell r="BU205" t="str">
            <v>C</v>
          </cell>
          <cell r="BV205" t="str">
            <v>05</v>
          </cell>
          <cell r="BW205">
            <v>64</v>
          </cell>
          <cell r="BX205" t="str">
            <v>19980101</v>
          </cell>
          <cell r="BZ205" t="str">
            <v>E</v>
          </cell>
          <cell r="CA205" t="str">
            <v>10</v>
          </cell>
          <cell r="CB205" t="str">
            <v>B</v>
          </cell>
          <cell r="CC205" t="str">
            <v>03</v>
          </cell>
          <cell r="CD205" t="str">
            <v>C</v>
          </cell>
          <cell r="CE205" t="str">
            <v>05</v>
          </cell>
        </row>
        <row r="206">
          <cell r="A206" t="str">
            <v>2605476</v>
          </cell>
          <cell r="B206" t="str">
            <v>30</v>
          </cell>
          <cell r="C206" t="str">
            <v>4갑</v>
          </cell>
          <cell r="D206" t="str">
            <v>임춘우　　</v>
          </cell>
          <cell r="E206" t="str">
            <v>C</v>
          </cell>
          <cell r="G206">
            <v>1</v>
          </cell>
          <cell r="H206" t="str">
            <v>KH**</v>
          </cell>
          <cell r="I206" t="str">
            <v>KHWE</v>
          </cell>
          <cell r="J206" t="str">
            <v>경남서부）하동지점　</v>
          </cell>
          <cell r="K206" t="str">
            <v>KHWL</v>
          </cell>
          <cell r="L206" t="str">
            <v>경남서부）사천지점　</v>
          </cell>
          <cell r="O206" t="str">
            <v>KHWLA</v>
          </cell>
          <cell r="R206" t="str">
            <v>2</v>
          </cell>
          <cell r="V206" t="str">
            <v>5</v>
          </cell>
          <cell r="W206" t="str">
            <v>3</v>
          </cell>
          <cell r="X206" t="str">
            <v>3</v>
          </cell>
          <cell r="Y206" t="str">
            <v>S</v>
          </cell>
          <cell r="Z206" t="str">
            <v>2165036</v>
          </cell>
          <cell r="AA206" t="str">
            <v>전성영　　</v>
          </cell>
          <cell r="AB206" t="str">
            <v>28</v>
          </cell>
          <cell r="AC206" t="str">
            <v>44</v>
          </cell>
          <cell r="AD206">
            <v>95</v>
          </cell>
          <cell r="AE206">
            <v>60</v>
          </cell>
          <cell r="AF206">
            <v>50</v>
          </cell>
          <cell r="AG206" t="str">
            <v>7116633</v>
          </cell>
          <cell r="AH206" t="str">
            <v>이병기　　</v>
          </cell>
          <cell r="AI206" t="str">
            <v>22</v>
          </cell>
          <cell r="AJ206" t="str">
            <v>32</v>
          </cell>
          <cell r="AK206">
            <v>83</v>
          </cell>
          <cell r="AL206">
            <v>66.17</v>
          </cell>
          <cell r="AM206">
            <v>30</v>
          </cell>
          <cell r="AN206" t="str">
            <v>2059744</v>
          </cell>
          <cell r="AO206" t="str">
            <v>김도영　　</v>
          </cell>
          <cell r="AP206" t="str">
            <v>02</v>
          </cell>
          <cell r="AQ206" t="str">
            <v>20</v>
          </cell>
          <cell r="AR206">
            <v>40</v>
          </cell>
          <cell r="AS206">
            <v>49.21</v>
          </cell>
          <cell r="AT206">
            <v>10</v>
          </cell>
          <cell r="AY206">
            <v>0</v>
          </cell>
          <cell r="AZ206">
            <v>0</v>
          </cell>
          <cell r="BA206">
            <v>0</v>
          </cell>
          <cell r="BF206">
            <v>0</v>
          </cell>
          <cell r="BG206">
            <v>0</v>
          </cell>
          <cell r="BH206">
            <v>0</v>
          </cell>
          <cell r="BM206">
            <v>0</v>
          </cell>
          <cell r="BN206">
            <v>0</v>
          </cell>
          <cell r="BO206">
            <v>0</v>
          </cell>
          <cell r="BP206" t="b">
            <v>0</v>
          </cell>
          <cell r="BQ206">
            <v>0</v>
          </cell>
          <cell r="BR206">
            <v>60.86</v>
          </cell>
          <cell r="BS206">
            <v>606</v>
          </cell>
          <cell r="BT206">
            <v>41.8</v>
          </cell>
          <cell r="BU206" t="str">
            <v>C</v>
          </cell>
          <cell r="BV206" t="str">
            <v>05</v>
          </cell>
          <cell r="BW206">
            <v>64</v>
          </cell>
          <cell r="BX206" t="str">
            <v>19950116</v>
          </cell>
          <cell r="BZ206" t="str">
            <v>C</v>
          </cell>
          <cell r="CA206" t="str">
            <v>06</v>
          </cell>
          <cell r="CB206" t="str">
            <v>E</v>
          </cell>
          <cell r="CC206" t="str">
            <v>10</v>
          </cell>
          <cell r="CD206" t="str">
            <v>A</v>
          </cell>
          <cell r="CE206" t="str">
            <v>02</v>
          </cell>
        </row>
        <row r="207">
          <cell r="A207" t="str">
            <v>2596069</v>
          </cell>
          <cell r="B207" t="str">
            <v>32</v>
          </cell>
          <cell r="C207" t="str">
            <v>4을</v>
          </cell>
          <cell r="D207" t="str">
            <v>김남훈　　</v>
          </cell>
          <cell r="E207" t="str">
            <v>C</v>
          </cell>
          <cell r="G207">
            <v>1</v>
          </cell>
          <cell r="H207" t="str">
            <v>KM**</v>
          </cell>
          <cell r="I207" t="str">
            <v>KMJN</v>
          </cell>
          <cell r="J207" t="str">
            <v>광주사업소　　　　　</v>
          </cell>
          <cell r="K207" t="str">
            <v>KMD*</v>
          </cell>
          <cell r="L207" t="str">
            <v>목포직매점</v>
          </cell>
          <cell r="O207" t="str">
            <v>KMDN</v>
          </cell>
          <cell r="R207" t="str">
            <v>2</v>
          </cell>
          <cell r="V207" t="str">
            <v>6</v>
          </cell>
          <cell r="W207" t="str">
            <v>4</v>
          </cell>
          <cell r="X207" t="str">
            <v>4</v>
          </cell>
          <cell r="Y207" t="str">
            <v>O</v>
          </cell>
          <cell r="Z207" t="str">
            <v>2083203</v>
          </cell>
          <cell r="AA207" t="str">
            <v>김동진　　</v>
          </cell>
          <cell r="AB207" t="str">
            <v>26</v>
          </cell>
          <cell r="AC207" t="str">
            <v>50</v>
          </cell>
          <cell r="AD207">
            <v>87</v>
          </cell>
          <cell r="AE207">
            <v>63.83</v>
          </cell>
          <cell r="AF207">
            <v>50</v>
          </cell>
          <cell r="AG207" t="str">
            <v>0043652</v>
          </cell>
          <cell r="AH207" t="str">
            <v>정남기　　</v>
          </cell>
          <cell r="AI207" t="str">
            <v>05</v>
          </cell>
          <cell r="AJ207" t="str">
            <v>32</v>
          </cell>
          <cell r="AK207">
            <v>69</v>
          </cell>
          <cell r="AL207">
            <v>60.13</v>
          </cell>
          <cell r="AM207">
            <v>40</v>
          </cell>
          <cell r="AR207">
            <v>0</v>
          </cell>
          <cell r="AS207">
            <v>0</v>
          </cell>
          <cell r="AT207">
            <v>0</v>
          </cell>
          <cell r="AY207">
            <v>0</v>
          </cell>
          <cell r="AZ207">
            <v>0</v>
          </cell>
          <cell r="BA207">
            <v>0</v>
          </cell>
          <cell r="BF207">
            <v>0</v>
          </cell>
          <cell r="BG207">
            <v>0</v>
          </cell>
          <cell r="BH207">
            <v>0</v>
          </cell>
          <cell r="BM207">
            <v>0</v>
          </cell>
          <cell r="BN207">
            <v>0</v>
          </cell>
          <cell r="BO207">
            <v>0</v>
          </cell>
          <cell r="BP207" t="b">
            <v>0</v>
          </cell>
          <cell r="BQ207">
            <v>0</v>
          </cell>
          <cell r="BR207">
            <v>62.19</v>
          </cell>
          <cell r="BS207">
            <v>263</v>
          </cell>
          <cell r="BT207">
            <v>37.700000000000003</v>
          </cell>
          <cell r="BU207" t="str">
            <v>C</v>
          </cell>
          <cell r="BV207" t="str">
            <v>05</v>
          </cell>
          <cell r="BW207">
            <v>64</v>
          </cell>
          <cell r="BX207" t="str">
            <v>19970101</v>
          </cell>
          <cell r="BZ207" t="str">
            <v>D</v>
          </cell>
          <cell r="CA207" t="str">
            <v>08</v>
          </cell>
          <cell r="CB207" t="str">
            <v>C</v>
          </cell>
          <cell r="CC207" t="str">
            <v>06</v>
          </cell>
          <cell r="CD207" t="str">
            <v>B</v>
          </cell>
          <cell r="CE207" t="str">
            <v>04</v>
          </cell>
        </row>
        <row r="208">
          <cell r="A208" t="str">
            <v>2505177</v>
          </cell>
          <cell r="B208" t="str">
            <v>32</v>
          </cell>
          <cell r="C208" t="str">
            <v>4을</v>
          </cell>
          <cell r="D208" t="str">
            <v>문희　　　</v>
          </cell>
          <cell r="E208" t="str">
            <v>C</v>
          </cell>
          <cell r="G208">
            <v>1</v>
          </cell>
          <cell r="H208" t="str">
            <v>KH**</v>
          </cell>
          <cell r="I208" t="str">
            <v>KHKP</v>
          </cell>
          <cell r="J208" t="str">
            <v>강원）삼척지점　　　</v>
          </cell>
          <cell r="K208" t="str">
            <v>KHKO</v>
          </cell>
          <cell r="L208" t="str">
            <v>강원）신원주지점　　</v>
          </cell>
          <cell r="O208" t="str">
            <v>KHKOA</v>
          </cell>
          <cell r="R208" t="str">
            <v>2</v>
          </cell>
          <cell r="V208" t="str">
            <v>6</v>
          </cell>
          <cell r="W208" t="str">
            <v>3</v>
          </cell>
          <cell r="X208" t="str">
            <v>4</v>
          </cell>
          <cell r="Y208" t="str">
            <v>S</v>
          </cell>
          <cell r="Z208" t="str">
            <v>2538484</v>
          </cell>
          <cell r="AA208" t="str">
            <v>김수옥　　</v>
          </cell>
          <cell r="AB208" t="str">
            <v>28</v>
          </cell>
          <cell r="AC208" t="str">
            <v>50</v>
          </cell>
          <cell r="AD208">
            <v>98</v>
          </cell>
          <cell r="AE208">
            <v>60</v>
          </cell>
          <cell r="AF208">
            <v>10</v>
          </cell>
          <cell r="AG208" t="str">
            <v>2103542</v>
          </cell>
          <cell r="AH208" t="str">
            <v>이상대　　</v>
          </cell>
          <cell r="AI208" t="str">
            <v>26</v>
          </cell>
          <cell r="AJ208" t="str">
            <v>44</v>
          </cell>
          <cell r="AK208">
            <v>97</v>
          </cell>
          <cell r="AL208">
            <v>60</v>
          </cell>
          <cell r="AM208">
            <v>50</v>
          </cell>
          <cell r="AN208" t="str">
            <v>2032367</v>
          </cell>
          <cell r="AO208" t="str">
            <v>최진　　　</v>
          </cell>
          <cell r="AP208" t="str">
            <v>22</v>
          </cell>
          <cell r="AQ208" t="str">
            <v>32</v>
          </cell>
          <cell r="AR208">
            <v>86</v>
          </cell>
          <cell r="AS208">
            <v>68.31</v>
          </cell>
          <cell r="AT208">
            <v>30</v>
          </cell>
          <cell r="AY208">
            <v>0</v>
          </cell>
          <cell r="AZ208">
            <v>0</v>
          </cell>
          <cell r="BA208">
            <v>0</v>
          </cell>
          <cell r="BF208">
            <v>0</v>
          </cell>
          <cell r="BG208">
            <v>0</v>
          </cell>
          <cell r="BH208">
            <v>0</v>
          </cell>
          <cell r="BM208">
            <v>0</v>
          </cell>
          <cell r="BN208">
            <v>0</v>
          </cell>
          <cell r="BO208">
            <v>0</v>
          </cell>
          <cell r="BP208" t="b">
            <v>0</v>
          </cell>
          <cell r="BQ208">
            <v>0</v>
          </cell>
          <cell r="BR208">
            <v>62.77</v>
          </cell>
          <cell r="BS208">
            <v>236</v>
          </cell>
          <cell r="BT208">
            <v>33.9</v>
          </cell>
          <cell r="BU208" t="str">
            <v>C</v>
          </cell>
          <cell r="BV208" t="str">
            <v>04</v>
          </cell>
          <cell r="BW208">
            <v>68</v>
          </cell>
          <cell r="BX208" t="str">
            <v>19931129</v>
          </cell>
          <cell r="BZ208" t="str">
            <v>C</v>
          </cell>
          <cell r="CA208" t="str">
            <v>05</v>
          </cell>
          <cell r="CB208" t="str">
            <v>C</v>
          </cell>
          <cell r="CC208" t="str">
            <v>07</v>
          </cell>
          <cell r="CD208" t="str">
            <v>B</v>
          </cell>
          <cell r="CE208" t="str">
            <v>03</v>
          </cell>
        </row>
        <row r="209">
          <cell r="A209" t="str">
            <v>2279581</v>
          </cell>
          <cell r="B209" t="str">
            <v>30</v>
          </cell>
          <cell r="C209" t="str">
            <v>4갑</v>
          </cell>
          <cell r="D209" t="str">
            <v>봉재환　　</v>
          </cell>
          <cell r="E209" t="str">
            <v>C</v>
          </cell>
          <cell r="G209">
            <v>1</v>
          </cell>
          <cell r="H209" t="str">
            <v>KH**</v>
          </cell>
          <cell r="I209" t="str">
            <v>KHBA</v>
          </cell>
          <cell r="J209" t="str">
            <v>채권관리팀　　　　　</v>
          </cell>
          <cell r="K209" t="str">
            <v>KHUD</v>
          </cell>
          <cell r="L209" t="str">
            <v>대구）달서지점　　　</v>
          </cell>
          <cell r="O209" t="str">
            <v>KHUDA</v>
          </cell>
          <cell r="R209" t="str">
            <v>2</v>
          </cell>
          <cell r="V209" t="str">
            <v>5</v>
          </cell>
          <cell r="W209" t="str">
            <v>3</v>
          </cell>
          <cell r="X209" t="str">
            <v>3</v>
          </cell>
          <cell r="Y209" t="str">
            <v>S</v>
          </cell>
          <cell r="Z209" t="str">
            <v>2179067</v>
          </cell>
          <cell r="AA209" t="str">
            <v>배병우　　</v>
          </cell>
          <cell r="AB209" t="str">
            <v>28</v>
          </cell>
          <cell r="AC209" t="str">
            <v>50</v>
          </cell>
          <cell r="AD209">
            <v>96</v>
          </cell>
          <cell r="AE209">
            <v>64.709999999999994</v>
          </cell>
          <cell r="AF209">
            <v>10</v>
          </cell>
          <cell r="AG209" t="str">
            <v>2063876</v>
          </cell>
          <cell r="AH209" t="str">
            <v>김진원　　</v>
          </cell>
          <cell r="AI209" t="str">
            <v>24</v>
          </cell>
          <cell r="AJ209" t="str">
            <v>44</v>
          </cell>
          <cell r="AK209">
            <v>99</v>
          </cell>
          <cell r="AL209">
            <v>67.099999999999994</v>
          </cell>
          <cell r="AM209">
            <v>40</v>
          </cell>
          <cell r="AN209" t="str">
            <v>2018769</v>
          </cell>
          <cell r="AO209" t="str">
            <v>이문식　　</v>
          </cell>
          <cell r="AP209" t="str">
            <v>20</v>
          </cell>
          <cell r="AQ209" t="str">
            <v>32</v>
          </cell>
          <cell r="AR209">
            <v>83</v>
          </cell>
          <cell r="AS209">
            <v>63.54</v>
          </cell>
          <cell r="AT209">
            <v>30</v>
          </cell>
          <cell r="AU209" t="str">
            <v>2059744</v>
          </cell>
          <cell r="AV209" t="str">
            <v>김도영　　</v>
          </cell>
          <cell r="AW209" t="str">
            <v>02</v>
          </cell>
          <cell r="AX209" t="str">
            <v>20</v>
          </cell>
          <cell r="AY209">
            <v>47</v>
          </cell>
          <cell r="AZ209">
            <v>51.7</v>
          </cell>
          <cell r="BA209">
            <v>10</v>
          </cell>
          <cell r="BF209">
            <v>0</v>
          </cell>
          <cell r="BG209">
            <v>0</v>
          </cell>
          <cell r="BH209">
            <v>0</v>
          </cell>
          <cell r="BM209">
            <v>0</v>
          </cell>
          <cell r="BN209">
            <v>0</v>
          </cell>
          <cell r="BO209">
            <v>0</v>
          </cell>
          <cell r="BP209" t="b">
            <v>0</v>
          </cell>
          <cell r="BQ209">
            <v>0</v>
          </cell>
          <cell r="BR209">
            <v>63.94</v>
          </cell>
          <cell r="BS209">
            <v>376</v>
          </cell>
          <cell r="BT209">
            <v>25.9</v>
          </cell>
          <cell r="BU209" t="str">
            <v>B</v>
          </cell>
          <cell r="BV209" t="str">
            <v>04</v>
          </cell>
          <cell r="BW209">
            <v>68</v>
          </cell>
          <cell r="BX209" t="str">
            <v>19930101</v>
          </cell>
          <cell r="BZ209" t="str">
            <v>E</v>
          </cell>
          <cell r="CA209" t="str">
            <v>10</v>
          </cell>
          <cell r="CB209" t="str">
            <v>A</v>
          </cell>
          <cell r="CC209" t="str">
            <v>01</v>
          </cell>
          <cell r="CD209" t="str">
            <v>B</v>
          </cell>
          <cell r="CE209" t="str">
            <v>04</v>
          </cell>
        </row>
        <row r="210">
          <cell r="A210" t="str">
            <v>2111249</v>
          </cell>
          <cell r="B210" t="str">
            <v>26</v>
          </cell>
          <cell r="C210" t="str">
            <v>과장</v>
          </cell>
          <cell r="D210" t="str">
            <v>유관형　　</v>
          </cell>
          <cell r="E210" t="str">
            <v>C</v>
          </cell>
          <cell r="G210">
            <v>1</v>
          </cell>
          <cell r="H210" t="str">
            <v>KQ**</v>
          </cell>
          <cell r="I210" t="str">
            <v>KTED</v>
          </cell>
          <cell r="J210" t="str">
            <v>화）조립３부　　　　</v>
          </cell>
          <cell r="K210" t="str">
            <v>KTFI</v>
          </cell>
          <cell r="L210" t="str">
            <v>화）경합금주조부　　</v>
          </cell>
          <cell r="O210" t="str">
            <v>KTFIA</v>
          </cell>
          <cell r="R210" t="str">
            <v>5</v>
          </cell>
          <cell r="T210" t="str">
            <v>50</v>
          </cell>
          <cell r="U210" t="str">
            <v>과장</v>
          </cell>
          <cell r="V210" t="str">
            <v>3</v>
          </cell>
          <cell r="W210" t="str">
            <v>2</v>
          </cell>
          <cell r="X210" t="str">
            <v>2</v>
          </cell>
          <cell r="Y210" t="str">
            <v>S</v>
          </cell>
          <cell r="Z210" t="str">
            <v>2069896</v>
          </cell>
          <cell r="AA210" t="str">
            <v>이봉태　　</v>
          </cell>
          <cell r="AB210" t="str">
            <v>26</v>
          </cell>
          <cell r="AC210" t="str">
            <v>40</v>
          </cell>
          <cell r="AD210">
            <v>95</v>
          </cell>
          <cell r="AE210">
            <v>64.709999999999994</v>
          </cell>
          <cell r="AF210">
            <v>30</v>
          </cell>
          <cell r="AG210" t="str">
            <v>2718795</v>
          </cell>
          <cell r="AH210" t="str">
            <v>최경순　　</v>
          </cell>
          <cell r="AI210" t="str">
            <v>20</v>
          </cell>
          <cell r="AJ210" t="str">
            <v>35</v>
          </cell>
          <cell r="AK210">
            <v>76</v>
          </cell>
          <cell r="AL210">
            <v>60</v>
          </cell>
          <cell r="AM210">
            <v>20</v>
          </cell>
          <cell r="AN210" t="str">
            <v>7019858</v>
          </cell>
          <cell r="AO210" t="str">
            <v>홍석종　　</v>
          </cell>
          <cell r="AP210" t="str">
            <v>04</v>
          </cell>
          <cell r="AQ210" t="str">
            <v>31</v>
          </cell>
          <cell r="AR210">
            <v>100</v>
          </cell>
          <cell r="AS210">
            <v>71.849999999999994</v>
          </cell>
          <cell r="AT210">
            <v>10</v>
          </cell>
          <cell r="AU210" t="str">
            <v>2100100</v>
          </cell>
          <cell r="AV210" t="str">
            <v>김무일　　</v>
          </cell>
          <cell r="AW210" t="str">
            <v>02</v>
          </cell>
          <cell r="AX210" t="str">
            <v>30</v>
          </cell>
          <cell r="AY210">
            <v>94</v>
          </cell>
          <cell r="AZ210">
            <v>66.150000000000006</v>
          </cell>
          <cell r="BA210">
            <v>10</v>
          </cell>
          <cell r="BB210" t="str">
            <v>2728462</v>
          </cell>
          <cell r="BC210" t="str">
            <v>임승근　　</v>
          </cell>
          <cell r="BD210" t="str">
            <v>02</v>
          </cell>
          <cell r="BE210" t="str">
            <v>20</v>
          </cell>
          <cell r="BF210">
            <v>70</v>
          </cell>
          <cell r="BG210">
            <v>59.97</v>
          </cell>
          <cell r="BH210">
            <v>10</v>
          </cell>
          <cell r="BM210">
            <v>0</v>
          </cell>
          <cell r="BN210">
            <v>0</v>
          </cell>
          <cell r="BO210">
            <v>0</v>
          </cell>
          <cell r="BP210" t="b">
            <v>0</v>
          </cell>
          <cell r="BQ210">
            <v>0</v>
          </cell>
          <cell r="BR210">
            <v>64.010000000000005</v>
          </cell>
          <cell r="BS210">
            <v>303</v>
          </cell>
          <cell r="BT210">
            <v>26.7</v>
          </cell>
          <cell r="BU210" t="str">
            <v>B</v>
          </cell>
          <cell r="BV210" t="str">
            <v>04</v>
          </cell>
          <cell r="BW210">
            <v>68</v>
          </cell>
          <cell r="BX210" t="str">
            <v>19950101</v>
          </cell>
          <cell r="BZ210" t="str">
            <v>B</v>
          </cell>
          <cell r="CA210" t="str">
            <v>03</v>
          </cell>
          <cell r="CB210" t="str">
            <v>C</v>
          </cell>
          <cell r="CC210" t="str">
            <v>05</v>
          </cell>
          <cell r="CD210" t="str">
            <v>C</v>
          </cell>
          <cell r="CE210" t="str">
            <v>07</v>
          </cell>
        </row>
        <row r="211">
          <cell r="A211" t="str">
            <v>2505794</v>
          </cell>
          <cell r="B211" t="str">
            <v>32</v>
          </cell>
          <cell r="C211" t="str">
            <v>4을</v>
          </cell>
          <cell r="D211" t="str">
            <v>이경준　　</v>
          </cell>
          <cell r="E211" t="str">
            <v>C</v>
          </cell>
          <cell r="G211">
            <v>1</v>
          </cell>
          <cell r="H211" t="str">
            <v>KO**</v>
          </cell>
          <cell r="I211" t="str">
            <v>KHEF</v>
          </cell>
          <cell r="J211" t="str">
            <v>동부）도봉지점　　　</v>
          </cell>
          <cell r="K211" t="str">
            <v>KODD</v>
          </cell>
          <cell r="L211" t="str">
            <v>수입２팀　　　　　　</v>
          </cell>
          <cell r="O211" t="str">
            <v>KODD</v>
          </cell>
          <cell r="R211" t="str">
            <v>2</v>
          </cell>
          <cell r="V211" t="str">
            <v>6</v>
          </cell>
          <cell r="W211" t="str">
            <v>1</v>
          </cell>
          <cell r="X211" t="str">
            <v>4</v>
          </cell>
          <cell r="Y211" t="str">
            <v>S</v>
          </cell>
          <cell r="Z211" t="str">
            <v>2067778</v>
          </cell>
          <cell r="AA211" t="str">
            <v>송시용　　</v>
          </cell>
          <cell r="AB211" t="str">
            <v>22</v>
          </cell>
          <cell r="AC211" t="str">
            <v>32</v>
          </cell>
          <cell r="AD211">
            <v>85</v>
          </cell>
          <cell r="AE211">
            <v>65.31</v>
          </cell>
          <cell r="AF211">
            <v>80</v>
          </cell>
          <cell r="AK211">
            <v>0</v>
          </cell>
          <cell r="AL211">
            <v>0</v>
          </cell>
          <cell r="AM211">
            <v>0</v>
          </cell>
          <cell r="AR211">
            <v>0</v>
          </cell>
          <cell r="AS211">
            <v>0</v>
          </cell>
          <cell r="AT211">
            <v>0</v>
          </cell>
          <cell r="AY211">
            <v>0</v>
          </cell>
          <cell r="AZ211">
            <v>0</v>
          </cell>
          <cell r="BA211">
            <v>0</v>
          </cell>
          <cell r="BF211">
            <v>0</v>
          </cell>
          <cell r="BG211">
            <v>0</v>
          </cell>
          <cell r="BH211">
            <v>0</v>
          </cell>
          <cell r="BM211">
            <v>0</v>
          </cell>
          <cell r="BN211">
            <v>0</v>
          </cell>
          <cell r="BO211">
            <v>0</v>
          </cell>
          <cell r="BP211" t="b">
            <v>0</v>
          </cell>
          <cell r="BQ211">
            <v>0</v>
          </cell>
          <cell r="BR211">
            <v>65.31</v>
          </cell>
          <cell r="BS211">
            <v>131</v>
          </cell>
          <cell r="BT211">
            <v>18.8</v>
          </cell>
          <cell r="BU211" t="str">
            <v>B</v>
          </cell>
          <cell r="BV211" t="str">
            <v>03</v>
          </cell>
          <cell r="BW211">
            <v>72</v>
          </cell>
          <cell r="BX211" t="str">
            <v>19931129</v>
          </cell>
          <cell r="BZ211" t="str">
            <v>C</v>
          </cell>
          <cell r="CA211" t="str">
            <v>06</v>
          </cell>
          <cell r="CB211" t="str">
            <v>B</v>
          </cell>
          <cell r="CC211" t="str">
            <v>04</v>
          </cell>
          <cell r="CD211" t="str">
            <v>B</v>
          </cell>
          <cell r="CE211" t="str">
            <v>02</v>
          </cell>
        </row>
        <row r="212">
          <cell r="A212" t="str">
            <v>2088361</v>
          </cell>
          <cell r="B212" t="str">
            <v>26</v>
          </cell>
          <cell r="C212" t="str">
            <v>과장</v>
          </cell>
          <cell r="D212" t="str">
            <v>이재화　　</v>
          </cell>
          <cell r="E212" t="str">
            <v>C</v>
          </cell>
          <cell r="G212">
            <v>1</v>
          </cell>
          <cell r="H212" t="str">
            <v>KQ**</v>
          </cell>
          <cell r="I212" t="str">
            <v>KTFE</v>
          </cell>
          <cell r="J212" t="str">
            <v>화）구동부　　　　　</v>
          </cell>
          <cell r="K212" t="str">
            <v>KTFA</v>
          </cell>
          <cell r="L212" t="str">
            <v>화）엔진변속기제조관</v>
          </cell>
          <cell r="O212" t="str">
            <v>KTFAF</v>
          </cell>
          <cell r="R212" t="str">
            <v>5</v>
          </cell>
          <cell r="T212" t="str">
            <v>50</v>
          </cell>
          <cell r="U212" t="str">
            <v>과장</v>
          </cell>
          <cell r="V212" t="str">
            <v>3</v>
          </cell>
          <cell r="W212" t="str">
            <v>2</v>
          </cell>
          <cell r="X212" t="str">
            <v>2</v>
          </cell>
          <cell r="Y212" t="str">
            <v>S</v>
          </cell>
          <cell r="Z212" t="str">
            <v>2065868</v>
          </cell>
          <cell r="AA212" t="str">
            <v>김종웅　　</v>
          </cell>
          <cell r="AB212" t="str">
            <v>24</v>
          </cell>
          <cell r="AC212" t="str">
            <v>40</v>
          </cell>
          <cell r="AD212">
            <v>90</v>
          </cell>
          <cell r="AE212">
            <v>67.39</v>
          </cell>
          <cell r="AF212">
            <v>40</v>
          </cell>
          <cell r="AG212" t="str">
            <v>7019858</v>
          </cell>
          <cell r="AH212" t="str">
            <v>홍석종　　</v>
          </cell>
          <cell r="AI212" t="str">
            <v>04</v>
          </cell>
          <cell r="AJ212" t="str">
            <v>31</v>
          </cell>
          <cell r="AK212">
            <v>94</v>
          </cell>
          <cell r="AL212">
            <v>69.08</v>
          </cell>
          <cell r="AM212">
            <v>20</v>
          </cell>
          <cell r="AN212" t="str">
            <v>2100100</v>
          </cell>
          <cell r="AO212" t="str">
            <v>김무일　　</v>
          </cell>
          <cell r="AP212" t="str">
            <v>02</v>
          </cell>
          <cell r="AQ212" t="str">
            <v>30</v>
          </cell>
          <cell r="AR212">
            <v>94</v>
          </cell>
          <cell r="AS212">
            <v>66.150000000000006</v>
          </cell>
          <cell r="AT212">
            <v>10</v>
          </cell>
          <cell r="AU212" t="str">
            <v>2728462</v>
          </cell>
          <cell r="AV212" t="str">
            <v>임승근　　</v>
          </cell>
          <cell r="AW212" t="str">
            <v>02</v>
          </cell>
          <cell r="AX212" t="str">
            <v>20</v>
          </cell>
          <cell r="AY212">
            <v>93</v>
          </cell>
          <cell r="AZ212">
            <v>68.58</v>
          </cell>
          <cell r="BA212">
            <v>10</v>
          </cell>
          <cell r="BF212">
            <v>0</v>
          </cell>
          <cell r="BG212">
            <v>0</v>
          </cell>
          <cell r="BH212">
            <v>0</v>
          </cell>
          <cell r="BM212">
            <v>0</v>
          </cell>
          <cell r="BN212">
            <v>0</v>
          </cell>
          <cell r="BO212">
            <v>0</v>
          </cell>
          <cell r="BP212" t="b">
            <v>0</v>
          </cell>
          <cell r="BQ212">
            <v>0</v>
          </cell>
          <cell r="BR212">
            <v>67.81</v>
          </cell>
          <cell r="BS212">
            <v>104</v>
          </cell>
          <cell r="BT212">
            <v>9.1999999999999993</v>
          </cell>
          <cell r="BU212" t="str">
            <v>A</v>
          </cell>
          <cell r="BV212" t="str">
            <v>02</v>
          </cell>
          <cell r="BW212">
            <v>76</v>
          </cell>
          <cell r="BX212" t="str">
            <v>19930101</v>
          </cell>
          <cell r="BZ212" t="str">
            <v>C</v>
          </cell>
          <cell r="CA212" t="str">
            <v>04</v>
          </cell>
          <cell r="CB212" t="str">
            <v>C</v>
          </cell>
          <cell r="CC212" t="str">
            <v>04</v>
          </cell>
          <cell r="CD212" t="str">
            <v>A</v>
          </cell>
          <cell r="CE212" t="str">
            <v>01</v>
          </cell>
        </row>
        <row r="213">
          <cell r="A213" t="str">
            <v>2538721</v>
          </cell>
          <cell r="B213" t="str">
            <v>30</v>
          </cell>
          <cell r="C213" t="str">
            <v>4갑</v>
          </cell>
          <cell r="D213" t="str">
            <v>여경식　　</v>
          </cell>
          <cell r="E213" t="str">
            <v>C</v>
          </cell>
          <cell r="G213">
            <v>1</v>
          </cell>
          <cell r="H213" t="str">
            <v>KH**</v>
          </cell>
          <cell r="I213" t="str">
            <v>KHXC</v>
          </cell>
          <cell r="J213" t="str">
            <v>택시판매）강동택시지</v>
          </cell>
          <cell r="K213" t="str">
            <v>KHXA</v>
          </cell>
          <cell r="L213" t="str">
            <v>택시판매）중부택시지</v>
          </cell>
          <cell r="O213" t="str">
            <v>KHXA</v>
          </cell>
          <cell r="R213" t="str">
            <v>2</v>
          </cell>
          <cell r="V213" t="str">
            <v>5</v>
          </cell>
          <cell r="W213" t="str">
            <v>3</v>
          </cell>
          <cell r="X213" t="str">
            <v>3</v>
          </cell>
          <cell r="Y213" t="str">
            <v>S</v>
          </cell>
          <cell r="Z213" t="str">
            <v>2028927</v>
          </cell>
          <cell r="AA213" t="str">
            <v>이창희　　</v>
          </cell>
          <cell r="AB213" t="str">
            <v>20</v>
          </cell>
          <cell r="AC213" t="str">
            <v>44</v>
          </cell>
          <cell r="AD213">
            <v>77</v>
          </cell>
          <cell r="AE213">
            <v>57.41</v>
          </cell>
          <cell r="AF213">
            <v>50</v>
          </cell>
          <cell r="AG213" t="str">
            <v>7117941</v>
          </cell>
          <cell r="AH213" t="str">
            <v>박명용　　</v>
          </cell>
          <cell r="AI213" t="str">
            <v>20</v>
          </cell>
          <cell r="AJ213" t="str">
            <v>32</v>
          </cell>
          <cell r="AK213">
            <v>70</v>
          </cell>
          <cell r="AL213">
            <v>60.13</v>
          </cell>
          <cell r="AM213">
            <v>30</v>
          </cell>
          <cell r="AN213" t="str">
            <v>2059744</v>
          </cell>
          <cell r="AO213" t="str">
            <v>김도영　　</v>
          </cell>
          <cell r="AP213" t="str">
            <v>02</v>
          </cell>
          <cell r="AQ213" t="str">
            <v>20</v>
          </cell>
          <cell r="AR213">
            <v>93</v>
          </cell>
          <cell r="AS213">
            <v>68.08</v>
          </cell>
          <cell r="AT213">
            <v>10</v>
          </cell>
          <cell r="AY213">
            <v>0</v>
          </cell>
          <cell r="AZ213">
            <v>0</v>
          </cell>
          <cell r="BA213">
            <v>0</v>
          </cell>
          <cell r="BF213">
            <v>0</v>
          </cell>
          <cell r="BG213">
            <v>0</v>
          </cell>
          <cell r="BH213">
            <v>0</v>
          </cell>
          <cell r="BM213">
            <v>0</v>
          </cell>
          <cell r="BN213">
            <v>0</v>
          </cell>
          <cell r="BO213">
            <v>0</v>
          </cell>
          <cell r="BP213" t="b">
            <v>0</v>
          </cell>
          <cell r="BQ213">
            <v>0</v>
          </cell>
          <cell r="BR213">
            <v>59.5</v>
          </cell>
          <cell r="BS213">
            <v>741</v>
          </cell>
          <cell r="BT213">
            <v>51.1</v>
          </cell>
          <cell r="BU213" t="str">
            <v>C</v>
          </cell>
          <cell r="BV213" t="str">
            <v>06</v>
          </cell>
          <cell r="BW213">
            <v>60</v>
          </cell>
          <cell r="BX213" t="str">
            <v>19940304</v>
          </cell>
          <cell r="BZ213" t="str">
            <v>D</v>
          </cell>
          <cell r="CA213" t="str">
            <v>09</v>
          </cell>
          <cell r="CB213" t="str">
            <v>E</v>
          </cell>
          <cell r="CC213" t="str">
            <v>11</v>
          </cell>
          <cell r="CD213" t="str">
            <v>A</v>
          </cell>
          <cell r="CE213" t="str">
            <v>02</v>
          </cell>
        </row>
        <row r="214">
          <cell r="A214" t="str">
            <v>2257139</v>
          </cell>
          <cell r="B214" t="str">
            <v>28</v>
          </cell>
          <cell r="C214" t="str">
            <v>대리</v>
          </cell>
          <cell r="D214" t="str">
            <v>조한구　　</v>
          </cell>
          <cell r="E214" t="str">
            <v>C</v>
          </cell>
          <cell r="G214">
            <v>1</v>
          </cell>
          <cell r="H214" t="str">
            <v>KM**</v>
          </cell>
          <cell r="I214" t="str">
            <v>KMEB</v>
          </cell>
          <cell r="J214" t="str">
            <v>부품물류팀　　　　　</v>
          </cell>
          <cell r="K214" t="str">
            <v>KMEA</v>
          </cell>
          <cell r="L214" t="str">
            <v>부품조달팀　　　　　</v>
          </cell>
          <cell r="O214" t="str">
            <v>KMEA</v>
          </cell>
          <cell r="R214" t="str">
            <v>5</v>
          </cell>
          <cell r="V214" t="str">
            <v>4</v>
          </cell>
          <cell r="W214" t="str">
            <v>1</v>
          </cell>
          <cell r="X214" t="str">
            <v>3</v>
          </cell>
          <cell r="Y214" t="str">
            <v>S</v>
          </cell>
          <cell r="Z214" t="str">
            <v>0032631</v>
          </cell>
          <cell r="AA214" t="str">
            <v>조병덕　　</v>
          </cell>
          <cell r="AB214" t="str">
            <v>22</v>
          </cell>
          <cell r="AC214" t="str">
            <v>43</v>
          </cell>
          <cell r="AD214">
            <v>89</v>
          </cell>
          <cell r="AE214">
            <v>62.13</v>
          </cell>
          <cell r="AF214">
            <v>40</v>
          </cell>
          <cell r="AG214" t="str">
            <v>0043652</v>
          </cell>
          <cell r="AH214" t="str">
            <v>정남기　　</v>
          </cell>
          <cell r="AI214" t="str">
            <v>05</v>
          </cell>
          <cell r="AJ214" t="str">
            <v>32</v>
          </cell>
          <cell r="AK214">
            <v>70</v>
          </cell>
          <cell r="AL214">
            <v>58.12</v>
          </cell>
          <cell r="AM214">
            <v>30</v>
          </cell>
          <cell r="AN214" t="str">
            <v>2001319</v>
          </cell>
          <cell r="AO214" t="str">
            <v>차정식　　</v>
          </cell>
          <cell r="AP214" t="str">
            <v>02</v>
          </cell>
          <cell r="AQ214" t="str">
            <v>20</v>
          </cell>
          <cell r="AR214">
            <v>63</v>
          </cell>
          <cell r="AS214">
            <v>57.31</v>
          </cell>
          <cell r="AT214">
            <v>10</v>
          </cell>
          <cell r="AY214">
            <v>0</v>
          </cell>
          <cell r="AZ214">
            <v>0</v>
          </cell>
          <cell r="BA214">
            <v>0</v>
          </cell>
          <cell r="BF214">
            <v>0</v>
          </cell>
          <cell r="BG214">
            <v>0</v>
          </cell>
          <cell r="BH214">
            <v>0</v>
          </cell>
          <cell r="BM214">
            <v>0</v>
          </cell>
          <cell r="BN214">
            <v>0</v>
          </cell>
          <cell r="BO214">
            <v>0</v>
          </cell>
          <cell r="BP214" t="b">
            <v>0</v>
          </cell>
          <cell r="BQ214">
            <v>0</v>
          </cell>
          <cell r="BR214">
            <v>60.02</v>
          </cell>
          <cell r="BS214">
            <v>814</v>
          </cell>
          <cell r="BT214">
            <v>48.6</v>
          </cell>
          <cell r="BU214" t="str">
            <v>C</v>
          </cell>
          <cell r="BV214" t="str">
            <v>06</v>
          </cell>
          <cell r="BW214">
            <v>60</v>
          </cell>
          <cell r="BX214" t="str">
            <v>19950101</v>
          </cell>
          <cell r="BZ214" t="str">
            <v>D</v>
          </cell>
          <cell r="CA214" t="str">
            <v>08</v>
          </cell>
          <cell r="CB214" t="str">
            <v>D</v>
          </cell>
          <cell r="CC214" t="str">
            <v>10</v>
          </cell>
          <cell r="CD214" t="str">
            <v>C</v>
          </cell>
          <cell r="CE214" t="str">
            <v>04</v>
          </cell>
        </row>
        <row r="215">
          <cell r="A215" t="str">
            <v>2124447</v>
          </cell>
          <cell r="B215" t="str">
            <v>30</v>
          </cell>
          <cell r="C215" t="str">
            <v>4갑</v>
          </cell>
          <cell r="D215" t="str">
            <v>박진헌　　</v>
          </cell>
          <cell r="E215" t="str">
            <v>C</v>
          </cell>
          <cell r="G215">
            <v>1</v>
          </cell>
          <cell r="H215" t="str">
            <v>KH**</v>
          </cell>
          <cell r="I215" t="str">
            <v>KHUR</v>
          </cell>
          <cell r="J215" t="str">
            <v>대구）대구강북지점　</v>
          </cell>
          <cell r="K215" t="str">
            <v>KHUN</v>
          </cell>
          <cell r="L215" t="str">
            <v>대구）성서지점　　　</v>
          </cell>
          <cell r="O215" t="str">
            <v>KHUNA</v>
          </cell>
          <cell r="R215" t="str">
            <v>2</v>
          </cell>
          <cell r="V215" t="str">
            <v>5</v>
          </cell>
          <cell r="W215" t="str">
            <v>3</v>
          </cell>
          <cell r="X215" t="str">
            <v>3</v>
          </cell>
          <cell r="Y215" t="str">
            <v>S</v>
          </cell>
          <cell r="Z215" t="str">
            <v>2228045</v>
          </cell>
          <cell r="AA215" t="str">
            <v>문의태　　</v>
          </cell>
          <cell r="AB215" t="str">
            <v>26</v>
          </cell>
          <cell r="AC215" t="str">
            <v>44</v>
          </cell>
          <cell r="AD215">
            <v>96</v>
          </cell>
          <cell r="AE215">
            <v>60</v>
          </cell>
          <cell r="AF215">
            <v>50</v>
          </cell>
          <cell r="AG215" t="str">
            <v>2018769</v>
          </cell>
          <cell r="AH215" t="str">
            <v>이문식　　</v>
          </cell>
          <cell r="AI215" t="str">
            <v>20</v>
          </cell>
          <cell r="AJ215" t="str">
            <v>32</v>
          </cell>
          <cell r="AK215">
            <v>86</v>
          </cell>
          <cell r="AL215">
            <v>66.17</v>
          </cell>
          <cell r="AM215">
            <v>30</v>
          </cell>
          <cell r="AN215" t="str">
            <v>2059744</v>
          </cell>
          <cell r="AO215" t="str">
            <v>김도영　　</v>
          </cell>
          <cell r="AP215" t="str">
            <v>02</v>
          </cell>
          <cell r="AQ215" t="str">
            <v>20</v>
          </cell>
          <cell r="AR215">
            <v>63</v>
          </cell>
          <cell r="AS215">
            <v>57.4</v>
          </cell>
          <cell r="AT215">
            <v>10</v>
          </cell>
          <cell r="AY215">
            <v>0</v>
          </cell>
          <cell r="AZ215">
            <v>0</v>
          </cell>
          <cell r="BA215">
            <v>0</v>
          </cell>
          <cell r="BF215">
            <v>0</v>
          </cell>
          <cell r="BG215">
            <v>0</v>
          </cell>
          <cell r="BH215">
            <v>0</v>
          </cell>
          <cell r="BM215">
            <v>0</v>
          </cell>
          <cell r="BN215">
            <v>0</v>
          </cell>
          <cell r="BO215">
            <v>0</v>
          </cell>
          <cell r="BP215" t="b">
            <v>0</v>
          </cell>
          <cell r="BQ215">
            <v>0</v>
          </cell>
          <cell r="BR215">
            <v>61.77</v>
          </cell>
          <cell r="BS215">
            <v>527</v>
          </cell>
          <cell r="BT215">
            <v>36.299999999999997</v>
          </cell>
          <cell r="BU215" t="str">
            <v>C</v>
          </cell>
          <cell r="BV215" t="str">
            <v>05</v>
          </cell>
          <cell r="BW215">
            <v>64</v>
          </cell>
          <cell r="BX215" t="str">
            <v>19930101</v>
          </cell>
          <cell r="BZ215" t="str">
            <v>D</v>
          </cell>
          <cell r="CA215" t="str">
            <v>09</v>
          </cell>
          <cell r="CB215" t="str">
            <v>A</v>
          </cell>
          <cell r="CC215" t="str">
            <v>02</v>
          </cell>
          <cell r="CD215" t="str">
            <v>C</v>
          </cell>
          <cell r="CE215" t="str">
            <v>08</v>
          </cell>
        </row>
        <row r="216">
          <cell r="A216" t="str">
            <v>2345592</v>
          </cell>
          <cell r="B216" t="str">
            <v>30</v>
          </cell>
          <cell r="C216" t="str">
            <v>4갑</v>
          </cell>
          <cell r="D216" t="str">
            <v>안무근　　</v>
          </cell>
          <cell r="E216" t="str">
            <v>C</v>
          </cell>
          <cell r="G216">
            <v>1</v>
          </cell>
          <cell r="H216" t="str">
            <v>KH**</v>
          </cell>
          <cell r="I216" t="str">
            <v>KHUH</v>
          </cell>
          <cell r="J216" t="str">
            <v>대구）대구중앙지점　</v>
          </cell>
          <cell r="K216" t="str">
            <v>KHUQ</v>
          </cell>
          <cell r="L216" t="str">
            <v>대구）만평지점　　　</v>
          </cell>
          <cell r="O216" t="str">
            <v>KHUQA</v>
          </cell>
          <cell r="R216" t="str">
            <v>2</v>
          </cell>
          <cell r="V216" t="str">
            <v>5</v>
          </cell>
          <cell r="W216" t="str">
            <v>3</v>
          </cell>
          <cell r="X216" t="str">
            <v>3</v>
          </cell>
          <cell r="Y216" t="str">
            <v>O</v>
          </cell>
          <cell r="Z216" t="str">
            <v>2171018</v>
          </cell>
          <cell r="AA216" t="str">
            <v>장부일　　</v>
          </cell>
          <cell r="AB216" t="str">
            <v>28</v>
          </cell>
          <cell r="AC216" t="str">
            <v>50</v>
          </cell>
          <cell r="AD216">
            <v>84</v>
          </cell>
          <cell r="AE216">
            <v>64.709999999999994</v>
          </cell>
          <cell r="AF216">
            <v>10</v>
          </cell>
          <cell r="AG216" t="str">
            <v>2290705</v>
          </cell>
          <cell r="AH216" t="str">
            <v>장진영　　</v>
          </cell>
          <cell r="AI216" t="str">
            <v>26</v>
          </cell>
          <cell r="AJ216" t="str">
            <v>44</v>
          </cell>
          <cell r="AK216">
            <v>92</v>
          </cell>
          <cell r="AL216">
            <v>65.12</v>
          </cell>
          <cell r="AM216">
            <v>40</v>
          </cell>
          <cell r="AN216" t="str">
            <v>2018769</v>
          </cell>
          <cell r="AO216" t="str">
            <v>이문식　　</v>
          </cell>
          <cell r="AP216" t="str">
            <v>20</v>
          </cell>
          <cell r="AQ216" t="str">
            <v>32</v>
          </cell>
          <cell r="AR216">
            <v>75</v>
          </cell>
          <cell r="AS216">
            <v>56.53</v>
          </cell>
          <cell r="AT216">
            <v>30</v>
          </cell>
          <cell r="AU216" t="str">
            <v>2059744</v>
          </cell>
          <cell r="AV216" t="str">
            <v>김도영　　</v>
          </cell>
          <cell r="AW216" t="str">
            <v>02</v>
          </cell>
          <cell r="AX216" t="str">
            <v>20</v>
          </cell>
          <cell r="AY216">
            <v>40</v>
          </cell>
          <cell r="AZ216">
            <v>49.21</v>
          </cell>
          <cell r="BA216">
            <v>10</v>
          </cell>
          <cell r="BF216">
            <v>0</v>
          </cell>
          <cell r="BG216">
            <v>0</v>
          </cell>
          <cell r="BH216">
            <v>0</v>
          </cell>
          <cell r="BM216">
            <v>0</v>
          </cell>
          <cell r="BN216">
            <v>0</v>
          </cell>
          <cell r="BO216">
            <v>0</v>
          </cell>
          <cell r="BP216" t="b">
            <v>0</v>
          </cell>
          <cell r="BQ216">
            <v>0</v>
          </cell>
          <cell r="BR216">
            <v>60.44</v>
          </cell>
          <cell r="BS216">
            <v>642</v>
          </cell>
          <cell r="BT216">
            <v>44.2</v>
          </cell>
          <cell r="BU216" t="str">
            <v>C</v>
          </cell>
          <cell r="BV216" t="str">
            <v>05</v>
          </cell>
          <cell r="BW216">
            <v>64</v>
          </cell>
          <cell r="BX216" t="str">
            <v>19940101</v>
          </cell>
          <cell r="BZ216" t="str">
            <v>D</v>
          </cell>
          <cell r="CA216" t="str">
            <v>10</v>
          </cell>
          <cell r="CB216" t="str">
            <v>A</v>
          </cell>
          <cell r="CC216" t="str">
            <v>02</v>
          </cell>
          <cell r="CD216" t="str">
            <v>C</v>
          </cell>
          <cell r="CE216" t="str">
            <v>07</v>
          </cell>
        </row>
        <row r="217">
          <cell r="A217" t="str">
            <v>2159627</v>
          </cell>
          <cell r="B217" t="str">
            <v>26</v>
          </cell>
          <cell r="C217" t="str">
            <v>과장</v>
          </cell>
          <cell r="D217" t="str">
            <v>강계윤　　</v>
          </cell>
          <cell r="E217" t="str">
            <v>C</v>
          </cell>
          <cell r="G217">
            <v>1</v>
          </cell>
          <cell r="H217" t="str">
            <v>KH**</v>
          </cell>
          <cell r="I217" t="str">
            <v>KHV*</v>
          </cell>
          <cell r="J217" t="str">
            <v>경남동부지역본부　　</v>
          </cell>
          <cell r="K217" t="str">
            <v>KHVA</v>
          </cell>
          <cell r="L217" t="str">
            <v>경남동부）마산지점　</v>
          </cell>
          <cell r="O217" t="str">
            <v>KHVAA</v>
          </cell>
          <cell r="R217" t="str">
            <v>2</v>
          </cell>
          <cell r="T217" t="str">
            <v>50</v>
          </cell>
          <cell r="U217" t="str">
            <v>과장</v>
          </cell>
          <cell r="V217" t="str">
            <v>3</v>
          </cell>
          <cell r="W217" t="str">
            <v>3</v>
          </cell>
          <cell r="X217" t="str">
            <v>2</v>
          </cell>
          <cell r="Y217" t="str">
            <v>O</v>
          </cell>
          <cell r="Z217" t="str">
            <v>2041224</v>
          </cell>
          <cell r="AA217" t="str">
            <v>박승규　　</v>
          </cell>
          <cell r="AB217" t="str">
            <v>22</v>
          </cell>
          <cell r="AC217" t="str">
            <v>44</v>
          </cell>
          <cell r="AD217">
            <v>80</v>
          </cell>
          <cell r="AE217">
            <v>64.709999999999994</v>
          </cell>
          <cell r="AF217">
            <v>50</v>
          </cell>
          <cell r="AG217" t="str">
            <v>2029104</v>
          </cell>
          <cell r="AH217" t="str">
            <v>제철　　　</v>
          </cell>
          <cell r="AI217" t="str">
            <v>05</v>
          </cell>
          <cell r="AJ217" t="str">
            <v>32</v>
          </cell>
          <cell r="AK217">
            <v>70</v>
          </cell>
          <cell r="AL217">
            <v>59.01</v>
          </cell>
          <cell r="AM217">
            <v>30</v>
          </cell>
          <cell r="AN217" t="str">
            <v>2059744</v>
          </cell>
          <cell r="AO217" t="str">
            <v>김도영　　</v>
          </cell>
          <cell r="AP217" t="str">
            <v>02</v>
          </cell>
          <cell r="AQ217" t="str">
            <v>20</v>
          </cell>
          <cell r="AR217">
            <v>86</v>
          </cell>
          <cell r="AS217">
            <v>65.739999999999995</v>
          </cell>
          <cell r="AT217">
            <v>10</v>
          </cell>
          <cell r="AY217">
            <v>0</v>
          </cell>
          <cell r="AZ217">
            <v>0</v>
          </cell>
          <cell r="BA217">
            <v>0</v>
          </cell>
          <cell r="BF217">
            <v>0</v>
          </cell>
          <cell r="BG217">
            <v>0</v>
          </cell>
          <cell r="BH217">
            <v>0</v>
          </cell>
          <cell r="BM217">
            <v>0</v>
          </cell>
          <cell r="BN217">
            <v>0</v>
          </cell>
          <cell r="BO217">
            <v>0</v>
          </cell>
          <cell r="BP217" t="b">
            <v>0</v>
          </cell>
          <cell r="BQ217">
            <v>0</v>
          </cell>
          <cell r="BR217">
            <v>62.92</v>
          </cell>
          <cell r="BS217">
            <v>360</v>
          </cell>
          <cell r="BT217">
            <v>31.7</v>
          </cell>
          <cell r="BU217" t="str">
            <v>C</v>
          </cell>
          <cell r="BV217" t="str">
            <v>04</v>
          </cell>
          <cell r="BW217">
            <v>68</v>
          </cell>
          <cell r="BX217" t="str">
            <v>19970101</v>
          </cell>
          <cell r="BZ217" t="str">
            <v>C</v>
          </cell>
          <cell r="CA217" t="str">
            <v>05</v>
          </cell>
          <cell r="CB217" t="str">
            <v>D</v>
          </cell>
          <cell r="CC217" t="str">
            <v>10</v>
          </cell>
          <cell r="CD217" t="str">
            <v>A</v>
          </cell>
          <cell r="CE217" t="str">
            <v>01</v>
          </cell>
        </row>
        <row r="218">
          <cell r="A218" t="str">
            <v>2033191</v>
          </cell>
          <cell r="B218" t="str">
            <v>28</v>
          </cell>
          <cell r="C218" t="str">
            <v>대리</v>
          </cell>
          <cell r="D218" t="str">
            <v>이기동　　</v>
          </cell>
          <cell r="E218" t="str">
            <v>C</v>
          </cell>
          <cell r="G218">
            <v>1</v>
          </cell>
          <cell r="H218" t="str">
            <v>KQ**</v>
          </cell>
          <cell r="I218" t="str">
            <v>KSBD</v>
          </cell>
          <cell r="J218" t="str">
            <v>생산교육팀　　　　　</v>
          </cell>
          <cell r="K218" t="str">
            <v>KTBB</v>
          </cell>
          <cell r="L218" t="str">
            <v>화）인력관리팀　　　</v>
          </cell>
          <cell r="O218" t="str">
            <v>KTBB</v>
          </cell>
          <cell r="R218" t="str">
            <v>5</v>
          </cell>
          <cell r="V218" t="str">
            <v>4</v>
          </cell>
          <cell r="W218" t="str">
            <v>2</v>
          </cell>
          <cell r="X218" t="str">
            <v>3</v>
          </cell>
          <cell r="Y218" t="str">
            <v>S</v>
          </cell>
          <cell r="Z218" t="str">
            <v>2029596</v>
          </cell>
          <cell r="AA218" t="str">
            <v>김효진　　</v>
          </cell>
          <cell r="AB218" t="str">
            <v>22</v>
          </cell>
          <cell r="AC218" t="str">
            <v>43</v>
          </cell>
          <cell r="AD218">
            <v>70</v>
          </cell>
          <cell r="AE218">
            <v>58.6</v>
          </cell>
          <cell r="AF218">
            <v>30</v>
          </cell>
          <cell r="AG218" t="str">
            <v>2043797</v>
          </cell>
          <cell r="AH218" t="str">
            <v>김영호　　</v>
          </cell>
          <cell r="AI218" t="str">
            <v>20</v>
          </cell>
          <cell r="AJ218" t="str">
            <v>32</v>
          </cell>
          <cell r="AK218">
            <v>89</v>
          </cell>
          <cell r="AL218">
            <v>63.05</v>
          </cell>
          <cell r="AM218">
            <v>20</v>
          </cell>
          <cell r="AN218" t="str">
            <v>2100100</v>
          </cell>
          <cell r="AO218" t="str">
            <v>김무일　　</v>
          </cell>
          <cell r="AP218" t="str">
            <v>02</v>
          </cell>
          <cell r="AQ218" t="str">
            <v>30</v>
          </cell>
          <cell r="AR218">
            <v>93</v>
          </cell>
          <cell r="AS218">
            <v>66.73</v>
          </cell>
          <cell r="AT218">
            <v>20</v>
          </cell>
          <cell r="AU218" t="str">
            <v>2728462</v>
          </cell>
          <cell r="AV218" t="str">
            <v>임승근　　</v>
          </cell>
          <cell r="AW218" t="str">
            <v>02</v>
          </cell>
          <cell r="AX218" t="str">
            <v>20</v>
          </cell>
          <cell r="AY218">
            <v>93</v>
          </cell>
          <cell r="AZ218">
            <v>68.52</v>
          </cell>
          <cell r="BA218">
            <v>10</v>
          </cell>
          <cell r="BF218">
            <v>0</v>
          </cell>
          <cell r="BG218">
            <v>0</v>
          </cell>
          <cell r="BH218">
            <v>0</v>
          </cell>
          <cell r="BM218">
            <v>0</v>
          </cell>
          <cell r="BN218">
            <v>0</v>
          </cell>
          <cell r="BO218">
            <v>0</v>
          </cell>
          <cell r="BP218" t="b">
            <v>0</v>
          </cell>
          <cell r="BQ218">
            <v>0</v>
          </cell>
          <cell r="BR218">
            <v>62.99</v>
          </cell>
          <cell r="BS218">
            <v>550</v>
          </cell>
          <cell r="BT218">
            <v>32.9</v>
          </cell>
          <cell r="BU218" t="str">
            <v>C</v>
          </cell>
          <cell r="BV218" t="str">
            <v>04</v>
          </cell>
          <cell r="BW218">
            <v>68</v>
          </cell>
          <cell r="BX218" t="str">
            <v>19940101</v>
          </cell>
          <cell r="BZ218" t="str">
            <v>B</v>
          </cell>
          <cell r="CA218" t="str">
            <v>03</v>
          </cell>
          <cell r="CB218" t="str">
            <v>C</v>
          </cell>
          <cell r="CC218" t="str">
            <v>05</v>
          </cell>
          <cell r="CD218" t="str">
            <v>C</v>
          </cell>
          <cell r="CE218" t="str">
            <v>08</v>
          </cell>
        </row>
        <row r="219">
          <cell r="A219" t="str">
            <v>2605624</v>
          </cell>
          <cell r="B219" t="str">
            <v>30</v>
          </cell>
          <cell r="C219" t="str">
            <v>4갑</v>
          </cell>
          <cell r="D219" t="str">
            <v>장종호　　</v>
          </cell>
          <cell r="E219" t="str">
            <v>C</v>
          </cell>
          <cell r="G219">
            <v>1</v>
          </cell>
          <cell r="H219" t="str">
            <v>KO**</v>
          </cell>
          <cell r="I219" t="str">
            <v>KOCA</v>
          </cell>
          <cell r="J219" t="str">
            <v>업체협력１팀　　　　</v>
          </cell>
          <cell r="K219" t="str">
            <v>KPAB</v>
          </cell>
          <cell r="L219" t="str">
            <v>승용샤시부품개발팀　</v>
          </cell>
          <cell r="O219" t="str">
            <v>KPAB</v>
          </cell>
          <cell r="R219" t="str">
            <v>4</v>
          </cell>
          <cell r="V219" t="str">
            <v>5</v>
          </cell>
          <cell r="W219" t="str">
            <v>1</v>
          </cell>
          <cell r="X219" t="str">
            <v>3</v>
          </cell>
          <cell r="Y219" t="str">
            <v>S</v>
          </cell>
          <cell r="Z219" t="str">
            <v>7428982</v>
          </cell>
          <cell r="AA219" t="str">
            <v>최재현　　</v>
          </cell>
          <cell r="AB219" t="str">
            <v>24</v>
          </cell>
          <cell r="AC219" t="str">
            <v>43</v>
          </cell>
          <cell r="AD219">
            <v>78</v>
          </cell>
          <cell r="AE219">
            <v>67.91</v>
          </cell>
          <cell r="AF219">
            <v>30</v>
          </cell>
          <cell r="AG219" t="str">
            <v>7151374</v>
          </cell>
          <cell r="AH219" t="str">
            <v>고승환　　</v>
          </cell>
          <cell r="AI219" t="str">
            <v>20</v>
          </cell>
          <cell r="AJ219" t="str">
            <v>32</v>
          </cell>
          <cell r="AK219">
            <v>83</v>
          </cell>
          <cell r="AL219">
            <v>66.64</v>
          </cell>
          <cell r="AM219">
            <v>20</v>
          </cell>
          <cell r="AN219" t="str">
            <v>7043317</v>
          </cell>
          <cell r="AO219" t="str">
            <v>박승하　　</v>
          </cell>
          <cell r="AP219" t="str">
            <v>04</v>
          </cell>
          <cell r="AQ219" t="str">
            <v>30</v>
          </cell>
          <cell r="AR219">
            <v>96</v>
          </cell>
          <cell r="AS219">
            <v>68.319999999999993</v>
          </cell>
          <cell r="AT219">
            <v>20</v>
          </cell>
          <cell r="AU219" t="str">
            <v>2008268</v>
          </cell>
          <cell r="AV219" t="str">
            <v>이용도　　</v>
          </cell>
          <cell r="AW219" t="str">
            <v>02</v>
          </cell>
          <cell r="AX219" t="str">
            <v>20</v>
          </cell>
          <cell r="AY219">
            <v>79</v>
          </cell>
          <cell r="AZ219">
            <v>62.7</v>
          </cell>
          <cell r="BA219">
            <v>10</v>
          </cell>
          <cell r="BF219">
            <v>0</v>
          </cell>
          <cell r="BG219">
            <v>0</v>
          </cell>
          <cell r="BH219">
            <v>0</v>
          </cell>
          <cell r="BM219">
            <v>0</v>
          </cell>
          <cell r="BN219">
            <v>0</v>
          </cell>
          <cell r="BO219">
            <v>0</v>
          </cell>
          <cell r="BP219" t="b">
            <v>0</v>
          </cell>
          <cell r="BQ219">
            <v>0</v>
          </cell>
          <cell r="BR219">
            <v>67.040000000000006</v>
          </cell>
          <cell r="BS219">
            <v>171</v>
          </cell>
          <cell r="BT219">
            <v>11.8</v>
          </cell>
          <cell r="BU219" t="str">
            <v>B</v>
          </cell>
          <cell r="BV219" t="str">
            <v>02</v>
          </cell>
          <cell r="BW219">
            <v>76</v>
          </cell>
          <cell r="BX219" t="str">
            <v>19950116</v>
          </cell>
          <cell r="BZ219" t="str">
            <v>C</v>
          </cell>
          <cell r="CA219" t="str">
            <v>04</v>
          </cell>
          <cell r="CB219" t="str">
            <v>B</v>
          </cell>
          <cell r="CC219" t="str">
            <v>03</v>
          </cell>
          <cell r="CD219" t="str">
            <v>B</v>
          </cell>
          <cell r="CE219" t="str">
            <v>03</v>
          </cell>
        </row>
        <row r="220">
          <cell r="A220" t="str">
            <v>2550128</v>
          </cell>
          <cell r="B220" t="str">
            <v>33</v>
          </cell>
          <cell r="C220" t="str">
            <v>5급</v>
          </cell>
          <cell r="D220" t="str">
            <v>김정희　　</v>
          </cell>
          <cell r="E220" t="str">
            <v>C</v>
          </cell>
          <cell r="G220">
            <v>1</v>
          </cell>
          <cell r="H220" t="str">
            <v>KO**</v>
          </cell>
          <cell r="I220" t="str">
            <v>KSBA</v>
          </cell>
          <cell r="J220" t="str">
            <v>소）총무팀　　　　　</v>
          </cell>
          <cell r="K220" t="str">
            <v>KOEA</v>
          </cell>
          <cell r="L220" t="str">
            <v>부품개발관리팀　　　</v>
          </cell>
          <cell r="O220" t="str">
            <v>KOEA</v>
          </cell>
          <cell r="R220" t="str">
            <v>4</v>
          </cell>
          <cell r="V220" t="str">
            <v>7</v>
          </cell>
          <cell r="W220" t="str">
            <v>1</v>
          </cell>
          <cell r="X220" t="str">
            <v>4</v>
          </cell>
          <cell r="Y220" t="str">
            <v>S</v>
          </cell>
          <cell r="Z220" t="str">
            <v>2073692</v>
          </cell>
          <cell r="AA220" t="str">
            <v>박영환　　</v>
          </cell>
          <cell r="AB220" t="str">
            <v>24</v>
          </cell>
          <cell r="AC220" t="str">
            <v>43</v>
          </cell>
          <cell r="AD220">
            <v>57</v>
          </cell>
          <cell r="AE220">
            <v>55.29</v>
          </cell>
          <cell r="AF220">
            <v>80</v>
          </cell>
          <cell r="AK220">
            <v>0</v>
          </cell>
          <cell r="AL220">
            <v>0</v>
          </cell>
          <cell r="AM220">
            <v>0</v>
          </cell>
          <cell r="AR220">
            <v>0</v>
          </cell>
          <cell r="AS220">
            <v>0</v>
          </cell>
          <cell r="AT220">
            <v>0</v>
          </cell>
          <cell r="AY220">
            <v>0</v>
          </cell>
          <cell r="AZ220">
            <v>0</v>
          </cell>
          <cell r="BA220">
            <v>0</v>
          </cell>
          <cell r="BF220">
            <v>0</v>
          </cell>
          <cell r="BG220">
            <v>0</v>
          </cell>
          <cell r="BH220">
            <v>0</v>
          </cell>
          <cell r="BM220">
            <v>0</v>
          </cell>
          <cell r="BN220">
            <v>0</v>
          </cell>
          <cell r="BO220">
            <v>0</v>
          </cell>
          <cell r="BP220" t="b">
            <v>0</v>
          </cell>
          <cell r="BQ220">
            <v>0</v>
          </cell>
          <cell r="BR220">
            <v>55.29</v>
          </cell>
          <cell r="BS220">
            <v>550</v>
          </cell>
          <cell r="BT220">
            <v>80.3</v>
          </cell>
          <cell r="BU220" t="str">
            <v>D</v>
          </cell>
          <cell r="BV220" t="str">
            <v>09</v>
          </cell>
          <cell r="BW220">
            <v>48</v>
          </cell>
          <cell r="BX220" t="str">
            <v>19940411</v>
          </cell>
          <cell r="BZ220" t="str">
            <v>E</v>
          </cell>
          <cell r="CA220" t="str">
            <v>10</v>
          </cell>
          <cell r="CB220" t="str">
            <v>D</v>
          </cell>
          <cell r="CC220" t="str">
            <v>10</v>
          </cell>
          <cell r="CD220" t="str">
            <v>E</v>
          </cell>
          <cell r="CE220" t="str">
            <v>11</v>
          </cell>
        </row>
        <row r="221">
          <cell r="A221" t="str">
            <v>2692875</v>
          </cell>
          <cell r="B221" t="str">
            <v>30</v>
          </cell>
          <cell r="C221" t="str">
            <v>4갑</v>
          </cell>
          <cell r="D221" t="str">
            <v>양승백　　</v>
          </cell>
          <cell r="E221" t="str">
            <v>C</v>
          </cell>
          <cell r="G221">
            <v>1</v>
          </cell>
          <cell r="H221" t="str">
            <v>KM**</v>
          </cell>
          <cell r="I221" t="str">
            <v>KMJE</v>
          </cell>
          <cell r="J221" t="str">
            <v>안양사업소　　　　　</v>
          </cell>
          <cell r="K221" t="str">
            <v>KMGA</v>
          </cell>
          <cell r="L221" t="str">
            <v>정비운영팀　　　　　</v>
          </cell>
          <cell r="O221" t="str">
            <v>KMGA</v>
          </cell>
          <cell r="R221" t="str">
            <v>1</v>
          </cell>
          <cell r="V221" t="str">
            <v>5</v>
          </cell>
          <cell r="W221" t="str">
            <v>1</v>
          </cell>
          <cell r="X221" t="str">
            <v>3</v>
          </cell>
          <cell r="Y221" t="str">
            <v>O</v>
          </cell>
          <cell r="Z221" t="str">
            <v>2090516</v>
          </cell>
          <cell r="AA221" t="str">
            <v>김경태　　</v>
          </cell>
          <cell r="AB221" t="str">
            <v>24</v>
          </cell>
          <cell r="AC221" t="str">
            <v>43</v>
          </cell>
          <cell r="AD221">
            <v>80</v>
          </cell>
          <cell r="AE221">
            <v>53.18</v>
          </cell>
          <cell r="AF221">
            <v>40</v>
          </cell>
          <cell r="AG221" t="str">
            <v>2718118</v>
          </cell>
          <cell r="AH221" t="str">
            <v>김규섭　　</v>
          </cell>
          <cell r="AI221" t="str">
            <v>05</v>
          </cell>
          <cell r="AJ221" t="str">
            <v>32</v>
          </cell>
          <cell r="AK221">
            <v>81</v>
          </cell>
          <cell r="AL221">
            <v>62.55</v>
          </cell>
          <cell r="AM221">
            <v>30</v>
          </cell>
          <cell r="AN221" t="str">
            <v>2001319</v>
          </cell>
          <cell r="AO221" t="str">
            <v>차정식　　</v>
          </cell>
          <cell r="AP221" t="str">
            <v>02</v>
          </cell>
          <cell r="AQ221" t="str">
            <v>20</v>
          </cell>
          <cell r="AR221">
            <v>77</v>
          </cell>
          <cell r="AS221">
            <v>62.26</v>
          </cell>
          <cell r="AT221">
            <v>10</v>
          </cell>
          <cell r="AY221">
            <v>0</v>
          </cell>
          <cell r="AZ221">
            <v>0</v>
          </cell>
          <cell r="BA221">
            <v>0</v>
          </cell>
          <cell r="BF221">
            <v>0</v>
          </cell>
          <cell r="BG221">
            <v>0</v>
          </cell>
          <cell r="BH221">
            <v>0</v>
          </cell>
          <cell r="BM221">
            <v>0</v>
          </cell>
          <cell r="BN221">
            <v>0</v>
          </cell>
          <cell r="BO221">
            <v>0</v>
          </cell>
          <cell r="BP221" t="b">
            <v>0</v>
          </cell>
          <cell r="BQ221">
            <v>0</v>
          </cell>
          <cell r="BR221">
            <v>57.83</v>
          </cell>
          <cell r="BS221">
            <v>910</v>
          </cell>
          <cell r="BT221">
            <v>62.7</v>
          </cell>
          <cell r="BU221" t="str">
            <v>C</v>
          </cell>
          <cell r="BV221" t="str">
            <v>07</v>
          </cell>
          <cell r="BW221">
            <v>56</v>
          </cell>
          <cell r="BX221" t="str">
            <v>19961216</v>
          </cell>
          <cell r="BZ221" t="str">
            <v>C</v>
          </cell>
          <cell r="CA221" t="str">
            <v>08</v>
          </cell>
          <cell r="CB221" t="str">
            <v>D</v>
          </cell>
          <cell r="CC221" t="str">
            <v>09</v>
          </cell>
        </row>
        <row r="222">
          <cell r="A222" t="str">
            <v>2522342</v>
          </cell>
          <cell r="B222" t="str">
            <v>33</v>
          </cell>
          <cell r="C222" t="str">
            <v>5급</v>
          </cell>
          <cell r="D222" t="str">
            <v>이광희　　</v>
          </cell>
          <cell r="E222" t="str">
            <v>C</v>
          </cell>
          <cell r="G222">
            <v>1</v>
          </cell>
          <cell r="H222" t="str">
            <v>KO**</v>
          </cell>
          <cell r="I222" t="str">
            <v>KPBD</v>
          </cell>
          <cell r="J222" t="str">
            <v>상용의장부품개발팀　</v>
          </cell>
          <cell r="K222" t="str">
            <v>KPAB</v>
          </cell>
          <cell r="L222" t="str">
            <v>승용샤시부품개발팀　</v>
          </cell>
          <cell r="O222" t="str">
            <v>KPAB</v>
          </cell>
          <cell r="R222" t="str">
            <v>4</v>
          </cell>
          <cell r="V222" t="str">
            <v>7</v>
          </cell>
          <cell r="W222" t="str">
            <v>1</v>
          </cell>
          <cell r="X222" t="str">
            <v>4</v>
          </cell>
          <cell r="Y222" t="str">
            <v>S</v>
          </cell>
          <cell r="Z222" t="str">
            <v>7428982</v>
          </cell>
          <cell r="AA222" t="str">
            <v>최재현　　</v>
          </cell>
          <cell r="AB222" t="str">
            <v>24</v>
          </cell>
          <cell r="AC222" t="str">
            <v>43</v>
          </cell>
          <cell r="AD222">
            <v>67</v>
          </cell>
          <cell r="AE222">
            <v>56.91</v>
          </cell>
          <cell r="AF222">
            <v>40</v>
          </cell>
          <cell r="AG222" t="str">
            <v>7151374</v>
          </cell>
          <cell r="AH222" t="str">
            <v>고승환　　</v>
          </cell>
          <cell r="AI222" t="str">
            <v>20</v>
          </cell>
          <cell r="AJ222" t="str">
            <v>32</v>
          </cell>
          <cell r="AK222">
            <v>66</v>
          </cell>
          <cell r="AL222">
            <v>59.05</v>
          </cell>
          <cell r="AM222">
            <v>20</v>
          </cell>
          <cell r="AN222" t="str">
            <v>7043317</v>
          </cell>
          <cell r="AO222" t="str">
            <v>박승하　　</v>
          </cell>
          <cell r="AP222" t="str">
            <v>04</v>
          </cell>
          <cell r="AQ222" t="str">
            <v>30</v>
          </cell>
          <cell r="AR222">
            <v>77</v>
          </cell>
          <cell r="AS222">
            <v>64.84</v>
          </cell>
          <cell r="AT222">
            <v>20</v>
          </cell>
          <cell r="AY222">
            <v>0</v>
          </cell>
          <cell r="AZ222">
            <v>0</v>
          </cell>
          <cell r="BA222">
            <v>0</v>
          </cell>
          <cell r="BF222">
            <v>0</v>
          </cell>
          <cell r="BG222">
            <v>0</v>
          </cell>
          <cell r="BH222">
            <v>0</v>
          </cell>
          <cell r="BM222">
            <v>0</v>
          </cell>
          <cell r="BN222">
            <v>0</v>
          </cell>
          <cell r="BO222">
            <v>0</v>
          </cell>
          <cell r="BP222" t="b">
            <v>0</v>
          </cell>
          <cell r="BQ222">
            <v>0</v>
          </cell>
          <cell r="BR222">
            <v>59.43</v>
          </cell>
          <cell r="BS222">
            <v>356</v>
          </cell>
          <cell r="BT222">
            <v>52</v>
          </cell>
          <cell r="BU222" t="str">
            <v>C</v>
          </cell>
          <cell r="BV222" t="str">
            <v>06</v>
          </cell>
          <cell r="BW222">
            <v>60</v>
          </cell>
          <cell r="BX222" t="str">
            <v>19970310</v>
          </cell>
          <cell r="BZ222" t="str">
            <v>C</v>
          </cell>
          <cell r="CA222" t="str">
            <v>06</v>
          </cell>
          <cell r="CB222" t="str">
            <v>D</v>
          </cell>
          <cell r="CC222" t="str">
            <v>09</v>
          </cell>
        </row>
        <row r="223">
          <cell r="A223" t="str">
            <v>2596039</v>
          </cell>
          <cell r="B223" t="str">
            <v>33</v>
          </cell>
          <cell r="C223" t="str">
            <v>5급</v>
          </cell>
          <cell r="D223" t="str">
            <v>피선자　　</v>
          </cell>
          <cell r="E223" t="str">
            <v>C</v>
          </cell>
          <cell r="G223">
            <v>1</v>
          </cell>
          <cell r="H223" t="str">
            <v>KO**</v>
          </cell>
          <cell r="I223" t="str">
            <v>KPAD</v>
          </cell>
          <cell r="J223" t="str">
            <v>승용의장부품개발팀　</v>
          </cell>
          <cell r="K223" t="str">
            <v>KPAB</v>
          </cell>
          <cell r="L223" t="str">
            <v>승용샤시부품개발팀　</v>
          </cell>
          <cell r="O223" t="str">
            <v>KPAB</v>
          </cell>
          <cell r="R223" t="str">
            <v>4</v>
          </cell>
          <cell r="V223" t="str">
            <v>7</v>
          </cell>
          <cell r="W223" t="str">
            <v>1</v>
          </cell>
          <cell r="X223" t="str">
            <v>4</v>
          </cell>
          <cell r="Y223" t="str">
            <v>S</v>
          </cell>
          <cell r="Z223" t="str">
            <v>7428982</v>
          </cell>
          <cell r="AA223" t="str">
            <v>최재현　　</v>
          </cell>
          <cell r="AB223" t="str">
            <v>24</v>
          </cell>
          <cell r="AC223" t="str">
            <v>43</v>
          </cell>
          <cell r="AD223">
            <v>63</v>
          </cell>
          <cell r="AE223">
            <v>52.8</v>
          </cell>
          <cell r="AF223">
            <v>40</v>
          </cell>
          <cell r="AG223" t="str">
            <v>7151374</v>
          </cell>
          <cell r="AH223" t="str">
            <v>고승환　　</v>
          </cell>
          <cell r="AI223" t="str">
            <v>20</v>
          </cell>
          <cell r="AJ223" t="str">
            <v>32</v>
          </cell>
          <cell r="AK223">
            <v>77</v>
          </cell>
          <cell r="AL223">
            <v>67.41</v>
          </cell>
          <cell r="AM223">
            <v>20</v>
          </cell>
          <cell r="AN223" t="str">
            <v>7043317</v>
          </cell>
          <cell r="AO223" t="str">
            <v>박승하　　</v>
          </cell>
          <cell r="AP223" t="str">
            <v>04</v>
          </cell>
          <cell r="AQ223" t="str">
            <v>30</v>
          </cell>
          <cell r="AR223">
            <v>53</v>
          </cell>
          <cell r="AS223">
            <v>50.32</v>
          </cell>
          <cell r="AT223">
            <v>20</v>
          </cell>
          <cell r="AY223">
            <v>0</v>
          </cell>
          <cell r="AZ223">
            <v>0</v>
          </cell>
          <cell r="BA223">
            <v>0</v>
          </cell>
          <cell r="BF223">
            <v>0</v>
          </cell>
          <cell r="BG223">
            <v>0</v>
          </cell>
          <cell r="BH223">
            <v>0</v>
          </cell>
          <cell r="BM223">
            <v>0</v>
          </cell>
          <cell r="BN223">
            <v>0</v>
          </cell>
          <cell r="BO223">
            <v>0</v>
          </cell>
          <cell r="BP223" t="b">
            <v>0</v>
          </cell>
          <cell r="BQ223">
            <v>0</v>
          </cell>
          <cell r="BR223">
            <v>55.83</v>
          </cell>
          <cell r="BS223">
            <v>526</v>
          </cell>
          <cell r="BT223">
            <v>76.8</v>
          </cell>
          <cell r="BU223" t="str">
            <v>D</v>
          </cell>
          <cell r="BV223" t="str">
            <v>09</v>
          </cell>
          <cell r="BW223">
            <v>48</v>
          </cell>
          <cell r="BX223" t="str">
            <v>19941212</v>
          </cell>
          <cell r="BZ223" t="str">
            <v>E</v>
          </cell>
          <cell r="CA223" t="str">
            <v>11</v>
          </cell>
          <cell r="CB223" t="str">
            <v>E</v>
          </cell>
          <cell r="CC223" t="str">
            <v>11</v>
          </cell>
          <cell r="CD223" t="str">
            <v>D</v>
          </cell>
          <cell r="CE223" t="str">
            <v>10</v>
          </cell>
        </row>
        <row r="224">
          <cell r="A224" t="str">
            <v>2383685</v>
          </cell>
          <cell r="B224" t="str">
            <v>33</v>
          </cell>
          <cell r="C224" t="str">
            <v>5급</v>
          </cell>
          <cell r="D224" t="str">
            <v>곽순　　　</v>
          </cell>
          <cell r="E224" t="str">
            <v>C</v>
          </cell>
          <cell r="G224">
            <v>1</v>
          </cell>
          <cell r="H224" t="str">
            <v>KQ**</v>
          </cell>
          <cell r="I224" t="str">
            <v>KUGA</v>
          </cell>
          <cell r="J224" t="str">
            <v>광）품질관리부　　　</v>
          </cell>
          <cell r="K224" t="str">
            <v>KUEA</v>
          </cell>
          <cell r="L224" t="str">
            <v>광）엔진변속기제조관</v>
          </cell>
          <cell r="O224" t="str">
            <v>KUEAG</v>
          </cell>
          <cell r="R224" t="str">
            <v>6</v>
          </cell>
          <cell r="V224" t="str">
            <v>7</v>
          </cell>
          <cell r="W224" t="str">
            <v>2</v>
          </cell>
          <cell r="X224" t="str">
            <v>4</v>
          </cell>
          <cell r="Y224" t="str">
            <v>S</v>
          </cell>
          <cell r="Z224" t="str">
            <v>2081696</v>
          </cell>
          <cell r="AA224" t="str">
            <v>양광철　　</v>
          </cell>
          <cell r="AB224" t="str">
            <v>26</v>
          </cell>
          <cell r="AC224" t="str">
            <v>40</v>
          </cell>
          <cell r="AD224">
            <v>54</v>
          </cell>
          <cell r="AE224">
            <v>55.29</v>
          </cell>
          <cell r="AF224">
            <v>40</v>
          </cell>
          <cell r="AG224" t="str">
            <v>2024118</v>
          </cell>
          <cell r="AH224" t="str">
            <v>정정규　　</v>
          </cell>
          <cell r="AI224" t="str">
            <v>20</v>
          </cell>
          <cell r="AJ224" t="str">
            <v>31</v>
          </cell>
          <cell r="AK224">
            <v>61</v>
          </cell>
          <cell r="AL224">
            <v>56.5</v>
          </cell>
          <cell r="AM224">
            <v>20</v>
          </cell>
          <cell r="AN224" t="str">
            <v>2026563</v>
          </cell>
          <cell r="AO224" t="str">
            <v>전천수　　</v>
          </cell>
          <cell r="AP224" t="str">
            <v>03</v>
          </cell>
          <cell r="AQ224" t="str">
            <v>30</v>
          </cell>
          <cell r="AR224">
            <v>56</v>
          </cell>
          <cell r="AS224">
            <v>56.24</v>
          </cell>
          <cell r="AT224">
            <v>20</v>
          </cell>
          <cell r="AY224">
            <v>0</v>
          </cell>
          <cell r="AZ224">
            <v>0</v>
          </cell>
          <cell r="BA224">
            <v>0</v>
          </cell>
          <cell r="BF224">
            <v>0</v>
          </cell>
          <cell r="BG224">
            <v>0</v>
          </cell>
          <cell r="BH224">
            <v>0</v>
          </cell>
          <cell r="BM224">
            <v>0</v>
          </cell>
          <cell r="BN224">
            <v>0</v>
          </cell>
          <cell r="BO224">
            <v>0</v>
          </cell>
          <cell r="BP224" t="b">
            <v>0</v>
          </cell>
          <cell r="BQ224">
            <v>0</v>
          </cell>
          <cell r="BR224">
            <v>55.83</v>
          </cell>
          <cell r="BS224">
            <v>526</v>
          </cell>
          <cell r="BT224">
            <v>76.8</v>
          </cell>
          <cell r="BU224" t="str">
            <v>D</v>
          </cell>
          <cell r="BV224" t="str">
            <v>09</v>
          </cell>
          <cell r="BW224">
            <v>48</v>
          </cell>
          <cell r="BX224" t="str">
            <v>19960208</v>
          </cell>
          <cell r="BZ224" t="str">
            <v>D</v>
          </cell>
          <cell r="CA224" t="str">
            <v>10</v>
          </cell>
          <cell r="CB224" t="str">
            <v>E</v>
          </cell>
          <cell r="CC224" t="str">
            <v>11</v>
          </cell>
          <cell r="CD224" t="str">
            <v>E</v>
          </cell>
          <cell r="CE224" t="str">
            <v>11</v>
          </cell>
        </row>
        <row r="225">
          <cell r="A225" t="str">
            <v>2662786</v>
          </cell>
          <cell r="B225" t="str">
            <v>33</v>
          </cell>
          <cell r="C225" t="str">
            <v>5급</v>
          </cell>
          <cell r="D225" t="str">
            <v>이미선　　</v>
          </cell>
          <cell r="E225" t="str">
            <v>C</v>
          </cell>
          <cell r="G225">
            <v>1</v>
          </cell>
          <cell r="H225" t="str">
            <v>KF**</v>
          </cell>
          <cell r="I225" t="str">
            <v>KFBA</v>
          </cell>
          <cell r="J225" t="str">
            <v>재정팀　　　　　　　</v>
          </cell>
          <cell r="K225" t="str">
            <v>KFBB</v>
          </cell>
          <cell r="L225" t="str">
            <v>국제금융팀　　　　　</v>
          </cell>
          <cell r="O225" t="str">
            <v>KFBB</v>
          </cell>
          <cell r="R225" t="str">
            <v>1</v>
          </cell>
          <cell r="V225" t="str">
            <v>7</v>
          </cell>
          <cell r="W225" t="str">
            <v>1</v>
          </cell>
          <cell r="X225" t="str">
            <v>4</v>
          </cell>
          <cell r="Y225" t="str">
            <v>O</v>
          </cell>
          <cell r="Z225" t="str">
            <v>2070124</v>
          </cell>
          <cell r="AA225" t="str">
            <v>한창균　　</v>
          </cell>
          <cell r="AB225" t="str">
            <v>24</v>
          </cell>
          <cell r="AC225" t="str">
            <v>43</v>
          </cell>
          <cell r="AD225">
            <v>84</v>
          </cell>
          <cell r="AE225">
            <v>55.29</v>
          </cell>
          <cell r="AF225">
            <v>50</v>
          </cell>
          <cell r="AG225" t="str">
            <v>2023777</v>
          </cell>
          <cell r="AH225" t="str">
            <v>구태환　　</v>
          </cell>
          <cell r="AI225" t="str">
            <v>20</v>
          </cell>
          <cell r="AJ225" t="str">
            <v>32</v>
          </cell>
          <cell r="AK225">
            <v>89</v>
          </cell>
          <cell r="AL225">
            <v>60.24</v>
          </cell>
          <cell r="AM225">
            <v>30</v>
          </cell>
          <cell r="AR225">
            <v>0</v>
          </cell>
          <cell r="AS225">
            <v>0</v>
          </cell>
          <cell r="AT225">
            <v>0</v>
          </cell>
          <cell r="AY225">
            <v>0</v>
          </cell>
          <cell r="AZ225">
            <v>0</v>
          </cell>
          <cell r="BA225">
            <v>0</v>
          </cell>
          <cell r="BF225">
            <v>0</v>
          </cell>
          <cell r="BG225">
            <v>0</v>
          </cell>
          <cell r="BH225">
            <v>0</v>
          </cell>
          <cell r="BM225">
            <v>0</v>
          </cell>
          <cell r="BN225">
            <v>0</v>
          </cell>
          <cell r="BO225">
            <v>0</v>
          </cell>
          <cell r="BP225" t="b">
            <v>0</v>
          </cell>
          <cell r="BQ225">
            <v>0</v>
          </cell>
          <cell r="BR225">
            <v>57.15</v>
          </cell>
          <cell r="BS225">
            <v>457</v>
          </cell>
          <cell r="BT225">
            <v>66.7</v>
          </cell>
          <cell r="BU225" t="str">
            <v>C</v>
          </cell>
          <cell r="BV225" t="str">
            <v>08</v>
          </cell>
          <cell r="BW225">
            <v>52</v>
          </cell>
          <cell r="BX225" t="str">
            <v>19960222</v>
          </cell>
          <cell r="BZ225" t="str">
            <v>C</v>
          </cell>
          <cell r="CA225" t="str">
            <v>07</v>
          </cell>
          <cell r="CB225" t="str">
            <v>E</v>
          </cell>
          <cell r="CC225" t="str">
            <v>11</v>
          </cell>
          <cell r="CD225" t="str">
            <v>E</v>
          </cell>
          <cell r="CE225" t="str">
            <v>11</v>
          </cell>
        </row>
        <row r="226">
          <cell r="A226" t="str">
            <v>2395723</v>
          </cell>
          <cell r="B226" t="str">
            <v>33</v>
          </cell>
          <cell r="C226" t="str">
            <v>5급</v>
          </cell>
          <cell r="D226" t="str">
            <v>박미희　　</v>
          </cell>
          <cell r="E226" t="str">
            <v>C</v>
          </cell>
          <cell r="G226">
            <v>1</v>
          </cell>
          <cell r="H226" t="str">
            <v>KQ**</v>
          </cell>
          <cell r="I226" t="str">
            <v>KUBB</v>
          </cell>
          <cell r="J226" t="str">
            <v>광）인력관리팀　　　</v>
          </cell>
          <cell r="K226" t="str">
            <v>KUGA</v>
          </cell>
          <cell r="L226" t="str">
            <v>광）품질관리부　　　</v>
          </cell>
          <cell r="O226" t="str">
            <v>KUGAA</v>
          </cell>
          <cell r="R226" t="str">
            <v>6</v>
          </cell>
          <cell r="V226" t="str">
            <v>7</v>
          </cell>
          <cell r="W226" t="str">
            <v>2</v>
          </cell>
          <cell r="X226" t="str">
            <v>4</v>
          </cell>
          <cell r="Y226" t="str">
            <v>S</v>
          </cell>
          <cell r="Z226" t="str">
            <v>2314603</v>
          </cell>
          <cell r="AA226" t="str">
            <v>장삼재　　</v>
          </cell>
          <cell r="AB226" t="str">
            <v>26</v>
          </cell>
          <cell r="AC226" t="str">
            <v>50</v>
          </cell>
          <cell r="AD226">
            <v>65</v>
          </cell>
          <cell r="AE226">
            <v>60</v>
          </cell>
          <cell r="AF226">
            <v>30</v>
          </cell>
          <cell r="AG226" t="str">
            <v>2434573</v>
          </cell>
          <cell r="AH226" t="str">
            <v>김제복　　</v>
          </cell>
          <cell r="AI226" t="str">
            <v>26</v>
          </cell>
          <cell r="AJ226" t="str">
            <v>40</v>
          </cell>
          <cell r="AK226">
            <v>65</v>
          </cell>
          <cell r="AL226">
            <v>58.79</v>
          </cell>
          <cell r="AM226">
            <v>30</v>
          </cell>
          <cell r="AN226" t="str">
            <v>2024118</v>
          </cell>
          <cell r="AO226" t="str">
            <v>정정규　　</v>
          </cell>
          <cell r="AP226" t="str">
            <v>20</v>
          </cell>
          <cell r="AQ226" t="str">
            <v>31</v>
          </cell>
          <cell r="AR226">
            <v>47</v>
          </cell>
          <cell r="AS226">
            <v>51.86</v>
          </cell>
          <cell r="AT226">
            <v>10</v>
          </cell>
          <cell r="AU226" t="str">
            <v>2026563</v>
          </cell>
          <cell r="AV226" t="str">
            <v>전천수　　</v>
          </cell>
          <cell r="AW226" t="str">
            <v>03</v>
          </cell>
          <cell r="AX226" t="str">
            <v>30</v>
          </cell>
          <cell r="AY226">
            <v>45</v>
          </cell>
          <cell r="AZ226">
            <v>52.22</v>
          </cell>
          <cell r="BA226">
            <v>10</v>
          </cell>
          <cell r="BF226">
            <v>0</v>
          </cell>
          <cell r="BG226">
            <v>0</v>
          </cell>
          <cell r="BH226">
            <v>0</v>
          </cell>
          <cell r="BM226">
            <v>0</v>
          </cell>
          <cell r="BN226">
            <v>0</v>
          </cell>
          <cell r="BO226">
            <v>0</v>
          </cell>
          <cell r="BP226" t="b">
            <v>0</v>
          </cell>
          <cell r="BQ226">
            <v>0</v>
          </cell>
          <cell r="BR226">
            <v>57.56</v>
          </cell>
          <cell r="BS226">
            <v>434</v>
          </cell>
          <cell r="BT226">
            <v>63.4</v>
          </cell>
          <cell r="BU226" t="str">
            <v>C</v>
          </cell>
          <cell r="BV226" t="str">
            <v>07</v>
          </cell>
          <cell r="BW226">
            <v>56</v>
          </cell>
          <cell r="BX226" t="str">
            <v>19960208</v>
          </cell>
          <cell r="BZ226" t="str">
            <v>E</v>
          </cell>
          <cell r="CA226" t="str">
            <v>11</v>
          </cell>
          <cell r="CB226" t="str">
            <v>E</v>
          </cell>
          <cell r="CC226" t="str">
            <v>10</v>
          </cell>
          <cell r="CD226" t="str">
            <v>C</v>
          </cell>
          <cell r="CE226" t="str">
            <v>05</v>
          </cell>
        </row>
        <row r="227">
          <cell r="A227" t="str">
            <v>2654373</v>
          </cell>
          <cell r="B227" t="str">
            <v>30</v>
          </cell>
          <cell r="C227" t="str">
            <v>4갑</v>
          </cell>
          <cell r="D227" t="str">
            <v>김인욱　　</v>
          </cell>
          <cell r="E227" t="str">
            <v>C</v>
          </cell>
          <cell r="G227">
            <v>1</v>
          </cell>
          <cell r="H227" t="str">
            <v>KH**</v>
          </cell>
          <cell r="I227" t="str">
            <v>KHDC</v>
          </cell>
          <cell r="J227" t="str">
            <v>대상판촉팀　　　　　</v>
          </cell>
          <cell r="K227" t="str">
            <v>KHZA</v>
          </cell>
          <cell r="L227" t="str">
            <v>ＲＶ판촉팀　　　　　</v>
          </cell>
          <cell r="O227" t="str">
            <v>KHZA</v>
          </cell>
          <cell r="R227" t="str">
            <v>1</v>
          </cell>
          <cell r="V227" t="str">
            <v>5</v>
          </cell>
          <cell r="W227" t="str">
            <v>1</v>
          </cell>
          <cell r="X227" t="str">
            <v>3</v>
          </cell>
          <cell r="Y227" t="str">
            <v>S</v>
          </cell>
          <cell r="Z227" t="str">
            <v>2718214</v>
          </cell>
          <cell r="AA227" t="str">
            <v>이지원　　</v>
          </cell>
          <cell r="AB227" t="str">
            <v>04</v>
          </cell>
          <cell r="AC227" t="str">
            <v>32</v>
          </cell>
          <cell r="AD227">
            <v>70</v>
          </cell>
          <cell r="AE227">
            <v>60.05</v>
          </cell>
          <cell r="AF227">
            <v>60</v>
          </cell>
          <cell r="AG227" t="str">
            <v>2059744</v>
          </cell>
          <cell r="AH227" t="str">
            <v>김도영　　</v>
          </cell>
          <cell r="AI227" t="str">
            <v>02</v>
          </cell>
          <cell r="AJ227" t="str">
            <v>20</v>
          </cell>
          <cell r="AK227">
            <v>70</v>
          </cell>
          <cell r="AL227">
            <v>59.89</v>
          </cell>
          <cell r="AM227">
            <v>20</v>
          </cell>
          <cell r="AR227">
            <v>0</v>
          </cell>
          <cell r="AS227">
            <v>0</v>
          </cell>
          <cell r="AT227">
            <v>0</v>
          </cell>
          <cell r="AY227">
            <v>0</v>
          </cell>
          <cell r="AZ227">
            <v>0</v>
          </cell>
          <cell r="BA227">
            <v>0</v>
          </cell>
          <cell r="BF227">
            <v>0</v>
          </cell>
          <cell r="BG227">
            <v>0</v>
          </cell>
          <cell r="BH227">
            <v>0</v>
          </cell>
          <cell r="BM227">
            <v>0</v>
          </cell>
          <cell r="BN227">
            <v>0</v>
          </cell>
          <cell r="BO227">
            <v>0</v>
          </cell>
          <cell r="BP227" t="b">
            <v>0</v>
          </cell>
          <cell r="BQ227">
            <v>0</v>
          </cell>
          <cell r="BR227">
            <v>60.01</v>
          </cell>
          <cell r="BS227">
            <v>680</v>
          </cell>
          <cell r="BT227">
            <v>46.9</v>
          </cell>
          <cell r="BU227" t="str">
            <v>C</v>
          </cell>
          <cell r="BV227" t="str">
            <v>06</v>
          </cell>
          <cell r="BW227">
            <v>60</v>
          </cell>
          <cell r="BX227" t="str">
            <v>19960104</v>
          </cell>
          <cell r="BZ227" t="str">
            <v>B</v>
          </cell>
          <cell r="CA227" t="str">
            <v>03</v>
          </cell>
          <cell r="CB227" t="str">
            <v>D</v>
          </cell>
          <cell r="CC227" t="str">
            <v>10</v>
          </cell>
          <cell r="CD227" t="str">
            <v>D</v>
          </cell>
          <cell r="CE227" t="str">
            <v>10</v>
          </cell>
        </row>
        <row r="228">
          <cell r="A228" t="str">
            <v>2281119</v>
          </cell>
          <cell r="B228" t="str">
            <v>30</v>
          </cell>
          <cell r="C228" t="str">
            <v>4갑</v>
          </cell>
          <cell r="D228" t="str">
            <v>이훈　　　</v>
          </cell>
          <cell r="E228" t="str">
            <v>C</v>
          </cell>
          <cell r="G228">
            <v>1</v>
          </cell>
          <cell r="H228" t="str">
            <v>KM**</v>
          </cell>
          <cell r="I228" t="str">
            <v>KMIB</v>
          </cell>
          <cell r="J228" t="str">
            <v>강남부품사업소　　　</v>
          </cell>
          <cell r="K228" t="str">
            <v>KMIG</v>
          </cell>
          <cell r="L228" t="str">
            <v>대형부품사업소　　　</v>
          </cell>
          <cell r="O228" t="str">
            <v>KMIGB</v>
          </cell>
          <cell r="R228" t="str">
            <v>2</v>
          </cell>
          <cell r="V228" t="str">
            <v>5</v>
          </cell>
          <cell r="W228" t="str">
            <v>4</v>
          </cell>
          <cell r="X228" t="str">
            <v>3</v>
          </cell>
          <cell r="Y228" t="str">
            <v>O</v>
          </cell>
          <cell r="Z228" t="str">
            <v>2165884</v>
          </cell>
          <cell r="AA228" t="str">
            <v>김병규　　</v>
          </cell>
          <cell r="AB228" t="str">
            <v>28</v>
          </cell>
          <cell r="AC228" t="str">
            <v>50</v>
          </cell>
          <cell r="AD228">
            <v>90</v>
          </cell>
          <cell r="AE228">
            <v>64.709999999999994</v>
          </cell>
          <cell r="AF228">
            <v>40</v>
          </cell>
          <cell r="AG228" t="str">
            <v>2161447</v>
          </cell>
          <cell r="AH228" t="str">
            <v>윤재희　　</v>
          </cell>
          <cell r="AI228" t="str">
            <v>26</v>
          </cell>
          <cell r="AJ228" t="str">
            <v>43</v>
          </cell>
          <cell r="AK228">
            <v>75</v>
          </cell>
          <cell r="AL228">
            <v>56.28</v>
          </cell>
          <cell r="AM228">
            <v>40</v>
          </cell>
          <cell r="AN228" t="str">
            <v>2001319</v>
          </cell>
          <cell r="AO228" t="str">
            <v>차정식　　</v>
          </cell>
          <cell r="AP228" t="str">
            <v>02</v>
          </cell>
          <cell r="AQ228" t="str">
            <v>20</v>
          </cell>
          <cell r="AR228">
            <v>63</v>
          </cell>
          <cell r="AS228">
            <v>57.28</v>
          </cell>
          <cell r="AT228">
            <v>10</v>
          </cell>
          <cell r="AY228">
            <v>0</v>
          </cell>
          <cell r="AZ228">
            <v>0</v>
          </cell>
          <cell r="BA228">
            <v>0</v>
          </cell>
          <cell r="BF228">
            <v>0</v>
          </cell>
          <cell r="BG228">
            <v>0</v>
          </cell>
          <cell r="BH228">
            <v>0</v>
          </cell>
          <cell r="BM228">
            <v>0</v>
          </cell>
          <cell r="BN228">
            <v>0</v>
          </cell>
          <cell r="BO228">
            <v>0</v>
          </cell>
          <cell r="BP228" t="b">
            <v>0</v>
          </cell>
          <cell r="BQ228">
            <v>0</v>
          </cell>
          <cell r="BR228">
            <v>60.14</v>
          </cell>
          <cell r="BS228">
            <v>669</v>
          </cell>
          <cell r="BT228">
            <v>46.1</v>
          </cell>
          <cell r="BU228" t="str">
            <v>C</v>
          </cell>
          <cell r="BV228" t="str">
            <v>06</v>
          </cell>
          <cell r="BW228">
            <v>60</v>
          </cell>
          <cell r="BX228" t="str">
            <v>19940101</v>
          </cell>
          <cell r="BZ228" t="str">
            <v>D</v>
          </cell>
          <cell r="CA228" t="str">
            <v>08</v>
          </cell>
          <cell r="CB228" t="str">
            <v>C</v>
          </cell>
          <cell r="CC228" t="str">
            <v>08</v>
          </cell>
          <cell r="CD228" t="str">
            <v>C</v>
          </cell>
          <cell r="CE228" t="str">
            <v>07</v>
          </cell>
        </row>
        <row r="229">
          <cell r="A229" t="str">
            <v>2553926</v>
          </cell>
          <cell r="B229" t="str">
            <v>32</v>
          </cell>
          <cell r="C229" t="str">
            <v>4을</v>
          </cell>
          <cell r="D229" t="str">
            <v>한희홍　　</v>
          </cell>
          <cell r="E229" t="str">
            <v>C</v>
          </cell>
          <cell r="G229">
            <v>1</v>
          </cell>
          <cell r="H229" t="str">
            <v>KH**</v>
          </cell>
          <cell r="I229" t="str">
            <v>KHEL</v>
          </cell>
          <cell r="J229" t="str">
            <v>동부）삼선교지점　　</v>
          </cell>
          <cell r="K229" t="str">
            <v>KHEF</v>
          </cell>
          <cell r="L229" t="str">
            <v>동부）도봉지점　　　</v>
          </cell>
          <cell r="O229" t="str">
            <v>KHEFA</v>
          </cell>
          <cell r="R229" t="str">
            <v>2</v>
          </cell>
          <cell r="V229" t="str">
            <v>6</v>
          </cell>
          <cell r="W229" t="str">
            <v>3</v>
          </cell>
          <cell r="X229" t="str">
            <v>4</v>
          </cell>
          <cell r="Y229" t="str">
            <v>O</v>
          </cell>
          <cell r="Z229" t="str">
            <v>2014547</v>
          </cell>
          <cell r="AA229" t="str">
            <v>송수이　　</v>
          </cell>
          <cell r="AB229" t="str">
            <v>24</v>
          </cell>
          <cell r="AC229" t="str">
            <v>44</v>
          </cell>
          <cell r="AD229">
            <v>60</v>
          </cell>
          <cell r="AE229">
            <v>60</v>
          </cell>
          <cell r="AF229">
            <v>60</v>
          </cell>
          <cell r="AG229" t="str">
            <v>2718162</v>
          </cell>
          <cell r="AH229" t="str">
            <v>박광인　　</v>
          </cell>
          <cell r="AI229" t="str">
            <v>03</v>
          </cell>
          <cell r="AJ229" t="str">
            <v>32</v>
          </cell>
          <cell r="AK229">
            <v>89</v>
          </cell>
          <cell r="AL229">
            <v>66.599999999999994</v>
          </cell>
          <cell r="AM229">
            <v>30</v>
          </cell>
          <cell r="AR229">
            <v>0</v>
          </cell>
          <cell r="AS229">
            <v>0</v>
          </cell>
          <cell r="AT229">
            <v>0</v>
          </cell>
          <cell r="AY229">
            <v>0</v>
          </cell>
          <cell r="AZ229">
            <v>0</v>
          </cell>
          <cell r="BA229">
            <v>0</v>
          </cell>
          <cell r="BF229">
            <v>0</v>
          </cell>
          <cell r="BG229">
            <v>0</v>
          </cell>
          <cell r="BH229">
            <v>0</v>
          </cell>
          <cell r="BM229">
            <v>0</v>
          </cell>
          <cell r="BN229">
            <v>0</v>
          </cell>
          <cell r="BO229">
            <v>0</v>
          </cell>
          <cell r="BP229" t="b">
            <v>0</v>
          </cell>
          <cell r="BQ229">
            <v>0</v>
          </cell>
          <cell r="BR229">
            <v>62.2</v>
          </cell>
          <cell r="BS229">
            <v>261</v>
          </cell>
          <cell r="BT229">
            <v>37.4</v>
          </cell>
          <cell r="BU229" t="str">
            <v>C</v>
          </cell>
          <cell r="BV229" t="str">
            <v>05</v>
          </cell>
          <cell r="BW229">
            <v>64</v>
          </cell>
          <cell r="BX229" t="str">
            <v>19980101</v>
          </cell>
          <cell r="BZ229" t="str">
            <v>D</v>
          </cell>
          <cell r="CA229" t="str">
            <v>08</v>
          </cell>
          <cell r="CB229" t="str">
            <v>C</v>
          </cell>
          <cell r="CC229" t="str">
            <v>06</v>
          </cell>
          <cell r="CD229" t="str">
            <v>C</v>
          </cell>
          <cell r="CE229" t="str">
            <v>06</v>
          </cell>
        </row>
        <row r="230">
          <cell r="A230" t="str">
            <v>2367448</v>
          </cell>
          <cell r="B230" t="str">
            <v>28</v>
          </cell>
          <cell r="C230" t="str">
            <v>대리</v>
          </cell>
          <cell r="D230" t="str">
            <v>진수범　　</v>
          </cell>
          <cell r="E230" t="str">
            <v>C</v>
          </cell>
          <cell r="G230">
            <v>1</v>
          </cell>
          <cell r="H230" t="str">
            <v>KQ**</v>
          </cell>
          <cell r="I230" t="str">
            <v>KUGA</v>
          </cell>
          <cell r="J230" t="str">
            <v>광）품질관리부　　　</v>
          </cell>
          <cell r="K230" t="str">
            <v>KUCC</v>
          </cell>
          <cell r="L230" t="str">
            <v>광）특장제조부　　　</v>
          </cell>
          <cell r="O230" t="str">
            <v>KUCCA</v>
          </cell>
          <cell r="R230" t="str">
            <v>6</v>
          </cell>
          <cell r="V230" t="str">
            <v>4</v>
          </cell>
          <cell r="W230" t="str">
            <v>2</v>
          </cell>
          <cell r="X230" t="str">
            <v>3</v>
          </cell>
          <cell r="Y230" t="str">
            <v>S</v>
          </cell>
          <cell r="Z230" t="str">
            <v>2096372</v>
          </cell>
          <cell r="AA230" t="str">
            <v>김종성　　</v>
          </cell>
          <cell r="AB230" t="str">
            <v>26</v>
          </cell>
          <cell r="AC230" t="str">
            <v>50</v>
          </cell>
          <cell r="AD230">
            <v>94</v>
          </cell>
          <cell r="AE230">
            <v>62.94</v>
          </cell>
          <cell r="AF230">
            <v>30</v>
          </cell>
          <cell r="AG230" t="str">
            <v>2388627</v>
          </cell>
          <cell r="AH230" t="str">
            <v>장성환　　</v>
          </cell>
          <cell r="AI230" t="str">
            <v>22</v>
          </cell>
          <cell r="AJ230" t="str">
            <v>40</v>
          </cell>
          <cell r="AK230">
            <v>77</v>
          </cell>
          <cell r="AL230">
            <v>60.7</v>
          </cell>
          <cell r="AM230">
            <v>30</v>
          </cell>
          <cell r="AN230" t="str">
            <v>2026563</v>
          </cell>
          <cell r="AO230" t="str">
            <v>전천수　　</v>
          </cell>
          <cell r="AP230" t="str">
            <v>03</v>
          </cell>
          <cell r="AQ230" t="str">
            <v>30</v>
          </cell>
          <cell r="AR230">
            <v>60</v>
          </cell>
          <cell r="AS230">
            <v>57.02</v>
          </cell>
          <cell r="AT230">
            <v>10</v>
          </cell>
          <cell r="AU230" t="str">
            <v>2728462</v>
          </cell>
          <cell r="AV230" t="str">
            <v>임승근　　</v>
          </cell>
          <cell r="AW230" t="str">
            <v>02</v>
          </cell>
          <cell r="AX230" t="str">
            <v>20</v>
          </cell>
          <cell r="AY230">
            <v>70</v>
          </cell>
          <cell r="AZ230">
            <v>60.01</v>
          </cell>
          <cell r="BA230">
            <v>10</v>
          </cell>
          <cell r="BF230">
            <v>0</v>
          </cell>
          <cell r="BG230">
            <v>0</v>
          </cell>
          <cell r="BH230">
            <v>0</v>
          </cell>
          <cell r="BM230">
            <v>0</v>
          </cell>
          <cell r="BN230">
            <v>0</v>
          </cell>
          <cell r="BO230">
            <v>0</v>
          </cell>
          <cell r="BP230" t="b">
            <v>0</v>
          </cell>
          <cell r="BQ230">
            <v>0</v>
          </cell>
          <cell r="BR230">
            <v>60.99</v>
          </cell>
          <cell r="BS230">
            <v>724</v>
          </cell>
          <cell r="BT230">
            <v>43.2</v>
          </cell>
          <cell r="BU230" t="str">
            <v>C</v>
          </cell>
          <cell r="BV230" t="str">
            <v>05</v>
          </cell>
          <cell r="BW230">
            <v>64</v>
          </cell>
          <cell r="BX230" t="str">
            <v>19960101</v>
          </cell>
          <cell r="BZ230" t="str">
            <v>D</v>
          </cell>
          <cell r="CA230" t="str">
            <v>09</v>
          </cell>
          <cell r="CB230" t="str">
            <v>C</v>
          </cell>
          <cell r="CC230" t="str">
            <v>05</v>
          </cell>
          <cell r="CD230" t="str">
            <v>C</v>
          </cell>
          <cell r="CE230" t="str">
            <v>06</v>
          </cell>
        </row>
        <row r="231">
          <cell r="A231" t="str">
            <v>2538648</v>
          </cell>
          <cell r="B231" t="str">
            <v>30</v>
          </cell>
          <cell r="C231" t="str">
            <v>4갑</v>
          </cell>
          <cell r="D231" t="str">
            <v>배기행　　</v>
          </cell>
          <cell r="E231" t="str">
            <v>C</v>
          </cell>
          <cell r="G231">
            <v>1</v>
          </cell>
          <cell r="H231" t="str">
            <v>KH**</v>
          </cell>
          <cell r="I231" t="str">
            <v>KHSD</v>
          </cell>
          <cell r="J231" t="str">
            <v>부산）사상지점　　　</v>
          </cell>
          <cell r="K231" t="str">
            <v>KHST</v>
          </cell>
          <cell r="L231" t="str">
            <v>부산）영도지점　　　</v>
          </cell>
          <cell r="O231" t="str">
            <v>KHSTA</v>
          </cell>
          <cell r="R231" t="str">
            <v>2</v>
          </cell>
          <cell r="V231" t="str">
            <v>5</v>
          </cell>
          <cell r="W231" t="str">
            <v>3</v>
          </cell>
          <cell r="X231" t="str">
            <v>3</v>
          </cell>
          <cell r="Y231" t="str">
            <v>S</v>
          </cell>
          <cell r="Z231" t="str">
            <v>2178629</v>
          </cell>
          <cell r="AA231" t="str">
            <v>김덕호　　</v>
          </cell>
          <cell r="AB231" t="str">
            <v>28</v>
          </cell>
          <cell r="AC231" t="str">
            <v>50</v>
          </cell>
          <cell r="AD231">
            <v>91</v>
          </cell>
          <cell r="AE231">
            <v>60</v>
          </cell>
          <cell r="AF231">
            <v>10</v>
          </cell>
          <cell r="AG231" t="str">
            <v>2071462</v>
          </cell>
          <cell r="AH231" t="str">
            <v>김도훈　　</v>
          </cell>
          <cell r="AI231" t="str">
            <v>28</v>
          </cell>
          <cell r="AJ231" t="str">
            <v>44</v>
          </cell>
          <cell r="AK231">
            <v>97</v>
          </cell>
          <cell r="AL231">
            <v>64.72</v>
          </cell>
          <cell r="AM231">
            <v>40</v>
          </cell>
          <cell r="AN231" t="str">
            <v>2718178</v>
          </cell>
          <cell r="AO231" t="str">
            <v>박환　　　</v>
          </cell>
          <cell r="AP231" t="str">
            <v>20</v>
          </cell>
          <cell r="AQ231" t="str">
            <v>32</v>
          </cell>
          <cell r="AR231">
            <v>80</v>
          </cell>
          <cell r="AS231">
            <v>63.02</v>
          </cell>
          <cell r="AT231">
            <v>30</v>
          </cell>
          <cell r="AU231" t="str">
            <v>2059744</v>
          </cell>
          <cell r="AV231" t="str">
            <v>김도영　　</v>
          </cell>
          <cell r="AW231" t="str">
            <v>02</v>
          </cell>
          <cell r="AX231" t="str">
            <v>20</v>
          </cell>
          <cell r="AY231">
            <v>63</v>
          </cell>
          <cell r="AZ231">
            <v>57.4</v>
          </cell>
          <cell r="BA231">
            <v>10</v>
          </cell>
          <cell r="BF231">
            <v>0</v>
          </cell>
          <cell r="BG231">
            <v>0</v>
          </cell>
          <cell r="BH231">
            <v>0</v>
          </cell>
          <cell r="BM231">
            <v>0</v>
          </cell>
          <cell r="BN231">
            <v>0</v>
          </cell>
          <cell r="BO231">
            <v>0</v>
          </cell>
          <cell r="BP231" t="b">
            <v>0</v>
          </cell>
          <cell r="BQ231">
            <v>0</v>
          </cell>
          <cell r="BR231">
            <v>62.82</v>
          </cell>
          <cell r="BS231">
            <v>448</v>
          </cell>
          <cell r="BT231">
            <v>30.9</v>
          </cell>
          <cell r="BU231" t="str">
            <v>C</v>
          </cell>
          <cell r="BV231" t="str">
            <v>04</v>
          </cell>
          <cell r="BW231">
            <v>68</v>
          </cell>
          <cell r="BX231" t="str">
            <v>19940304</v>
          </cell>
          <cell r="BZ231" t="str">
            <v>C</v>
          </cell>
          <cell r="CA231" t="str">
            <v>06</v>
          </cell>
          <cell r="CB231" t="str">
            <v>D</v>
          </cell>
          <cell r="CC231" t="str">
            <v>09</v>
          </cell>
          <cell r="CD231" t="str">
            <v>B</v>
          </cell>
          <cell r="CE231" t="str">
            <v>02</v>
          </cell>
        </row>
        <row r="232">
          <cell r="A232" t="str">
            <v>2211548</v>
          </cell>
          <cell r="B232" t="str">
            <v>28</v>
          </cell>
          <cell r="C232" t="str">
            <v>대리</v>
          </cell>
          <cell r="D232" t="str">
            <v>박정의　　</v>
          </cell>
          <cell r="E232" t="str">
            <v>C</v>
          </cell>
          <cell r="G232">
            <v>1</v>
          </cell>
          <cell r="H232" t="str">
            <v>KK**</v>
          </cell>
          <cell r="I232" t="str">
            <v>KUDDC</v>
          </cell>
          <cell r="J232" t="str">
            <v>차체품질과　　　　　</v>
          </cell>
          <cell r="K232" t="str">
            <v>ZA59</v>
          </cell>
          <cell r="L232" t="str">
            <v>기아염성　　　　　　</v>
          </cell>
          <cell r="O232" t="str">
            <v>ZA59</v>
          </cell>
          <cell r="R232" t="str">
            <v>3</v>
          </cell>
          <cell r="V232" t="str">
            <v>4</v>
          </cell>
          <cell r="W232" t="str">
            <v>5</v>
          </cell>
          <cell r="X232" t="str">
            <v>3</v>
          </cell>
          <cell r="Y232" t="str">
            <v>S</v>
          </cell>
          <cell r="Z232" t="str">
            <v>2018709</v>
          </cell>
          <cell r="AA232" t="str">
            <v>안봉균　　</v>
          </cell>
          <cell r="AB232" t="str">
            <v>20</v>
          </cell>
          <cell r="AC232" t="str">
            <v>43</v>
          </cell>
          <cell r="AD232">
            <v>90</v>
          </cell>
          <cell r="AE232">
            <v>64.72</v>
          </cell>
          <cell r="AF232">
            <v>60</v>
          </cell>
          <cell r="AG232" t="str">
            <v>2005295</v>
          </cell>
          <cell r="AH232" t="str">
            <v>박성도　　</v>
          </cell>
          <cell r="AI232" t="str">
            <v>02</v>
          </cell>
          <cell r="AJ232" t="str">
            <v>20</v>
          </cell>
          <cell r="AK232">
            <v>70</v>
          </cell>
          <cell r="AL232">
            <v>59.54</v>
          </cell>
          <cell r="AM232">
            <v>20</v>
          </cell>
          <cell r="AR232">
            <v>0</v>
          </cell>
          <cell r="AS232">
            <v>0</v>
          </cell>
          <cell r="AT232">
            <v>0</v>
          </cell>
          <cell r="AY232">
            <v>0</v>
          </cell>
          <cell r="AZ232">
            <v>0</v>
          </cell>
          <cell r="BA232">
            <v>0</v>
          </cell>
          <cell r="BF232">
            <v>0</v>
          </cell>
          <cell r="BG232">
            <v>0</v>
          </cell>
          <cell r="BH232">
            <v>0</v>
          </cell>
          <cell r="BM232">
            <v>0</v>
          </cell>
          <cell r="BN232">
            <v>0</v>
          </cell>
          <cell r="BO232">
            <v>0</v>
          </cell>
          <cell r="BP232" t="b">
            <v>0</v>
          </cell>
          <cell r="BQ232">
            <v>0</v>
          </cell>
          <cell r="BR232">
            <v>63.43</v>
          </cell>
          <cell r="BS232">
            <v>518</v>
          </cell>
          <cell r="BT232">
            <v>30.9</v>
          </cell>
          <cell r="BU232" t="str">
            <v>C</v>
          </cell>
          <cell r="BV232" t="str">
            <v>04</v>
          </cell>
          <cell r="BW232">
            <v>68</v>
          </cell>
          <cell r="BX232" t="str">
            <v>19930101</v>
          </cell>
          <cell r="BZ232" t="str">
            <v>D</v>
          </cell>
          <cell r="CA232" t="str">
            <v>10</v>
          </cell>
          <cell r="CB232" t="str">
            <v>B</v>
          </cell>
          <cell r="CC232" t="str">
            <v>02</v>
          </cell>
          <cell r="CD232" t="str">
            <v>C</v>
          </cell>
          <cell r="CE232" t="str">
            <v>05</v>
          </cell>
        </row>
        <row r="233">
          <cell r="A233" t="str">
            <v>2553227</v>
          </cell>
          <cell r="B233" t="str">
            <v>32</v>
          </cell>
          <cell r="C233" t="str">
            <v>4을</v>
          </cell>
          <cell r="D233" t="str">
            <v>정종현　　</v>
          </cell>
          <cell r="E233" t="str">
            <v>C</v>
          </cell>
          <cell r="G233">
            <v>1</v>
          </cell>
          <cell r="H233" t="str">
            <v>KH**</v>
          </cell>
          <cell r="I233" t="str">
            <v>KHIG</v>
          </cell>
          <cell r="J233" t="str">
            <v>인천）부천지점　　　</v>
          </cell>
          <cell r="K233" t="str">
            <v>KHIQ</v>
          </cell>
          <cell r="L233" t="str">
            <v>인천）중동지점　　　</v>
          </cell>
          <cell r="O233" t="str">
            <v>KHIQA</v>
          </cell>
          <cell r="R233" t="str">
            <v>2</v>
          </cell>
          <cell r="V233" t="str">
            <v>6</v>
          </cell>
          <cell r="W233" t="str">
            <v>3</v>
          </cell>
          <cell r="X233" t="str">
            <v>4</v>
          </cell>
          <cell r="Y233" t="str">
            <v>S</v>
          </cell>
          <cell r="Z233" t="str">
            <v>2314336</v>
          </cell>
          <cell r="AA233" t="str">
            <v>남기춘　　</v>
          </cell>
          <cell r="AB233" t="str">
            <v>28</v>
          </cell>
          <cell r="AC233" t="str">
            <v>50</v>
          </cell>
          <cell r="AD233">
            <v>74</v>
          </cell>
          <cell r="AE233">
            <v>55.29</v>
          </cell>
          <cell r="AF233">
            <v>10</v>
          </cell>
          <cell r="AG233" t="str">
            <v>2133163</v>
          </cell>
          <cell r="AH233" t="str">
            <v>박상대　　</v>
          </cell>
          <cell r="AI233" t="str">
            <v>26</v>
          </cell>
          <cell r="AJ233" t="str">
            <v>44</v>
          </cell>
          <cell r="AK233">
            <v>95</v>
          </cell>
          <cell r="AL233">
            <v>64.709999999999994</v>
          </cell>
          <cell r="AM233">
            <v>50</v>
          </cell>
          <cell r="AN233" t="str">
            <v>2718155</v>
          </cell>
          <cell r="AO233" t="str">
            <v>김한수　　</v>
          </cell>
          <cell r="AP233" t="str">
            <v>05</v>
          </cell>
          <cell r="AQ233" t="str">
            <v>32</v>
          </cell>
          <cell r="AR233">
            <v>93</v>
          </cell>
          <cell r="AS233">
            <v>69.83</v>
          </cell>
          <cell r="AT233">
            <v>30</v>
          </cell>
          <cell r="AY233">
            <v>0</v>
          </cell>
          <cell r="AZ233">
            <v>0</v>
          </cell>
          <cell r="BA233">
            <v>0</v>
          </cell>
          <cell r="BF233">
            <v>0</v>
          </cell>
          <cell r="BG233">
            <v>0</v>
          </cell>
          <cell r="BH233">
            <v>0</v>
          </cell>
          <cell r="BM233">
            <v>0</v>
          </cell>
          <cell r="BN233">
            <v>0</v>
          </cell>
          <cell r="BO233">
            <v>0</v>
          </cell>
          <cell r="BP233" t="b">
            <v>0</v>
          </cell>
          <cell r="BQ233">
            <v>0</v>
          </cell>
          <cell r="BR233">
            <v>65.37</v>
          </cell>
          <cell r="BS233">
            <v>128</v>
          </cell>
          <cell r="BT233">
            <v>18.399999999999999</v>
          </cell>
          <cell r="BU233" t="str">
            <v>B</v>
          </cell>
          <cell r="BV233" t="str">
            <v>03</v>
          </cell>
          <cell r="BW233">
            <v>72</v>
          </cell>
          <cell r="BX233" t="str">
            <v>19940411</v>
          </cell>
          <cell r="BZ233" t="str">
            <v>C</v>
          </cell>
          <cell r="CA233" t="str">
            <v>07</v>
          </cell>
          <cell r="CB233" t="str">
            <v>B</v>
          </cell>
          <cell r="CC233" t="str">
            <v>03</v>
          </cell>
          <cell r="CD233" t="str">
            <v>B</v>
          </cell>
          <cell r="CE233" t="str">
            <v>04</v>
          </cell>
        </row>
        <row r="234">
          <cell r="A234" t="str">
            <v>2470384</v>
          </cell>
          <cell r="B234" t="str">
            <v>33</v>
          </cell>
          <cell r="C234" t="str">
            <v>5급</v>
          </cell>
          <cell r="D234" t="str">
            <v>서영미　　</v>
          </cell>
          <cell r="E234" t="str">
            <v>C</v>
          </cell>
          <cell r="G234">
            <v>1</v>
          </cell>
          <cell r="H234" t="str">
            <v>KQ**</v>
          </cell>
          <cell r="I234" t="str">
            <v>KUCG</v>
          </cell>
          <cell r="J234" t="str">
            <v>광）트럭조립부　　　</v>
          </cell>
          <cell r="K234" t="str">
            <v>KUDA</v>
          </cell>
          <cell r="L234" t="str">
            <v>광）제조관리２부　　</v>
          </cell>
          <cell r="O234" t="str">
            <v>KUDAA</v>
          </cell>
          <cell r="R234" t="str">
            <v>6</v>
          </cell>
          <cell r="V234" t="str">
            <v>7</v>
          </cell>
          <cell r="W234" t="str">
            <v>2</v>
          </cell>
          <cell r="X234" t="str">
            <v>4</v>
          </cell>
          <cell r="Y234" t="str">
            <v>S</v>
          </cell>
          <cell r="Z234" t="str">
            <v>2315361</v>
          </cell>
          <cell r="AA234" t="str">
            <v>김석　　　</v>
          </cell>
          <cell r="AB234" t="str">
            <v>26</v>
          </cell>
          <cell r="AC234" t="str">
            <v>50</v>
          </cell>
          <cell r="AD234">
            <v>40</v>
          </cell>
          <cell r="AE234">
            <v>60</v>
          </cell>
          <cell r="AF234">
            <v>20</v>
          </cell>
          <cell r="AG234" t="str">
            <v>2111464</v>
          </cell>
          <cell r="AH234" t="str">
            <v>이병현　　</v>
          </cell>
          <cell r="AI234" t="str">
            <v>24</v>
          </cell>
          <cell r="AJ234" t="str">
            <v>40</v>
          </cell>
          <cell r="AK234">
            <v>41</v>
          </cell>
          <cell r="AL234">
            <v>55.29</v>
          </cell>
          <cell r="AM234">
            <v>30</v>
          </cell>
          <cell r="AN234" t="str">
            <v>2023375</v>
          </cell>
          <cell r="AO234" t="str">
            <v>정진모　　</v>
          </cell>
          <cell r="AP234" t="str">
            <v>20</v>
          </cell>
          <cell r="AQ234" t="str">
            <v>32</v>
          </cell>
          <cell r="AR234">
            <v>47</v>
          </cell>
          <cell r="AS234">
            <v>60</v>
          </cell>
          <cell r="AT234">
            <v>10</v>
          </cell>
          <cell r="AU234" t="str">
            <v>2024118</v>
          </cell>
          <cell r="AV234" t="str">
            <v>정정규　　</v>
          </cell>
          <cell r="AW234" t="str">
            <v>20</v>
          </cell>
          <cell r="AX234" t="str">
            <v>31</v>
          </cell>
          <cell r="AY234">
            <v>47</v>
          </cell>
          <cell r="AZ234">
            <v>51.86</v>
          </cell>
          <cell r="BA234">
            <v>10</v>
          </cell>
          <cell r="BB234" t="str">
            <v>2026563</v>
          </cell>
          <cell r="BC234" t="str">
            <v>전천수　　</v>
          </cell>
          <cell r="BD234" t="str">
            <v>03</v>
          </cell>
          <cell r="BE234" t="str">
            <v>30</v>
          </cell>
          <cell r="BF234">
            <v>40</v>
          </cell>
          <cell r="BG234">
            <v>50.39</v>
          </cell>
          <cell r="BH234">
            <v>10</v>
          </cell>
          <cell r="BM234">
            <v>0</v>
          </cell>
          <cell r="BN234">
            <v>0</v>
          </cell>
          <cell r="BO234">
            <v>0</v>
          </cell>
          <cell r="BP234" t="b">
            <v>0</v>
          </cell>
          <cell r="BQ234">
            <v>0</v>
          </cell>
          <cell r="BR234">
            <v>56.02</v>
          </cell>
          <cell r="BS234">
            <v>518</v>
          </cell>
          <cell r="BT234">
            <v>75.599999999999994</v>
          </cell>
          <cell r="BU234" t="str">
            <v>D</v>
          </cell>
          <cell r="BV234" t="str">
            <v>09</v>
          </cell>
          <cell r="BW234">
            <v>48</v>
          </cell>
          <cell r="BX234" t="str">
            <v>19960208</v>
          </cell>
          <cell r="BZ234" t="str">
            <v>E</v>
          </cell>
          <cell r="CA234" t="str">
            <v>11</v>
          </cell>
          <cell r="CB234" t="str">
            <v>E</v>
          </cell>
          <cell r="CC234" t="str">
            <v>11</v>
          </cell>
          <cell r="CD234" t="str">
            <v>E</v>
          </cell>
          <cell r="CE234" t="str">
            <v>11</v>
          </cell>
        </row>
        <row r="235">
          <cell r="A235" t="str">
            <v>2186967</v>
          </cell>
          <cell r="B235" t="str">
            <v>26</v>
          </cell>
          <cell r="C235" t="str">
            <v>과장</v>
          </cell>
          <cell r="D235" t="str">
            <v>오인덕　　</v>
          </cell>
          <cell r="E235" t="str">
            <v>C</v>
          </cell>
          <cell r="G235">
            <v>1</v>
          </cell>
          <cell r="H235" t="str">
            <v>KO**</v>
          </cell>
          <cell r="I235" t="str">
            <v>KPCA</v>
          </cell>
          <cell r="J235" t="str">
            <v>구동부품개발업무팀　</v>
          </cell>
          <cell r="K235" t="str">
            <v>KPCB</v>
          </cell>
          <cell r="L235" t="str">
            <v>승용구동부품개발팀　</v>
          </cell>
          <cell r="O235" t="str">
            <v>KPCB</v>
          </cell>
          <cell r="R235" t="str">
            <v>4</v>
          </cell>
          <cell r="V235" t="str">
            <v>3</v>
          </cell>
          <cell r="W235" t="str">
            <v>1</v>
          </cell>
          <cell r="X235" t="str">
            <v>3</v>
          </cell>
          <cell r="Y235" t="str">
            <v>O</v>
          </cell>
          <cell r="Z235" t="str">
            <v>7342966</v>
          </cell>
          <cell r="AA235" t="str">
            <v>황윤철　　</v>
          </cell>
          <cell r="AB235" t="str">
            <v>24</v>
          </cell>
          <cell r="AC235" t="str">
            <v>43</v>
          </cell>
          <cell r="AD235">
            <v>73</v>
          </cell>
          <cell r="AE235">
            <v>63.56</v>
          </cell>
          <cell r="AF235">
            <v>30</v>
          </cell>
          <cell r="AG235" t="str">
            <v>7151374</v>
          </cell>
          <cell r="AH235" t="str">
            <v>고승환　　</v>
          </cell>
          <cell r="AI235" t="str">
            <v>20</v>
          </cell>
          <cell r="AJ235" t="str">
            <v>32</v>
          </cell>
          <cell r="AK235">
            <v>51</v>
          </cell>
          <cell r="AL235">
            <v>51.53</v>
          </cell>
          <cell r="AM235">
            <v>20</v>
          </cell>
          <cell r="AN235" t="str">
            <v>7043317</v>
          </cell>
          <cell r="AO235" t="str">
            <v>박승하　　</v>
          </cell>
          <cell r="AP235" t="str">
            <v>04</v>
          </cell>
          <cell r="AQ235" t="str">
            <v>30</v>
          </cell>
          <cell r="AR235">
            <v>75</v>
          </cell>
          <cell r="AS235">
            <v>60.36</v>
          </cell>
          <cell r="AT235">
            <v>20</v>
          </cell>
          <cell r="AU235" t="str">
            <v>2008268</v>
          </cell>
          <cell r="AV235" t="str">
            <v>이용도　　</v>
          </cell>
          <cell r="AW235" t="str">
            <v>02</v>
          </cell>
          <cell r="AX235" t="str">
            <v>20</v>
          </cell>
          <cell r="AY235">
            <v>80</v>
          </cell>
          <cell r="AZ235">
            <v>63.76</v>
          </cell>
          <cell r="BA235">
            <v>10</v>
          </cell>
          <cell r="BF235">
            <v>0</v>
          </cell>
          <cell r="BG235">
            <v>0</v>
          </cell>
          <cell r="BH235">
            <v>0</v>
          </cell>
          <cell r="BM235">
            <v>0</v>
          </cell>
          <cell r="BN235">
            <v>0</v>
          </cell>
          <cell r="BO235">
            <v>0</v>
          </cell>
          <cell r="BP235" t="b">
            <v>0</v>
          </cell>
          <cell r="BQ235">
            <v>0</v>
          </cell>
          <cell r="BR235">
            <v>59.78</v>
          </cell>
          <cell r="BS235">
            <v>561</v>
          </cell>
          <cell r="BT235">
            <v>49.4</v>
          </cell>
          <cell r="BU235" t="str">
            <v>C</v>
          </cell>
          <cell r="BV235" t="str">
            <v>06</v>
          </cell>
          <cell r="BW235">
            <v>60</v>
          </cell>
          <cell r="BX235" t="str">
            <v>19960101</v>
          </cell>
          <cell r="BZ235" t="str">
            <v>D</v>
          </cell>
          <cell r="CA235" t="str">
            <v>08</v>
          </cell>
          <cell r="CB235" t="str">
            <v>D</v>
          </cell>
          <cell r="CC235" t="str">
            <v>09</v>
          </cell>
          <cell r="CD235" t="str">
            <v>C</v>
          </cell>
          <cell r="CE235" t="str">
            <v>07</v>
          </cell>
        </row>
        <row r="236">
          <cell r="A236" t="str">
            <v>2212335</v>
          </cell>
          <cell r="B236" t="str">
            <v>32</v>
          </cell>
          <cell r="C236" t="str">
            <v>4을</v>
          </cell>
          <cell r="D236" t="str">
            <v>유현숙　　</v>
          </cell>
          <cell r="E236" t="str">
            <v>C</v>
          </cell>
          <cell r="G236">
            <v>1</v>
          </cell>
          <cell r="H236" t="str">
            <v>KQ**</v>
          </cell>
          <cell r="I236" t="str">
            <v>KLAB</v>
          </cell>
          <cell r="J236" t="str">
            <v>수출업무팀　　　　　</v>
          </cell>
          <cell r="K236" t="str">
            <v>KSED</v>
          </cell>
          <cell r="L236" t="str">
            <v>소）구동부　　　　　</v>
          </cell>
          <cell r="O236" t="str">
            <v>KSEDD</v>
          </cell>
          <cell r="R236" t="str">
            <v>4</v>
          </cell>
          <cell r="V236" t="str">
            <v>6</v>
          </cell>
          <cell r="W236" t="str">
            <v>2</v>
          </cell>
          <cell r="X236" t="str">
            <v>4</v>
          </cell>
          <cell r="Y236" t="str">
            <v>S</v>
          </cell>
          <cell r="Z236" t="str">
            <v>2229435</v>
          </cell>
          <cell r="AA236" t="str">
            <v>김만환　　</v>
          </cell>
          <cell r="AB236" t="str">
            <v>26</v>
          </cell>
          <cell r="AC236" t="str">
            <v>50</v>
          </cell>
          <cell r="AD236">
            <v>75</v>
          </cell>
          <cell r="AE236">
            <v>60</v>
          </cell>
          <cell r="AF236">
            <v>20</v>
          </cell>
          <cell r="AG236" t="str">
            <v>2074561</v>
          </cell>
          <cell r="AH236" t="str">
            <v>임재국　　</v>
          </cell>
          <cell r="AI236" t="str">
            <v>24</v>
          </cell>
          <cell r="AJ236" t="str">
            <v>40</v>
          </cell>
          <cell r="AK236">
            <v>70</v>
          </cell>
          <cell r="AL236">
            <v>60</v>
          </cell>
          <cell r="AM236">
            <v>30</v>
          </cell>
          <cell r="AN236" t="str">
            <v>2022238</v>
          </cell>
          <cell r="AO236" t="str">
            <v>백종원　　</v>
          </cell>
          <cell r="AP236" t="str">
            <v>22</v>
          </cell>
          <cell r="AQ236" t="str">
            <v>32</v>
          </cell>
          <cell r="AR236">
            <v>59</v>
          </cell>
          <cell r="AS236">
            <v>60</v>
          </cell>
          <cell r="AT236">
            <v>10</v>
          </cell>
          <cell r="AU236" t="str">
            <v>2014814</v>
          </cell>
          <cell r="AV236" t="str">
            <v>박근성　　</v>
          </cell>
          <cell r="AW236" t="str">
            <v>20</v>
          </cell>
          <cell r="AX236" t="str">
            <v>31</v>
          </cell>
          <cell r="AY236">
            <v>63</v>
          </cell>
          <cell r="AZ236">
            <v>56.98</v>
          </cell>
          <cell r="BA236">
            <v>10</v>
          </cell>
          <cell r="BB236" t="str">
            <v>2060576</v>
          </cell>
          <cell r="BC236" t="str">
            <v>이동룡　　</v>
          </cell>
          <cell r="BD236" t="str">
            <v>02</v>
          </cell>
          <cell r="BE236" t="str">
            <v>30</v>
          </cell>
          <cell r="BF236">
            <v>77</v>
          </cell>
          <cell r="BG236">
            <v>61.77</v>
          </cell>
          <cell r="BH236">
            <v>10</v>
          </cell>
          <cell r="BM236">
            <v>0</v>
          </cell>
          <cell r="BN236">
            <v>0</v>
          </cell>
          <cell r="BO236">
            <v>0</v>
          </cell>
          <cell r="BP236" t="b">
            <v>0</v>
          </cell>
          <cell r="BQ236">
            <v>0</v>
          </cell>
          <cell r="BR236">
            <v>59.84</v>
          </cell>
          <cell r="BS236">
            <v>371</v>
          </cell>
          <cell r="BT236">
            <v>53.2</v>
          </cell>
          <cell r="BU236" t="str">
            <v>C</v>
          </cell>
          <cell r="BV236" t="str">
            <v>06</v>
          </cell>
          <cell r="BW236">
            <v>60</v>
          </cell>
          <cell r="BX236" t="str">
            <v>19940101</v>
          </cell>
          <cell r="BZ236" t="str">
            <v>B</v>
          </cell>
          <cell r="CA236" t="str">
            <v>04</v>
          </cell>
          <cell r="CB236" t="str">
            <v>D</v>
          </cell>
          <cell r="CC236" t="str">
            <v>10</v>
          </cell>
          <cell r="CD236" t="str">
            <v>D</v>
          </cell>
          <cell r="CE236" t="str">
            <v>10</v>
          </cell>
        </row>
        <row r="237">
          <cell r="A237" t="str">
            <v>2606085</v>
          </cell>
          <cell r="B237" t="str">
            <v>30</v>
          </cell>
          <cell r="C237" t="str">
            <v>4갑</v>
          </cell>
          <cell r="D237" t="str">
            <v>조효래　　</v>
          </cell>
          <cell r="E237" t="str">
            <v>C</v>
          </cell>
          <cell r="G237">
            <v>1</v>
          </cell>
          <cell r="H237" t="str">
            <v>KK**</v>
          </cell>
          <cell r="I237" t="str">
            <v>KLDA</v>
          </cell>
          <cell r="J237" t="str">
            <v>써비스기획팀　　　　</v>
          </cell>
          <cell r="K237" t="str">
            <v>KLDC</v>
          </cell>
          <cell r="L237" t="str">
            <v>해외써비스팀　　　　</v>
          </cell>
          <cell r="O237" t="str">
            <v>KLDC</v>
          </cell>
          <cell r="R237" t="str">
            <v>4</v>
          </cell>
          <cell r="V237" t="str">
            <v>5</v>
          </cell>
          <cell r="W237" t="str">
            <v>1</v>
          </cell>
          <cell r="X237" t="str">
            <v>3</v>
          </cell>
          <cell r="Y237" t="str">
            <v>S</v>
          </cell>
          <cell r="Z237" t="str">
            <v>7253025</v>
          </cell>
          <cell r="AA237" t="str">
            <v>김종민　　</v>
          </cell>
          <cell r="AB237" t="str">
            <v>24</v>
          </cell>
          <cell r="AC237" t="str">
            <v>43</v>
          </cell>
          <cell r="AD237">
            <v>80</v>
          </cell>
          <cell r="AE237">
            <v>63.68</v>
          </cell>
          <cell r="AF237">
            <v>30</v>
          </cell>
          <cell r="AG237" t="str">
            <v>7043258</v>
          </cell>
          <cell r="AH237" t="str">
            <v>박상근　　</v>
          </cell>
          <cell r="AI237" t="str">
            <v>05</v>
          </cell>
          <cell r="AJ237" t="str">
            <v>32</v>
          </cell>
          <cell r="AK237">
            <v>91</v>
          </cell>
          <cell r="AL237">
            <v>65.59</v>
          </cell>
          <cell r="AM237">
            <v>20</v>
          </cell>
          <cell r="AN237" t="str">
            <v>2002024</v>
          </cell>
          <cell r="AO237" t="str">
            <v>이덕규　　</v>
          </cell>
          <cell r="AP237" t="str">
            <v>04</v>
          </cell>
          <cell r="AQ237" t="str">
            <v>30</v>
          </cell>
          <cell r="AR237">
            <v>70</v>
          </cell>
          <cell r="AS237">
            <v>59.14</v>
          </cell>
          <cell r="AT237">
            <v>20</v>
          </cell>
          <cell r="AU237" t="str">
            <v>2005295</v>
          </cell>
          <cell r="AV237" t="str">
            <v>박성도　　</v>
          </cell>
          <cell r="AW237" t="str">
            <v>02</v>
          </cell>
          <cell r="AX237" t="str">
            <v>20</v>
          </cell>
          <cell r="AY237">
            <v>70</v>
          </cell>
          <cell r="AZ237">
            <v>58.77</v>
          </cell>
          <cell r="BA237">
            <v>10</v>
          </cell>
          <cell r="BF237">
            <v>0</v>
          </cell>
          <cell r="BG237">
            <v>0</v>
          </cell>
          <cell r="BH237">
            <v>0</v>
          </cell>
          <cell r="BM237">
            <v>0</v>
          </cell>
          <cell r="BN237">
            <v>0</v>
          </cell>
          <cell r="BO237">
            <v>0</v>
          </cell>
          <cell r="BP237" t="b">
            <v>0</v>
          </cell>
          <cell r="BQ237">
            <v>0</v>
          </cell>
          <cell r="BR237">
            <v>62.41</v>
          </cell>
          <cell r="BS237">
            <v>475</v>
          </cell>
          <cell r="BT237">
            <v>32.700000000000003</v>
          </cell>
          <cell r="BU237" t="str">
            <v>C</v>
          </cell>
          <cell r="BV237" t="str">
            <v>04</v>
          </cell>
          <cell r="BW237">
            <v>68</v>
          </cell>
          <cell r="BX237" t="str">
            <v>19950116</v>
          </cell>
          <cell r="BZ237" t="str">
            <v>B</v>
          </cell>
          <cell r="CA237" t="str">
            <v>04</v>
          </cell>
          <cell r="CB237" t="str">
            <v>C</v>
          </cell>
          <cell r="CC237" t="str">
            <v>07</v>
          </cell>
          <cell r="CD237" t="str">
            <v>C</v>
          </cell>
          <cell r="CE237" t="str">
            <v>07</v>
          </cell>
        </row>
        <row r="238">
          <cell r="A238" t="str">
            <v>2227651</v>
          </cell>
          <cell r="B238" t="str">
            <v>26</v>
          </cell>
          <cell r="C238" t="str">
            <v>과장</v>
          </cell>
          <cell r="D238" t="str">
            <v>김기조　　</v>
          </cell>
          <cell r="E238" t="str">
            <v>C</v>
          </cell>
          <cell r="G238">
            <v>1</v>
          </cell>
          <cell r="H238" t="str">
            <v>KM**</v>
          </cell>
          <cell r="I238" t="str">
            <v>KHL*</v>
          </cell>
          <cell r="J238" t="str">
            <v>대전지역본부　　　　</v>
          </cell>
          <cell r="K238" t="str">
            <v>KMAA</v>
          </cell>
          <cell r="L238" t="str">
            <v>Ａ／Ｓ기획팀　　　　</v>
          </cell>
          <cell r="O238" t="str">
            <v>KMAA</v>
          </cell>
          <cell r="R238" t="str">
            <v>1</v>
          </cell>
          <cell r="V238" t="str">
            <v>3</v>
          </cell>
          <cell r="W238" t="str">
            <v>1</v>
          </cell>
          <cell r="X238" t="str">
            <v>3</v>
          </cell>
          <cell r="Y238" t="str">
            <v>O</v>
          </cell>
          <cell r="Z238" t="str">
            <v>2068021</v>
          </cell>
          <cell r="AA238" t="str">
            <v>김우택　　</v>
          </cell>
          <cell r="AB238" t="str">
            <v>24</v>
          </cell>
          <cell r="AC238" t="str">
            <v>43</v>
          </cell>
          <cell r="AD238">
            <v>100</v>
          </cell>
          <cell r="AE238">
            <v>60</v>
          </cell>
          <cell r="AF238">
            <v>50</v>
          </cell>
          <cell r="AG238" t="str">
            <v>2001319</v>
          </cell>
          <cell r="AH238" t="str">
            <v>차정식　　</v>
          </cell>
          <cell r="AI238" t="str">
            <v>02</v>
          </cell>
          <cell r="AJ238" t="str">
            <v>20</v>
          </cell>
          <cell r="AK238">
            <v>100</v>
          </cell>
          <cell r="AL238">
            <v>69.86</v>
          </cell>
          <cell r="AM238">
            <v>30</v>
          </cell>
          <cell r="AR238">
            <v>0</v>
          </cell>
          <cell r="AS238">
            <v>0</v>
          </cell>
          <cell r="AT238">
            <v>0</v>
          </cell>
          <cell r="AY238">
            <v>0</v>
          </cell>
          <cell r="AZ238">
            <v>0</v>
          </cell>
          <cell r="BA238">
            <v>0</v>
          </cell>
          <cell r="BF238">
            <v>0</v>
          </cell>
          <cell r="BG238">
            <v>0</v>
          </cell>
          <cell r="BH238">
            <v>0</v>
          </cell>
          <cell r="BM238">
            <v>0</v>
          </cell>
          <cell r="BN238">
            <v>0</v>
          </cell>
          <cell r="BO238">
            <v>0</v>
          </cell>
          <cell r="BP238" t="b">
            <v>0</v>
          </cell>
          <cell r="BQ238">
            <v>0</v>
          </cell>
          <cell r="BR238">
            <v>63.7</v>
          </cell>
          <cell r="BS238">
            <v>313</v>
          </cell>
          <cell r="BT238">
            <v>27.6</v>
          </cell>
          <cell r="BU238" t="str">
            <v>B</v>
          </cell>
          <cell r="BV238" t="str">
            <v>04</v>
          </cell>
          <cell r="BW238">
            <v>68</v>
          </cell>
          <cell r="BX238" t="str">
            <v>19980101</v>
          </cell>
          <cell r="BZ238" t="str">
            <v>C</v>
          </cell>
          <cell r="CA238" t="str">
            <v>06</v>
          </cell>
          <cell r="CB238" t="str">
            <v>C</v>
          </cell>
          <cell r="CC238" t="str">
            <v>06</v>
          </cell>
          <cell r="CD238" t="str">
            <v>C</v>
          </cell>
          <cell r="CE238" t="str">
            <v>06</v>
          </cell>
        </row>
        <row r="239">
          <cell r="A239" t="str">
            <v>2662443</v>
          </cell>
          <cell r="B239" t="str">
            <v>33</v>
          </cell>
          <cell r="C239" t="str">
            <v>5급</v>
          </cell>
          <cell r="D239" t="str">
            <v>이상우　　</v>
          </cell>
          <cell r="E239" t="str">
            <v>C</v>
          </cell>
          <cell r="G239">
            <v>1</v>
          </cell>
          <cell r="H239" t="str">
            <v>KM**</v>
          </cell>
          <cell r="I239" t="str">
            <v>KMD*</v>
          </cell>
          <cell r="J239" t="str">
            <v>대전직매점</v>
          </cell>
          <cell r="K239" t="str">
            <v>KMJK</v>
          </cell>
          <cell r="L239" t="str">
            <v>대전사업소　　　　　</v>
          </cell>
          <cell r="O239" t="str">
            <v>KMJKD</v>
          </cell>
          <cell r="R239" t="str">
            <v>2</v>
          </cell>
          <cell r="V239" t="str">
            <v>7</v>
          </cell>
          <cell r="W239" t="str">
            <v>4</v>
          </cell>
          <cell r="X239" t="str">
            <v>4</v>
          </cell>
          <cell r="Y239" t="str">
            <v>S</v>
          </cell>
          <cell r="Z239" t="str">
            <v>2211904</v>
          </cell>
          <cell r="AA239" t="str">
            <v>이은행　　</v>
          </cell>
          <cell r="AB239" t="str">
            <v>26</v>
          </cell>
          <cell r="AC239" t="str">
            <v>50</v>
          </cell>
          <cell r="AD239">
            <v>95</v>
          </cell>
          <cell r="AE239">
            <v>68.06</v>
          </cell>
          <cell r="AF239">
            <v>40</v>
          </cell>
          <cell r="AG239" t="str">
            <v>2054207</v>
          </cell>
          <cell r="AH239" t="str">
            <v>안경순　　</v>
          </cell>
          <cell r="AI239" t="str">
            <v>22</v>
          </cell>
          <cell r="AJ239" t="str">
            <v>43</v>
          </cell>
          <cell r="AK239">
            <v>80</v>
          </cell>
          <cell r="AL239">
            <v>57.85</v>
          </cell>
          <cell r="AM239">
            <v>50</v>
          </cell>
          <cell r="AR239">
            <v>0</v>
          </cell>
          <cell r="AS239">
            <v>0</v>
          </cell>
          <cell r="AT239">
            <v>0</v>
          </cell>
          <cell r="AY239">
            <v>0</v>
          </cell>
          <cell r="AZ239">
            <v>0</v>
          </cell>
          <cell r="BA239">
            <v>0</v>
          </cell>
          <cell r="BF239">
            <v>0</v>
          </cell>
          <cell r="BG239">
            <v>0</v>
          </cell>
          <cell r="BH239">
            <v>0</v>
          </cell>
          <cell r="BM239">
            <v>0</v>
          </cell>
          <cell r="BN239">
            <v>0</v>
          </cell>
          <cell r="BO239">
            <v>0</v>
          </cell>
          <cell r="BP239" t="b">
            <v>0</v>
          </cell>
          <cell r="BQ239">
            <v>0</v>
          </cell>
          <cell r="BR239">
            <v>62.39</v>
          </cell>
          <cell r="BS239">
            <v>194</v>
          </cell>
          <cell r="BT239">
            <v>28.3</v>
          </cell>
          <cell r="BU239" t="str">
            <v>B</v>
          </cell>
          <cell r="BV239" t="str">
            <v>04</v>
          </cell>
          <cell r="BW239">
            <v>68</v>
          </cell>
          <cell r="BX239" t="str">
            <v>19960207</v>
          </cell>
          <cell r="BZ239" t="str">
            <v>A</v>
          </cell>
          <cell r="CA239" t="str">
            <v>01</v>
          </cell>
          <cell r="CB239" t="str">
            <v>C</v>
          </cell>
          <cell r="CC239" t="str">
            <v>07</v>
          </cell>
          <cell r="CD239" t="str">
            <v>D</v>
          </cell>
          <cell r="CE239" t="str">
            <v>10</v>
          </cell>
        </row>
        <row r="240">
          <cell r="A240" t="str">
            <v>2551964</v>
          </cell>
          <cell r="B240" t="str">
            <v>32</v>
          </cell>
          <cell r="C240" t="str">
            <v>4을</v>
          </cell>
          <cell r="D240" t="str">
            <v>이봉원　　</v>
          </cell>
          <cell r="E240" t="str">
            <v>C</v>
          </cell>
          <cell r="G240">
            <v>1</v>
          </cell>
          <cell r="H240" t="str">
            <v>KH**</v>
          </cell>
          <cell r="I240" t="str">
            <v>KHV*</v>
          </cell>
          <cell r="J240" t="str">
            <v>경남동부지역본부　　</v>
          </cell>
          <cell r="K240" t="str">
            <v>KHVQ</v>
          </cell>
          <cell r="L240" t="str">
            <v>경남동부）신마산지점</v>
          </cell>
          <cell r="O240" t="str">
            <v>KHVQA</v>
          </cell>
          <cell r="R240" t="str">
            <v>2</v>
          </cell>
          <cell r="V240" t="str">
            <v>6</v>
          </cell>
          <cell r="W240" t="str">
            <v>3</v>
          </cell>
          <cell r="X240" t="str">
            <v>4</v>
          </cell>
          <cell r="Y240" t="str">
            <v>O</v>
          </cell>
          <cell r="Z240" t="str">
            <v>2376157</v>
          </cell>
          <cell r="AA240" t="str">
            <v>신부정　　</v>
          </cell>
          <cell r="AB240" t="str">
            <v>28</v>
          </cell>
          <cell r="AC240" t="str">
            <v>50</v>
          </cell>
          <cell r="AD240">
            <v>90</v>
          </cell>
          <cell r="AE240">
            <v>65.78</v>
          </cell>
          <cell r="AF240">
            <v>10</v>
          </cell>
          <cell r="AG240" t="str">
            <v>2057745</v>
          </cell>
          <cell r="AH240" t="str">
            <v>나원형　　</v>
          </cell>
          <cell r="AI240" t="str">
            <v>24</v>
          </cell>
          <cell r="AJ240" t="str">
            <v>44</v>
          </cell>
          <cell r="AK240">
            <v>85</v>
          </cell>
          <cell r="AL240">
            <v>66.23</v>
          </cell>
          <cell r="AM240">
            <v>50</v>
          </cell>
          <cell r="AN240" t="str">
            <v>2029104</v>
          </cell>
          <cell r="AO240" t="str">
            <v>제철　　　</v>
          </cell>
          <cell r="AP240" t="str">
            <v>05</v>
          </cell>
          <cell r="AQ240" t="str">
            <v>32</v>
          </cell>
          <cell r="AR240">
            <v>73</v>
          </cell>
          <cell r="AS240">
            <v>61.34</v>
          </cell>
          <cell r="AT240">
            <v>30</v>
          </cell>
          <cell r="AY240">
            <v>0</v>
          </cell>
          <cell r="AZ240">
            <v>0</v>
          </cell>
          <cell r="BA240">
            <v>0</v>
          </cell>
          <cell r="BF240">
            <v>0</v>
          </cell>
          <cell r="BG240">
            <v>0</v>
          </cell>
          <cell r="BH240">
            <v>0</v>
          </cell>
          <cell r="BM240">
            <v>0</v>
          </cell>
          <cell r="BN240">
            <v>0</v>
          </cell>
          <cell r="BO240">
            <v>0</v>
          </cell>
          <cell r="BP240" t="b">
            <v>0</v>
          </cell>
          <cell r="BQ240">
            <v>0</v>
          </cell>
          <cell r="BR240">
            <v>64.55</v>
          </cell>
          <cell r="BS240">
            <v>157</v>
          </cell>
          <cell r="BT240">
            <v>22.5</v>
          </cell>
          <cell r="BU240" t="str">
            <v>B</v>
          </cell>
          <cell r="BV240" t="str">
            <v>03</v>
          </cell>
          <cell r="BW240">
            <v>72</v>
          </cell>
          <cell r="BX240" t="str">
            <v>19970101</v>
          </cell>
          <cell r="BZ240" t="str">
            <v>C</v>
          </cell>
          <cell r="CA240" t="str">
            <v>06</v>
          </cell>
          <cell r="CB240" t="str">
            <v>C</v>
          </cell>
          <cell r="CC240" t="str">
            <v>05</v>
          </cell>
          <cell r="CD240" t="str">
            <v>C</v>
          </cell>
          <cell r="CE240" t="str">
            <v>04</v>
          </cell>
        </row>
        <row r="241">
          <cell r="A241" t="str">
            <v>2083509</v>
          </cell>
          <cell r="B241" t="str">
            <v>26</v>
          </cell>
          <cell r="C241" t="str">
            <v>과장</v>
          </cell>
          <cell r="D241" t="str">
            <v>장재명　　</v>
          </cell>
          <cell r="E241" t="str">
            <v>C</v>
          </cell>
          <cell r="G241">
            <v>1</v>
          </cell>
          <cell r="H241" t="str">
            <v>KM**</v>
          </cell>
          <cell r="I241" t="str">
            <v>KMJS</v>
          </cell>
          <cell r="J241" t="str">
            <v>부산북부사업소　　　</v>
          </cell>
          <cell r="K241" t="str">
            <v>KMJR</v>
          </cell>
          <cell r="L241" t="str">
            <v>부산사업소　　　　　</v>
          </cell>
          <cell r="O241" t="str">
            <v>KMJRB</v>
          </cell>
          <cell r="R241" t="str">
            <v>2</v>
          </cell>
          <cell r="T241" t="str">
            <v>50</v>
          </cell>
          <cell r="U241" t="str">
            <v>과장</v>
          </cell>
          <cell r="V241" t="str">
            <v>3</v>
          </cell>
          <cell r="W241" t="str">
            <v>4</v>
          </cell>
          <cell r="X241" t="str">
            <v>2</v>
          </cell>
          <cell r="Y241" t="str">
            <v>S</v>
          </cell>
          <cell r="Z241" t="str">
            <v>2026355</v>
          </cell>
          <cell r="AA241" t="str">
            <v>유원홍　　</v>
          </cell>
          <cell r="AB241" t="str">
            <v>24</v>
          </cell>
          <cell r="AC241" t="str">
            <v>43</v>
          </cell>
          <cell r="AD241">
            <v>99</v>
          </cell>
          <cell r="AE241">
            <v>67.62</v>
          </cell>
          <cell r="AF241">
            <v>60</v>
          </cell>
          <cell r="AG241" t="str">
            <v>2001319</v>
          </cell>
          <cell r="AH241" t="str">
            <v>차정식　　</v>
          </cell>
          <cell r="AI241" t="str">
            <v>02</v>
          </cell>
          <cell r="AJ241" t="str">
            <v>20</v>
          </cell>
          <cell r="AK241">
            <v>93</v>
          </cell>
          <cell r="AL241">
            <v>67.39</v>
          </cell>
          <cell r="AM241">
            <v>20</v>
          </cell>
          <cell r="AR241">
            <v>0</v>
          </cell>
          <cell r="AS241">
            <v>0</v>
          </cell>
          <cell r="AT241">
            <v>0</v>
          </cell>
          <cell r="AY241">
            <v>0</v>
          </cell>
          <cell r="AZ241">
            <v>0</v>
          </cell>
          <cell r="BA241">
            <v>0</v>
          </cell>
          <cell r="BF241">
            <v>0</v>
          </cell>
          <cell r="BG241">
            <v>0</v>
          </cell>
          <cell r="BH241">
            <v>0</v>
          </cell>
          <cell r="BM241">
            <v>0</v>
          </cell>
          <cell r="BN241">
            <v>0</v>
          </cell>
          <cell r="BO241">
            <v>0</v>
          </cell>
          <cell r="BP241" t="b">
            <v>1</v>
          </cell>
          <cell r="BQ241">
            <v>7</v>
          </cell>
          <cell r="BR241">
            <v>66.12</v>
          </cell>
          <cell r="BS241">
            <v>191</v>
          </cell>
          <cell r="BT241">
            <v>16.8</v>
          </cell>
          <cell r="BU241" t="str">
            <v>B</v>
          </cell>
          <cell r="BV241" t="str">
            <v>03</v>
          </cell>
          <cell r="BW241">
            <v>72</v>
          </cell>
          <cell r="BX241" t="str">
            <v>19950101</v>
          </cell>
          <cell r="BZ241" t="str">
            <v>B</v>
          </cell>
          <cell r="CA241" t="str">
            <v>04</v>
          </cell>
          <cell r="CB241" t="str">
            <v>D</v>
          </cell>
          <cell r="CC241" t="str">
            <v>08</v>
          </cell>
          <cell r="CD241" t="str">
            <v>B</v>
          </cell>
          <cell r="CE241" t="str">
            <v>03</v>
          </cell>
        </row>
        <row r="242">
          <cell r="A242" t="str">
            <v>2081264</v>
          </cell>
          <cell r="B242" t="str">
            <v>26</v>
          </cell>
          <cell r="C242" t="str">
            <v>과장</v>
          </cell>
          <cell r="D242" t="str">
            <v>류종현　　</v>
          </cell>
          <cell r="E242" t="str">
            <v>C</v>
          </cell>
          <cell r="G242">
            <v>1</v>
          </cell>
          <cell r="H242" t="str">
            <v>KF**</v>
          </cell>
          <cell r="I242" t="str">
            <v>ZB03</v>
          </cell>
          <cell r="J242" t="str">
            <v>HMC 영업환경개선팀</v>
          </cell>
          <cell r="K242" t="str">
            <v>KFAA</v>
          </cell>
          <cell r="L242" t="str">
            <v>회계팀　　　　　　　</v>
          </cell>
          <cell r="O242" t="str">
            <v>KFAA</v>
          </cell>
          <cell r="R242" t="str">
            <v>1</v>
          </cell>
          <cell r="V242" t="str">
            <v>3</v>
          </cell>
          <cell r="W242" t="str">
            <v>1</v>
          </cell>
          <cell r="X242" t="str">
            <v>3</v>
          </cell>
          <cell r="Y242" t="str">
            <v>S</v>
          </cell>
          <cell r="Z242" t="str">
            <v>2073312</v>
          </cell>
          <cell r="AA242" t="str">
            <v>김장식　　</v>
          </cell>
          <cell r="AB242" t="str">
            <v>22</v>
          </cell>
          <cell r="AC242" t="str">
            <v>43</v>
          </cell>
          <cell r="AD242">
            <v>99</v>
          </cell>
          <cell r="AE242">
            <v>66.37</v>
          </cell>
          <cell r="AF242">
            <v>40</v>
          </cell>
          <cell r="AG242" t="str">
            <v>7043674</v>
          </cell>
          <cell r="AH242" t="str">
            <v>홍순택　　</v>
          </cell>
          <cell r="AI242" t="str">
            <v>05</v>
          </cell>
          <cell r="AJ242" t="str">
            <v>32</v>
          </cell>
          <cell r="AK242">
            <v>95</v>
          </cell>
          <cell r="AL242">
            <v>69.13</v>
          </cell>
          <cell r="AM242">
            <v>30</v>
          </cell>
          <cell r="AN242" t="str">
            <v>2011581</v>
          </cell>
          <cell r="AO242" t="str">
            <v>정학진　　</v>
          </cell>
          <cell r="AP242" t="str">
            <v>02</v>
          </cell>
          <cell r="AQ242" t="str">
            <v>20</v>
          </cell>
          <cell r="AR242">
            <v>77</v>
          </cell>
          <cell r="AS242">
            <v>66.36</v>
          </cell>
          <cell r="AT242">
            <v>10</v>
          </cell>
          <cell r="AY242">
            <v>0</v>
          </cell>
          <cell r="AZ242">
            <v>0</v>
          </cell>
          <cell r="BA242">
            <v>0</v>
          </cell>
          <cell r="BF242">
            <v>0</v>
          </cell>
          <cell r="BG242">
            <v>0</v>
          </cell>
          <cell r="BH242">
            <v>0</v>
          </cell>
          <cell r="BM242">
            <v>0</v>
          </cell>
          <cell r="BN242">
            <v>0</v>
          </cell>
          <cell r="BO242">
            <v>0</v>
          </cell>
          <cell r="BP242" t="b">
            <v>0</v>
          </cell>
          <cell r="BQ242">
            <v>0</v>
          </cell>
          <cell r="BR242">
            <v>67.400000000000006</v>
          </cell>
          <cell r="BS242">
            <v>120</v>
          </cell>
          <cell r="BT242">
            <v>10.6</v>
          </cell>
          <cell r="BU242" t="str">
            <v>B</v>
          </cell>
          <cell r="BV242" t="str">
            <v>02</v>
          </cell>
          <cell r="BW242">
            <v>76</v>
          </cell>
          <cell r="BX242" t="str">
            <v>19940101</v>
          </cell>
          <cell r="BZ242" t="str">
            <v>B</v>
          </cell>
          <cell r="CA242" t="str">
            <v>04</v>
          </cell>
          <cell r="CB242" t="str">
            <v>C</v>
          </cell>
          <cell r="CC242" t="str">
            <v>04</v>
          </cell>
        </row>
        <row r="243">
          <cell r="A243" t="str">
            <v>2476776</v>
          </cell>
          <cell r="B243" t="str">
            <v>32</v>
          </cell>
          <cell r="C243" t="str">
            <v>4을</v>
          </cell>
          <cell r="D243" t="str">
            <v>강관수　　</v>
          </cell>
          <cell r="E243" t="str">
            <v>C</v>
          </cell>
          <cell r="G243">
            <v>1</v>
          </cell>
          <cell r="H243" t="str">
            <v>KH**</v>
          </cell>
          <cell r="I243" t="str">
            <v>KHQB</v>
          </cell>
          <cell r="J243" t="str">
            <v>광주）서광주지점　　</v>
          </cell>
          <cell r="K243" t="str">
            <v>KHQH</v>
          </cell>
          <cell r="L243" t="str">
            <v>광주）일곡지점　　　</v>
          </cell>
          <cell r="O243" t="str">
            <v>KHQHA</v>
          </cell>
          <cell r="R243" t="str">
            <v>2</v>
          </cell>
          <cell r="V243" t="str">
            <v>6</v>
          </cell>
          <cell r="W243" t="str">
            <v>3</v>
          </cell>
          <cell r="X243" t="str">
            <v>4</v>
          </cell>
          <cell r="Y243" t="str">
            <v>S</v>
          </cell>
          <cell r="Z243" t="str">
            <v>2156252</v>
          </cell>
          <cell r="AA243" t="str">
            <v>김필준　　</v>
          </cell>
          <cell r="AB243" t="str">
            <v>28</v>
          </cell>
          <cell r="AC243" t="str">
            <v>50</v>
          </cell>
          <cell r="AD243">
            <v>84</v>
          </cell>
          <cell r="AE243">
            <v>64.709999999999994</v>
          </cell>
          <cell r="AF243">
            <v>10</v>
          </cell>
          <cell r="AG243" t="str">
            <v>2304379</v>
          </cell>
          <cell r="AH243" t="str">
            <v>이동렬　　</v>
          </cell>
          <cell r="AI243" t="str">
            <v>26</v>
          </cell>
          <cell r="AJ243" t="str">
            <v>44</v>
          </cell>
          <cell r="AK243">
            <v>97</v>
          </cell>
          <cell r="AL243">
            <v>64.709999999999994</v>
          </cell>
          <cell r="AM243">
            <v>50</v>
          </cell>
          <cell r="AN243" t="str">
            <v>2020506</v>
          </cell>
          <cell r="AO243" t="str">
            <v>한용근　　</v>
          </cell>
          <cell r="AP243" t="str">
            <v>22</v>
          </cell>
          <cell r="AQ243" t="str">
            <v>32</v>
          </cell>
          <cell r="AR243">
            <v>98</v>
          </cell>
          <cell r="AS243">
            <v>71.69</v>
          </cell>
          <cell r="AT243">
            <v>30</v>
          </cell>
          <cell r="AY243">
            <v>0</v>
          </cell>
          <cell r="AZ243">
            <v>0</v>
          </cell>
          <cell r="BA243">
            <v>0</v>
          </cell>
          <cell r="BF243">
            <v>0</v>
          </cell>
          <cell r="BG243">
            <v>0</v>
          </cell>
          <cell r="BH243">
            <v>0</v>
          </cell>
          <cell r="BM243">
            <v>0</v>
          </cell>
          <cell r="BN243">
            <v>0</v>
          </cell>
          <cell r="BO243">
            <v>0</v>
          </cell>
          <cell r="BP243" t="b">
            <v>0</v>
          </cell>
          <cell r="BQ243">
            <v>0</v>
          </cell>
          <cell r="BR243">
            <v>67.040000000000006</v>
          </cell>
          <cell r="BS243">
            <v>71</v>
          </cell>
          <cell r="BT243">
            <v>10.199999999999999</v>
          </cell>
          <cell r="BU243" t="str">
            <v>B</v>
          </cell>
          <cell r="BV243" t="str">
            <v>02</v>
          </cell>
          <cell r="BW243">
            <v>76</v>
          </cell>
          <cell r="BX243" t="str">
            <v>19930619</v>
          </cell>
          <cell r="BZ243" t="str">
            <v>C</v>
          </cell>
          <cell r="CA243" t="str">
            <v>06</v>
          </cell>
          <cell r="CB243" t="str">
            <v>C</v>
          </cell>
          <cell r="CC243" t="str">
            <v>04</v>
          </cell>
          <cell r="CD243" t="str">
            <v>A</v>
          </cell>
          <cell r="CE243" t="str">
            <v>02</v>
          </cell>
        </row>
        <row r="244">
          <cell r="A244" t="str">
            <v>2393167</v>
          </cell>
          <cell r="B244" t="str">
            <v>28</v>
          </cell>
          <cell r="C244" t="str">
            <v>대리</v>
          </cell>
          <cell r="D244" t="str">
            <v>서진봉　　</v>
          </cell>
          <cell r="E244" t="str">
            <v>C</v>
          </cell>
          <cell r="G244">
            <v>1</v>
          </cell>
          <cell r="H244" t="str">
            <v>KH**</v>
          </cell>
          <cell r="I244" t="str">
            <v>KHBA</v>
          </cell>
          <cell r="J244" t="str">
            <v>채권관리팀　　　　　</v>
          </cell>
          <cell r="K244" t="str">
            <v>KHW*</v>
          </cell>
          <cell r="L244" t="str">
            <v>경남서부지역본부　　</v>
          </cell>
          <cell r="O244" t="str">
            <v>KHW*</v>
          </cell>
          <cell r="R244" t="str">
            <v>2</v>
          </cell>
          <cell r="V244" t="str">
            <v>4</v>
          </cell>
          <cell r="W244" t="str">
            <v>3</v>
          </cell>
          <cell r="X244" t="str">
            <v>3</v>
          </cell>
          <cell r="Y244" t="str">
            <v>O</v>
          </cell>
          <cell r="Z244" t="str">
            <v>7116633</v>
          </cell>
          <cell r="AA244" t="str">
            <v>이병기　　</v>
          </cell>
          <cell r="AB244" t="str">
            <v>22</v>
          </cell>
          <cell r="AC244" t="str">
            <v>32</v>
          </cell>
          <cell r="AD244">
            <v>77</v>
          </cell>
          <cell r="AE244">
            <v>59.72</v>
          </cell>
          <cell r="AF244">
            <v>70</v>
          </cell>
          <cell r="AG244" t="str">
            <v>2059744</v>
          </cell>
          <cell r="AH244" t="str">
            <v>김도영　　</v>
          </cell>
          <cell r="AI244" t="str">
            <v>02</v>
          </cell>
          <cell r="AJ244" t="str">
            <v>20</v>
          </cell>
          <cell r="AK244">
            <v>86</v>
          </cell>
          <cell r="AL244">
            <v>65.63</v>
          </cell>
          <cell r="AM244">
            <v>20</v>
          </cell>
          <cell r="AR244">
            <v>0</v>
          </cell>
          <cell r="AS244">
            <v>0</v>
          </cell>
          <cell r="AT244">
            <v>0</v>
          </cell>
          <cell r="AY244">
            <v>0</v>
          </cell>
          <cell r="AZ244">
            <v>0</v>
          </cell>
          <cell r="BA244">
            <v>0</v>
          </cell>
          <cell r="BF244">
            <v>0</v>
          </cell>
          <cell r="BG244">
            <v>0</v>
          </cell>
          <cell r="BH244">
            <v>0</v>
          </cell>
          <cell r="BM244">
            <v>0</v>
          </cell>
          <cell r="BN244">
            <v>0</v>
          </cell>
          <cell r="BO244">
            <v>0</v>
          </cell>
          <cell r="BP244" t="b">
            <v>0</v>
          </cell>
          <cell r="BQ244">
            <v>0</v>
          </cell>
          <cell r="BR244">
            <v>61.03</v>
          </cell>
          <cell r="BS244">
            <v>720</v>
          </cell>
          <cell r="BT244">
            <v>43</v>
          </cell>
          <cell r="BU244" t="str">
            <v>C</v>
          </cell>
          <cell r="BV244" t="str">
            <v>05</v>
          </cell>
          <cell r="BW244">
            <v>64</v>
          </cell>
          <cell r="BX244" t="str">
            <v>19960101</v>
          </cell>
          <cell r="BZ244" t="str">
            <v>C</v>
          </cell>
          <cell r="CA244" t="str">
            <v>06</v>
          </cell>
          <cell r="CB244" t="str">
            <v>E</v>
          </cell>
          <cell r="CC244" t="str">
            <v>11</v>
          </cell>
          <cell r="CD244" t="str">
            <v>C</v>
          </cell>
          <cell r="CE244" t="str">
            <v>05</v>
          </cell>
        </row>
        <row r="245">
          <cell r="A245" t="str">
            <v>2281416</v>
          </cell>
          <cell r="B245" t="str">
            <v>30</v>
          </cell>
          <cell r="C245" t="str">
            <v>4갑</v>
          </cell>
          <cell r="D245" t="str">
            <v>황진철　　</v>
          </cell>
          <cell r="E245" t="str">
            <v>C</v>
          </cell>
          <cell r="G245">
            <v>1</v>
          </cell>
          <cell r="H245" t="str">
            <v>KO**</v>
          </cell>
          <cell r="I245" t="str">
            <v>KPCB</v>
          </cell>
          <cell r="J245" t="str">
            <v>승용구동부품개발팀　</v>
          </cell>
          <cell r="K245" t="str">
            <v>KPAE</v>
          </cell>
          <cell r="L245" t="str">
            <v>승용전장부품개발팀　</v>
          </cell>
          <cell r="O245" t="str">
            <v>KPAE</v>
          </cell>
          <cell r="R245" t="str">
            <v>4</v>
          </cell>
          <cell r="V245" t="str">
            <v>5</v>
          </cell>
          <cell r="W245" t="str">
            <v>1</v>
          </cell>
          <cell r="X245" t="str">
            <v>3</v>
          </cell>
          <cell r="Y245" t="str">
            <v>S</v>
          </cell>
          <cell r="Z245" t="str">
            <v>2064686</v>
          </cell>
          <cell r="AA245" t="str">
            <v>윤강한　　</v>
          </cell>
          <cell r="AB245" t="str">
            <v>24</v>
          </cell>
          <cell r="AC245" t="str">
            <v>43</v>
          </cell>
          <cell r="AD245">
            <v>75</v>
          </cell>
          <cell r="AE245">
            <v>63.51</v>
          </cell>
          <cell r="AF245">
            <v>30</v>
          </cell>
          <cell r="AG245" t="str">
            <v>7151374</v>
          </cell>
          <cell r="AH245" t="str">
            <v>고승환　　</v>
          </cell>
          <cell r="AI245" t="str">
            <v>20</v>
          </cell>
          <cell r="AJ245" t="str">
            <v>32</v>
          </cell>
          <cell r="AK245">
            <v>75</v>
          </cell>
          <cell r="AL245">
            <v>61.94</v>
          </cell>
          <cell r="AM245">
            <v>20</v>
          </cell>
          <cell r="AN245" t="str">
            <v>7043317</v>
          </cell>
          <cell r="AO245" t="str">
            <v>박승하　　</v>
          </cell>
          <cell r="AP245" t="str">
            <v>04</v>
          </cell>
          <cell r="AQ245" t="str">
            <v>30</v>
          </cell>
          <cell r="AR245">
            <v>74</v>
          </cell>
          <cell r="AS245">
            <v>59.75</v>
          </cell>
          <cell r="AT245">
            <v>20</v>
          </cell>
          <cell r="AU245" t="str">
            <v>2008268</v>
          </cell>
          <cell r="AV245" t="str">
            <v>이용도　　</v>
          </cell>
          <cell r="AW245" t="str">
            <v>02</v>
          </cell>
          <cell r="AX245" t="str">
            <v>20</v>
          </cell>
          <cell r="AY245">
            <v>74</v>
          </cell>
          <cell r="AZ245">
            <v>60.4</v>
          </cell>
          <cell r="BA245">
            <v>10</v>
          </cell>
          <cell r="BF245">
            <v>0</v>
          </cell>
          <cell r="BG245">
            <v>0</v>
          </cell>
          <cell r="BH245">
            <v>0</v>
          </cell>
          <cell r="BM245">
            <v>0</v>
          </cell>
          <cell r="BN245">
            <v>0</v>
          </cell>
          <cell r="BO245">
            <v>0</v>
          </cell>
          <cell r="BP245" t="b">
            <v>0</v>
          </cell>
          <cell r="BQ245">
            <v>0</v>
          </cell>
          <cell r="BR245">
            <v>61.79</v>
          </cell>
          <cell r="BS245">
            <v>524</v>
          </cell>
          <cell r="BT245">
            <v>36.1</v>
          </cell>
          <cell r="BU245" t="str">
            <v>C</v>
          </cell>
          <cell r="BV245" t="str">
            <v>05</v>
          </cell>
          <cell r="BW245">
            <v>64</v>
          </cell>
          <cell r="BX245" t="str">
            <v>19930101</v>
          </cell>
          <cell r="BZ245" t="str">
            <v>C</v>
          </cell>
          <cell r="CA245" t="str">
            <v>05</v>
          </cell>
          <cell r="CB245" t="str">
            <v>D</v>
          </cell>
          <cell r="CC245" t="str">
            <v>09</v>
          </cell>
          <cell r="CD245" t="str">
            <v>D</v>
          </cell>
          <cell r="CE245" t="str">
            <v>08</v>
          </cell>
        </row>
        <row r="246">
          <cell r="A246" t="str">
            <v>2279953</v>
          </cell>
          <cell r="B246" t="str">
            <v>30</v>
          </cell>
          <cell r="C246" t="str">
            <v>4갑</v>
          </cell>
          <cell r="D246" t="str">
            <v>정화국　　</v>
          </cell>
          <cell r="E246" t="str">
            <v>C</v>
          </cell>
          <cell r="G246">
            <v>1</v>
          </cell>
          <cell r="H246" t="str">
            <v>KH**</v>
          </cell>
          <cell r="I246" t="str">
            <v>KHSB</v>
          </cell>
          <cell r="J246" t="str">
            <v>부산）동래지점　　　</v>
          </cell>
          <cell r="K246" t="str">
            <v>KHSC</v>
          </cell>
          <cell r="L246" t="str">
            <v>부산）금정지점　　　</v>
          </cell>
          <cell r="O246" t="str">
            <v>KHSCA</v>
          </cell>
          <cell r="R246" t="str">
            <v>2</v>
          </cell>
          <cell r="V246" t="str">
            <v>5</v>
          </cell>
          <cell r="W246" t="str">
            <v>3</v>
          </cell>
          <cell r="X246" t="str">
            <v>3</v>
          </cell>
          <cell r="Y246" t="str">
            <v>S</v>
          </cell>
          <cell r="Z246" t="str">
            <v>2227756</v>
          </cell>
          <cell r="AA246" t="str">
            <v>김봉태　　</v>
          </cell>
          <cell r="AB246" t="str">
            <v>26</v>
          </cell>
          <cell r="AC246" t="str">
            <v>50</v>
          </cell>
          <cell r="AD246">
            <v>95</v>
          </cell>
          <cell r="AE246">
            <v>64.709999999999994</v>
          </cell>
          <cell r="AF246">
            <v>10</v>
          </cell>
          <cell r="AG246" t="str">
            <v>2717523</v>
          </cell>
          <cell r="AH246" t="str">
            <v>조남석　　</v>
          </cell>
          <cell r="AI246" t="str">
            <v>26</v>
          </cell>
          <cell r="AJ246" t="str">
            <v>44</v>
          </cell>
          <cell r="AK246">
            <v>94</v>
          </cell>
          <cell r="AL246">
            <v>64.709999999999994</v>
          </cell>
          <cell r="AM246">
            <v>40</v>
          </cell>
          <cell r="AN246" t="str">
            <v>2718178</v>
          </cell>
          <cell r="AO246" t="str">
            <v>박환　　　</v>
          </cell>
          <cell r="AP246" t="str">
            <v>20</v>
          </cell>
          <cell r="AQ246" t="str">
            <v>32</v>
          </cell>
          <cell r="AR246">
            <v>84</v>
          </cell>
          <cell r="AS246">
            <v>65.650000000000006</v>
          </cell>
          <cell r="AT246">
            <v>30</v>
          </cell>
          <cell r="AU246" t="str">
            <v>2059744</v>
          </cell>
          <cell r="AV246" t="str">
            <v>김도영　　</v>
          </cell>
          <cell r="AW246" t="str">
            <v>02</v>
          </cell>
          <cell r="AX246" t="str">
            <v>20</v>
          </cell>
          <cell r="AY246">
            <v>70</v>
          </cell>
          <cell r="AZ246">
            <v>59.89</v>
          </cell>
          <cell r="BA246">
            <v>10</v>
          </cell>
          <cell r="BF246">
            <v>0</v>
          </cell>
          <cell r="BG246">
            <v>0</v>
          </cell>
          <cell r="BH246">
            <v>0</v>
          </cell>
          <cell r="BM246">
            <v>0</v>
          </cell>
          <cell r="BN246">
            <v>0</v>
          </cell>
          <cell r="BO246">
            <v>0</v>
          </cell>
          <cell r="BP246" t="b">
            <v>0</v>
          </cell>
          <cell r="BQ246">
            <v>0</v>
          </cell>
          <cell r="BR246">
            <v>64.489999999999995</v>
          </cell>
          <cell r="BS246">
            <v>334</v>
          </cell>
          <cell r="BT246">
            <v>23</v>
          </cell>
          <cell r="BU246" t="str">
            <v>B</v>
          </cell>
          <cell r="BV246" t="str">
            <v>03</v>
          </cell>
          <cell r="BW246">
            <v>72</v>
          </cell>
          <cell r="BX246" t="str">
            <v>19930101</v>
          </cell>
          <cell r="BZ246" t="str">
            <v>C</v>
          </cell>
          <cell r="CA246" t="str">
            <v>06</v>
          </cell>
          <cell r="CB246" t="str">
            <v>B</v>
          </cell>
          <cell r="CC246" t="str">
            <v>03</v>
          </cell>
          <cell r="CD246" t="str">
            <v>C</v>
          </cell>
          <cell r="CE246" t="str">
            <v>07</v>
          </cell>
        </row>
        <row r="247">
          <cell r="A247" t="str">
            <v>2373348</v>
          </cell>
          <cell r="B247" t="str">
            <v>26</v>
          </cell>
          <cell r="C247" t="str">
            <v>과장</v>
          </cell>
          <cell r="D247" t="str">
            <v>고명수　　</v>
          </cell>
          <cell r="E247" t="str">
            <v>C</v>
          </cell>
          <cell r="G247">
            <v>1</v>
          </cell>
          <cell r="H247" t="str">
            <v>KM**</v>
          </cell>
          <cell r="I247" t="str">
            <v>KMD*</v>
          </cell>
          <cell r="J247" t="str">
            <v>광주직매점</v>
          </cell>
          <cell r="K247" t="str">
            <v>KMJN</v>
          </cell>
          <cell r="L247" t="str">
            <v>광주사업소　　　　　</v>
          </cell>
          <cell r="O247" t="str">
            <v>KMJND</v>
          </cell>
          <cell r="R247" t="str">
            <v>2</v>
          </cell>
          <cell r="T247" t="str">
            <v>50</v>
          </cell>
          <cell r="U247" t="str">
            <v>과장</v>
          </cell>
          <cell r="V247" t="str">
            <v>3</v>
          </cell>
          <cell r="W247" t="str">
            <v>4</v>
          </cell>
          <cell r="X247" t="str">
            <v>2</v>
          </cell>
          <cell r="Y247" t="str">
            <v>O</v>
          </cell>
          <cell r="Z247" t="str">
            <v>2718244</v>
          </cell>
          <cell r="AA247" t="str">
            <v>성요한　　</v>
          </cell>
          <cell r="AB247" t="str">
            <v>05</v>
          </cell>
          <cell r="AC247" t="str">
            <v>43</v>
          </cell>
          <cell r="AD247">
            <v>93</v>
          </cell>
          <cell r="AE247">
            <v>62.85</v>
          </cell>
          <cell r="AF247">
            <v>60</v>
          </cell>
          <cell r="AG247" t="str">
            <v>2001319</v>
          </cell>
          <cell r="AH247" t="str">
            <v>차정식　　</v>
          </cell>
          <cell r="AI247" t="str">
            <v>02</v>
          </cell>
          <cell r="AJ247" t="str">
            <v>20</v>
          </cell>
          <cell r="AK247">
            <v>100</v>
          </cell>
          <cell r="AL247">
            <v>69.86</v>
          </cell>
          <cell r="AM247">
            <v>20</v>
          </cell>
          <cell r="AR247">
            <v>0</v>
          </cell>
          <cell r="AS247">
            <v>0</v>
          </cell>
          <cell r="AT247">
            <v>0</v>
          </cell>
          <cell r="AY247">
            <v>0</v>
          </cell>
          <cell r="AZ247">
            <v>0</v>
          </cell>
          <cell r="BA247">
            <v>0</v>
          </cell>
          <cell r="BF247">
            <v>0</v>
          </cell>
          <cell r="BG247">
            <v>0</v>
          </cell>
          <cell r="BH247">
            <v>0</v>
          </cell>
          <cell r="BM247">
            <v>0</v>
          </cell>
          <cell r="BN247">
            <v>0</v>
          </cell>
          <cell r="BO247">
            <v>0</v>
          </cell>
          <cell r="BP247" t="b">
            <v>1</v>
          </cell>
          <cell r="BQ247">
            <v>8</v>
          </cell>
          <cell r="BR247">
            <v>64.53</v>
          </cell>
          <cell r="BS247">
            <v>269</v>
          </cell>
          <cell r="BT247">
            <v>23.7</v>
          </cell>
          <cell r="BU247" t="str">
            <v>B</v>
          </cell>
          <cell r="BV247" t="str">
            <v>03</v>
          </cell>
          <cell r="BW247">
            <v>72</v>
          </cell>
          <cell r="BX247" t="str">
            <v>19960101</v>
          </cell>
          <cell r="BZ247" t="str">
            <v>C</v>
          </cell>
          <cell r="CA247" t="str">
            <v>07</v>
          </cell>
          <cell r="CB247" t="str">
            <v>C</v>
          </cell>
          <cell r="CC247" t="str">
            <v>06</v>
          </cell>
          <cell r="CD247" t="str">
            <v>B</v>
          </cell>
          <cell r="CE247" t="str">
            <v>03</v>
          </cell>
        </row>
        <row r="248">
          <cell r="A248" t="str">
            <v>2595332</v>
          </cell>
          <cell r="B248" t="str">
            <v>33</v>
          </cell>
          <cell r="C248" t="str">
            <v>5급</v>
          </cell>
          <cell r="D248" t="str">
            <v>장은경　　</v>
          </cell>
          <cell r="E248" t="str">
            <v>C</v>
          </cell>
          <cell r="G248">
            <v>1</v>
          </cell>
          <cell r="H248" t="str">
            <v>KQ**</v>
          </cell>
          <cell r="I248" t="str">
            <v>KUDA</v>
          </cell>
          <cell r="J248" t="str">
            <v>광）제조관리２부　　</v>
          </cell>
          <cell r="K248" t="str">
            <v>KQBA</v>
          </cell>
          <cell r="L248" t="str">
            <v>품질계획팀　　　　　</v>
          </cell>
          <cell r="O248" t="str">
            <v>KQBA</v>
          </cell>
          <cell r="R248" t="str">
            <v>6</v>
          </cell>
          <cell r="V248" t="str">
            <v>7</v>
          </cell>
          <cell r="W248" t="str">
            <v>2</v>
          </cell>
          <cell r="X248" t="str">
            <v>4</v>
          </cell>
          <cell r="Y248" t="str">
            <v>S</v>
          </cell>
          <cell r="Z248" t="str">
            <v>2082654</v>
          </cell>
          <cell r="AA248" t="str">
            <v>홍재수　　</v>
          </cell>
          <cell r="AB248" t="str">
            <v>24</v>
          </cell>
          <cell r="AC248" t="str">
            <v>43</v>
          </cell>
          <cell r="AD248">
            <v>66</v>
          </cell>
          <cell r="AE248">
            <v>55.29</v>
          </cell>
          <cell r="AF248">
            <v>50</v>
          </cell>
          <cell r="AG248" t="str">
            <v>2008044</v>
          </cell>
          <cell r="AH248" t="str">
            <v>곽동창　　</v>
          </cell>
          <cell r="AI248" t="str">
            <v>05</v>
          </cell>
          <cell r="AJ248" t="str">
            <v>32</v>
          </cell>
          <cell r="AK248">
            <v>77</v>
          </cell>
          <cell r="AL248">
            <v>60</v>
          </cell>
          <cell r="AM248">
            <v>30</v>
          </cell>
          <cell r="AR248">
            <v>0</v>
          </cell>
          <cell r="AS248">
            <v>0</v>
          </cell>
          <cell r="AT248">
            <v>0</v>
          </cell>
          <cell r="AY248">
            <v>0</v>
          </cell>
          <cell r="AZ248">
            <v>0</v>
          </cell>
          <cell r="BA248">
            <v>0</v>
          </cell>
          <cell r="BF248">
            <v>0</v>
          </cell>
          <cell r="BG248">
            <v>0</v>
          </cell>
          <cell r="BH248">
            <v>0</v>
          </cell>
          <cell r="BM248">
            <v>0</v>
          </cell>
          <cell r="BN248">
            <v>0</v>
          </cell>
          <cell r="BO248">
            <v>0</v>
          </cell>
          <cell r="BP248" t="b">
            <v>0</v>
          </cell>
          <cell r="BQ248">
            <v>0</v>
          </cell>
          <cell r="BR248">
            <v>57.06</v>
          </cell>
          <cell r="BS248">
            <v>463</v>
          </cell>
          <cell r="BT248">
            <v>67.599999999999994</v>
          </cell>
          <cell r="BU248" t="str">
            <v>C</v>
          </cell>
          <cell r="BV248" t="str">
            <v>08</v>
          </cell>
          <cell r="BW248">
            <v>52</v>
          </cell>
          <cell r="BX248" t="str">
            <v>19960208</v>
          </cell>
          <cell r="BZ248" t="str">
            <v>E</v>
          </cell>
          <cell r="CA248" t="str">
            <v>10</v>
          </cell>
          <cell r="CB248" t="str">
            <v>E</v>
          </cell>
          <cell r="CC248" t="str">
            <v>11</v>
          </cell>
          <cell r="CD248" t="str">
            <v>D</v>
          </cell>
          <cell r="CE248" t="str">
            <v>10</v>
          </cell>
        </row>
        <row r="249">
          <cell r="A249" t="str">
            <v>2612179</v>
          </cell>
          <cell r="B249" t="str">
            <v>33</v>
          </cell>
          <cell r="C249" t="str">
            <v>5급</v>
          </cell>
          <cell r="D249" t="str">
            <v>정인순　　</v>
          </cell>
          <cell r="E249" t="str">
            <v>C</v>
          </cell>
          <cell r="G249">
            <v>1</v>
          </cell>
          <cell r="H249" t="str">
            <v>KQ**</v>
          </cell>
          <cell r="I249" t="str">
            <v>KUAA</v>
          </cell>
          <cell r="J249" t="str">
            <v>광）생산관리팀　　　</v>
          </cell>
          <cell r="K249" t="str">
            <v>KUCD</v>
          </cell>
          <cell r="L249" t="str">
            <v>광）버스제조부　　　</v>
          </cell>
          <cell r="O249" t="str">
            <v>KUCDD</v>
          </cell>
          <cell r="R249" t="str">
            <v>6</v>
          </cell>
          <cell r="V249" t="str">
            <v>7</v>
          </cell>
          <cell r="W249" t="str">
            <v>2</v>
          </cell>
          <cell r="X249" t="str">
            <v>4</v>
          </cell>
          <cell r="Y249" t="str">
            <v>O</v>
          </cell>
          <cell r="Z249" t="str">
            <v>2341096</v>
          </cell>
          <cell r="AA249" t="str">
            <v>김남곤　　</v>
          </cell>
          <cell r="AB249" t="str">
            <v>26</v>
          </cell>
          <cell r="AC249" t="str">
            <v>50</v>
          </cell>
          <cell r="AD249">
            <v>72</v>
          </cell>
          <cell r="AE249">
            <v>60</v>
          </cell>
          <cell r="AF249">
            <v>20</v>
          </cell>
          <cell r="AG249" t="str">
            <v>2367804</v>
          </cell>
          <cell r="AH249" t="str">
            <v>정찬규　　</v>
          </cell>
          <cell r="AI249" t="str">
            <v>22</v>
          </cell>
          <cell r="AJ249" t="str">
            <v>40</v>
          </cell>
          <cell r="AK249">
            <v>75</v>
          </cell>
          <cell r="AL249">
            <v>55.29</v>
          </cell>
          <cell r="AM249">
            <v>30</v>
          </cell>
          <cell r="AN249" t="str">
            <v>2034693</v>
          </cell>
          <cell r="AO249" t="str">
            <v>김홍수　　</v>
          </cell>
          <cell r="AP249" t="str">
            <v>20</v>
          </cell>
          <cell r="AQ249" t="str">
            <v>32</v>
          </cell>
          <cell r="AR249">
            <v>47</v>
          </cell>
          <cell r="AS249">
            <v>53.99</v>
          </cell>
          <cell r="AT249">
            <v>10</v>
          </cell>
          <cell r="AU249" t="str">
            <v>2024118</v>
          </cell>
          <cell r="AV249" t="str">
            <v>정정규　　</v>
          </cell>
          <cell r="AW249" t="str">
            <v>20</v>
          </cell>
          <cell r="AX249" t="str">
            <v>31</v>
          </cell>
          <cell r="AY249">
            <v>53</v>
          </cell>
          <cell r="AZ249">
            <v>53.85</v>
          </cell>
          <cell r="BA249">
            <v>10</v>
          </cell>
          <cell r="BB249" t="str">
            <v>2026563</v>
          </cell>
          <cell r="BC249" t="str">
            <v>전천수　　</v>
          </cell>
          <cell r="BD249" t="str">
            <v>03</v>
          </cell>
          <cell r="BE249" t="str">
            <v>30</v>
          </cell>
          <cell r="BF249">
            <v>72</v>
          </cell>
          <cell r="BG249">
            <v>62.08</v>
          </cell>
          <cell r="BH249">
            <v>10</v>
          </cell>
          <cell r="BM249">
            <v>0</v>
          </cell>
          <cell r="BN249">
            <v>0</v>
          </cell>
          <cell r="BO249">
            <v>0</v>
          </cell>
          <cell r="BP249" t="b">
            <v>0</v>
          </cell>
          <cell r="BQ249">
            <v>0</v>
          </cell>
          <cell r="BR249">
            <v>56.97</v>
          </cell>
          <cell r="BS249">
            <v>471</v>
          </cell>
          <cell r="BT249">
            <v>68.8</v>
          </cell>
          <cell r="BU249" t="str">
            <v>C</v>
          </cell>
          <cell r="BV249" t="str">
            <v>08</v>
          </cell>
          <cell r="BW249">
            <v>52</v>
          </cell>
          <cell r="BX249" t="str">
            <v>19960208</v>
          </cell>
          <cell r="BZ249" t="str">
            <v>E</v>
          </cell>
          <cell r="CA249" t="str">
            <v>11</v>
          </cell>
          <cell r="CB249" t="str">
            <v>D</v>
          </cell>
          <cell r="CC249" t="str">
            <v>09</v>
          </cell>
          <cell r="CD249" t="str">
            <v>E</v>
          </cell>
          <cell r="CE249" t="str">
            <v>11</v>
          </cell>
        </row>
        <row r="250">
          <cell r="A250" t="str">
            <v>2505823</v>
          </cell>
          <cell r="B250" t="str">
            <v>32</v>
          </cell>
          <cell r="C250" t="str">
            <v>4을</v>
          </cell>
          <cell r="D250" t="str">
            <v>이동수　　</v>
          </cell>
          <cell r="E250" t="str">
            <v>C</v>
          </cell>
          <cell r="G250">
            <v>1</v>
          </cell>
          <cell r="H250" t="str">
            <v>KH**</v>
          </cell>
          <cell r="I250" t="str">
            <v>KHQ*</v>
          </cell>
          <cell r="J250" t="str">
            <v>광주지역본부　　　　</v>
          </cell>
          <cell r="K250" t="str">
            <v>KHOQ</v>
          </cell>
          <cell r="L250" t="str">
            <v>전북）고창지점　　　</v>
          </cell>
          <cell r="O250" t="str">
            <v>KHOQA</v>
          </cell>
          <cell r="R250" t="str">
            <v>2</v>
          </cell>
          <cell r="V250" t="str">
            <v>6</v>
          </cell>
          <cell r="W250" t="str">
            <v>3</v>
          </cell>
          <cell r="X250" t="str">
            <v>4</v>
          </cell>
          <cell r="Y250" t="str">
            <v>S</v>
          </cell>
          <cell r="Z250" t="str">
            <v>2240649</v>
          </cell>
          <cell r="AA250" t="str">
            <v>육달수　　</v>
          </cell>
          <cell r="AB250" t="str">
            <v>28</v>
          </cell>
          <cell r="AC250" t="str">
            <v>44</v>
          </cell>
          <cell r="AD250">
            <v>86</v>
          </cell>
          <cell r="AE250">
            <v>55.28</v>
          </cell>
          <cell r="AF250">
            <v>60</v>
          </cell>
          <cell r="AG250" t="str">
            <v>2718148</v>
          </cell>
          <cell r="AH250" t="str">
            <v>김춘원　　</v>
          </cell>
          <cell r="AI250" t="str">
            <v>05</v>
          </cell>
          <cell r="AJ250" t="str">
            <v>32</v>
          </cell>
          <cell r="AK250">
            <v>93</v>
          </cell>
          <cell r="AL250">
            <v>67.98</v>
          </cell>
          <cell r="AM250">
            <v>30</v>
          </cell>
          <cell r="AR250">
            <v>0</v>
          </cell>
          <cell r="AS250">
            <v>0</v>
          </cell>
          <cell r="AT250">
            <v>0</v>
          </cell>
          <cell r="AY250">
            <v>0</v>
          </cell>
          <cell r="AZ250">
            <v>0</v>
          </cell>
          <cell r="BA250">
            <v>0</v>
          </cell>
          <cell r="BF250">
            <v>0</v>
          </cell>
          <cell r="BG250">
            <v>0</v>
          </cell>
          <cell r="BH250">
            <v>0</v>
          </cell>
          <cell r="BM250">
            <v>0</v>
          </cell>
          <cell r="BN250">
            <v>0</v>
          </cell>
          <cell r="BO250">
            <v>0</v>
          </cell>
          <cell r="BP250" t="b">
            <v>0</v>
          </cell>
          <cell r="BQ250">
            <v>0</v>
          </cell>
          <cell r="BR250">
            <v>59.51</v>
          </cell>
          <cell r="BS250">
            <v>392</v>
          </cell>
          <cell r="BT250">
            <v>56.2</v>
          </cell>
          <cell r="BU250" t="str">
            <v>C</v>
          </cell>
          <cell r="BV250" t="str">
            <v>07</v>
          </cell>
          <cell r="BW250">
            <v>56</v>
          </cell>
          <cell r="BX250" t="str">
            <v>19931129</v>
          </cell>
          <cell r="BZ250" t="str">
            <v>D</v>
          </cell>
          <cell r="CA250" t="str">
            <v>10</v>
          </cell>
          <cell r="CB250" t="str">
            <v>D</v>
          </cell>
          <cell r="CC250" t="str">
            <v>08</v>
          </cell>
          <cell r="CD250" t="str">
            <v>E</v>
          </cell>
          <cell r="CE250" t="str">
            <v>10</v>
          </cell>
        </row>
        <row r="251">
          <cell r="A251" t="str">
            <v>2651676</v>
          </cell>
          <cell r="B251" t="str">
            <v>30</v>
          </cell>
          <cell r="C251" t="str">
            <v>4갑</v>
          </cell>
          <cell r="D251" t="str">
            <v>정운식　　</v>
          </cell>
          <cell r="E251" t="str">
            <v>C</v>
          </cell>
          <cell r="G251">
            <v>1</v>
          </cell>
          <cell r="H251" t="str">
            <v>KO**</v>
          </cell>
          <cell r="I251" t="str">
            <v>KODA</v>
          </cell>
          <cell r="J251" t="str">
            <v>일반구매팀　　　　　</v>
          </cell>
          <cell r="K251" t="str">
            <v>KOBA</v>
          </cell>
          <cell r="L251" t="str">
            <v>구매원가팀　　　　　</v>
          </cell>
          <cell r="O251" t="str">
            <v>KOBA</v>
          </cell>
          <cell r="R251" t="str">
            <v>4</v>
          </cell>
          <cell r="V251" t="str">
            <v>5</v>
          </cell>
          <cell r="W251" t="str">
            <v>1</v>
          </cell>
          <cell r="X251" t="str">
            <v>3</v>
          </cell>
          <cell r="Y251" t="str">
            <v>O</v>
          </cell>
          <cell r="Z251" t="str">
            <v>2032307</v>
          </cell>
          <cell r="AA251" t="str">
            <v>이형하　　</v>
          </cell>
          <cell r="AB251" t="str">
            <v>22</v>
          </cell>
          <cell r="AC251" t="str">
            <v>43</v>
          </cell>
          <cell r="AD251">
            <v>82</v>
          </cell>
          <cell r="AE251">
            <v>55.56</v>
          </cell>
          <cell r="AF251">
            <v>50</v>
          </cell>
          <cell r="AG251" t="str">
            <v>2008268</v>
          </cell>
          <cell r="AH251" t="str">
            <v>이용도　　</v>
          </cell>
          <cell r="AI251" t="str">
            <v>02</v>
          </cell>
          <cell r="AJ251" t="str">
            <v>20</v>
          </cell>
          <cell r="AK251">
            <v>82</v>
          </cell>
          <cell r="AL251">
            <v>64.08</v>
          </cell>
          <cell r="AM251">
            <v>30</v>
          </cell>
          <cell r="AR251">
            <v>0</v>
          </cell>
          <cell r="AS251">
            <v>0</v>
          </cell>
          <cell r="AT251">
            <v>0</v>
          </cell>
          <cell r="AY251">
            <v>0</v>
          </cell>
          <cell r="AZ251">
            <v>0</v>
          </cell>
          <cell r="BA251">
            <v>0</v>
          </cell>
          <cell r="BF251">
            <v>0</v>
          </cell>
          <cell r="BG251">
            <v>0</v>
          </cell>
          <cell r="BH251">
            <v>0</v>
          </cell>
          <cell r="BM251">
            <v>0</v>
          </cell>
          <cell r="BN251">
            <v>0</v>
          </cell>
          <cell r="BO251">
            <v>0</v>
          </cell>
          <cell r="BP251" t="b">
            <v>0</v>
          </cell>
          <cell r="BQ251">
            <v>0</v>
          </cell>
          <cell r="BR251">
            <v>58.76</v>
          </cell>
          <cell r="BS251">
            <v>820</v>
          </cell>
          <cell r="BT251">
            <v>56.5</v>
          </cell>
          <cell r="BU251" t="str">
            <v>C</v>
          </cell>
          <cell r="BV251" t="str">
            <v>07</v>
          </cell>
          <cell r="BW251">
            <v>56</v>
          </cell>
          <cell r="BX251" t="str">
            <v>19960101</v>
          </cell>
          <cell r="BZ251" t="str">
            <v>E</v>
          </cell>
          <cell r="CA251" t="str">
            <v>10</v>
          </cell>
          <cell r="CB251" t="str">
            <v>C</v>
          </cell>
          <cell r="CC251" t="str">
            <v>07</v>
          </cell>
          <cell r="CD251" t="str">
            <v>E</v>
          </cell>
          <cell r="CE251" t="str">
            <v>11</v>
          </cell>
        </row>
        <row r="252">
          <cell r="A252" t="str">
            <v>2597429</v>
          </cell>
          <cell r="B252" t="str">
            <v>33</v>
          </cell>
          <cell r="C252" t="str">
            <v>5급</v>
          </cell>
          <cell r="D252" t="str">
            <v>서진화　　</v>
          </cell>
          <cell r="E252" t="str">
            <v>C</v>
          </cell>
          <cell r="G252">
            <v>1</v>
          </cell>
          <cell r="H252" t="str">
            <v>KM**</v>
          </cell>
          <cell r="I252" t="str">
            <v>KMJS</v>
          </cell>
          <cell r="J252" t="str">
            <v>부산북부사업소　　　</v>
          </cell>
          <cell r="K252" t="str">
            <v>KMJR</v>
          </cell>
          <cell r="L252" t="str">
            <v>부산사업소　　　　　</v>
          </cell>
          <cell r="O252" t="str">
            <v>KMJRA</v>
          </cell>
          <cell r="R252" t="str">
            <v>2</v>
          </cell>
          <cell r="V252" t="str">
            <v>7</v>
          </cell>
          <cell r="W252" t="str">
            <v>4</v>
          </cell>
          <cell r="X252" t="str">
            <v>4</v>
          </cell>
          <cell r="Y252" t="str">
            <v>S</v>
          </cell>
          <cell r="Z252" t="str">
            <v>2288922</v>
          </cell>
          <cell r="AA252" t="str">
            <v>구민식　　</v>
          </cell>
          <cell r="AB252" t="str">
            <v>26</v>
          </cell>
          <cell r="AC252" t="str">
            <v>50</v>
          </cell>
          <cell r="AD252">
            <v>72</v>
          </cell>
          <cell r="AE252">
            <v>59.75</v>
          </cell>
          <cell r="AF252">
            <v>40</v>
          </cell>
          <cell r="AG252" t="str">
            <v>2026355</v>
          </cell>
          <cell r="AH252" t="str">
            <v>유원홍　　</v>
          </cell>
          <cell r="AI252" t="str">
            <v>24</v>
          </cell>
          <cell r="AJ252" t="str">
            <v>43</v>
          </cell>
          <cell r="AK252">
            <v>76</v>
          </cell>
          <cell r="AL252">
            <v>58.59</v>
          </cell>
          <cell r="AM252">
            <v>50</v>
          </cell>
          <cell r="AR252">
            <v>0</v>
          </cell>
          <cell r="AS252">
            <v>0</v>
          </cell>
          <cell r="AT252">
            <v>0</v>
          </cell>
          <cell r="AY252">
            <v>0</v>
          </cell>
          <cell r="AZ252">
            <v>0</v>
          </cell>
          <cell r="BA252">
            <v>0</v>
          </cell>
          <cell r="BF252">
            <v>0</v>
          </cell>
          <cell r="BG252">
            <v>0</v>
          </cell>
          <cell r="BH252">
            <v>0</v>
          </cell>
          <cell r="BM252">
            <v>0</v>
          </cell>
          <cell r="BN252">
            <v>0</v>
          </cell>
          <cell r="BO252">
            <v>0</v>
          </cell>
          <cell r="BP252" t="b">
            <v>0</v>
          </cell>
          <cell r="BQ252">
            <v>0</v>
          </cell>
          <cell r="BR252">
            <v>59.11</v>
          </cell>
          <cell r="BS252">
            <v>369</v>
          </cell>
          <cell r="BT252">
            <v>53.9</v>
          </cell>
          <cell r="BU252" t="str">
            <v>C</v>
          </cell>
          <cell r="BV252" t="str">
            <v>06</v>
          </cell>
          <cell r="BW252">
            <v>60</v>
          </cell>
          <cell r="BX252" t="str">
            <v>19960208</v>
          </cell>
          <cell r="BZ252" t="str">
            <v>D</v>
          </cell>
          <cell r="CA252" t="str">
            <v>09</v>
          </cell>
          <cell r="CB252" t="str">
            <v>C</v>
          </cell>
          <cell r="CC252" t="str">
            <v>07</v>
          </cell>
          <cell r="CD252" t="str">
            <v>D</v>
          </cell>
          <cell r="CE252" t="str">
            <v>09</v>
          </cell>
        </row>
        <row r="253">
          <cell r="A253" t="str">
            <v>2705105</v>
          </cell>
          <cell r="B253" t="str">
            <v>33</v>
          </cell>
          <cell r="C253" t="str">
            <v>5급</v>
          </cell>
          <cell r="D253" t="str">
            <v>백무옥　　</v>
          </cell>
          <cell r="E253" t="str">
            <v>C</v>
          </cell>
          <cell r="G253">
            <v>1</v>
          </cell>
          <cell r="H253" t="str">
            <v>KH**</v>
          </cell>
          <cell r="I253" t="str">
            <v>KHV*</v>
          </cell>
          <cell r="J253" t="str">
            <v>경남동부지역본부　　</v>
          </cell>
          <cell r="K253" t="str">
            <v>KHVB</v>
          </cell>
          <cell r="L253" t="str">
            <v>경남동부）창원지점　</v>
          </cell>
          <cell r="O253" t="str">
            <v>KHVBA</v>
          </cell>
          <cell r="R253" t="str">
            <v>2</v>
          </cell>
          <cell r="V253" t="str">
            <v>7</v>
          </cell>
          <cell r="W253" t="str">
            <v>3</v>
          </cell>
          <cell r="X253" t="str">
            <v>4</v>
          </cell>
          <cell r="Y253" t="str">
            <v>O</v>
          </cell>
          <cell r="Z253" t="str">
            <v>2449697</v>
          </cell>
          <cell r="AA253" t="str">
            <v>구남서　　</v>
          </cell>
          <cell r="AB253" t="str">
            <v>28</v>
          </cell>
          <cell r="AC253" t="str">
            <v>50</v>
          </cell>
          <cell r="AD253">
            <v>78</v>
          </cell>
          <cell r="AE253">
            <v>53.33</v>
          </cell>
          <cell r="AF253">
            <v>10</v>
          </cell>
          <cell r="AG253" t="str">
            <v>2044093</v>
          </cell>
          <cell r="AH253" t="str">
            <v>이석환　　</v>
          </cell>
          <cell r="AI253" t="str">
            <v>26</v>
          </cell>
          <cell r="AJ253" t="str">
            <v>44</v>
          </cell>
          <cell r="AK253">
            <v>66</v>
          </cell>
          <cell r="AL253">
            <v>54.59</v>
          </cell>
          <cell r="AM253">
            <v>50</v>
          </cell>
          <cell r="AN253" t="str">
            <v>2029104</v>
          </cell>
          <cell r="AO253" t="str">
            <v>제철　　　</v>
          </cell>
          <cell r="AP253" t="str">
            <v>05</v>
          </cell>
          <cell r="AQ253" t="str">
            <v>32</v>
          </cell>
          <cell r="AR253">
            <v>91</v>
          </cell>
          <cell r="AS253">
            <v>67.16</v>
          </cell>
          <cell r="AT253">
            <v>30</v>
          </cell>
          <cell r="AY253">
            <v>0</v>
          </cell>
          <cell r="AZ253">
            <v>0</v>
          </cell>
          <cell r="BA253">
            <v>0</v>
          </cell>
          <cell r="BF253">
            <v>0</v>
          </cell>
          <cell r="BG253">
            <v>0</v>
          </cell>
          <cell r="BH253">
            <v>0</v>
          </cell>
          <cell r="BM253">
            <v>0</v>
          </cell>
          <cell r="BN253">
            <v>0</v>
          </cell>
          <cell r="BO253">
            <v>0</v>
          </cell>
          <cell r="BP253" t="b">
            <v>0</v>
          </cell>
          <cell r="BQ253">
            <v>0</v>
          </cell>
          <cell r="BR253">
            <v>58.64</v>
          </cell>
          <cell r="BS253">
            <v>388</v>
          </cell>
          <cell r="BT253">
            <v>56.6</v>
          </cell>
          <cell r="BU253" t="str">
            <v>C</v>
          </cell>
          <cell r="BV253" t="str">
            <v>07</v>
          </cell>
          <cell r="BW253">
            <v>56</v>
          </cell>
          <cell r="BX253" t="str">
            <v>19970407</v>
          </cell>
          <cell r="BZ253" t="str">
            <v>E</v>
          </cell>
          <cell r="CA253" t="str">
            <v>10</v>
          </cell>
          <cell r="CB253" t="str">
            <v>D</v>
          </cell>
          <cell r="CC253" t="str">
            <v>09</v>
          </cell>
        </row>
        <row r="254">
          <cell r="A254" t="str">
            <v>2694792</v>
          </cell>
          <cell r="B254" t="str">
            <v>33</v>
          </cell>
          <cell r="C254" t="str">
            <v>5급</v>
          </cell>
          <cell r="D254" t="str">
            <v>정연희　　</v>
          </cell>
          <cell r="E254" t="str">
            <v>C</v>
          </cell>
          <cell r="G254">
            <v>1</v>
          </cell>
          <cell r="H254" t="str">
            <v>KH**</v>
          </cell>
          <cell r="I254" t="str">
            <v>KHSW</v>
          </cell>
          <cell r="J254" t="str">
            <v>부산）부산택시지점　</v>
          </cell>
          <cell r="K254" t="str">
            <v>KHSV</v>
          </cell>
          <cell r="L254" t="str">
            <v>부산）양정지점　　　</v>
          </cell>
          <cell r="O254" t="str">
            <v>KHSVA</v>
          </cell>
          <cell r="R254" t="str">
            <v>2</v>
          </cell>
          <cell r="V254" t="str">
            <v>7</v>
          </cell>
          <cell r="W254" t="str">
            <v>3</v>
          </cell>
          <cell r="X254" t="str">
            <v>4</v>
          </cell>
          <cell r="Y254" t="str">
            <v>O</v>
          </cell>
          <cell r="Z254" t="str">
            <v>2717398</v>
          </cell>
          <cell r="AA254" t="str">
            <v>서명철　　</v>
          </cell>
          <cell r="AB254" t="str">
            <v>28</v>
          </cell>
          <cell r="AC254" t="str">
            <v>50</v>
          </cell>
          <cell r="AD254">
            <v>61</v>
          </cell>
          <cell r="AE254">
            <v>60</v>
          </cell>
          <cell r="AF254">
            <v>10</v>
          </cell>
          <cell r="AG254" t="str">
            <v>2221691</v>
          </cell>
          <cell r="AH254" t="str">
            <v>안시현　　</v>
          </cell>
          <cell r="AI254" t="str">
            <v>26</v>
          </cell>
          <cell r="AJ254" t="str">
            <v>44</v>
          </cell>
          <cell r="AK254">
            <v>65</v>
          </cell>
          <cell r="AL254">
            <v>60</v>
          </cell>
          <cell r="AM254">
            <v>50</v>
          </cell>
          <cell r="AN254" t="str">
            <v>2718178</v>
          </cell>
          <cell r="AO254" t="str">
            <v>박환　　　</v>
          </cell>
          <cell r="AP254" t="str">
            <v>20</v>
          </cell>
          <cell r="AQ254" t="str">
            <v>32</v>
          </cell>
          <cell r="AR254">
            <v>80</v>
          </cell>
          <cell r="AS254">
            <v>61.9</v>
          </cell>
          <cell r="AT254">
            <v>30</v>
          </cell>
          <cell r="AY254">
            <v>0</v>
          </cell>
          <cell r="AZ254">
            <v>0</v>
          </cell>
          <cell r="BA254">
            <v>0</v>
          </cell>
          <cell r="BF254">
            <v>0</v>
          </cell>
          <cell r="BG254">
            <v>0</v>
          </cell>
          <cell r="BH254">
            <v>0</v>
          </cell>
          <cell r="BM254">
            <v>0</v>
          </cell>
          <cell r="BN254">
            <v>0</v>
          </cell>
          <cell r="BO254">
            <v>0</v>
          </cell>
          <cell r="BP254" t="b">
            <v>0</v>
          </cell>
          <cell r="BQ254">
            <v>0</v>
          </cell>
          <cell r="BR254">
            <v>60.63</v>
          </cell>
          <cell r="BS254">
            <v>273</v>
          </cell>
          <cell r="BT254">
            <v>39.9</v>
          </cell>
          <cell r="BU254" t="str">
            <v>C</v>
          </cell>
          <cell r="BV254" t="str">
            <v>05</v>
          </cell>
          <cell r="BW254">
            <v>64</v>
          </cell>
          <cell r="BX254" t="str">
            <v>19970101</v>
          </cell>
          <cell r="BZ254" t="str">
            <v>D</v>
          </cell>
          <cell r="CA254" t="str">
            <v>10</v>
          </cell>
          <cell r="CB254" t="str">
            <v>C</v>
          </cell>
          <cell r="CC254" t="str">
            <v>05</v>
          </cell>
        </row>
        <row r="255">
          <cell r="A255" t="str">
            <v>2538134</v>
          </cell>
          <cell r="B255" t="str">
            <v>33</v>
          </cell>
          <cell r="C255" t="str">
            <v>5급</v>
          </cell>
          <cell r="D255" t="str">
            <v>소미영　　</v>
          </cell>
          <cell r="E255" t="str">
            <v>C</v>
          </cell>
          <cell r="G255">
            <v>1</v>
          </cell>
          <cell r="H255" t="str">
            <v>KH**</v>
          </cell>
          <cell r="I255" t="str">
            <v>KHE*</v>
          </cell>
          <cell r="J255" t="str">
            <v>동부지역본부　　　　</v>
          </cell>
          <cell r="K255" t="str">
            <v>KHEA</v>
          </cell>
          <cell r="L255" t="str">
            <v>동부）동대문지점　　</v>
          </cell>
          <cell r="O255" t="str">
            <v>KHEAA</v>
          </cell>
          <cell r="R255" t="str">
            <v>2</v>
          </cell>
          <cell r="V255" t="str">
            <v>7</v>
          </cell>
          <cell r="W255" t="str">
            <v>3</v>
          </cell>
          <cell r="X255" t="str">
            <v>4</v>
          </cell>
          <cell r="Y255" t="str">
            <v>S</v>
          </cell>
          <cell r="Z255" t="str">
            <v>2290207</v>
          </cell>
          <cell r="AA255" t="str">
            <v>김재환　　</v>
          </cell>
          <cell r="AB255" t="str">
            <v>28</v>
          </cell>
          <cell r="AC255" t="str">
            <v>50</v>
          </cell>
          <cell r="AD255">
            <v>89</v>
          </cell>
          <cell r="AE255">
            <v>59.37</v>
          </cell>
          <cell r="AF255">
            <v>10</v>
          </cell>
          <cell r="AG255" t="str">
            <v>2078694</v>
          </cell>
          <cell r="AH255" t="str">
            <v>이호열　　</v>
          </cell>
          <cell r="AI255" t="str">
            <v>22</v>
          </cell>
          <cell r="AJ255" t="str">
            <v>44</v>
          </cell>
          <cell r="AK255">
            <v>85</v>
          </cell>
          <cell r="AL255">
            <v>54.37</v>
          </cell>
          <cell r="AM255">
            <v>50</v>
          </cell>
          <cell r="AN255" t="str">
            <v>2718162</v>
          </cell>
          <cell r="AO255" t="str">
            <v>박광인　　</v>
          </cell>
          <cell r="AP255" t="str">
            <v>03</v>
          </cell>
          <cell r="AQ255" t="str">
            <v>32</v>
          </cell>
          <cell r="AR255">
            <v>74</v>
          </cell>
          <cell r="AS255">
            <v>60.12</v>
          </cell>
          <cell r="AT255">
            <v>30</v>
          </cell>
          <cell r="AY255">
            <v>0</v>
          </cell>
          <cell r="AZ255">
            <v>0</v>
          </cell>
          <cell r="BA255">
            <v>0</v>
          </cell>
          <cell r="BF255">
            <v>0</v>
          </cell>
          <cell r="BG255">
            <v>0</v>
          </cell>
          <cell r="BH255">
            <v>0</v>
          </cell>
          <cell r="BM255">
            <v>0</v>
          </cell>
          <cell r="BN255">
            <v>0</v>
          </cell>
          <cell r="BO255">
            <v>0</v>
          </cell>
          <cell r="BP255" t="b">
            <v>0</v>
          </cell>
          <cell r="BQ255">
            <v>0</v>
          </cell>
          <cell r="BR255">
            <v>56.84</v>
          </cell>
          <cell r="BS255">
            <v>481</v>
          </cell>
          <cell r="BT255">
            <v>70.2</v>
          </cell>
          <cell r="BU255" t="str">
            <v>D</v>
          </cell>
          <cell r="BV255" t="str">
            <v>08</v>
          </cell>
          <cell r="BW255">
            <v>52</v>
          </cell>
          <cell r="BX255" t="str">
            <v>19940302</v>
          </cell>
          <cell r="BZ255" t="str">
            <v>E</v>
          </cell>
          <cell r="CA255" t="str">
            <v>11</v>
          </cell>
          <cell r="CB255" t="str">
            <v>E</v>
          </cell>
          <cell r="CC255" t="str">
            <v>11</v>
          </cell>
          <cell r="CD255" t="str">
            <v>E</v>
          </cell>
          <cell r="CE255" t="str">
            <v>10</v>
          </cell>
        </row>
        <row r="256">
          <cell r="A256" t="str">
            <v>2662927</v>
          </cell>
          <cell r="B256" t="str">
            <v>30</v>
          </cell>
          <cell r="C256" t="str">
            <v>4갑</v>
          </cell>
          <cell r="D256" t="str">
            <v>유동현　　</v>
          </cell>
          <cell r="E256" t="str">
            <v>C</v>
          </cell>
          <cell r="G256">
            <v>1</v>
          </cell>
          <cell r="H256" t="str">
            <v>KH**</v>
          </cell>
          <cell r="I256" t="str">
            <v>KHKJ</v>
          </cell>
          <cell r="J256" t="str">
            <v>강원）강릉대형상용지</v>
          </cell>
          <cell r="K256" t="str">
            <v>KHKD</v>
          </cell>
          <cell r="L256" t="str">
            <v>강원）동해지점　　　</v>
          </cell>
          <cell r="O256" t="str">
            <v>KHKDA</v>
          </cell>
          <cell r="R256" t="str">
            <v>2</v>
          </cell>
          <cell r="V256" t="str">
            <v>5</v>
          </cell>
          <cell r="W256" t="str">
            <v>3</v>
          </cell>
          <cell r="X256" t="str">
            <v>3</v>
          </cell>
          <cell r="Y256" t="str">
            <v>O</v>
          </cell>
          <cell r="Z256" t="str">
            <v>2069695</v>
          </cell>
          <cell r="AA256" t="str">
            <v>문광우　　</v>
          </cell>
          <cell r="AB256" t="str">
            <v>26</v>
          </cell>
          <cell r="AC256" t="str">
            <v>44</v>
          </cell>
          <cell r="AD256">
            <v>78</v>
          </cell>
          <cell r="AE256">
            <v>60</v>
          </cell>
          <cell r="AF256">
            <v>50</v>
          </cell>
          <cell r="AG256" t="str">
            <v>2032367</v>
          </cell>
          <cell r="AH256" t="str">
            <v>최진　　　</v>
          </cell>
          <cell r="AI256" t="str">
            <v>22</v>
          </cell>
          <cell r="AJ256" t="str">
            <v>32</v>
          </cell>
          <cell r="AK256">
            <v>69</v>
          </cell>
          <cell r="AL256">
            <v>52.93</v>
          </cell>
          <cell r="AM256">
            <v>30</v>
          </cell>
          <cell r="AN256" t="str">
            <v>2059744</v>
          </cell>
          <cell r="AO256" t="str">
            <v>김도영　　</v>
          </cell>
          <cell r="AP256" t="str">
            <v>02</v>
          </cell>
          <cell r="AQ256" t="str">
            <v>20</v>
          </cell>
          <cell r="AR256">
            <v>93</v>
          </cell>
          <cell r="AS256">
            <v>68.08</v>
          </cell>
          <cell r="AT256">
            <v>10</v>
          </cell>
          <cell r="AY256">
            <v>0</v>
          </cell>
          <cell r="AZ256">
            <v>0</v>
          </cell>
          <cell r="BA256">
            <v>0</v>
          </cell>
          <cell r="BF256">
            <v>0</v>
          </cell>
          <cell r="BG256">
            <v>0</v>
          </cell>
          <cell r="BH256">
            <v>0</v>
          </cell>
          <cell r="BM256">
            <v>0</v>
          </cell>
          <cell r="BN256">
            <v>0</v>
          </cell>
          <cell r="BO256">
            <v>0</v>
          </cell>
          <cell r="BP256" t="b">
            <v>0</v>
          </cell>
          <cell r="BQ256">
            <v>0</v>
          </cell>
          <cell r="BR256">
            <v>58.54</v>
          </cell>
          <cell r="BS256">
            <v>844</v>
          </cell>
          <cell r="BT256">
            <v>58.2</v>
          </cell>
          <cell r="BU256" t="str">
            <v>C</v>
          </cell>
          <cell r="BV256" t="str">
            <v>07</v>
          </cell>
          <cell r="BW256">
            <v>56</v>
          </cell>
          <cell r="BX256" t="str">
            <v>19960228</v>
          </cell>
          <cell r="BZ256" t="str">
            <v>D</v>
          </cell>
          <cell r="CA256" t="str">
            <v>10</v>
          </cell>
          <cell r="CB256" t="str">
            <v>C</v>
          </cell>
          <cell r="CC256" t="str">
            <v>08</v>
          </cell>
          <cell r="CD256" t="str">
            <v>E</v>
          </cell>
          <cell r="CE256" t="str">
            <v>11</v>
          </cell>
        </row>
        <row r="257">
          <cell r="A257" t="str">
            <v>2589857</v>
          </cell>
          <cell r="B257" t="str">
            <v>33</v>
          </cell>
          <cell r="C257" t="str">
            <v>5급</v>
          </cell>
          <cell r="D257" t="str">
            <v>양순덕　　</v>
          </cell>
          <cell r="E257" t="str">
            <v>C</v>
          </cell>
          <cell r="G257">
            <v>1</v>
          </cell>
          <cell r="H257" t="str">
            <v>KH**</v>
          </cell>
          <cell r="I257" t="str">
            <v>KHHV</v>
          </cell>
          <cell r="J257" t="str">
            <v>북부）원당지점　　　</v>
          </cell>
          <cell r="K257" t="str">
            <v>KHHH</v>
          </cell>
          <cell r="L257" t="str">
            <v>북부）일산지점　　　</v>
          </cell>
          <cell r="O257" t="str">
            <v>KHHHA</v>
          </cell>
          <cell r="R257" t="str">
            <v>2</v>
          </cell>
          <cell r="V257" t="str">
            <v>7</v>
          </cell>
          <cell r="W257" t="str">
            <v>3</v>
          </cell>
          <cell r="X257" t="str">
            <v>4</v>
          </cell>
          <cell r="Y257" t="str">
            <v>S</v>
          </cell>
          <cell r="Z257" t="str">
            <v>2210462</v>
          </cell>
          <cell r="AA257" t="str">
            <v>조동규　　</v>
          </cell>
          <cell r="AB257" t="str">
            <v>28</v>
          </cell>
          <cell r="AC257" t="str">
            <v>50</v>
          </cell>
          <cell r="AD257">
            <v>86</v>
          </cell>
          <cell r="AE257">
            <v>65.41</v>
          </cell>
          <cell r="AF257">
            <v>10</v>
          </cell>
          <cell r="AG257" t="str">
            <v>2119156</v>
          </cell>
          <cell r="AH257" t="str">
            <v>이창주　　</v>
          </cell>
          <cell r="AI257" t="str">
            <v>26</v>
          </cell>
          <cell r="AJ257" t="str">
            <v>44</v>
          </cell>
          <cell r="AK257">
            <v>71</v>
          </cell>
          <cell r="AL257">
            <v>54.18</v>
          </cell>
          <cell r="AM257">
            <v>50</v>
          </cell>
          <cell r="AN257" t="str">
            <v>2006008</v>
          </cell>
          <cell r="AO257" t="str">
            <v>이덕준　　</v>
          </cell>
          <cell r="AP257" t="str">
            <v>03</v>
          </cell>
          <cell r="AQ257" t="str">
            <v>32</v>
          </cell>
          <cell r="AR257">
            <v>90</v>
          </cell>
          <cell r="AS257">
            <v>65.69</v>
          </cell>
          <cell r="AT257">
            <v>30</v>
          </cell>
          <cell r="AY257">
            <v>0</v>
          </cell>
          <cell r="AZ257">
            <v>0</v>
          </cell>
          <cell r="BA257">
            <v>0</v>
          </cell>
          <cell r="BF257">
            <v>0</v>
          </cell>
          <cell r="BG257">
            <v>0</v>
          </cell>
          <cell r="BH257">
            <v>0</v>
          </cell>
          <cell r="BM257">
            <v>0</v>
          </cell>
          <cell r="BN257">
            <v>0</v>
          </cell>
          <cell r="BO257">
            <v>0</v>
          </cell>
          <cell r="BP257" t="b">
            <v>0</v>
          </cell>
          <cell r="BQ257">
            <v>0</v>
          </cell>
          <cell r="BR257">
            <v>59.26</v>
          </cell>
          <cell r="BS257">
            <v>363</v>
          </cell>
          <cell r="BT257">
            <v>53</v>
          </cell>
          <cell r="BU257" t="str">
            <v>C</v>
          </cell>
          <cell r="BV257" t="str">
            <v>06</v>
          </cell>
          <cell r="BW257">
            <v>60</v>
          </cell>
          <cell r="BX257" t="str">
            <v>19941018</v>
          </cell>
          <cell r="BZ257" t="str">
            <v>D</v>
          </cell>
          <cell r="CA257" t="str">
            <v>10</v>
          </cell>
          <cell r="CB257" t="str">
            <v>D</v>
          </cell>
          <cell r="CC257" t="str">
            <v>09</v>
          </cell>
          <cell r="CD257" t="str">
            <v>C</v>
          </cell>
          <cell r="CE257" t="str">
            <v>07</v>
          </cell>
        </row>
        <row r="258">
          <cell r="A258" t="str">
            <v>2304356</v>
          </cell>
          <cell r="B258" t="str">
            <v>32</v>
          </cell>
          <cell r="C258" t="str">
            <v>4을</v>
          </cell>
          <cell r="D258" t="str">
            <v>신선임　　</v>
          </cell>
          <cell r="E258" t="str">
            <v>C</v>
          </cell>
          <cell r="G258">
            <v>1</v>
          </cell>
          <cell r="H258" t="str">
            <v>KH**</v>
          </cell>
          <cell r="I258" t="str">
            <v>KHIU</v>
          </cell>
          <cell r="J258" t="str">
            <v>인천）강화지점　　　</v>
          </cell>
          <cell r="K258" t="str">
            <v>KHII</v>
          </cell>
          <cell r="L258" t="str">
            <v>인천）김포지점　　　</v>
          </cell>
          <cell r="O258" t="str">
            <v>KHII</v>
          </cell>
          <cell r="R258" t="str">
            <v>2</v>
          </cell>
          <cell r="V258" t="str">
            <v>6</v>
          </cell>
          <cell r="W258" t="str">
            <v>3</v>
          </cell>
          <cell r="X258" t="str">
            <v>4</v>
          </cell>
          <cell r="Y258" t="str">
            <v>S</v>
          </cell>
          <cell r="Z258" t="str">
            <v>2074049</v>
          </cell>
          <cell r="AA258" t="str">
            <v>안현옥　　</v>
          </cell>
          <cell r="AB258" t="str">
            <v>24</v>
          </cell>
          <cell r="AC258" t="str">
            <v>44</v>
          </cell>
          <cell r="AD258">
            <v>75</v>
          </cell>
          <cell r="AE258">
            <v>55.29</v>
          </cell>
          <cell r="AF258">
            <v>60</v>
          </cell>
          <cell r="AG258" t="str">
            <v>2718155</v>
          </cell>
          <cell r="AH258" t="str">
            <v>김한수　　</v>
          </cell>
          <cell r="AI258" t="str">
            <v>05</v>
          </cell>
          <cell r="AJ258" t="str">
            <v>32</v>
          </cell>
          <cell r="AK258">
            <v>91</v>
          </cell>
          <cell r="AL258">
            <v>68.91</v>
          </cell>
          <cell r="AM258">
            <v>30</v>
          </cell>
          <cell r="AR258">
            <v>0</v>
          </cell>
          <cell r="AS258">
            <v>0</v>
          </cell>
          <cell r="AT258">
            <v>0</v>
          </cell>
          <cell r="AY258">
            <v>0</v>
          </cell>
          <cell r="AZ258">
            <v>0</v>
          </cell>
          <cell r="BA258">
            <v>0</v>
          </cell>
          <cell r="BF258">
            <v>0</v>
          </cell>
          <cell r="BG258">
            <v>0</v>
          </cell>
          <cell r="BH258">
            <v>0</v>
          </cell>
          <cell r="BM258">
            <v>0</v>
          </cell>
          <cell r="BN258">
            <v>0</v>
          </cell>
          <cell r="BO258">
            <v>0</v>
          </cell>
          <cell r="BP258" t="b">
            <v>0</v>
          </cell>
          <cell r="BQ258">
            <v>0</v>
          </cell>
          <cell r="BR258">
            <v>59.83</v>
          </cell>
          <cell r="BS258">
            <v>372</v>
          </cell>
          <cell r="BT258">
            <v>53.4</v>
          </cell>
          <cell r="BU258" t="str">
            <v>C</v>
          </cell>
          <cell r="BV258" t="str">
            <v>06</v>
          </cell>
          <cell r="BW258">
            <v>60</v>
          </cell>
          <cell r="BX258" t="str">
            <v>19950101</v>
          </cell>
          <cell r="BZ258" t="str">
            <v>C</v>
          </cell>
          <cell r="CA258" t="str">
            <v>08</v>
          </cell>
          <cell r="CB258" t="str">
            <v>D</v>
          </cell>
          <cell r="CC258" t="str">
            <v>08</v>
          </cell>
          <cell r="CD258" t="str">
            <v>D</v>
          </cell>
          <cell r="CE258" t="str">
            <v>10</v>
          </cell>
        </row>
        <row r="259">
          <cell r="A259" t="str">
            <v>2178673</v>
          </cell>
          <cell r="B259" t="str">
            <v>30</v>
          </cell>
          <cell r="C259" t="str">
            <v>4갑</v>
          </cell>
          <cell r="D259" t="str">
            <v>김성철　　</v>
          </cell>
          <cell r="E259" t="str">
            <v>C</v>
          </cell>
          <cell r="G259">
            <v>1</v>
          </cell>
          <cell r="H259" t="str">
            <v>KH**</v>
          </cell>
          <cell r="I259" t="str">
            <v>KHH*</v>
          </cell>
          <cell r="J259" t="str">
            <v>북부지역본부　　　　</v>
          </cell>
          <cell r="K259" t="str">
            <v>KHHK</v>
          </cell>
          <cell r="L259" t="str">
            <v>북부）종로５가지점　</v>
          </cell>
          <cell r="O259" t="str">
            <v>KHHKA</v>
          </cell>
          <cell r="R259" t="str">
            <v>2</v>
          </cell>
          <cell r="V259" t="str">
            <v>5</v>
          </cell>
          <cell r="W259" t="str">
            <v>3</v>
          </cell>
          <cell r="X259" t="str">
            <v>3</v>
          </cell>
          <cell r="Y259" t="str">
            <v>S</v>
          </cell>
          <cell r="Z259" t="str">
            <v>2166552</v>
          </cell>
          <cell r="AA259" t="str">
            <v>이재훈　　</v>
          </cell>
          <cell r="AB259" t="str">
            <v>26</v>
          </cell>
          <cell r="AC259" t="str">
            <v>44</v>
          </cell>
          <cell r="AD259">
            <v>92</v>
          </cell>
          <cell r="AE259">
            <v>60</v>
          </cell>
          <cell r="AF259">
            <v>50</v>
          </cell>
          <cell r="AG259" t="str">
            <v>2006008</v>
          </cell>
          <cell r="AH259" t="str">
            <v>이덕준　　</v>
          </cell>
          <cell r="AI259" t="str">
            <v>03</v>
          </cell>
          <cell r="AJ259" t="str">
            <v>32</v>
          </cell>
          <cell r="AK259">
            <v>98</v>
          </cell>
          <cell r="AL259">
            <v>69.66</v>
          </cell>
          <cell r="AM259">
            <v>30</v>
          </cell>
          <cell r="AN259" t="str">
            <v>2059744</v>
          </cell>
          <cell r="AO259" t="str">
            <v>김도영　　</v>
          </cell>
          <cell r="AP259" t="str">
            <v>02</v>
          </cell>
          <cell r="AQ259" t="str">
            <v>20</v>
          </cell>
          <cell r="AR259">
            <v>40</v>
          </cell>
          <cell r="AS259">
            <v>49.21</v>
          </cell>
          <cell r="AT259">
            <v>10</v>
          </cell>
          <cell r="AY259">
            <v>0</v>
          </cell>
          <cell r="AZ259">
            <v>0</v>
          </cell>
          <cell r="BA259">
            <v>0</v>
          </cell>
          <cell r="BF259">
            <v>0</v>
          </cell>
          <cell r="BG259">
            <v>0</v>
          </cell>
          <cell r="BH259">
            <v>0</v>
          </cell>
          <cell r="BM259">
            <v>0</v>
          </cell>
          <cell r="BN259">
            <v>0</v>
          </cell>
          <cell r="BO259">
            <v>0</v>
          </cell>
          <cell r="BP259" t="b">
            <v>0</v>
          </cell>
          <cell r="BQ259">
            <v>0</v>
          </cell>
          <cell r="BR259">
            <v>62.02</v>
          </cell>
          <cell r="BS259">
            <v>507</v>
          </cell>
          <cell r="BT259">
            <v>34.9</v>
          </cell>
          <cell r="BU259" t="str">
            <v>C</v>
          </cell>
          <cell r="BV259" t="str">
            <v>04</v>
          </cell>
          <cell r="BW259">
            <v>68</v>
          </cell>
          <cell r="BX259" t="str">
            <v>19920101</v>
          </cell>
          <cell r="BZ259" t="str">
            <v>D</v>
          </cell>
          <cell r="CA259" t="str">
            <v>09</v>
          </cell>
          <cell r="CB259" t="str">
            <v>C</v>
          </cell>
          <cell r="CC259" t="str">
            <v>04</v>
          </cell>
          <cell r="CD259" t="str">
            <v>C</v>
          </cell>
          <cell r="CE259" t="str">
            <v>07</v>
          </cell>
        </row>
        <row r="260">
          <cell r="A260" t="str">
            <v>2355409</v>
          </cell>
          <cell r="B260" t="str">
            <v>28</v>
          </cell>
          <cell r="C260" t="str">
            <v>대리</v>
          </cell>
          <cell r="D260" t="str">
            <v>박중광　　</v>
          </cell>
          <cell r="E260" t="str">
            <v>C</v>
          </cell>
          <cell r="G260">
            <v>1</v>
          </cell>
          <cell r="H260" t="str">
            <v>KK**</v>
          </cell>
          <cell r="I260" t="str">
            <v>KJAB</v>
          </cell>
          <cell r="J260" t="str">
            <v>특수수출팀　　　　　</v>
          </cell>
          <cell r="K260" t="str">
            <v>KLCE</v>
          </cell>
          <cell r="L260" t="str">
            <v>상용특장수출팀　　　</v>
          </cell>
          <cell r="O260" t="str">
            <v>KLCE</v>
          </cell>
          <cell r="R260" t="str">
            <v>1</v>
          </cell>
          <cell r="V260" t="str">
            <v>4</v>
          </cell>
          <cell r="W260" t="str">
            <v>1</v>
          </cell>
          <cell r="X260" t="str">
            <v>3</v>
          </cell>
          <cell r="Y260" t="str">
            <v>S</v>
          </cell>
          <cell r="Z260" t="str">
            <v>2013104</v>
          </cell>
          <cell r="AA260" t="str">
            <v>김남중　　</v>
          </cell>
          <cell r="AB260" t="str">
            <v>20</v>
          </cell>
          <cell r="AC260" t="str">
            <v>43</v>
          </cell>
          <cell r="AD260">
            <v>93</v>
          </cell>
          <cell r="AE260">
            <v>69.09</v>
          </cell>
          <cell r="AF260">
            <v>40</v>
          </cell>
          <cell r="AG260" t="str">
            <v>2002024</v>
          </cell>
          <cell r="AH260" t="str">
            <v>이덕규　　</v>
          </cell>
          <cell r="AI260" t="str">
            <v>04</v>
          </cell>
          <cell r="AJ260" t="str">
            <v>30</v>
          </cell>
          <cell r="AK260">
            <v>71</v>
          </cell>
          <cell r="AL260">
            <v>59.97</v>
          </cell>
          <cell r="AM260">
            <v>30</v>
          </cell>
          <cell r="AN260" t="str">
            <v>2005295</v>
          </cell>
          <cell r="AO260" t="str">
            <v>박성도　　</v>
          </cell>
          <cell r="AP260" t="str">
            <v>02</v>
          </cell>
          <cell r="AQ260" t="str">
            <v>20</v>
          </cell>
          <cell r="AR260">
            <v>63</v>
          </cell>
          <cell r="AS260">
            <v>56.64</v>
          </cell>
          <cell r="AT260">
            <v>10</v>
          </cell>
          <cell r="AY260">
            <v>0</v>
          </cell>
          <cell r="AZ260">
            <v>0</v>
          </cell>
          <cell r="BA260">
            <v>0</v>
          </cell>
          <cell r="BF260">
            <v>0</v>
          </cell>
          <cell r="BG260">
            <v>0</v>
          </cell>
          <cell r="BH260">
            <v>0</v>
          </cell>
          <cell r="BM260">
            <v>0</v>
          </cell>
          <cell r="BN260">
            <v>0</v>
          </cell>
          <cell r="BO260">
            <v>0</v>
          </cell>
          <cell r="BP260" t="b">
            <v>0</v>
          </cell>
          <cell r="BQ260">
            <v>0</v>
          </cell>
          <cell r="BR260">
            <v>64.11</v>
          </cell>
          <cell r="BS260">
            <v>467</v>
          </cell>
          <cell r="BT260">
            <v>27.9</v>
          </cell>
          <cell r="BU260" t="str">
            <v>B</v>
          </cell>
          <cell r="BV260" t="str">
            <v>04</v>
          </cell>
          <cell r="BW260">
            <v>68</v>
          </cell>
          <cell r="BX260" t="str">
            <v>19950101</v>
          </cell>
          <cell r="BZ260" t="str">
            <v>C</v>
          </cell>
          <cell r="CA260" t="str">
            <v>07</v>
          </cell>
          <cell r="CB260" t="str">
            <v>C</v>
          </cell>
          <cell r="CC260" t="str">
            <v>06</v>
          </cell>
          <cell r="CD260" t="str">
            <v>C</v>
          </cell>
          <cell r="CE260" t="str">
            <v>07</v>
          </cell>
        </row>
        <row r="261">
          <cell r="A261" t="str">
            <v>2081792</v>
          </cell>
          <cell r="B261" t="str">
            <v>26</v>
          </cell>
          <cell r="C261" t="str">
            <v>과장</v>
          </cell>
          <cell r="D261" t="str">
            <v>윤석준　　</v>
          </cell>
          <cell r="E261" t="str">
            <v>C</v>
          </cell>
          <cell r="G261">
            <v>1</v>
          </cell>
          <cell r="H261" t="str">
            <v>KQ**</v>
          </cell>
          <cell r="I261" t="str">
            <v>KTFA</v>
          </cell>
          <cell r="J261" t="str">
            <v>화）엔진변속기제조관</v>
          </cell>
          <cell r="K261" t="str">
            <v>KTFF</v>
          </cell>
          <cell r="L261" t="str">
            <v>화）자동변속기부　　</v>
          </cell>
          <cell r="O261" t="str">
            <v>KTFF</v>
          </cell>
          <cell r="R261" t="str">
            <v>5</v>
          </cell>
          <cell r="T261" t="str">
            <v>40</v>
          </cell>
          <cell r="U261" t="str">
            <v>부서장</v>
          </cell>
          <cell r="V261" t="str">
            <v>3</v>
          </cell>
          <cell r="W261" t="str">
            <v>2</v>
          </cell>
          <cell r="X261" t="str">
            <v>1</v>
          </cell>
          <cell r="Y261" t="str">
            <v>S</v>
          </cell>
          <cell r="Z261" t="str">
            <v>2010972</v>
          </cell>
          <cell r="AA261" t="str">
            <v>박상호</v>
          </cell>
          <cell r="AB261" t="str">
            <v>20</v>
          </cell>
          <cell r="AC261" t="str">
            <v>35</v>
          </cell>
          <cell r="AD261">
            <v>96</v>
          </cell>
          <cell r="AE261">
            <v>64.709999999999994</v>
          </cell>
          <cell r="AF261">
            <v>10</v>
          </cell>
          <cell r="AG261" t="str">
            <v>7019858</v>
          </cell>
          <cell r="AH261" t="str">
            <v>홍석종　　</v>
          </cell>
          <cell r="AI261" t="str">
            <v>04</v>
          </cell>
          <cell r="AJ261" t="str">
            <v>31</v>
          </cell>
          <cell r="AK261">
            <v>63</v>
          </cell>
          <cell r="AL261">
            <v>54.77</v>
          </cell>
          <cell r="AM261">
            <v>20</v>
          </cell>
          <cell r="AN261" t="str">
            <v>2100100</v>
          </cell>
          <cell r="AO261" t="str">
            <v>김무일　　</v>
          </cell>
          <cell r="AP261" t="str">
            <v>02</v>
          </cell>
          <cell r="AQ261" t="str">
            <v>30</v>
          </cell>
          <cell r="AR261">
            <v>94</v>
          </cell>
          <cell r="AS261">
            <v>66.150000000000006</v>
          </cell>
          <cell r="AT261">
            <v>30</v>
          </cell>
          <cell r="AU261" t="str">
            <v>2728462</v>
          </cell>
          <cell r="AV261" t="str">
            <v>임승근　　</v>
          </cell>
          <cell r="AW261" t="str">
            <v>02</v>
          </cell>
          <cell r="AX261" t="str">
            <v>20</v>
          </cell>
          <cell r="AY261">
            <v>93</v>
          </cell>
          <cell r="AZ261">
            <v>68.58</v>
          </cell>
          <cell r="BA261">
            <v>10</v>
          </cell>
          <cell r="BF261">
            <v>0</v>
          </cell>
          <cell r="BG261">
            <v>0</v>
          </cell>
          <cell r="BH261">
            <v>0</v>
          </cell>
          <cell r="BM261">
            <v>0</v>
          </cell>
          <cell r="BN261">
            <v>0</v>
          </cell>
          <cell r="BO261">
            <v>0</v>
          </cell>
          <cell r="BP261" t="b">
            <v>1</v>
          </cell>
          <cell r="BQ261">
            <v>7</v>
          </cell>
          <cell r="BR261">
            <v>62.16</v>
          </cell>
          <cell r="BS261">
            <v>395</v>
          </cell>
          <cell r="BT261">
            <v>34.799999999999997</v>
          </cell>
          <cell r="BU261" t="str">
            <v>C</v>
          </cell>
          <cell r="BV261" t="str">
            <v>04</v>
          </cell>
          <cell r="BW261">
            <v>68</v>
          </cell>
          <cell r="BX261" t="str">
            <v>19940101</v>
          </cell>
          <cell r="BZ261" t="str">
            <v>C</v>
          </cell>
          <cell r="CA261" t="str">
            <v>06</v>
          </cell>
          <cell r="CB261" t="str">
            <v>C</v>
          </cell>
          <cell r="CC261" t="str">
            <v>07</v>
          </cell>
          <cell r="CD261" t="str">
            <v>C</v>
          </cell>
          <cell r="CE261" t="str">
            <v>07</v>
          </cell>
        </row>
        <row r="262">
          <cell r="A262" t="str">
            <v>2091646</v>
          </cell>
          <cell r="B262" t="str">
            <v>30</v>
          </cell>
          <cell r="C262" t="str">
            <v>4갑</v>
          </cell>
          <cell r="D262" t="str">
            <v>김남중　　</v>
          </cell>
          <cell r="E262" t="str">
            <v>C</v>
          </cell>
          <cell r="G262">
            <v>1</v>
          </cell>
          <cell r="H262" t="str">
            <v>KH**</v>
          </cell>
          <cell r="I262" t="str">
            <v>KHFB</v>
          </cell>
          <cell r="J262" t="str">
            <v>서부）여의도지점　　</v>
          </cell>
          <cell r="K262" t="str">
            <v>KHFV</v>
          </cell>
          <cell r="L262" t="str">
            <v>서부）신구로지점　　</v>
          </cell>
          <cell r="O262" t="str">
            <v>KHFVA</v>
          </cell>
          <cell r="R262" t="str">
            <v>2</v>
          </cell>
          <cell r="V262" t="str">
            <v>5</v>
          </cell>
          <cell r="W262" t="str">
            <v>3</v>
          </cell>
          <cell r="X262" t="str">
            <v>3</v>
          </cell>
          <cell r="Y262" t="str">
            <v>S</v>
          </cell>
          <cell r="Z262" t="str">
            <v>2060569</v>
          </cell>
          <cell r="AA262" t="str">
            <v>윤봉원　　</v>
          </cell>
          <cell r="AB262" t="str">
            <v>26</v>
          </cell>
          <cell r="AC262" t="str">
            <v>44</v>
          </cell>
          <cell r="AD262">
            <v>98</v>
          </cell>
          <cell r="AE262">
            <v>64.709999999999994</v>
          </cell>
          <cell r="AF262">
            <v>50</v>
          </cell>
          <cell r="AG262" t="str">
            <v>7120125</v>
          </cell>
          <cell r="AH262" t="str">
            <v>송만섭　　</v>
          </cell>
          <cell r="AI262" t="str">
            <v>22</v>
          </cell>
          <cell r="AJ262" t="str">
            <v>32</v>
          </cell>
          <cell r="AK262">
            <v>90</v>
          </cell>
          <cell r="AL262">
            <v>71.38</v>
          </cell>
          <cell r="AM262">
            <v>30</v>
          </cell>
          <cell r="AN262" t="str">
            <v>2059744</v>
          </cell>
          <cell r="AO262" t="str">
            <v>김도영　　</v>
          </cell>
          <cell r="AP262" t="str">
            <v>02</v>
          </cell>
          <cell r="AQ262" t="str">
            <v>20</v>
          </cell>
          <cell r="AR262">
            <v>93</v>
          </cell>
          <cell r="AS262">
            <v>68.08</v>
          </cell>
          <cell r="AT262">
            <v>10</v>
          </cell>
          <cell r="AY262">
            <v>0</v>
          </cell>
          <cell r="AZ262">
            <v>0</v>
          </cell>
          <cell r="BA262">
            <v>0</v>
          </cell>
          <cell r="BF262">
            <v>0</v>
          </cell>
          <cell r="BG262">
            <v>0</v>
          </cell>
          <cell r="BH262">
            <v>0</v>
          </cell>
          <cell r="BM262">
            <v>0</v>
          </cell>
          <cell r="BN262">
            <v>0</v>
          </cell>
          <cell r="BO262">
            <v>0</v>
          </cell>
          <cell r="BP262" t="b">
            <v>0</v>
          </cell>
          <cell r="BQ262">
            <v>0</v>
          </cell>
          <cell r="BR262">
            <v>67.31</v>
          </cell>
          <cell r="BS262">
            <v>156</v>
          </cell>
          <cell r="BT262">
            <v>10.8</v>
          </cell>
          <cell r="BU262" t="str">
            <v>B</v>
          </cell>
          <cell r="BV262" t="str">
            <v>02</v>
          </cell>
          <cell r="BW262">
            <v>76</v>
          </cell>
          <cell r="BX262" t="str">
            <v>19930101</v>
          </cell>
          <cell r="BZ262" t="str">
            <v>C</v>
          </cell>
          <cell r="CA262" t="str">
            <v>07</v>
          </cell>
          <cell r="CB262" t="str">
            <v>C</v>
          </cell>
          <cell r="CC262" t="str">
            <v>05</v>
          </cell>
          <cell r="CD262" t="str">
            <v>A</v>
          </cell>
          <cell r="CE262" t="str">
            <v>02</v>
          </cell>
        </row>
        <row r="263">
          <cell r="A263" t="str">
            <v>2373414</v>
          </cell>
          <cell r="B263" t="str">
            <v>24</v>
          </cell>
          <cell r="C263" t="str">
            <v>차장</v>
          </cell>
          <cell r="D263" t="str">
            <v>심재혁　　</v>
          </cell>
          <cell r="E263" t="str">
            <v>C</v>
          </cell>
          <cell r="G263">
            <v>1</v>
          </cell>
          <cell r="H263" t="str">
            <v>KK**</v>
          </cell>
          <cell r="I263" t="str">
            <v>KJAB</v>
          </cell>
          <cell r="J263" t="str">
            <v>특수수출팀　　　　　</v>
          </cell>
          <cell r="K263" t="str">
            <v>KLCE</v>
          </cell>
          <cell r="L263" t="str">
            <v>상용특장수출팀　　　</v>
          </cell>
          <cell r="O263" t="str">
            <v>KLCE</v>
          </cell>
          <cell r="R263" t="str">
            <v>1</v>
          </cell>
          <cell r="V263" t="str">
            <v>2</v>
          </cell>
          <cell r="W263" t="str">
            <v>1</v>
          </cell>
          <cell r="X263" t="str">
            <v>3</v>
          </cell>
          <cell r="Y263" t="str">
            <v>S</v>
          </cell>
          <cell r="Z263" t="str">
            <v>2013104</v>
          </cell>
          <cell r="AA263" t="str">
            <v>김남중　　</v>
          </cell>
          <cell r="AB263" t="str">
            <v>20</v>
          </cell>
          <cell r="AC263" t="str">
            <v>43</v>
          </cell>
          <cell r="AD263">
            <v>96</v>
          </cell>
          <cell r="AE263">
            <v>69.12</v>
          </cell>
          <cell r="AF263">
            <v>40</v>
          </cell>
          <cell r="AG263" t="str">
            <v>2002024</v>
          </cell>
          <cell r="AH263" t="str">
            <v>이덕규　　</v>
          </cell>
          <cell r="AI263" t="str">
            <v>04</v>
          </cell>
          <cell r="AJ263" t="str">
            <v>30</v>
          </cell>
          <cell r="AK263">
            <v>77</v>
          </cell>
          <cell r="AL263">
            <v>61.84</v>
          </cell>
          <cell r="AM263">
            <v>30</v>
          </cell>
          <cell r="AN263" t="str">
            <v>2005295</v>
          </cell>
          <cell r="AO263" t="str">
            <v>박성도　　</v>
          </cell>
          <cell r="AP263" t="str">
            <v>02</v>
          </cell>
          <cell r="AQ263" t="str">
            <v>20</v>
          </cell>
          <cell r="AR263">
            <v>93</v>
          </cell>
          <cell r="AS263">
            <v>68.22</v>
          </cell>
          <cell r="AT263">
            <v>10</v>
          </cell>
          <cell r="AY263">
            <v>0</v>
          </cell>
          <cell r="AZ263">
            <v>0</v>
          </cell>
          <cell r="BA263">
            <v>0</v>
          </cell>
          <cell r="BF263">
            <v>0</v>
          </cell>
          <cell r="BG263">
            <v>0</v>
          </cell>
          <cell r="BH263">
            <v>0</v>
          </cell>
          <cell r="BM263">
            <v>0</v>
          </cell>
          <cell r="BN263">
            <v>0</v>
          </cell>
          <cell r="BO263">
            <v>0</v>
          </cell>
          <cell r="BP263" t="b">
            <v>0</v>
          </cell>
          <cell r="BQ263">
            <v>0</v>
          </cell>
          <cell r="BR263">
            <v>66.28</v>
          </cell>
          <cell r="BS263">
            <v>27</v>
          </cell>
          <cell r="BT263">
            <v>10.4</v>
          </cell>
          <cell r="BU263" t="str">
            <v>B</v>
          </cell>
          <cell r="BV263" t="str">
            <v>02</v>
          </cell>
          <cell r="BW263">
            <v>76</v>
          </cell>
          <cell r="BX263" t="str">
            <v>19950101</v>
          </cell>
          <cell r="BZ263" t="str">
            <v>B</v>
          </cell>
          <cell r="CA263" t="str">
            <v>03</v>
          </cell>
          <cell r="CB263" t="str">
            <v>B</v>
          </cell>
          <cell r="CC263" t="str">
            <v>04</v>
          </cell>
          <cell r="CD263" t="str">
            <v>C</v>
          </cell>
          <cell r="CE263" t="str">
            <v>07</v>
          </cell>
        </row>
        <row r="264">
          <cell r="A264" t="str">
            <v>2314053</v>
          </cell>
          <cell r="B264" t="str">
            <v>28</v>
          </cell>
          <cell r="C264" t="str">
            <v>대리</v>
          </cell>
          <cell r="D264" t="str">
            <v>최동근　　</v>
          </cell>
          <cell r="E264" t="str">
            <v>C</v>
          </cell>
          <cell r="G264">
            <v>1</v>
          </cell>
          <cell r="H264" t="str">
            <v>KO**</v>
          </cell>
          <cell r="I264" t="str">
            <v>KDAA</v>
          </cell>
          <cell r="J264" t="str">
            <v>인사기획팀　　　　　</v>
          </cell>
          <cell r="K264" t="str">
            <v>KOBA</v>
          </cell>
          <cell r="L264" t="str">
            <v>구매원가팀　　　　　</v>
          </cell>
          <cell r="O264" t="str">
            <v>KOBA</v>
          </cell>
          <cell r="R264" t="str">
            <v>6</v>
          </cell>
          <cell r="V264" t="str">
            <v>4</v>
          </cell>
          <cell r="W264" t="str">
            <v>1</v>
          </cell>
          <cell r="X264" t="str">
            <v>3</v>
          </cell>
          <cell r="Y264" t="str">
            <v>S</v>
          </cell>
          <cell r="Z264" t="str">
            <v>2032307</v>
          </cell>
          <cell r="AA264" t="str">
            <v>이형하　　</v>
          </cell>
          <cell r="AB264" t="str">
            <v>22</v>
          </cell>
          <cell r="AC264" t="str">
            <v>43</v>
          </cell>
          <cell r="AD264">
            <v>90</v>
          </cell>
          <cell r="AE264">
            <v>63.62</v>
          </cell>
          <cell r="AF264">
            <v>50</v>
          </cell>
          <cell r="AG264" t="str">
            <v>2008268</v>
          </cell>
          <cell r="AH264" t="str">
            <v>이용도　　</v>
          </cell>
          <cell r="AI264" t="str">
            <v>02</v>
          </cell>
          <cell r="AJ264" t="str">
            <v>20</v>
          </cell>
          <cell r="AK264">
            <v>90</v>
          </cell>
          <cell r="AL264">
            <v>67.36</v>
          </cell>
          <cell r="AM264">
            <v>30</v>
          </cell>
          <cell r="AR264">
            <v>0</v>
          </cell>
          <cell r="AS264">
            <v>0</v>
          </cell>
          <cell r="AT264">
            <v>0</v>
          </cell>
          <cell r="AY264">
            <v>0</v>
          </cell>
          <cell r="AZ264">
            <v>0</v>
          </cell>
          <cell r="BA264">
            <v>0</v>
          </cell>
          <cell r="BF264">
            <v>0</v>
          </cell>
          <cell r="BG264">
            <v>0</v>
          </cell>
          <cell r="BH264">
            <v>0</v>
          </cell>
          <cell r="BM264">
            <v>0</v>
          </cell>
          <cell r="BN264">
            <v>0</v>
          </cell>
          <cell r="BO264">
            <v>0</v>
          </cell>
          <cell r="BP264" t="b">
            <v>0</v>
          </cell>
          <cell r="BQ264">
            <v>0</v>
          </cell>
          <cell r="BR264">
            <v>65.02</v>
          </cell>
          <cell r="BS264">
            <v>397</v>
          </cell>
          <cell r="BT264">
            <v>23.7</v>
          </cell>
          <cell r="BU264" t="str">
            <v>B</v>
          </cell>
          <cell r="BV264" t="str">
            <v>03</v>
          </cell>
          <cell r="BW264">
            <v>72</v>
          </cell>
          <cell r="BX264" t="str">
            <v>19950101</v>
          </cell>
          <cell r="BZ264" t="str">
            <v>C</v>
          </cell>
          <cell r="CA264" t="str">
            <v>06</v>
          </cell>
          <cell r="CB264" t="str">
            <v>D</v>
          </cell>
          <cell r="CC264" t="str">
            <v>08</v>
          </cell>
          <cell r="CD264" t="str">
            <v>B</v>
          </cell>
          <cell r="CE264" t="str">
            <v>04</v>
          </cell>
        </row>
        <row r="265">
          <cell r="A265" t="str">
            <v>2477421</v>
          </cell>
          <cell r="B265" t="str">
            <v>32</v>
          </cell>
          <cell r="C265" t="str">
            <v>4을</v>
          </cell>
          <cell r="D265" t="str">
            <v>노영훈　　</v>
          </cell>
          <cell r="E265" t="str">
            <v>C</v>
          </cell>
          <cell r="G265">
            <v>1</v>
          </cell>
          <cell r="H265" t="str">
            <v>KH**</v>
          </cell>
          <cell r="I265" t="str">
            <v>KHGA</v>
          </cell>
          <cell r="J265" t="str">
            <v>남부）강동지점　　　</v>
          </cell>
          <cell r="K265" t="str">
            <v>KHGE</v>
          </cell>
          <cell r="L265" t="str">
            <v>남부）서초지점　　　</v>
          </cell>
          <cell r="O265" t="str">
            <v>KHGEA</v>
          </cell>
          <cell r="R265" t="str">
            <v>2</v>
          </cell>
          <cell r="V265" t="str">
            <v>6</v>
          </cell>
          <cell r="W265" t="str">
            <v>3</v>
          </cell>
          <cell r="X265" t="str">
            <v>4</v>
          </cell>
          <cell r="Y265" t="str">
            <v>S</v>
          </cell>
          <cell r="Z265" t="str">
            <v>2338406</v>
          </cell>
          <cell r="AA265" t="str">
            <v>김창일　　</v>
          </cell>
          <cell r="AB265" t="str">
            <v>28</v>
          </cell>
          <cell r="AC265" t="str">
            <v>50</v>
          </cell>
          <cell r="AD265">
            <v>93</v>
          </cell>
          <cell r="AE265">
            <v>66.03</v>
          </cell>
          <cell r="AF265">
            <v>10</v>
          </cell>
          <cell r="AG265" t="str">
            <v>2060286</v>
          </cell>
          <cell r="AH265" t="str">
            <v>이재익　　</v>
          </cell>
          <cell r="AI265" t="str">
            <v>24</v>
          </cell>
          <cell r="AJ265" t="str">
            <v>44</v>
          </cell>
          <cell r="AK265">
            <v>94</v>
          </cell>
          <cell r="AL265">
            <v>66.260000000000005</v>
          </cell>
          <cell r="AM265">
            <v>50</v>
          </cell>
          <cell r="AN265" t="str">
            <v>2013194</v>
          </cell>
          <cell r="AO265" t="str">
            <v>박종호　　</v>
          </cell>
          <cell r="AP265" t="str">
            <v>05</v>
          </cell>
          <cell r="AQ265" t="str">
            <v>32</v>
          </cell>
          <cell r="AR265">
            <v>91</v>
          </cell>
          <cell r="AS265">
            <v>70.099999999999994</v>
          </cell>
          <cell r="AT265">
            <v>30</v>
          </cell>
          <cell r="AY265">
            <v>0</v>
          </cell>
          <cell r="AZ265">
            <v>0</v>
          </cell>
          <cell r="BA265">
            <v>0</v>
          </cell>
          <cell r="BF265">
            <v>0</v>
          </cell>
          <cell r="BG265">
            <v>0</v>
          </cell>
          <cell r="BH265">
            <v>0</v>
          </cell>
          <cell r="BM265">
            <v>0</v>
          </cell>
          <cell r="BN265">
            <v>0</v>
          </cell>
          <cell r="BO265">
            <v>0</v>
          </cell>
          <cell r="BP265" t="b">
            <v>0</v>
          </cell>
          <cell r="BQ265">
            <v>0</v>
          </cell>
          <cell r="BR265">
            <v>67.510000000000005</v>
          </cell>
          <cell r="BS265">
            <v>49</v>
          </cell>
          <cell r="BT265">
            <v>7</v>
          </cell>
          <cell r="BU265" t="str">
            <v>A</v>
          </cell>
          <cell r="BV265" t="str">
            <v>02</v>
          </cell>
          <cell r="BW265">
            <v>76</v>
          </cell>
          <cell r="BX265" t="str">
            <v>19930619</v>
          </cell>
          <cell r="BZ265" t="str">
            <v>C</v>
          </cell>
          <cell r="CA265" t="str">
            <v>05</v>
          </cell>
          <cell r="CB265" t="str">
            <v>C</v>
          </cell>
          <cell r="CC265" t="str">
            <v>05</v>
          </cell>
          <cell r="CD265" t="str">
            <v>C</v>
          </cell>
          <cell r="CE265" t="str">
            <v>05</v>
          </cell>
        </row>
        <row r="266">
          <cell r="A266" t="str">
            <v>2532992</v>
          </cell>
          <cell r="B266" t="str">
            <v>28</v>
          </cell>
          <cell r="C266" t="str">
            <v>대리</v>
          </cell>
          <cell r="D266" t="str">
            <v>서승헌　　</v>
          </cell>
          <cell r="E266" t="str">
            <v>C</v>
          </cell>
          <cell r="G266">
            <v>1</v>
          </cell>
          <cell r="H266" t="str">
            <v>KM**</v>
          </cell>
          <cell r="I266" t="str">
            <v>KMD*</v>
          </cell>
          <cell r="J266" t="str">
            <v>부산직매점</v>
          </cell>
          <cell r="K266" t="str">
            <v>KMIE</v>
          </cell>
          <cell r="L266" t="str">
            <v>부산부품사업소　　　</v>
          </cell>
          <cell r="O266" t="str">
            <v>KMIEA</v>
          </cell>
          <cell r="R266" t="str">
            <v>2</v>
          </cell>
          <cell r="T266" t="str">
            <v>50</v>
          </cell>
          <cell r="U266" t="str">
            <v>과장</v>
          </cell>
          <cell r="V266" t="str">
            <v>4</v>
          </cell>
          <cell r="W266" t="str">
            <v>4</v>
          </cell>
          <cell r="X266" t="str">
            <v>2</v>
          </cell>
          <cell r="Y266" t="str">
            <v>S</v>
          </cell>
          <cell r="Z266" t="str">
            <v>2160169</v>
          </cell>
          <cell r="AA266" t="str">
            <v>신용범　　</v>
          </cell>
          <cell r="AB266" t="str">
            <v>26</v>
          </cell>
          <cell r="AC266" t="str">
            <v>43</v>
          </cell>
          <cell r="AD266">
            <v>95</v>
          </cell>
          <cell r="AE266">
            <v>68.78</v>
          </cell>
          <cell r="AF266">
            <v>60</v>
          </cell>
          <cell r="AG266" t="str">
            <v>2001319</v>
          </cell>
          <cell r="AH266" t="str">
            <v>차정식　　</v>
          </cell>
          <cell r="AI266" t="str">
            <v>02</v>
          </cell>
          <cell r="AJ266" t="str">
            <v>20</v>
          </cell>
          <cell r="AK266">
            <v>93</v>
          </cell>
          <cell r="AL266">
            <v>67.81</v>
          </cell>
          <cell r="AM266">
            <v>20</v>
          </cell>
          <cell r="AR266">
            <v>0</v>
          </cell>
          <cell r="AS266">
            <v>0</v>
          </cell>
          <cell r="AT266">
            <v>0</v>
          </cell>
          <cell r="AY266">
            <v>0</v>
          </cell>
          <cell r="AZ266">
            <v>0</v>
          </cell>
          <cell r="BA266">
            <v>0</v>
          </cell>
          <cell r="BF266">
            <v>0</v>
          </cell>
          <cell r="BG266">
            <v>0</v>
          </cell>
          <cell r="BH266">
            <v>0</v>
          </cell>
          <cell r="BM266">
            <v>0</v>
          </cell>
          <cell r="BN266">
            <v>0</v>
          </cell>
          <cell r="BO266">
            <v>0</v>
          </cell>
          <cell r="BP266" t="b">
            <v>1</v>
          </cell>
          <cell r="BQ266">
            <v>7</v>
          </cell>
          <cell r="BR266">
            <v>66.97</v>
          </cell>
          <cell r="BS266">
            <v>255</v>
          </cell>
          <cell r="BT266">
            <v>15.2</v>
          </cell>
          <cell r="BU266" t="str">
            <v>B</v>
          </cell>
          <cell r="BV266" t="str">
            <v>03</v>
          </cell>
          <cell r="BW266">
            <v>72</v>
          </cell>
          <cell r="BX266" t="str">
            <v>19950101</v>
          </cell>
          <cell r="BZ266" t="str">
            <v>C</v>
          </cell>
          <cell r="CA266" t="str">
            <v>05</v>
          </cell>
          <cell r="CB266" t="str">
            <v>C</v>
          </cell>
          <cell r="CC266" t="str">
            <v>06</v>
          </cell>
          <cell r="CD266" t="str">
            <v>C</v>
          </cell>
          <cell r="CE266" t="str">
            <v>08</v>
          </cell>
        </row>
        <row r="267">
          <cell r="A267" t="str">
            <v>2279894</v>
          </cell>
          <cell r="B267" t="str">
            <v>30</v>
          </cell>
          <cell r="C267" t="str">
            <v>4갑</v>
          </cell>
          <cell r="D267" t="str">
            <v>이창주　　</v>
          </cell>
          <cell r="E267" t="str">
            <v>C</v>
          </cell>
          <cell r="G267">
            <v>1</v>
          </cell>
          <cell r="H267" t="str">
            <v>KO**</v>
          </cell>
          <cell r="I267" t="str">
            <v>KOAA</v>
          </cell>
          <cell r="J267" t="str">
            <v>구매계획팀　　　　　</v>
          </cell>
          <cell r="K267" t="str">
            <v>KODD</v>
          </cell>
          <cell r="L267" t="str">
            <v>수입２팀　　　　　　</v>
          </cell>
          <cell r="O267" t="str">
            <v>KODD</v>
          </cell>
          <cell r="R267" t="str">
            <v>1</v>
          </cell>
          <cell r="V267" t="str">
            <v>5</v>
          </cell>
          <cell r="W267" t="str">
            <v>1</v>
          </cell>
          <cell r="X267" t="str">
            <v>3</v>
          </cell>
          <cell r="Y267" t="str">
            <v>S</v>
          </cell>
          <cell r="Z267" t="str">
            <v>2067778</v>
          </cell>
          <cell r="AA267" t="str">
            <v>송시용　　</v>
          </cell>
          <cell r="AB267" t="str">
            <v>22</v>
          </cell>
          <cell r="AC267" t="str">
            <v>32</v>
          </cell>
          <cell r="AD267">
            <v>92</v>
          </cell>
          <cell r="AE267">
            <v>67.510000000000005</v>
          </cell>
          <cell r="AF267">
            <v>60</v>
          </cell>
          <cell r="AG267" t="str">
            <v>2008268</v>
          </cell>
          <cell r="AH267" t="str">
            <v>이용도　　</v>
          </cell>
          <cell r="AI267" t="str">
            <v>02</v>
          </cell>
          <cell r="AJ267" t="str">
            <v>20</v>
          </cell>
          <cell r="AK267">
            <v>92</v>
          </cell>
          <cell r="AL267">
            <v>68.680000000000007</v>
          </cell>
          <cell r="AM267">
            <v>20</v>
          </cell>
          <cell r="AR267">
            <v>0</v>
          </cell>
          <cell r="AS267">
            <v>0</v>
          </cell>
          <cell r="AT267">
            <v>0</v>
          </cell>
          <cell r="AY267">
            <v>0</v>
          </cell>
          <cell r="AZ267">
            <v>0</v>
          </cell>
          <cell r="BA267">
            <v>0</v>
          </cell>
          <cell r="BF267">
            <v>0</v>
          </cell>
          <cell r="BG267">
            <v>0</v>
          </cell>
          <cell r="BH267">
            <v>0</v>
          </cell>
          <cell r="BM267">
            <v>0</v>
          </cell>
          <cell r="BN267">
            <v>0</v>
          </cell>
          <cell r="BO267">
            <v>0</v>
          </cell>
          <cell r="BP267" t="b">
            <v>0</v>
          </cell>
          <cell r="BQ267">
            <v>0</v>
          </cell>
          <cell r="BR267">
            <v>67.8</v>
          </cell>
          <cell r="BS267">
            <v>123</v>
          </cell>
          <cell r="BT267">
            <v>8.5</v>
          </cell>
          <cell r="BU267" t="str">
            <v>A</v>
          </cell>
          <cell r="BV267" t="str">
            <v>02</v>
          </cell>
          <cell r="BW267">
            <v>76</v>
          </cell>
          <cell r="BX267" t="str">
            <v>19940101</v>
          </cell>
          <cell r="BZ267" t="str">
            <v>C</v>
          </cell>
          <cell r="CA267" t="str">
            <v>04</v>
          </cell>
          <cell r="CB267" t="str">
            <v>C</v>
          </cell>
          <cell r="CC267" t="str">
            <v>06</v>
          </cell>
          <cell r="CD267" t="str">
            <v>C</v>
          </cell>
          <cell r="CE267" t="str">
            <v>06</v>
          </cell>
        </row>
        <row r="268">
          <cell r="A268" t="str">
            <v>2690563</v>
          </cell>
          <cell r="B268" t="str">
            <v>33</v>
          </cell>
          <cell r="C268" t="str">
            <v>5급</v>
          </cell>
          <cell r="D268" t="str">
            <v>김미숙　　</v>
          </cell>
          <cell r="E268" t="str">
            <v>C</v>
          </cell>
          <cell r="G268">
            <v>1</v>
          </cell>
          <cell r="H268" t="str">
            <v>KQ**</v>
          </cell>
          <cell r="I268" t="str">
            <v>KTCE</v>
          </cell>
          <cell r="J268" t="str">
            <v>화）품질관리１부　　</v>
          </cell>
          <cell r="K268" t="str">
            <v>KTFG</v>
          </cell>
          <cell r="L268" t="str">
            <v>화）품질관리２부　　</v>
          </cell>
          <cell r="O268" t="str">
            <v>KTFGA</v>
          </cell>
          <cell r="R268" t="str">
            <v>5</v>
          </cell>
          <cell r="V268" t="str">
            <v>7</v>
          </cell>
          <cell r="W268" t="str">
            <v>2</v>
          </cell>
          <cell r="X268" t="str">
            <v>4</v>
          </cell>
          <cell r="Y268" t="str">
            <v>O</v>
          </cell>
          <cell r="Z268" t="str">
            <v>2230214</v>
          </cell>
          <cell r="AA268" t="str">
            <v>윤여섭　　</v>
          </cell>
          <cell r="AB268" t="str">
            <v>26</v>
          </cell>
          <cell r="AC268" t="str">
            <v>50</v>
          </cell>
          <cell r="AD268">
            <v>55</v>
          </cell>
          <cell r="AE268">
            <v>60</v>
          </cell>
          <cell r="AF268">
            <v>30</v>
          </cell>
          <cell r="AG268" t="str">
            <v>2094656</v>
          </cell>
          <cell r="AH268" t="str">
            <v>정상희　　</v>
          </cell>
          <cell r="AI268" t="str">
            <v>26</v>
          </cell>
          <cell r="AJ268" t="str">
            <v>40</v>
          </cell>
          <cell r="AK268">
            <v>54</v>
          </cell>
          <cell r="AL268">
            <v>55.29</v>
          </cell>
          <cell r="AM268">
            <v>30</v>
          </cell>
          <cell r="AN268" t="str">
            <v>7019858</v>
          </cell>
          <cell r="AO268" t="str">
            <v>홍석종　　</v>
          </cell>
          <cell r="AP268" t="str">
            <v>04</v>
          </cell>
          <cell r="AQ268" t="str">
            <v>31</v>
          </cell>
          <cell r="AR268">
            <v>63</v>
          </cell>
          <cell r="AS268">
            <v>63.73</v>
          </cell>
          <cell r="AT268">
            <v>10</v>
          </cell>
          <cell r="AU268" t="str">
            <v>2100100</v>
          </cell>
          <cell r="AV268" t="str">
            <v>김무일　　</v>
          </cell>
          <cell r="AW268" t="str">
            <v>02</v>
          </cell>
          <cell r="AX268" t="str">
            <v>30</v>
          </cell>
          <cell r="AY268">
            <v>47</v>
          </cell>
          <cell r="AZ268">
            <v>51.61</v>
          </cell>
          <cell r="BA268">
            <v>10</v>
          </cell>
          <cell r="BF268">
            <v>0</v>
          </cell>
          <cell r="BG268">
            <v>0</v>
          </cell>
          <cell r="BH268">
            <v>0</v>
          </cell>
          <cell r="BM268">
            <v>0</v>
          </cell>
          <cell r="BN268">
            <v>0</v>
          </cell>
          <cell r="BO268">
            <v>0</v>
          </cell>
          <cell r="BP268" t="b">
            <v>0</v>
          </cell>
          <cell r="BQ268">
            <v>0</v>
          </cell>
          <cell r="BR268">
            <v>57.65</v>
          </cell>
          <cell r="BS268">
            <v>429</v>
          </cell>
          <cell r="BT268">
            <v>62.6</v>
          </cell>
          <cell r="BU268" t="str">
            <v>C</v>
          </cell>
          <cell r="BV268" t="str">
            <v>07</v>
          </cell>
          <cell r="BW268">
            <v>56</v>
          </cell>
          <cell r="BX268" t="str">
            <v>19961206</v>
          </cell>
          <cell r="BZ268" t="str">
            <v>D</v>
          </cell>
          <cell r="CA268" t="str">
            <v>10</v>
          </cell>
          <cell r="CB268" t="str">
            <v>E</v>
          </cell>
          <cell r="CC268" t="str">
            <v>11</v>
          </cell>
        </row>
        <row r="269">
          <cell r="A269" t="str">
            <v>2595972</v>
          </cell>
          <cell r="B269" t="str">
            <v>33</v>
          </cell>
          <cell r="C269" t="str">
            <v>5급</v>
          </cell>
          <cell r="D269" t="str">
            <v>이은정　　</v>
          </cell>
          <cell r="E269" t="str">
            <v>C</v>
          </cell>
          <cell r="G269">
            <v>1</v>
          </cell>
          <cell r="H269" t="str">
            <v>KH**</v>
          </cell>
          <cell r="I269" t="str">
            <v>KHIB</v>
          </cell>
          <cell r="J269" t="str">
            <v>인천）동인천지점　　</v>
          </cell>
          <cell r="K269" t="str">
            <v>KHIA</v>
          </cell>
          <cell r="L269" t="str">
            <v>인천）인천지점　　　</v>
          </cell>
          <cell r="O269" t="str">
            <v>KHIAA</v>
          </cell>
          <cell r="R269" t="str">
            <v>2</v>
          </cell>
          <cell r="V269" t="str">
            <v>7</v>
          </cell>
          <cell r="W269" t="str">
            <v>3</v>
          </cell>
          <cell r="X269" t="str">
            <v>4</v>
          </cell>
          <cell r="Y269" t="str">
            <v>S</v>
          </cell>
          <cell r="Z269" t="str">
            <v>2053873</v>
          </cell>
          <cell r="AA269" t="str">
            <v>남상철　　</v>
          </cell>
          <cell r="AB269" t="str">
            <v>26</v>
          </cell>
          <cell r="AC269" t="str">
            <v>44</v>
          </cell>
          <cell r="AD269">
            <v>84</v>
          </cell>
          <cell r="AE269">
            <v>63.85</v>
          </cell>
          <cell r="AF269">
            <v>60</v>
          </cell>
          <cell r="AG269" t="str">
            <v>2718155</v>
          </cell>
          <cell r="AH269" t="str">
            <v>김한수　　</v>
          </cell>
          <cell r="AI269" t="str">
            <v>05</v>
          </cell>
          <cell r="AJ269" t="str">
            <v>32</v>
          </cell>
          <cell r="AK269">
            <v>45</v>
          </cell>
          <cell r="AL269">
            <v>48.93</v>
          </cell>
          <cell r="AM269">
            <v>30</v>
          </cell>
          <cell r="AR269">
            <v>0</v>
          </cell>
          <cell r="AS269">
            <v>0</v>
          </cell>
          <cell r="AT269">
            <v>0</v>
          </cell>
          <cell r="AY269">
            <v>0</v>
          </cell>
          <cell r="AZ269">
            <v>0</v>
          </cell>
          <cell r="BA269">
            <v>0</v>
          </cell>
          <cell r="BF269">
            <v>0</v>
          </cell>
          <cell r="BG269">
            <v>0</v>
          </cell>
          <cell r="BH269">
            <v>0</v>
          </cell>
          <cell r="BM269">
            <v>0</v>
          </cell>
          <cell r="BN269">
            <v>0</v>
          </cell>
          <cell r="BO269">
            <v>0</v>
          </cell>
          <cell r="BP269" t="b">
            <v>0</v>
          </cell>
          <cell r="BQ269">
            <v>0</v>
          </cell>
          <cell r="BR269">
            <v>58.88</v>
          </cell>
          <cell r="BS269">
            <v>381</v>
          </cell>
          <cell r="BT269">
            <v>55.6</v>
          </cell>
          <cell r="BU269" t="str">
            <v>C</v>
          </cell>
          <cell r="BV269" t="str">
            <v>07</v>
          </cell>
          <cell r="BW269">
            <v>56</v>
          </cell>
          <cell r="BX269" t="str">
            <v>19941212</v>
          </cell>
          <cell r="BZ269" t="str">
            <v>E</v>
          </cell>
          <cell r="CA269" t="str">
            <v>10</v>
          </cell>
          <cell r="CB269" t="str">
            <v>E</v>
          </cell>
          <cell r="CC269" t="str">
            <v>11</v>
          </cell>
          <cell r="CD269" t="str">
            <v>E</v>
          </cell>
          <cell r="CE269" t="str">
            <v>11</v>
          </cell>
        </row>
        <row r="270">
          <cell r="A270" t="str">
            <v>2513046</v>
          </cell>
          <cell r="B270" t="str">
            <v>33</v>
          </cell>
          <cell r="C270" t="str">
            <v>5급</v>
          </cell>
          <cell r="D270" t="str">
            <v>김유경　　</v>
          </cell>
          <cell r="E270" t="str">
            <v>C</v>
          </cell>
          <cell r="G270">
            <v>1</v>
          </cell>
          <cell r="H270" t="str">
            <v>KM**</v>
          </cell>
          <cell r="I270" t="str">
            <v>KMD*</v>
          </cell>
          <cell r="J270" t="str">
            <v>광주직매점</v>
          </cell>
          <cell r="K270" t="str">
            <v>KMJN</v>
          </cell>
          <cell r="L270" t="str">
            <v>광주사업소　　　　　</v>
          </cell>
          <cell r="O270" t="str">
            <v>KMJND</v>
          </cell>
          <cell r="R270" t="str">
            <v>2</v>
          </cell>
          <cell r="V270" t="str">
            <v>7</v>
          </cell>
          <cell r="W270" t="str">
            <v>4</v>
          </cell>
          <cell r="X270" t="str">
            <v>4</v>
          </cell>
          <cell r="Y270" t="str">
            <v>S</v>
          </cell>
          <cell r="Z270" t="str">
            <v>2373348</v>
          </cell>
          <cell r="AA270" t="str">
            <v>고명수　　</v>
          </cell>
          <cell r="AB270" t="str">
            <v>26</v>
          </cell>
          <cell r="AC270" t="str">
            <v>50</v>
          </cell>
          <cell r="AD270">
            <v>94</v>
          </cell>
          <cell r="AE270">
            <v>65.69</v>
          </cell>
          <cell r="AF270">
            <v>40</v>
          </cell>
          <cell r="AG270" t="str">
            <v>2718244</v>
          </cell>
          <cell r="AH270" t="str">
            <v>성요한　　</v>
          </cell>
          <cell r="AI270" t="str">
            <v>05</v>
          </cell>
          <cell r="AJ270" t="str">
            <v>43</v>
          </cell>
          <cell r="AK270">
            <v>51</v>
          </cell>
          <cell r="AL270">
            <v>54.46</v>
          </cell>
          <cell r="AM270">
            <v>50</v>
          </cell>
          <cell r="AR270">
            <v>0</v>
          </cell>
          <cell r="AS270">
            <v>0</v>
          </cell>
          <cell r="AT270">
            <v>0</v>
          </cell>
          <cell r="AY270">
            <v>0</v>
          </cell>
          <cell r="AZ270">
            <v>0</v>
          </cell>
          <cell r="BA270">
            <v>0</v>
          </cell>
          <cell r="BF270">
            <v>0</v>
          </cell>
          <cell r="BG270">
            <v>0</v>
          </cell>
          <cell r="BH270">
            <v>0</v>
          </cell>
          <cell r="BM270">
            <v>0</v>
          </cell>
          <cell r="BN270">
            <v>0</v>
          </cell>
          <cell r="BO270">
            <v>0</v>
          </cell>
          <cell r="BP270" t="b">
            <v>0</v>
          </cell>
          <cell r="BQ270">
            <v>0</v>
          </cell>
          <cell r="BR270">
            <v>59.45</v>
          </cell>
          <cell r="BS270">
            <v>354</v>
          </cell>
          <cell r="BT270">
            <v>51.7</v>
          </cell>
          <cell r="BU270" t="str">
            <v>C</v>
          </cell>
          <cell r="BV270" t="str">
            <v>06</v>
          </cell>
          <cell r="BW270">
            <v>60</v>
          </cell>
          <cell r="BX270" t="str">
            <v>19960208</v>
          </cell>
          <cell r="BZ270" t="str">
            <v>C</v>
          </cell>
          <cell r="CA270" t="str">
            <v>08</v>
          </cell>
          <cell r="CB270" t="str">
            <v>D</v>
          </cell>
          <cell r="CC270" t="str">
            <v>10</v>
          </cell>
          <cell r="CD270" t="str">
            <v>E</v>
          </cell>
          <cell r="CE270" t="str">
            <v>11</v>
          </cell>
        </row>
        <row r="271">
          <cell r="A271" t="str">
            <v>2588243</v>
          </cell>
          <cell r="B271" t="str">
            <v>33</v>
          </cell>
          <cell r="C271" t="str">
            <v>5급</v>
          </cell>
          <cell r="D271" t="str">
            <v>오정숙　　</v>
          </cell>
          <cell r="E271" t="str">
            <v>C</v>
          </cell>
          <cell r="G271">
            <v>1</v>
          </cell>
          <cell r="H271" t="str">
            <v>KH**</v>
          </cell>
          <cell r="I271" t="str">
            <v>KHOL</v>
          </cell>
          <cell r="J271" t="str">
            <v>전북）진안지점　　　</v>
          </cell>
          <cell r="K271" t="str">
            <v>KHOH</v>
          </cell>
          <cell r="L271" t="str">
            <v>전북）전주시청지점　</v>
          </cell>
          <cell r="O271" t="str">
            <v>KHOHA</v>
          </cell>
          <cell r="R271" t="str">
            <v>2</v>
          </cell>
          <cell r="V271" t="str">
            <v>7</v>
          </cell>
          <cell r="W271" t="str">
            <v>3</v>
          </cell>
          <cell r="X271" t="str">
            <v>4</v>
          </cell>
          <cell r="Y271" t="str">
            <v>S</v>
          </cell>
          <cell r="Z271" t="str">
            <v>2564031</v>
          </cell>
          <cell r="AA271" t="str">
            <v>김일권　　</v>
          </cell>
          <cell r="AB271" t="str">
            <v>28</v>
          </cell>
          <cell r="AC271" t="str">
            <v>44</v>
          </cell>
          <cell r="AD271">
            <v>95</v>
          </cell>
          <cell r="AE271">
            <v>64.69</v>
          </cell>
          <cell r="AF271">
            <v>60</v>
          </cell>
          <cell r="AG271" t="str">
            <v>2718148</v>
          </cell>
          <cell r="AH271" t="str">
            <v>김춘원　　</v>
          </cell>
          <cell r="AI271" t="str">
            <v>05</v>
          </cell>
          <cell r="AJ271" t="str">
            <v>32</v>
          </cell>
          <cell r="AK271">
            <v>51</v>
          </cell>
          <cell r="AL271">
            <v>52.88</v>
          </cell>
          <cell r="AM271">
            <v>30</v>
          </cell>
          <cell r="AR271">
            <v>0</v>
          </cell>
          <cell r="AS271">
            <v>0</v>
          </cell>
          <cell r="AT271">
            <v>0</v>
          </cell>
          <cell r="AY271">
            <v>0</v>
          </cell>
          <cell r="AZ271">
            <v>0</v>
          </cell>
          <cell r="BA271">
            <v>0</v>
          </cell>
          <cell r="BF271">
            <v>0</v>
          </cell>
          <cell r="BG271">
            <v>0</v>
          </cell>
          <cell r="BH271">
            <v>0</v>
          </cell>
          <cell r="BM271">
            <v>0</v>
          </cell>
          <cell r="BN271">
            <v>0</v>
          </cell>
          <cell r="BO271">
            <v>0</v>
          </cell>
          <cell r="BP271" t="b">
            <v>0</v>
          </cell>
          <cell r="BQ271">
            <v>0</v>
          </cell>
          <cell r="BR271">
            <v>60.75</v>
          </cell>
          <cell r="BS271">
            <v>265</v>
          </cell>
          <cell r="BT271">
            <v>38.700000000000003</v>
          </cell>
          <cell r="BU271" t="str">
            <v>C</v>
          </cell>
          <cell r="BV271" t="str">
            <v>05</v>
          </cell>
          <cell r="BW271">
            <v>64</v>
          </cell>
          <cell r="BX271" t="str">
            <v>19941010</v>
          </cell>
          <cell r="BZ271" t="str">
            <v>D</v>
          </cell>
          <cell r="CA271" t="str">
            <v>10</v>
          </cell>
          <cell r="CB271" t="str">
            <v>D</v>
          </cell>
          <cell r="CC271" t="str">
            <v>09</v>
          </cell>
          <cell r="CD271" t="str">
            <v>C</v>
          </cell>
          <cell r="CE271" t="str">
            <v>07</v>
          </cell>
        </row>
        <row r="272">
          <cell r="A272" t="str">
            <v>2477229</v>
          </cell>
          <cell r="B272" t="str">
            <v>33</v>
          </cell>
          <cell r="C272" t="str">
            <v>5급</v>
          </cell>
          <cell r="D272" t="str">
            <v>김연옥　　</v>
          </cell>
          <cell r="E272" t="str">
            <v>C</v>
          </cell>
          <cell r="G272">
            <v>1</v>
          </cell>
          <cell r="H272" t="str">
            <v>KH**</v>
          </cell>
          <cell r="I272" t="str">
            <v>KHNH</v>
          </cell>
          <cell r="J272" t="str">
            <v>충북）청주중부지점　</v>
          </cell>
          <cell r="K272" t="str">
            <v>KHNB</v>
          </cell>
          <cell r="L272" t="str">
            <v>충북）서청주지점　　</v>
          </cell>
          <cell r="O272" t="str">
            <v>KHNBA</v>
          </cell>
          <cell r="R272" t="str">
            <v>2</v>
          </cell>
          <cell r="V272" t="str">
            <v>7</v>
          </cell>
          <cell r="W272" t="str">
            <v>3</v>
          </cell>
          <cell r="X272" t="str">
            <v>4</v>
          </cell>
          <cell r="Y272" t="str">
            <v>S</v>
          </cell>
          <cell r="Z272" t="str">
            <v>2080596</v>
          </cell>
          <cell r="AA272" t="str">
            <v>강경모　　</v>
          </cell>
          <cell r="AB272" t="str">
            <v>24</v>
          </cell>
          <cell r="AC272" t="str">
            <v>44</v>
          </cell>
          <cell r="AD272">
            <v>77</v>
          </cell>
          <cell r="AE272">
            <v>62.01</v>
          </cell>
          <cell r="AF272">
            <v>60</v>
          </cell>
          <cell r="AG272" t="str">
            <v>2029305</v>
          </cell>
          <cell r="AH272" t="str">
            <v>송명걸　　</v>
          </cell>
          <cell r="AI272" t="str">
            <v>22</v>
          </cell>
          <cell r="AJ272" t="str">
            <v>32</v>
          </cell>
          <cell r="AK272">
            <v>75</v>
          </cell>
          <cell r="AL272">
            <v>61.51</v>
          </cell>
          <cell r="AM272">
            <v>30</v>
          </cell>
          <cell r="AR272">
            <v>0</v>
          </cell>
          <cell r="AS272">
            <v>0</v>
          </cell>
          <cell r="AT272">
            <v>0</v>
          </cell>
          <cell r="AY272">
            <v>0</v>
          </cell>
          <cell r="AZ272">
            <v>0</v>
          </cell>
          <cell r="BA272">
            <v>0</v>
          </cell>
          <cell r="BF272">
            <v>0</v>
          </cell>
          <cell r="BG272">
            <v>0</v>
          </cell>
          <cell r="BH272">
            <v>0</v>
          </cell>
          <cell r="BM272">
            <v>0</v>
          </cell>
          <cell r="BN272">
            <v>0</v>
          </cell>
          <cell r="BO272">
            <v>0</v>
          </cell>
          <cell r="BP272" t="b">
            <v>0</v>
          </cell>
          <cell r="BQ272">
            <v>0</v>
          </cell>
          <cell r="BR272">
            <v>61.84</v>
          </cell>
          <cell r="BS272">
            <v>220</v>
          </cell>
          <cell r="BT272">
            <v>32.1</v>
          </cell>
          <cell r="BU272" t="str">
            <v>C</v>
          </cell>
          <cell r="BV272" t="str">
            <v>04</v>
          </cell>
          <cell r="BW272">
            <v>68</v>
          </cell>
          <cell r="BX272" t="str">
            <v>19930619</v>
          </cell>
          <cell r="BZ272" t="str">
            <v>D</v>
          </cell>
          <cell r="CA272" t="str">
            <v>09</v>
          </cell>
          <cell r="CB272" t="str">
            <v>D</v>
          </cell>
          <cell r="CC272" t="str">
            <v>10</v>
          </cell>
          <cell r="CD272" t="str">
            <v>C</v>
          </cell>
          <cell r="CE272" t="str">
            <v>04</v>
          </cell>
        </row>
        <row r="273">
          <cell r="A273" t="str">
            <v>2066618</v>
          </cell>
          <cell r="B273" t="str">
            <v>28</v>
          </cell>
          <cell r="C273" t="str">
            <v>대리</v>
          </cell>
          <cell r="D273" t="str">
            <v>유영오　　</v>
          </cell>
          <cell r="E273" t="str">
            <v>C</v>
          </cell>
          <cell r="G273">
            <v>1</v>
          </cell>
          <cell r="H273" t="str">
            <v>KQ**</v>
          </cell>
          <cell r="I273" t="str">
            <v>ZA10</v>
          </cell>
          <cell r="J273" t="str">
            <v>현대자동차（주）　　</v>
          </cell>
          <cell r="K273" t="str">
            <v>KTFC</v>
          </cell>
          <cell r="L273" t="str">
            <v>화）디젤엔진부　　　</v>
          </cell>
          <cell r="O273" t="str">
            <v>KTFCE</v>
          </cell>
          <cell r="R273" t="str">
            <v>5</v>
          </cell>
          <cell r="V273" t="str">
            <v>4</v>
          </cell>
          <cell r="W273" t="str">
            <v>2</v>
          </cell>
          <cell r="X273" t="str">
            <v>3</v>
          </cell>
          <cell r="Y273" t="str">
            <v>S</v>
          </cell>
          <cell r="Z273" t="str">
            <v>2047639</v>
          </cell>
          <cell r="AA273" t="str">
            <v>오윤범　　</v>
          </cell>
          <cell r="AB273" t="str">
            <v>26</v>
          </cell>
          <cell r="AC273" t="str">
            <v>50</v>
          </cell>
          <cell r="AD273">
            <v>93</v>
          </cell>
          <cell r="AE273">
            <v>66.180000000000007</v>
          </cell>
          <cell r="AF273">
            <v>20</v>
          </cell>
          <cell r="AG273" t="str">
            <v>2049615</v>
          </cell>
          <cell r="AH273" t="str">
            <v>최태열　　</v>
          </cell>
          <cell r="AI273" t="str">
            <v>24</v>
          </cell>
          <cell r="AJ273" t="str">
            <v>40</v>
          </cell>
          <cell r="AK273">
            <v>91</v>
          </cell>
          <cell r="AL273">
            <v>64.81</v>
          </cell>
          <cell r="AM273">
            <v>20</v>
          </cell>
          <cell r="AN273" t="str">
            <v>2718788</v>
          </cell>
          <cell r="AO273" t="str">
            <v>차길재　　</v>
          </cell>
          <cell r="AP273" t="str">
            <v>20</v>
          </cell>
          <cell r="AQ273" t="str">
            <v>35</v>
          </cell>
          <cell r="AR273">
            <v>68</v>
          </cell>
          <cell r="AS273">
            <v>56.39</v>
          </cell>
          <cell r="AT273">
            <v>10</v>
          </cell>
          <cell r="AU273" t="str">
            <v>7019858</v>
          </cell>
          <cell r="AV273" t="str">
            <v>홍석종　　</v>
          </cell>
          <cell r="AW273" t="str">
            <v>04</v>
          </cell>
          <cell r="AX273" t="str">
            <v>31</v>
          </cell>
          <cell r="AY273">
            <v>86</v>
          </cell>
          <cell r="AZ273">
            <v>64.17</v>
          </cell>
          <cell r="BA273">
            <v>10</v>
          </cell>
          <cell r="BB273" t="str">
            <v>2100100</v>
          </cell>
          <cell r="BC273" t="str">
            <v>김무일　　</v>
          </cell>
          <cell r="BD273" t="str">
            <v>02</v>
          </cell>
          <cell r="BE273" t="str">
            <v>30</v>
          </cell>
          <cell r="BF273">
            <v>93</v>
          </cell>
          <cell r="BG273">
            <v>66.73</v>
          </cell>
          <cell r="BH273">
            <v>10</v>
          </cell>
          <cell r="BI273" t="str">
            <v>2728462</v>
          </cell>
          <cell r="BJ273" t="str">
            <v>임승근　　</v>
          </cell>
          <cell r="BK273" t="str">
            <v>02</v>
          </cell>
          <cell r="BL273" t="str">
            <v>20</v>
          </cell>
          <cell r="BM273">
            <v>93</v>
          </cell>
          <cell r="BN273">
            <v>68.52</v>
          </cell>
          <cell r="BO273">
            <v>10</v>
          </cell>
          <cell r="BP273" t="b">
            <v>0</v>
          </cell>
          <cell r="BQ273">
            <v>0</v>
          </cell>
          <cell r="BR273">
            <v>64.72</v>
          </cell>
          <cell r="BS273">
            <v>415</v>
          </cell>
          <cell r="BT273">
            <v>24.8</v>
          </cell>
          <cell r="BU273" t="str">
            <v>B</v>
          </cell>
          <cell r="BV273" t="str">
            <v>03</v>
          </cell>
          <cell r="BW273">
            <v>72</v>
          </cell>
          <cell r="BX273" t="str">
            <v>19950101</v>
          </cell>
          <cell r="BZ273" t="str">
            <v>C</v>
          </cell>
          <cell r="CA273" t="str">
            <v>06</v>
          </cell>
          <cell r="CB273" t="str">
            <v>C</v>
          </cell>
          <cell r="CC273" t="str">
            <v>06</v>
          </cell>
          <cell r="CD273" t="str">
            <v>C</v>
          </cell>
          <cell r="CE273" t="str">
            <v>08</v>
          </cell>
        </row>
        <row r="274">
          <cell r="A274" t="str">
            <v>2646794</v>
          </cell>
          <cell r="B274" t="str">
            <v>30</v>
          </cell>
          <cell r="C274" t="str">
            <v>4갑</v>
          </cell>
          <cell r="D274" t="str">
            <v>정효상　　</v>
          </cell>
          <cell r="E274" t="str">
            <v>C</v>
          </cell>
          <cell r="G274">
            <v>1</v>
          </cell>
          <cell r="H274" t="str">
            <v>KM**</v>
          </cell>
          <cell r="I274" t="str">
            <v>KMIA</v>
          </cell>
          <cell r="J274" t="str">
            <v>강북부품사업소　　　</v>
          </cell>
          <cell r="K274" t="str">
            <v>KMDB</v>
          </cell>
          <cell r="L274" t="str">
            <v>유통개선팀　　　　　</v>
          </cell>
          <cell r="O274" t="str">
            <v>KMDB</v>
          </cell>
          <cell r="R274" t="str">
            <v>1</v>
          </cell>
          <cell r="V274" t="str">
            <v>5</v>
          </cell>
          <cell r="W274" t="str">
            <v>1</v>
          </cell>
          <cell r="X274" t="str">
            <v>3</v>
          </cell>
          <cell r="Y274" t="str">
            <v>S</v>
          </cell>
          <cell r="Z274" t="str">
            <v>2083902</v>
          </cell>
          <cell r="AA274" t="str">
            <v>박남송　　</v>
          </cell>
          <cell r="AB274" t="str">
            <v>24</v>
          </cell>
          <cell r="AC274" t="str">
            <v>43</v>
          </cell>
          <cell r="AD274">
            <v>96</v>
          </cell>
          <cell r="AE274">
            <v>66.900000000000006</v>
          </cell>
          <cell r="AF274">
            <v>40</v>
          </cell>
          <cell r="AG274" t="str">
            <v>0043652</v>
          </cell>
          <cell r="AH274" t="str">
            <v>정남기　　</v>
          </cell>
          <cell r="AI274" t="str">
            <v>05</v>
          </cell>
          <cell r="AJ274" t="str">
            <v>32</v>
          </cell>
          <cell r="AK274">
            <v>96</v>
          </cell>
          <cell r="AL274">
            <v>68.97</v>
          </cell>
          <cell r="AM274">
            <v>30</v>
          </cell>
          <cell r="AN274" t="str">
            <v>2001319</v>
          </cell>
          <cell r="AO274" t="str">
            <v>차정식　　</v>
          </cell>
          <cell r="AP274" t="str">
            <v>02</v>
          </cell>
          <cell r="AQ274" t="str">
            <v>20</v>
          </cell>
          <cell r="AR274">
            <v>77</v>
          </cell>
          <cell r="AS274">
            <v>62.26</v>
          </cell>
          <cell r="AT274">
            <v>10</v>
          </cell>
          <cell r="AY274">
            <v>0</v>
          </cell>
          <cell r="AZ274">
            <v>0</v>
          </cell>
          <cell r="BA274">
            <v>0</v>
          </cell>
          <cell r="BF274">
            <v>0</v>
          </cell>
          <cell r="BG274">
            <v>0</v>
          </cell>
          <cell r="BH274">
            <v>0</v>
          </cell>
          <cell r="BM274">
            <v>0</v>
          </cell>
          <cell r="BN274">
            <v>0</v>
          </cell>
          <cell r="BO274">
            <v>0</v>
          </cell>
          <cell r="BP274" t="b">
            <v>0</v>
          </cell>
          <cell r="BQ274">
            <v>0</v>
          </cell>
          <cell r="BR274">
            <v>67.099999999999994</v>
          </cell>
          <cell r="BS274">
            <v>169</v>
          </cell>
          <cell r="BT274">
            <v>11.6</v>
          </cell>
          <cell r="BU274" t="str">
            <v>B</v>
          </cell>
          <cell r="BV274" t="str">
            <v>02</v>
          </cell>
          <cell r="BW274">
            <v>76</v>
          </cell>
          <cell r="BX274" t="str">
            <v>19951124</v>
          </cell>
          <cell r="BZ274" t="str">
            <v>C</v>
          </cell>
          <cell r="CA274" t="str">
            <v>04</v>
          </cell>
          <cell r="CB274" t="str">
            <v>D</v>
          </cell>
          <cell r="CC274" t="str">
            <v>09</v>
          </cell>
          <cell r="CD274" t="str">
            <v>C</v>
          </cell>
          <cell r="CE274" t="str">
            <v>04</v>
          </cell>
        </row>
        <row r="275">
          <cell r="A275" t="str">
            <v>2493726</v>
          </cell>
          <cell r="B275" t="str">
            <v>30</v>
          </cell>
          <cell r="C275" t="str">
            <v>4갑</v>
          </cell>
          <cell r="D275" t="str">
            <v>지범종　　</v>
          </cell>
          <cell r="E275" t="str">
            <v>C</v>
          </cell>
          <cell r="G275">
            <v>1</v>
          </cell>
          <cell r="H275" t="str">
            <v>KM**</v>
          </cell>
          <cell r="I275" t="str">
            <v>KMJI</v>
          </cell>
          <cell r="J275" t="str">
            <v>원주사업소　　　　　</v>
          </cell>
          <cell r="K275" t="str">
            <v>KMIH</v>
          </cell>
          <cell r="L275" t="str">
            <v>원주부품사업소　　　</v>
          </cell>
          <cell r="O275" t="str">
            <v>KMIHB</v>
          </cell>
          <cell r="R275" t="str">
            <v>2</v>
          </cell>
          <cell r="V275" t="str">
            <v>5</v>
          </cell>
          <cell r="W275" t="str">
            <v>4</v>
          </cell>
          <cell r="X275" t="str">
            <v>3</v>
          </cell>
          <cell r="Y275" t="str">
            <v>S</v>
          </cell>
          <cell r="Z275" t="str">
            <v>2050127</v>
          </cell>
          <cell r="AA275" t="str">
            <v>김두형　　</v>
          </cell>
          <cell r="AB275" t="str">
            <v>26</v>
          </cell>
          <cell r="AC275" t="str">
            <v>50</v>
          </cell>
          <cell r="AD275">
            <v>96</v>
          </cell>
          <cell r="AE275">
            <v>67.680000000000007</v>
          </cell>
          <cell r="AF275">
            <v>40</v>
          </cell>
          <cell r="AG275" t="str">
            <v>2129888</v>
          </cell>
          <cell r="AH275" t="str">
            <v>최현생　　</v>
          </cell>
          <cell r="AI275" t="str">
            <v>26</v>
          </cell>
          <cell r="AJ275" t="str">
            <v>43</v>
          </cell>
          <cell r="AK275">
            <v>96</v>
          </cell>
          <cell r="AL275">
            <v>66.95</v>
          </cell>
          <cell r="AM275">
            <v>40</v>
          </cell>
          <cell r="AN275" t="str">
            <v>2001319</v>
          </cell>
          <cell r="AO275" t="str">
            <v>차정식　　</v>
          </cell>
          <cell r="AP275" t="str">
            <v>02</v>
          </cell>
          <cell r="AQ275" t="str">
            <v>20</v>
          </cell>
          <cell r="AR275">
            <v>100</v>
          </cell>
          <cell r="AS275">
            <v>70.42</v>
          </cell>
          <cell r="AT275">
            <v>10</v>
          </cell>
          <cell r="AY275">
            <v>0</v>
          </cell>
          <cell r="AZ275">
            <v>0</v>
          </cell>
          <cell r="BA275">
            <v>0</v>
          </cell>
          <cell r="BF275">
            <v>0</v>
          </cell>
          <cell r="BG275">
            <v>0</v>
          </cell>
          <cell r="BH275">
            <v>0</v>
          </cell>
          <cell r="BM275">
            <v>0</v>
          </cell>
          <cell r="BN275">
            <v>0</v>
          </cell>
          <cell r="BO275">
            <v>0</v>
          </cell>
          <cell r="BP275" t="b">
            <v>0</v>
          </cell>
          <cell r="BQ275">
            <v>0</v>
          </cell>
          <cell r="BR275">
            <v>67.66</v>
          </cell>
          <cell r="BS275">
            <v>130</v>
          </cell>
          <cell r="BT275">
            <v>9</v>
          </cell>
          <cell r="BU275" t="str">
            <v>A</v>
          </cell>
          <cell r="BV275" t="str">
            <v>02</v>
          </cell>
          <cell r="BW275">
            <v>76</v>
          </cell>
          <cell r="BX275" t="str">
            <v>19930920</v>
          </cell>
          <cell r="BZ275" t="str">
            <v>D</v>
          </cell>
          <cell r="CA275" t="str">
            <v>08</v>
          </cell>
          <cell r="CB275" t="str">
            <v>C</v>
          </cell>
          <cell r="CC275" t="str">
            <v>05</v>
          </cell>
          <cell r="CD275" t="str">
            <v>C</v>
          </cell>
          <cell r="CE275" t="str">
            <v>04</v>
          </cell>
        </row>
        <row r="276">
          <cell r="A276" t="str">
            <v>2502085</v>
          </cell>
          <cell r="B276" t="str">
            <v>32</v>
          </cell>
          <cell r="C276" t="str">
            <v>4을</v>
          </cell>
          <cell r="D276" t="str">
            <v>서태성　　</v>
          </cell>
          <cell r="E276" t="str">
            <v>C</v>
          </cell>
          <cell r="G276">
            <v>1</v>
          </cell>
          <cell r="H276" t="str">
            <v>KM**</v>
          </cell>
          <cell r="I276" t="str">
            <v>KMJS</v>
          </cell>
          <cell r="J276" t="str">
            <v>부산북부사업소　　　</v>
          </cell>
          <cell r="K276" t="str">
            <v>KMJR</v>
          </cell>
          <cell r="L276" t="str">
            <v>부산사업소　　　　　</v>
          </cell>
          <cell r="O276" t="str">
            <v>KMJRA</v>
          </cell>
          <cell r="R276" t="str">
            <v>2</v>
          </cell>
          <cell r="V276" t="str">
            <v>6</v>
          </cell>
          <cell r="W276" t="str">
            <v>4</v>
          </cell>
          <cell r="X276" t="str">
            <v>4</v>
          </cell>
          <cell r="Y276" t="str">
            <v>O</v>
          </cell>
          <cell r="Z276" t="str">
            <v>2288922</v>
          </cell>
          <cell r="AA276" t="str">
            <v>구민식　　</v>
          </cell>
          <cell r="AB276" t="str">
            <v>26</v>
          </cell>
          <cell r="AC276" t="str">
            <v>50</v>
          </cell>
          <cell r="AD276">
            <v>80</v>
          </cell>
          <cell r="AE276">
            <v>66.349999999999994</v>
          </cell>
          <cell r="AF276">
            <v>40</v>
          </cell>
          <cell r="AG276" t="str">
            <v>2026355</v>
          </cell>
          <cell r="AH276" t="str">
            <v>유원홍　　</v>
          </cell>
          <cell r="AI276" t="str">
            <v>24</v>
          </cell>
          <cell r="AJ276" t="str">
            <v>43</v>
          </cell>
          <cell r="AK276">
            <v>91</v>
          </cell>
          <cell r="AL276">
            <v>67.72</v>
          </cell>
          <cell r="AM276">
            <v>50</v>
          </cell>
          <cell r="AR276">
            <v>0</v>
          </cell>
          <cell r="AS276">
            <v>0</v>
          </cell>
          <cell r="AT276">
            <v>0</v>
          </cell>
          <cell r="AY276">
            <v>0</v>
          </cell>
          <cell r="AZ276">
            <v>0</v>
          </cell>
          <cell r="BA276">
            <v>0</v>
          </cell>
          <cell r="BF276">
            <v>0</v>
          </cell>
          <cell r="BG276">
            <v>0</v>
          </cell>
          <cell r="BH276">
            <v>0</v>
          </cell>
          <cell r="BM276">
            <v>0</v>
          </cell>
          <cell r="BN276">
            <v>0</v>
          </cell>
          <cell r="BO276">
            <v>0</v>
          </cell>
          <cell r="BP276" t="b">
            <v>0</v>
          </cell>
          <cell r="BQ276">
            <v>0</v>
          </cell>
          <cell r="BR276">
            <v>67.11</v>
          </cell>
          <cell r="BS276">
            <v>66</v>
          </cell>
          <cell r="BT276">
            <v>9.5</v>
          </cell>
          <cell r="BU276" t="str">
            <v>A</v>
          </cell>
          <cell r="BV276" t="str">
            <v>02</v>
          </cell>
          <cell r="BW276">
            <v>76</v>
          </cell>
          <cell r="BX276" t="str">
            <v>19970101</v>
          </cell>
          <cell r="BZ276" t="str">
            <v>C</v>
          </cell>
          <cell r="CA276" t="str">
            <v>06</v>
          </cell>
          <cell r="CB276" t="str">
            <v>D</v>
          </cell>
          <cell r="CC276" t="str">
            <v>09</v>
          </cell>
          <cell r="CD276" t="str">
            <v>B</v>
          </cell>
          <cell r="CE276" t="str">
            <v>02</v>
          </cell>
        </row>
        <row r="277">
          <cell r="A277" t="str">
            <v>2242388</v>
          </cell>
          <cell r="B277" t="str">
            <v>28</v>
          </cell>
          <cell r="C277" t="str">
            <v>대리</v>
          </cell>
          <cell r="D277" t="str">
            <v>양하명　　</v>
          </cell>
          <cell r="E277" t="str">
            <v>C</v>
          </cell>
          <cell r="G277">
            <v>1</v>
          </cell>
          <cell r="H277" t="str">
            <v>KO**</v>
          </cell>
          <cell r="I277" t="str">
            <v>KODD</v>
          </cell>
          <cell r="J277" t="str">
            <v>수입２팀　　　　　　</v>
          </cell>
          <cell r="K277" t="str">
            <v>KODA</v>
          </cell>
          <cell r="L277" t="str">
            <v>일반구매팀　　　　　</v>
          </cell>
          <cell r="O277" t="str">
            <v>KODA</v>
          </cell>
          <cell r="R277" t="str">
            <v>1</v>
          </cell>
          <cell r="V277" t="str">
            <v>4</v>
          </cell>
          <cell r="W277" t="str">
            <v>1</v>
          </cell>
          <cell r="X277" t="str">
            <v>3</v>
          </cell>
          <cell r="Y277" t="str">
            <v>S</v>
          </cell>
          <cell r="Z277" t="str">
            <v>2067778</v>
          </cell>
          <cell r="AA277" t="str">
            <v>송시용　　</v>
          </cell>
          <cell r="AB277" t="str">
            <v>22</v>
          </cell>
          <cell r="AC277" t="str">
            <v>32</v>
          </cell>
          <cell r="AD277">
            <v>89</v>
          </cell>
          <cell r="AE277">
            <v>66.98</v>
          </cell>
          <cell r="AF277">
            <v>60</v>
          </cell>
          <cell r="AG277" t="str">
            <v>2008268</v>
          </cell>
          <cell r="AH277" t="str">
            <v>이용도　　</v>
          </cell>
          <cell r="AI277" t="str">
            <v>02</v>
          </cell>
          <cell r="AJ277" t="str">
            <v>20</v>
          </cell>
          <cell r="AK277">
            <v>90</v>
          </cell>
          <cell r="AL277">
            <v>67.36</v>
          </cell>
          <cell r="AM277">
            <v>20</v>
          </cell>
          <cell r="AR277">
            <v>0</v>
          </cell>
          <cell r="AS277">
            <v>0</v>
          </cell>
          <cell r="AT277">
            <v>0</v>
          </cell>
          <cell r="AY277">
            <v>0</v>
          </cell>
          <cell r="AZ277">
            <v>0</v>
          </cell>
          <cell r="BA277">
            <v>0</v>
          </cell>
          <cell r="BF277">
            <v>0</v>
          </cell>
          <cell r="BG277">
            <v>0</v>
          </cell>
          <cell r="BH277">
            <v>0</v>
          </cell>
          <cell r="BM277">
            <v>0</v>
          </cell>
          <cell r="BN277">
            <v>0</v>
          </cell>
          <cell r="BO277">
            <v>0</v>
          </cell>
          <cell r="BP277" t="b">
            <v>0</v>
          </cell>
          <cell r="BQ277">
            <v>0</v>
          </cell>
          <cell r="BR277">
            <v>67.08</v>
          </cell>
          <cell r="BS277">
            <v>240</v>
          </cell>
          <cell r="BT277">
            <v>14.3</v>
          </cell>
          <cell r="BU277" t="str">
            <v>B</v>
          </cell>
          <cell r="BV277" t="str">
            <v>02</v>
          </cell>
          <cell r="BW277">
            <v>76</v>
          </cell>
          <cell r="BX277" t="str">
            <v>19950101</v>
          </cell>
          <cell r="BZ277" t="str">
            <v>C</v>
          </cell>
          <cell r="CA277" t="str">
            <v>07</v>
          </cell>
          <cell r="CB277" t="str">
            <v>C</v>
          </cell>
          <cell r="CC277" t="str">
            <v>04</v>
          </cell>
          <cell r="CD277" t="str">
            <v>C</v>
          </cell>
          <cell r="CE277" t="str">
            <v>06</v>
          </cell>
        </row>
        <row r="278">
          <cell r="A278" t="str">
            <v>2550567</v>
          </cell>
          <cell r="B278" t="str">
            <v>33</v>
          </cell>
          <cell r="C278" t="str">
            <v>5급</v>
          </cell>
          <cell r="D278" t="str">
            <v>박규임　　</v>
          </cell>
          <cell r="E278" t="str">
            <v>C</v>
          </cell>
          <cell r="G278">
            <v>1</v>
          </cell>
          <cell r="H278" t="str">
            <v>KH**</v>
          </cell>
          <cell r="I278" t="str">
            <v>KHOG</v>
          </cell>
          <cell r="J278" t="str">
            <v>전북）전주중부지점　</v>
          </cell>
          <cell r="K278" t="str">
            <v>KHOB</v>
          </cell>
          <cell r="L278" t="str">
            <v>전북）서전주지점　　</v>
          </cell>
          <cell r="O278" t="str">
            <v>KHOBA</v>
          </cell>
          <cell r="R278" t="str">
            <v>2</v>
          </cell>
          <cell r="V278" t="str">
            <v>7</v>
          </cell>
          <cell r="W278" t="str">
            <v>3</v>
          </cell>
          <cell r="X278" t="str">
            <v>4</v>
          </cell>
          <cell r="Y278" t="str">
            <v>S</v>
          </cell>
          <cell r="Z278" t="str">
            <v>2289063</v>
          </cell>
          <cell r="AA278" t="str">
            <v>김우근　　</v>
          </cell>
          <cell r="AB278" t="str">
            <v>28</v>
          </cell>
          <cell r="AC278" t="str">
            <v>50</v>
          </cell>
          <cell r="AD278">
            <v>70</v>
          </cell>
          <cell r="AE278">
            <v>52.53</v>
          </cell>
          <cell r="AF278">
            <v>10</v>
          </cell>
          <cell r="AG278" t="str">
            <v>2104286</v>
          </cell>
          <cell r="AH278" t="str">
            <v>진교거　　</v>
          </cell>
          <cell r="AI278" t="str">
            <v>26</v>
          </cell>
          <cell r="AJ278" t="str">
            <v>44</v>
          </cell>
          <cell r="AK278">
            <v>95</v>
          </cell>
          <cell r="AL278">
            <v>63.22</v>
          </cell>
          <cell r="AM278">
            <v>50</v>
          </cell>
          <cell r="AN278" t="str">
            <v>2718148</v>
          </cell>
          <cell r="AO278" t="str">
            <v>김춘원　　</v>
          </cell>
          <cell r="AP278" t="str">
            <v>05</v>
          </cell>
          <cell r="AQ278" t="str">
            <v>32</v>
          </cell>
          <cell r="AR278">
            <v>49</v>
          </cell>
          <cell r="AS278">
            <v>52.17</v>
          </cell>
          <cell r="AT278">
            <v>30</v>
          </cell>
          <cell r="AY278">
            <v>0</v>
          </cell>
          <cell r="AZ278">
            <v>0</v>
          </cell>
          <cell r="BA278">
            <v>0</v>
          </cell>
          <cell r="BF278">
            <v>0</v>
          </cell>
          <cell r="BG278">
            <v>0</v>
          </cell>
          <cell r="BH278">
            <v>0</v>
          </cell>
          <cell r="BM278">
            <v>0</v>
          </cell>
          <cell r="BN278">
            <v>0</v>
          </cell>
          <cell r="BO278">
            <v>0</v>
          </cell>
          <cell r="BP278" t="b">
            <v>0</v>
          </cell>
          <cell r="BQ278">
            <v>0</v>
          </cell>
          <cell r="BR278">
            <v>58.35</v>
          </cell>
          <cell r="BS278">
            <v>401</v>
          </cell>
          <cell r="BT278">
            <v>58.5</v>
          </cell>
          <cell r="BU278" t="str">
            <v>C</v>
          </cell>
          <cell r="BV278" t="str">
            <v>07</v>
          </cell>
          <cell r="BW278">
            <v>56</v>
          </cell>
          <cell r="BX278" t="str">
            <v>19940411</v>
          </cell>
          <cell r="BZ278" t="str">
            <v>E</v>
          </cell>
          <cell r="CA278" t="str">
            <v>11</v>
          </cell>
          <cell r="CB278" t="str">
            <v>E</v>
          </cell>
          <cell r="CC278" t="str">
            <v>11</v>
          </cell>
          <cell r="CD278" t="str">
            <v>E</v>
          </cell>
          <cell r="CE278" t="str">
            <v>11</v>
          </cell>
        </row>
        <row r="279">
          <cell r="A279" t="str">
            <v>2651936</v>
          </cell>
          <cell r="B279" t="str">
            <v>33</v>
          </cell>
          <cell r="C279" t="str">
            <v>5급</v>
          </cell>
          <cell r="D279" t="str">
            <v>최혜정　　</v>
          </cell>
          <cell r="E279" t="str">
            <v>C</v>
          </cell>
          <cell r="G279">
            <v>1</v>
          </cell>
          <cell r="H279" t="str">
            <v>KQ**</v>
          </cell>
          <cell r="I279" t="str">
            <v>KUGA</v>
          </cell>
          <cell r="J279" t="str">
            <v>광）품질관리부　　　</v>
          </cell>
          <cell r="K279" t="str">
            <v>KUBA</v>
          </cell>
          <cell r="L279" t="str">
            <v>광）총무팀　　　　　</v>
          </cell>
          <cell r="O279" t="str">
            <v>KUBA</v>
          </cell>
          <cell r="R279" t="str">
            <v>6</v>
          </cell>
          <cell r="V279" t="str">
            <v>7</v>
          </cell>
          <cell r="W279" t="str">
            <v>2</v>
          </cell>
          <cell r="X279" t="str">
            <v>4</v>
          </cell>
          <cell r="Y279" t="str">
            <v>O</v>
          </cell>
          <cell r="Z279" t="str">
            <v>2053032</v>
          </cell>
          <cell r="AA279" t="str">
            <v>박용재　　</v>
          </cell>
          <cell r="AB279" t="str">
            <v>24</v>
          </cell>
          <cell r="AC279" t="str">
            <v>43</v>
          </cell>
          <cell r="AD279">
            <v>69</v>
          </cell>
          <cell r="AE279">
            <v>60.71</v>
          </cell>
          <cell r="AF279">
            <v>40</v>
          </cell>
          <cell r="AG279" t="str">
            <v>2034679</v>
          </cell>
          <cell r="AH279" t="str">
            <v>김재훈　　</v>
          </cell>
          <cell r="AI279" t="str">
            <v>20</v>
          </cell>
          <cell r="AJ279" t="str">
            <v>32</v>
          </cell>
          <cell r="AK279">
            <v>49</v>
          </cell>
          <cell r="AL279">
            <v>52.99</v>
          </cell>
          <cell r="AM279">
            <v>20</v>
          </cell>
          <cell r="AN279" t="str">
            <v>2026563</v>
          </cell>
          <cell r="AO279" t="str">
            <v>전천수　　</v>
          </cell>
          <cell r="AP279" t="str">
            <v>03</v>
          </cell>
          <cell r="AQ279" t="str">
            <v>30</v>
          </cell>
          <cell r="AR279">
            <v>59</v>
          </cell>
          <cell r="AS279">
            <v>57.33</v>
          </cell>
          <cell r="AT279">
            <v>20</v>
          </cell>
          <cell r="AY279">
            <v>0</v>
          </cell>
          <cell r="AZ279">
            <v>0</v>
          </cell>
          <cell r="BA279">
            <v>0</v>
          </cell>
          <cell r="BF279">
            <v>0</v>
          </cell>
          <cell r="BG279">
            <v>0</v>
          </cell>
          <cell r="BH279">
            <v>0</v>
          </cell>
          <cell r="BM279">
            <v>0</v>
          </cell>
          <cell r="BN279">
            <v>0</v>
          </cell>
          <cell r="BO279">
            <v>0</v>
          </cell>
          <cell r="BP279" t="b">
            <v>0</v>
          </cell>
          <cell r="BQ279">
            <v>0</v>
          </cell>
          <cell r="BR279">
            <v>57.93</v>
          </cell>
          <cell r="BS279">
            <v>416</v>
          </cell>
          <cell r="BT279">
            <v>60.7</v>
          </cell>
          <cell r="BU279" t="str">
            <v>C</v>
          </cell>
          <cell r="BV279" t="str">
            <v>07</v>
          </cell>
          <cell r="BW279">
            <v>56</v>
          </cell>
          <cell r="BX279" t="str">
            <v>19960208</v>
          </cell>
          <cell r="BZ279" t="str">
            <v>E</v>
          </cell>
          <cell r="CA279" t="str">
            <v>11</v>
          </cell>
          <cell r="CB279" t="str">
            <v>E</v>
          </cell>
          <cell r="CC279" t="str">
            <v>11</v>
          </cell>
          <cell r="CD279" t="str">
            <v>E</v>
          </cell>
          <cell r="CE279" t="str">
            <v>11</v>
          </cell>
        </row>
        <row r="280">
          <cell r="A280" t="str">
            <v>2636523</v>
          </cell>
          <cell r="B280" t="str">
            <v>33</v>
          </cell>
          <cell r="C280" t="str">
            <v>5급</v>
          </cell>
          <cell r="D280" t="str">
            <v>이수미　　</v>
          </cell>
          <cell r="E280" t="str">
            <v>C</v>
          </cell>
          <cell r="G280">
            <v>1</v>
          </cell>
          <cell r="H280" t="str">
            <v>KH**</v>
          </cell>
          <cell r="I280" t="str">
            <v>KHEJ</v>
          </cell>
          <cell r="J280" t="str">
            <v>동부）구리지점　　　</v>
          </cell>
          <cell r="K280" t="str">
            <v>KHEY</v>
          </cell>
          <cell r="L280" t="str">
            <v>동부）청평지점　　　</v>
          </cell>
          <cell r="O280" t="str">
            <v>KHEYA</v>
          </cell>
          <cell r="R280" t="str">
            <v>2</v>
          </cell>
          <cell r="V280" t="str">
            <v>7</v>
          </cell>
          <cell r="W280" t="str">
            <v>3</v>
          </cell>
          <cell r="X280" t="str">
            <v>4</v>
          </cell>
          <cell r="Y280" t="str">
            <v>O</v>
          </cell>
          <cell r="Z280" t="str">
            <v>2210663</v>
          </cell>
          <cell r="AA280" t="str">
            <v>신영석　　</v>
          </cell>
          <cell r="AB280" t="str">
            <v>28</v>
          </cell>
          <cell r="AC280" t="str">
            <v>44</v>
          </cell>
          <cell r="AD280">
            <v>77</v>
          </cell>
          <cell r="AE280">
            <v>60</v>
          </cell>
          <cell r="AF280">
            <v>60</v>
          </cell>
          <cell r="AG280" t="str">
            <v>2718162</v>
          </cell>
          <cell r="AH280" t="str">
            <v>박광인　　</v>
          </cell>
          <cell r="AI280" t="str">
            <v>03</v>
          </cell>
          <cell r="AJ280" t="str">
            <v>32</v>
          </cell>
          <cell r="AK280">
            <v>72</v>
          </cell>
          <cell r="AL280">
            <v>59.35</v>
          </cell>
          <cell r="AM280">
            <v>30</v>
          </cell>
          <cell r="AR280">
            <v>0</v>
          </cell>
          <cell r="AS280">
            <v>0</v>
          </cell>
          <cell r="AT280">
            <v>0</v>
          </cell>
          <cell r="AY280">
            <v>0</v>
          </cell>
          <cell r="AZ280">
            <v>0</v>
          </cell>
          <cell r="BA280">
            <v>0</v>
          </cell>
          <cell r="BF280">
            <v>0</v>
          </cell>
          <cell r="BG280">
            <v>0</v>
          </cell>
          <cell r="BH280">
            <v>0</v>
          </cell>
          <cell r="BM280">
            <v>0</v>
          </cell>
          <cell r="BN280">
            <v>0</v>
          </cell>
          <cell r="BO280">
            <v>0</v>
          </cell>
          <cell r="BP280" t="b">
            <v>0</v>
          </cell>
          <cell r="BQ280">
            <v>0</v>
          </cell>
          <cell r="BR280">
            <v>59.78</v>
          </cell>
          <cell r="BS280">
            <v>327</v>
          </cell>
          <cell r="BT280">
            <v>47.7</v>
          </cell>
          <cell r="BU280" t="str">
            <v>C</v>
          </cell>
          <cell r="BV280" t="str">
            <v>06</v>
          </cell>
          <cell r="BW280">
            <v>60</v>
          </cell>
          <cell r="BX280" t="str">
            <v>19950807</v>
          </cell>
          <cell r="BZ280" t="str">
            <v>E</v>
          </cell>
          <cell r="CA280" t="str">
            <v>11</v>
          </cell>
          <cell r="CB280" t="str">
            <v>C</v>
          </cell>
          <cell r="CC280" t="str">
            <v>08</v>
          </cell>
          <cell r="CD280" t="str">
            <v>E</v>
          </cell>
          <cell r="CE280" t="str">
            <v>11</v>
          </cell>
        </row>
        <row r="281">
          <cell r="A281" t="str">
            <v>2595764</v>
          </cell>
          <cell r="B281" t="str">
            <v>33</v>
          </cell>
          <cell r="C281" t="str">
            <v>5급</v>
          </cell>
          <cell r="D281" t="str">
            <v>김현란　　</v>
          </cell>
          <cell r="E281" t="str">
            <v>C</v>
          </cell>
          <cell r="G281">
            <v>1</v>
          </cell>
          <cell r="H281" t="str">
            <v>KH**</v>
          </cell>
          <cell r="I281" t="str">
            <v>KHIK</v>
          </cell>
          <cell r="J281" t="str">
            <v>인천）주안지점　　　</v>
          </cell>
          <cell r="K281" t="str">
            <v>KHIC</v>
          </cell>
          <cell r="L281" t="str">
            <v>인천）구월지점　　　</v>
          </cell>
          <cell r="O281" t="str">
            <v>KHICA</v>
          </cell>
          <cell r="R281" t="str">
            <v>2</v>
          </cell>
          <cell r="V281" t="str">
            <v>7</v>
          </cell>
          <cell r="W281" t="str">
            <v>3</v>
          </cell>
          <cell r="X281" t="str">
            <v>4</v>
          </cell>
          <cell r="Y281" t="str">
            <v>S</v>
          </cell>
          <cell r="Z281" t="str">
            <v>2060203</v>
          </cell>
          <cell r="AA281" t="str">
            <v>김동욱　　</v>
          </cell>
          <cell r="AB281" t="str">
            <v>26</v>
          </cell>
          <cell r="AC281" t="str">
            <v>50</v>
          </cell>
          <cell r="AD281">
            <v>76</v>
          </cell>
          <cell r="AE281">
            <v>55.29</v>
          </cell>
          <cell r="AF281">
            <v>10</v>
          </cell>
          <cell r="AG281" t="str">
            <v>7106482</v>
          </cell>
          <cell r="AH281" t="str">
            <v>김봉웅　　</v>
          </cell>
          <cell r="AI281" t="str">
            <v>26</v>
          </cell>
          <cell r="AJ281" t="str">
            <v>44</v>
          </cell>
          <cell r="AK281">
            <v>80</v>
          </cell>
          <cell r="AL281">
            <v>64.709999999999994</v>
          </cell>
          <cell r="AM281">
            <v>50</v>
          </cell>
          <cell r="AN281" t="str">
            <v>2718155</v>
          </cell>
          <cell r="AO281" t="str">
            <v>김한수　　</v>
          </cell>
          <cell r="AP281" t="str">
            <v>05</v>
          </cell>
          <cell r="AQ281" t="str">
            <v>32</v>
          </cell>
          <cell r="AR281">
            <v>51</v>
          </cell>
          <cell r="AS281">
            <v>51.45</v>
          </cell>
          <cell r="AT281">
            <v>30</v>
          </cell>
          <cell r="AY281">
            <v>0</v>
          </cell>
          <cell r="AZ281">
            <v>0</v>
          </cell>
          <cell r="BA281">
            <v>0</v>
          </cell>
          <cell r="BF281">
            <v>0</v>
          </cell>
          <cell r="BG281">
            <v>0</v>
          </cell>
          <cell r="BH281">
            <v>0</v>
          </cell>
          <cell r="BM281">
            <v>0</v>
          </cell>
          <cell r="BN281">
            <v>0</v>
          </cell>
          <cell r="BO281">
            <v>0</v>
          </cell>
          <cell r="BP281" t="b">
            <v>0</v>
          </cell>
          <cell r="BQ281">
            <v>0</v>
          </cell>
          <cell r="BR281">
            <v>59.24</v>
          </cell>
          <cell r="BS281">
            <v>365</v>
          </cell>
          <cell r="BT281">
            <v>53.3</v>
          </cell>
          <cell r="BU281" t="str">
            <v>C</v>
          </cell>
          <cell r="BV281" t="str">
            <v>06</v>
          </cell>
          <cell r="BW281">
            <v>60</v>
          </cell>
          <cell r="BX281" t="str">
            <v>19941212</v>
          </cell>
          <cell r="BZ281" t="str">
            <v>E</v>
          </cell>
          <cell r="CA281" t="str">
            <v>10</v>
          </cell>
          <cell r="CB281" t="str">
            <v>D</v>
          </cell>
          <cell r="CC281" t="str">
            <v>09</v>
          </cell>
          <cell r="CD281" t="str">
            <v>E</v>
          </cell>
          <cell r="CE281" t="str">
            <v>11</v>
          </cell>
        </row>
        <row r="282">
          <cell r="A282" t="str">
            <v>2589923</v>
          </cell>
          <cell r="B282" t="str">
            <v>33</v>
          </cell>
          <cell r="C282" t="str">
            <v>5급</v>
          </cell>
          <cell r="D282" t="str">
            <v>이은정　　</v>
          </cell>
          <cell r="E282" t="str">
            <v>C</v>
          </cell>
          <cell r="G282">
            <v>1</v>
          </cell>
          <cell r="H282" t="str">
            <v>KM**</v>
          </cell>
          <cell r="I282" t="str">
            <v>KMEC</v>
          </cell>
          <cell r="J282" t="str">
            <v>부품운영팀　　　　　</v>
          </cell>
          <cell r="K282" t="str">
            <v>KMEB</v>
          </cell>
          <cell r="L282" t="str">
            <v>부품물류팀　　　　　</v>
          </cell>
          <cell r="O282" t="str">
            <v>KMEB</v>
          </cell>
          <cell r="R282" t="str">
            <v>4</v>
          </cell>
          <cell r="V282" t="str">
            <v>7</v>
          </cell>
          <cell r="W282" t="str">
            <v>1</v>
          </cell>
          <cell r="X282" t="str">
            <v>4</v>
          </cell>
          <cell r="Y282" t="str">
            <v>S</v>
          </cell>
          <cell r="Z282" t="str">
            <v>2136931</v>
          </cell>
          <cell r="AA282" t="str">
            <v>고재익　　</v>
          </cell>
          <cell r="AB282" t="str">
            <v>26</v>
          </cell>
          <cell r="AC282" t="str">
            <v>43</v>
          </cell>
          <cell r="AD282">
            <v>81</v>
          </cell>
          <cell r="AE282">
            <v>59.5</v>
          </cell>
          <cell r="AF282">
            <v>50</v>
          </cell>
          <cell r="AG282" t="str">
            <v>0043652</v>
          </cell>
          <cell r="AH282" t="str">
            <v>정남기　　</v>
          </cell>
          <cell r="AI282" t="str">
            <v>05</v>
          </cell>
          <cell r="AJ282" t="str">
            <v>32</v>
          </cell>
          <cell r="AK282">
            <v>53</v>
          </cell>
          <cell r="AL282">
            <v>59.23</v>
          </cell>
          <cell r="AM282">
            <v>30</v>
          </cell>
          <cell r="AR282">
            <v>0</v>
          </cell>
          <cell r="AS282">
            <v>0</v>
          </cell>
          <cell r="AT282">
            <v>0</v>
          </cell>
          <cell r="AY282">
            <v>0</v>
          </cell>
          <cell r="AZ282">
            <v>0</v>
          </cell>
          <cell r="BA282">
            <v>0</v>
          </cell>
          <cell r="BF282">
            <v>0</v>
          </cell>
          <cell r="BG282">
            <v>0</v>
          </cell>
          <cell r="BH282">
            <v>0</v>
          </cell>
          <cell r="BM282">
            <v>0</v>
          </cell>
          <cell r="BN282">
            <v>0</v>
          </cell>
          <cell r="BO282">
            <v>0</v>
          </cell>
          <cell r="BP282" t="b">
            <v>0</v>
          </cell>
          <cell r="BQ282">
            <v>0</v>
          </cell>
          <cell r="BR282">
            <v>59.4</v>
          </cell>
          <cell r="BS282">
            <v>357</v>
          </cell>
          <cell r="BT282">
            <v>52.1</v>
          </cell>
          <cell r="BU282" t="str">
            <v>C</v>
          </cell>
          <cell r="BV282" t="str">
            <v>06</v>
          </cell>
          <cell r="BW282">
            <v>60</v>
          </cell>
          <cell r="BX282" t="str">
            <v>19941018</v>
          </cell>
          <cell r="BZ282" t="str">
            <v>D</v>
          </cell>
          <cell r="CA282" t="str">
            <v>09</v>
          </cell>
          <cell r="CB282" t="str">
            <v>E</v>
          </cell>
          <cell r="CC282" t="str">
            <v>11</v>
          </cell>
          <cell r="CD282" t="str">
            <v>D</v>
          </cell>
          <cell r="CE282" t="str">
            <v>10</v>
          </cell>
        </row>
        <row r="283">
          <cell r="A283" t="str">
            <v>2553108</v>
          </cell>
          <cell r="B283" t="str">
            <v>33</v>
          </cell>
          <cell r="C283" t="str">
            <v>5급</v>
          </cell>
          <cell r="D283" t="str">
            <v>정선숙　　</v>
          </cell>
          <cell r="E283" t="str">
            <v>C</v>
          </cell>
          <cell r="G283">
            <v>1</v>
          </cell>
          <cell r="H283" t="str">
            <v>KH**</v>
          </cell>
          <cell r="I283" t="str">
            <v>KHUE</v>
          </cell>
          <cell r="J283" t="str">
            <v>대구）북대구지점　　</v>
          </cell>
          <cell r="K283" t="str">
            <v>KHUD</v>
          </cell>
          <cell r="L283" t="str">
            <v>대구）달서지점　　　</v>
          </cell>
          <cell r="O283" t="str">
            <v>KHUDA</v>
          </cell>
          <cell r="R283" t="str">
            <v>2</v>
          </cell>
          <cell r="V283" t="str">
            <v>7</v>
          </cell>
          <cell r="W283" t="str">
            <v>3</v>
          </cell>
          <cell r="X283" t="str">
            <v>4</v>
          </cell>
          <cell r="Y283" t="str">
            <v>S</v>
          </cell>
          <cell r="Z283" t="str">
            <v>2179067</v>
          </cell>
          <cell r="AA283" t="str">
            <v>배병우　　</v>
          </cell>
          <cell r="AB283" t="str">
            <v>28</v>
          </cell>
          <cell r="AC283" t="str">
            <v>50</v>
          </cell>
          <cell r="AD283">
            <v>77</v>
          </cell>
          <cell r="AE283">
            <v>60</v>
          </cell>
          <cell r="AF283">
            <v>10</v>
          </cell>
          <cell r="AG283" t="str">
            <v>2063876</v>
          </cell>
          <cell r="AH283" t="str">
            <v>김진원　　</v>
          </cell>
          <cell r="AI283" t="str">
            <v>24</v>
          </cell>
          <cell r="AJ283" t="str">
            <v>44</v>
          </cell>
          <cell r="AK283">
            <v>93</v>
          </cell>
          <cell r="AL283">
            <v>60</v>
          </cell>
          <cell r="AM283">
            <v>50</v>
          </cell>
          <cell r="AN283" t="str">
            <v>2018769</v>
          </cell>
          <cell r="AO283" t="str">
            <v>이문식　　</v>
          </cell>
          <cell r="AP283" t="str">
            <v>20</v>
          </cell>
          <cell r="AQ283" t="str">
            <v>32</v>
          </cell>
          <cell r="AR283">
            <v>83</v>
          </cell>
          <cell r="AS283">
            <v>63.87</v>
          </cell>
          <cell r="AT283">
            <v>30</v>
          </cell>
          <cell r="AY283">
            <v>0</v>
          </cell>
          <cell r="AZ283">
            <v>0</v>
          </cell>
          <cell r="BA283">
            <v>0</v>
          </cell>
          <cell r="BF283">
            <v>0</v>
          </cell>
          <cell r="BG283">
            <v>0</v>
          </cell>
          <cell r="BH283">
            <v>0</v>
          </cell>
          <cell r="BM283">
            <v>0</v>
          </cell>
          <cell r="BN283">
            <v>0</v>
          </cell>
          <cell r="BO283">
            <v>0</v>
          </cell>
          <cell r="BP283" t="b">
            <v>0</v>
          </cell>
          <cell r="BQ283">
            <v>0</v>
          </cell>
          <cell r="BR283">
            <v>61.29</v>
          </cell>
          <cell r="BS283">
            <v>244</v>
          </cell>
          <cell r="BT283">
            <v>35.6</v>
          </cell>
          <cell r="BU283" t="str">
            <v>C</v>
          </cell>
          <cell r="BV283" t="str">
            <v>05</v>
          </cell>
          <cell r="BW283">
            <v>64</v>
          </cell>
          <cell r="BX283" t="str">
            <v>19940411</v>
          </cell>
          <cell r="BZ283" t="str">
            <v>D</v>
          </cell>
          <cell r="CA283" t="str">
            <v>08</v>
          </cell>
          <cell r="CB283" t="str">
            <v>E</v>
          </cell>
          <cell r="CC283" t="str">
            <v>10</v>
          </cell>
          <cell r="CD283" t="str">
            <v>D</v>
          </cell>
          <cell r="CE283" t="str">
            <v>09</v>
          </cell>
        </row>
        <row r="284">
          <cell r="A284" t="str">
            <v>2166709</v>
          </cell>
          <cell r="B284" t="str">
            <v>28</v>
          </cell>
          <cell r="C284" t="str">
            <v>대리</v>
          </cell>
          <cell r="D284" t="str">
            <v>조청진　　</v>
          </cell>
          <cell r="E284" t="str">
            <v>C</v>
          </cell>
          <cell r="G284">
            <v>1</v>
          </cell>
          <cell r="H284" t="str">
            <v>KH**</v>
          </cell>
          <cell r="I284" t="str">
            <v>KHEM</v>
          </cell>
          <cell r="J284" t="str">
            <v>동부）길음지점　　　</v>
          </cell>
          <cell r="K284" t="str">
            <v>KHE*</v>
          </cell>
          <cell r="L284" t="str">
            <v>동부지역본부　　　　</v>
          </cell>
          <cell r="O284" t="str">
            <v>KHE*2</v>
          </cell>
          <cell r="R284" t="str">
            <v>2</v>
          </cell>
          <cell r="V284" t="str">
            <v>4</v>
          </cell>
          <cell r="W284" t="str">
            <v>3</v>
          </cell>
          <cell r="X284" t="str">
            <v>3</v>
          </cell>
          <cell r="Y284" t="str">
            <v>S</v>
          </cell>
          <cell r="Z284" t="str">
            <v>2133409</v>
          </cell>
          <cell r="AA284" t="str">
            <v>백광훈　　</v>
          </cell>
          <cell r="AB284" t="str">
            <v>26</v>
          </cell>
          <cell r="AC284" t="str">
            <v>50</v>
          </cell>
          <cell r="AD284">
            <v>77</v>
          </cell>
          <cell r="AE284">
            <v>61.35</v>
          </cell>
          <cell r="AF284">
            <v>40</v>
          </cell>
          <cell r="AG284" t="str">
            <v>2718162</v>
          </cell>
          <cell r="AH284" t="str">
            <v>박광인　　</v>
          </cell>
          <cell r="AI284" t="str">
            <v>03</v>
          </cell>
          <cell r="AJ284" t="str">
            <v>32</v>
          </cell>
          <cell r="AK284">
            <v>95</v>
          </cell>
          <cell r="AL284">
            <v>68.02</v>
          </cell>
          <cell r="AM284">
            <v>40</v>
          </cell>
          <cell r="AN284" t="str">
            <v>2059744</v>
          </cell>
          <cell r="AO284" t="str">
            <v>김도영　　</v>
          </cell>
          <cell r="AP284" t="str">
            <v>02</v>
          </cell>
          <cell r="AQ284" t="str">
            <v>20</v>
          </cell>
          <cell r="AR284">
            <v>63</v>
          </cell>
          <cell r="AS284">
            <v>57.38</v>
          </cell>
          <cell r="AT284">
            <v>10</v>
          </cell>
          <cell r="AY284">
            <v>0</v>
          </cell>
          <cell r="AZ284">
            <v>0</v>
          </cell>
          <cell r="BA284">
            <v>0</v>
          </cell>
          <cell r="BF284">
            <v>0</v>
          </cell>
          <cell r="BG284">
            <v>0</v>
          </cell>
          <cell r="BH284">
            <v>0</v>
          </cell>
          <cell r="BM284">
            <v>0</v>
          </cell>
          <cell r="BN284">
            <v>0</v>
          </cell>
          <cell r="BO284">
            <v>0</v>
          </cell>
          <cell r="BP284" t="b">
            <v>0</v>
          </cell>
          <cell r="BQ284">
            <v>0</v>
          </cell>
          <cell r="BR284">
            <v>63.87</v>
          </cell>
          <cell r="BS284">
            <v>485</v>
          </cell>
          <cell r="BT284">
            <v>29</v>
          </cell>
          <cell r="BU284" t="str">
            <v>B</v>
          </cell>
          <cell r="BV284" t="str">
            <v>04</v>
          </cell>
          <cell r="BW284">
            <v>68</v>
          </cell>
          <cell r="BX284" t="str">
            <v>19960101</v>
          </cell>
          <cell r="BZ284" t="str">
            <v>D</v>
          </cell>
          <cell r="CA284" t="str">
            <v>09</v>
          </cell>
          <cell r="CB284" t="str">
            <v>D</v>
          </cell>
          <cell r="CC284" t="str">
            <v>08</v>
          </cell>
          <cell r="CD284" t="str">
            <v>C</v>
          </cell>
          <cell r="CE284" t="str">
            <v>07</v>
          </cell>
        </row>
        <row r="285">
          <cell r="A285" t="str">
            <v>2504403</v>
          </cell>
          <cell r="B285" t="str">
            <v>32</v>
          </cell>
          <cell r="C285" t="str">
            <v>4을</v>
          </cell>
          <cell r="D285" t="str">
            <v>고성택　　</v>
          </cell>
          <cell r="E285" t="str">
            <v>C</v>
          </cell>
          <cell r="G285">
            <v>1</v>
          </cell>
          <cell r="H285" t="str">
            <v>KH**</v>
          </cell>
          <cell r="I285" t="str">
            <v>KHPD</v>
          </cell>
          <cell r="J285" t="str">
            <v>전남）해남지점　　　</v>
          </cell>
          <cell r="K285" t="str">
            <v>KHPA</v>
          </cell>
          <cell r="L285" t="str">
            <v>전남）목포지점　　　</v>
          </cell>
          <cell r="O285" t="str">
            <v>KHPAA</v>
          </cell>
          <cell r="R285" t="str">
            <v>2</v>
          </cell>
          <cell r="V285" t="str">
            <v>6</v>
          </cell>
          <cell r="W285" t="str">
            <v>3</v>
          </cell>
          <cell r="X285" t="str">
            <v>4</v>
          </cell>
          <cell r="Y285" t="str">
            <v>S</v>
          </cell>
          <cell r="Z285" t="str">
            <v>2233864</v>
          </cell>
          <cell r="AA285" t="str">
            <v>김영우　　</v>
          </cell>
          <cell r="AB285" t="str">
            <v>28</v>
          </cell>
          <cell r="AC285" t="str">
            <v>50</v>
          </cell>
          <cell r="AD285">
            <v>82</v>
          </cell>
          <cell r="AE285">
            <v>67.650000000000006</v>
          </cell>
          <cell r="AF285">
            <v>10</v>
          </cell>
          <cell r="AG285" t="str">
            <v>2070154</v>
          </cell>
          <cell r="AH285" t="str">
            <v>문기철　　</v>
          </cell>
          <cell r="AI285" t="str">
            <v>28</v>
          </cell>
          <cell r="AJ285" t="str">
            <v>44</v>
          </cell>
          <cell r="AK285">
            <v>83</v>
          </cell>
          <cell r="AL285">
            <v>61.89</v>
          </cell>
          <cell r="AM285">
            <v>50</v>
          </cell>
          <cell r="AN285" t="str">
            <v>2018828</v>
          </cell>
          <cell r="AO285" t="str">
            <v>이종성　　</v>
          </cell>
          <cell r="AP285" t="str">
            <v>20</v>
          </cell>
          <cell r="AQ285" t="str">
            <v>32</v>
          </cell>
          <cell r="AR285">
            <v>97</v>
          </cell>
          <cell r="AS285">
            <v>67.45</v>
          </cell>
          <cell r="AT285">
            <v>30</v>
          </cell>
          <cell r="AY285">
            <v>0</v>
          </cell>
          <cell r="AZ285">
            <v>0</v>
          </cell>
          <cell r="BA285">
            <v>0</v>
          </cell>
          <cell r="BF285">
            <v>0</v>
          </cell>
          <cell r="BG285">
            <v>0</v>
          </cell>
          <cell r="BH285">
            <v>0</v>
          </cell>
          <cell r="BM285">
            <v>0</v>
          </cell>
          <cell r="BN285">
            <v>0</v>
          </cell>
          <cell r="BO285">
            <v>0</v>
          </cell>
          <cell r="BP285" t="b">
            <v>0</v>
          </cell>
          <cell r="BQ285">
            <v>0</v>
          </cell>
          <cell r="BR285">
            <v>64.38</v>
          </cell>
          <cell r="BS285">
            <v>166</v>
          </cell>
          <cell r="BT285">
            <v>23.8</v>
          </cell>
          <cell r="BU285" t="str">
            <v>B</v>
          </cell>
          <cell r="BV285" t="str">
            <v>03</v>
          </cell>
          <cell r="BW285">
            <v>72</v>
          </cell>
          <cell r="BX285" t="str">
            <v>19931129</v>
          </cell>
          <cell r="BZ285" t="str">
            <v>C</v>
          </cell>
          <cell r="CA285" t="str">
            <v>06</v>
          </cell>
          <cell r="CB285" t="str">
            <v>C</v>
          </cell>
          <cell r="CC285" t="str">
            <v>05</v>
          </cell>
          <cell r="CD285" t="str">
            <v>E</v>
          </cell>
          <cell r="CE285" t="str">
            <v>10</v>
          </cell>
        </row>
        <row r="286">
          <cell r="A286" t="str">
            <v>2657554</v>
          </cell>
          <cell r="B286" t="str">
            <v>30</v>
          </cell>
          <cell r="C286" t="str">
            <v>4갑</v>
          </cell>
          <cell r="D286" t="str">
            <v>양재호　　</v>
          </cell>
          <cell r="E286" t="str">
            <v>C</v>
          </cell>
          <cell r="G286">
            <v>1</v>
          </cell>
          <cell r="H286" t="str">
            <v>KK**</v>
          </cell>
          <cell r="I286" t="str">
            <v>KLDA</v>
          </cell>
          <cell r="J286" t="str">
            <v>써비스기획팀　　　　</v>
          </cell>
          <cell r="K286" t="str">
            <v>KLDC</v>
          </cell>
          <cell r="L286" t="str">
            <v>해외써비스팀　　　　</v>
          </cell>
          <cell r="O286" t="str">
            <v>KLDC</v>
          </cell>
          <cell r="R286" t="str">
            <v>4</v>
          </cell>
          <cell r="V286" t="str">
            <v>5</v>
          </cell>
          <cell r="W286" t="str">
            <v>1</v>
          </cell>
          <cell r="X286" t="str">
            <v>3</v>
          </cell>
          <cell r="Y286" t="str">
            <v>S</v>
          </cell>
          <cell r="Z286" t="str">
            <v>7253025</v>
          </cell>
          <cell r="AA286" t="str">
            <v>김종민　　</v>
          </cell>
          <cell r="AB286" t="str">
            <v>24</v>
          </cell>
          <cell r="AC286" t="str">
            <v>43</v>
          </cell>
          <cell r="AD286">
            <v>80</v>
          </cell>
          <cell r="AE286">
            <v>63.68</v>
          </cell>
          <cell r="AF286">
            <v>30</v>
          </cell>
          <cell r="AG286" t="str">
            <v>7043258</v>
          </cell>
          <cell r="AH286" t="str">
            <v>박상근　　</v>
          </cell>
          <cell r="AI286" t="str">
            <v>05</v>
          </cell>
          <cell r="AJ286" t="str">
            <v>32</v>
          </cell>
          <cell r="AK286">
            <v>92</v>
          </cell>
          <cell r="AL286">
            <v>66.010000000000005</v>
          </cell>
          <cell r="AM286">
            <v>20</v>
          </cell>
          <cell r="AN286" t="str">
            <v>2002024</v>
          </cell>
          <cell r="AO286" t="str">
            <v>이덕규　　</v>
          </cell>
          <cell r="AP286" t="str">
            <v>04</v>
          </cell>
          <cell r="AQ286" t="str">
            <v>30</v>
          </cell>
          <cell r="AR286">
            <v>91</v>
          </cell>
          <cell r="AS286">
            <v>67.819999999999993</v>
          </cell>
          <cell r="AT286">
            <v>20</v>
          </cell>
          <cell r="AU286" t="str">
            <v>2005295</v>
          </cell>
          <cell r="AV286" t="str">
            <v>박성도　　</v>
          </cell>
          <cell r="AW286" t="str">
            <v>02</v>
          </cell>
          <cell r="AX286" t="str">
            <v>20</v>
          </cell>
          <cell r="AY286">
            <v>86</v>
          </cell>
          <cell r="AZ286">
            <v>65.48</v>
          </cell>
          <cell r="BA286">
            <v>10</v>
          </cell>
          <cell r="BF286">
            <v>0</v>
          </cell>
          <cell r="BG286">
            <v>0</v>
          </cell>
          <cell r="BH286">
            <v>0</v>
          </cell>
          <cell r="BM286">
            <v>0</v>
          </cell>
          <cell r="BN286">
            <v>0</v>
          </cell>
          <cell r="BO286">
            <v>0</v>
          </cell>
          <cell r="BP286" t="b">
            <v>0</v>
          </cell>
          <cell r="BQ286">
            <v>0</v>
          </cell>
          <cell r="BR286">
            <v>65.52</v>
          </cell>
          <cell r="BS286">
            <v>263</v>
          </cell>
          <cell r="BT286">
            <v>18.100000000000001</v>
          </cell>
          <cell r="BU286" t="str">
            <v>B</v>
          </cell>
          <cell r="BV286" t="str">
            <v>03</v>
          </cell>
          <cell r="BW286">
            <v>72</v>
          </cell>
          <cell r="BX286" t="str">
            <v>19960111</v>
          </cell>
          <cell r="BZ286" t="str">
            <v>D</v>
          </cell>
          <cell r="CA286" t="str">
            <v>09</v>
          </cell>
          <cell r="CB286" t="str">
            <v>C</v>
          </cell>
          <cell r="CC286" t="str">
            <v>05</v>
          </cell>
          <cell r="CD286" t="str">
            <v>C</v>
          </cell>
          <cell r="CE286" t="str">
            <v>07</v>
          </cell>
        </row>
        <row r="287">
          <cell r="A287" t="str">
            <v>2289056</v>
          </cell>
          <cell r="B287" t="str">
            <v>28</v>
          </cell>
          <cell r="C287" t="str">
            <v>대리</v>
          </cell>
          <cell r="D287" t="str">
            <v>김선민　　</v>
          </cell>
          <cell r="E287" t="str">
            <v>C</v>
          </cell>
          <cell r="G287">
            <v>1</v>
          </cell>
          <cell r="H287" t="str">
            <v>KM**</v>
          </cell>
          <cell r="I287" t="str">
            <v>KMDA</v>
          </cell>
          <cell r="J287" t="str">
            <v>부품판매팀　　　　　</v>
          </cell>
          <cell r="K287" t="str">
            <v>KMIA</v>
          </cell>
          <cell r="L287" t="str">
            <v>강북부품사업소　　　</v>
          </cell>
          <cell r="O287" t="str">
            <v>KMIAB</v>
          </cell>
          <cell r="R287" t="str">
            <v>2</v>
          </cell>
          <cell r="V287" t="str">
            <v>4</v>
          </cell>
          <cell r="W287" t="str">
            <v>4</v>
          </cell>
          <cell r="X287" t="str">
            <v>3</v>
          </cell>
          <cell r="Y287" t="str">
            <v>S</v>
          </cell>
          <cell r="Z287" t="str">
            <v>2111144</v>
          </cell>
          <cell r="AA287" t="str">
            <v>오세현　　</v>
          </cell>
          <cell r="AB287" t="str">
            <v>26</v>
          </cell>
          <cell r="AC287" t="str">
            <v>50</v>
          </cell>
          <cell r="AD287">
            <v>90</v>
          </cell>
          <cell r="AE287">
            <v>63.85</v>
          </cell>
          <cell r="AF287">
            <v>40</v>
          </cell>
          <cell r="AG287" t="str">
            <v>2023226</v>
          </cell>
          <cell r="AH287" t="str">
            <v>김성수　　</v>
          </cell>
          <cell r="AI287" t="str">
            <v>22</v>
          </cell>
          <cell r="AJ287" t="str">
            <v>43</v>
          </cell>
          <cell r="AK287">
            <v>90</v>
          </cell>
          <cell r="AL287">
            <v>66.78</v>
          </cell>
          <cell r="AM287">
            <v>40</v>
          </cell>
          <cell r="AN287" t="str">
            <v>2001319</v>
          </cell>
          <cell r="AO287" t="str">
            <v>차정식　　</v>
          </cell>
          <cell r="AP287" t="str">
            <v>02</v>
          </cell>
          <cell r="AQ287" t="str">
            <v>20</v>
          </cell>
          <cell r="AR287">
            <v>77</v>
          </cell>
          <cell r="AS287">
            <v>62.21</v>
          </cell>
          <cell r="AT287">
            <v>10</v>
          </cell>
          <cell r="AY287">
            <v>0</v>
          </cell>
          <cell r="AZ287">
            <v>0</v>
          </cell>
          <cell r="BA287">
            <v>0</v>
          </cell>
          <cell r="BF287">
            <v>0</v>
          </cell>
          <cell r="BG287">
            <v>0</v>
          </cell>
          <cell r="BH287">
            <v>0</v>
          </cell>
          <cell r="BM287">
            <v>0</v>
          </cell>
          <cell r="BN287">
            <v>0</v>
          </cell>
          <cell r="BO287">
            <v>0</v>
          </cell>
          <cell r="BP287" t="b">
            <v>0</v>
          </cell>
          <cell r="BQ287">
            <v>0</v>
          </cell>
          <cell r="BR287">
            <v>64.97</v>
          </cell>
          <cell r="BS287">
            <v>401</v>
          </cell>
          <cell r="BT287">
            <v>24</v>
          </cell>
          <cell r="BU287" t="str">
            <v>B</v>
          </cell>
          <cell r="BV287" t="str">
            <v>03</v>
          </cell>
          <cell r="BW287">
            <v>72</v>
          </cell>
          <cell r="BX287" t="str">
            <v>19940101</v>
          </cell>
          <cell r="BZ287" t="str">
            <v>C</v>
          </cell>
          <cell r="CA287" t="str">
            <v>06</v>
          </cell>
          <cell r="CB287" t="str">
            <v>D</v>
          </cell>
          <cell r="CC287" t="str">
            <v>08</v>
          </cell>
          <cell r="CD287" t="str">
            <v>C</v>
          </cell>
          <cell r="CE287" t="str">
            <v>07</v>
          </cell>
        </row>
        <row r="288">
          <cell r="A288" t="str">
            <v>2603068</v>
          </cell>
          <cell r="B288" t="str">
            <v>30</v>
          </cell>
          <cell r="C288" t="str">
            <v>4갑</v>
          </cell>
          <cell r="D288" t="str">
            <v>박동하　　</v>
          </cell>
          <cell r="E288" t="str">
            <v>C</v>
          </cell>
          <cell r="G288">
            <v>1</v>
          </cell>
          <cell r="H288" t="str">
            <v>KO**</v>
          </cell>
          <cell r="I288" t="str">
            <v>KOCA</v>
          </cell>
          <cell r="J288" t="str">
            <v>업체협력１팀　　　　</v>
          </cell>
          <cell r="K288" t="str">
            <v>KOAA</v>
          </cell>
          <cell r="L288" t="str">
            <v>구매계획팀　　　　　</v>
          </cell>
          <cell r="O288" t="str">
            <v>KOAA</v>
          </cell>
          <cell r="R288" t="str">
            <v>4</v>
          </cell>
          <cell r="V288" t="str">
            <v>5</v>
          </cell>
          <cell r="W288" t="str">
            <v>1</v>
          </cell>
          <cell r="X288" t="str">
            <v>3</v>
          </cell>
          <cell r="Y288" t="str">
            <v>S</v>
          </cell>
          <cell r="Z288" t="str">
            <v>2032307</v>
          </cell>
          <cell r="AA288" t="str">
            <v>이형하　　</v>
          </cell>
          <cell r="AB288" t="str">
            <v>22</v>
          </cell>
          <cell r="AC288" t="str">
            <v>43</v>
          </cell>
          <cell r="AD288">
            <v>91</v>
          </cell>
          <cell r="AE288">
            <v>64.62</v>
          </cell>
          <cell r="AF288">
            <v>50</v>
          </cell>
          <cell r="AG288" t="str">
            <v>2008268</v>
          </cell>
          <cell r="AH288" t="str">
            <v>이용도　　</v>
          </cell>
          <cell r="AI288" t="str">
            <v>02</v>
          </cell>
          <cell r="AJ288" t="str">
            <v>20</v>
          </cell>
          <cell r="AK288">
            <v>91</v>
          </cell>
          <cell r="AL288">
            <v>68.22</v>
          </cell>
          <cell r="AM288">
            <v>30</v>
          </cell>
          <cell r="AR288">
            <v>0</v>
          </cell>
          <cell r="AS288">
            <v>0</v>
          </cell>
          <cell r="AT288">
            <v>0</v>
          </cell>
          <cell r="AY288">
            <v>0</v>
          </cell>
          <cell r="AZ288">
            <v>0</v>
          </cell>
          <cell r="BA288">
            <v>0</v>
          </cell>
          <cell r="BF288">
            <v>0</v>
          </cell>
          <cell r="BG288">
            <v>0</v>
          </cell>
          <cell r="BH288">
            <v>0</v>
          </cell>
          <cell r="BM288">
            <v>0</v>
          </cell>
          <cell r="BN288">
            <v>0</v>
          </cell>
          <cell r="BO288">
            <v>0</v>
          </cell>
          <cell r="BP288" t="b">
            <v>0</v>
          </cell>
          <cell r="BQ288">
            <v>0</v>
          </cell>
          <cell r="BR288">
            <v>65.97</v>
          </cell>
          <cell r="BS288">
            <v>235</v>
          </cell>
          <cell r="BT288">
            <v>16.2</v>
          </cell>
          <cell r="BU288" t="str">
            <v>B</v>
          </cell>
          <cell r="BV288" t="str">
            <v>03</v>
          </cell>
          <cell r="BW288">
            <v>72</v>
          </cell>
          <cell r="BX288" t="str">
            <v>19950116</v>
          </cell>
          <cell r="BZ288" t="str">
            <v>B</v>
          </cell>
          <cell r="CA288" t="str">
            <v>04</v>
          </cell>
          <cell r="CB288" t="str">
            <v>C</v>
          </cell>
          <cell r="CC288" t="str">
            <v>08</v>
          </cell>
          <cell r="CD288" t="str">
            <v>D</v>
          </cell>
          <cell r="CE288" t="str">
            <v>09</v>
          </cell>
        </row>
        <row r="289">
          <cell r="A289" t="str">
            <v>2605789</v>
          </cell>
          <cell r="B289" t="str">
            <v>30</v>
          </cell>
          <cell r="C289" t="str">
            <v>4갑</v>
          </cell>
          <cell r="D289" t="str">
            <v>정용희　　</v>
          </cell>
          <cell r="E289" t="str">
            <v>C</v>
          </cell>
          <cell r="G289">
            <v>1</v>
          </cell>
          <cell r="H289" t="str">
            <v>KM**</v>
          </cell>
          <cell r="I289" t="str">
            <v>KMJN</v>
          </cell>
          <cell r="J289" t="str">
            <v>광주사업소　　　　　</v>
          </cell>
          <cell r="K289" t="str">
            <v>KMEA</v>
          </cell>
          <cell r="L289" t="str">
            <v>부품조달팀　　　　　</v>
          </cell>
          <cell r="O289" t="str">
            <v>KMEA</v>
          </cell>
          <cell r="R289" t="str">
            <v>2</v>
          </cell>
          <cell r="V289" t="str">
            <v>5</v>
          </cell>
          <cell r="W289" t="str">
            <v>1</v>
          </cell>
          <cell r="X289" t="str">
            <v>3</v>
          </cell>
          <cell r="Y289" t="str">
            <v>S</v>
          </cell>
          <cell r="Z289" t="str">
            <v>0032631</v>
          </cell>
          <cell r="AA289" t="str">
            <v>조병덕　　</v>
          </cell>
          <cell r="AB289" t="str">
            <v>22</v>
          </cell>
          <cell r="AC289" t="str">
            <v>43</v>
          </cell>
          <cell r="AD289">
            <v>96</v>
          </cell>
          <cell r="AE289">
            <v>68.510000000000005</v>
          </cell>
          <cell r="AF289">
            <v>40</v>
          </cell>
          <cell r="AG289" t="str">
            <v>0043652</v>
          </cell>
          <cell r="AH289" t="str">
            <v>정남기　　</v>
          </cell>
          <cell r="AI289" t="str">
            <v>05</v>
          </cell>
          <cell r="AJ289" t="str">
            <v>32</v>
          </cell>
          <cell r="AK289">
            <v>89</v>
          </cell>
          <cell r="AL289">
            <v>67.930000000000007</v>
          </cell>
          <cell r="AM289">
            <v>30</v>
          </cell>
          <cell r="AN289" t="str">
            <v>2001319</v>
          </cell>
          <cell r="AO289" t="str">
            <v>차정식　　</v>
          </cell>
          <cell r="AP289" t="str">
            <v>02</v>
          </cell>
          <cell r="AQ289" t="str">
            <v>20</v>
          </cell>
          <cell r="AR289">
            <v>86</v>
          </cell>
          <cell r="AS289">
            <v>65.45</v>
          </cell>
          <cell r="AT289">
            <v>10</v>
          </cell>
          <cell r="AY289">
            <v>0</v>
          </cell>
          <cell r="AZ289">
            <v>0</v>
          </cell>
          <cell r="BA289">
            <v>0</v>
          </cell>
          <cell r="BF289">
            <v>0</v>
          </cell>
          <cell r="BG289">
            <v>0</v>
          </cell>
          <cell r="BH289">
            <v>0</v>
          </cell>
          <cell r="BM289">
            <v>0</v>
          </cell>
          <cell r="BN289">
            <v>0</v>
          </cell>
          <cell r="BO289">
            <v>0</v>
          </cell>
          <cell r="BP289" t="b">
            <v>0</v>
          </cell>
          <cell r="BQ289">
            <v>0</v>
          </cell>
          <cell r="BR289">
            <v>67.91</v>
          </cell>
          <cell r="BS289">
            <v>117</v>
          </cell>
          <cell r="BT289">
            <v>8.1</v>
          </cell>
          <cell r="BU289" t="str">
            <v>A</v>
          </cell>
          <cell r="BV289" t="str">
            <v>02</v>
          </cell>
          <cell r="BW289">
            <v>76</v>
          </cell>
          <cell r="BX289" t="str">
            <v>19950116</v>
          </cell>
          <cell r="BZ289" t="str">
            <v>A</v>
          </cell>
          <cell r="CA289" t="str">
            <v>02</v>
          </cell>
          <cell r="CB289" t="str">
            <v>C</v>
          </cell>
          <cell r="CC289" t="str">
            <v>08</v>
          </cell>
          <cell r="CD289" t="str">
            <v>C</v>
          </cell>
          <cell r="CE289" t="str">
            <v>08</v>
          </cell>
        </row>
        <row r="290">
          <cell r="A290" t="str">
            <v>2376253</v>
          </cell>
          <cell r="B290" t="str">
            <v>28</v>
          </cell>
          <cell r="C290" t="str">
            <v>대리</v>
          </cell>
          <cell r="D290" t="str">
            <v>안홍명　　</v>
          </cell>
          <cell r="E290" t="str">
            <v>C</v>
          </cell>
          <cell r="G290">
            <v>1</v>
          </cell>
          <cell r="H290" t="str">
            <v>KO**</v>
          </cell>
          <cell r="I290" t="str">
            <v>KPCC</v>
          </cell>
          <cell r="J290" t="str">
            <v>상용구동부품개발팀　</v>
          </cell>
          <cell r="K290" t="str">
            <v>KPBC</v>
          </cell>
          <cell r="L290" t="str">
            <v>상용차체부품개발팀　</v>
          </cell>
          <cell r="O290" t="str">
            <v>KPBC</v>
          </cell>
          <cell r="R290" t="str">
            <v>6</v>
          </cell>
          <cell r="V290" t="str">
            <v>4</v>
          </cell>
          <cell r="W290" t="str">
            <v>1</v>
          </cell>
          <cell r="X290" t="str">
            <v>3</v>
          </cell>
          <cell r="Y290" t="str">
            <v>S</v>
          </cell>
          <cell r="Z290" t="str">
            <v>7299025</v>
          </cell>
          <cell r="AA290" t="str">
            <v>하인철　　</v>
          </cell>
          <cell r="AB290" t="str">
            <v>24</v>
          </cell>
          <cell r="AC290" t="str">
            <v>43</v>
          </cell>
          <cell r="AD290">
            <v>85</v>
          </cell>
          <cell r="AE290">
            <v>69.12</v>
          </cell>
          <cell r="AF290">
            <v>30</v>
          </cell>
          <cell r="AG290" t="str">
            <v>7158925</v>
          </cell>
          <cell r="AH290" t="str">
            <v>조병진　　</v>
          </cell>
          <cell r="AI290" t="str">
            <v>20</v>
          </cell>
          <cell r="AJ290" t="str">
            <v>32</v>
          </cell>
          <cell r="AK290">
            <v>93</v>
          </cell>
          <cell r="AL290">
            <v>70.17</v>
          </cell>
          <cell r="AM290">
            <v>20</v>
          </cell>
          <cell r="AN290" t="str">
            <v>7043317</v>
          </cell>
          <cell r="AO290" t="str">
            <v>박승하　　</v>
          </cell>
          <cell r="AP290" t="str">
            <v>04</v>
          </cell>
          <cell r="AQ290" t="str">
            <v>30</v>
          </cell>
          <cell r="AR290">
            <v>96</v>
          </cell>
          <cell r="AS290">
            <v>68.28</v>
          </cell>
          <cell r="AT290">
            <v>20</v>
          </cell>
          <cell r="AU290" t="str">
            <v>2008268</v>
          </cell>
          <cell r="AV290" t="str">
            <v>이용도　　</v>
          </cell>
          <cell r="AW290" t="str">
            <v>02</v>
          </cell>
          <cell r="AX290" t="str">
            <v>20</v>
          </cell>
          <cell r="AY290">
            <v>93</v>
          </cell>
          <cell r="AZ290">
            <v>68.650000000000006</v>
          </cell>
          <cell r="BA290">
            <v>10</v>
          </cell>
          <cell r="BF290">
            <v>0</v>
          </cell>
          <cell r="BG290">
            <v>0</v>
          </cell>
          <cell r="BH290">
            <v>0</v>
          </cell>
          <cell r="BM290">
            <v>0</v>
          </cell>
          <cell r="BN290">
            <v>0</v>
          </cell>
          <cell r="BO290">
            <v>0</v>
          </cell>
          <cell r="BP290" t="b">
            <v>0</v>
          </cell>
          <cell r="BQ290">
            <v>0</v>
          </cell>
          <cell r="BR290">
            <v>69.11</v>
          </cell>
          <cell r="BS290">
            <v>77</v>
          </cell>
          <cell r="BT290">
            <v>4.5999999999999996</v>
          </cell>
          <cell r="BU290" t="str">
            <v>A</v>
          </cell>
          <cell r="BV290" t="str">
            <v>01</v>
          </cell>
          <cell r="BW290">
            <v>80</v>
          </cell>
          <cell r="BX290" t="str">
            <v>19950101</v>
          </cell>
          <cell r="BZ290" t="str">
            <v>C</v>
          </cell>
          <cell r="CA290" t="str">
            <v>05</v>
          </cell>
          <cell r="CB290" t="str">
            <v>B</v>
          </cell>
          <cell r="CC290" t="str">
            <v>04</v>
          </cell>
          <cell r="CD290" t="str">
            <v>C</v>
          </cell>
          <cell r="CE290" t="str">
            <v>06</v>
          </cell>
        </row>
        <row r="291">
          <cell r="A291" t="str">
            <v>2246795</v>
          </cell>
          <cell r="B291" t="str">
            <v>28</v>
          </cell>
          <cell r="C291" t="str">
            <v>대리</v>
          </cell>
          <cell r="D291" t="str">
            <v>김도진　　</v>
          </cell>
          <cell r="E291" t="str">
            <v>C</v>
          </cell>
          <cell r="G291">
            <v>1</v>
          </cell>
          <cell r="H291" t="str">
            <v>KH**</v>
          </cell>
          <cell r="I291" t="str">
            <v>KHAB</v>
          </cell>
          <cell r="J291" t="str">
            <v>판매지원팀　　　　　</v>
          </cell>
          <cell r="K291" t="str">
            <v>KHGD</v>
          </cell>
          <cell r="L291" t="str">
            <v>남부）강남지점　　　</v>
          </cell>
          <cell r="O291" t="str">
            <v>KHGDA</v>
          </cell>
          <cell r="R291" t="str">
            <v>2</v>
          </cell>
          <cell r="V291" t="str">
            <v>4</v>
          </cell>
          <cell r="W291" t="str">
            <v>3</v>
          </cell>
          <cell r="X291" t="str">
            <v>3</v>
          </cell>
          <cell r="Y291" t="str">
            <v>S</v>
          </cell>
          <cell r="Z291" t="str">
            <v>2064402</v>
          </cell>
          <cell r="AA291" t="str">
            <v>손용찬　　</v>
          </cell>
          <cell r="AB291" t="str">
            <v>26</v>
          </cell>
          <cell r="AC291" t="str">
            <v>50</v>
          </cell>
          <cell r="AD291">
            <v>94</v>
          </cell>
          <cell r="AE291">
            <v>64.709999999999994</v>
          </cell>
          <cell r="AF291">
            <v>10</v>
          </cell>
          <cell r="AG291" t="str">
            <v>2023829</v>
          </cell>
          <cell r="AH291" t="str">
            <v>김대규　　</v>
          </cell>
          <cell r="AI291" t="str">
            <v>22</v>
          </cell>
          <cell r="AJ291" t="str">
            <v>44</v>
          </cell>
          <cell r="AK291">
            <v>91</v>
          </cell>
          <cell r="AL291">
            <v>64.709999999999994</v>
          </cell>
          <cell r="AM291">
            <v>40</v>
          </cell>
          <cell r="AN291" t="str">
            <v>2013194</v>
          </cell>
          <cell r="AO291" t="str">
            <v>박종호　　</v>
          </cell>
          <cell r="AP291" t="str">
            <v>05</v>
          </cell>
          <cell r="AQ291" t="str">
            <v>32</v>
          </cell>
          <cell r="AR291">
            <v>89</v>
          </cell>
          <cell r="AS291">
            <v>66.86</v>
          </cell>
          <cell r="AT291">
            <v>30</v>
          </cell>
          <cell r="AU291" t="str">
            <v>2059744</v>
          </cell>
          <cell r="AV291" t="str">
            <v>김도영　　</v>
          </cell>
          <cell r="AW291" t="str">
            <v>02</v>
          </cell>
          <cell r="AX291" t="str">
            <v>20</v>
          </cell>
          <cell r="AY291">
            <v>77</v>
          </cell>
          <cell r="AZ291">
            <v>62.4</v>
          </cell>
          <cell r="BA291">
            <v>10</v>
          </cell>
          <cell r="BF291">
            <v>0</v>
          </cell>
          <cell r="BG291">
            <v>0</v>
          </cell>
          <cell r="BH291">
            <v>0</v>
          </cell>
          <cell r="BM291">
            <v>0</v>
          </cell>
          <cell r="BN291">
            <v>0</v>
          </cell>
          <cell r="BO291">
            <v>0</v>
          </cell>
          <cell r="BP291" t="b">
            <v>0</v>
          </cell>
          <cell r="BQ291">
            <v>0</v>
          </cell>
          <cell r="BR291">
            <v>65.17</v>
          </cell>
          <cell r="BS291">
            <v>389</v>
          </cell>
          <cell r="BT291">
            <v>23.2</v>
          </cell>
          <cell r="BU291" t="str">
            <v>B</v>
          </cell>
          <cell r="BV291" t="str">
            <v>03</v>
          </cell>
          <cell r="BW291">
            <v>72</v>
          </cell>
          <cell r="BX291" t="str">
            <v>19950410</v>
          </cell>
          <cell r="BZ291" t="str">
            <v>C</v>
          </cell>
          <cell r="CA291" t="str">
            <v>07</v>
          </cell>
          <cell r="CB291" t="str">
            <v>C</v>
          </cell>
          <cell r="CC291" t="str">
            <v>07</v>
          </cell>
          <cell r="CD291" t="str">
            <v>C</v>
          </cell>
          <cell r="CE291" t="str">
            <v>08</v>
          </cell>
        </row>
        <row r="292">
          <cell r="A292" t="str">
            <v>2506313</v>
          </cell>
          <cell r="B292" t="str">
            <v>32</v>
          </cell>
          <cell r="C292" t="str">
            <v>4을</v>
          </cell>
          <cell r="D292" t="str">
            <v>정일영　　</v>
          </cell>
          <cell r="E292" t="str">
            <v>C</v>
          </cell>
          <cell r="G292">
            <v>1</v>
          </cell>
          <cell r="H292" t="str">
            <v>KH**</v>
          </cell>
          <cell r="I292" t="str">
            <v>KHUQ</v>
          </cell>
          <cell r="J292" t="str">
            <v>대구）만평지점　　　</v>
          </cell>
          <cell r="K292" t="str">
            <v>KHUH</v>
          </cell>
          <cell r="L292" t="str">
            <v>대구）대구중앙지점　</v>
          </cell>
          <cell r="O292" t="str">
            <v>KHUHA</v>
          </cell>
          <cell r="R292" t="str">
            <v>2</v>
          </cell>
          <cell r="V292" t="str">
            <v>6</v>
          </cell>
          <cell r="W292" t="str">
            <v>3</v>
          </cell>
          <cell r="X292" t="str">
            <v>4</v>
          </cell>
          <cell r="Y292" t="str">
            <v>S</v>
          </cell>
          <cell r="Z292" t="str">
            <v>2156469</v>
          </cell>
          <cell r="AA292" t="str">
            <v>오범철　　</v>
          </cell>
          <cell r="AB292" t="str">
            <v>28</v>
          </cell>
          <cell r="AC292" t="str">
            <v>50</v>
          </cell>
          <cell r="AD292">
            <v>95</v>
          </cell>
          <cell r="AE292">
            <v>64.709999999999994</v>
          </cell>
          <cell r="AF292">
            <v>10</v>
          </cell>
          <cell r="AG292" t="str">
            <v>2030523</v>
          </cell>
          <cell r="AH292" t="str">
            <v>박상웅　　</v>
          </cell>
          <cell r="AI292" t="str">
            <v>26</v>
          </cell>
          <cell r="AJ292" t="str">
            <v>44</v>
          </cell>
          <cell r="AK292">
            <v>96</v>
          </cell>
          <cell r="AL292">
            <v>64.709999999999994</v>
          </cell>
          <cell r="AM292">
            <v>50</v>
          </cell>
          <cell r="AN292" t="str">
            <v>2018769</v>
          </cell>
          <cell r="AO292" t="str">
            <v>이문식　　</v>
          </cell>
          <cell r="AP292" t="str">
            <v>20</v>
          </cell>
          <cell r="AQ292" t="str">
            <v>32</v>
          </cell>
          <cell r="AR292">
            <v>88</v>
          </cell>
          <cell r="AS292">
            <v>68</v>
          </cell>
          <cell r="AT292">
            <v>30</v>
          </cell>
          <cell r="AY292">
            <v>0</v>
          </cell>
          <cell r="AZ292">
            <v>0</v>
          </cell>
          <cell r="BA292">
            <v>0</v>
          </cell>
          <cell r="BF292">
            <v>0</v>
          </cell>
          <cell r="BG292">
            <v>0</v>
          </cell>
          <cell r="BH292">
            <v>0</v>
          </cell>
          <cell r="BM292">
            <v>0</v>
          </cell>
          <cell r="BN292">
            <v>0</v>
          </cell>
          <cell r="BO292">
            <v>0</v>
          </cell>
          <cell r="BP292" t="b">
            <v>0</v>
          </cell>
          <cell r="BQ292">
            <v>0</v>
          </cell>
          <cell r="BR292">
            <v>65.81</v>
          </cell>
          <cell r="BS292">
            <v>112</v>
          </cell>
          <cell r="BT292">
            <v>16.100000000000001</v>
          </cell>
          <cell r="BU292" t="str">
            <v>B</v>
          </cell>
          <cell r="BV292" t="str">
            <v>03</v>
          </cell>
          <cell r="BW292">
            <v>72</v>
          </cell>
          <cell r="BX292" t="str">
            <v>19931129</v>
          </cell>
          <cell r="BZ292" t="str">
            <v>D</v>
          </cell>
          <cell r="CA292" t="str">
            <v>10</v>
          </cell>
          <cell r="CB292" t="str">
            <v>C</v>
          </cell>
          <cell r="CC292" t="str">
            <v>07</v>
          </cell>
          <cell r="CD292" t="str">
            <v>C</v>
          </cell>
          <cell r="CE292" t="str">
            <v>05</v>
          </cell>
        </row>
        <row r="293">
          <cell r="A293" t="str">
            <v>2082245</v>
          </cell>
          <cell r="B293" t="str">
            <v>26</v>
          </cell>
          <cell r="C293" t="str">
            <v>과장</v>
          </cell>
          <cell r="D293" t="str">
            <v>전광석　　</v>
          </cell>
          <cell r="E293" t="str">
            <v>C</v>
          </cell>
          <cell r="G293">
            <v>1</v>
          </cell>
          <cell r="H293" t="str">
            <v>KQ**</v>
          </cell>
          <cell r="I293" t="str">
            <v>KTEA</v>
          </cell>
          <cell r="J293" t="str">
            <v>화）제조관리３부　　</v>
          </cell>
          <cell r="K293" t="str">
            <v>KTDB</v>
          </cell>
          <cell r="L293" t="str">
            <v>화）차체２부　　　　</v>
          </cell>
          <cell r="O293" t="str">
            <v>KTDB</v>
          </cell>
          <cell r="R293" t="str">
            <v>5</v>
          </cell>
          <cell r="T293" t="str">
            <v>40</v>
          </cell>
          <cell r="U293" t="str">
            <v>부서장</v>
          </cell>
          <cell r="V293" t="str">
            <v>3</v>
          </cell>
          <cell r="W293" t="str">
            <v>2</v>
          </cell>
          <cell r="X293" t="str">
            <v>1</v>
          </cell>
          <cell r="Y293" t="str">
            <v>S</v>
          </cell>
          <cell r="Z293" t="str">
            <v>2018783</v>
          </cell>
          <cell r="AA293" t="str">
            <v>이성복　　</v>
          </cell>
          <cell r="AB293" t="str">
            <v>22</v>
          </cell>
          <cell r="AC293" t="str">
            <v>32</v>
          </cell>
          <cell r="AD293">
            <v>100</v>
          </cell>
          <cell r="AE293">
            <v>70.069999999999993</v>
          </cell>
          <cell r="AF293">
            <v>10</v>
          </cell>
          <cell r="AG293" t="str">
            <v>7019858</v>
          </cell>
          <cell r="AH293" t="str">
            <v>홍석종　　</v>
          </cell>
          <cell r="AI293" t="str">
            <v>04</v>
          </cell>
          <cell r="AJ293" t="str">
            <v>31</v>
          </cell>
          <cell r="AK293">
            <v>70</v>
          </cell>
          <cell r="AL293">
            <v>58</v>
          </cell>
          <cell r="AM293">
            <v>20</v>
          </cell>
          <cell r="AN293" t="str">
            <v>2100100</v>
          </cell>
          <cell r="AO293" t="str">
            <v>김무일　　</v>
          </cell>
          <cell r="AP293" t="str">
            <v>02</v>
          </cell>
          <cell r="AQ293" t="str">
            <v>30</v>
          </cell>
          <cell r="AR293">
            <v>100</v>
          </cell>
          <cell r="AS293">
            <v>68.3</v>
          </cell>
          <cell r="AT293">
            <v>30</v>
          </cell>
          <cell r="AU293" t="str">
            <v>2728462</v>
          </cell>
          <cell r="AV293" t="str">
            <v>임승근　　</v>
          </cell>
          <cell r="AW293" t="str">
            <v>02</v>
          </cell>
          <cell r="AX293" t="str">
            <v>20</v>
          </cell>
          <cell r="AY293">
            <v>93</v>
          </cell>
          <cell r="AZ293">
            <v>68.58</v>
          </cell>
          <cell r="BA293">
            <v>10</v>
          </cell>
          <cell r="BF293">
            <v>0</v>
          </cell>
          <cell r="BG293">
            <v>0</v>
          </cell>
          <cell r="BH293">
            <v>0</v>
          </cell>
          <cell r="BM293">
            <v>0</v>
          </cell>
          <cell r="BN293">
            <v>0</v>
          </cell>
          <cell r="BO293">
            <v>0</v>
          </cell>
          <cell r="BP293" t="b">
            <v>1</v>
          </cell>
          <cell r="BQ293">
            <v>9</v>
          </cell>
          <cell r="BR293">
            <v>66.44</v>
          </cell>
          <cell r="BS293">
            <v>173</v>
          </cell>
          <cell r="BT293">
            <v>15.2</v>
          </cell>
          <cell r="BU293" t="str">
            <v>B</v>
          </cell>
          <cell r="BV293" t="str">
            <v>03</v>
          </cell>
          <cell r="BW293">
            <v>72</v>
          </cell>
          <cell r="BX293" t="str">
            <v>19940101</v>
          </cell>
          <cell r="BZ293" t="str">
            <v>D</v>
          </cell>
          <cell r="CA293" t="str">
            <v>09</v>
          </cell>
          <cell r="CB293" t="str">
            <v>B</v>
          </cell>
          <cell r="CC293" t="str">
            <v>04</v>
          </cell>
          <cell r="CD293" t="str">
            <v>D</v>
          </cell>
          <cell r="CE293" t="str">
            <v>09</v>
          </cell>
        </row>
        <row r="294">
          <cell r="A294" t="str">
            <v>2664851</v>
          </cell>
          <cell r="B294" t="str">
            <v>33</v>
          </cell>
          <cell r="C294" t="str">
            <v>5급</v>
          </cell>
          <cell r="D294" t="str">
            <v>김희경　　</v>
          </cell>
          <cell r="E294" t="str">
            <v>C</v>
          </cell>
          <cell r="G294">
            <v>1</v>
          </cell>
          <cell r="H294" t="str">
            <v>KO**</v>
          </cell>
          <cell r="I294" t="str">
            <v>KOAA</v>
          </cell>
          <cell r="J294" t="str">
            <v>구매계획팀　　　　　</v>
          </cell>
          <cell r="K294" t="str">
            <v>KODD</v>
          </cell>
          <cell r="L294" t="str">
            <v>수입２팀　　　　　　</v>
          </cell>
          <cell r="O294" t="str">
            <v>KODD</v>
          </cell>
          <cell r="R294" t="str">
            <v>1</v>
          </cell>
          <cell r="V294" t="str">
            <v>7</v>
          </cell>
          <cell r="W294" t="str">
            <v>1</v>
          </cell>
          <cell r="X294" t="str">
            <v>4</v>
          </cell>
          <cell r="Y294" t="str">
            <v>O</v>
          </cell>
          <cell r="Z294" t="str">
            <v>2067778</v>
          </cell>
          <cell r="AA294" t="str">
            <v>송시용　　</v>
          </cell>
          <cell r="AB294" t="str">
            <v>22</v>
          </cell>
          <cell r="AC294" t="str">
            <v>32</v>
          </cell>
          <cell r="AD294">
            <v>69</v>
          </cell>
          <cell r="AE294">
            <v>59.57</v>
          </cell>
          <cell r="AF294">
            <v>80</v>
          </cell>
          <cell r="AK294">
            <v>0</v>
          </cell>
          <cell r="AL294">
            <v>0</v>
          </cell>
          <cell r="AM294">
            <v>0</v>
          </cell>
          <cell r="AR294">
            <v>0</v>
          </cell>
          <cell r="AS294">
            <v>0</v>
          </cell>
          <cell r="AT294">
            <v>0</v>
          </cell>
          <cell r="AY294">
            <v>0</v>
          </cell>
          <cell r="AZ294">
            <v>0</v>
          </cell>
          <cell r="BA294">
            <v>0</v>
          </cell>
          <cell r="BF294">
            <v>0</v>
          </cell>
          <cell r="BG294">
            <v>0</v>
          </cell>
          <cell r="BH294">
            <v>0</v>
          </cell>
          <cell r="BM294">
            <v>0</v>
          </cell>
          <cell r="BN294">
            <v>0</v>
          </cell>
          <cell r="BO294">
            <v>0</v>
          </cell>
          <cell r="BP294" t="b">
            <v>0</v>
          </cell>
          <cell r="BQ294">
            <v>0</v>
          </cell>
          <cell r="BR294">
            <v>59.57</v>
          </cell>
          <cell r="BS294">
            <v>344</v>
          </cell>
          <cell r="BT294">
            <v>50.2</v>
          </cell>
          <cell r="BU294" t="str">
            <v>C</v>
          </cell>
          <cell r="BV294" t="str">
            <v>06</v>
          </cell>
          <cell r="BW294">
            <v>60</v>
          </cell>
          <cell r="BX294" t="str">
            <v>19960325</v>
          </cell>
          <cell r="BZ294" t="str">
            <v>E</v>
          </cell>
          <cell r="CA294" t="str">
            <v>10</v>
          </cell>
          <cell r="CB294" t="str">
            <v>E</v>
          </cell>
          <cell r="CC294" t="str">
            <v>11</v>
          </cell>
          <cell r="CD294" t="str">
            <v>E</v>
          </cell>
          <cell r="CE294" t="str">
            <v>10</v>
          </cell>
        </row>
        <row r="295">
          <cell r="A295" t="str">
            <v>2127836</v>
          </cell>
          <cell r="B295" t="str">
            <v>28</v>
          </cell>
          <cell r="C295" t="str">
            <v>대리</v>
          </cell>
          <cell r="D295" t="str">
            <v>정낙준　　</v>
          </cell>
          <cell r="E295" t="str">
            <v>C</v>
          </cell>
          <cell r="G295">
            <v>1</v>
          </cell>
          <cell r="H295" t="str">
            <v>KM**</v>
          </cell>
          <cell r="I295" t="str">
            <v>KMJF</v>
          </cell>
          <cell r="J295" t="str">
            <v>인천사업소　　　　　</v>
          </cell>
          <cell r="K295" t="str">
            <v>KMJG</v>
          </cell>
          <cell r="L295" t="str">
            <v>송도사업소　　　　　</v>
          </cell>
          <cell r="O295" t="str">
            <v>KMJGA</v>
          </cell>
          <cell r="R295" t="str">
            <v>2</v>
          </cell>
          <cell r="V295" t="str">
            <v>4</v>
          </cell>
          <cell r="W295" t="str">
            <v>4</v>
          </cell>
          <cell r="X295" t="str">
            <v>3</v>
          </cell>
          <cell r="Y295" t="str">
            <v>O</v>
          </cell>
          <cell r="Z295" t="str">
            <v>2092716</v>
          </cell>
          <cell r="AA295" t="str">
            <v>황인성　　</v>
          </cell>
          <cell r="AB295" t="str">
            <v>28</v>
          </cell>
          <cell r="AC295" t="str">
            <v>50</v>
          </cell>
          <cell r="AD295">
            <v>77</v>
          </cell>
          <cell r="AE295">
            <v>64.709999999999994</v>
          </cell>
          <cell r="AF295">
            <v>40</v>
          </cell>
          <cell r="AG295" t="str">
            <v>2069546</v>
          </cell>
          <cell r="AH295" t="str">
            <v>김병주　　</v>
          </cell>
          <cell r="AI295" t="str">
            <v>24</v>
          </cell>
          <cell r="AJ295" t="str">
            <v>43</v>
          </cell>
          <cell r="AK295">
            <v>76</v>
          </cell>
          <cell r="AL295">
            <v>58.49</v>
          </cell>
          <cell r="AM295">
            <v>40</v>
          </cell>
          <cell r="AN295" t="str">
            <v>2001319</v>
          </cell>
          <cell r="AO295" t="str">
            <v>차정식　　</v>
          </cell>
          <cell r="AP295" t="str">
            <v>02</v>
          </cell>
          <cell r="AQ295" t="str">
            <v>20</v>
          </cell>
          <cell r="AR295">
            <v>53</v>
          </cell>
          <cell r="AS295">
            <v>53.81</v>
          </cell>
          <cell r="AT295">
            <v>10</v>
          </cell>
          <cell r="AY295">
            <v>0</v>
          </cell>
          <cell r="AZ295">
            <v>0</v>
          </cell>
          <cell r="BA295">
            <v>0</v>
          </cell>
          <cell r="BF295">
            <v>0</v>
          </cell>
          <cell r="BG295">
            <v>0</v>
          </cell>
          <cell r="BH295">
            <v>0</v>
          </cell>
          <cell r="BM295">
            <v>0</v>
          </cell>
          <cell r="BN295">
            <v>0</v>
          </cell>
          <cell r="BO295">
            <v>0</v>
          </cell>
          <cell r="BP295" t="b">
            <v>0</v>
          </cell>
          <cell r="BQ295">
            <v>0</v>
          </cell>
          <cell r="BR295">
            <v>60.73</v>
          </cell>
          <cell r="BS295">
            <v>743</v>
          </cell>
          <cell r="BT295">
            <v>44.4</v>
          </cell>
          <cell r="BU295" t="str">
            <v>C</v>
          </cell>
          <cell r="BV295" t="str">
            <v>05</v>
          </cell>
          <cell r="BW295">
            <v>64</v>
          </cell>
          <cell r="BX295" t="str">
            <v>19960101</v>
          </cell>
          <cell r="BZ295" t="str">
            <v>E</v>
          </cell>
          <cell r="CA295" t="str">
            <v>11</v>
          </cell>
          <cell r="CB295" t="str">
            <v>C</v>
          </cell>
          <cell r="CC295" t="str">
            <v>08</v>
          </cell>
          <cell r="CD295" t="str">
            <v>D</v>
          </cell>
          <cell r="CE295" t="str">
            <v>09</v>
          </cell>
        </row>
        <row r="296">
          <cell r="A296" t="str">
            <v>2502404</v>
          </cell>
          <cell r="B296" t="str">
            <v>33</v>
          </cell>
          <cell r="C296" t="str">
            <v>5급</v>
          </cell>
          <cell r="D296" t="str">
            <v>김임숙　　</v>
          </cell>
          <cell r="E296" t="str">
            <v>C</v>
          </cell>
          <cell r="G296">
            <v>1</v>
          </cell>
          <cell r="H296" t="str">
            <v>KQ**</v>
          </cell>
          <cell r="I296" t="str">
            <v>KSBE</v>
          </cell>
          <cell r="J296" t="str">
            <v>소）경리팀　　　　　</v>
          </cell>
          <cell r="K296" t="str">
            <v>KQAB</v>
          </cell>
          <cell r="L296" t="str">
            <v>통합물류팀　　　　　</v>
          </cell>
          <cell r="O296" t="str">
            <v>KQAB</v>
          </cell>
          <cell r="R296" t="str">
            <v>4</v>
          </cell>
          <cell r="V296" t="str">
            <v>7</v>
          </cell>
          <cell r="W296" t="str">
            <v>2</v>
          </cell>
          <cell r="X296" t="str">
            <v>4</v>
          </cell>
          <cell r="Y296" t="str">
            <v>S</v>
          </cell>
          <cell r="Z296" t="str">
            <v>2074152</v>
          </cell>
          <cell r="AA296" t="str">
            <v>유성희　　</v>
          </cell>
          <cell r="AB296" t="str">
            <v>24</v>
          </cell>
          <cell r="AC296" t="str">
            <v>43</v>
          </cell>
          <cell r="AD296">
            <v>69</v>
          </cell>
          <cell r="AE296">
            <v>60</v>
          </cell>
          <cell r="AF296">
            <v>50</v>
          </cell>
          <cell r="AG296" t="str">
            <v>2010734</v>
          </cell>
          <cell r="AH296" t="str">
            <v>탁원식　　</v>
          </cell>
          <cell r="AI296" t="str">
            <v>04</v>
          </cell>
          <cell r="AJ296" t="str">
            <v>32</v>
          </cell>
          <cell r="AK296">
            <v>91</v>
          </cell>
          <cell r="AL296">
            <v>64.709999999999994</v>
          </cell>
          <cell r="AM296">
            <v>30</v>
          </cell>
          <cell r="AR296">
            <v>0</v>
          </cell>
          <cell r="AS296">
            <v>0</v>
          </cell>
          <cell r="AT296">
            <v>0</v>
          </cell>
          <cell r="AY296">
            <v>0</v>
          </cell>
          <cell r="AZ296">
            <v>0</v>
          </cell>
          <cell r="BA296">
            <v>0</v>
          </cell>
          <cell r="BF296">
            <v>0</v>
          </cell>
          <cell r="BG296">
            <v>0</v>
          </cell>
          <cell r="BH296">
            <v>0</v>
          </cell>
          <cell r="BM296">
            <v>0</v>
          </cell>
          <cell r="BN296">
            <v>0</v>
          </cell>
          <cell r="BO296">
            <v>0</v>
          </cell>
          <cell r="BP296" t="b">
            <v>0</v>
          </cell>
          <cell r="BQ296">
            <v>0</v>
          </cell>
          <cell r="BR296">
            <v>61.77</v>
          </cell>
          <cell r="BS296">
            <v>226</v>
          </cell>
          <cell r="BT296">
            <v>33</v>
          </cell>
          <cell r="BU296" t="str">
            <v>C</v>
          </cell>
          <cell r="BV296" t="str">
            <v>04</v>
          </cell>
          <cell r="BW296">
            <v>68</v>
          </cell>
          <cell r="BX296" t="str">
            <v>19931104</v>
          </cell>
          <cell r="BZ296" t="str">
            <v>B</v>
          </cell>
          <cell r="CA296" t="str">
            <v>03</v>
          </cell>
          <cell r="CB296" t="str">
            <v>E</v>
          </cell>
          <cell r="CC296" t="str">
            <v>11</v>
          </cell>
          <cell r="CD296" t="str">
            <v>E</v>
          </cell>
          <cell r="CE296" t="str">
            <v>11</v>
          </cell>
        </row>
        <row r="297">
          <cell r="A297" t="str">
            <v>2376157</v>
          </cell>
          <cell r="B297" t="str">
            <v>28</v>
          </cell>
          <cell r="C297" t="str">
            <v>대리</v>
          </cell>
          <cell r="D297" t="str">
            <v>신부정　　</v>
          </cell>
          <cell r="E297" t="str">
            <v>C</v>
          </cell>
          <cell r="G297">
            <v>1</v>
          </cell>
          <cell r="H297" t="str">
            <v>KH**</v>
          </cell>
          <cell r="I297" t="str">
            <v>KHBA</v>
          </cell>
          <cell r="J297" t="str">
            <v>채권관리팀　　　　　</v>
          </cell>
          <cell r="K297" t="str">
            <v>KHVQ</v>
          </cell>
          <cell r="L297" t="str">
            <v>경남동부）신마산지점</v>
          </cell>
          <cell r="O297" t="str">
            <v>KHVQA</v>
          </cell>
          <cell r="R297" t="str">
            <v>2</v>
          </cell>
          <cell r="T297" t="str">
            <v>50</v>
          </cell>
          <cell r="U297" t="str">
            <v>과장</v>
          </cell>
          <cell r="V297" t="str">
            <v>4</v>
          </cell>
          <cell r="W297" t="str">
            <v>3</v>
          </cell>
          <cell r="X297" t="str">
            <v>2</v>
          </cell>
          <cell r="Y297" t="str">
            <v>S</v>
          </cell>
          <cell r="Z297" t="str">
            <v>2057745</v>
          </cell>
          <cell r="AA297" t="str">
            <v>나원형　　</v>
          </cell>
          <cell r="AB297" t="str">
            <v>24</v>
          </cell>
          <cell r="AC297" t="str">
            <v>44</v>
          </cell>
          <cell r="AD297">
            <v>87</v>
          </cell>
          <cell r="AE297">
            <v>60</v>
          </cell>
          <cell r="AF297">
            <v>50</v>
          </cell>
          <cell r="AG297" t="str">
            <v>2029104</v>
          </cell>
          <cell r="AH297" t="str">
            <v>제철　　　</v>
          </cell>
          <cell r="AI297" t="str">
            <v>05</v>
          </cell>
          <cell r="AJ297" t="str">
            <v>32</v>
          </cell>
          <cell r="AK297">
            <v>80</v>
          </cell>
          <cell r="AL297">
            <v>64.62</v>
          </cell>
          <cell r="AM297">
            <v>30</v>
          </cell>
          <cell r="AN297" t="str">
            <v>2059744</v>
          </cell>
          <cell r="AO297" t="str">
            <v>김도영　　</v>
          </cell>
          <cell r="AP297" t="str">
            <v>02</v>
          </cell>
          <cell r="AQ297" t="str">
            <v>20</v>
          </cell>
          <cell r="AR297">
            <v>47</v>
          </cell>
          <cell r="AS297">
            <v>51.64</v>
          </cell>
          <cell r="AT297">
            <v>10</v>
          </cell>
          <cell r="AY297">
            <v>0</v>
          </cell>
          <cell r="AZ297">
            <v>0</v>
          </cell>
          <cell r="BA297">
            <v>0</v>
          </cell>
          <cell r="BF297">
            <v>0</v>
          </cell>
          <cell r="BG297">
            <v>0</v>
          </cell>
          <cell r="BH297">
            <v>0</v>
          </cell>
          <cell r="BM297">
            <v>0</v>
          </cell>
          <cell r="BN297">
            <v>0</v>
          </cell>
          <cell r="BO297">
            <v>0</v>
          </cell>
          <cell r="BP297" t="b">
            <v>0</v>
          </cell>
          <cell r="BQ297">
            <v>0</v>
          </cell>
          <cell r="BR297">
            <v>60.61</v>
          </cell>
          <cell r="BS297">
            <v>754</v>
          </cell>
          <cell r="BT297">
            <v>45</v>
          </cell>
          <cell r="BU297" t="str">
            <v>C</v>
          </cell>
          <cell r="BV297" t="str">
            <v>05</v>
          </cell>
          <cell r="BW297">
            <v>64</v>
          </cell>
          <cell r="BX297" t="str">
            <v>19950101</v>
          </cell>
          <cell r="BZ297" t="str">
            <v>E</v>
          </cell>
          <cell r="CA297" t="str">
            <v>11</v>
          </cell>
          <cell r="CB297" t="str">
            <v>D</v>
          </cell>
          <cell r="CC297" t="str">
            <v>09</v>
          </cell>
          <cell r="CD297" t="str">
            <v>D</v>
          </cell>
          <cell r="CE297" t="str">
            <v>09</v>
          </cell>
        </row>
        <row r="298">
          <cell r="A298" t="str">
            <v>2670008</v>
          </cell>
          <cell r="B298" t="str">
            <v>33</v>
          </cell>
          <cell r="C298" t="str">
            <v>5급</v>
          </cell>
          <cell r="D298" t="str">
            <v>이종구　　</v>
          </cell>
          <cell r="E298" t="str">
            <v>C</v>
          </cell>
          <cell r="G298">
            <v>1</v>
          </cell>
          <cell r="H298" t="str">
            <v>KH**</v>
          </cell>
          <cell r="I298" t="str">
            <v>KHUU</v>
          </cell>
          <cell r="J298" t="str">
            <v>대구）왜관지점　　　</v>
          </cell>
          <cell r="K298" t="str">
            <v>KHUA</v>
          </cell>
          <cell r="L298" t="str">
            <v>대구）남대구지점　　</v>
          </cell>
          <cell r="O298" t="str">
            <v>KHUAA</v>
          </cell>
          <cell r="R298" t="str">
            <v>2</v>
          </cell>
          <cell r="V298" t="str">
            <v>7</v>
          </cell>
          <cell r="W298" t="str">
            <v>3</v>
          </cell>
          <cell r="X298" t="str">
            <v>4</v>
          </cell>
          <cell r="Y298" t="str">
            <v>S</v>
          </cell>
          <cell r="Z298" t="str">
            <v>2234585</v>
          </cell>
          <cell r="AA298" t="str">
            <v>장진호　　</v>
          </cell>
          <cell r="AB298" t="str">
            <v>28</v>
          </cell>
          <cell r="AC298" t="str">
            <v>50</v>
          </cell>
          <cell r="AD298">
            <v>97</v>
          </cell>
          <cell r="AE298">
            <v>58.56</v>
          </cell>
          <cell r="AF298">
            <v>10</v>
          </cell>
          <cell r="AG298" t="str">
            <v>2065169</v>
          </cell>
          <cell r="AH298" t="str">
            <v>임종길　　</v>
          </cell>
          <cell r="AI298" t="str">
            <v>24</v>
          </cell>
          <cell r="AJ298" t="str">
            <v>44</v>
          </cell>
          <cell r="AK298">
            <v>93</v>
          </cell>
          <cell r="AL298">
            <v>62.7</v>
          </cell>
          <cell r="AM298">
            <v>50</v>
          </cell>
          <cell r="AN298" t="str">
            <v>2018769</v>
          </cell>
          <cell r="AO298" t="str">
            <v>이문식　　</v>
          </cell>
          <cell r="AP298" t="str">
            <v>20</v>
          </cell>
          <cell r="AQ298" t="str">
            <v>32</v>
          </cell>
          <cell r="AR298">
            <v>83</v>
          </cell>
          <cell r="AS298">
            <v>63.87</v>
          </cell>
          <cell r="AT298">
            <v>30</v>
          </cell>
          <cell r="AY298">
            <v>0</v>
          </cell>
          <cell r="AZ298">
            <v>0</v>
          </cell>
          <cell r="BA298">
            <v>0</v>
          </cell>
          <cell r="BF298">
            <v>0</v>
          </cell>
          <cell r="BG298">
            <v>0</v>
          </cell>
          <cell r="BH298">
            <v>0</v>
          </cell>
          <cell r="BM298">
            <v>0</v>
          </cell>
          <cell r="BN298">
            <v>0</v>
          </cell>
          <cell r="BO298">
            <v>0</v>
          </cell>
          <cell r="BP298" t="b">
            <v>0</v>
          </cell>
          <cell r="BQ298">
            <v>0</v>
          </cell>
          <cell r="BR298">
            <v>62.63</v>
          </cell>
          <cell r="BS298">
            <v>186</v>
          </cell>
          <cell r="BT298">
            <v>27.2</v>
          </cell>
          <cell r="BU298" t="str">
            <v>B</v>
          </cell>
          <cell r="BV298" t="str">
            <v>04</v>
          </cell>
          <cell r="BW298">
            <v>68</v>
          </cell>
          <cell r="BX298" t="str">
            <v>19960520</v>
          </cell>
          <cell r="BZ298" t="str">
            <v>C</v>
          </cell>
          <cell r="CA298" t="str">
            <v>06</v>
          </cell>
          <cell r="CB298" t="str">
            <v>D</v>
          </cell>
          <cell r="CC298" t="str">
            <v>09</v>
          </cell>
          <cell r="CD298" t="str">
            <v>E</v>
          </cell>
          <cell r="CE298" t="str">
            <v>11</v>
          </cell>
        </row>
        <row r="299">
          <cell r="A299" t="str">
            <v>2564671</v>
          </cell>
          <cell r="B299" t="str">
            <v>32</v>
          </cell>
          <cell r="C299" t="str">
            <v>4을</v>
          </cell>
          <cell r="D299" t="str">
            <v>이현종　　</v>
          </cell>
          <cell r="E299" t="str">
            <v>C</v>
          </cell>
          <cell r="G299">
            <v>1</v>
          </cell>
          <cell r="H299" t="str">
            <v>KH**</v>
          </cell>
          <cell r="I299" t="str">
            <v>KHQH</v>
          </cell>
          <cell r="J299" t="str">
            <v>광주）일곡지점　　　</v>
          </cell>
          <cell r="K299" t="str">
            <v>KHQB</v>
          </cell>
          <cell r="L299" t="str">
            <v>광주）서광주지점　　</v>
          </cell>
          <cell r="O299" t="str">
            <v>KHQBA</v>
          </cell>
          <cell r="R299" t="str">
            <v>2</v>
          </cell>
          <cell r="V299" t="str">
            <v>6</v>
          </cell>
          <cell r="W299" t="str">
            <v>3</v>
          </cell>
          <cell r="X299" t="str">
            <v>4</v>
          </cell>
          <cell r="Y299" t="str">
            <v>S</v>
          </cell>
          <cell r="Z299" t="str">
            <v>2564694</v>
          </cell>
          <cell r="AA299" t="str">
            <v>임영관　　</v>
          </cell>
          <cell r="AB299" t="str">
            <v>28</v>
          </cell>
          <cell r="AC299" t="str">
            <v>50</v>
          </cell>
          <cell r="AD299">
            <v>96</v>
          </cell>
          <cell r="AE299">
            <v>64.84</v>
          </cell>
          <cell r="AF299">
            <v>10</v>
          </cell>
          <cell r="AG299" t="str">
            <v>2047452</v>
          </cell>
          <cell r="AH299" t="str">
            <v>한태섭　　</v>
          </cell>
          <cell r="AI299" t="str">
            <v>26</v>
          </cell>
          <cell r="AJ299" t="str">
            <v>44</v>
          </cell>
          <cell r="AK299">
            <v>91</v>
          </cell>
          <cell r="AL299">
            <v>64.02</v>
          </cell>
          <cell r="AM299">
            <v>50</v>
          </cell>
          <cell r="AN299" t="str">
            <v>2020506</v>
          </cell>
          <cell r="AO299" t="str">
            <v>한용근　　</v>
          </cell>
          <cell r="AP299" t="str">
            <v>22</v>
          </cell>
          <cell r="AQ299" t="str">
            <v>32</v>
          </cell>
          <cell r="AR299">
            <v>91</v>
          </cell>
          <cell r="AS299">
            <v>67.34</v>
          </cell>
          <cell r="AT299">
            <v>30</v>
          </cell>
          <cell r="AY299">
            <v>0</v>
          </cell>
          <cell r="AZ299">
            <v>0</v>
          </cell>
          <cell r="BA299">
            <v>0</v>
          </cell>
          <cell r="BF299">
            <v>0</v>
          </cell>
          <cell r="BG299">
            <v>0</v>
          </cell>
          <cell r="BH299">
            <v>0</v>
          </cell>
          <cell r="BM299">
            <v>0</v>
          </cell>
          <cell r="BN299">
            <v>0</v>
          </cell>
          <cell r="BO299">
            <v>0</v>
          </cell>
          <cell r="BP299" t="b">
            <v>0</v>
          </cell>
          <cell r="BQ299">
            <v>0</v>
          </cell>
          <cell r="BR299">
            <v>65.22</v>
          </cell>
          <cell r="BS299">
            <v>133</v>
          </cell>
          <cell r="BT299">
            <v>19.100000000000001</v>
          </cell>
          <cell r="BU299" t="str">
            <v>B</v>
          </cell>
          <cell r="BV299" t="str">
            <v>03</v>
          </cell>
          <cell r="BW299">
            <v>72</v>
          </cell>
          <cell r="BX299" t="str">
            <v>19940613</v>
          </cell>
          <cell r="BZ299" t="str">
            <v>C</v>
          </cell>
          <cell r="CA299" t="str">
            <v>05</v>
          </cell>
          <cell r="CB299" t="str">
            <v>D</v>
          </cell>
          <cell r="CC299" t="str">
            <v>09</v>
          </cell>
          <cell r="CD299" t="str">
            <v>D</v>
          </cell>
          <cell r="CE299" t="str">
            <v>09</v>
          </cell>
        </row>
        <row r="300">
          <cell r="A300" t="str">
            <v>2510102</v>
          </cell>
          <cell r="B300" t="str">
            <v>30</v>
          </cell>
          <cell r="C300" t="str">
            <v>4갑</v>
          </cell>
          <cell r="D300" t="str">
            <v>신성우　　</v>
          </cell>
          <cell r="E300" t="str">
            <v>C</v>
          </cell>
          <cell r="G300">
            <v>1</v>
          </cell>
          <cell r="H300" t="str">
            <v>KO**</v>
          </cell>
          <cell r="I300" t="str">
            <v>KPAA</v>
          </cell>
          <cell r="J300" t="str">
            <v>승용부품지원팀　　　</v>
          </cell>
          <cell r="K300" t="str">
            <v>KOAA</v>
          </cell>
          <cell r="L300" t="str">
            <v>구매계획팀　　　　　</v>
          </cell>
          <cell r="O300" t="str">
            <v>KOAA</v>
          </cell>
          <cell r="R300" t="str">
            <v>4</v>
          </cell>
          <cell r="V300" t="str">
            <v>5</v>
          </cell>
          <cell r="W300" t="str">
            <v>1</v>
          </cell>
          <cell r="X300" t="str">
            <v>3</v>
          </cell>
          <cell r="Y300" t="str">
            <v>S</v>
          </cell>
          <cell r="Z300" t="str">
            <v>2032307</v>
          </cell>
          <cell r="AA300" t="str">
            <v>이형하　　</v>
          </cell>
          <cell r="AB300" t="str">
            <v>22</v>
          </cell>
          <cell r="AC300" t="str">
            <v>43</v>
          </cell>
          <cell r="AD300">
            <v>92</v>
          </cell>
          <cell r="AE300">
            <v>65.63</v>
          </cell>
          <cell r="AF300">
            <v>50</v>
          </cell>
          <cell r="AG300" t="str">
            <v>2008268</v>
          </cell>
          <cell r="AH300" t="str">
            <v>이용도　　</v>
          </cell>
          <cell r="AI300" t="str">
            <v>02</v>
          </cell>
          <cell r="AJ300" t="str">
            <v>20</v>
          </cell>
          <cell r="AK300">
            <v>92</v>
          </cell>
          <cell r="AL300">
            <v>68.680000000000007</v>
          </cell>
          <cell r="AM300">
            <v>30</v>
          </cell>
          <cell r="AR300">
            <v>0</v>
          </cell>
          <cell r="AS300">
            <v>0</v>
          </cell>
          <cell r="AT300">
            <v>0</v>
          </cell>
          <cell r="AY300">
            <v>0</v>
          </cell>
          <cell r="AZ300">
            <v>0</v>
          </cell>
          <cell r="BA300">
            <v>0</v>
          </cell>
          <cell r="BF300">
            <v>0</v>
          </cell>
          <cell r="BG300">
            <v>0</v>
          </cell>
          <cell r="BH300">
            <v>0</v>
          </cell>
          <cell r="BM300">
            <v>0</v>
          </cell>
          <cell r="BN300">
            <v>0</v>
          </cell>
          <cell r="BO300">
            <v>0</v>
          </cell>
          <cell r="BP300" t="b">
            <v>0</v>
          </cell>
          <cell r="BQ300">
            <v>0</v>
          </cell>
          <cell r="BR300">
            <v>66.77</v>
          </cell>
          <cell r="BS300">
            <v>185</v>
          </cell>
          <cell r="BT300">
            <v>12.7</v>
          </cell>
          <cell r="BU300" t="str">
            <v>B</v>
          </cell>
          <cell r="BV300" t="str">
            <v>02</v>
          </cell>
          <cell r="BW300">
            <v>76</v>
          </cell>
          <cell r="BX300" t="str">
            <v>19931213</v>
          </cell>
          <cell r="BZ300" t="str">
            <v>B</v>
          </cell>
          <cell r="CA300" t="str">
            <v>04</v>
          </cell>
          <cell r="CB300" t="str">
            <v>C</v>
          </cell>
          <cell r="CC300" t="str">
            <v>08</v>
          </cell>
          <cell r="CD300" t="str">
            <v>C</v>
          </cell>
          <cell r="CE300" t="str">
            <v>08</v>
          </cell>
        </row>
        <row r="301">
          <cell r="A301" t="str">
            <v>2538246</v>
          </cell>
          <cell r="B301" t="str">
            <v>33</v>
          </cell>
          <cell r="C301" t="str">
            <v>5급</v>
          </cell>
          <cell r="D301" t="str">
            <v>이미경　　</v>
          </cell>
          <cell r="E301" t="str">
            <v>C</v>
          </cell>
          <cell r="G301">
            <v>1</v>
          </cell>
          <cell r="H301" t="str">
            <v>KQ**</v>
          </cell>
          <cell r="I301" t="str">
            <v>KPAA</v>
          </cell>
          <cell r="J301" t="str">
            <v>승용부품지원팀　　　</v>
          </cell>
          <cell r="K301" t="str">
            <v>KSBA</v>
          </cell>
          <cell r="L301" t="str">
            <v>소）총무팀　　　　　</v>
          </cell>
          <cell r="O301" t="str">
            <v>KSBA</v>
          </cell>
          <cell r="R301" t="str">
            <v>4</v>
          </cell>
          <cell r="V301" t="str">
            <v>7</v>
          </cell>
          <cell r="W301" t="str">
            <v>2</v>
          </cell>
          <cell r="X301" t="str">
            <v>4</v>
          </cell>
          <cell r="Y301" t="str">
            <v>S</v>
          </cell>
          <cell r="Z301" t="str">
            <v>2015542</v>
          </cell>
          <cell r="AA301" t="str">
            <v>신관현　　</v>
          </cell>
          <cell r="AB301" t="str">
            <v>22</v>
          </cell>
          <cell r="AC301" t="str">
            <v>43</v>
          </cell>
          <cell r="AD301">
            <v>86</v>
          </cell>
          <cell r="AE301">
            <v>69.83</v>
          </cell>
          <cell r="AF301">
            <v>40</v>
          </cell>
          <cell r="AG301" t="str">
            <v>2007762</v>
          </cell>
          <cell r="AH301" t="str">
            <v>이효행　　</v>
          </cell>
          <cell r="AI301" t="str">
            <v>20</v>
          </cell>
          <cell r="AJ301" t="str">
            <v>32</v>
          </cell>
          <cell r="AK301">
            <v>94</v>
          </cell>
          <cell r="AL301">
            <v>71.349999999999994</v>
          </cell>
          <cell r="AM301">
            <v>20</v>
          </cell>
          <cell r="AN301" t="str">
            <v>2060576</v>
          </cell>
          <cell r="AO301" t="str">
            <v>이동룡　　</v>
          </cell>
          <cell r="AP301" t="str">
            <v>02</v>
          </cell>
          <cell r="AQ301" t="str">
            <v>30</v>
          </cell>
          <cell r="AR301">
            <v>53</v>
          </cell>
          <cell r="AS301">
            <v>52.99</v>
          </cell>
          <cell r="AT301">
            <v>20</v>
          </cell>
          <cell r="AY301">
            <v>0</v>
          </cell>
          <cell r="AZ301">
            <v>0</v>
          </cell>
          <cell r="BA301">
            <v>0</v>
          </cell>
          <cell r="BF301">
            <v>0</v>
          </cell>
          <cell r="BG301">
            <v>0</v>
          </cell>
          <cell r="BH301">
            <v>0</v>
          </cell>
          <cell r="BM301">
            <v>0</v>
          </cell>
          <cell r="BN301">
            <v>0</v>
          </cell>
          <cell r="BO301">
            <v>0</v>
          </cell>
          <cell r="BP301" t="b">
            <v>0</v>
          </cell>
          <cell r="BQ301">
            <v>0</v>
          </cell>
          <cell r="BR301">
            <v>66</v>
          </cell>
          <cell r="BS301">
            <v>68</v>
          </cell>
          <cell r="BT301">
            <v>9.9</v>
          </cell>
          <cell r="BU301" t="str">
            <v>A</v>
          </cell>
          <cell r="BV301" t="str">
            <v>02</v>
          </cell>
          <cell r="BW301">
            <v>76</v>
          </cell>
          <cell r="BX301" t="str">
            <v>19970701</v>
          </cell>
          <cell r="BZ301" t="str">
            <v>D</v>
          </cell>
          <cell r="CA301" t="str">
            <v>09</v>
          </cell>
          <cell r="CB301" t="str">
            <v>B</v>
          </cell>
          <cell r="CC301" t="str">
            <v>03</v>
          </cell>
          <cell r="CD301" t="str">
            <v>D</v>
          </cell>
          <cell r="CE301" t="str">
            <v>08</v>
          </cell>
        </row>
        <row r="302">
          <cell r="A302" t="str">
            <v>2314023</v>
          </cell>
          <cell r="B302" t="str">
            <v>28</v>
          </cell>
          <cell r="C302" t="str">
            <v>대리</v>
          </cell>
          <cell r="D302" t="str">
            <v>채수웅　　</v>
          </cell>
          <cell r="E302" t="str">
            <v>C</v>
          </cell>
          <cell r="G302">
            <v>1</v>
          </cell>
          <cell r="H302" t="str">
            <v>KO**</v>
          </cell>
          <cell r="I302" t="str">
            <v>KPBA</v>
          </cell>
          <cell r="J302" t="str">
            <v>상용부품지원팀　　　</v>
          </cell>
          <cell r="K302" t="str">
            <v>KPBD</v>
          </cell>
          <cell r="L302" t="str">
            <v>상용의장부품개발팀　</v>
          </cell>
          <cell r="O302" t="str">
            <v>KPBD</v>
          </cell>
          <cell r="R302" t="str">
            <v>6</v>
          </cell>
          <cell r="V302" t="str">
            <v>4</v>
          </cell>
          <cell r="W302" t="str">
            <v>1</v>
          </cell>
          <cell r="X302" t="str">
            <v>3</v>
          </cell>
          <cell r="Y302" t="str">
            <v>S</v>
          </cell>
          <cell r="Z302" t="str">
            <v>2068014</v>
          </cell>
          <cell r="AA302" t="str">
            <v>곽정용　　</v>
          </cell>
          <cell r="AB302" t="str">
            <v>24</v>
          </cell>
          <cell r="AC302" t="str">
            <v>43</v>
          </cell>
          <cell r="AD302">
            <v>95</v>
          </cell>
          <cell r="AE302">
            <v>68.95</v>
          </cell>
          <cell r="AF302">
            <v>30</v>
          </cell>
          <cell r="AG302" t="str">
            <v>7158925</v>
          </cell>
          <cell r="AH302" t="str">
            <v>조병진　　</v>
          </cell>
          <cell r="AI302" t="str">
            <v>20</v>
          </cell>
          <cell r="AJ302" t="str">
            <v>32</v>
          </cell>
          <cell r="AK302">
            <v>93</v>
          </cell>
          <cell r="AL302">
            <v>70.17</v>
          </cell>
          <cell r="AM302">
            <v>20</v>
          </cell>
          <cell r="AN302" t="str">
            <v>7043317</v>
          </cell>
          <cell r="AO302" t="str">
            <v>박승하　　</v>
          </cell>
          <cell r="AP302" t="str">
            <v>04</v>
          </cell>
          <cell r="AQ302" t="str">
            <v>30</v>
          </cell>
          <cell r="AR302">
            <v>96</v>
          </cell>
          <cell r="AS302">
            <v>68.28</v>
          </cell>
          <cell r="AT302">
            <v>20</v>
          </cell>
          <cell r="AU302" t="str">
            <v>2008268</v>
          </cell>
          <cell r="AV302" t="str">
            <v>이용도　　</v>
          </cell>
          <cell r="AW302" t="str">
            <v>02</v>
          </cell>
          <cell r="AX302" t="str">
            <v>20</v>
          </cell>
          <cell r="AY302">
            <v>92</v>
          </cell>
          <cell r="AZ302">
            <v>68.22</v>
          </cell>
          <cell r="BA302">
            <v>10</v>
          </cell>
          <cell r="BF302">
            <v>0</v>
          </cell>
          <cell r="BG302">
            <v>0</v>
          </cell>
          <cell r="BH302">
            <v>0</v>
          </cell>
          <cell r="BM302">
            <v>0</v>
          </cell>
          <cell r="BN302">
            <v>0</v>
          </cell>
          <cell r="BO302">
            <v>0</v>
          </cell>
          <cell r="BP302" t="b">
            <v>0</v>
          </cell>
          <cell r="BQ302">
            <v>0</v>
          </cell>
          <cell r="BR302">
            <v>69</v>
          </cell>
          <cell r="BS302">
            <v>82</v>
          </cell>
          <cell r="BT302">
            <v>4.9000000000000004</v>
          </cell>
          <cell r="BU302" t="str">
            <v>A</v>
          </cell>
          <cell r="BV302" t="str">
            <v>01</v>
          </cell>
          <cell r="BW302">
            <v>80</v>
          </cell>
          <cell r="BX302" t="str">
            <v>19960101</v>
          </cell>
          <cell r="BZ302" t="str">
            <v>C</v>
          </cell>
          <cell r="CA302" t="str">
            <v>07</v>
          </cell>
          <cell r="CB302" t="str">
            <v>C</v>
          </cell>
          <cell r="CC302" t="str">
            <v>06</v>
          </cell>
          <cell r="CD302" t="str">
            <v>C</v>
          </cell>
          <cell r="CE302" t="str">
            <v>04</v>
          </cell>
        </row>
        <row r="303">
          <cell r="A303" t="str">
            <v>2329348</v>
          </cell>
          <cell r="B303" t="str">
            <v>32</v>
          </cell>
          <cell r="C303" t="str">
            <v>4을</v>
          </cell>
          <cell r="D303" t="str">
            <v>김은경　　</v>
          </cell>
          <cell r="E303" t="str">
            <v>C</v>
          </cell>
          <cell r="G303">
            <v>1</v>
          </cell>
          <cell r="H303" t="str">
            <v>KQ**</v>
          </cell>
          <cell r="I303" t="str">
            <v>KUBB</v>
          </cell>
          <cell r="J303" t="str">
            <v>광）인력관리팀　　　</v>
          </cell>
          <cell r="K303" t="str">
            <v>KUBA</v>
          </cell>
          <cell r="L303" t="str">
            <v>광）총무팀　　　　　</v>
          </cell>
          <cell r="O303" t="str">
            <v>KUBA</v>
          </cell>
          <cell r="R303" t="str">
            <v>6</v>
          </cell>
          <cell r="V303" t="str">
            <v>6</v>
          </cell>
          <cell r="W303" t="str">
            <v>2</v>
          </cell>
          <cell r="X303" t="str">
            <v>4</v>
          </cell>
          <cell r="Y303" t="str">
            <v>O</v>
          </cell>
          <cell r="Z303" t="str">
            <v>2053032</v>
          </cell>
          <cell r="AA303" t="str">
            <v>박용재　　</v>
          </cell>
          <cell r="AB303" t="str">
            <v>24</v>
          </cell>
          <cell r="AC303" t="str">
            <v>43</v>
          </cell>
          <cell r="AD303">
            <v>83</v>
          </cell>
          <cell r="AE303">
            <v>66.78</v>
          </cell>
          <cell r="AF303">
            <v>40</v>
          </cell>
          <cell r="AG303" t="str">
            <v>2034679</v>
          </cell>
          <cell r="AH303" t="str">
            <v>김재훈　　</v>
          </cell>
          <cell r="AI303" t="str">
            <v>20</v>
          </cell>
          <cell r="AJ303" t="str">
            <v>32</v>
          </cell>
          <cell r="AK303">
            <v>66</v>
          </cell>
          <cell r="AL303">
            <v>58.82</v>
          </cell>
          <cell r="AM303">
            <v>20</v>
          </cell>
          <cell r="AN303" t="str">
            <v>2026563</v>
          </cell>
          <cell r="AO303" t="str">
            <v>전천수　　</v>
          </cell>
          <cell r="AP303" t="str">
            <v>03</v>
          </cell>
          <cell r="AQ303" t="str">
            <v>30</v>
          </cell>
          <cell r="AR303">
            <v>45</v>
          </cell>
          <cell r="AS303">
            <v>50.82</v>
          </cell>
          <cell r="AT303">
            <v>20</v>
          </cell>
          <cell r="AY303">
            <v>0</v>
          </cell>
          <cell r="AZ303">
            <v>0</v>
          </cell>
          <cell r="BA303">
            <v>0</v>
          </cell>
          <cell r="BF303">
            <v>0</v>
          </cell>
          <cell r="BG303">
            <v>0</v>
          </cell>
          <cell r="BH303">
            <v>0</v>
          </cell>
          <cell r="BM303">
            <v>0</v>
          </cell>
          <cell r="BN303">
            <v>0</v>
          </cell>
          <cell r="BO303">
            <v>0</v>
          </cell>
          <cell r="BP303" t="b">
            <v>0</v>
          </cell>
          <cell r="BQ303">
            <v>0</v>
          </cell>
          <cell r="BR303">
            <v>60.8</v>
          </cell>
          <cell r="BS303">
            <v>317</v>
          </cell>
          <cell r="BT303">
            <v>45.5</v>
          </cell>
          <cell r="BU303" t="str">
            <v>C</v>
          </cell>
          <cell r="BV303" t="str">
            <v>06</v>
          </cell>
          <cell r="BW303">
            <v>60</v>
          </cell>
          <cell r="BX303" t="str">
            <v>19970101</v>
          </cell>
          <cell r="BZ303" t="str">
            <v>E</v>
          </cell>
          <cell r="CA303" t="str">
            <v>11</v>
          </cell>
          <cell r="CB303" t="str">
            <v>E</v>
          </cell>
          <cell r="CC303" t="str">
            <v>11</v>
          </cell>
          <cell r="CD303" t="str">
            <v>E</v>
          </cell>
          <cell r="CE303" t="str">
            <v>11</v>
          </cell>
        </row>
        <row r="304">
          <cell r="A304" t="str">
            <v>2673635</v>
          </cell>
          <cell r="B304" t="str">
            <v>30</v>
          </cell>
          <cell r="C304" t="str">
            <v>4갑</v>
          </cell>
          <cell r="D304" t="str">
            <v>김영근　　</v>
          </cell>
          <cell r="E304" t="str">
            <v>C</v>
          </cell>
          <cell r="G304">
            <v>1</v>
          </cell>
          <cell r="H304" t="str">
            <v>KH**</v>
          </cell>
          <cell r="I304" t="str">
            <v>KHIP</v>
          </cell>
          <cell r="J304" t="str">
            <v>인천）역곡지점　　　</v>
          </cell>
          <cell r="K304" t="str">
            <v>KHII</v>
          </cell>
          <cell r="L304" t="str">
            <v>인천）김포지점　　　</v>
          </cell>
          <cell r="O304" t="str">
            <v>KHIIA</v>
          </cell>
          <cell r="R304" t="str">
            <v>2</v>
          </cell>
          <cell r="V304" t="str">
            <v>5</v>
          </cell>
          <cell r="W304" t="str">
            <v>3</v>
          </cell>
          <cell r="X304" t="str">
            <v>3</v>
          </cell>
          <cell r="Y304" t="str">
            <v>S</v>
          </cell>
          <cell r="Z304" t="str">
            <v>2075601</v>
          </cell>
          <cell r="AA304" t="str">
            <v>원광연　　</v>
          </cell>
          <cell r="AB304" t="str">
            <v>28</v>
          </cell>
          <cell r="AC304" t="str">
            <v>50</v>
          </cell>
          <cell r="AD304">
            <v>97</v>
          </cell>
          <cell r="AE304">
            <v>60</v>
          </cell>
          <cell r="AF304">
            <v>10</v>
          </cell>
          <cell r="AG304" t="str">
            <v>2074049</v>
          </cell>
          <cell r="AH304" t="str">
            <v>안현옥　　</v>
          </cell>
          <cell r="AI304" t="str">
            <v>24</v>
          </cell>
          <cell r="AJ304" t="str">
            <v>44</v>
          </cell>
          <cell r="AK304">
            <v>94</v>
          </cell>
          <cell r="AL304">
            <v>64.72</v>
          </cell>
          <cell r="AM304">
            <v>40</v>
          </cell>
          <cell r="AN304" t="str">
            <v>2718155</v>
          </cell>
          <cell r="AO304" t="str">
            <v>김한수　　</v>
          </cell>
          <cell r="AP304" t="str">
            <v>05</v>
          </cell>
          <cell r="AQ304" t="str">
            <v>32</v>
          </cell>
          <cell r="AR304">
            <v>72</v>
          </cell>
          <cell r="AS304">
            <v>60.17</v>
          </cell>
          <cell r="AT304">
            <v>30</v>
          </cell>
          <cell r="AU304" t="str">
            <v>2059744</v>
          </cell>
          <cell r="AV304" t="str">
            <v>김도영　　</v>
          </cell>
          <cell r="AW304" t="str">
            <v>02</v>
          </cell>
          <cell r="AX304" t="str">
            <v>20</v>
          </cell>
          <cell r="AY304">
            <v>53</v>
          </cell>
          <cell r="AZ304">
            <v>53.84</v>
          </cell>
          <cell r="BA304">
            <v>10</v>
          </cell>
          <cell r="BF304">
            <v>0</v>
          </cell>
          <cell r="BG304">
            <v>0</v>
          </cell>
          <cell r="BH304">
            <v>0</v>
          </cell>
          <cell r="BM304">
            <v>0</v>
          </cell>
          <cell r="BN304">
            <v>0</v>
          </cell>
          <cell r="BO304">
            <v>0</v>
          </cell>
          <cell r="BP304" t="b">
            <v>0</v>
          </cell>
          <cell r="BQ304">
            <v>0</v>
          </cell>
          <cell r="BR304">
            <v>61.47</v>
          </cell>
          <cell r="BS304">
            <v>557</v>
          </cell>
          <cell r="BT304">
            <v>38.4</v>
          </cell>
          <cell r="BU304" t="str">
            <v>C</v>
          </cell>
          <cell r="BV304" t="str">
            <v>05</v>
          </cell>
          <cell r="BW304">
            <v>64</v>
          </cell>
          <cell r="BX304" t="str">
            <v>19960701</v>
          </cell>
          <cell r="BZ304" t="str">
            <v>E</v>
          </cell>
          <cell r="CA304" t="str">
            <v>11</v>
          </cell>
          <cell r="CB304" t="str">
            <v>E</v>
          </cell>
          <cell r="CC304" t="str">
            <v>10</v>
          </cell>
          <cell r="CD304" t="str">
            <v>D</v>
          </cell>
          <cell r="CE304" t="str">
            <v>09</v>
          </cell>
        </row>
        <row r="305">
          <cell r="A305" t="str">
            <v>2606829</v>
          </cell>
          <cell r="B305" t="str">
            <v>30</v>
          </cell>
          <cell r="C305" t="str">
            <v>4갑</v>
          </cell>
          <cell r="D305" t="str">
            <v>황규환　　</v>
          </cell>
          <cell r="E305" t="str">
            <v>C</v>
          </cell>
          <cell r="G305">
            <v>1</v>
          </cell>
          <cell r="H305" t="str">
            <v>KO**</v>
          </cell>
          <cell r="I305" t="str">
            <v>KPCB</v>
          </cell>
          <cell r="J305" t="str">
            <v>승용구동부품개발팀　</v>
          </cell>
          <cell r="K305" t="str">
            <v>KPAE</v>
          </cell>
          <cell r="L305" t="str">
            <v>승용전장부품개발팀　</v>
          </cell>
          <cell r="O305" t="str">
            <v>KPAE</v>
          </cell>
          <cell r="R305" t="str">
            <v>4</v>
          </cell>
          <cell r="V305" t="str">
            <v>5</v>
          </cell>
          <cell r="W305" t="str">
            <v>1</v>
          </cell>
          <cell r="X305" t="str">
            <v>3</v>
          </cell>
          <cell r="Y305" t="str">
            <v>S</v>
          </cell>
          <cell r="Z305" t="str">
            <v>2064686</v>
          </cell>
          <cell r="AA305" t="str">
            <v>윤강한　　</v>
          </cell>
          <cell r="AB305" t="str">
            <v>24</v>
          </cell>
          <cell r="AC305" t="str">
            <v>43</v>
          </cell>
          <cell r="AD305">
            <v>85</v>
          </cell>
          <cell r="AE305">
            <v>67.94</v>
          </cell>
          <cell r="AF305">
            <v>30</v>
          </cell>
          <cell r="AG305" t="str">
            <v>7151374</v>
          </cell>
          <cell r="AH305" t="str">
            <v>고승환　　</v>
          </cell>
          <cell r="AI305" t="str">
            <v>20</v>
          </cell>
          <cell r="AJ305" t="str">
            <v>32</v>
          </cell>
          <cell r="AK305">
            <v>68</v>
          </cell>
          <cell r="AL305">
            <v>57.83</v>
          </cell>
          <cell r="AM305">
            <v>20</v>
          </cell>
          <cell r="AN305" t="str">
            <v>7043317</v>
          </cell>
          <cell r="AO305" t="str">
            <v>박승하　　</v>
          </cell>
          <cell r="AP305" t="str">
            <v>04</v>
          </cell>
          <cell r="AQ305" t="str">
            <v>30</v>
          </cell>
          <cell r="AR305">
            <v>98</v>
          </cell>
          <cell r="AS305">
            <v>69.099999999999994</v>
          </cell>
          <cell r="AT305">
            <v>20</v>
          </cell>
          <cell r="AU305" t="str">
            <v>2008268</v>
          </cell>
          <cell r="AV305" t="str">
            <v>이용도　　</v>
          </cell>
          <cell r="AW305" t="str">
            <v>02</v>
          </cell>
          <cell r="AX305" t="str">
            <v>20</v>
          </cell>
          <cell r="AY305">
            <v>85</v>
          </cell>
          <cell r="AZ305">
            <v>65.459999999999994</v>
          </cell>
          <cell r="BA305">
            <v>10</v>
          </cell>
          <cell r="BF305">
            <v>0</v>
          </cell>
          <cell r="BG305">
            <v>0</v>
          </cell>
          <cell r="BH305">
            <v>0</v>
          </cell>
          <cell r="BM305">
            <v>0</v>
          </cell>
          <cell r="BN305">
            <v>0</v>
          </cell>
          <cell r="BO305">
            <v>0</v>
          </cell>
          <cell r="BP305" t="b">
            <v>0</v>
          </cell>
          <cell r="BQ305">
            <v>0</v>
          </cell>
          <cell r="BR305">
            <v>65.39</v>
          </cell>
          <cell r="BS305">
            <v>273</v>
          </cell>
          <cell r="BT305">
            <v>18.8</v>
          </cell>
          <cell r="BU305" t="str">
            <v>B</v>
          </cell>
          <cell r="BV305" t="str">
            <v>03</v>
          </cell>
          <cell r="BW305">
            <v>72</v>
          </cell>
          <cell r="BX305" t="str">
            <v>19950116</v>
          </cell>
          <cell r="BZ305" t="str">
            <v>C</v>
          </cell>
          <cell r="CA305" t="str">
            <v>07</v>
          </cell>
          <cell r="CB305" t="str">
            <v>C</v>
          </cell>
          <cell r="CC305" t="str">
            <v>08</v>
          </cell>
          <cell r="CD305" t="str">
            <v>D</v>
          </cell>
          <cell r="CE305" t="str">
            <v>09</v>
          </cell>
        </row>
        <row r="306">
          <cell r="A306" t="str">
            <v>2107229</v>
          </cell>
          <cell r="B306" t="str">
            <v>28</v>
          </cell>
          <cell r="C306" t="str">
            <v>대리</v>
          </cell>
          <cell r="D306" t="str">
            <v>이문표　　</v>
          </cell>
          <cell r="E306" t="str">
            <v>C</v>
          </cell>
          <cell r="G306">
            <v>1</v>
          </cell>
          <cell r="H306" t="str">
            <v>KK**</v>
          </cell>
          <cell r="I306" t="str">
            <v>KLDA</v>
          </cell>
          <cell r="J306" t="str">
            <v>써비스기획팀　　　　</v>
          </cell>
          <cell r="K306" t="str">
            <v>KLDC</v>
          </cell>
          <cell r="L306" t="str">
            <v>해외써비스팀　　　　</v>
          </cell>
          <cell r="O306" t="str">
            <v>KLDC</v>
          </cell>
          <cell r="R306" t="str">
            <v>4</v>
          </cell>
          <cell r="V306" t="str">
            <v>4</v>
          </cell>
          <cell r="W306" t="str">
            <v>1</v>
          </cell>
          <cell r="X306" t="str">
            <v>3</v>
          </cell>
          <cell r="Y306" t="str">
            <v>S</v>
          </cell>
          <cell r="Z306" t="str">
            <v>7253025</v>
          </cell>
          <cell r="AA306" t="str">
            <v>김종민　　</v>
          </cell>
          <cell r="AB306" t="str">
            <v>24</v>
          </cell>
          <cell r="AC306" t="str">
            <v>43</v>
          </cell>
          <cell r="AD306">
            <v>89</v>
          </cell>
          <cell r="AE306">
            <v>69.540000000000006</v>
          </cell>
          <cell r="AF306">
            <v>30</v>
          </cell>
          <cell r="AG306" t="str">
            <v>7043258</v>
          </cell>
          <cell r="AH306" t="str">
            <v>박상근　　</v>
          </cell>
          <cell r="AI306" t="str">
            <v>05</v>
          </cell>
          <cell r="AJ306" t="str">
            <v>32</v>
          </cell>
          <cell r="AK306">
            <v>95</v>
          </cell>
          <cell r="AL306">
            <v>68.16</v>
          </cell>
          <cell r="AM306">
            <v>20</v>
          </cell>
          <cell r="AN306" t="str">
            <v>2002024</v>
          </cell>
          <cell r="AO306" t="str">
            <v>이덕규　　</v>
          </cell>
          <cell r="AP306" t="str">
            <v>04</v>
          </cell>
          <cell r="AQ306" t="str">
            <v>30</v>
          </cell>
          <cell r="AR306">
            <v>91</v>
          </cell>
          <cell r="AS306">
            <v>67.959999999999994</v>
          </cell>
          <cell r="AT306">
            <v>20</v>
          </cell>
          <cell r="AU306" t="str">
            <v>2005295</v>
          </cell>
          <cell r="AV306" t="str">
            <v>박성도　　</v>
          </cell>
          <cell r="AW306" t="str">
            <v>02</v>
          </cell>
          <cell r="AX306" t="str">
            <v>20</v>
          </cell>
          <cell r="AY306">
            <v>93</v>
          </cell>
          <cell r="AZ306">
            <v>69.06</v>
          </cell>
          <cell r="BA306">
            <v>10</v>
          </cell>
          <cell r="BF306">
            <v>0</v>
          </cell>
          <cell r="BG306">
            <v>0</v>
          </cell>
          <cell r="BH306">
            <v>0</v>
          </cell>
          <cell r="BM306">
            <v>0</v>
          </cell>
          <cell r="BN306">
            <v>0</v>
          </cell>
          <cell r="BO306">
            <v>0</v>
          </cell>
          <cell r="BP306" t="b">
            <v>0</v>
          </cell>
          <cell r="BQ306">
            <v>0</v>
          </cell>
          <cell r="BR306">
            <v>68.739999999999995</v>
          </cell>
          <cell r="BS306">
            <v>102</v>
          </cell>
          <cell r="BT306">
            <v>6.1</v>
          </cell>
          <cell r="BU306" t="str">
            <v>A</v>
          </cell>
          <cell r="BV306" t="str">
            <v>02</v>
          </cell>
          <cell r="BW306">
            <v>76</v>
          </cell>
          <cell r="BX306" t="str">
            <v>19960101</v>
          </cell>
          <cell r="BZ306" t="str">
            <v>C</v>
          </cell>
          <cell r="CA306" t="str">
            <v>07</v>
          </cell>
          <cell r="CB306" t="str">
            <v>C</v>
          </cell>
          <cell r="CC306" t="str">
            <v>07</v>
          </cell>
          <cell r="CD306" t="str">
            <v>C</v>
          </cell>
          <cell r="CE306" t="str">
            <v>07</v>
          </cell>
        </row>
        <row r="307">
          <cell r="A307" t="str">
            <v>2074696</v>
          </cell>
          <cell r="B307" t="str">
            <v>24</v>
          </cell>
          <cell r="C307" t="str">
            <v>차장</v>
          </cell>
          <cell r="D307" t="str">
            <v>정선　　　</v>
          </cell>
          <cell r="E307" t="str">
            <v>C</v>
          </cell>
          <cell r="G307">
            <v>1</v>
          </cell>
          <cell r="H307" t="str">
            <v>KK**</v>
          </cell>
          <cell r="I307" t="str">
            <v>KMCA</v>
          </cell>
          <cell r="J307" t="str">
            <v>부품수출업무팀　　　</v>
          </cell>
          <cell r="K307" t="str">
            <v>ZA55</v>
          </cell>
          <cell r="L307" t="str">
            <v>기아유럽부품　　　　</v>
          </cell>
          <cell r="O307" t="str">
            <v>ZA55</v>
          </cell>
          <cell r="R307" t="str">
            <v>3</v>
          </cell>
          <cell r="V307" t="str">
            <v>2</v>
          </cell>
          <cell r="W307" t="str">
            <v>5</v>
          </cell>
          <cell r="X307" t="str">
            <v>2</v>
          </cell>
          <cell r="Y307" t="str">
            <v>S</v>
          </cell>
          <cell r="Z307" t="str">
            <v>2043045</v>
          </cell>
          <cell r="AA307" t="str">
            <v>염영길　　</v>
          </cell>
          <cell r="AB307" t="str">
            <v>04</v>
          </cell>
          <cell r="AC307" t="str">
            <v>32</v>
          </cell>
          <cell r="AD307">
            <v>90</v>
          </cell>
          <cell r="AE307">
            <v>67.33</v>
          </cell>
          <cell r="AF307">
            <v>30</v>
          </cell>
          <cell r="AG307" t="str">
            <v>2005295</v>
          </cell>
          <cell r="AH307" t="str">
            <v>박성도　　</v>
          </cell>
          <cell r="AI307" t="str">
            <v>02</v>
          </cell>
          <cell r="AJ307" t="str">
            <v>20</v>
          </cell>
          <cell r="AK307">
            <v>86</v>
          </cell>
          <cell r="AL307">
            <v>65.3</v>
          </cell>
          <cell r="AM307">
            <v>50</v>
          </cell>
          <cell r="AR307">
            <v>0</v>
          </cell>
          <cell r="AS307">
            <v>0</v>
          </cell>
          <cell r="AT307">
            <v>0</v>
          </cell>
          <cell r="AY307">
            <v>0</v>
          </cell>
          <cell r="AZ307">
            <v>0</v>
          </cell>
          <cell r="BA307">
            <v>0</v>
          </cell>
          <cell r="BF307">
            <v>0</v>
          </cell>
          <cell r="BG307">
            <v>0</v>
          </cell>
          <cell r="BH307">
            <v>0</v>
          </cell>
          <cell r="BM307">
            <v>0</v>
          </cell>
          <cell r="BN307">
            <v>0</v>
          </cell>
          <cell r="BO307">
            <v>0</v>
          </cell>
          <cell r="BP307" t="b">
            <v>0</v>
          </cell>
          <cell r="BQ307">
            <v>0</v>
          </cell>
          <cell r="BR307">
            <v>66.06</v>
          </cell>
          <cell r="BS307">
            <v>30</v>
          </cell>
          <cell r="BT307">
            <v>11.5</v>
          </cell>
          <cell r="BU307" t="str">
            <v>B</v>
          </cell>
          <cell r="BV307" t="str">
            <v>02</v>
          </cell>
          <cell r="BW307">
            <v>76</v>
          </cell>
          <cell r="BX307" t="str">
            <v>19970101</v>
          </cell>
          <cell r="BZ307" t="str">
            <v>D</v>
          </cell>
          <cell r="CA307" t="str">
            <v>10</v>
          </cell>
          <cell r="CB307" t="str">
            <v>C</v>
          </cell>
          <cell r="CC307" t="str">
            <v>05</v>
          </cell>
          <cell r="CD307" t="str">
            <v>C</v>
          </cell>
          <cell r="CE307" t="str">
            <v>06</v>
          </cell>
        </row>
        <row r="308">
          <cell r="A308" t="str">
            <v>2657979</v>
          </cell>
          <cell r="B308" t="str">
            <v>30</v>
          </cell>
          <cell r="C308" t="str">
            <v>4갑</v>
          </cell>
          <cell r="D308" t="str">
            <v>정재윤　　</v>
          </cell>
          <cell r="E308" t="str">
            <v>C</v>
          </cell>
          <cell r="G308">
            <v>1</v>
          </cell>
          <cell r="H308" t="str">
            <v>KF**</v>
          </cell>
          <cell r="I308" t="str">
            <v>KFBB</v>
          </cell>
          <cell r="J308" t="str">
            <v>국제금융팀　　　　　</v>
          </cell>
          <cell r="K308" t="str">
            <v>KFBA</v>
          </cell>
          <cell r="L308" t="str">
            <v>재정팀　　　　　　　</v>
          </cell>
          <cell r="O308" t="str">
            <v>KFBA</v>
          </cell>
          <cell r="R308" t="str">
            <v>1</v>
          </cell>
          <cell r="V308" t="str">
            <v>5</v>
          </cell>
          <cell r="W308" t="str">
            <v>1</v>
          </cell>
          <cell r="X308" t="str">
            <v>3</v>
          </cell>
          <cell r="Y308" t="str">
            <v>S</v>
          </cell>
          <cell r="Z308" t="str">
            <v>2064976</v>
          </cell>
          <cell r="AA308" t="str">
            <v>이주록　　</v>
          </cell>
          <cell r="AB308" t="str">
            <v>24</v>
          </cell>
          <cell r="AC308" t="str">
            <v>43</v>
          </cell>
          <cell r="AD308">
            <v>93</v>
          </cell>
          <cell r="AE308">
            <v>68.14</v>
          </cell>
          <cell r="AF308">
            <v>40</v>
          </cell>
          <cell r="AG308" t="str">
            <v>2023777</v>
          </cell>
          <cell r="AH308" t="str">
            <v>구태환　　</v>
          </cell>
          <cell r="AI308" t="str">
            <v>20</v>
          </cell>
          <cell r="AJ308" t="str">
            <v>32</v>
          </cell>
          <cell r="AK308">
            <v>96</v>
          </cell>
          <cell r="AL308">
            <v>66.33</v>
          </cell>
          <cell r="AM308">
            <v>30</v>
          </cell>
          <cell r="AN308" t="str">
            <v>2011581</v>
          </cell>
          <cell r="AO308" t="str">
            <v>정학진　　</v>
          </cell>
          <cell r="AP308" t="str">
            <v>02</v>
          </cell>
          <cell r="AQ308" t="str">
            <v>20</v>
          </cell>
          <cell r="AR308">
            <v>70</v>
          </cell>
          <cell r="AS308">
            <v>60</v>
          </cell>
          <cell r="AT308">
            <v>10</v>
          </cell>
          <cell r="AY308">
            <v>0</v>
          </cell>
          <cell r="AZ308">
            <v>0</v>
          </cell>
          <cell r="BA308">
            <v>0</v>
          </cell>
          <cell r="BF308">
            <v>0</v>
          </cell>
          <cell r="BG308">
            <v>0</v>
          </cell>
          <cell r="BH308">
            <v>0</v>
          </cell>
          <cell r="BM308">
            <v>0</v>
          </cell>
          <cell r="BN308">
            <v>0</v>
          </cell>
          <cell r="BO308">
            <v>0</v>
          </cell>
          <cell r="BP308" t="b">
            <v>0</v>
          </cell>
          <cell r="BQ308">
            <v>0</v>
          </cell>
          <cell r="BR308">
            <v>66.44</v>
          </cell>
          <cell r="BS308">
            <v>204</v>
          </cell>
          <cell r="BT308">
            <v>14.1</v>
          </cell>
          <cell r="BU308" t="str">
            <v>B</v>
          </cell>
          <cell r="BV308" t="str">
            <v>02</v>
          </cell>
          <cell r="BW308">
            <v>76</v>
          </cell>
          <cell r="BX308" t="str">
            <v>19960111</v>
          </cell>
          <cell r="BZ308" t="str">
            <v>C</v>
          </cell>
          <cell r="CA308" t="str">
            <v>05</v>
          </cell>
          <cell r="CB308" t="str">
            <v>C</v>
          </cell>
          <cell r="CC308" t="str">
            <v>07</v>
          </cell>
          <cell r="CD308" t="str">
            <v>D</v>
          </cell>
          <cell r="CE308" t="str">
            <v>10</v>
          </cell>
        </row>
        <row r="309">
          <cell r="A309" t="str">
            <v>2478313</v>
          </cell>
          <cell r="B309" t="str">
            <v>32</v>
          </cell>
          <cell r="C309" t="str">
            <v>4을</v>
          </cell>
          <cell r="D309" t="str">
            <v>이용구　　</v>
          </cell>
          <cell r="E309" t="str">
            <v>C</v>
          </cell>
          <cell r="G309">
            <v>1</v>
          </cell>
          <cell r="H309" t="str">
            <v>KH**</v>
          </cell>
          <cell r="I309" t="str">
            <v>KHIC</v>
          </cell>
          <cell r="J309" t="str">
            <v>인천）구월지점　　　</v>
          </cell>
          <cell r="K309" t="str">
            <v>KHIN</v>
          </cell>
          <cell r="L309" t="str">
            <v>인천）작전지점　　　</v>
          </cell>
          <cell r="O309" t="str">
            <v>KHINA</v>
          </cell>
          <cell r="R309" t="str">
            <v>2</v>
          </cell>
          <cell r="V309" t="str">
            <v>6</v>
          </cell>
          <cell r="W309" t="str">
            <v>3</v>
          </cell>
          <cell r="X309" t="str">
            <v>4</v>
          </cell>
          <cell r="Y309" t="str">
            <v>S</v>
          </cell>
          <cell r="Z309" t="str">
            <v>2228529</v>
          </cell>
          <cell r="AA309" t="str">
            <v>이원경　　</v>
          </cell>
          <cell r="AB309" t="str">
            <v>26</v>
          </cell>
          <cell r="AC309" t="str">
            <v>50</v>
          </cell>
          <cell r="AD309">
            <v>95</v>
          </cell>
          <cell r="AE309">
            <v>66.48</v>
          </cell>
          <cell r="AF309">
            <v>10</v>
          </cell>
          <cell r="AG309" t="str">
            <v>7295941</v>
          </cell>
          <cell r="AH309" t="str">
            <v>윤주복　　</v>
          </cell>
          <cell r="AI309" t="str">
            <v>26</v>
          </cell>
          <cell r="AJ309" t="str">
            <v>44</v>
          </cell>
          <cell r="AK309">
            <v>91</v>
          </cell>
          <cell r="AL309">
            <v>67.28</v>
          </cell>
          <cell r="AM309">
            <v>50</v>
          </cell>
          <cell r="AN309" t="str">
            <v>2718155</v>
          </cell>
          <cell r="AO309" t="str">
            <v>김한수　　</v>
          </cell>
          <cell r="AP309" t="str">
            <v>05</v>
          </cell>
          <cell r="AQ309" t="str">
            <v>32</v>
          </cell>
          <cell r="AR309">
            <v>91</v>
          </cell>
          <cell r="AS309">
            <v>68.91</v>
          </cell>
          <cell r="AT309">
            <v>30</v>
          </cell>
          <cell r="AY309">
            <v>0</v>
          </cell>
          <cell r="AZ309">
            <v>0</v>
          </cell>
          <cell r="BA309">
            <v>0</v>
          </cell>
          <cell r="BF309">
            <v>0</v>
          </cell>
          <cell r="BG309">
            <v>0</v>
          </cell>
          <cell r="BH309">
            <v>0</v>
          </cell>
          <cell r="BM309">
            <v>0</v>
          </cell>
          <cell r="BN309">
            <v>0</v>
          </cell>
          <cell r="BO309">
            <v>0</v>
          </cell>
          <cell r="BP309" t="b">
            <v>0</v>
          </cell>
          <cell r="BQ309">
            <v>0</v>
          </cell>
          <cell r="BR309">
            <v>67.73</v>
          </cell>
          <cell r="BS309">
            <v>44</v>
          </cell>
          <cell r="BT309">
            <v>6.3</v>
          </cell>
          <cell r="BU309" t="str">
            <v>A</v>
          </cell>
          <cell r="BV309" t="str">
            <v>02</v>
          </cell>
          <cell r="BW309">
            <v>76</v>
          </cell>
          <cell r="BX309" t="str">
            <v>19930619</v>
          </cell>
          <cell r="BZ309" t="str">
            <v>C</v>
          </cell>
          <cell r="CA309" t="str">
            <v>08</v>
          </cell>
          <cell r="CB309" t="str">
            <v>D</v>
          </cell>
          <cell r="CC309" t="str">
            <v>09</v>
          </cell>
          <cell r="CD309" t="str">
            <v>C</v>
          </cell>
          <cell r="CE309" t="str">
            <v>05</v>
          </cell>
        </row>
        <row r="310">
          <cell r="A310" t="str">
            <v>2344656</v>
          </cell>
          <cell r="B310" t="str">
            <v>30</v>
          </cell>
          <cell r="C310" t="str">
            <v>4갑</v>
          </cell>
          <cell r="D310" t="str">
            <v>김진식　　</v>
          </cell>
          <cell r="E310" t="str">
            <v>C</v>
          </cell>
          <cell r="G310">
            <v>1</v>
          </cell>
          <cell r="H310" t="str">
            <v>KQ**</v>
          </cell>
          <cell r="I310" t="str">
            <v>KRCA</v>
          </cell>
          <cell r="J310" t="str">
            <v>프레스기술팀　　　　</v>
          </cell>
          <cell r="K310" t="str">
            <v>KRCB</v>
          </cell>
          <cell r="L310" t="str">
            <v>금형기술팀　　　　　</v>
          </cell>
          <cell r="O310" t="str">
            <v>KRCB</v>
          </cell>
          <cell r="R310" t="str">
            <v>4</v>
          </cell>
          <cell r="V310" t="str">
            <v>5</v>
          </cell>
          <cell r="W310" t="str">
            <v>2</v>
          </cell>
          <cell r="X310" t="str">
            <v>3</v>
          </cell>
          <cell r="Y310" t="str">
            <v>O</v>
          </cell>
          <cell r="Z310" t="str">
            <v>2069635</v>
          </cell>
          <cell r="AA310" t="str">
            <v>김현배　　</v>
          </cell>
          <cell r="AB310" t="str">
            <v>24</v>
          </cell>
          <cell r="AC310" t="str">
            <v>43</v>
          </cell>
          <cell r="AD310">
            <v>83</v>
          </cell>
          <cell r="AE310">
            <v>65.290000000000006</v>
          </cell>
          <cell r="AF310">
            <v>30</v>
          </cell>
          <cell r="AG310" t="str">
            <v>7034958</v>
          </cell>
          <cell r="AH310" t="str">
            <v>정성은　　</v>
          </cell>
          <cell r="AI310" t="str">
            <v>05</v>
          </cell>
          <cell r="AJ310" t="str">
            <v>32</v>
          </cell>
          <cell r="AK310">
            <v>88</v>
          </cell>
          <cell r="AL310">
            <v>67.91</v>
          </cell>
          <cell r="AM310">
            <v>20</v>
          </cell>
          <cell r="AN310" t="str">
            <v>2002001</v>
          </cell>
          <cell r="AO310" t="str">
            <v>신도철　　</v>
          </cell>
          <cell r="AP310" t="str">
            <v>03</v>
          </cell>
          <cell r="AQ310" t="str">
            <v>30</v>
          </cell>
          <cell r="AR310">
            <v>87</v>
          </cell>
          <cell r="AS310">
            <v>68.77</v>
          </cell>
          <cell r="AT310">
            <v>20</v>
          </cell>
          <cell r="AU310" t="str">
            <v>2728462</v>
          </cell>
          <cell r="AV310" t="str">
            <v>임승근　　</v>
          </cell>
          <cell r="AW310" t="str">
            <v>02</v>
          </cell>
          <cell r="AX310" t="str">
            <v>20</v>
          </cell>
          <cell r="AY310">
            <v>93</v>
          </cell>
          <cell r="AZ310">
            <v>68.42</v>
          </cell>
          <cell r="BA310">
            <v>10</v>
          </cell>
          <cell r="BF310">
            <v>0</v>
          </cell>
          <cell r="BG310">
            <v>0</v>
          </cell>
          <cell r="BH310">
            <v>0</v>
          </cell>
          <cell r="BM310">
            <v>0</v>
          </cell>
          <cell r="BN310">
            <v>0</v>
          </cell>
          <cell r="BO310">
            <v>0</v>
          </cell>
          <cell r="BP310" t="b">
            <v>0</v>
          </cell>
          <cell r="BQ310">
            <v>0</v>
          </cell>
          <cell r="BR310">
            <v>67.209999999999994</v>
          </cell>
          <cell r="BS310">
            <v>162</v>
          </cell>
          <cell r="BT310">
            <v>11.2</v>
          </cell>
          <cell r="BU310" t="str">
            <v>B</v>
          </cell>
          <cell r="BV310" t="str">
            <v>02</v>
          </cell>
          <cell r="BW310">
            <v>76</v>
          </cell>
          <cell r="BX310" t="str">
            <v>19940101</v>
          </cell>
          <cell r="BZ310" t="str">
            <v>D</v>
          </cell>
          <cell r="CA310" t="str">
            <v>08</v>
          </cell>
          <cell r="CB310" t="str">
            <v>C</v>
          </cell>
          <cell r="CC310" t="str">
            <v>06</v>
          </cell>
          <cell r="CD310" t="str">
            <v>C</v>
          </cell>
          <cell r="CE310" t="str">
            <v>08</v>
          </cell>
        </row>
        <row r="311">
          <cell r="A311" t="str">
            <v>2478455</v>
          </cell>
          <cell r="B311" t="str">
            <v>33</v>
          </cell>
          <cell r="C311" t="str">
            <v>5급</v>
          </cell>
          <cell r="D311" t="str">
            <v>임숙　　　</v>
          </cell>
          <cell r="E311" t="str">
            <v>C</v>
          </cell>
          <cell r="G311">
            <v>1</v>
          </cell>
          <cell r="H311" t="str">
            <v>KH**</v>
          </cell>
          <cell r="I311" t="str">
            <v>KHGX</v>
          </cell>
          <cell r="J311" t="str">
            <v>남부）개포지점　　　</v>
          </cell>
          <cell r="K311" t="str">
            <v>KHGP</v>
          </cell>
          <cell r="L311" t="str">
            <v>남부）논현지점　　　</v>
          </cell>
          <cell r="O311" t="str">
            <v>KHGPA</v>
          </cell>
          <cell r="R311" t="str">
            <v>2</v>
          </cell>
          <cell r="V311" t="str">
            <v>7</v>
          </cell>
          <cell r="W311" t="str">
            <v>3</v>
          </cell>
          <cell r="X311" t="str">
            <v>4</v>
          </cell>
          <cell r="Y311" t="str">
            <v>S</v>
          </cell>
          <cell r="Z311" t="str">
            <v>2156789</v>
          </cell>
          <cell r="AA311" t="str">
            <v>주재열　　</v>
          </cell>
          <cell r="AB311" t="str">
            <v>28</v>
          </cell>
          <cell r="AC311" t="str">
            <v>50</v>
          </cell>
          <cell r="AD311">
            <v>76</v>
          </cell>
          <cell r="AE311">
            <v>60</v>
          </cell>
          <cell r="AF311">
            <v>10</v>
          </cell>
          <cell r="AG311" t="str">
            <v>2718415</v>
          </cell>
          <cell r="AH311" t="str">
            <v>송재열　　</v>
          </cell>
          <cell r="AI311" t="str">
            <v>24</v>
          </cell>
          <cell r="AJ311" t="str">
            <v>44</v>
          </cell>
          <cell r="AK311">
            <v>76</v>
          </cell>
          <cell r="AL311">
            <v>60</v>
          </cell>
          <cell r="AM311">
            <v>50</v>
          </cell>
          <cell r="AN311" t="str">
            <v>2013194</v>
          </cell>
          <cell r="AO311" t="str">
            <v>박종호　　</v>
          </cell>
          <cell r="AP311" t="str">
            <v>05</v>
          </cell>
          <cell r="AQ311" t="str">
            <v>32</v>
          </cell>
          <cell r="AR311">
            <v>89</v>
          </cell>
          <cell r="AS311">
            <v>67.67</v>
          </cell>
          <cell r="AT311">
            <v>30</v>
          </cell>
          <cell r="AY311">
            <v>0</v>
          </cell>
          <cell r="AZ311">
            <v>0</v>
          </cell>
          <cell r="BA311">
            <v>0</v>
          </cell>
          <cell r="BF311">
            <v>0</v>
          </cell>
          <cell r="BG311">
            <v>0</v>
          </cell>
          <cell r="BH311">
            <v>0</v>
          </cell>
          <cell r="BM311">
            <v>0</v>
          </cell>
          <cell r="BN311">
            <v>0</v>
          </cell>
          <cell r="BO311">
            <v>0</v>
          </cell>
          <cell r="BP311" t="b">
            <v>0</v>
          </cell>
          <cell r="BQ311">
            <v>0</v>
          </cell>
          <cell r="BR311">
            <v>62.56</v>
          </cell>
          <cell r="BS311">
            <v>188</v>
          </cell>
          <cell r="BT311">
            <v>27.4</v>
          </cell>
          <cell r="BU311" t="str">
            <v>B</v>
          </cell>
          <cell r="BV311" t="str">
            <v>04</v>
          </cell>
          <cell r="BW311">
            <v>68</v>
          </cell>
          <cell r="BX311" t="str">
            <v>19930619</v>
          </cell>
          <cell r="BZ311" t="str">
            <v>D</v>
          </cell>
          <cell r="CA311" t="str">
            <v>09</v>
          </cell>
          <cell r="CB311" t="str">
            <v>D</v>
          </cell>
          <cell r="CC311" t="str">
            <v>08</v>
          </cell>
          <cell r="CD311" t="str">
            <v>E</v>
          </cell>
          <cell r="CE311" t="str">
            <v>11</v>
          </cell>
        </row>
        <row r="312">
          <cell r="A312" t="str">
            <v>2597667</v>
          </cell>
          <cell r="B312" t="str">
            <v>33</v>
          </cell>
          <cell r="C312" t="str">
            <v>5급</v>
          </cell>
          <cell r="D312" t="str">
            <v>유공주　　</v>
          </cell>
          <cell r="E312" t="str">
            <v>C</v>
          </cell>
          <cell r="G312">
            <v>1</v>
          </cell>
          <cell r="H312" t="str">
            <v>KM**</v>
          </cell>
          <cell r="I312" t="str">
            <v>KMJS</v>
          </cell>
          <cell r="J312" t="str">
            <v>부산북부사업소　　　</v>
          </cell>
          <cell r="K312" t="str">
            <v>KMJR</v>
          </cell>
          <cell r="L312" t="str">
            <v>부산사업소　　　　　</v>
          </cell>
          <cell r="O312" t="str">
            <v>KMJRA</v>
          </cell>
          <cell r="R312" t="str">
            <v>2</v>
          </cell>
          <cell r="V312" t="str">
            <v>7</v>
          </cell>
          <cell r="W312" t="str">
            <v>4</v>
          </cell>
          <cell r="X312" t="str">
            <v>4</v>
          </cell>
          <cell r="Y312" t="str">
            <v>O</v>
          </cell>
          <cell r="Z312" t="str">
            <v>2288922</v>
          </cell>
          <cell r="AA312" t="str">
            <v>구민식　　</v>
          </cell>
          <cell r="AB312" t="str">
            <v>26</v>
          </cell>
          <cell r="AC312" t="str">
            <v>50</v>
          </cell>
          <cell r="AD312">
            <v>75</v>
          </cell>
          <cell r="AE312">
            <v>62.23</v>
          </cell>
          <cell r="AF312">
            <v>40</v>
          </cell>
          <cell r="AG312" t="str">
            <v>2026355</v>
          </cell>
          <cell r="AH312" t="str">
            <v>유원홍　　</v>
          </cell>
          <cell r="AI312" t="str">
            <v>24</v>
          </cell>
          <cell r="AJ312" t="str">
            <v>43</v>
          </cell>
          <cell r="AK312">
            <v>76</v>
          </cell>
          <cell r="AL312">
            <v>58.59</v>
          </cell>
          <cell r="AM312">
            <v>50</v>
          </cell>
          <cell r="AR312">
            <v>0</v>
          </cell>
          <cell r="AS312">
            <v>0</v>
          </cell>
          <cell r="AT312">
            <v>0</v>
          </cell>
          <cell r="AY312">
            <v>0</v>
          </cell>
          <cell r="AZ312">
            <v>0</v>
          </cell>
          <cell r="BA312">
            <v>0</v>
          </cell>
          <cell r="BF312">
            <v>0</v>
          </cell>
          <cell r="BG312">
            <v>0</v>
          </cell>
          <cell r="BH312">
            <v>0</v>
          </cell>
          <cell r="BM312">
            <v>0</v>
          </cell>
          <cell r="BN312">
            <v>0</v>
          </cell>
          <cell r="BO312">
            <v>0</v>
          </cell>
          <cell r="BP312" t="b">
            <v>0</v>
          </cell>
          <cell r="BQ312">
            <v>0</v>
          </cell>
          <cell r="BR312">
            <v>60.21</v>
          </cell>
          <cell r="BS312">
            <v>301</v>
          </cell>
          <cell r="BT312">
            <v>43.9</v>
          </cell>
          <cell r="BU312" t="str">
            <v>C</v>
          </cell>
          <cell r="BV312" t="str">
            <v>05</v>
          </cell>
          <cell r="BW312">
            <v>64</v>
          </cell>
          <cell r="BX312" t="str">
            <v>19960208</v>
          </cell>
          <cell r="BZ312" t="str">
            <v>E</v>
          </cell>
          <cell r="CA312" t="str">
            <v>11</v>
          </cell>
          <cell r="CB312" t="str">
            <v>E</v>
          </cell>
          <cell r="CC312" t="str">
            <v>11</v>
          </cell>
          <cell r="CD312" t="str">
            <v>D</v>
          </cell>
          <cell r="CE312" t="str">
            <v>10</v>
          </cell>
        </row>
        <row r="313">
          <cell r="A313" t="str">
            <v>2395805</v>
          </cell>
          <cell r="B313" t="str">
            <v>28</v>
          </cell>
          <cell r="C313" t="str">
            <v>대리</v>
          </cell>
          <cell r="D313" t="str">
            <v>조영휘　　</v>
          </cell>
          <cell r="E313" t="str">
            <v>C</v>
          </cell>
          <cell r="G313">
            <v>1</v>
          </cell>
          <cell r="H313" t="str">
            <v>KQ**</v>
          </cell>
          <cell r="I313" t="str">
            <v>KTBA</v>
          </cell>
          <cell r="J313" t="str">
            <v>화）총무팀　　　　　</v>
          </cell>
          <cell r="K313" t="str">
            <v>KTBD</v>
          </cell>
          <cell r="L313" t="str">
            <v>화）시설관리팀　　　</v>
          </cell>
          <cell r="O313" t="str">
            <v>KTBD</v>
          </cell>
          <cell r="R313" t="str">
            <v>5</v>
          </cell>
          <cell r="V313" t="str">
            <v>4</v>
          </cell>
          <cell r="W313" t="str">
            <v>2</v>
          </cell>
          <cell r="X313" t="str">
            <v>3</v>
          </cell>
          <cell r="Y313" t="str">
            <v>S</v>
          </cell>
          <cell r="Z313" t="str">
            <v>2043797</v>
          </cell>
          <cell r="AA313" t="str">
            <v>김영호　　</v>
          </cell>
          <cell r="AB313" t="str">
            <v>20</v>
          </cell>
          <cell r="AC313" t="str">
            <v>32</v>
          </cell>
          <cell r="AD313">
            <v>95</v>
          </cell>
          <cell r="AE313">
            <v>66.489999999999995</v>
          </cell>
          <cell r="AF313">
            <v>50</v>
          </cell>
          <cell r="AG313" t="str">
            <v>2100100</v>
          </cell>
          <cell r="AH313" t="str">
            <v>김무일　　</v>
          </cell>
          <cell r="AI313" t="str">
            <v>02</v>
          </cell>
          <cell r="AJ313" t="str">
            <v>30</v>
          </cell>
          <cell r="AK313">
            <v>93</v>
          </cell>
          <cell r="AL313">
            <v>66.73</v>
          </cell>
          <cell r="AM313">
            <v>20</v>
          </cell>
          <cell r="AN313" t="str">
            <v>2728462</v>
          </cell>
          <cell r="AO313" t="str">
            <v>임승근　　</v>
          </cell>
          <cell r="AP313" t="str">
            <v>02</v>
          </cell>
          <cell r="AQ313" t="str">
            <v>20</v>
          </cell>
          <cell r="AR313">
            <v>93</v>
          </cell>
          <cell r="AS313">
            <v>68.52</v>
          </cell>
          <cell r="AT313">
            <v>10</v>
          </cell>
          <cell r="AY313">
            <v>0</v>
          </cell>
          <cell r="AZ313">
            <v>0</v>
          </cell>
          <cell r="BA313">
            <v>0</v>
          </cell>
          <cell r="BF313">
            <v>0</v>
          </cell>
          <cell r="BG313">
            <v>0</v>
          </cell>
          <cell r="BH313">
            <v>0</v>
          </cell>
          <cell r="BM313">
            <v>0</v>
          </cell>
          <cell r="BN313">
            <v>0</v>
          </cell>
          <cell r="BO313">
            <v>0</v>
          </cell>
          <cell r="BP313" t="b">
            <v>0</v>
          </cell>
          <cell r="BQ313">
            <v>0</v>
          </cell>
          <cell r="BR313">
            <v>66.8</v>
          </cell>
          <cell r="BS313">
            <v>273</v>
          </cell>
          <cell r="BT313">
            <v>16.3</v>
          </cell>
          <cell r="BU313" t="str">
            <v>B</v>
          </cell>
          <cell r="BV313" t="str">
            <v>03</v>
          </cell>
          <cell r="BW313">
            <v>72</v>
          </cell>
          <cell r="BX313" t="str">
            <v>19960101</v>
          </cell>
          <cell r="BZ313" t="str">
            <v>D</v>
          </cell>
          <cell r="CA313" t="str">
            <v>08</v>
          </cell>
          <cell r="CB313" t="str">
            <v>D</v>
          </cell>
          <cell r="CC313" t="str">
            <v>08</v>
          </cell>
          <cell r="CD313" t="str">
            <v>D</v>
          </cell>
          <cell r="CE313" t="str">
            <v>10</v>
          </cell>
        </row>
        <row r="314">
          <cell r="A314" t="str">
            <v>2478679</v>
          </cell>
          <cell r="B314" t="str">
            <v>32</v>
          </cell>
          <cell r="C314" t="str">
            <v>4을</v>
          </cell>
          <cell r="D314" t="str">
            <v>정환석　　</v>
          </cell>
          <cell r="E314" t="str">
            <v>C</v>
          </cell>
          <cell r="G314">
            <v>1</v>
          </cell>
          <cell r="H314" t="str">
            <v>KH**</v>
          </cell>
          <cell r="I314" t="str">
            <v>KHTA</v>
          </cell>
          <cell r="J314" t="str">
            <v>경북）포항지점　　　</v>
          </cell>
          <cell r="K314" t="str">
            <v>KHTB</v>
          </cell>
          <cell r="L314" t="str">
            <v>경북）포항남부지점　</v>
          </cell>
          <cell r="O314" t="str">
            <v>KHTBA</v>
          </cell>
          <cell r="R314" t="str">
            <v>2</v>
          </cell>
          <cell r="V314" t="str">
            <v>6</v>
          </cell>
          <cell r="W314" t="str">
            <v>3</v>
          </cell>
          <cell r="X314" t="str">
            <v>4</v>
          </cell>
          <cell r="Y314" t="str">
            <v>S</v>
          </cell>
          <cell r="Z314" t="str">
            <v>2233679</v>
          </cell>
          <cell r="AA314" t="str">
            <v>권상욱　　</v>
          </cell>
          <cell r="AB314" t="str">
            <v>28</v>
          </cell>
          <cell r="AC314" t="str">
            <v>50</v>
          </cell>
          <cell r="AD314">
            <v>98</v>
          </cell>
          <cell r="AE314">
            <v>67.599999999999994</v>
          </cell>
          <cell r="AF314">
            <v>10</v>
          </cell>
          <cell r="AG314" t="str">
            <v>2117335</v>
          </cell>
          <cell r="AH314" t="str">
            <v>김용식　　</v>
          </cell>
          <cell r="AI314" t="str">
            <v>26</v>
          </cell>
          <cell r="AJ314" t="str">
            <v>44</v>
          </cell>
          <cell r="AK314">
            <v>95</v>
          </cell>
          <cell r="AL314">
            <v>67.7</v>
          </cell>
          <cell r="AM314">
            <v>50</v>
          </cell>
          <cell r="AN314" t="str">
            <v>2061393</v>
          </cell>
          <cell r="AO314" t="str">
            <v>이광우　　</v>
          </cell>
          <cell r="AP314" t="str">
            <v>22</v>
          </cell>
          <cell r="AQ314" t="str">
            <v>32</v>
          </cell>
          <cell r="AR314">
            <v>90</v>
          </cell>
          <cell r="AS314">
            <v>69.16</v>
          </cell>
          <cell r="AT314">
            <v>30</v>
          </cell>
          <cell r="AY314">
            <v>0</v>
          </cell>
          <cell r="AZ314">
            <v>0</v>
          </cell>
          <cell r="BA314">
            <v>0</v>
          </cell>
          <cell r="BF314">
            <v>0</v>
          </cell>
          <cell r="BG314">
            <v>0</v>
          </cell>
          <cell r="BH314">
            <v>0</v>
          </cell>
          <cell r="BM314">
            <v>0</v>
          </cell>
          <cell r="BN314">
            <v>0</v>
          </cell>
          <cell r="BO314">
            <v>0</v>
          </cell>
          <cell r="BP314" t="b">
            <v>0</v>
          </cell>
          <cell r="BQ314">
            <v>0</v>
          </cell>
          <cell r="BR314">
            <v>68.180000000000007</v>
          </cell>
          <cell r="BS314">
            <v>30</v>
          </cell>
          <cell r="BT314">
            <v>4.3</v>
          </cell>
          <cell r="BU314" t="str">
            <v>A</v>
          </cell>
          <cell r="BV314" t="str">
            <v>01</v>
          </cell>
          <cell r="BW314">
            <v>80</v>
          </cell>
          <cell r="BX314" t="str">
            <v>19930619</v>
          </cell>
          <cell r="BZ314" t="str">
            <v>B</v>
          </cell>
          <cell r="CA314" t="str">
            <v>02</v>
          </cell>
          <cell r="CB314" t="str">
            <v>D</v>
          </cell>
          <cell r="CC314" t="str">
            <v>09</v>
          </cell>
          <cell r="CD314" t="str">
            <v>D</v>
          </cell>
          <cell r="CE314" t="str">
            <v>09</v>
          </cell>
        </row>
        <row r="315">
          <cell r="A315" t="str">
            <v>2677343</v>
          </cell>
          <cell r="B315" t="str">
            <v>33</v>
          </cell>
          <cell r="C315" t="str">
            <v>5급</v>
          </cell>
          <cell r="D315" t="str">
            <v>최승동　　</v>
          </cell>
          <cell r="E315" t="str">
            <v>C</v>
          </cell>
          <cell r="G315">
            <v>1</v>
          </cell>
          <cell r="H315" t="str">
            <v>KM**</v>
          </cell>
          <cell r="I315" t="str">
            <v>KMJI</v>
          </cell>
          <cell r="J315" t="str">
            <v>원주사업소　　　　　</v>
          </cell>
          <cell r="K315" t="str">
            <v>KMIH</v>
          </cell>
          <cell r="L315" t="str">
            <v>원주부품사업소　　　</v>
          </cell>
          <cell r="O315" t="str">
            <v>KMIHB</v>
          </cell>
          <cell r="R315" t="str">
            <v>2</v>
          </cell>
          <cell r="V315" t="str">
            <v>7</v>
          </cell>
          <cell r="W315" t="str">
            <v>4</v>
          </cell>
          <cell r="X315" t="str">
            <v>4</v>
          </cell>
          <cell r="Y315" t="str">
            <v>S</v>
          </cell>
          <cell r="Z315" t="str">
            <v>2050127</v>
          </cell>
          <cell r="AA315" t="str">
            <v>김두형　　</v>
          </cell>
          <cell r="AB315" t="str">
            <v>26</v>
          </cell>
          <cell r="AC315" t="str">
            <v>50</v>
          </cell>
          <cell r="AD315">
            <v>92</v>
          </cell>
          <cell r="AE315">
            <v>66.430000000000007</v>
          </cell>
          <cell r="AF315">
            <v>40</v>
          </cell>
          <cell r="AG315" t="str">
            <v>2129888</v>
          </cell>
          <cell r="AH315" t="str">
            <v>최현생　　</v>
          </cell>
          <cell r="AI315" t="str">
            <v>26</v>
          </cell>
          <cell r="AJ315" t="str">
            <v>43</v>
          </cell>
          <cell r="AK315">
            <v>93</v>
          </cell>
          <cell r="AL315">
            <v>60</v>
          </cell>
          <cell r="AM315">
            <v>50</v>
          </cell>
          <cell r="AR315">
            <v>0</v>
          </cell>
          <cell r="AS315">
            <v>0</v>
          </cell>
          <cell r="AT315">
            <v>0</v>
          </cell>
          <cell r="AY315">
            <v>0</v>
          </cell>
          <cell r="AZ315">
            <v>0</v>
          </cell>
          <cell r="BA315">
            <v>0</v>
          </cell>
          <cell r="BF315">
            <v>0</v>
          </cell>
          <cell r="BG315">
            <v>0</v>
          </cell>
          <cell r="BH315">
            <v>0</v>
          </cell>
          <cell r="BM315">
            <v>0</v>
          </cell>
          <cell r="BN315">
            <v>0</v>
          </cell>
          <cell r="BO315">
            <v>0</v>
          </cell>
          <cell r="BP315" t="b">
            <v>0</v>
          </cell>
          <cell r="BQ315">
            <v>0</v>
          </cell>
          <cell r="BR315">
            <v>62.86</v>
          </cell>
          <cell r="BS315">
            <v>175</v>
          </cell>
          <cell r="BT315">
            <v>25.5</v>
          </cell>
          <cell r="BU315" t="str">
            <v>B</v>
          </cell>
          <cell r="BV315" t="str">
            <v>04</v>
          </cell>
          <cell r="BW315">
            <v>68</v>
          </cell>
          <cell r="BX315" t="str">
            <v>19960718</v>
          </cell>
          <cell r="BZ315" t="str">
            <v>E</v>
          </cell>
          <cell r="CA315" t="str">
            <v>11</v>
          </cell>
          <cell r="CB315" t="str">
            <v>D</v>
          </cell>
          <cell r="CC315" t="str">
            <v>09</v>
          </cell>
        </row>
        <row r="316">
          <cell r="A316" t="str">
            <v>2504486</v>
          </cell>
          <cell r="B316" t="str">
            <v>33</v>
          </cell>
          <cell r="C316" t="str">
            <v>5급</v>
          </cell>
          <cell r="D316" t="str">
            <v>권선영　　</v>
          </cell>
          <cell r="E316" t="str">
            <v>C</v>
          </cell>
          <cell r="G316">
            <v>1</v>
          </cell>
          <cell r="H316" t="str">
            <v>KH**</v>
          </cell>
          <cell r="I316" t="str">
            <v>KHIA</v>
          </cell>
          <cell r="J316" t="str">
            <v>인천）인천지점　　　</v>
          </cell>
          <cell r="K316" t="str">
            <v>KHIB</v>
          </cell>
          <cell r="L316" t="str">
            <v>인천）동인천지점　　</v>
          </cell>
          <cell r="O316" t="str">
            <v>KHIBA</v>
          </cell>
          <cell r="R316" t="str">
            <v>2</v>
          </cell>
          <cell r="V316" t="str">
            <v>7</v>
          </cell>
          <cell r="W316" t="str">
            <v>3</v>
          </cell>
          <cell r="X316" t="str">
            <v>4</v>
          </cell>
          <cell r="Y316" t="str">
            <v>S</v>
          </cell>
          <cell r="Z316" t="str">
            <v>2127197</v>
          </cell>
          <cell r="AA316" t="str">
            <v>서중석　　</v>
          </cell>
          <cell r="AB316" t="str">
            <v>26</v>
          </cell>
          <cell r="AC316" t="str">
            <v>44</v>
          </cell>
          <cell r="AD316">
            <v>92</v>
          </cell>
          <cell r="AE316">
            <v>64.709999999999994</v>
          </cell>
          <cell r="AF316">
            <v>60</v>
          </cell>
          <cell r="AG316" t="str">
            <v>2718155</v>
          </cell>
          <cell r="AH316" t="str">
            <v>김한수　　</v>
          </cell>
          <cell r="AI316" t="str">
            <v>05</v>
          </cell>
          <cell r="AJ316" t="str">
            <v>32</v>
          </cell>
          <cell r="AK316">
            <v>83</v>
          </cell>
          <cell r="AL316">
            <v>64.89</v>
          </cell>
          <cell r="AM316">
            <v>30</v>
          </cell>
          <cell r="AR316">
            <v>0</v>
          </cell>
          <cell r="AS316">
            <v>0</v>
          </cell>
          <cell r="AT316">
            <v>0</v>
          </cell>
          <cell r="AY316">
            <v>0</v>
          </cell>
          <cell r="AZ316">
            <v>0</v>
          </cell>
          <cell r="BA316">
            <v>0</v>
          </cell>
          <cell r="BF316">
            <v>0</v>
          </cell>
          <cell r="BG316">
            <v>0</v>
          </cell>
          <cell r="BH316">
            <v>0</v>
          </cell>
          <cell r="BM316">
            <v>0</v>
          </cell>
          <cell r="BN316">
            <v>0</v>
          </cell>
          <cell r="BO316">
            <v>0</v>
          </cell>
          <cell r="BP316" t="b">
            <v>0</v>
          </cell>
          <cell r="BQ316">
            <v>0</v>
          </cell>
          <cell r="BR316">
            <v>64.77</v>
          </cell>
          <cell r="BS316">
            <v>107</v>
          </cell>
          <cell r="BT316">
            <v>15.6</v>
          </cell>
          <cell r="BU316" t="str">
            <v>B</v>
          </cell>
          <cell r="BV316" t="str">
            <v>03</v>
          </cell>
          <cell r="BW316">
            <v>72</v>
          </cell>
          <cell r="BX316" t="str">
            <v>19931129</v>
          </cell>
          <cell r="BZ316" t="str">
            <v>D</v>
          </cell>
          <cell r="CA316" t="str">
            <v>09</v>
          </cell>
          <cell r="CB316" t="str">
            <v>D</v>
          </cell>
          <cell r="CC316" t="str">
            <v>08</v>
          </cell>
          <cell r="CD316" t="str">
            <v>D</v>
          </cell>
          <cell r="CE316" t="str">
            <v>10</v>
          </cell>
        </row>
        <row r="317">
          <cell r="A317" t="str">
            <v>2313355</v>
          </cell>
          <cell r="B317" t="str">
            <v>28</v>
          </cell>
          <cell r="C317" t="str">
            <v>대리</v>
          </cell>
          <cell r="D317" t="str">
            <v>문광진　　</v>
          </cell>
          <cell r="E317" t="str">
            <v>C</v>
          </cell>
          <cell r="G317">
            <v>1</v>
          </cell>
          <cell r="H317" t="str">
            <v>KO**</v>
          </cell>
          <cell r="I317" t="str">
            <v>KPBC</v>
          </cell>
          <cell r="J317" t="str">
            <v>상용차체부품개발팀　</v>
          </cell>
          <cell r="K317" t="str">
            <v>KOBA</v>
          </cell>
          <cell r="L317" t="str">
            <v>구매원가팀　　　　　</v>
          </cell>
          <cell r="O317" t="str">
            <v>KOBA</v>
          </cell>
          <cell r="R317" t="str">
            <v>6</v>
          </cell>
          <cell r="V317" t="str">
            <v>4</v>
          </cell>
          <cell r="W317" t="str">
            <v>1</v>
          </cell>
          <cell r="X317" t="str">
            <v>3</v>
          </cell>
          <cell r="Y317" t="str">
            <v>S</v>
          </cell>
          <cell r="Z317" t="str">
            <v>2032307</v>
          </cell>
          <cell r="AA317" t="str">
            <v>이형하　　</v>
          </cell>
          <cell r="AB317" t="str">
            <v>22</v>
          </cell>
          <cell r="AC317" t="str">
            <v>43</v>
          </cell>
          <cell r="AD317">
            <v>91</v>
          </cell>
          <cell r="AE317">
            <v>64.62</v>
          </cell>
          <cell r="AF317">
            <v>50</v>
          </cell>
          <cell r="AG317" t="str">
            <v>2008268</v>
          </cell>
          <cell r="AH317" t="str">
            <v>이용도　　</v>
          </cell>
          <cell r="AI317" t="str">
            <v>02</v>
          </cell>
          <cell r="AJ317" t="str">
            <v>20</v>
          </cell>
          <cell r="AK317">
            <v>91</v>
          </cell>
          <cell r="AL317">
            <v>67.790000000000006</v>
          </cell>
          <cell r="AM317">
            <v>30</v>
          </cell>
          <cell r="AR317">
            <v>0</v>
          </cell>
          <cell r="AS317">
            <v>0</v>
          </cell>
          <cell r="AT317">
            <v>0</v>
          </cell>
          <cell r="AY317">
            <v>0</v>
          </cell>
          <cell r="AZ317">
            <v>0</v>
          </cell>
          <cell r="BA317">
            <v>0</v>
          </cell>
          <cell r="BF317">
            <v>0</v>
          </cell>
          <cell r="BG317">
            <v>0</v>
          </cell>
          <cell r="BH317">
            <v>0</v>
          </cell>
          <cell r="BM317">
            <v>0</v>
          </cell>
          <cell r="BN317">
            <v>0</v>
          </cell>
          <cell r="BO317">
            <v>0</v>
          </cell>
          <cell r="BP317" t="b">
            <v>0</v>
          </cell>
          <cell r="BQ317">
            <v>0</v>
          </cell>
          <cell r="BR317">
            <v>65.81</v>
          </cell>
          <cell r="BS317">
            <v>338</v>
          </cell>
          <cell r="BT317">
            <v>20.2</v>
          </cell>
          <cell r="BU317" t="str">
            <v>B</v>
          </cell>
          <cell r="BV317" t="str">
            <v>03</v>
          </cell>
          <cell r="BW317">
            <v>72</v>
          </cell>
          <cell r="BX317" t="str">
            <v>19950101</v>
          </cell>
          <cell r="BZ317" t="str">
            <v>D</v>
          </cell>
          <cell r="CA317" t="str">
            <v>09</v>
          </cell>
          <cell r="CB317" t="str">
            <v>D</v>
          </cell>
          <cell r="CC317" t="str">
            <v>09</v>
          </cell>
          <cell r="CD317" t="str">
            <v>D</v>
          </cell>
          <cell r="CE317" t="str">
            <v>09</v>
          </cell>
        </row>
        <row r="318">
          <cell r="A318" t="str">
            <v>2364564</v>
          </cell>
          <cell r="B318" t="str">
            <v>30</v>
          </cell>
          <cell r="C318" t="str">
            <v>4갑</v>
          </cell>
          <cell r="D318" t="str">
            <v>최춘열　　</v>
          </cell>
          <cell r="E318" t="str">
            <v>C</v>
          </cell>
          <cell r="G318">
            <v>1</v>
          </cell>
          <cell r="H318" t="str">
            <v>KO**</v>
          </cell>
          <cell r="I318" t="str">
            <v>KPBB</v>
          </cell>
          <cell r="J318" t="str">
            <v>상용샤시부품개발팀　</v>
          </cell>
          <cell r="K318" t="str">
            <v>KPBC</v>
          </cell>
          <cell r="L318" t="str">
            <v>상용차체부품개발팀　</v>
          </cell>
          <cell r="O318" t="str">
            <v>KPBC</v>
          </cell>
          <cell r="R318" t="str">
            <v>6</v>
          </cell>
          <cell r="V318" t="str">
            <v>5</v>
          </cell>
          <cell r="W318" t="str">
            <v>1</v>
          </cell>
          <cell r="X318" t="str">
            <v>3</v>
          </cell>
          <cell r="Y318" t="str">
            <v>O</v>
          </cell>
          <cell r="Z318" t="str">
            <v>7299025</v>
          </cell>
          <cell r="AA318" t="str">
            <v>하인철　　</v>
          </cell>
          <cell r="AB318" t="str">
            <v>24</v>
          </cell>
          <cell r="AC318" t="str">
            <v>43</v>
          </cell>
          <cell r="AD318">
            <v>75</v>
          </cell>
          <cell r="AE318">
            <v>63.28</v>
          </cell>
          <cell r="AF318">
            <v>30</v>
          </cell>
          <cell r="AG318" t="str">
            <v>7158925</v>
          </cell>
          <cell r="AH318" t="str">
            <v>조병진　　</v>
          </cell>
          <cell r="AI318" t="str">
            <v>20</v>
          </cell>
          <cell r="AJ318" t="str">
            <v>32</v>
          </cell>
          <cell r="AK318">
            <v>86</v>
          </cell>
          <cell r="AL318">
            <v>69.06</v>
          </cell>
          <cell r="AM318">
            <v>20</v>
          </cell>
          <cell r="AN318" t="str">
            <v>7043317</v>
          </cell>
          <cell r="AO318" t="str">
            <v>박승하　　</v>
          </cell>
          <cell r="AP318" t="str">
            <v>04</v>
          </cell>
          <cell r="AQ318" t="str">
            <v>30</v>
          </cell>
          <cell r="AR318">
            <v>75</v>
          </cell>
          <cell r="AS318">
            <v>60.14</v>
          </cell>
          <cell r="AT318">
            <v>20</v>
          </cell>
          <cell r="AU318" t="str">
            <v>2008268</v>
          </cell>
          <cell r="AV318" t="str">
            <v>이용도　　</v>
          </cell>
          <cell r="AW318" t="str">
            <v>02</v>
          </cell>
          <cell r="AX318" t="str">
            <v>20</v>
          </cell>
          <cell r="AY318">
            <v>88</v>
          </cell>
          <cell r="AZ318">
            <v>66.84</v>
          </cell>
          <cell r="BA318">
            <v>10</v>
          </cell>
          <cell r="BF318">
            <v>0</v>
          </cell>
          <cell r="BG318">
            <v>0</v>
          </cell>
          <cell r="BH318">
            <v>0</v>
          </cell>
          <cell r="BM318">
            <v>0</v>
          </cell>
          <cell r="BN318">
            <v>0</v>
          </cell>
          <cell r="BO318">
            <v>0</v>
          </cell>
          <cell r="BP318" t="b">
            <v>0</v>
          </cell>
          <cell r="BQ318">
            <v>0</v>
          </cell>
          <cell r="BR318">
            <v>64.39</v>
          </cell>
          <cell r="BS318">
            <v>343</v>
          </cell>
          <cell r="BT318">
            <v>23.6</v>
          </cell>
          <cell r="BU318" t="str">
            <v>B</v>
          </cell>
          <cell r="BV318" t="str">
            <v>03</v>
          </cell>
          <cell r="BW318">
            <v>72</v>
          </cell>
          <cell r="BX318" t="str">
            <v>19950101</v>
          </cell>
          <cell r="BZ318" t="str">
            <v>E</v>
          </cell>
          <cell r="CA318" t="str">
            <v>10</v>
          </cell>
          <cell r="CB318" t="str">
            <v>D</v>
          </cell>
          <cell r="CC318" t="str">
            <v>10</v>
          </cell>
          <cell r="CD318" t="str">
            <v>C</v>
          </cell>
          <cell r="CE318" t="str">
            <v>07</v>
          </cell>
        </row>
        <row r="319">
          <cell r="A319" t="str">
            <v>2553472</v>
          </cell>
          <cell r="B319" t="str">
            <v>33</v>
          </cell>
          <cell r="C319" t="str">
            <v>5급</v>
          </cell>
          <cell r="D319" t="str">
            <v>주미정　　</v>
          </cell>
          <cell r="E319" t="str">
            <v>C</v>
          </cell>
          <cell r="G319">
            <v>1</v>
          </cell>
          <cell r="H319" t="str">
            <v>KH**</v>
          </cell>
          <cell r="I319" t="str">
            <v>KHEV</v>
          </cell>
          <cell r="J319" t="str">
            <v>동부）전곡지점　　　</v>
          </cell>
          <cell r="K319" t="str">
            <v>KHEU</v>
          </cell>
          <cell r="L319" t="str">
            <v>동부）동두천지점　　</v>
          </cell>
          <cell r="O319" t="str">
            <v>KHEUA</v>
          </cell>
          <cell r="R319" t="str">
            <v>2</v>
          </cell>
          <cell r="V319" t="str">
            <v>7</v>
          </cell>
          <cell r="W319" t="str">
            <v>3</v>
          </cell>
          <cell r="X319" t="str">
            <v>4</v>
          </cell>
          <cell r="Y319" t="str">
            <v>S</v>
          </cell>
          <cell r="Z319" t="str">
            <v>2129545</v>
          </cell>
          <cell r="AA319" t="str">
            <v>이재현　　</v>
          </cell>
          <cell r="AB319" t="str">
            <v>26</v>
          </cell>
          <cell r="AC319" t="str">
            <v>44</v>
          </cell>
          <cell r="AD319">
            <v>95</v>
          </cell>
          <cell r="AE319">
            <v>64.709999999999994</v>
          </cell>
          <cell r="AF319">
            <v>60</v>
          </cell>
          <cell r="AG319" t="str">
            <v>2718162</v>
          </cell>
          <cell r="AH319" t="str">
            <v>박광인　　</v>
          </cell>
          <cell r="AI319" t="str">
            <v>03</v>
          </cell>
          <cell r="AJ319" t="str">
            <v>32</v>
          </cell>
          <cell r="AK319">
            <v>92</v>
          </cell>
          <cell r="AL319">
            <v>67.040000000000006</v>
          </cell>
          <cell r="AM319">
            <v>30</v>
          </cell>
          <cell r="AR319">
            <v>0</v>
          </cell>
          <cell r="AS319">
            <v>0</v>
          </cell>
          <cell r="AT319">
            <v>0</v>
          </cell>
          <cell r="AY319">
            <v>0</v>
          </cell>
          <cell r="AZ319">
            <v>0</v>
          </cell>
          <cell r="BA319">
            <v>0</v>
          </cell>
          <cell r="BF319">
            <v>0</v>
          </cell>
          <cell r="BG319">
            <v>0</v>
          </cell>
          <cell r="BH319">
            <v>0</v>
          </cell>
          <cell r="BM319">
            <v>0</v>
          </cell>
          <cell r="BN319">
            <v>0</v>
          </cell>
          <cell r="BO319">
            <v>0</v>
          </cell>
          <cell r="BP319" t="b">
            <v>0</v>
          </cell>
          <cell r="BQ319">
            <v>0</v>
          </cell>
          <cell r="BR319">
            <v>65.489999999999995</v>
          </cell>
          <cell r="BS319">
            <v>85</v>
          </cell>
          <cell r="BT319">
            <v>12.4</v>
          </cell>
          <cell r="BU319" t="str">
            <v>B</v>
          </cell>
          <cell r="BV319" t="str">
            <v>02</v>
          </cell>
          <cell r="BW319">
            <v>76</v>
          </cell>
          <cell r="BX319" t="str">
            <v>19940411</v>
          </cell>
          <cell r="BZ319" t="str">
            <v>C</v>
          </cell>
          <cell r="CA319" t="str">
            <v>05</v>
          </cell>
          <cell r="CB319" t="str">
            <v>D</v>
          </cell>
          <cell r="CC319" t="str">
            <v>08</v>
          </cell>
          <cell r="CD319" t="str">
            <v>E</v>
          </cell>
          <cell r="CE319" t="str">
            <v>11</v>
          </cell>
        </row>
        <row r="320">
          <cell r="A320" t="str">
            <v>2289659</v>
          </cell>
          <cell r="B320" t="str">
            <v>28</v>
          </cell>
          <cell r="C320" t="str">
            <v>대리</v>
          </cell>
          <cell r="D320" t="str">
            <v>이철구　　</v>
          </cell>
          <cell r="E320" t="str">
            <v>C</v>
          </cell>
          <cell r="G320">
            <v>1</v>
          </cell>
          <cell r="H320" t="str">
            <v>KK**</v>
          </cell>
          <cell r="I320" t="str">
            <v>KLAA</v>
          </cell>
          <cell r="J320" t="str">
            <v>수출기획팀　　　　　</v>
          </cell>
          <cell r="K320" t="str">
            <v>KLDC</v>
          </cell>
          <cell r="L320" t="str">
            <v>해외써비스팀　　　　</v>
          </cell>
          <cell r="O320" t="str">
            <v>KLDC</v>
          </cell>
          <cell r="R320" t="str">
            <v>1</v>
          </cell>
          <cell r="V320" t="str">
            <v>4</v>
          </cell>
          <cell r="W320" t="str">
            <v>1</v>
          </cell>
          <cell r="X320" t="str">
            <v>3</v>
          </cell>
          <cell r="Y320" t="str">
            <v>S</v>
          </cell>
          <cell r="Z320" t="str">
            <v>7253025</v>
          </cell>
          <cell r="AA320" t="str">
            <v>김종민　　</v>
          </cell>
          <cell r="AB320" t="str">
            <v>24</v>
          </cell>
          <cell r="AC320" t="str">
            <v>43</v>
          </cell>
          <cell r="AD320">
            <v>85</v>
          </cell>
          <cell r="AE320">
            <v>66.930000000000007</v>
          </cell>
          <cell r="AF320">
            <v>30</v>
          </cell>
          <cell r="AG320" t="str">
            <v>7043258</v>
          </cell>
          <cell r="AH320" t="str">
            <v>박상근　　</v>
          </cell>
          <cell r="AI320" t="str">
            <v>05</v>
          </cell>
          <cell r="AJ320" t="str">
            <v>32</v>
          </cell>
          <cell r="AK320">
            <v>95</v>
          </cell>
          <cell r="AL320">
            <v>68.16</v>
          </cell>
          <cell r="AM320">
            <v>20</v>
          </cell>
          <cell r="AN320" t="str">
            <v>2002024</v>
          </cell>
          <cell r="AO320" t="str">
            <v>이덕규　　</v>
          </cell>
          <cell r="AP320" t="str">
            <v>04</v>
          </cell>
          <cell r="AQ320" t="str">
            <v>30</v>
          </cell>
          <cell r="AR320">
            <v>91</v>
          </cell>
          <cell r="AS320">
            <v>67.959999999999994</v>
          </cell>
          <cell r="AT320">
            <v>20</v>
          </cell>
          <cell r="AU320" t="str">
            <v>2005295</v>
          </cell>
          <cell r="AV320" t="str">
            <v>박성도　　</v>
          </cell>
          <cell r="AW320" t="str">
            <v>02</v>
          </cell>
          <cell r="AX320" t="str">
            <v>20</v>
          </cell>
          <cell r="AY320">
            <v>93</v>
          </cell>
          <cell r="AZ320">
            <v>69.06</v>
          </cell>
          <cell r="BA320">
            <v>10</v>
          </cell>
          <cell r="BF320">
            <v>0</v>
          </cell>
          <cell r="BG320">
            <v>0</v>
          </cell>
          <cell r="BH320">
            <v>0</v>
          </cell>
          <cell r="BM320">
            <v>0</v>
          </cell>
          <cell r="BN320">
            <v>0</v>
          </cell>
          <cell r="BO320">
            <v>0</v>
          </cell>
          <cell r="BP320" t="b">
            <v>0</v>
          </cell>
          <cell r="BQ320">
            <v>0</v>
          </cell>
          <cell r="BR320">
            <v>67.760000000000005</v>
          </cell>
          <cell r="BS320">
            <v>185</v>
          </cell>
          <cell r="BT320">
            <v>11.1</v>
          </cell>
          <cell r="BU320" t="str">
            <v>B</v>
          </cell>
          <cell r="BV320" t="str">
            <v>02</v>
          </cell>
          <cell r="BW320">
            <v>76</v>
          </cell>
          <cell r="BX320" t="str">
            <v>19940101</v>
          </cell>
          <cell r="BZ320" t="str">
            <v>C</v>
          </cell>
          <cell r="CA320" t="str">
            <v>06</v>
          </cell>
          <cell r="CB320" t="str">
            <v>D</v>
          </cell>
          <cell r="CC320" t="str">
            <v>09</v>
          </cell>
          <cell r="CD320" t="str">
            <v>D</v>
          </cell>
          <cell r="CE320" t="str">
            <v>09</v>
          </cell>
        </row>
        <row r="321">
          <cell r="A321" t="str">
            <v>2503712</v>
          </cell>
          <cell r="B321" t="str">
            <v>32</v>
          </cell>
          <cell r="C321" t="str">
            <v>4을</v>
          </cell>
          <cell r="D321" t="str">
            <v>장재영　　</v>
          </cell>
          <cell r="E321" t="str">
            <v>C</v>
          </cell>
          <cell r="G321">
            <v>1</v>
          </cell>
          <cell r="H321" t="str">
            <v>KM**</v>
          </cell>
          <cell r="I321" t="str">
            <v>KMEB</v>
          </cell>
          <cell r="J321" t="str">
            <v>부품물류팀　　　　　</v>
          </cell>
          <cell r="K321" t="str">
            <v>KMEA</v>
          </cell>
          <cell r="L321" t="str">
            <v>부품조달팀　　　　　</v>
          </cell>
          <cell r="O321" t="str">
            <v>KMEA</v>
          </cell>
          <cell r="R321" t="str">
            <v>2</v>
          </cell>
          <cell r="V321" t="str">
            <v>6</v>
          </cell>
          <cell r="W321" t="str">
            <v>1</v>
          </cell>
          <cell r="X321" t="str">
            <v>4</v>
          </cell>
          <cell r="Y321" t="str">
            <v>S</v>
          </cell>
          <cell r="Z321" t="str">
            <v>0032631</v>
          </cell>
          <cell r="AA321" t="str">
            <v>조병덕　　</v>
          </cell>
          <cell r="AB321" t="str">
            <v>22</v>
          </cell>
          <cell r="AC321" t="str">
            <v>43</v>
          </cell>
          <cell r="AD321">
            <v>93</v>
          </cell>
          <cell r="AE321">
            <v>65.89</v>
          </cell>
          <cell r="AF321">
            <v>50</v>
          </cell>
          <cell r="AG321" t="str">
            <v>0043652</v>
          </cell>
          <cell r="AH321" t="str">
            <v>정남기　　</v>
          </cell>
          <cell r="AI321" t="str">
            <v>05</v>
          </cell>
          <cell r="AJ321" t="str">
            <v>32</v>
          </cell>
          <cell r="AK321">
            <v>85</v>
          </cell>
          <cell r="AL321">
            <v>66.599999999999994</v>
          </cell>
          <cell r="AM321">
            <v>30</v>
          </cell>
          <cell r="AR321">
            <v>0</v>
          </cell>
          <cell r="AS321">
            <v>0</v>
          </cell>
          <cell r="AT321">
            <v>0</v>
          </cell>
          <cell r="AY321">
            <v>0</v>
          </cell>
          <cell r="AZ321">
            <v>0</v>
          </cell>
          <cell r="BA321">
            <v>0</v>
          </cell>
          <cell r="BF321">
            <v>0</v>
          </cell>
          <cell r="BG321">
            <v>0</v>
          </cell>
          <cell r="BH321">
            <v>0</v>
          </cell>
          <cell r="BM321">
            <v>0</v>
          </cell>
          <cell r="BN321">
            <v>0</v>
          </cell>
          <cell r="BO321">
            <v>0</v>
          </cell>
          <cell r="BP321" t="b">
            <v>0</v>
          </cell>
          <cell r="BQ321">
            <v>0</v>
          </cell>
          <cell r="BR321">
            <v>66.16</v>
          </cell>
          <cell r="BS321">
            <v>102</v>
          </cell>
          <cell r="BT321">
            <v>14.6</v>
          </cell>
          <cell r="BU321" t="str">
            <v>B</v>
          </cell>
          <cell r="BV321" t="str">
            <v>02</v>
          </cell>
          <cell r="BW321">
            <v>76</v>
          </cell>
          <cell r="BX321" t="str">
            <v>19931115</v>
          </cell>
          <cell r="BZ321" t="str">
            <v>C</v>
          </cell>
          <cell r="CA321" t="str">
            <v>06</v>
          </cell>
          <cell r="CB321" t="str">
            <v>C</v>
          </cell>
          <cell r="CC321" t="str">
            <v>07</v>
          </cell>
          <cell r="CD321" t="str">
            <v>E</v>
          </cell>
          <cell r="CE321" t="str">
            <v>11</v>
          </cell>
        </row>
        <row r="322">
          <cell r="A322" t="str">
            <v>2539643</v>
          </cell>
          <cell r="B322" t="str">
            <v>32</v>
          </cell>
          <cell r="C322" t="str">
            <v>4을</v>
          </cell>
          <cell r="D322" t="str">
            <v>유준호　　</v>
          </cell>
          <cell r="E322" t="str">
            <v>C</v>
          </cell>
          <cell r="G322">
            <v>1</v>
          </cell>
          <cell r="H322" t="str">
            <v>KH**</v>
          </cell>
          <cell r="I322" t="str">
            <v>KHMI</v>
          </cell>
          <cell r="J322" t="str">
            <v>충남）성환지점　　　</v>
          </cell>
          <cell r="K322" t="str">
            <v>KHMR</v>
          </cell>
          <cell r="L322" t="str">
            <v>충남）천안남부지점　</v>
          </cell>
          <cell r="O322" t="str">
            <v>KHMRA</v>
          </cell>
          <cell r="R322" t="str">
            <v>2</v>
          </cell>
          <cell r="V322" t="str">
            <v>6</v>
          </cell>
          <cell r="W322" t="str">
            <v>3</v>
          </cell>
          <cell r="X322" t="str">
            <v>4</v>
          </cell>
          <cell r="Y322" t="str">
            <v>S</v>
          </cell>
          <cell r="Z322" t="str">
            <v>2718438</v>
          </cell>
          <cell r="AA322" t="str">
            <v>조영곤　　</v>
          </cell>
          <cell r="AB322" t="str">
            <v>26</v>
          </cell>
          <cell r="AC322" t="str">
            <v>44</v>
          </cell>
          <cell r="AD322">
            <v>94</v>
          </cell>
          <cell r="AE322">
            <v>64.709999999999994</v>
          </cell>
          <cell r="AF322">
            <v>60</v>
          </cell>
          <cell r="AG322" t="str">
            <v>2021814</v>
          </cell>
          <cell r="AH322" t="str">
            <v>강신우　　</v>
          </cell>
          <cell r="AI322" t="str">
            <v>20</v>
          </cell>
          <cell r="AJ322" t="str">
            <v>32</v>
          </cell>
          <cell r="AK322">
            <v>93</v>
          </cell>
          <cell r="AL322">
            <v>70.67</v>
          </cell>
          <cell r="AM322">
            <v>30</v>
          </cell>
          <cell r="AR322">
            <v>0</v>
          </cell>
          <cell r="AS322">
            <v>0</v>
          </cell>
          <cell r="AT322">
            <v>0</v>
          </cell>
          <cell r="AY322">
            <v>0</v>
          </cell>
          <cell r="AZ322">
            <v>0</v>
          </cell>
          <cell r="BA322">
            <v>0</v>
          </cell>
          <cell r="BF322">
            <v>0</v>
          </cell>
          <cell r="BG322">
            <v>0</v>
          </cell>
          <cell r="BH322">
            <v>0</v>
          </cell>
          <cell r="BM322">
            <v>0</v>
          </cell>
          <cell r="BN322">
            <v>0</v>
          </cell>
          <cell r="BO322">
            <v>0</v>
          </cell>
          <cell r="BP322" t="b">
            <v>0</v>
          </cell>
          <cell r="BQ322">
            <v>0</v>
          </cell>
          <cell r="BR322">
            <v>66.7</v>
          </cell>
          <cell r="BS322">
            <v>83</v>
          </cell>
          <cell r="BT322">
            <v>11.9</v>
          </cell>
          <cell r="BU322" t="str">
            <v>B</v>
          </cell>
          <cell r="BV322" t="str">
            <v>02</v>
          </cell>
          <cell r="BW322">
            <v>76</v>
          </cell>
          <cell r="BX322" t="str">
            <v>19940317</v>
          </cell>
          <cell r="BZ322" t="str">
            <v>D</v>
          </cell>
          <cell r="CA322" t="str">
            <v>08</v>
          </cell>
          <cell r="CB322" t="str">
            <v>D</v>
          </cell>
          <cell r="CC322" t="str">
            <v>10</v>
          </cell>
          <cell r="CD322" t="str">
            <v>D</v>
          </cell>
          <cell r="CE322" t="str">
            <v>08</v>
          </cell>
        </row>
        <row r="323">
          <cell r="A323" t="str">
            <v>2339447</v>
          </cell>
          <cell r="B323" t="str">
            <v>28</v>
          </cell>
          <cell r="C323" t="str">
            <v>대리</v>
          </cell>
          <cell r="D323" t="str">
            <v>이승무　　</v>
          </cell>
          <cell r="E323" t="str">
            <v>C</v>
          </cell>
          <cell r="G323">
            <v>1</v>
          </cell>
          <cell r="H323" t="str">
            <v>KO**</v>
          </cell>
          <cell r="I323" t="str">
            <v>KOCA</v>
          </cell>
          <cell r="J323" t="str">
            <v>업체협력１팀　　　　</v>
          </cell>
          <cell r="K323" t="str">
            <v>KPAB</v>
          </cell>
          <cell r="L323" t="str">
            <v>승용샤시부품개발팀　</v>
          </cell>
          <cell r="O323" t="str">
            <v>KPAB</v>
          </cell>
          <cell r="R323" t="str">
            <v>4</v>
          </cell>
          <cell r="V323" t="str">
            <v>4</v>
          </cell>
          <cell r="W323" t="str">
            <v>1</v>
          </cell>
          <cell r="X323" t="str">
            <v>3</v>
          </cell>
          <cell r="Y323" t="str">
            <v>S</v>
          </cell>
          <cell r="Z323" t="str">
            <v>7428982</v>
          </cell>
          <cell r="AA323" t="str">
            <v>최재현　　</v>
          </cell>
          <cell r="AB323" t="str">
            <v>24</v>
          </cell>
          <cell r="AC323" t="str">
            <v>43</v>
          </cell>
          <cell r="AD323">
            <v>81</v>
          </cell>
          <cell r="AE323">
            <v>70.88</v>
          </cell>
          <cell r="AF323">
            <v>30</v>
          </cell>
          <cell r="AG323" t="str">
            <v>7151374</v>
          </cell>
          <cell r="AH323" t="str">
            <v>고승환　　</v>
          </cell>
          <cell r="AI323" t="str">
            <v>20</v>
          </cell>
          <cell r="AJ323" t="str">
            <v>32</v>
          </cell>
          <cell r="AK323">
            <v>83</v>
          </cell>
          <cell r="AL323">
            <v>67.09</v>
          </cell>
          <cell r="AM323">
            <v>20</v>
          </cell>
          <cell r="AN323" t="str">
            <v>7043317</v>
          </cell>
          <cell r="AO323" t="str">
            <v>박승하　　</v>
          </cell>
          <cell r="AP323" t="str">
            <v>04</v>
          </cell>
          <cell r="AQ323" t="str">
            <v>30</v>
          </cell>
          <cell r="AR323">
            <v>96</v>
          </cell>
          <cell r="AS323">
            <v>68.28</v>
          </cell>
          <cell r="AT323">
            <v>20</v>
          </cell>
          <cell r="AU323" t="str">
            <v>2008268</v>
          </cell>
          <cell r="AV323" t="str">
            <v>이용도　　</v>
          </cell>
          <cell r="AW323" t="str">
            <v>02</v>
          </cell>
          <cell r="AX323" t="str">
            <v>20</v>
          </cell>
          <cell r="AY323">
            <v>83</v>
          </cell>
          <cell r="AZ323">
            <v>64.349999999999994</v>
          </cell>
          <cell r="BA323">
            <v>10</v>
          </cell>
          <cell r="BF323">
            <v>0</v>
          </cell>
          <cell r="BG323">
            <v>0</v>
          </cell>
          <cell r="BH323">
            <v>0</v>
          </cell>
          <cell r="BM323">
            <v>0</v>
          </cell>
          <cell r="BN323">
            <v>0</v>
          </cell>
          <cell r="BO323">
            <v>0</v>
          </cell>
          <cell r="BP323" t="b">
            <v>0</v>
          </cell>
          <cell r="BQ323">
            <v>0</v>
          </cell>
          <cell r="BR323">
            <v>68.47</v>
          </cell>
          <cell r="BS323">
            <v>125</v>
          </cell>
          <cell r="BT323">
            <v>7.5</v>
          </cell>
          <cell r="BU323" t="str">
            <v>A</v>
          </cell>
          <cell r="BV323" t="str">
            <v>02</v>
          </cell>
          <cell r="BW323">
            <v>76</v>
          </cell>
          <cell r="BX323" t="str">
            <v>19950101</v>
          </cell>
          <cell r="BZ323" t="str">
            <v>C</v>
          </cell>
          <cell r="CA323" t="str">
            <v>05</v>
          </cell>
          <cell r="CB323" t="str">
            <v>D</v>
          </cell>
          <cell r="CC323" t="str">
            <v>10</v>
          </cell>
          <cell r="CD323" t="str">
            <v>E</v>
          </cell>
          <cell r="CE323" t="str">
            <v>11</v>
          </cell>
        </row>
        <row r="324">
          <cell r="A324" t="str">
            <v>2612097</v>
          </cell>
          <cell r="B324" t="str">
            <v>33</v>
          </cell>
          <cell r="C324" t="str">
            <v>5급</v>
          </cell>
          <cell r="D324" t="str">
            <v>최명희　　</v>
          </cell>
          <cell r="E324" t="str">
            <v>C</v>
          </cell>
          <cell r="G324">
            <v>1</v>
          </cell>
          <cell r="H324" t="str">
            <v>KF**</v>
          </cell>
          <cell r="I324" t="str">
            <v>KFBA</v>
          </cell>
          <cell r="J324" t="str">
            <v>재정팀　　　　　　　</v>
          </cell>
          <cell r="K324" t="str">
            <v>KFBB</v>
          </cell>
          <cell r="L324" t="str">
            <v>국제금융팀　　　　　</v>
          </cell>
          <cell r="O324" t="str">
            <v>KFBB</v>
          </cell>
          <cell r="R324" t="str">
            <v>1</v>
          </cell>
          <cell r="V324" t="str">
            <v>7</v>
          </cell>
          <cell r="W324" t="str">
            <v>1</v>
          </cell>
          <cell r="X324" t="str">
            <v>4</v>
          </cell>
          <cell r="Y324" t="str">
            <v>S</v>
          </cell>
          <cell r="Z324" t="str">
            <v>2070124</v>
          </cell>
          <cell r="AA324" t="str">
            <v>한창균　　</v>
          </cell>
          <cell r="AB324" t="str">
            <v>24</v>
          </cell>
          <cell r="AC324" t="str">
            <v>43</v>
          </cell>
          <cell r="AD324">
            <v>88</v>
          </cell>
          <cell r="AE324">
            <v>64.709999999999994</v>
          </cell>
          <cell r="AF324">
            <v>50</v>
          </cell>
          <cell r="AG324" t="str">
            <v>2023777</v>
          </cell>
          <cell r="AH324" t="str">
            <v>구태환　　</v>
          </cell>
          <cell r="AI324" t="str">
            <v>20</v>
          </cell>
          <cell r="AJ324" t="str">
            <v>32</v>
          </cell>
          <cell r="AK324">
            <v>89</v>
          </cell>
          <cell r="AL324">
            <v>60.24</v>
          </cell>
          <cell r="AM324">
            <v>30</v>
          </cell>
          <cell r="AR324">
            <v>0</v>
          </cell>
          <cell r="AS324">
            <v>0</v>
          </cell>
          <cell r="AT324">
            <v>0</v>
          </cell>
          <cell r="AY324">
            <v>0</v>
          </cell>
          <cell r="AZ324">
            <v>0</v>
          </cell>
          <cell r="BA324">
            <v>0</v>
          </cell>
          <cell r="BF324">
            <v>0</v>
          </cell>
          <cell r="BG324">
            <v>0</v>
          </cell>
          <cell r="BH324">
            <v>0</v>
          </cell>
          <cell r="BM324">
            <v>0</v>
          </cell>
          <cell r="BN324">
            <v>0</v>
          </cell>
          <cell r="BO324">
            <v>0</v>
          </cell>
          <cell r="BP324" t="b">
            <v>0</v>
          </cell>
          <cell r="BQ324">
            <v>0</v>
          </cell>
          <cell r="BR324">
            <v>63.03</v>
          </cell>
          <cell r="BS324">
            <v>164</v>
          </cell>
          <cell r="BT324">
            <v>23.9</v>
          </cell>
          <cell r="BU324" t="str">
            <v>B</v>
          </cell>
          <cell r="BV324" t="str">
            <v>03</v>
          </cell>
          <cell r="BW324">
            <v>72</v>
          </cell>
          <cell r="BX324" t="str">
            <v>19950213</v>
          </cell>
          <cell r="BZ324" t="str">
            <v>D</v>
          </cell>
          <cell r="CA324" t="str">
            <v>10</v>
          </cell>
          <cell r="CB324" t="str">
            <v>E</v>
          </cell>
          <cell r="CC324" t="str">
            <v>11</v>
          </cell>
          <cell r="CD324" t="str">
            <v>D</v>
          </cell>
          <cell r="CE324" t="str">
            <v>10</v>
          </cell>
        </row>
        <row r="325">
          <cell r="A325" t="str">
            <v>2479004</v>
          </cell>
          <cell r="B325" t="str">
            <v>33</v>
          </cell>
          <cell r="C325" t="str">
            <v>5급</v>
          </cell>
          <cell r="D325" t="str">
            <v>한소림　　</v>
          </cell>
          <cell r="E325" t="str">
            <v>C</v>
          </cell>
          <cell r="G325">
            <v>1</v>
          </cell>
          <cell r="H325" t="str">
            <v>KH**</v>
          </cell>
          <cell r="I325" t="str">
            <v>KHHH</v>
          </cell>
          <cell r="J325" t="str">
            <v>북부）일산지점　　　</v>
          </cell>
          <cell r="K325" t="str">
            <v>KHHV</v>
          </cell>
          <cell r="L325" t="str">
            <v>북부）원당지점　　　</v>
          </cell>
          <cell r="O325" t="str">
            <v>KHHVA</v>
          </cell>
          <cell r="R325" t="str">
            <v>2</v>
          </cell>
          <cell r="V325" t="str">
            <v>7</v>
          </cell>
          <cell r="W325" t="str">
            <v>3</v>
          </cell>
          <cell r="X325" t="str">
            <v>4</v>
          </cell>
          <cell r="Y325" t="str">
            <v>S</v>
          </cell>
          <cell r="Z325" t="str">
            <v>2104539</v>
          </cell>
          <cell r="AA325" t="str">
            <v>홍배식　　</v>
          </cell>
          <cell r="AB325" t="str">
            <v>26</v>
          </cell>
          <cell r="AC325" t="str">
            <v>44</v>
          </cell>
          <cell r="AD325">
            <v>98</v>
          </cell>
          <cell r="AE325">
            <v>64.709999999999994</v>
          </cell>
          <cell r="AF325">
            <v>60</v>
          </cell>
          <cell r="AG325" t="str">
            <v>2006008</v>
          </cell>
          <cell r="AH325" t="str">
            <v>이덕준　　</v>
          </cell>
          <cell r="AI325" t="str">
            <v>03</v>
          </cell>
          <cell r="AJ325" t="str">
            <v>32</v>
          </cell>
          <cell r="AK325">
            <v>80</v>
          </cell>
          <cell r="AL325">
            <v>61.84</v>
          </cell>
          <cell r="AM325">
            <v>30</v>
          </cell>
          <cell r="AR325">
            <v>0</v>
          </cell>
          <cell r="AS325">
            <v>0</v>
          </cell>
          <cell r="AT325">
            <v>0</v>
          </cell>
          <cell r="AY325">
            <v>0</v>
          </cell>
          <cell r="AZ325">
            <v>0</v>
          </cell>
          <cell r="BA325">
            <v>0</v>
          </cell>
          <cell r="BF325">
            <v>0</v>
          </cell>
          <cell r="BG325">
            <v>0</v>
          </cell>
          <cell r="BH325">
            <v>0</v>
          </cell>
          <cell r="BM325">
            <v>0</v>
          </cell>
          <cell r="BN325">
            <v>0</v>
          </cell>
          <cell r="BO325">
            <v>0</v>
          </cell>
          <cell r="BP325" t="b">
            <v>0</v>
          </cell>
          <cell r="BQ325">
            <v>0</v>
          </cell>
          <cell r="BR325">
            <v>63.75</v>
          </cell>
          <cell r="BS325">
            <v>133</v>
          </cell>
          <cell r="BT325">
            <v>19.399999999999999</v>
          </cell>
          <cell r="BU325" t="str">
            <v>B</v>
          </cell>
          <cell r="BV325" t="str">
            <v>03</v>
          </cell>
          <cell r="BW325">
            <v>72</v>
          </cell>
          <cell r="BX325" t="str">
            <v>19960101</v>
          </cell>
          <cell r="BZ325" t="str">
            <v>D</v>
          </cell>
          <cell r="CA325" t="str">
            <v>09</v>
          </cell>
          <cell r="CB325" t="str">
            <v>E</v>
          </cell>
          <cell r="CC325" t="str">
            <v>11</v>
          </cell>
          <cell r="CD325" t="str">
            <v>E</v>
          </cell>
          <cell r="CE325" t="str">
            <v>11</v>
          </cell>
        </row>
        <row r="326">
          <cell r="A326" t="str">
            <v>2537904</v>
          </cell>
          <cell r="B326" t="str">
            <v>33</v>
          </cell>
          <cell r="C326" t="str">
            <v>5급</v>
          </cell>
          <cell r="D326" t="str">
            <v>박민영　　</v>
          </cell>
          <cell r="E326" t="str">
            <v>C</v>
          </cell>
          <cell r="G326">
            <v>1</v>
          </cell>
          <cell r="H326" t="str">
            <v>KQ**</v>
          </cell>
          <cell r="I326" t="str">
            <v>KQBA</v>
          </cell>
          <cell r="J326" t="str">
            <v>품질계획팀　　　　　</v>
          </cell>
          <cell r="K326" t="str">
            <v>KUBB</v>
          </cell>
          <cell r="L326" t="str">
            <v>광）인력관리팀　　　</v>
          </cell>
          <cell r="O326" t="str">
            <v>KUBB</v>
          </cell>
          <cell r="R326" t="str">
            <v>6</v>
          </cell>
          <cell r="V326" t="str">
            <v>7</v>
          </cell>
          <cell r="W326" t="str">
            <v>2</v>
          </cell>
          <cell r="X326" t="str">
            <v>4</v>
          </cell>
          <cell r="Y326" t="str">
            <v>S</v>
          </cell>
          <cell r="Z326" t="str">
            <v>2023048</v>
          </cell>
          <cell r="AA326" t="str">
            <v>이금채　　</v>
          </cell>
          <cell r="AB326" t="str">
            <v>22</v>
          </cell>
          <cell r="AC326" t="str">
            <v>43</v>
          </cell>
          <cell r="AD326">
            <v>88</v>
          </cell>
          <cell r="AE326">
            <v>65.569999999999993</v>
          </cell>
          <cell r="AF326">
            <v>40</v>
          </cell>
          <cell r="AG326" t="str">
            <v>2034679</v>
          </cell>
          <cell r="AH326" t="str">
            <v>김재훈　　</v>
          </cell>
          <cell r="AI326" t="str">
            <v>20</v>
          </cell>
          <cell r="AJ326" t="str">
            <v>32</v>
          </cell>
          <cell r="AK326">
            <v>94</v>
          </cell>
          <cell r="AL326">
            <v>70.39</v>
          </cell>
          <cell r="AM326">
            <v>20</v>
          </cell>
          <cell r="AN326" t="str">
            <v>2026563</v>
          </cell>
          <cell r="AO326" t="str">
            <v>전천수　　</v>
          </cell>
          <cell r="AP326" t="str">
            <v>03</v>
          </cell>
          <cell r="AQ326" t="str">
            <v>30</v>
          </cell>
          <cell r="AR326">
            <v>86</v>
          </cell>
          <cell r="AS326">
            <v>67.2</v>
          </cell>
          <cell r="AT326">
            <v>20</v>
          </cell>
          <cell r="AY326">
            <v>0</v>
          </cell>
          <cell r="AZ326">
            <v>0</v>
          </cell>
          <cell r="BA326">
            <v>0</v>
          </cell>
          <cell r="BF326">
            <v>0</v>
          </cell>
          <cell r="BG326">
            <v>0</v>
          </cell>
          <cell r="BH326">
            <v>0</v>
          </cell>
          <cell r="BM326">
            <v>0</v>
          </cell>
          <cell r="BN326">
            <v>0</v>
          </cell>
          <cell r="BO326">
            <v>0</v>
          </cell>
          <cell r="BP326" t="b">
            <v>0</v>
          </cell>
          <cell r="BQ326">
            <v>0</v>
          </cell>
          <cell r="BR326">
            <v>67.180000000000007</v>
          </cell>
          <cell r="BS326">
            <v>42</v>
          </cell>
          <cell r="BT326">
            <v>6.1</v>
          </cell>
          <cell r="BU326" t="str">
            <v>A</v>
          </cell>
          <cell r="BV326" t="str">
            <v>02</v>
          </cell>
          <cell r="BW326">
            <v>76</v>
          </cell>
          <cell r="BX326" t="str">
            <v>19960208</v>
          </cell>
          <cell r="BZ326" t="str">
            <v>D</v>
          </cell>
          <cell r="CA326" t="str">
            <v>10</v>
          </cell>
          <cell r="CB326" t="str">
            <v>D</v>
          </cell>
          <cell r="CC326" t="str">
            <v>09</v>
          </cell>
          <cell r="CD326" t="str">
            <v>E</v>
          </cell>
          <cell r="CE326" t="str">
            <v>10</v>
          </cell>
        </row>
      </sheetData>
      <sheetData sheetId="1" refreshError="1"/>
      <sheetData sheetId="2" refreshError="1"/>
      <sheetData sheetId="3"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행정표준(1)"/>
      <sheetName val="행정표준(2)"/>
      <sheetName val="제안서"/>
      <sheetName val="#REF"/>
      <sheetName val="소개"/>
      <sheetName val="전입"/>
      <sheetName val="총괄표"/>
      <sheetName val="98지급계획"/>
      <sheetName val="조명시설"/>
      <sheetName val="JUM9904(원본)"/>
      <sheetName val="단말장비내역"/>
      <sheetName val="(TCU)장비내역"/>
      <sheetName val="통신회선내역"/>
      <sheetName val="폐토수익화 "/>
      <sheetName val="계열사현황종합"/>
      <sheetName val="세부추진"/>
      <sheetName val="상용보강"/>
      <sheetName val="인원01"/>
      <sheetName val="입력"/>
      <sheetName val="보고서"/>
      <sheetName val="96수출"/>
      <sheetName val="품의서"/>
      <sheetName val="X68"/>
      <sheetName val="RD제품개발투자비(매가)"/>
      <sheetName val="자구계획db"/>
      <sheetName val="존4"/>
      <sheetName val="수리결과"/>
      <sheetName val="해외"/>
      <sheetName val="2.대외공문"/>
      <sheetName val="계정"/>
      <sheetName val="협조전"/>
      <sheetName val="Book2"/>
      <sheetName val="2수요"/>
      <sheetName val="가격표"/>
      <sheetName val="Sheet6 (3)"/>
      <sheetName val="Sheet5"/>
      <sheetName val="대외공문"/>
      <sheetName val="기안"/>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현금경비중역"/>
      <sheetName val="report_20"/>
      <sheetName val="camera_30"/>
      <sheetName val="#93"/>
      <sheetName val="과제"/>
      <sheetName val="자체실적1Q"/>
      <sheetName val="예산계획"/>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인상율"/>
      <sheetName val="RA경인"/>
      <sheetName val="RA지방"/>
      <sheetName val="직배"/>
      <sheetName val="이송(HMC1)"/>
      <sheetName val="이송(HMC2)"/>
      <sheetName val="이송(KMC)"/>
      <sheetName val="기아고정"/>
      <sheetName val="SYS검토(1A1)"/>
      <sheetName val="BB1"/>
      <sheetName val="표"/>
      <sheetName val="소유주(원)"/>
      <sheetName val="94B"/>
      <sheetName val="투자-국내2"/>
      <sheetName val="DAT(목표)"/>
      <sheetName val="1.POSITIONING"/>
      <sheetName val="KD율"/>
      <sheetName val="1~3월 지시사항"/>
      <sheetName val="내수1.8GL"/>
      <sheetName val="626TD"/>
      <sheetName val="소상 &quot;1&quot;"/>
      <sheetName val="카메라03"/>
      <sheetName val="카메라"/>
      <sheetName val="독일GLS"/>
      <sheetName val="원단위"/>
      <sheetName val="BASE"/>
      <sheetName val="표지★"/>
      <sheetName val="MX628EX"/>
      <sheetName val="engline"/>
      <sheetName val="직원신상"/>
      <sheetName val="인원계획"/>
      <sheetName val="HCCE01"/>
      <sheetName val="so-021"/>
      <sheetName val="수출가격"/>
      <sheetName val="그패프"/>
      <sheetName val="경쟁실분"/>
      <sheetName val="95하U$가격"/>
      <sheetName val="회의록"/>
      <sheetName val="626TD(COLOR)"/>
      <sheetName val="계약서(회사용)"/>
      <sheetName val="계약서(업체용)"/>
      <sheetName val="안전약정서"/>
      <sheetName val="계약용"/>
      <sheetName val="계약명세표"/>
      <sheetName val="상용_mp"/>
      <sheetName val="10"/>
      <sheetName val="40"/>
      <sheetName val="50"/>
      <sheetName val="60"/>
      <sheetName val="70"/>
      <sheetName val="90"/>
      <sheetName val="camera_10"/>
      <sheetName val="출장거리"/>
      <sheetName val="2COMPO_TABLE"/>
      <sheetName val="전부인쇄"/>
      <sheetName val="Macro2"/>
      <sheetName val="기초"/>
      <sheetName val="2.´e¿U°ø¹R"/>
      <sheetName val="건가이자전체"/>
      <sheetName val="세목별"/>
      <sheetName val="상세(독일)"/>
      <sheetName val="LB Plan 97 neu 15531 Best "/>
      <sheetName val="MAST S"/>
      <sheetName val="대외공문 "/>
      <sheetName val="개선대책 양식"/>
      <sheetName val="개선사례양식"/>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표지 (최종) (3)"/>
      <sheetName val="총괄 (2)"/>
      <sheetName val="중량확인"/>
      <sheetName val="외주계획 (2)"/>
      <sheetName val="F.W(외주계획) (업체별분류)"/>
      <sheetName val="금형공유제품생산라인"/>
      <sheetName val="Sheet1 (2)"/>
      <sheetName val="F.W(외주계획)"/>
      <sheetName val="업체_품명별내역"/>
      <sheetName val="1호라인"/>
      <sheetName val="2호라인"/>
      <sheetName val="3호라인"/>
      <sheetName val="4호라인"/>
      <sheetName val="결재란"/>
      <sheetName val="중자생산능력1"/>
      <sheetName val="중자생산능력1(라인조정)"/>
      <sheetName val="중자생산능력(증설)"/>
      <sheetName val="태양중자 (2)"/>
      <sheetName val="동원중자 (2)"/>
      <sheetName val="동남 (3)"/>
      <sheetName val="전공업사 (3)"/>
      <sheetName val="성원산업 (2)"/>
      <sheetName val="성광산업 (2)"/>
      <sheetName val="동남"/>
      <sheetName val="이노산업"/>
      <sheetName val="포항산업트리밍"/>
      <sheetName val="포항산업 (2)"/>
      <sheetName val="포항열처리"/>
      <sheetName val="도우산업"/>
      <sheetName val="세명테크"/>
      <sheetName val="적정재고총괄"/>
      <sheetName val="군별적정재고계획"/>
      <sheetName val="1호라인적정재고"/>
      <sheetName val="2호라인적정재고"/>
      <sheetName val="3호라인적정재고"/>
      <sheetName val="4호라인적정재고"/>
      <sheetName val="1호라인 (LOB)"/>
      <sheetName val="2호라인 (LOB)"/>
      <sheetName val="3호라인 (LOB)"/>
      <sheetName val="4호라인 (LOB)"/>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print용(더블) (2)"/>
      <sheetName val="LINE비교"/>
      <sheetName val="Boxing 기존라인(설관)"/>
      <sheetName val="PIPE 라인(대차 LINE)"/>
      <sheetName val="TBI EXP(운전석) (2)"/>
      <sheetName val="전산품의"/>
      <sheetName val="DailyInput"/>
      <sheetName val="집계"/>
      <sheetName val="절감계획"/>
      <sheetName val="CAUDIT"/>
      <sheetName val="2-3금형 투자비2안(SJ 소하리전개)"/>
      <sheetName val="초기화면"/>
      <sheetName val="작성양식"/>
      <sheetName val="9-1차이내역"/>
      <sheetName val="품의양식"/>
      <sheetName val="54813M2001"/>
      <sheetName val="자가2급"/>
      <sheetName val="CVT산정"/>
      <sheetName val="거주성제원"/>
      <sheetName val="의장2반 "/>
      <sheetName val="의장34반"/>
      <sheetName val="주소(한문)"/>
      <sheetName val="냉각실용添1"/>
      <sheetName val="유지류添1"/>
      <sheetName val="1.변경범위"/>
      <sheetName val="TCA"/>
      <sheetName val="내구품질향상1"/>
      <sheetName val="FO-BO-ER"/>
      <sheetName val="의장"/>
      <sheetName val="MIP"/>
      <sheetName val="THEME CODE"/>
      <sheetName val="CR CODE"/>
      <sheetName val="부서CODE"/>
      <sheetName val="712"/>
      <sheetName val="A-A"/>
      <sheetName val="환산table"/>
      <sheetName val="1.개발개요"/>
      <sheetName val="CLM-MP"/>
      <sheetName val="Book1"/>
      <sheetName val="2차-PROTO-(1)"/>
      <sheetName val="재질단가"/>
      <sheetName val="FO원단위"/>
      <sheetName val="문서처리전"/>
      <sheetName val="96"/>
      <sheetName val=" SR3차원단위 (3)"/>
      <sheetName val="CLMN자료"/>
      <sheetName val="일일선적 "/>
      <sheetName val="선적누계"/>
      <sheetName val="동프발주서"/>
      <sheetName val="4.TO 및 현재원"/>
      <sheetName val="76410"/>
      <sheetName val="77410"/>
      <sheetName val="76410 CHECK"/>
      <sheetName val="77410 CHECK"/>
      <sheetName val="DETAIL(3)"/>
      <sheetName val="WIPER PIVOT 반대조립"/>
      <sheetName val="외주품 TAG (2)"/>
      <sheetName val="역량분석"/>
      <sheetName val="매각단가"/>
      <sheetName val="xxxxxx"/>
      <sheetName val="969910( R)"/>
      <sheetName val="경상이익(창원)"/>
      <sheetName val="경상이익(의왕)"/>
      <sheetName val="#REF!"/>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6"/>
      <sheetName val="Sheet7"/>
      <sheetName val="공정별LAY (4)"/>
      <sheetName val="화일 라벨"/>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A-100전제"/>
      <sheetName val="W-현원가"/>
      <sheetName val="Tbom-tot"/>
      <sheetName val="BND"/>
      <sheetName val="FUEL FILLER"/>
      <sheetName val="ORIGIN"/>
      <sheetName val="팀별 합계"/>
      <sheetName val="일위대가(출입)"/>
      <sheetName val="TOT"/>
      <sheetName val="전문품의"/>
      <sheetName val="대차대조표"/>
      <sheetName val="품의예산"/>
      <sheetName val="TEAM하반기 계획 (2)"/>
      <sheetName val="B9908"/>
      <sheetName val="B0007"/>
      <sheetName val="B0006"/>
      <sheetName val="N0001"/>
      <sheetName val="H0007"/>
      <sheetName val="H0008"/>
      <sheetName val="H0103"/>
      <sheetName val="T9713"/>
      <sheetName val="T0006"/>
      <sheetName val="T0016"/>
      <sheetName val="Q0010"/>
      <sheetName val="Q9726"/>
      <sheetName val="Q0009"/>
      <sheetName val="W9902"/>
      <sheetName val="T0017"/>
      <sheetName val="건내용"/>
      <sheetName val="외화매출"/>
      <sheetName val="상선"/>
      <sheetName val="일위(PN)"/>
      <sheetName val="3"/>
      <sheetName val="조건 (A)"/>
      <sheetName val="factor"/>
      <sheetName val="전체"/>
      <sheetName val="장비 (2)"/>
      <sheetName val="95MAKER"/>
      <sheetName val="최종 (3)"/>
      <sheetName val="전체LIST"/>
      <sheetName val="건설성적"/>
      <sheetName val="급,배기팬"/>
      <sheetName val="1"/>
      <sheetName val="집계표"/>
      <sheetName val="차액보증"/>
      <sheetName val="월별수입"/>
    </sheetNames>
    <sheetDataSet>
      <sheetData sheetId="0" refreshError="1">
        <row r="1">
          <cell r="B1" t="str">
            <v xml:space="preserve"> # #  별 첨</v>
          </cell>
        </row>
        <row r="3">
          <cell r="B3" t="str">
            <v>1.판촉정비실 문서표준 LIST</v>
          </cell>
        </row>
        <row r="5">
          <cell r="B5" t="str">
            <v>NO</v>
          </cell>
          <cell r="C5" t="str">
            <v>문서목록</v>
          </cell>
          <cell r="D5" t="str">
            <v>업무내용</v>
          </cell>
          <cell r="E5" t="str">
            <v>비고</v>
          </cell>
          <cell r="F5" t="str">
            <v>NO</v>
          </cell>
          <cell r="G5" t="str">
            <v>문서목록</v>
          </cell>
          <cell r="H5" t="str">
            <v>업무내용</v>
          </cell>
          <cell r="I5" t="str">
            <v>비고</v>
          </cell>
        </row>
        <row r="6">
          <cell r="C6" t="str">
            <v>(FILE NAME)</v>
          </cell>
          <cell r="G6" t="str">
            <v>(FILE NAME)</v>
          </cell>
        </row>
        <row r="7">
          <cell r="B7">
            <v>1</v>
          </cell>
          <cell r="C7" t="str">
            <v xml:space="preserve"> 판촉인사</v>
          </cell>
          <cell r="D7" t="str">
            <v>A.판촉요원 근무지 변경의뢰</v>
          </cell>
          <cell r="F7">
            <v>7</v>
          </cell>
          <cell r="G7" t="str">
            <v>판촉일반관리</v>
          </cell>
          <cell r="H7" t="str">
            <v>A.판촉에 대한 일반 공통사항</v>
          </cell>
        </row>
        <row r="8">
          <cell r="D8" t="str">
            <v>B.신규판촉 인사발령요청</v>
          </cell>
          <cell r="H8" t="str">
            <v xml:space="preserve"> -써비스코너 도로점용및 연장허가서</v>
          </cell>
        </row>
        <row r="9">
          <cell r="D9" t="str">
            <v>C.정기적인 인사발령및 요청</v>
          </cell>
          <cell r="H9" t="str">
            <v xml:space="preserve"> -긴급봉사반 무선국및 인허가</v>
          </cell>
        </row>
        <row r="10">
          <cell r="D10" t="str">
            <v>D.소규모 다점포 거점현황</v>
          </cell>
          <cell r="H10" t="str">
            <v xml:space="preserve"> -신차코너 채권확보,임대기간</v>
          </cell>
        </row>
        <row r="11">
          <cell r="D11" t="str">
            <v>E.월간 긴급봉사반 근무계획</v>
          </cell>
          <cell r="H11" t="str">
            <v xml:space="preserve"> -신차코너 전진공급부품 인가등록</v>
          </cell>
        </row>
        <row r="12">
          <cell r="H12" t="str">
            <v xml:space="preserve"> -판촉업무 적용 가능한 사규및 운영</v>
          </cell>
        </row>
        <row r="13">
          <cell r="B13">
            <v>2</v>
          </cell>
          <cell r="C13" t="str">
            <v xml:space="preserve"> 판촉장비 LIST</v>
          </cell>
          <cell r="D13" t="str">
            <v xml:space="preserve">A.판촉차량현황 </v>
          </cell>
          <cell r="H13" t="str">
            <v xml:space="preserve"> </v>
          </cell>
        </row>
        <row r="14">
          <cell r="D14" t="str">
            <v>B.순회요원 개인수공구(전자장비)</v>
          </cell>
          <cell r="F14">
            <v>8</v>
          </cell>
          <cell r="G14" t="str">
            <v>판촉제보</v>
          </cell>
          <cell r="H14" t="str">
            <v>A.판촉요원의 개인별</v>
          </cell>
        </row>
        <row r="15">
          <cell r="D15" t="str">
            <v xml:space="preserve"> -무전기 장착차량 별도관리</v>
          </cell>
          <cell r="H15" t="str">
            <v xml:space="preserve"> -제안,정보,QIR현황</v>
          </cell>
        </row>
        <row r="16">
          <cell r="D16" t="str">
            <v>C.긴급출동봉사반 개인수공구</v>
          </cell>
        </row>
        <row r="17">
          <cell r="D17" t="str">
            <v>D.써비스코너 장비,공구,비품</v>
          </cell>
          <cell r="F17">
            <v>9</v>
          </cell>
          <cell r="G17" t="str">
            <v>판촉운영관리</v>
          </cell>
          <cell r="H17" t="str">
            <v>A.긴급봉사반 근무지침</v>
          </cell>
        </row>
        <row r="18">
          <cell r="D18" t="str">
            <v>E.신차코너별 보유장비,공구,비품</v>
          </cell>
          <cell r="H18" t="str">
            <v>B.써비스코너 근무지침</v>
          </cell>
        </row>
        <row r="19">
          <cell r="D19" t="str">
            <v>F.전국상용 장비,공구,비품</v>
          </cell>
          <cell r="H19" t="str">
            <v>C.신차점검코너 설치및 관리</v>
          </cell>
        </row>
        <row r="20">
          <cell r="D20" t="str">
            <v>G.지정정비공장 장비,비품 지원현황</v>
          </cell>
          <cell r="H20" t="str">
            <v>D.특별순회정비의 시행지침</v>
          </cell>
        </row>
        <row r="21">
          <cell r="H21" t="str">
            <v>E.지정정비공장 운영안</v>
          </cell>
        </row>
        <row r="22">
          <cell r="B22">
            <v>3</v>
          </cell>
          <cell r="C22" t="str">
            <v xml:space="preserve"> 판촉비용</v>
          </cell>
          <cell r="D22" t="str">
            <v>A.판촉요원 개인별 월사용현황</v>
          </cell>
          <cell r="H22" t="str">
            <v>F.보직별 각종 세부운영지침</v>
          </cell>
        </row>
        <row r="23">
          <cell r="D23" t="str">
            <v xml:space="preserve"> -순회,긴급,SVC,전국상용</v>
          </cell>
        </row>
        <row r="24">
          <cell r="D24" t="str">
            <v>B.판촉차량 운행일지(유류지급)</v>
          </cell>
          <cell r="F24">
            <v>10</v>
          </cell>
          <cell r="G24" t="str">
            <v>판촉보상처리전</v>
          </cell>
          <cell r="H24" t="str">
            <v>A.CLAIM 업무관리;규정,지침,일반관리</v>
          </cell>
        </row>
        <row r="25">
          <cell r="B25">
            <v>4</v>
          </cell>
          <cell r="C25" t="str">
            <v xml:space="preserve"> 판촉소모품</v>
          </cell>
          <cell r="D25" t="str">
            <v>A.긴급봉사반</v>
          </cell>
          <cell r="H25" t="str">
            <v>B.CAM`P 관련업무;실시지원,실적관리</v>
          </cell>
        </row>
        <row r="26">
          <cell r="D26" t="str">
            <v>B.고속도로 써비스코너</v>
          </cell>
          <cell r="H26" t="str">
            <v>C.제품문제 관련업무</v>
          </cell>
        </row>
        <row r="27">
          <cell r="D27" t="str">
            <v>C.무전기 장착차량</v>
          </cell>
          <cell r="H27" t="str">
            <v xml:space="preserve"> -긴급획인,점검,수리작업</v>
          </cell>
        </row>
        <row r="28">
          <cell r="D28" t="str">
            <v>D.전국상용</v>
          </cell>
        </row>
        <row r="29">
          <cell r="D29" t="str">
            <v xml:space="preserve"> -정책CLAIM;보증수리처리전,인수증</v>
          </cell>
          <cell r="F29">
            <v>11</v>
          </cell>
          <cell r="G29" t="str">
            <v>판촉CLAIM 전산운영</v>
          </cell>
          <cell r="H29" t="str">
            <v>A.전산SYSTEM사용및 보완</v>
          </cell>
        </row>
        <row r="30">
          <cell r="D30" t="str">
            <v xml:space="preserve">            C/S판매증표</v>
          </cell>
          <cell r="H30" t="str">
            <v>B.미결 업무관리</v>
          </cell>
        </row>
        <row r="31">
          <cell r="D31" t="str">
            <v xml:space="preserve"> -수령증,세금계산서</v>
          </cell>
          <cell r="H31" t="str">
            <v>C.실적 관리</v>
          </cell>
        </row>
        <row r="32">
          <cell r="H32" t="str">
            <v xml:space="preserve"> </v>
          </cell>
        </row>
        <row r="33">
          <cell r="B33">
            <v>5</v>
          </cell>
          <cell r="C33" t="str">
            <v xml:space="preserve"> 판촉교육</v>
          </cell>
          <cell r="D33" t="str">
            <v>A.판촉월례회의및 본사회의</v>
          </cell>
          <cell r="F33">
            <v>12</v>
          </cell>
          <cell r="G33" t="str">
            <v>CLEAR FILE</v>
          </cell>
          <cell r="H33" t="str">
            <v>A.판촉정비요원 개인신상카드</v>
          </cell>
        </row>
        <row r="34">
          <cell r="D34" t="str">
            <v>B.신차교육및 연수원 연계사항</v>
          </cell>
          <cell r="H34" t="str">
            <v>B.지공이력카드</v>
          </cell>
        </row>
        <row r="35">
          <cell r="D35" t="str">
            <v>C.정기적인 기술향상 문제지</v>
          </cell>
          <cell r="H35" t="str">
            <v>C.R/O보관 FILE(원지 FILLING)</v>
          </cell>
        </row>
        <row r="36">
          <cell r="D36" t="str">
            <v>D.정비에 대한 보급교육</v>
          </cell>
        </row>
        <row r="37">
          <cell r="F37">
            <v>13</v>
          </cell>
          <cell r="G37" t="str">
            <v xml:space="preserve"> 지역 FLEET업체</v>
          </cell>
          <cell r="H37" t="str">
            <v>A.승용,상용 FLEET 업체이력카드</v>
          </cell>
        </row>
        <row r="38">
          <cell r="B38">
            <v>6</v>
          </cell>
          <cell r="C38" t="str">
            <v xml:space="preserve"> 판촉활동실적</v>
          </cell>
          <cell r="D38" t="str">
            <v>A.순회요원 월간(개인)</v>
          </cell>
          <cell r="H38" t="str">
            <v>B.평일순회정비 대상</v>
          </cell>
        </row>
        <row r="39">
          <cell r="D39" t="str">
            <v>B.긴급봉사반 월간(개인)</v>
          </cell>
        </row>
        <row r="40">
          <cell r="D40" t="str">
            <v>C.써비스코너 월간(코너)</v>
          </cell>
          <cell r="F40">
            <v>14</v>
          </cell>
          <cell r="G40" t="str">
            <v xml:space="preserve"> 판촉인수증</v>
          </cell>
          <cell r="H40" t="str">
            <v>A.정비책자보급</v>
          </cell>
        </row>
        <row r="41">
          <cell r="D41" t="str">
            <v>D.평일순회정비(실시기준)</v>
          </cell>
          <cell r="H41" t="str">
            <v>B.지공책자및 작업복</v>
          </cell>
        </row>
        <row r="42">
          <cell r="D42" t="str">
            <v>E.특별순회(설날,휴가철,연말년시등)</v>
          </cell>
          <cell r="H42" t="str">
            <v>C.기타 본사추진 지원계획(공문발송)</v>
          </cell>
        </row>
        <row r="43">
          <cell r="D43" t="str">
            <v>F.지정공장 월간(공장별)</v>
          </cell>
        </row>
        <row r="44">
          <cell r="D44" t="str">
            <v>G.전문지공 월간(5개A/S)</v>
          </cell>
          <cell r="F44">
            <v>15</v>
          </cell>
          <cell r="G44" t="str">
            <v xml:space="preserve"> 양식보급</v>
          </cell>
          <cell r="H44" t="str">
            <v>A.순회요원 개인수공구및 전자장비 LIST</v>
          </cell>
        </row>
        <row r="45">
          <cell r="D45" t="str">
            <v>H.TAXI 전담지공 월간</v>
          </cell>
          <cell r="H45" t="str">
            <v xml:space="preserve">B.신차코너 </v>
          </cell>
        </row>
        <row r="46">
          <cell r="D46" t="str">
            <v>I.전국상용 월간(업체방문)</v>
          </cell>
          <cell r="H46" t="str">
            <v xml:space="preserve"> -1일 안전점검표,부품대장,장비이력카드</v>
          </cell>
        </row>
        <row r="47">
          <cell r="D47" t="str">
            <v>J.견인접수대장및 실적</v>
          </cell>
          <cell r="H47" t="str">
            <v xml:space="preserve"> -전진공급부품 코너별 재고관리대장</v>
          </cell>
        </row>
        <row r="48">
          <cell r="D48" t="str">
            <v xml:space="preserve"> </v>
          </cell>
          <cell r="H48" t="str">
            <v>C.써비스코너 비치장비 LIST</v>
          </cell>
        </row>
        <row r="49">
          <cell r="H49" t="str">
            <v>D.지공인가장및 협정서(A/S별)</v>
          </cell>
        </row>
        <row r="50">
          <cell r="H50" t="str">
            <v>E.문서수발대장</v>
          </cell>
        </row>
        <row r="51">
          <cell r="G51" t="str">
            <v xml:space="preserve"> </v>
          </cell>
        </row>
        <row r="52">
          <cell r="B52" t="str">
            <v>회사양식.XLS 행정표준(1) A7</v>
          </cell>
        </row>
        <row r="53">
          <cell r="B53" t="str">
            <v>.</v>
          </cell>
        </row>
      </sheetData>
      <sheetData sheetId="1" refreshError="1">
        <row r="1">
          <cell r="A1" t="str">
            <v>2. FILE AIDE및 HOLDER 사용법</v>
          </cell>
        </row>
        <row r="5">
          <cell r="B5" t="str">
            <v>A. FILE AIDE</v>
          </cell>
        </row>
        <row r="9">
          <cell r="D9" t="str">
            <v>보 관 문 서</v>
          </cell>
          <cell r="Q9" t="str">
            <v>보 존 문 서</v>
          </cell>
        </row>
        <row r="11">
          <cell r="A11" t="str">
            <v>1차분류번호</v>
          </cell>
          <cell r="D11" t="str">
            <v>·</v>
          </cell>
          <cell r="E11" t="str">
            <v xml:space="preserve"> </v>
          </cell>
          <cell r="F11" t="str">
            <v xml:space="preserve">   총     무     ·</v>
          </cell>
          <cell r="L11" t="str">
            <v>1차분류명</v>
          </cell>
          <cell r="N11" t="str">
            <v>1차분류번호</v>
          </cell>
          <cell r="Q11" t="str">
            <v>·</v>
          </cell>
          <cell r="R11" t="str">
            <v xml:space="preserve"> </v>
          </cell>
          <cell r="S11" t="str">
            <v xml:space="preserve">   총     무     ·</v>
          </cell>
          <cell r="Y11" t="str">
            <v>1차분류명</v>
          </cell>
        </row>
        <row r="12">
          <cell r="A12" t="str">
            <v>2차분류번호</v>
          </cell>
          <cell r="D12" t="str">
            <v>·</v>
          </cell>
          <cell r="E12" t="str">
            <v xml:space="preserve"> </v>
          </cell>
          <cell r="F12" t="str">
            <v xml:space="preserve">   문     서     ·</v>
          </cell>
          <cell r="L12" t="str">
            <v>2차분류명</v>
          </cell>
          <cell r="N12" t="str">
            <v>2차분류번호</v>
          </cell>
          <cell r="Q12" t="str">
            <v>·</v>
          </cell>
          <cell r="R12" t="str">
            <v xml:space="preserve"> </v>
          </cell>
          <cell r="S12" t="str">
            <v xml:space="preserve">   문     서     ·</v>
          </cell>
          <cell r="Y12" t="str">
            <v>2차분류명</v>
          </cell>
        </row>
        <row r="13">
          <cell r="A13" t="str">
            <v>3차분류번호</v>
          </cell>
          <cell r="D13" t="str">
            <v>·</v>
          </cell>
          <cell r="E13" t="str">
            <v xml:space="preserve"> </v>
          </cell>
          <cell r="F13" t="str">
            <v xml:space="preserve">   문서 관리     ·</v>
          </cell>
          <cell r="L13" t="str">
            <v>3차분류명</v>
          </cell>
          <cell r="N13" t="str">
            <v>3차분류번호</v>
          </cell>
          <cell r="Q13" t="str">
            <v>·</v>
          </cell>
          <cell r="R13" t="str">
            <v xml:space="preserve"> </v>
          </cell>
          <cell r="S13" t="str">
            <v xml:space="preserve"> </v>
          </cell>
          <cell r="V13" t="str">
            <v xml:space="preserve">    ·</v>
          </cell>
          <cell r="Y13" t="str">
            <v>3차분류명</v>
          </cell>
        </row>
        <row r="15">
          <cell r="D15" t="str">
            <v>문 서 이 관 인 계 인 수</v>
          </cell>
          <cell r="Q15" t="str">
            <v>88 문서실태조사점검</v>
          </cell>
        </row>
        <row r="16">
          <cell r="D16" t="str">
            <v>보 존 문 서 관 리 대 장</v>
          </cell>
          <cell r="Q16" t="str">
            <v>88 문 서 접 수 대장</v>
          </cell>
        </row>
        <row r="17">
          <cell r="D17" t="str">
            <v>폐 기 문 서 관 리 대 장</v>
          </cell>
          <cell r="Q17" t="str">
            <v>88 문 서 발 송 대장</v>
          </cell>
        </row>
        <row r="18">
          <cell r="D18" t="str">
            <v>부서별 보관 문 서 대 장</v>
          </cell>
          <cell r="Q18" t="str">
            <v>88 인   장  관   리</v>
          </cell>
        </row>
        <row r="19">
          <cell r="D19" t="str">
            <v>화  일  링  시  스  템</v>
          </cell>
          <cell r="L19" t="str">
            <v>화일명</v>
          </cell>
          <cell r="Q19" t="str">
            <v xml:space="preserve"> </v>
          </cell>
          <cell r="Y19" t="str">
            <v>화일명</v>
          </cell>
        </row>
        <row r="27">
          <cell r="A27" t="str">
            <v>수납구</v>
          </cell>
          <cell r="G27" t="str">
            <v>·</v>
          </cell>
          <cell r="N27" t="str">
            <v>수납구</v>
          </cell>
          <cell r="T27" t="str">
            <v>·</v>
          </cell>
        </row>
        <row r="30">
          <cell r="L30" t="str">
            <v>위치번호</v>
          </cell>
          <cell r="Q30" t="str">
            <v>保存年限</v>
          </cell>
          <cell r="S30" t="str">
            <v>1年,3年,5年,10年,永久</v>
          </cell>
          <cell r="Y30" t="str">
            <v>위치번호</v>
          </cell>
        </row>
        <row r="31">
          <cell r="D31" t="str">
            <v>부서명</v>
          </cell>
          <cell r="F31" t="str">
            <v>위치번호</v>
          </cell>
          <cell r="I31" t="str">
            <v>담당자명</v>
          </cell>
          <cell r="L31" t="str">
            <v>①서기번호</v>
          </cell>
          <cell r="Q31" t="str">
            <v>保存滿期</v>
          </cell>
          <cell r="T31" t="str">
            <v xml:space="preserve">  年  月   日</v>
          </cell>
          <cell r="Y31" t="str">
            <v xml:space="preserve"> </v>
          </cell>
        </row>
        <row r="32">
          <cell r="F32" t="str">
            <v>①</v>
          </cell>
          <cell r="G32" t="str">
            <v>②</v>
          </cell>
          <cell r="H32" t="str">
            <v>③</v>
          </cell>
          <cell r="L32" t="str">
            <v>②서기의 단번호</v>
          </cell>
          <cell r="N32" t="str">
            <v>폐기년도</v>
          </cell>
          <cell r="R32">
            <v>92</v>
          </cell>
          <cell r="S32" t="str">
            <v>·</v>
          </cell>
          <cell r="T32" t="str">
            <v>·</v>
          </cell>
          <cell r="U32" t="str">
            <v>·</v>
          </cell>
          <cell r="Y32" t="str">
            <v xml:space="preserve"> </v>
          </cell>
        </row>
        <row r="33">
          <cell r="D33" t="str">
            <v xml:space="preserve">       現代自動車써비스</v>
          </cell>
          <cell r="L33" t="str">
            <v>③BOX의 열번호</v>
          </cell>
          <cell r="N33" t="str">
            <v>(두자리숫자)</v>
          </cell>
          <cell r="Q33" t="str">
            <v xml:space="preserve">       現代自動車써비스</v>
          </cell>
          <cell r="Y33" t="str">
            <v xml:space="preserve"> </v>
          </cell>
        </row>
        <row r="42">
          <cell r="B42" t="str">
            <v>B. H O L D E R</v>
          </cell>
        </row>
        <row r="46">
          <cell r="D46" t="str">
            <v>조   건   표   기   재   요   령</v>
          </cell>
        </row>
        <row r="52">
          <cell r="L52" t="str">
            <v>화일명</v>
          </cell>
          <cell r="O52" t="str">
            <v>폐기년도</v>
          </cell>
          <cell r="P52" t="str">
            <v>보관시</v>
          </cell>
        </row>
        <row r="53">
          <cell r="D53" t="str">
            <v>부서약호</v>
          </cell>
          <cell r="I53" t="str">
            <v>분류번호</v>
          </cell>
          <cell r="O53" t="str">
            <v>(끝두자)</v>
          </cell>
          <cell r="Q53" t="str">
            <v>위치번호</v>
          </cell>
          <cell r="U53" t="str">
            <v>보존시</v>
          </cell>
        </row>
        <row r="54">
          <cell r="M54" t="str">
            <v>(1,3,5,10,영구중 택일)</v>
          </cell>
          <cell r="U54" t="str">
            <v>위치번호</v>
          </cell>
        </row>
        <row r="56">
          <cell r="D56" t="str">
            <v>1.화일명 앞에 반드시 사용년도(생산년도)를 표기한다.</v>
          </cell>
        </row>
        <row r="57">
          <cell r="D57" t="str">
            <v>2.조견표 부분의 스티커는 업무내용에 따라 색상을 부여하면 검색이 더욱 쉬워집니다.</v>
          </cell>
        </row>
        <row r="58">
          <cell r="D58" t="str">
            <v>3.문서를 철할때 접지부분 맨우측선과 문서의 좌측면이 일치되도록 합니다.</v>
          </cell>
        </row>
        <row r="59">
          <cell r="D59" t="str">
            <v>4.문서의 량에 따라 접지부분을 조금씩 늘려 나갑니다.</v>
          </cell>
        </row>
        <row r="60">
          <cell r="D60" t="str">
            <v>5.좌철을 원칙으로 합니다.</v>
          </cell>
        </row>
        <row r="61">
          <cell r="D61" t="str">
            <v>6.FILE의 모든관리는 조견표 부분에서 이루어지도록 하십시오.</v>
          </cell>
        </row>
        <row r="62">
          <cell r="D62" t="str">
            <v>.</v>
          </cell>
        </row>
      </sheetData>
      <sheetData sheetId="2" refreshError="1">
        <row r="1">
          <cell r="A1">
            <v>0</v>
          </cell>
        </row>
        <row r="2">
          <cell r="B2" t="str">
            <v>제    안    서</v>
          </cell>
        </row>
        <row r="4">
          <cell r="B4" t="str">
            <v xml:space="preserve">   *제안분류코드는 뒷면 참조하여 기재바랍니다.</v>
          </cell>
          <cell r="R4" t="str">
            <v>접수번호</v>
          </cell>
          <cell r="Y4" t="str">
            <v>C:회사양식.XLS(제안서) A7</v>
          </cell>
        </row>
        <row r="5">
          <cell r="B5" t="str">
            <v>제안일</v>
          </cell>
          <cell r="C5" t="str">
            <v xml:space="preserve">       년         월          일</v>
          </cell>
          <cell r="L5" t="str">
            <v>제안부서</v>
          </cell>
          <cell r="R5" t="str">
            <v>접수부서</v>
          </cell>
          <cell r="Y5" t="str">
            <v xml:space="preserve"> 3.예상효과</v>
          </cell>
        </row>
        <row r="6">
          <cell r="B6" t="str">
            <v>제안자</v>
          </cell>
          <cell r="C6" t="str">
            <v>성명</v>
          </cell>
          <cell r="I6" t="str">
            <v>소속</v>
          </cell>
          <cell r="M6" t="str">
            <v>직급</v>
          </cell>
          <cell r="P6" t="str">
            <v>사번</v>
          </cell>
          <cell r="S6" t="str">
            <v>공  동</v>
          </cell>
          <cell r="Y6" t="str">
            <v xml:space="preserve">  (가) 유형효과 :</v>
          </cell>
        </row>
        <row r="7">
          <cell r="B7" t="str">
            <v>제안명</v>
          </cell>
          <cell r="S7" t="str">
            <v>제안자</v>
          </cell>
        </row>
        <row r="8">
          <cell r="B8" t="str">
            <v>분류코드</v>
          </cell>
          <cell r="C8" t="str">
            <v>①</v>
          </cell>
          <cell r="E8" t="str">
            <v>-</v>
          </cell>
          <cell r="F8" t="str">
            <v>②</v>
          </cell>
          <cell r="G8" t="str">
            <v>-</v>
          </cell>
          <cell r="H8" t="str">
            <v>③</v>
          </cell>
          <cell r="J8" t="str">
            <v>*뒷면 참조하여 ①에는 성격코드, ②에는 부문코드, ③에는 내용코드를 기재함</v>
          </cell>
        </row>
        <row r="9">
          <cell r="B9" t="str">
            <v>1.현 상 태</v>
          </cell>
          <cell r="Y9" t="str">
            <v xml:space="preserve">  (나) 무형효과 :</v>
          </cell>
        </row>
        <row r="13">
          <cell r="Y13" t="str">
            <v xml:space="preserve"> 4.제안실시 예상비용</v>
          </cell>
        </row>
        <row r="18">
          <cell r="Y18" t="str">
            <v xml:space="preserve"> 5.적용방법 및 범위</v>
          </cell>
        </row>
        <row r="24">
          <cell r="B24" t="str">
            <v>2.개 선 안</v>
          </cell>
          <cell r="Y24" t="str">
            <v xml:space="preserve"> 6.기   타</v>
          </cell>
        </row>
        <row r="28">
          <cell r="Y28" t="str">
            <v>♣ 참고자료 : 제안분류코드 (예:업무개선을 위한 관리부문 사무개선제안 : 분류코드는          로 명기함.)</v>
          </cell>
        </row>
        <row r="29">
          <cell r="Z29" t="str">
            <v>1.제안의 성격 분류코드 :</v>
          </cell>
          <cell r="AL29" t="str">
            <v>1 - 2 - A</v>
          </cell>
        </row>
        <row r="30">
          <cell r="AD30" t="str">
            <v>코드</v>
          </cell>
          <cell r="AE30">
            <v>1</v>
          </cell>
          <cell r="AG30">
            <v>2</v>
          </cell>
        </row>
        <row r="31">
          <cell r="AD31" t="str">
            <v>내용</v>
          </cell>
          <cell r="AE31" t="str">
            <v>개선 제안</v>
          </cell>
          <cell r="AG31" t="str">
            <v>건의성 제안</v>
          </cell>
        </row>
        <row r="33">
          <cell r="Z33" t="str">
            <v>2.제안의 부문 분류코드 :</v>
          </cell>
        </row>
        <row r="34">
          <cell r="AD34" t="str">
            <v>코드</v>
          </cell>
          <cell r="AE34">
            <v>1</v>
          </cell>
          <cell r="AF34">
            <v>2</v>
          </cell>
          <cell r="AG34">
            <v>3</v>
          </cell>
          <cell r="AH34">
            <v>4</v>
          </cell>
          <cell r="AI34">
            <v>5</v>
          </cell>
          <cell r="AJ34">
            <v>6</v>
          </cell>
        </row>
        <row r="35">
          <cell r="AD35" t="str">
            <v>내용</v>
          </cell>
          <cell r="AE35" t="str">
            <v>기획</v>
          </cell>
          <cell r="AF35" t="str">
            <v>관리</v>
          </cell>
          <cell r="AG35" t="str">
            <v>자판</v>
          </cell>
          <cell r="AH35" t="str">
            <v>정비</v>
          </cell>
          <cell r="AI35" t="str">
            <v>부품</v>
          </cell>
          <cell r="AJ35" t="str">
            <v>중장비</v>
          </cell>
        </row>
        <row r="37">
          <cell r="Z37" t="str">
            <v>3.제안의 내용 분류코드 :</v>
          </cell>
        </row>
        <row r="38">
          <cell r="AA38" t="str">
            <v>코드</v>
          </cell>
          <cell r="AB38" t="str">
            <v>A</v>
          </cell>
          <cell r="AC38" t="str">
            <v>B</v>
          </cell>
          <cell r="AD38" t="str">
            <v>C</v>
          </cell>
          <cell r="AF38" t="str">
            <v>D</v>
          </cell>
          <cell r="AG38">
            <v>0</v>
          </cell>
          <cell r="AH38">
            <v>0</v>
          </cell>
          <cell r="AI38">
            <v>0</v>
          </cell>
          <cell r="AJ38" t="str">
            <v>E</v>
          </cell>
          <cell r="AK38">
            <v>0</v>
          </cell>
          <cell r="AL38" t="str">
            <v>F</v>
          </cell>
          <cell r="AM38">
            <v>0</v>
          </cell>
          <cell r="AN38">
            <v>0</v>
          </cell>
          <cell r="AO38">
            <v>0</v>
          </cell>
          <cell r="AP38">
            <v>0</v>
          </cell>
        </row>
        <row r="39">
          <cell r="AA39" t="str">
            <v>내용</v>
          </cell>
          <cell r="AB39" t="str">
            <v>사무.제도</v>
          </cell>
          <cell r="AC39" t="str">
            <v>인사조직</v>
          </cell>
          <cell r="AD39" t="str">
            <v>복지.후생</v>
          </cell>
          <cell r="AF39" t="str">
            <v>소비절약(에너지.자재)</v>
          </cell>
          <cell r="AG39">
            <v>0</v>
          </cell>
          <cell r="AH39">
            <v>0</v>
          </cell>
          <cell r="AI39">
            <v>0</v>
          </cell>
          <cell r="AJ39" t="str">
            <v>시설.환경</v>
          </cell>
          <cell r="AK39">
            <v>0</v>
          </cell>
          <cell r="AL39" t="str">
            <v>판매써비스</v>
          </cell>
          <cell r="AM39">
            <v>0</v>
          </cell>
          <cell r="AN39">
            <v>0</v>
          </cell>
          <cell r="AO39">
            <v>0</v>
          </cell>
          <cell r="AP39">
            <v>0</v>
          </cell>
        </row>
        <row r="40">
          <cell r="AA40" t="str">
            <v>코드</v>
          </cell>
          <cell r="AB40" t="str">
            <v>G</v>
          </cell>
          <cell r="AC40" t="str">
            <v>H</v>
          </cell>
          <cell r="AD40" t="str">
            <v>I</v>
          </cell>
          <cell r="AF40" t="str">
            <v>J</v>
          </cell>
          <cell r="AG40">
            <v>0</v>
          </cell>
          <cell r="AH40" t="str">
            <v>K</v>
          </cell>
          <cell r="AI40">
            <v>0</v>
          </cell>
          <cell r="AJ40">
            <v>0</v>
          </cell>
          <cell r="AK40" t="str">
            <v>L</v>
          </cell>
          <cell r="AL40">
            <v>0</v>
          </cell>
          <cell r="AM40" t="str">
            <v>M</v>
          </cell>
          <cell r="AN40">
            <v>0</v>
          </cell>
          <cell r="AO40">
            <v>0</v>
          </cell>
          <cell r="AP40">
            <v>0</v>
          </cell>
        </row>
        <row r="41">
          <cell r="AA41" t="str">
            <v>내용</v>
          </cell>
          <cell r="AB41" t="str">
            <v>품질개선</v>
          </cell>
          <cell r="AC41" t="str">
            <v>사양개선</v>
          </cell>
          <cell r="AD41" t="str">
            <v>교육제도</v>
          </cell>
          <cell r="AF41" t="str">
            <v>광고.홍보</v>
          </cell>
          <cell r="AG41">
            <v>0</v>
          </cell>
          <cell r="AH41" t="str">
            <v>공정 및 작업방법</v>
          </cell>
          <cell r="AI41">
            <v>0</v>
          </cell>
          <cell r="AJ41">
            <v>0</v>
          </cell>
          <cell r="AK41" t="str">
            <v>포장.운송.보관</v>
          </cell>
          <cell r="AL41">
            <v>0</v>
          </cell>
          <cell r="AM41" t="str">
            <v>기타</v>
          </cell>
          <cell r="AN41">
            <v>0</v>
          </cell>
          <cell r="AO41">
            <v>0</v>
          </cell>
          <cell r="AP41">
            <v>0</v>
          </cell>
        </row>
        <row r="42">
          <cell r="R42" t="str">
            <v>*뒷면 계속(효과분석)</v>
          </cell>
        </row>
        <row r="43">
          <cell r="Q43" t="str">
            <v>제안사무국 관리코드</v>
          </cell>
        </row>
        <row r="44">
          <cell r="B44" t="str">
            <v>現   代   自   動   車   써   비   스(株)</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sheetData sheetId="309" refreshError="1"/>
      <sheetData sheetId="310" refreshError="1"/>
      <sheetData sheetId="311" refreshError="1"/>
      <sheetData sheetId="312" refreshError="1"/>
      <sheetData sheetId="313" refreshError="1"/>
      <sheetData sheetId="314"/>
      <sheetData sheetId="315"/>
      <sheetData sheetId="316" refreshError="1"/>
      <sheetData sheetId="317" refreshError="1"/>
      <sheetData sheetId="318" refreshError="1"/>
      <sheetData sheetId="319"/>
      <sheetData sheetId="320"/>
      <sheetData sheetId="321" refreshError="1"/>
      <sheetData sheetId="322"/>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9년하반기"/>
      <sheetName val="99년하반기(1~6월)"/>
      <sheetName val="99년하반기(1~7월)"/>
      <sheetName val="토목2000"/>
      <sheetName val="플랜트2000"/>
      <sheetName val="조명율표"/>
      <sheetName val="손익차9월2"/>
      <sheetName val="상반기손익차2총괄"/>
      <sheetName val="인원계획"/>
      <sheetName val="1.취수장"/>
      <sheetName val="97 사업추정(WEKI)"/>
      <sheetName val="97년 SEACO예산"/>
      <sheetName val="현금"/>
      <sheetName val="소화실적"/>
      <sheetName val="3-구교-오리지날"/>
      <sheetName val="내역"/>
      <sheetName val="2000년1차"/>
      <sheetName val="2000전체분"/>
      <sheetName val="공종별예산조서"/>
      <sheetName val="건축내역"/>
      <sheetName val="제경비계산"/>
      <sheetName val="배수내역"/>
      <sheetName val="간접비 총괄표"/>
      <sheetName val="4.6. 장비동원-REF"/>
      <sheetName val="정산표"/>
      <sheetName val="년말집계"/>
      <sheetName val="운반"/>
      <sheetName val="노임단가"/>
      <sheetName val="부표총괄"/>
      <sheetName val="환율"/>
      <sheetName val="토목"/>
      <sheetName val="99년하반기수주계획"/>
      <sheetName val="입찰안"/>
      <sheetName val="조건표"/>
      <sheetName val="#REF"/>
      <sheetName val="BH-1 (2)"/>
      <sheetName val="호표"/>
      <sheetName val="자재일람"/>
      <sheetName val="기존단가 (2)"/>
      <sheetName val="세금자료"/>
      <sheetName val="Indirect Cost"/>
      <sheetName val="TOWER 12TON"/>
      <sheetName val="JIB CRANE,HOIST"/>
      <sheetName val="TOWER 10TON"/>
      <sheetName val="일위대가"/>
      <sheetName val="산근"/>
      <sheetName val="간접1"/>
      <sheetName val="9-1차이내역"/>
      <sheetName val="임대동호배치"/>
      <sheetName val="98지급계획"/>
      <sheetName val="STAND20"/>
      <sheetName val="4.일위대가집계"/>
      <sheetName val="앉음벽 (2)"/>
      <sheetName val="VST재료산출"/>
      <sheetName val="7. 매출 투입 취하"/>
      <sheetName val="수주현황2월"/>
      <sheetName val="납부내역"/>
      <sheetName val="영업소실적"/>
      <sheetName val="RCF CLAIMED"/>
      <sheetName val="실행(1)"/>
      <sheetName val="조사번호"/>
      <sheetName val="101125"/>
      <sheetName val="이름표"/>
      <sheetName val="일괄자료"/>
      <sheetName val="임테블"/>
      <sheetName val="총원가.24"/>
      <sheetName val="Sheet1"/>
      <sheetName val="조서원본"/>
      <sheetName val="2009 마송지구 비교표준지"/>
      <sheetName val="제품CODE"/>
      <sheetName val="정율표"/>
      <sheetName val="안산기계장치"/>
      <sheetName val="회사정보"/>
      <sheetName val="데이타"/>
      <sheetName val="변수"/>
      <sheetName val="구조물수량집계표"/>
      <sheetName val="천방교접속"/>
      <sheetName val="대포2교접속"/>
      <sheetName val="직접경비호표"/>
      <sheetName val="실행내역"/>
      <sheetName val="담당자"/>
      <sheetName val="안전사고"/>
      <sheetName val="영흥TL(UP,DOWN) "/>
      <sheetName val="준검 내역서"/>
      <sheetName val="Macro1"/>
      <sheetName val="RE9604"/>
      <sheetName val="1_취수장"/>
      <sheetName val="97_사업추정(WEKI)"/>
      <sheetName val="97년_SEACO예산"/>
      <sheetName val="간접비_총괄표"/>
      <sheetName val="4_6__장비동원-REF"/>
      <sheetName val="BH-1_(2)"/>
      <sheetName val="기존단가_(2)"/>
      <sheetName val="Indirect_Cost"/>
      <sheetName val="TOWER_12TON"/>
      <sheetName val="JIB_CRANE,HOIST"/>
      <sheetName val="TOWER_10TON"/>
      <sheetName val="지질조사"/>
      <sheetName val="집계표"/>
      <sheetName val="조경일람"/>
      <sheetName val="Macro2"/>
      <sheetName val="총원가_24"/>
      <sheetName val="확인"/>
      <sheetName val="유림골조"/>
      <sheetName val="점유현황"/>
      <sheetName val="신대방33(적용)"/>
      <sheetName val="보차도경계석"/>
      <sheetName val="담보"/>
      <sheetName val="지급자재"/>
      <sheetName val="현금및현금등가물1"/>
      <sheetName val="단자차입일별"/>
      <sheetName val="24분기"/>
      <sheetName val="한계이익(연습) "/>
      <sheetName val="FM"/>
      <sheetName val="제안서"/>
      <sheetName val="행정표준(1)"/>
      <sheetName val="행정표준(2)"/>
      <sheetName val="선급법인세"/>
      <sheetName val="공사착공계"/>
      <sheetName val="3.공통공사대비"/>
      <sheetName val="VC2 8.98"/>
      <sheetName val="본지점중"/>
      <sheetName val="MEED"/>
      <sheetName val="실행철강하도"/>
      <sheetName val="증감내역서"/>
      <sheetName val="코드표"/>
      <sheetName val="2.대외공문"/>
      <sheetName val="기흥하도용"/>
      <sheetName val="단가"/>
      <sheetName val="리 스 트"/>
      <sheetName val="증감대비"/>
      <sheetName val="수리결과"/>
      <sheetName val="전체"/>
      <sheetName val="단가일람"/>
      <sheetName val="관급자재"/>
      <sheetName val="단위단가"/>
      <sheetName val="분양설계데이타"/>
      <sheetName val="기타요인"/>
      <sheetName val="저산리"/>
      <sheetName val="갑지"/>
      <sheetName val="Total"/>
      <sheetName val="자료"/>
      <sheetName val="토지조서(원본)"/>
      <sheetName val="성과급지급기준"/>
      <sheetName val="Sheet11"/>
      <sheetName val="휴일check"/>
      <sheetName val="DATA"/>
      <sheetName val="1번"/>
      <sheetName val="절대지우지말것"/>
      <sheetName val="새로이 설치할 정비기반시설 조서 나번 (2)"/>
      <sheetName val="guard(mac)"/>
      <sheetName val="접수명부"/>
      <sheetName val="대처방안"/>
      <sheetName val="현장"/>
      <sheetName val="교각1"/>
      <sheetName val="비준표"/>
      <sheetName val="자금입금"/>
      <sheetName val="세부내역"/>
      <sheetName val="가로등기초"/>
      <sheetName val="PAD TR보호대기초"/>
      <sheetName val="Sheet2"/>
      <sheetName val="General Data"/>
      <sheetName val="제경비"/>
      <sheetName val="SHL"/>
      <sheetName val="백호우계수"/>
    </sheetNames>
    <sheetDataSet>
      <sheetData sheetId="0" refreshError="1">
        <row r="12">
          <cell r="G12">
            <v>182</v>
          </cell>
        </row>
        <row r="13">
          <cell r="E13">
            <v>64</v>
          </cell>
          <cell r="G13">
            <v>2500</v>
          </cell>
          <cell r="I13">
            <v>2619</v>
          </cell>
        </row>
        <row r="14">
          <cell r="C14">
            <v>1350</v>
          </cell>
          <cell r="E14">
            <v>256</v>
          </cell>
          <cell r="G14">
            <v>244</v>
          </cell>
          <cell r="I14">
            <v>5480</v>
          </cell>
          <cell r="K14">
            <v>41</v>
          </cell>
        </row>
        <row r="15">
          <cell r="C15">
            <v>74</v>
          </cell>
          <cell r="E15">
            <v>100</v>
          </cell>
          <cell r="G15">
            <v>1265</v>
          </cell>
          <cell r="I15">
            <v>343</v>
          </cell>
          <cell r="K15">
            <v>164</v>
          </cell>
          <cell r="M15">
            <v>1000</v>
          </cell>
        </row>
        <row r="16">
          <cell r="E16">
            <v>41</v>
          </cell>
          <cell r="G16">
            <v>276</v>
          </cell>
          <cell r="I16">
            <v>7200</v>
          </cell>
        </row>
        <row r="17">
          <cell r="G17">
            <v>667</v>
          </cell>
          <cell r="I17">
            <v>43</v>
          </cell>
        </row>
        <row r="18">
          <cell r="G18">
            <v>7</v>
          </cell>
        </row>
        <row r="30">
          <cell r="M30">
            <v>2000</v>
          </cell>
        </row>
        <row r="31">
          <cell r="M31">
            <v>7000</v>
          </cell>
        </row>
        <row r="32">
          <cell r="I32">
            <v>5000</v>
          </cell>
          <cell r="M32">
            <v>20000</v>
          </cell>
        </row>
        <row r="33">
          <cell r="C33">
            <v>5000</v>
          </cell>
          <cell r="E33">
            <v>3000</v>
          </cell>
          <cell r="I33">
            <v>20000</v>
          </cell>
          <cell r="K33">
            <v>9000</v>
          </cell>
          <cell r="M33">
            <v>10000</v>
          </cell>
        </row>
        <row r="34">
          <cell r="M34">
            <v>6000</v>
          </cell>
        </row>
        <row r="35">
          <cell r="M35">
            <v>2000</v>
          </cell>
        </row>
        <row r="36">
          <cell r="M36">
            <v>1084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양식"/>
      <sheetName val="계정별"/>
      <sheetName val="기관"/>
      <sheetName val="제기"/>
      <sheetName val="CR"/>
      <sheetName val="버차"/>
      <sheetName val="트차"/>
      <sheetName val="샤시"/>
      <sheetName val="전자"/>
      <sheetName val="기지"/>
      <sheetName val="버스P"/>
      <sheetName val="트럭p"/>
      <sheetName val="시작"/>
      <sheetName val="구조"/>
      <sheetName val="시험"/>
      <sheetName val="계정"/>
      <sheetName val="제안서"/>
      <sheetName val="행정표준(1)"/>
      <sheetName val="행정표준(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천기본"/>
      <sheetName val="5월장부대사표 "/>
      <sheetName val="5월 주민세  "/>
      <sheetName val="4월 주민세 "/>
      <sheetName val="3월 주민세"/>
      <sheetName val="주민이체내역"/>
      <sheetName val="소득결정"/>
      <sheetName val="현장근로"/>
      <sheetName val="노무지불"/>
      <sheetName val="사업소득명세"/>
      <sheetName val="기타소득명세"/>
      <sheetName val="이자소득명세"/>
      <sheetName val="사업소세산출"/>
      <sheetName val="사업소세신고"/>
      <sheetName val="원천세 공문"/>
      <sheetName val="신고서A"/>
      <sheetName val="신고서B"/>
      <sheetName val="신고서B (수정분)"/>
      <sheetName val="주민세양"/>
      <sheetName val="Sheet12"/>
      <sheetName val="Sheet13"/>
      <sheetName val="Sheet14"/>
      <sheetName val="Sheet15"/>
      <sheetName val="Sheet16"/>
      <sheetName val="Sheet2"/>
      <sheetName val="Sheet1"/>
      <sheetName val="Module1"/>
      <sheetName val="상반기손익차2총괄"/>
    </sheetNames>
    <sheetDataSet>
      <sheetData sheetId="0"/>
      <sheetData sheetId="1">
        <row r="6">
          <cell r="A6" t="str">
            <v>장 부 잔 액</v>
          </cell>
          <cell r="E6" t="str">
            <v>소 득 신 고 금 액(6/10 납부)</v>
          </cell>
        </row>
        <row r="7">
          <cell r="A7" t="str">
            <v>B A L A N C E</v>
          </cell>
          <cell r="B7" t="str">
            <v>D R</v>
          </cell>
          <cell r="C7" t="str">
            <v xml:space="preserve">C R </v>
          </cell>
          <cell r="D7" t="str">
            <v xml:space="preserve">  D E S C R I P T I O N</v>
          </cell>
          <cell r="E7" t="str">
            <v>D R</v>
          </cell>
          <cell r="F7" t="str">
            <v xml:space="preserve">C R </v>
          </cell>
          <cell r="G7" t="str">
            <v>B A L A N C E</v>
          </cell>
        </row>
        <row r="9">
          <cell r="D9" t="str">
            <v xml:space="preserve"> 2080140 (법인세)</v>
          </cell>
        </row>
        <row r="10">
          <cell r="C10">
            <v>976751430</v>
          </cell>
          <cell r="D10" t="str">
            <v xml:space="preserve"> 1.전월이월</v>
          </cell>
        </row>
        <row r="11">
          <cell r="A11">
            <v>854516233</v>
          </cell>
          <cell r="B11">
            <v>976751430</v>
          </cell>
          <cell r="C11">
            <v>854516233</v>
          </cell>
          <cell r="D11" t="str">
            <v xml:space="preserve"> 2.당월</v>
          </cell>
          <cell r="E11">
            <v>854516230</v>
          </cell>
        </row>
        <row r="12">
          <cell r="B12">
            <v>3</v>
          </cell>
          <cell r="D12" t="str">
            <v xml:space="preserve"> 1) 외국법인 단수미처리</v>
          </cell>
        </row>
        <row r="13">
          <cell r="G13">
            <v>0</v>
          </cell>
        </row>
        <row r="14">
          <cell r="A14">
            <v>854516230</v>
          </cell>
          <cell r="B14">
            <v>976751433</v>
          </cell>
          <cell r="C14">
            <v>1831267663</v>
          </cell>
          <cell r="E14">
            <v>854516230</v>
          </cell>
          <cell r="G14">
            <v>854516230</v>
          </cell>
        </row>
        <row r="15">
          <cell r="D15">
            <v>0</v>
          </cell>
        </row>
        <row r="16">
          <cell r="D16" t="str">
            <v xml:space="preserve"> 2080151 (본사근로소득)</v>
          </cell>
        </row>
        <row r="17">
          <cell r="C17">
            <v>898722860</v>
          </cell>
          <cell r="D17" t="str">
            <v xml:space="preserve"> 1.전월이월</v>
          </cell>
        </row>
        <row r="18">
          <cell r="A18">
            <v>1180148410</v>
          </cell>
          <cell r="B18">
            <v>898784040</v>
          </cell>
          <cell r="C18">
            <v>1180209590</v>
          </cell>
          <cell r="D18" t="str">
            <v xml:space="preserve"> 2.당월</v>
          </cell>
          <cell r="E18">
            <v>1180148410</v>
          </cell>
        </row>
        <row r="20">
          <cell r="A20">
            <v>1180148410</v>
          </cell>
          <cell r="B20">
            <v>898784040</v>
          </cell>
          <cell r="C20">
            <v>2078932450</v>
          </cell>
          <cell r="E20">
            <v>1180148410</v>
          </cell>
          <cell r="G20">
            <v>1180148410</v>
          </cell>
        </row>
        <row r="21">
          <cell r="D21">
            <v>0</v>
          </cell>
        </row>
        <row r="23">
          <cell r="D23" t="str">
            <v xml:space="preserve"> 2080152 (본사소득정산)</v>
          </cell>
        </row>
        <row r="24">
          <cell r="C24">
            <v>-26556770</v>
          </cell>
          <cell r="D24" t="str">
            <v xml:space="preserve"> 1.전월이월</v>
          </cell>
        </row>
        <row r="25">
          <cell r="A25">
            <v>-127944610</v>
          </cell>
          <cell r="B25">
            <v>-26556770</v>
          </cell>
          <cell r="C25">
            <v>-127944610</v>
          </cell>
          <cell r="D25" t="str">
            <v xml:space="preserve"> 2.당월</v>
          </cell>
          <cell r="E25">
            <v>-127944610</v>
          </cell>
        </row>
        <row r="28">
          <cell r="A28">
            <v>-127944610</v>
          </cell>
          <cell r="B28">
            <v>-26556770</v>
          </cell>
          <cell r="C28">
            <v>-154501380</v>
          </cell>
          <cell r="D28" t="str">
            <v xml:space="preserve">  합      계</v>
          </cell>
          <cell r="E28">
            <v>-127944610</v>
          </cell>
          <cell r="G28">
            <v>-127944610</v>
          </cell>
        </row>
        <row r="29">
          <cell r="D29">
            <v>0</v>
          </cell>
        </row>
        <row r="30">
          <cell r="D30" t="str">
            <v xml:space="preserve"> 2080153 (본사퇴직소득)</v>
          </cell>
        </row>
        <row r="31">
          <cell r="C31">
            <v>32294820</v>
          </cell>
          <cell r="D31" t="str">
            <v xml:space="preserve"> 1.전월이월</v>
          </cell>
        </row>
        <row r="32">
          <cell r="A32">
            <v>92016100</v>
          </cell>
          <cell r="B32">
            <v>32294820</v>
          </cell>
          <cell r="C32">
            <v>92016100</v>
          </cell>
          <cell r="D32" t="str">
            <v xml:space="preserve"> 2.당월</v>
          </cell>
          <cell r="E32">
            <v>92016100</v>
          </cell>
          <cell r="G32">
            <v>92016100</v>
          </cell>
        </row>
        <row r="35">
          <cell r="A35">
            <v>92016100</v>
          </cell>
          <cell r="B35">
            <v>32294820</v>
          </cell>
          <cell r="C35">
            <v>124310920</v>
          </cell>
          <cell r="D35" t="str">
            <v xml:space="preserve">  합      계</v>
          </cell>
          <cell r="E35">
            <v>92016100</v>
          </cell>
          <cell r="G35">
            <v>92016100</v>
          </cell>
        </row>
        <row r="36">
          <cell r="D36">
            <v>0</v>
          </cell>
        </row>
        <row r="38">
          <cell r="D38" t="str">
            <v xml:space="preserve"> 2080154 (본사사업소득)</v>
          </cell>
        </row>
        <row r="39">
          <cell r="C39">
            <v>3920540</v>
          </cell>
          <cell r="D39" t="str">
            <v xml:space="preserve"> 1.전월이월</v>
          </cell>
        </row>
        <row r="40">
          <cell r="A40">
            <v>2208430</v>
          </cell>
          <cell r="B40">
            <v>3920540</v>
          </cell>
          <cell r="C40">
            <v>2208430</v>
          </cell>
          <cell r="D40" t="str">
            <v xml:space="preserve"> 2.당월</v>
          </cell>
          <cell r="E40">
            <v>2208430</v>
          </cell>
        </row>
        <row r="43">
          <cell r="A43">
            <v>2208430</v>
          </cell>
          <cell r="B43">
            <v>3920540</v>
          </cell>
          <cell r="C43">
            <v>6128970</v>
          </cell>
          <cell r="D43" t="str">
            <v xml:space="preserve">  합      계</v>
          </cell>
          <cell r="E43">
            <v>2208430</v>
          </cell>
          <cell r="G43">
            <v>2208430</v>
          </cell>
        </row>
        <row r="44">
          <cell r="D44">
            <v>0</v>
          </cell>
        </row>
        <row r="45">
          <cell r="D45" t="str">
            <v xml:space="preserve"> 2080155 (본사기타소득)</v>
          </cell>
        </row>
        <row r="46">
          <cell r="C46">
            <v>753340</v>
          </cell>
          <cell r="D46" t="str">
            <v xml:space="preserve"> 1.전월이월</v>
          </cell>
        </row>
        <row r="47">
          <cell r="A47">
            <v>13960540</v>
          </cell>
          <cell r="B47">
            <v>753340</v>
          </cell>
          <cell r="C47">
            <v>13960540</v>
          </cell>
          <cell r="D47" t="str">
            <v xml:space="preserve"> 2.당월</v>
          </cell>
          <cell r="E47">
            <v>13960540</v>
          </cell>
          <cell r="G47">
            <v>13960540</v>
          </cell>
        </row>
        <row r="49">
          <cell r="A49">
            <v>13960540</v>
          </cell>
          <cell r="B49">
            <v>753340</v>
          </cell>
          <cell r="C49">
            <v>14713880</v>
          </cell>
          <cell r="D49" t="str">
            <v xml:space="preserve">  합      계</v>
          </cell>
          <cell r="E49">
            <v>13960540</v>
          </cell>
          <cell r="G49">
            <v>13960540</v>
          </cell>
        </row>
        <row r="50">
          <cell r="D50">
            <v>0</v>
          </cell>
        </row>
        <row r="51">
          <cell r="D51" t="str">
            <v xml:space="preserve"> 2080156 (배당소득)</v>
          </cell>
        </row>
        <row r="52">
          <cell r="C52">
            <v>0</v>
          </cell>
          <cell r="D52" t="str">
            <v xml:space="preserve"> 1.전월이월</v>
          </cell>
        </row>
        <row r="53">
          <cell r="A53">
            <v>0</v>
          </cell>
          <cell r="B53">
            <v>0</v>
          </cell>
          <cell r="C53">
            <v>0</v>
          </cell>
          <cell r="D53" t="str">
            <v xml:space="preserve"> 2.당월</v>
          </cell>
          <cell r="E53">
            <v>0</v>
          </cell>
          <cell r="G53">
            <v>0</v>
          </cell>
        </row>
        <row r="54">
          <cell r="D54">
            <v>0</v>
          </cell>
        </row>
        <row r="55">
          <cell r="D55" t="str">
            <v xml:space="preserve"> 2080171 (현장근로소득)</v>
          </cell>
        </row>
        <row r="56">
          <cell r="C56">
            <v>115178540</v>
          </cell>
          <cell r="D56" t="str">
            <v xml:space="preserve"> 1.전월이월</v>
          </cell>
        </row>
        <row r="57">
          <cell r="A57">
            <v>47907530</v>
          </cell>
          <cell r="B57">
            <v>82778790</v>
          </cell>
          <cell r="C57">
            <v>15507780</v>
          </cell>
          <cell r="D57" t="str">
            <v xml:space="preserve"> 2.당월 </v>
          </cell>
          <cell r="E57">
            <v>47907530</v>
          </cell>
          <cell r="G57">
            <v>47907530</v>
          </cell>
        </row>
        <row r="59">
          <cell r="A59">
            <v>47907530</v>
          </cell>
          <cell r="B59">
            <v>82778790</v>
          </cell>
          <cell r="C59">
            <v>130686320</v>
          </cell>
          <cell r="D59" t="str">
            <v xml:space="preserve">  합      계</v>
          </cell>
          <cell r="E59">
            <v>47907530</v>
          </cell>
          <cell r="G59">
            <v>47907530</v>
          </cell>
        </row>
        <row r="60">
          <cell r="D60">
            <v>0</v>
          </cell>
        </row>
        <row r="61">
          <cell r="D61" t="str">
            <v xml:space="preserve"> 2080172 (현장소득정산)</v>
          </cell>
        </row>
        <row r="62">
          <cell r="C62">
            <v>-4317620</v>
          </cell>
          <cell r="D62" t="str">
            <v xml:space="preserve"> 1.전월이월</v>
          </cell>
        </row>
        <row r="63">
          <cell r="A63">
            <v>-3917320</v>
          </cell>
          <cell r="B63">
            <v>-1040700</v>
          </cell>
          <cell r="C63">
            <v>-6184530</v>
          </cell>
          <cell r="D63" t="str">
            <v xml:space="preserve"> 2.당월 (장부 :4월 , 신고 : 5 월 , 납부 :6/10)</v>
          </cell>
          <cell r="E63">
            <v>-6184530</v>
          </cell>
        </row>
        <row r="64">
          <cell r="B64">
            <v>-3276920</v>
          </cell>
          <cell r="D64" t="str">
            <v xml:space="preserve"> 1.5/10 납부금액</v>
          </cell>
        </row>
        <row r="66">
          <cell r="A66">
            <v>-6184530</v>
          </cell>
          <cell r="B66">
            <v>-4317620</v>
          </cell>
          <cell r="C66">
            <v>-10502150</v>
          </cell>
          <cell r="D66" t="str">
            <v xml:space="preserve">  합      계</v>
          </cell>
          <cell r="E66">
            <v>-6184530</v>
          </cell>
          <cell r="F66">
            <v>0</v>
          </cell>
          <cell r="G66">
            <v>-6184530</v>
          </cell>
        </row>
        <row r="67">
          <cell r="D67">
            <v>0</v>
          </cell>
        </row>
        <row r="68">
          <cell r="D68" t="str">
            <v xml:space="preserve"> 2080173 (현장퇴직소득)</v>
          </cell>
        </row>
        <row r="69">
          <cell r="C69">
            <v>16598360</v>
          </cell>
          <cell r="D69" t="str">
            <v xml:space="preserve"> 1.전월이월</v>
          </cell>
        </row>
        <row r="70">
          <cell r="A70">
            <v>18804030</v>
          </cell>
          <cell r="B70">
            <v>6082240</v>
          </cell>
          <cell r="C70">
            <v>8287910</v>
          </cell>
          <cell r="D70" t="str">
            <v xml:space="preserve"> 2.당월 (장부 :4월 , 신고 : 5 월 , 납부 :6/10)</v>
          </cell>
          <cell r="E70">
            <v>8287910</v>
          </cell>
        </row>
        <row r="71">
          <cell r="B71">
            <v>10516120</v>
          </cell>
          <cell r="D71" t="str">
            <v xml:space="preserve"> 1.5/10 납부금액</v>
          </cell>
        </row>
        <row r="73">
          <cell r="A73">
            <v>8287910</v>
          </cell>
          <cell r="B73">
            <v>16598360</v>
          </cell>
          <cell r="C73">
            <v>24886270</v>
          </cell>
          <cell r="D73" t="str">
            <v xml:space="preserve">  합      계</v>
          </cell>
          <cell r="E73">
            <v>8287910</v>
          </cell>
          <cell r="F73">
            <v>0</v>
          </cell>
          <cell r="G73">
            <v>8287910</v>
          </cell>
        </row>
        <row r="74">
          <cell r="D74">
            <v>0</v>
          </cell>
        </row>
        <row r="76">
          <cell r="D76" t="str">
            <v xml:space="preserve"> 2080174 (현장사업소득)</v>
          </cell>
        </row>
        <row r="77">
          <cell r="C77">
            <v>1041530</v>
          </cell>
          <cell r="D77" t="str">
            <v xml:space="preserve"> 1.전월이월</v>
          </cell>
        </row>
        <row r="78">
          <cell r="A78">
            <v>1372420</v>
          </cell>
          <cell r="B78">
            <v>506310</v>
          </cell>
          <cell r="C78">
            <v>837200</v>
          </cell>
          <cell r="D78" t="str">
            <v xml:space="preserve"> 2.당월 (장부 :4월 , 신고 : 5 월 , 납부 :6/10)</v>
          </cell>
          <cell r="E78">
            <v>270540</v>
          </cell>
        </row>
        <row r="79">
          <cell r="B79">
            <v>1101880</v>
          </cell>
          <cell r="D79" t="str">
            <v xml:space="preserve"> 1.5/10 납부금액</v>
          </cell>
        </row>
        <row r="81">
          <cell r="A81">
            <v>270540</v>
          </cell>
          <cell r="B81">
            <v>1608190</v>
          </cell>
          <cell r="C81">
            <v>1878730</v>
          </cell>
          <cell r="D81" t="str">
            <v xml:space="preserve">  합      계</v>
          </cell>
          <cell r="E81">
            <v>270540</v>
          </cell>
          <cell r="F81">
            <v>0</v>
          </cell>
          <cell r="G81">
            <v>270540</v>
          </cell>
        </row>
        <row r="82">
          <cell r="D82">
            <v>0</v>
          </cell>
        </row>
        <row r="84">
          <cell r="D84" t="str">
            <v xml:space="preserve"> 2080130 (주민세)</v>
          </cell>
        </row>
        <row r="85">
          <cell r="C85">
            <v>40459890</v>
          </cell>
          <cell r="D85" t="str">
            <v xml:space="preserve"> 1.전월이월</v>
          </cell>
        </row>
        <row r="86">
          <cell r="A86">
            <v>71329816</v>
          </cell>
          <cell r="B86">
            <v>94147150</v>
          </cell>
          <cell r="C86">
            <v>125017076</v>
          </cell>
          <cell r="D86" t="str">
            <v xml:space="preserve"> 2.당월</v>
          </cell>
          <cell r="E86">
            <v>69676300</v>
          </cell>
        </row>
        <row r="87">
          <cell r="C87">
            <v>0</v>
          </cell>
          <cell r="D87" t="str">
            <v xml:space="preserve"> 1.고객써비스센터 현채직원 5월미기표 </v>
          </cell>
        </row>
        <row r="88">
          <cell r="B88">
            <v>28860</v>
          </cell>
          <cell r="D88" t="str">
            <v xml:space="preserve"> 2.훈련원미입력(5월분)</v>
          </cell>
        </row>
        <row r="89">
          <cell r="B89">
            <v>237860</v>
          </cell>
          <cell r="D89" t="str">
            <v xml:space="preserve"> 3.직업학교미입력(5월분)</v>
          </cell>
        </row>
        <row r="90">
          <cell r="C90">
            <v>218320</v>
          </cell>
          <cell r="D90" t="str">
            <v xml:space="preserve"> 4.인력개발원 미수금(3월분)</v>
          </cell>
        </row>
        <row r="91">
          <cell r="B91">
            <v>1605110</v>
          </cell>
          <cell r="D91" t="str">
            <v xml:space="preserve"> 5.기술연구소 미입력(5월분)</v>
          </cell>
        </row>
        <row r="92">
          <cell r="B92">
            <v>6</v>
          </cell>
          <cell r="D92" t="str">
            <v xml:space="preserve"> 6.외국법인 단수미처리분</v>
          </cell>
        </row>
        <row r="95">
          <cell r="A95">
            <v>69676300</v>
          </cell>
          <cell r="B95">
            <v>96018986</v>
          </cell>
          <cell r="C95">
            <v>165695286</v>
          </cell>
          <cell r="D95" t="str">
            <v xml:space="preserve">  합      계</v>
          </cell>
          <cell r="E95">
            <v>69676300</v>
          </cell>
          <cell r="F95">
            <v>0</v>
          </cell>
          <cell r="G95">
            <v>69676300</v>
          </cell>
        </row>
        <row r="96">
          <cell r="D96">
            <v>0</v>
          </cell>
        </row>
        <row r="97">
          <cell r="D97" t="str">
            <v xml:space="preserve"> 2080175(현장기타소득)</v>
          </cell>
        </row>
        <row r="98">
          <cell r="C98">
            <v>7407840</v>
          </cell>
          <cell r="D98" t="str">
            <v xml:space="preserve"> 1.전월이월</v>
          </cell>
        </row>
        <row r="99">
          <cell r="A99">
            <v>1877200</v>
          </cell>
          <cell r="B99">
            <v>6318920</v>
          </cell>
          <cell r="C99">
            <v>788280</v>
          </cell>
          <cell r="D99" t="str">
            <v xml:space="preserve"> 2.당월 (장부 :4월 , 신고 : 5 월 , 납부 :6/10)</v>
          </cell>
          <cell r="E99">
            <v>788280</v>
          </cell>
        </row>
        <row r="100">
          <cell r="B100">
            <v>1088920</v>
          </cell>
          <cell r="D100" t="str">
            <v xml:space="preserve"> 1.5/10 납부금액</v>
          </cell>
        </row>
        <row r="103">
          <cell r="A103">
            <v>788280</v>
          </cell>
          <cell r="B103">
            <v>7407840</v>
          </cell>
          <cell r="C103">
            <v>8196120</v>
          </cell>
          <cell r="D103" t="str">
            <v xml:space="preserve">  합      계</v>
          </cell>
          <cell r="E103">
            <v>788280</v>
          </cell>
          <cell r="G103">
            <v>788280</v>
          </cell>
        </row>
        <row r="104">
          <cell r="D104">
            <v>0</v>
          </cell>
        </row>
        <row r="105">
          <cell r="D105" t="str">
            <v xml:space="preserve"> 2080160(농어촌특별세)</v>
          </cell>
        </row>
        <row r="106">
          <cell r="C106">
            <v>0</v>
          </cell>
          <cell r="D106" t="str">
            <v xml:space="preserve"> 1.전월이월</v>
          </cell>
        </row>
        <row r="107">
          <cell r="B107">
            <v>0</v>
          </cell>
          <cell r="C107">
            <v>0</v>
          </cell>
          <cell r="D107" t="str">
            <v xml:space="preserve"> 2.당월</v>
          </cell>
          <cell r="E107">
            <v>0</v>
          </cell>
        </row>
        <row r="109">
          <cell r="A109">
            <v>0</v>
          </cell>
          <cell r="B109">
            <v>0</v>
          </cell>
          <cell r="C109">
            <v>0</v>
          </cell>
          <cell r="D109" t="str">
            <v xml:space="preserve">  합      계</v>
          </cell>
          <cell r="E109">
            <v>0</v>
          </cell>
          <cell r="G109">
            <v>0</v>
          </cell>
        </row>
        <row r="110">
          <cell r="D110">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대차"/>
      <sheetName val="손익"/>
      <sheetName val="잉여금"/>
      <sheetName val="현금"/>
      <sheetName val="제조"/>
      <sheetName val="재무비율"/>
      <sheetName val="차수"/>
      <sheetName val="계정"/>
    </sheetNames>
    <sheetDataSet>
      <sheetData sheetId="0" refreshError="1"/>
      <sheetData sheetId="1" refreshError="1">
        <row r="17">
          <cell r="A17" t="str">
            <v>5.</v>
          </cell>
          <cell r="B17" t="str">
            <v>미수금</v>
          </cell>
          <cell r="E17">
            <v>35274729</v>
          </cell>
          <cell r="G17">
            <v>8696548</v>
          </cell>
        </row>
        <row r="79">
          <cell r="A79" t="str">
            <v>1.</v>
          </cell>
          <cell r="B79" t="str">
            <v>보통주자본금</v>
          </cell>
          <cell r="E79">
            <v>1100000000</v>
          </cell>
          <cell r="G79">
            <v>1000000000</v>
          </cell>
        </row>
      </sheetData>
      <sheetData sheetId="2"/>
      <sheetData sheetId="3"/>
      <sheetData sheetId="4"/>
      <sheetData sheetId="5"/>
      <sheetData sheetId="6"/>
      <sheetData sheetId="7" refreshError="1"/>
      <sheetData sheetId="8"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취하계획"/>
      <sheetName val="0111월"/>
      <sheetName val="020114"/>
      <sheetName val="020114.1"/>
      <sheetName val="분양세대수"/>
      <sheetName val="분양2"/>
      <sheetName val="참조"/>
      <sheetName val="재정요구"/>
      <sheetName val="수금계획"/>
      <sheetName val="비교분석"/>
      <sheetName val="분양표"/>
      <sheetName val="2002취하계획자료"/>
      <sheetName val="해외"/>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외비용-할인발행차금감안"/>
      <sheetName val="사채할인발행차금"/>
      <sheetName val="영외비용"/>
      <sheetName val="선급비용"/>
      <sheetName val="가격표"/>
      <sheetName val="영업.일1"/>
      <sheetName val="#REF"/>
      <sheetName val="2.대외공문"/>
      <sheetName val="제안서"/>
      <sheetName val="행정표준(1)"/>
      <sheetName val="행정표준(2)"/>
      <sheetName val="입찰안"/>
      <sheetName val="자금운용계획표"/>
      <sheetName val="RD제품개발투자비(매가)"/>
      <sheetName val="계정"/>
      <sheetName val="영비9706"/>
      <sheetName val="대차"/>
      <sheetName val="차수"/>
      <sheetName val="전입"/>
      <sheetName val="소속순"/>
      <sheetName val="자금운용표"/>
      <sheetName val="영업_일1"/>
      <sheetName val="2_대외공문"/>
      <sheetName val="대공종"/>
      <sheetName val="수입"/>
      <sheetName val="5사남"/>
      <sheetName val="신규DEP"/>
      <sheetName val="입력"/>
      <sheetName val="전체내역 (2)"/>
      <sheetName val="일반관리비"/>
      <sheetName val="CALENDAR"/>
      <sheetName val="5.30(土)"/>
      <sheetName val="항목(1)"/>
      <sheetName val="영업소실적"/>
      <sheetName val="TABLE DB"/>
      <sheetName val="쌍용 data base"/>
      <sheetName val="간이연락"/>
      <sheetName val="99년하반기"/>
      <sheetName val="15100"/>
      <sheetName val="P3"/>
      <sheetName val="대차대조표"/>
      <sheetName val="총괄표"/>
      <sheetName val="계정별실적"/>
      <sheetName val="판관(용역)"/>
      <sheetName val="밀"/>
      <sheetName val="Sheet1"/>
      <sheetName val="9-1차이내역"/>
      <sheetName val="간접1"/>
      <sheetName val="101동"/>
      <sheetName val="구로점"/>
      <sheetName val="engline"/>
      <sheetName val="인원계획-미화"/>
      <sheetName val="회사정보"/>
      <sheetName val="sm"/>
      <sheetName val="배점표"/>
      <sheetName val="2000년장비소요계획 "/>
      <sheetName val="인건비"/>
      <sheetName val="공정별인건비"/>
      <sheetName val="IRPJ"/>
      <sheetName val="CSLL"/>
      <sheetName val="DRE"/>
      <sheetName val="Variação cambial-USD"/>
      <sheetName val="IRRF CDB"/>
      <sheetName val="Despesas Indedutiveis"/>
      <sheetName val="Lalur 1.0007 -Derivativos"/>
      <sheetName val="Thin Capital-Juros"/>
      <sheetName val="1공구원가계산서"/>
      <sheetName val="1공구산출내역서"/>
      <sheetName val="조명시설"/>
      <sheetName val="현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역본부별"/>
      <sheetName val="JUM"/>
      <sheetName val="가격표"/>
      <sheetName val="선급비용"/>
    </sheetNames>
    <sheetDataSet>
      <sheetData sheetId="0"/>
      <sheetData sheetId="1">
        <row r="1">
          <cell r="A1" t="str">
            <v>BRACODE</v>
          </cell>
          <cell r="B1" t="str">
            <v>X</v>
          </cell>
          <cell r="C1" t="str">
            <v>JI</v>
          </cell>
          <cell r="D1" t="str">
            <v>JICODE</v>
          </cell>
          <cell r="E1" t="str">
            <v>JUMSO</v>
          </cell>
          <cell r="F1" t="str">
            <v>TTLPN</v>
          </cell>
          <cell r="G1" t="str">
            <v>TTLCH</v>
          </cell>
          <cell r="H1" t="str">
            <v>CARPN</v>
          </cell>
          <cell r="I1" t="str">
            <v>CARCH</v>
          </cell>
          <cell r="J1" t="str">
            <v>LPGPN</v>
          </cell>
          <cell r="K1" t="str">
            <v>LPGCH</v>
          </cell>
          <cell r="L1" t="str">
            <v>SANGPN</v>
          </cell>
          <cell r="M1" t="str">
            <v>SANGCH</v>
          </cell>
          <cell r="N1" t="str">
            <v>CRPN</v>
          </cell>
          <cell r="O1" t="str">
            <v>CRCH</v>
          </cell>
          <cell r="P1" t="str">
            <v>RVPN</v>
          </cell>
          <cell r="Q1" t="str">
            <v>RVCH</v>
          </cell>
          <cell r="R1" t="str">
            <v>CVPN</v>
          </cell>
          <cell r="S1" t="str">
            <v>CVCH</v>
          </cell>
          <cell r="T1" t="str">
            <v>VSTPN</v>
          </cell>
          <cell r="U1" t="str">
            <v>VSTCH</v>
          </cell>
          <cell r="V1" t="str">
            <v>PRDPN</v>
          </cell>
          <cell r="W1" t="str">
            <v>PRDCH</v>
          </cell>
          <cell r="X1" t="str">
            <v>AVLPN</v>
          </cell>
          <cell r="Y1" t="str">
            <v>AVLCH</v>
          </cell>
          <cell r="Z1" t="str">
            <v>SMAPN</v>
          </cell>
          <cell r="AA1" t="str">
            <v>SMACH</v>
          </cell>
          <cell r="AB1" t="str">
            <v>SPAPN</v>
          </cell>
          <cell r="AC1" t="str">
            <v>SPACH</v>
          </cell>
          <cell r="AD1" t="str">
            <v>SP2PN</v>
          </cell>
          <cell r="AE1" t="str">
            <v>SP2CH</v>
          </cell>
          <cell r="AF1" t="str">
            <v>G2PN</v>
          </cell>
          <cell r="AG1" t="str">
            <v>G2CH</v>
          </cell>
          <cell r="AH1" t="str">
            <v>CRDPN</v>
          </cell>
          <cell r="AI1" t="str">
            <v>CRDCH</v>
          </cell>
          <cell r="AJ1" t="str">
            <v>PTNPN</v>
          </cell>
          <cell r="AK1" t="str">
            <v>PTNCH</v>
          </cell>
          <cell r="AL1" t="str">
            <v>ETPPN</v>
          </cell>
          <cell r="AM1" t="str">
            <v>ETPCH</v>
          </cell>
          <cell r="AN1" t="str">
            <v>SPGPN</v>
          </cell>
          <cell r="AO1" t="str">
            <v>SPGCH</v>
          </cell>
          <cell r="AP1" t="str">
            <v>ELNPN</v>
          </cell>
          <cell r="AQ1" t="str">
            <v>ELNCH</v>
          </cell>
          <cell r="AR1" t="str">
            <v>RTNPN</v>
          </cell>
          <cell r="AS1" t="str">
            <v>RTNCH</v>
          </cell>
          <cell r="AT1" t="str">
            <v>TPCPN</v>
          </cell>
          <cell r="AU1" t="str">
            <v>TPCCH</v>
          </cell>
          <cell r="AV1" t="str">
            <v>CNVPN</v>
          </cell>
          <cell r="AW1" t="str">
            <v>CNVCH</v>
          </cell>
          <cell r="AX1" t="str">
            <v>CSTPN</v>
          </cell>
          <cell r="AY1" t="str">
            <v>CSTCH</v>
          </cell>
          <cell r="AZ1" t="str">
            <v>CNSPN</v>
          </cell>
          <cell r="BA1" t="str">
            <v>CNSCH</v>
          </cell>
          <cell r="BB1" t="str">
            <v>PRGPN</v>
          </cell>
          <cell r="BC1" t="str">
            <v>PRGCH</v>
          </cell>
          <cell r="BD1" t="str">
            <v>BNGPN</v>
          </cell>
          <cell r="BE1" t="str">
            <v>BNGCH</v>
          </cell>
          <cell r="BF1" t="str">
            <v>TTNPN</v>
          </cell>
          <cell r="BG1" t="str">
            <v>TTNCH</v>
          </cell>
          <cell r="BH1" t="str">
            <v>MDTPN</v>
          </cell>
          <cell r="BI1" t="str">
            <v>MDTCH</v>
          </cell>
          <cell r="BJ1" t="str">
            <v>TWNPN</v>
          </cell>
          <cell r="BK1" t="str">
            <v>TWNCH</v>
          </cell>
        </row>
        <row r="2">
          <cell r="A2" t="str">
            <v>0201</v>
          </cell>
          <cell r="B2" t="str">
            <v>A</v>
          </cell>
          <cell r="D2" t="str">
            <v>동부</v>
          </cell>
          <cell r="E2" t="str">
            <v>동대문</v>
          </cell>
          <cell r="F2">
            <v>151</v>
          </cell>
          <cell r="G2">
            <v>17</v>
          </cell>
          <cell r="H2">
            <v>30</v>
          </cell>
          <cell r="I2">
            <v>3</v>
          </cell>
          <cell r="J2">
            <v>4</v>
          </cell>
          <cell r="K2">
            <v>0</v>
          </cell>
          <cell r="L2">
            <v>66</v>
          </cell>
          <cell r="M2">
            <v>10</v>
          </cell>
          <cell r="N2">
            <v>37</v>
          </cell>
          <cell r="O2">
            <v>4</v>
          </cell>
          <cell r="P2">
            <v>78</v>
          </cell>
          <cell r="Q2">
            <v>4</v>
          </cell>
          <cell r="R2">
            <v>36</v>
          </cell>
          <cell r="S2">
            <v>9</v>
          </cell>
          <cell r="T2">
            <v>10</v>
          </cell>
          <cell r="U2">
            <v>1</v>
          </cell>
          <cell r="V2">
            <v>4</v>
          </cell>
          <cell r="W2">
            <v>1</v>
          </cell>
          <cell r="X2">
            <v>1</v>
          </cell>
          <cell r="Y2">
            <v>0</v>
          </cell>
          <cell r="Z2">
            <v>8</v>
          </cell>
          <cell r="AA2">
            <v>1</v>
          </cell>
          <cell r="AB2">
            <v>0</v>
          </cell>
          <cell r="AC2">
            <v>0</v>
          </cell>
          <cell r="AD2">
            <v>5</v>
          </cell>
          <cell r="AE2">
            <v>0</v>
          </cell>
          <cell r="AF2">
            <v>3</v>
          </cell>
          <cell r="AG2">
            <v>0</v>
          </cell>
          <cell r="AH2">
            <v>0</v>
          </cell>
          <cell r="AI2">
            <v>0</v>
          </cell>
          <cell r="AJ2">
            <v>1</v>
          </cell>
          <cell r="AK2">
            <v>0</v>
          </cell>
          <cell r="AL2">
            <v>1</v>
          </cell>
          <cell r="AM2">
            <v>1</v>
          </cell>
          <cell r="AN2">
            <v>2</v>
          </cell>
          <cell r="AO2">
            <v>0</v>
          </cell>
          <cell r="AP2">
            <v>0</v>
          </cell>
          <cell r="AQ2">
            <v>0</v>
          </cell>
          <cell r="AR2">
            <v>5</v>
          </cell>
          <cell r="AS2">
            <v>0</v>
          </cell>
          <cell r="AT2">
            <v>0</v>
          </cell>
          <cell r="AU2">
            <v>0</v>
          </cell>
          <cell r="AV2">
            <v>30</v>
          </cell>
          <cell r="AW2">
            <v>1</v>
          </cell>
          <cell r="AX2">
            <v>4</v>
          </cell>
          <cell r="AY2">
            <v>0</v>
          </cell>
          <cell r="AZ2">
            <v>37</v>
          </cell>
          <cell r="BA2">
            <v>3</v>
          </cell>
          <cell r="BB2">
            <v>5</v>
          </cell>
          <cell r="BC2">
            <v>6</v>
          </cell>
          <cell r="BD2">
            <v>19</v>
          </cell>
          <cell r="BE2">
            <v>3</v>
          </cell>
          <cell r="BF2">
            <v>3</v>
          </cell>
          <cell r="BG2">
            <v>0</v>
          </cell>
          <cell r="BH2">
            <v>2</v>
          </cell>
          <cell r="BI2">
            <v>0</v>
          </cell>
          <cell r="BJ2">
            <v>7</v>
          </cell>
          <cell r="BK2">
            <v>0</v>
          </cell>
        </row>
        <row r="3">
          <cell r="A3" t="str">
            <v>0202</v>
          </cell>
          <cell r="B3" t="str">
            <v>A</v>
          </cell>
          <cell r="D3" t="str">
            <v>동부</v>
          </cell>
          <cell r="E3" t="str">
            <v>청량리</v>
          </cell>
          <cell r="F3">
            <v>65</v>
          </cell>
          <cell r="G3">
            <v>4</v>
          </cell>
          <cell r="H3">
            <v>14</v>
          </cell>
          <cell r="I3">
            <v>0</v>
          </cell>
          <cell r="J3">
            <v>2</v>
          </cell>
          <cell r="K3">
            <v>0</v>
          </cell>
          <cell r="L3">
            <v>28</v>
          </cell>
          <cell r="M3">
            <v>3</v>
          </cell>
          <cell r="N3">
            <v>20</v>
          </cell>
          <cell r="O3">
            <v>0</v>
          </cell>
          <cell r="P3">
            <v>29</v>
          </cell>
          <cell r="Q3">
            <v>3</v>
          </cell>
          <cell r="R3">
            <v>16</v>
          </cell>
          <cell r="S3">
            <v>1</v>
          </cell>
          <cell r="T3">
            <v>7</v>
          </cell>
          <cell r="U3">
            <v>0</v>
          </cell>
          <cell r="V3">
            <v>2</v>
          </cell>
          <cell r="W3">
            <v>0</v>
          </cell>
          <cell r="X3">
            <v>0</v>
          </cell>
          <cell r="Y3">
            <v>0</v>
          </cell>
          <cell r="Z3">
            <v>4</v>
          </cell>
          <cell r="AA3">
            <v>0</v>
          </cell>
          <cell r="AB3">
            <v>0</v>
          </cell>
          <cell r="AC3">
            <v>0</v>
          </cell>
          <cell r="AD3">
            <v>4</v>
          </cell>
          <cell r="AE3">
            <v>0</v>
          </cell>
          <cell r="AF3">
            <v>1</v>
          </cell>
          <cell r="AG3">
            <v>0</v>
          </cell>
          <cell r="AH3">
            <v>0</v>
          </cell>
          <cell r="AI3">
            <v>0</v>
          </cell>
          <cell r="AJ3">
            <v>0</v>
          </cell>
          <cell r="AK3">
            <v>0</v>
          </cell>
          <cell r="AL3">
            <v>0</v>
          </cell>
          <cell r="AM3">
            <v>0</v>
          </cell>
          <cell r="AN3">
            <v>1</v>
          </cell>
          <cell r="AO3">
            <v>0</v>
          </cell>
          <cell r="AP3">
            <v>0</v>
          </cell>
          <cell r="AQ3">
            <v>0</v>
          </cell>
          <cell r="AR3">
            <v>2</v>
          </cell>
          <cell r="AS3">
            <v>0</v>
          </cell>
          <cell r="AT3">
            <v>0</v>
          </cell>
          <cell r="AU3">
            <v>0</v>
          </cell>
          <cell r="AV3">
            <v>12</v>
          </cell>
          <cell r="AW3">
            <v>2</v>
          </cell>
          <cell r="AX3">
            <v>1</v>
          </cell>
          <cell r="AY3">
            <v>0</v>
          </cell>
          <cell r="AZ3">
            <v>13</v>
          </cell>
          <cell r="BA3">
            <v>1</v>
          </cell>
          <cell r="BB3">
            <v>2</v>
          </cell>
          <cell r="BC3">
            <v>0</v>
          </cell>
          <cell r="BD3">
            <v>10</v>
          </cell>
          <cell r="BE3">
            <v>0</v>
          </cell>
          <cell r="BF3">
            <v>1</v>
          </cell>
          <cell r="BG3">
            <v>0</v>
          </cell>
          <cell r="BH3">
            <v>0</v>
          </cell>
          <cell r="BI3">
            <v>0</v>
          </cell>
          <cell r="BJ3">
            <v>3</v>
          </cell>
          <cell r="BK3">
            <v>1</v>
          </cell>
        </row>
        <row r="4">
          <cell r="A4" t="str">
            <v>0203</v>
          </cell>
          <cell r="B4" t="str">
            <v>A</v>
          </cell>
          <cell r="D4" t="str">
            <v>동부</v>
          </cell>
          <cell r="E4" t="str">
            <v>석관</v>
          </cell>
          <cell r="F4">
            <v>94</v>
          </cell>
          <cell r="G4">
            <v>7</v>
          </cell>
          <cell r="H4">
            <v>21</v>
          </cell>
          <cell r="I4">
            <v>3</v>
          </cell>
          <cell r="J4">
            <v>3</v>
          </cell>
          <cell r="K4">
            <v>0</v>
          </cell>
          <cell r="L4">
            <v>40</v>
          </cell>
          <cell r="M4">
            <v>3</v>
          </cell>
          <cell r="N4">
            <v>28</v>
          </cell>
          <cell r="O4">
            <v>1</v>
          </cell>
          <cell r="P4">
            <v>42</v>
          </cell>
          <cell r="Q4">
            <v>4</v>
          </cell>
          <cell r="R4">
            <v>24</v>
          </cell>
          <cell r="S4">
            <v>2</v>
          </cell>
          <cell r="T4">
            <v>8</v>
          </cell>
          <cell r="U4">
            <v>0</v>
          </cell>
          <cell r="V4">
            <v>4</v>
          </cell>
          <cell r="W4">
            <v>0</v>
          </cell>
          <cell r="X4">
            <v>1</v>
          </cell>
          <cell r="Y4">
            <v>0</v>
          </cell>
          <cell r="Z4">
            <v>6</v>
          </cell>
          <cell r="AA4">
            <v>0</v>
          </cell>
          <cell r="AB4">
            <v>0</v>
          </cell>
          <cell r="AC4">
            <v>0</v>
          </cell>
          <cell r="AD4">
            <v>4</v>
          </cell>
          <cell r="AE4">
            <v>0</v>
          </cell>
          <cell r="AF4">
            <v>2</v>
          </cell>
          <cell r="AG4">
            <v>0</v>
          </cell>
          <cell r="AH4">
            <v>0</v>
          </cell>
          <cell r="AI4">
            <v>0</v>
          </cell>
          <cell r="AJ4">
            <v>0</v>
          </cell>
          <cell r="AK4">
            <v>1</v>
          </cell>
          <cell r="AL4">
            <v>0</v>
          </cell>
          <cell r="AM4">
            <v>0</v>
          </cell>
          <cell r="AN4">
            <v>1</v>
          </cell>
          <cell r="AO4">
            <v>1</v>
          </cell>
          <cell r="AP4">
            <v>0</v>
          </cell>
          <cell r="AQ4">
            <v>0</v>
          </cell>
          <cell r="AR4">
            <v>3</v>
          </cell>
          <cell r="AS4">
            <v>1</v>
          </cell>
          <cell r="AT4">
            <v>0</v>
          </cell>
          <cell r="AU4">
            <v>0</v>
          </cell>
          <cell r="AV4">
            <v>16</v>
          </cell>
          <cell r="AW4">
            <v>1</v>
          </cell>
          <cell r="AX4">
            <v>2</v>
          </cell>
          <cell r="AY4">
            <v>0</v>
          </cell>
          <cell r="AZ4">
            <v>20</v>
          </cell>
          <cell r="BA4">
            <v>1</v>
          </cell>
          <cell r="BB4">
            <v>4</v>
          </cell>
          <cell r="BC4">
            <v>0</v>
          </cell>
          <cell r="BD4">
            <v>13</v>
          </cell>
          <cell r="BE4">
            <v>1</v>
          </cell>
          <cell r="BF4">
            <v>1</v>
          </cell>
          <cell r="BG4">
            <v>0</v>
          </cell>
          <cell r="BH4">
            <v>2</v>
          </cell>
          <cell r="BI4">
            <v>0</v>
          </cell>
          <cell r="BJ4">
            <v>4</v>
          </cell>
          <cell r="BK4">
            <v>1</v>
          </cell>
        </row>
        <row r="5">
          <cell r="A5" t="str">
            <v>0204</v>
          </cell>
          <cell r="B5" t="str">
            <v>A</v>
          </cell>
          <cell r="D5" t="str">
            <v>동부</v>
          </cell>
          <cell r="E5" t="str">
            <v>삼선교</v>
          </cell>
          <cell r="F5">
            <v>92</v>
          </cell>
          <cell r="G5">
            <v>4</v>
          </cell>
          <cell r="H5">
            <v>21</v>
          </cell>
          <cell r="I5">
            <v>1</v>
          </cell>
          <cell r="J5">
            <v>2</v>
          </cell>
          <cell r="K5">
            <v>0</v>
          </cell>
          <cell r="L5">
            <v>38</v>
          </cell>
          <cell r="M5">
            <v>0</v>
          </cell>
          <cell r="N5">
            <v>26</v>
          </cell>
          <cell r="O5">
            <v>1</v>
          </cell>
          <cell r="P5">
            <v>46</v>
          </cell>
          <cell r="Q5">
            <v>3</v>
          </cell>
          <cell r="R5">
            <v>20</v>
          </cell>
          <cell r="S5">
            <v>0</v>
          </cell>
          <cell r="T5">
            <v>8</v>
          </cell>
          <cell r="U5">
            <v>0</v>
          </cell>
          <cell r="V5">
            <v>4</v>
          </cell>
          <cell r="W5">
            <v>0</v>
          </cell>
          <cell r="X5">
            <v>1</v>
          </cell>
          <cell r="Y5">
            <v>0</v>
          </cell>
          <cell r="Z5">
            <v>5</v>
          </cell>
          <cell r="AA5">
            <v>1</v>
          </cell>
          <cell r="AB5">
            <v>0</v>
          </cell>
          <cell r="AC5">
            <v>0</v>
          </cell>
          <cell r="AD5">
            <v>4</v>
          </cell>
          <cell r="AE5">
            <v>0</v>
          </cell>
          <cell r="AF5">
            <v>2</v>
          </cell>
          <cell r="AG5">
            <v>0</v>
          </cell>
          <cell r="AH5">
            <v>0</v>
          </cell>
          <cell r="AI5">
            <v>0</v>
          </cell>
          <cell r="AJ5">
            <v>0</v>
          </cell>
          <cell r="AK5">
            <v>0</v>
          </cell>
          <cell r="AL5">
            <v>0</v>
          </cell>
          <cell r="AM5">
            <v>0</v>
          </cell>
          <cell r="AN5">
            <v>1</v>
          </cell>
          <cell r="AO5">
            <v>0</v>
          </cell>
          <cell r="AP5">
            <v>0</v>
          </cell>
          <cell r="AQ5">
            <v>0</v>
          </cell>
          <cell r="AR5">
            <v>4</v>
          </cell>
          <cell r="AS5">
            <v>0</v>
          </cell>
          <cell r="AT5">
            <v>0</v>
          </cell>
          <cell r="AU5">
            <v>0</v>
          </cell>
          <cell r="AV5">
            <v>18</v>
          </cell>
          <cell r="AW5">
            <v>0</v>
          </cell>
          <cell r="AX5">
            <v>2</v>
          </cell>
          <cell r="AY5">
            <v>0</v>
          </cell>
          <cell r="AZ5">
            <v>21</v>
          </cell>
          <cell r="BA5">
            <v>3</v>
          </cell>
          <cell r="BB5">
            <v>3</v>
          </cell>
          <cell r="BC5">
            <v>0</v>
          </cell>
          <cell r="BD5">
            <v>12</v>
          </cell>
          <cell r="BE5">
            <v>0</v>
          </cell>
          <cell r="BF5">
            <v>1</v>
          </cell>
          <cell r="BG5">
            <v>0</v>
          </cell>
          <cell r="BH5">
            <v>0</v>
          </cell>
          <cell r="BI5">
            <v>0</v>
          </cell>
          <cell r="BJ5">
            <v>4</v>
          </cell>
          <cell r="BK5">
            <v>0</v>
          </cell>
        </row>
        <row r="6">
          <cell r="A6" t="str">
            <v>0205</v>
          </cell>
          <cell r="B6" t="str">
            <v>A</v>
          </cell>
          <cell r="D6" t="str">
            <v>동부</v>
          </cell>
          <cell r="E6" t="str">
            <v>길음</v>
          </cell>
          <cell r="F6">
            <v>118</v>
          </cell>
          <cell r="G6">
            <v>11</v>
          </cell>
          <cell r="H6">
            <v>25</v>
          </cell>
          <cell r="I6">
            <v>0</v>
          </cell>
          <cell r="J6">
            <v>3</v>
          </cell>
          <cell r="K6">
            <v>1</v>
          </cell>
          <cell r="L6">
            <v>49</v>
          </cell>
          <cell r="M6">
            <v>4</v>
          </cell>
          <cell r="N6">
            <v>34</v>
          </cell>
          <cell r="O6">
            <v>3</v>
          </cell>
          <cell r="P6">
            <v>59</v>
          </cell>
          <cell r="Q6">
            <v>6</v>
          </cell>
          <cell r="R6">
            <v>25</v>
          </cell>
          <cell r="S6">
            <v>2</v>
          </cell>
          <cell r="T6">
            <v>10</v>
          </cell>
          <cell r="U6">
            <v>2</v>
          </cell>
          <cell r="V6">
            <v>4</v>
          </cell>
          <cell r="W6">
            <v>0</v>
          </cell>
          <cell r="X6">
            <v>1</v>
          </cell>
          <cell r="Y6">
            <v>0</v>
          </cell>
          <cell r="Z6">
            <v>7</v>
          </cell>
          <cell r="AA6">
            <v>0</v>
          </cell>
          <cell r="AB6">
            <v>0</v>
          </cell>
          <cell r="AC6">
            <v>0</v>
          </cell>
          <cell r="AD6">
            <v>5</v>
          </cell>
          <cell r="AE6">
            <v>0</v>
          </cell>
          <cell r="AF6">
            <v>2</v>
          </cell>
          <cell r="AG6">
            <v>0</v>
          </cell>
          <cell r="AH6">
            <v>0</v>
          </cell>
          <cell r="AI6">
            <v>0</v>
          </cell>
          <cell r="AJ6">
            <v>1</v>
          </cell>
          <cell r="AK6">
            <v>0</v>
          </cell>
          <cell r="AL6">
            <v>1</v>
          </cell>
          <cell r="AM6">
            <v>0</v>
          </cell>
          <cell r="AN6">
            <v>1</v>
          </cell>
          <cell r="AO6">
            <v>0</v>
          </cell>
          <cell r="AP6">
            <v>0</v>
          </cell>
          <cell r="AQ6">
            <v>0</v>
          </cell>
          <cell r="AR6">
            <v>3</v>
          </cell>
          <cell r="AS6">
            <v>0</v>
          </cell>
          <cell r="AT6">
            <v>0</v>
          </cell>
          <cell r="AU6">
            <v>0</v>
          </cell>
          <cell r="AV6">
            <v>24</v>
          </cell>
          <cell r="AW6">
            <v>2</v>
          </cell>
          <cell r="AX6">
            <v>3</v>
          </cell>
          <cell r="AY6">
            <v>0</v>
          </cell>
          <cell r="AZ6">
            <v>28</v>
          </cell>
          <cell r="BA6">
            <v>4</v>
          </cell>
          <cell r="BB6">
            <v>4</v>
          </cell>
          <cell r="BC6">
            <v>0</v>
          </cell>
          <cell r="BD6">
            <v>15</v>
          </cell>
          <cell r="BE6">
            <v>2</v>
          </cell>
          <cell r="BF6">
            <v>1</v>
          </cell>
          <cell r="BG6">
            <v>0</v>
          </cell>
          <cell r="BH6">
            <v>1</v>
          </cell>
          <cell r="BI6">
            <v>0</v>
          </cell>
          <cell r="BJ6">
            <v>4</v>
          </cell>
          <cell r="BK6">
            <v>0</v>
          </cell>
        </row>
        <row r="7">
          <cell r="A7" t="str">
            <v>0206</v>
          </cell>
          <cell r="B7" t="str">
            <v>A</v>
          </cell>
          <cell r="D7" t="str">
            <v>동부</v>
          </cell>
          <cell r="E7" t="str">
            <v>성동</v>
          </cell>
          <cell r="F7">
            <v>92</v>
          </cell>
          <cell r="G7">
            <v>7</v>
          </cell>
          <cell r="H7">
            <v>19</v>
          </cell>
          <cell r="I7">
            <v>1</v>
          </cell>
          <cell r="J7">
            <v>3</v>
          </cell>
          <cell r="K7">
            <v>0</v>
          </cell>
          <cell r="L7">
            <v>38</v>
          </cell>
          <cell r="M7">
            <v>3</v>
          </cell>
          <cell r="N7">
            <v>27</v>
          </cell>
          <cell r="O7">
            <v>1</v>
          </cell>
          <cell r="P7">
            <v>43</v>
          </cell>
          <cell r="Q7">
            <v>4</v>
          </cell>
          <cell r="R7">
            <v>22</v>
          </cell>
          <cell r="S7">
            <v>2</v>
          </cell>
          <cell r="T7">
            <v>9</v>
          </cell>
          <cell r="U7">
            <v>0</v>
          </cell>
          <cell r="V7">
            <v>3</v>
          </cell>
          <cell r="W7">
            <v>0</v>
          </cell>
          <cell r="X7">
            <v>0</v>
          </cell>
          <cell r="Y7">
            <v>0</v>
          </cell>
          <cell r="Z7">
            <v>6</v>
          </cell>
          <cell r="AA7">
            <v>0</v>
          </cell>
          <cell r="AB7">
            <v>0</v>
          </cell>
          <cell r="AC7">
            <v>0</v>
          </cell>
          <cell r="AD7">
            <v>4</v>
          </cell>
          <cell r="AE7">
            <v>1</v>
          </cell>
          <cell r="AF7">
            <v>2</v>
          </cell>
          <cell r="AG7">
            <v>0</v>
          </cell>
          <cell r="AH7">
            <v>0</v>
          </cell>
          <cell r="AI7">
            <v>0</v>
          </cell>
          <cell r="AJ7">
            <v>0</v>
          </cell>
          <cell r="AK7">
            <v>0</v>
          </cell>
          <cell r="AL7">
            <v>0</v>
          </cell>
          <cell r="AM7">
            <v>0</v>
          </cell>
          <cell r="AN7">
            <v>1</v>
          </cell>
          <cell r="AO7">
            <v>0</v>
          </cell>
          <cell r="AP7">
            <v>0</v>
          </cell>
          <cell r="AQ7">
            <v>0</v>
          </cell>
          <cell r="AR7">
            <v>3</v>
          </cell>
          <cell r="AS7">
            <v>0</v>
          </cell>
          <cell r="AT7">
            <v>0</v>
          </cell>
          <cell r="AU7">
            <v>0</v>
          </cell>
          <cell r="AV7">
            <v>16</v>
          </cell>
          <cell r="AW7">
            <v>1</v>
          </cell>
          <cell r="AX7">
            <v>2</v>
          </cell>
          <cell r="AY7">
            <v>0</v>
          </cell>
          <cell r="AZ7">
            <v>21</v>
          </cell>
          <cell r="BA7">
            <v>3</v>
          </cell>
          <cell r="BB7">
            <v>2</v>
          </cell>
          <cell r="BC7">
            <v>0</v>
          </cell>
          <cell r="BD7">
            <v>12</v>
          </cell>
          <cell r="BE7">
            <v>1</v>
          </cell>
          <cell r="BF7">
            <v>2</v>
          </cell>
          <cell r="BG7">
            <v>0</v>
          </cell>
          <cell r="BH7">
            <v>2</v>
          </cell>
          <cell r="BI7">
            <v>0</v>
          </cell>
          <cell r="BJ7">
            <v>4</v>
          </cell>
          <cell r="BK7">
            <v>1</v>
          </cell>
        </row>
        <row r="8">
          <cell r="A8" t="str">
            <v>0207</v>
          </cell>
          <cell r="B8" t="str">
            <v>A</v>
          </cell>
          <cell r="D8" t="str">
            <v>동부</v>
          </cell>
          <cell r="E8" t="str">
            <v>왕십리</v>
          </cell>
          <cell r="F8">
            <v>58</v>
          </cell>
          <cell r="G8">
            <v>7</v>
          </cell>
          <cell r="H8">
            <v>14</v>
          </cell>
          <cell r="I8">
            <v>2</v>
          </cell>
          <cell r="J8">
            <v>2</v>
          </cell>
          <cell r="K8">
            <v>0</v>
          </cell>
          <cell r="L8">
            <v>24</v>
          </cell>
          <cell r="M8">
            <v>3</v>
          </cell>
          <cell r="N8">
            <v>20</v>
          </cell>
          <cell r="O8">
            <v>1</v>
          </cell>
          <cell r="P8">
            <v>24</v>
          </cell>
          <cell r="Q8">
            <v>4</v>
          </cell>
          <cell r="R8">
            <v>14</v>
          </cell>
          <cell r="S8">
            <v>2</v>
          </cell>
          <cell r="T8">
            <v>7</v>
          </cell>
          <cell r="U8">
            <v>0</v>
          </cell>
          <cell r="V8">
            <v>2</v>
          </cell>
          <cell r="W8">
            <v>0</v>
          </cell>
          <cell r="X8">
            <v>1</v>
          </cell>
          <cell r="Y8">
            <v>0</v>
          </cell>
          <cell r="Z8">
            <v>4</v>
          </cell>
          <cell r="AA8">
            <v>1</v>
          </cell>
          <cell r="AB8">
            <v>0</v>
          </cell>
          <cell r="AC8">
            <v>0</v>
          </cell>
          <cell r="AD8">
            <v>3</v>
          </cell>
          <cell r="AE8">
            <v>0</v>
          </cell>
          <cell r="AF8">
            <v>1</v>
          </cell>
          <cell r="AG8">
            <v>0</v>
          </cell>
          <cell r="AH8">
            <v>0</v>
          </cell>
          <cell r="AI8">
            <v>0</v>
          </cell>
          <cell r="AJ8">
            <v>0</v>
          </cell>
          <cell r="AK8">
            <v>0</v>
          </cell>
          <cell r="AL8">
            <v>0</v>
          </cell>
          <cell r="AM8">
            <v>0</v>
          </cell>
          <cell r="AN8">
            <v>1</v>
          </cell>
          <cell r="AO8">
            <v>1</v>
          </cell>
          <cell r="AP8">
            <v>0</v>
          </cell>
          <cell r="AQ8">
            <v>0</v>
          </cell>
          <cell r="AR8">
            <v>2</v>
          </cell>
          <cell r="AS8">
            <v>0</v>
          </cell>
          <cell r="AT8">
            <v>0</v>
          </cell>
          <cell r="AU8">
            <v>0</v>
          </cell>
          <cell r="AV8">
            <v>10</v>
          </cell>
          <cell r="AW8">
            <v>1</v>
          </cell>
          <cell r="AX8">
            <v>1</v>
          </cell>
          <cell r="AY8">
            <v>0</v>
          </cell>
          <cell r="AZ8">
            <v>10</v>
          </cell>
          <cell r="BA8">
            <v>2</v>
          </cell>
          <cell r="BB8">
            <v>2</v>
          </cell>
          <cell r="BC8">
            <v>0</v>
          </cell>
          <cell r="BD8">
            <v>8</v>
          </cell>
          <cell r="BE8">
            <v>0</v>
          </cell>
          <cell r="BF8">
            <v>1</v>
          </cell>
          <cell r="BG8">
            <v>0</v>
          </cell>
          <cell r="BH8">
            <v>0</v>
          </cell>
          <cell r="BI8">
            <v>0</v>
          </cell>
          <cell r="BJ8">
            <v>3</v>
          </cell>
          <cell r="BK8">
            <v>2</v>
          </cell>
        </row>
        <row r="9">
          <cell r="A9" t="str">
            <v>0208</v>
          </cell>
          <cell r="B9" t="str">
            <v>A</v>
          </cell>
          <cell r="D9" t="str">
            <v>동부</v>
          </cell>
          <cell r="E9" t="str">
            <v>성수</v>
          </cell>
          <cell r="F9">
            <v>131</v>
          </cell>
          <cell r="G9">
            <v>11</v>
          </cell>
          <cell r="H9">
            <v>27</v>
          </cell>
          <cell r="I9">
            <v>2</v>
          </cell>
          <cell r="J9">
            <v>3</v>
          </cell>
          <cell r="K9">
            <v>0</v>
          </cell>
          <cell r="L9">
            <v>59</v>
          </cell>
          <cell r="M9">
            <v>5</v>
          </cell>
          <cell r="N9">
            <v>35</v>
          </cell>
          <cell r="O9">
            <v>2</v>
          </cell>
          <cell r="P9">
            <v>61</v>
          </cell>
          <cell r="Q9">
            <v>6</v>
          </cell>
          <cell r="R9">
            <v>35</v>
          </cell>
          <cell r="S9">
            <v>3</v>
          </cell>
          <cell r="T9">
            <v>11</v>
          </cell>
          <cell r="U9">
            <v>1</v>
          </cell>
          <cell r="V9">
            <v>4</v>
          </cell>
          <cell r="W9">
            <v>0</v>
          </cell>
          <cell r="X9">
            <v>1</v>
          </cell>
          <cell r="Y9">
            <v>1</v>
          </cell>
          <cell r="Z9">
            <v>7</v>
          </cell>
          <cell r="AA9">
            <v>0</v>
          </cell>
          <cell r="AB9">
            <v>0</v>
          </cell>
          <cell r="AC9">
            <v>0</v>
          </cell>
          <cell r="AD9">
            <v>5</v>
          </cell>
          <cell r="AE9">
            <v>0</v>
          </cell>
          <cell r="AF9">
            <v>2</v>
          </cell>
          <cell r="AG9">
            <v>0</v>
          </cell>
          <cell r="AH9">
            <v>0</v>
          </cell>
          <cell r="AI9">
            <v>0</v>
          </cell>
          <cell r="AJ9">
            <v>1</v>
          </cell>
          <cell r="AK9">
            <v>0</v>
          </cell>
          <cell r="AL9">
            <v>1</v>
          </cell>
          <cell r="AM9">
            <v>0</v>
          </cell>
          <cell r="AN9">
            <v>2</v>
          </cell>
          <cell r="AO9">
            <v>0</v>
          </cell>
          <cell r="AP9">
            <v>0</v>
          </cell>
          <cell r="AQ9">
            <v>0</v>
          </cell>
          <cell r="AR9">
            <v>4</v>
          </cell>
          <cell r="AS9">
            <v>1</v>
          </cell>
          <cell r="AT9">
            <v>0</v>
          </cell>
          <cell r="AU9">
            <v>0</v>
          </cell>
          <cell r="AV9">
            <v>24</v>
          </cell>
          <cell r="AW9">
            <v>2</v>
          </cell>
          <cell r="AX9">
            <v>3</v>
          </cell>
          <cell r="AY9">
            <v>0</v>
          </cell>
          <cell r="AZ9">
            <v>28</v>
          </cell>
          <cell r="BA9">
            <v>3</v>
          </cell>
          <cell r="BB9">
            <v>5</v>
          </cell>
          <cell r="BC9">
            <v>0</v>
          </cell>
          <cell r="BD9">
            <v>19</v>
          </cell>
          <cell r="BE9">
            <v>1</v>
          </cell>
          <cell r="BF9">
            <v>2</v>
          </cell>
          <cell r="BG9">
            <v>0</v>
          </cell>
          <cell r="BH9">
            <v>2</v>
          </cell>
          <cell r="BI9">
            <v>0</v>
          </cell>
          <cell r="BJ9">
            <v>7</v>
          </cell>
          <cell r="BK9">
            <v>2</v>
          </cell>
        </row>
        <row r="10">
          <cell r="A10" t="str">
            <v>0209</v>
          </cell>
          <cell r="B10" t="str">
            <v>A</v>
          </cell>
          <cell r="D10" t="str">
            <v>동부</v>
          </cell>
          <cell r="E10" t="str">
            <v>광진</v>
          </cell>
          <cell r="F10">
            <v>107</v>
          </cell>
          <cell r="G10">
            <v>11</v>
          </cell>
          <cell r="H10">
            <v>23</v>
          </cell>
          <cell r="I10">
            <v>0</v>
          </cell>
          <cell r="J10">
            <v>3</v>
          </cell>
          <cell r="K10">
            <v>0</v>
          </cell>
          <cell r="L10">
            <v>46</v>
          </cell>
          <cell r="M10">
            <v>6</v>
          </cell>
          <cell r="N10">
            <v>30</v>
          </cell>
          <cell r="O10">
            <v>1</v>
          </cell>
          <cell r="P10">
            <v>49</v>
          </cell>
          <cell r="Q10">
            <v>6</v>
          </cell>
          <cell r="R10">
            <v>28</v>
          </cell>
          <cell r="S10">
            <v>4</v>
          </cell>
          <cell r="T10">
            <v>9</v>
          </cell>
          <cell r="U10">
            <v>1</v>
          </cell>
          <cell r="V10">
            <v>3</v>
          </cell>
          <cell r="W10">
            <v>0</v>
          </cell>
          <cell r="X10">
            <v>0</v>
          </cell>
          <cell r="Y10">
            <v>0</v>
          </cell>
          <cell r="Z10">
            <v>6</v>
          </cell>
          <cell r="AA10">
            <v>0</v>
          </cell>
          <cell r="AB10">
            <v>0</v>
          </cell>
          <cell r="AC10">
            <v>0</v>
          </cell>
          <cell r="AD10">
            <v>5</v>
          </cell>
          <cell r="AE10">
            <v>0</v>
          </cell>
          <cell r="AF10">
            <v>2</v>
          </cell>
          <cell r="AG10">
            <v>0</v>
          </cell>
          <cell r="AH10">
            <v>0</v>
          </cell>
          <cell r="AI10">
            <v>0</v>
          </cell>
          <cell r="AJ10">
            <v>1</v>
          </cell>
          <cell r="AK10">
            <v>0</v>
          </cell>
          <cell r="AL10">
            <v>1</v>
          </cell>
          <cell r="AM10">
            <v>0</v>
          </cell>
          <cell r="AN10">
            <v>1</v>
          </cell>
          <cell r="AO10">
            <v>0</v>
          </cell>
          <cell r="AP10">
            <v>0</v>
          </cell>
          <cell r="AQ10">
            <v>0</v>
          </cell>
          <cell r="AR10">
            <v>4</v>
          </cell>
          <cell r="AS10">
            <v>0</v>
          </cell>
          <cell r="AT10">
            <v>0</v>
          </cell>
          <cell r="AU10">
            <v>0</v>
          </cell>
          <cell r="AV10">
            <v>18</v>
          </cell>
          <cell r="AW10">
            <v>2</v>
          </cell>
          <cell r="AX10">
            <v>3</v>
          </cell>
          <cell r="AY10">
            <v>0</v>
          </cell>
          <cell r="AZ10">
            <v>23</v>
          </cell>
          <cell r="BA10">
            <v>4</v>
          </cell>
          <cell r="BB10">
            <v>4</v>
          </cell>
          <cell r="BC10">
            <v>1</v>
          </cell>
          <cell r="BD10">
            <v>15</v>
          </cell>
          <cell r="BE10">
            <v>1</v>
          </cell>
          <cell r="BF10">
            <v>1</v>
          </cell>
          <cell r="BG10">
            <v>0</v>
          </cell>
          <cell r="BH10">
            <v>2</v>
          </cell>
          <cell r="BI10">
            <v>0</v>
          </cell>
          <cell r="BJ10">
            <v>6</v>
          </cell>
          <cell r="BK10">
            <v>2</v>
          </cell>
        </row>
        <row r="11">
          <cell r="A11" t="str">
            <v>0210</v>
          </cell>
          <cell r="B11" t="str">
            <v>A</v>
          </cell>
          <cell r="D11" t="str">
            <v>동부</v>
          </cell>
          <cell r="E11" t="str">
            <v>중랑</v>
          </cell>
          <cell r="F11">
            <v>131</v>
          </cell>
          <cell r="G11">
            <v>9</v>
          </cell>
          <cell r="H11">
            <v>23</v>
          </cell>
          <cell r="I11">
            <v>5</v>
          </cell>
          <cell r="J11">
            <v>3</v>
          </cell>
          <cell r="K11">
            <v>0</v>
          </cell>
          <cell r="L11">
            <v>65</v>
          </cell>
          <cell r="M11">
            <v>1</v>
          </cell>
          <cell r="N11">
            <v>28</v>
          </cell>
          <cell r="O11">
            <v>3</v>
          </cell>
          <cell r="P11">
            <v>60</v>
          </cell>
          <cell r="Q11">
            <v>5</v>
          </cell>
          <cell r="R11">
            <v>43</v>
          </cell>
          <cell r="S11">
            <v>1</v>
          </cell>
          <cell r="T11">
            <v>8</v>
          </cell>
          <cell r="U11">
            <v>0</v>
          </cell>
          <cell r="V11">
            <v>3</v>
          </cell>
          <cell r="W11">
            <v>1</v>
          </cell>
          <cell r="X11">
            <v>0</v>
          </cell>
          <cell r="Y11">
            <v>0</v>
          </cell>
          <cell r="Z11">
            <v>6</v>
          </cell>
          <cell r="AA11">
            <v>0</v>
          </cell>
          <cell r="AB11">
            <v>0</v>
          </cell>
          <cell r="AC11">
            <v>0</v>
          </cell>
          <cell r="AD11">
            <v>4</v>
          </cell>
          <cell r="AE11">
            <v>0</v>
          </cell>
          <cell r="AF11">
            <v>3</v>
          </cell>
          <cell r="AG11">
            <v>0</v>
          </cell>
          <cell r="AH11">
            <v>0</v>
          </cell>
          <cell r="AI11">
            <v>0</v>
          </cell>
          <cell r="AJ11">
            <v>0</v>
          </cell>
          <cell r="AK11">
            <v>1</v>
          </cell>
          <cell r="AL11">
            <v>1</v>
          </cell>
          <cell r="AM11">
            <v>1</v>
          </cell>
          <cell r="AN11">
            <v>2</v>
          </cell>
          <cell r="AO11">
            <v>1</v>
          </cell>
          <cell r="AP11">
            <v>0</v>
          </cell>
          <cell r="AQ11">
            <v>0</v>
          </cell>
          <cell r="AR11">
            <v>4</v>
          </cell>
          <cell r="AS11">
            <v>1</v>
          </cell>
          <cell r="AT11">
            <v>0</v>
          </cell>
          <cell r="AU11">
            <v>0</v>
          </cell>
          <cell r="AV11">
            <v>22</v>
          </cell>
          <cell r="AW11">
            <v>0</v>
          </cell>
          <cell r="AX11">
            <v>3</v>
          </cell>
          <cell r="AY11">
            <v>0</v>
          </cell>
          <cell r="AZ11">
            <v>29</v>
          </cell>
          <cell r="BA11">
            <v>3</v>
          </cell>
          <cell r="BB11">
            <v>6</v>
          </cell>
          <cell r="BC11">
            <v>0</v>
          </cell>
          <cell r="BD11">
            <v>24</v>
          </cell>
          <cell r="BE11">
            <v>1</v>
          </cell>
          <cell r="BF11">
            <v>3</v>
          </cell>
          <cell r="BG11">
            <v>0</v>
          </cell>
          <cell r="BH11">
            <v>2</v>
          </cell>
          <cell r="BI11">
            <v>0</v>
          </cell>
          <cell r="BJ11">
            <v>8</v>
          </cell>
          <cell r="BK11">
            <v>0</v>
          </cell>
        </row>
        <row r="12">
          <cell r="A12" t="str">
            <v>0211</v>
          </cell>
          <cell r="B12" t="str">
            <v>A</v>
          </cell>
          <cell r="D12" t="str">
            <v>동부</v>
          </cell>
          <cell r="E12" t="str">
            <v>면목</v>
          </cell>
          <cell r="F12">
            <v>133</v>
          </cell>
          <cell r="G12">
            <v>7</v>
          </cell>
          <cell r="H12">
            <v>22</v>
          </cell>
          <cell r="I12">
            <v>1</v>
          </cell>
          <cell r="J12">
            <v>3</v>
          </cell>
          <cell r="K12">
            <v>0</v>
          </cell>
          <cell r="L12">
            <v>69</v>
          </cell>
          <cell r="M12">
            <v>3</v>
          </cell>
          <cell r="N12">
            <v>29</v>
          </cell>
          <cell r="O12">
            <v>2</v>
          </cell>
          <cell r="P12">
            <v>55</v>
          </cell>
          <cell r="Q12">
            <v>2</v>
          </cell>
          <cell r="R12">
            <v>49</v>
          </cell>
          <cell r="S12">
            <v>3</v>
          </cell>
          <cell r="T12">
            <v>9</v>
          </cell>
          <cell r="U12">
            <v>1</v>
          </cell>
          <cell r="V12">
            <v>3</v>
          </cell>
          <cell r="W12">
            <v>1</v>
          </cell>
          <cell r="X12">
            <v>1</v>
          </cell>
          <cell r="Y12">
            <v>0</v>
          </cell>
          <cell r="Z12">
            <v>6</v>
          </cell>
          <cell r="AA12">
            <v>0</v>
          </cell>
          <cell r="AB12">
            <v>0</v>
          </cell>
          <cell r="AC12">
            <v>0</v>
          </cell>
          <cell r="AD12">
            <v>5</v>
          </cell>
          <cell r="AE12">
            <v>0</v>
          </cell>
          <cell r="AF12">
            <v>2</v>
          </cell>
          <cell r="AG12">
            <v>0</v>
          </cell>
          <cell r="AH12">
            <v>0</v>
          </cell>
          <cell r="AI12">
            <v>0</v>
          </cell>
          <cell r="AJ12">
            <v>0</v>
          </cell>
          <cell r="AK12">
            <v>0</v>
          </cell>
          <cell r="AL12">
            <v>0</v>
          </cell>
          <cell r="AM12">
            <v>0</v>
          </cell>
          <cell r="AN12">
            <v>1</v>
          </cell>
          <cell r="AO12">
            <v>0</v>
          </cell>
          <cell r="AP12">
            <v>0</v>
          </cell>
          <cell r="AQ12">
            <v>0</v>
          </cell>
          <cell r="AR12">
            <v>4</v>
          </cell>
          <cell r="AS12">
            <v>0</v>
          </cell>
          <cell r="AT12">
            <v>0</v>
          </cell>
          <cell r="AU12">
            <v>0</v>
          </cell>
          <cell r="AV12">
            <v>20</v>
          </cell>
          <cell r="AW12">
            <v>0</v>
          </cell>
          <cell r="AX12">
            <v>3</v>
          </cell>
          <cell r="AY12">
            <v>0</v>
          </cell>
          <cell r="AZ12">
            <v>27</v>
          </cell>
          <cell r="BA12">
            <v>2</v>
          </cell>
          <cell r="BB12">
            <v>8</v>
          </cell>
          <cell r="BC12">
            <v>0</v>
          </cell>
          <cell r="BD12">
            <v>27</v>
          </cell>
          <cell r="BE12">
            <v>0</v>
          </cell>
          <cell r="BF12">
            <v>3</v>
          </cell>
          <cell r="BG12">
            <v>0</v>
          </cell>
          <cell r="BH12">
            <v>2</v>
          </cell>
          <cell r="BI12">
            <v>1</v>
          </cell>
          <cell r="BJ12">
            <v>9</v>
          </cell>
          <cell r="BK12">
            <v>2</v>
          </cell>
        </row>
        <row r="13">
          <cell r="A13" t="str">
            <v>0212</v>
          </cell>
          <cell r="B13" t="str">
            <v>A</v>
          </cell>
          <cell r="D13" t="str">
            <v>동부</v>
          </cell>
          <cell r="E13" t="str">
            <v>도봉</v>
          </cell>
          <cell r="F13">
            <v>152</v>
          </cell>
          <cell r="G13">
            <v>14</v>
          </cell>
          <cell r="H13">
            <v>31</v>
          </cell>
          <cell r="I13">
            <v>4</v>
          </cell>
          <cell r="J13">
            <v>4</v>
          </cell>
          <cell r="K13">
            <v>0</v>
          </cell>
          <cell r="L13">
            <v>68</v>
          </cell>
          <cell r="M13">
            <v>6</v>
          </cell>
          <cell r="N13">
            <v>41</v>
          </cell>
          <cell r="O13">
            <v>5</v>
          </cell>
          <cell r="P13">
            <v>71</v>
          </cell>
          <cell r="Q13">
            <v>6</v>
          </cell>
          <cell r="R13">
            <v>40</v>
          </cell>
          <cell r="S13">
            <v>3</v>
          </cell>
          <cell r="T13">
            <v>12</v>
          </cell>
          <cell r="U13">
            <v>1</v>
          </cell>
          <cell r="V13">
            <v>5</v>
          </cell>
          <cell r="W13">
            <v>1</v>
          </cell>
          <cell r="X13">
            <v>1</v>
          </cell>
          <cell r="Y13">
            <v>0</v>
          </cell>
          <cell r="Z13">
            <v>9</v>
          </cell>
          <cell r="AA13">
            <v>0</v>
          </cell>
          <cell r="AB13">
            <v>0</v>
          </cell>
          <cell r="AC13">
            <v>0</v>
          </cell>
          <cell r="AD13">
            <v>6</v>
          </cell>
          <cell r="AE13">
            <v>2</v>
          </cell>
          <cell r="AF13">
            <v>3</v>
          </cell>
          <cell r="AG13">
            <v>0</v>
          </cell>
          <cell r="AH13">
            <v>0</v>
          </cell>
          <cell r="AI13">
            <v>0</v>
          </cell>
          <cell r="AJ13">
            <v>1</v>
          </cell>
          <cell r="AK13">
            <v>0</v>
          </cell>
          <cell r="AL13">
            <v>0</v>
          </cell>
          <cell r="AM13">
            <v>1</v>
          </cell>
          <cell r="AN13">
            <v>2</v>
          </cell>
          <cell r="AO13">
            <v>0</v>
          </cell>
          <cell r="AP13">
            <v>0</v>
          </cell>
          <cell r="AQ13">
            <v>0</v>
          </cell>
          <cell r="AR13">
            <v>4</v>
          </cell>
          <cell r="AS13">
            <v>0</v>
          </cell>
          <cell r="AT13">
            <v>0</v>
          </cell>
          <cell r="AU13">
            <v>0</v>
          </cell>
          <cell r="AV13">
            <v>28</v>
          </cell>
          <cell r="AW13">
            <v>3</v>
          </cell>
          <cell r="AX13">
            <v>4</v>
          </cell>
          <cell r="AY13">
            <v>0</v>
          </cell>
          <cell r="AZ13">
            <v>33</v>
          </cell>
          <cell r="BA13">
            <v>3</v>
          </cell>
          <cell r="BB13">
            <v>6</v>
          </cell>
          <cell r="BC13">
            <v>1</v>
          </cell>
          <cell r="BD13">
            <v>23</v>
          </cell>
          <cell r="BE13">
            <v>0</v>
          </cell>
          <cell r="BF13">
            <v>2</v>
          </cell>
          <cell r="BG13">
            <v>1</v>
          </cell>
          <cell r="BH13">
            <v>2</v>
          </cell>
          <cell r="BI13">
            <v>0</v>
          </cell>
          <cell r="BJ13">
            <v>7</v>
          </cell>
          <cell r="BK13">
            <v>1</v>
          </cell>
        </row>
        <row r="14">
          <cell r="A14" t="str">
            <v>0213</v>
          </cell>
          <cell r="B14" t="str">
            <v>A</v>
          </cell>
          <cell r="D14" t="str">
            <v>동부</v>
          </cell>
          <cell r="E14" t="str">
            <v>미아</v>
          </cell>
          <cell r="F14">
            <v>58</v>
          </cell>
          <cell r="G14">
            <v>4</v>
          </cell>
          <cell r="H14">
            <v>13</v>
          </cell>
          <cell r="I14">
            <v>1</v>
          </cell>
          <cell r="J14">
            <v>2</v>
          </cell>
          <cell r="K14">
            <v>0</v>
          </cell>
          <cell r="L14">
            <v>25</v>
          </cell>
          <cell r="M14">
            <v>2</v>
          </cell>
          <cell r="N14">
            <v>17</v>
          </cell>
          <cell r="O14">
            <v>0</v>
          </cell>
          <cell r="P14">
            <v>26</v>
          </cell>
          <cell r="Q14">
            <v>2</v>
          </cell>
          <cell r="R14">
            <v>15</v>
          </cell>
          <cell r="S14">
            <v>2</v>
          </cell>
          <cell r="T14">
            <v>5</v>
          </cell>
          <cell r="U14">
            <v>0</v>
          </cell>
          <cell r="V14">
            <v>2</v>
          </cell>
          <cell r="W14">
            <v>0</v>
          </cell>
          <cell r="X14">
            <v>0</v>
          </cell>
          <cell r="Y14">
            <v>0</v>
          </cell>
          <cell r="Z14">
            <v>4</v>
          </cell>
          <cell r="AA14">
            <v>0</v>
          </cell>
          <cell r="AB14">
            <v>0</v>
          </cell>
          <cell r="AC14">
            <v>0</v>
          </cell>
          <cell r="AD14">
            <v>3</v>
          </cell>
          <cell r="AE14">
            <v>0</v>
          </cell>
          <cell r="AF14">
            <v>1</v>
          </cell>
          <cell r="AG14">
            <v>0</v>
          </cell>
          <cell r="AH14">
            <v>0</v>
          </cell>
          <cell r="AI14">
            <v>0</v>
          </cell>
          <cell r="AJ14">
            <v>0</v>
          </cell>
          <cell r="AK14">
            <v>0</v>
          </cell>
          <cell r="AL14">
            <v>0</v>
          </cell>
          <cell r="AM14">
            <v>0</v>
          </cell>
          <cell r="AN14">
            <v>1</v>
          </cell>
          <cell r="AO14">
            <v>0</v>
          </cell>
          <cell r="AP14">
            <v>0</v>
          </cell>
          <cell r="AQ14">
            <v>0</v>
          </cell>
          <cell r="AR14">
            <v>2</v>
          </cell>
          <cell r="AS14">
            <v>1</v>
          </cell>
          <cell r="AT14">
            <v>0</v>
          </cell>
          <cell r="AU14">
            <v>0</v>
          </cell>
          <cell r="AV14">
            <v>10</v>
          </cell>
          <cell r="AW14">
            <v>0</v>
          </cell>
          <cell r="AX14">
            <v>2</v>
          </cell>
          <cell r="AY14">
            <v>0</v>
          </cell>
          <cell r="AZ14">
            <v>11</v>
          </cell>
          <cell r="BA14">
            <v>1</v>
          </cell>
          <cell r="BB14">
            <v>2</v>
          </cell>
          <cell r="BC14">
            <v>0</v>
          </cell>
          <cell r="BD14">
            <v>8</v>
          </cell>
          <cell r="BE14">
            <v>2</v>
          </cell>
          <cell r="BF14">
            <v>2</v>
          </cell>
          <cell r="BG14">
            <v>0</v>
          </cell>
          <cell r="BH14">
            <v>0</v>
          </cell>
          <cell r="BI14">
            <v>0</v>
          </cell>
          <cell r="BJ14">
            <v>3</v>
          </cell>
          <cell r="BK14">
            <v>0</v>
          </cell>
        </row>
        <row r="15">
          <cell r="A15" t="str">
            <v>0214</v>
          </cell>
          <cell r="B15" t="str">
            <v>A</v>
          </cell>
          <cell r="D15" t="str">
            <v>동부</v>
          </cell>
          <cell r="E15" t="str">
            <v>창동</v>
          </cell>
          <cell r="F15">
            <v>131</v>
          </cell>
          <cell r="G15">
            <v>10</v>
          </cell>
          <cell r="H15">
            <v>29</v>
          </cell>
          <cell r="I15">
            <v>0</v>
          </cell>
          <cell r="J15">
            <v>4</v>
          </cell>
          <cell r="K15">
            <v>0</v>
          </cell>
          <cell r="L15">
            <v>54</v>
          </cell>
          <cell r="M15">
            <v>3</v>
          </cell>
          <cell r="N15">
            <v>38</v>
          </cell>
          <cell r="O15">
            <v>2</v>
          </cell>
          <cell r="P15">
            <v>63</v>
          </cell>
          <cell r="Q15">
            <v>8</v>
          </cell>
          <cell r="R15">
            <v>30</v>
          </cell>
          <cell r="S15">
            <v>0</v>
          </cell>
          <cell r="T15">
            <v>11</v>
          </cell>
          <cell r="U15">
            <v>2</v>
          </cell>
          <cell r="V15">
            <v>4</v>
          </cell>
          <cell r="W15">
            <v>0</v>
          </cell>
          <cell r="X15">
            <v>1</v>
          </cell>
          <cell r="Y15">
            <v>0</v>
          </cell>
          <cell r="Z15">
            <v>8</v>
          </cell>
          <cell r="AA15">
            <v>0</v>
          </cell>
          <cell r="AB15">
            <v>0</v>
          </cell>
          <cell r="AC15">
            <v>0</v>
          </cell>
          <cell r="AD15">
            <v>6</v>
          </cell>
          <cell r="AE15">
            <v>0</v>
          </cell>
          <cell r="AF15">
            <v>2</v>
          </cell>
          <cell r="AG15">
            <v>0</v>
          </cell>
          <cell r="AH15">
            <v>0</v>
          </cell>
          <cell r="AI15">
            <v>0</v>
          </cell>
          <cell r="AJ15">
            <v>1</v>
          </cell>
          <cell r="AK15">
            <v>0</v>
          </cell>
          <cell r="AL15">
            <v>1</v>
          </cell>
          <cell r="AM15">
            <v>0</v>
          </cell>
          <cell r="AN15">
            <v>1</v>
          </cell>
          <cell r="AO15">
            <v>0</v>
          </cell>
          <cell r="AP15">
            <v>0</v>
          </cell>
          <cell r="AQ15">
            <v>0</v>
          </cell>
          <cell r="AR15">
            <v>5</v>
          </cell>
          <cell r="AS15">
            <v>0</v>
          </cell>
          <cell r="AT15">
            <v>0</v>
          </cell>
          <cell r="AU15">
            <v>0</v>
          </cell>
          <cell r="AV15">
            <v>24</v>
          </cell>
          <cell r="AW15">
            <v>3</v>
          </cell>
          <cell r="AX15">
            <v>4</v>
          </cell>
          <cell r="AY15">
            <v>0</v>
          </cell>
          <cell r="AZ15">
            <v>29</v>
          </cell>
          <cell r="BA15">
            <v>5</v>
          </cell>
          <cell r="BB15">
            <v>4</v>
          </cell>
          <cell r="BC15">
            <v>0</v>
          </cell>
          <cell r="BD15">
            <v>17</v>
          </cell>
          <cell r="BE15">
            <v>0</v>
          </cell>
          <cell r="BF15">
            <v>1</v>
          </cell>
          <cell r="BG15">
            <v>0</v>
          </cell>
          <cell r="BH15">
            <v>2</v>
          </cell>
          <cell r="BI15">
            <v>0</v>
          </cell>
          <cell r="BJ15">
            <v>6</v>
          </cell>
          <cell r="BK15">
            <v>0</v>
          </cell>
        </row>
        <row r="16">
          <cell r="A16" t="str">
            <v>0215</v>
          </cell>
          <cell r="B16" t="str">
            <v>A</v>
          </cell>
          <cell r="D16" t="str">
            <v>동부</v>
          </cell>
          <cell r="E16" t="str">
            <v>상계</v>
          </cell>
          <cell r="F16">
            <v>145</v>
          </cell>
          <cell r="G16">
            <v>18</v>
          </cell>
          <cell r="H16">
            <v>36</v>
          </cell>
          <cell r="I16">
            <v>3</v>
          </cell>
          <cell r="J16">
            <v>4</v>
          </cell>
          <cell r="K16">
            <v>0</v>
          </cell>
          <cell r="L16">
            <v>54</v>
          </cell>
          <cell r="M16">
            <v>8</v>
          </cell>
          <cell r="N16">
            <v>46</v>
          </cell>
          <cell r="O16">
            <v>1</v>
          </cell>
          <cell r="P16">
            <v>71</v>
          </cell>
          <cell r="Q16">
            <v>12</v>
          </cell>
          <cell r="R16">
            <v>28</v>
          </cell>
          <cell r="S16">
            <v>5</v>
          </cell>
          <cell r="T16">
            <v>13</v>
          </cell>
          <cell r="U16">
            <v>0</v>
          </cell>
          <cell r="V16">
            <v>4</v>
          </cell>
          <cell r="W16">
            <v>0</v>
          </cell>
          <cell r="X16">
            <v>1</v>
          </cell>
          <cell r="Y16">
            <v>0</v>
          </cell>
          <cell r="Z16">
            <v>12</v>
          </cell>
          <cell r="AA16">
            <v>0</v>
          </cell>
          <cell r="AB16">
            <v>0</v>
          </cell>
          <cell r="AC16">
            <v>0</v>
          </cell>
          <cell r="AD16">
            <v>7</v>
          </cell>
          <cell r="AE16">
            <v>1</v>
          </cell>
          <cell r="AF16">
            <v>3</v>
          </cell>
          <cell r="AG16">
            <v>0</v>
          </cell>
          <cell r="AH16">
            <v>0</v>
          </cell>
          <cell r="AI16">
            <v>0</v>
          </cell>
          <cell r="AJ16">
            <v>1</v>
          </cell>
          <cell r="AK16">
            <v>0</v>
          </cell>
          <cell r="AL16">
            <v>1</v>
          </cell>
          <cell r="AM16">
            <v>0</v>
          </cell>
          <cell r="AN16">
            <v>1</v>
          </cell>
          <cell r="AO16">
            <v>1</v>
          </cell>
          <cell r="AP16">
            <v>1</v>
          </cell>
          <cell r="AQ16">
            <v>0</v>
          </cell>
          <cell r="AR16">
            <v>5</v>
          </cell>
          <cell r="AS16">
            <v>1</v>
          </cell>
          <cell r="AT16">
            <v>0</v>
          </cell>
          <cell r="AU16">
            <v>0</v>
          </cell>
          <cell r="AV16">
            <v>26</v>
          </cell>
          <cell r="AW16">
            <v>3</v>
          </cell>
          <cell r="AX16">
            <v>5</v>
          </cell>
          <cell r="AY16">
            <v>0</v>
          </cell>
          <cell r="AZ16">
            <v>33</v>
          </cell>
          <cell r="BA16">
            <v>7</v>
          </cell>
          <cell r="BB16">
            <v>4</v>
          </cell>
          <cell r="BC16">
            <v>2</v>
          </cell>
          <cell r="BD16">
            <v>15</v>
          </cell>
          <cell r="BE16">
            <v>2</v>
          </cell>
          <cell r="BF16">
            <v>2</v>
          </cell>
          <cell r="BG16">
            <v>0</v>
          </cell>
          <cell r="BH16">
            <v>1</v>
          </cell>
          <cell r="BI16">
            <v>0</v>
          </cell>
          <cell r="BJ16">
            <v>6</v>
          </cell>
          <cell r="BK16">
            <v>1</v>
          </cell>
        </row>
        <row r="17">
          <cell r="A17" t="str">
            <v>0216</v>
          </cell>
          <cell r="B17" t="str">
            <v>A</v>
          </cell>
          <cell r="D17" t="str">
            <v>동부</v>
          </cell>
          <cell r="E17" t="str">
            <v>노원</v>
          </cell>
          <cell r="F17">
            <v>96</v>
          </cell>
          <cell r="G17">
            <v>5</v>
          </cell>
          <cell r="H17">
            <v>25</v>
          </cell>
          <cell r="I17">
            <v>1</v>
          </cell>
          <cell r="J17">
            <v>3</v>
          </cell>
          <cell r="K17">
            <v>0</v>
          </cell>
          <cell r="L17">
            <v>35</v>
          </cell>
          <cell r="M17">
            <v>4</v>
          </cell>
          <cell r="N17">
            <v>33</v>
          </cell>
          <cell r="O17">
            <v>1</v>
          </cell>
          <cell r="P17">
            <v>44</v>
          </cell>
          <cell r="Q17">
            <v>1</v>
          </cell>
          <cell r="R17">
            <v>19</v>
          </cell>
          <cell r="S17">
            <v>3</v>
          </cell>
          <cell r="T17">
            <v>10</v>
          </cell>
          <cell r="U17">
            <v>0</v>
          </cell>
          <cell r="V17">
            <v>4</v>
          </cell>
          <cell r="W17">
            <v>0</v>
          </cell>
          <cell r="X17">
            <v>0</v>
          </cell>
          <cell r="Y17">
            <v>0</v>
          </cell>
          <cell r="Z17">
            <v>7</v>
          </cell>
          <cell r="AA17">
            <v>1</v>
          </cell>
          <cell r="AB17">
            <v>0</v>
          </cell>
          <cell r="AC17">
            <v>0</v>
          </cell>
          <cell r="AD17">
            <v>5</v>
          </cell>
          <cell r="AE17">
            <v>0</v>
          </cell>
          <cell r="AF17">
            <v>2</v>
          </cell>
          <cell r="AG17">
            <v>0</v>
          </cell>
          <cell r="AH17">
            <v>0</v>
          </cell>
          <cell r="AI17">
            <v>0</v>
          </cell>
          <cell r="AJ17">
            <v>1</v>
          </cell>
          <cell r="AK17">
            <v>0</v>
          </cell>
          <cell r="AL17">
            <v>1</v>
          </cell>
          <cell r="AM17">
            <v>0</v>
          </cell>
          <cell r="AN17">
            <v>1</v>
          </cell>
          <cell r="AO17">
            <v>0</v>
          </cell>
          <cell r="AP17">
            <v>0</v>
          </cell>
          <cell r="AQ17">
            <v>0</v>
          </cell>
          <cell r="AR17">
            <v>4</v>
          </cell>
          <cell r="AS17">
            <v>0</v>
          </cell>
          <cell r="AT17">
            <v>0</v>
          </cell>
          <cell r="AU17">
            <v>0</v>
          </cell>
          <cell r="AV17">
            <v>16</v>
          </cell>
          <cell r="AW17">
            <v>1</v>
          </cell>
          <cell r="AX17">
            <v>2</v>
          </cell>
          <cell r="AY17">
            <v>0</v>
          </cell>
          <cell r="AZ17">
            <v>21</v>
          </cell>
          <cell r="BA17">
            <v>0</v>
          </cell>
          <cell r="BB17">
            <v>3</v>
          </cell>
          <cell r="BC17">
            <v>0</v>
          </cell>
          <cell r="BD17">
            <v>11</v>
          </cell>
          <cell r="BE17">
            <v>2</v>
          </cell>
          <cell r="BF17">
            <v>1</v>
          </cell>
          <cell r="BG17">
            <v>0</v>
          </cell>
          <cell r="BH17">
            <v>0</v>
          </cell>
          <cell r="BI17">
            <v>1</v>
          </cell>
          <cell r="BJ17">
            <v>4</v>
          </cell>
          <cell r="BK17">
            <v>0</v>
          </cell>
        </row>
        <row r="18">
          <cell r="A18" t="str">
            <v>0217</v>
          </cell>
          <cell r="B18" t="str">
            <v>A</v>
          </cell>
          <cell r="D18" t="str">
            <v>동부</v>
          </cell>
          <cell r="E18" t="str">
            <v>의정부</v>
          </cell>
          <cell r="F18">
            <v>165</v>
          </cell>
          <cell r="G18">
            <v>16</v>
          </cell>
          <cell r="H18">
            <v>39</v>
          </cell>
          <cell r="I18">
            <v>6</v>
          </cell>
          <cell r="J18">
            <v>4</v>
          </cell>
          <cell r="K18">
            <v>0</v>
          </cell>
          <cell r="L18">
            <v>70</v>
          </cell>
          <cell r="M18">
            <v>4</v>
          </cell>
          <cell r="N18">
            <v>51</v>
          </cell>
          <cell r="O18">
            <v>9</v>
          </cell>
          <cell r="P18">
            <v>70</v>
          </cell>
          <cell r="Q18">
            <v>5</v>
          </cell>
          <cell r="R18">
            <v>44</v>
          </cell>
          <cell r="S18">
            <v>2</v>
          </cell>
          <cell r="T18">
            <v>15</v>
          </cell>
          <cell r="U18">
            <v>3</v>
          </cell>
          <cell r="V18">
            <v>6</v>
          </cell>
          <cell r="W18">
            <v>1</v>
          </cell>
          <cell r="X18">
            <v>1</v>
          </cell>
          <cell r="Y18">
            <v>1</v>
          </cell>
          <cell r="Z18">
            <v>11</v>
          </cell>
          <cell r="AA18">
            <v>2</v>
          </cell>
          <cell r="AB18">
            <v>0</v>
          </cell>
          <cell r="AC18">
            <v>0</v>
          </cell>
          <cell r="AD18">
            <v>8</v>
          </cell>
          <cell r="AE18">
            <v>1</v>
          </cell>
          <cell r="AF18">
            <v>4</v>
          </cell>
          <cell r="AG18">
            <v>1</v>
          </cell>
          <cell r="AH18">
            <v>0</v>
          </cell>
          <cell r="AI18">
            <v>0</v>
          </cell>
          <cell r="AJ18">
            <v>1</v>
          </cell>
          <cell r="AK18">
            <v>0</v>
          </cell>
          <cell r="AL18">
            <v>1</v>
          </cell>
          <cell r="AM18">
            <v>0</v>
          </cell>
          <cell r="AN18">
            <v>2</v>
          </cell>
          <cell r="AO18">
            <v>0</v>
          </cell>
          <cell r="AP18">
            <v>0</v>
          </cell>
          <cell r="AQ18">
            <v>0</v>
          </cell>
          <cell r="AR18">
            <v>5</v>
          </cell>
          <cell r="AS18">
            <v>0</v>
          </cell>
          <cell r="AT18">
            <v>0</v>
          </cell>
          <cell r="AU18">
            <v>0</v>
          </cell>
          <cell r="AV18">
            <v>26</v>
          </cell>
          <cell r="AW18">
            <v>2</v>
          </cell>
          <cell r="AX18">
            <v>4</v>
          </cell>
          <cell r="AY18">
            <v>0</v>
          </cell>
          <cell r="AZ18">
            <v>33</v>
          </cell>
          <cell r="BA18">
            <v>3</v>
          </cell>
          <cell r="BB18">
            <v>7</v>
          </cell>
          <cell r="BC18">
            <v>0</v>
          </cell>
          <cell r="BD18">
            <v>24</v>
          </cell>
          <cell r="BE18">
            <v>1</v>
          </cell>
          <cell r="BF18">
            <v>3</v>
          </cell>
          <cell r="BG18">
            <v>0</v>
          </cell>
          <cell r="BH18">
            <v>2</v>
          </cell>
          <cell r="BI18">
            <v>1</v>
          </cell>
          <cell r="BJ18">
            <v>8</v>
          </cell>
          <cell r="BK18">
            <v>0</v>
          </cell>
        </row>
        <row r="19">
          <cell r="A19" t="str">
            <v>0219</v>
          </cell>
          <cell r="B19" t="str">
            <v>A</v>
          </cell>
          <cell r="D19" t="str">
            <v>동부</v>
          </cell>
          <cell r="E19" t="str">
            <v>포천</v>
          </cell>
          <cell r="F19">
            <v>78</v>
          </cell>
          <cell r="G19">
            <v>7</v>
          </cell>
          <cell r="H19">
            <v>18</v>
          </cell>
          <cell r="I19">
            <v>1</v>
          </cell>
          <cell r="J19">
            <v>2</v>
          </cell>
          <cell r="K19">
            <v>0</v>
          </cell>
          <cell r="L19">
            <v>35</v>
          </cell>
          <cell r="M19">
            <v>6</v>
          </cell>
          <cell r="N19">
            <v>24</v>
          </cell>
          <cell r="O19">
            <v>1</v>
          </cell>
          <cell r="P19">
            <v>31</v>
          </cell>
          <cell r="Q19">
            <v>1</v>
          </cell>
          <cell r="R19">
            <v>23</v>
          </cell>
          <cell r="S19">
            <v>5</v>
          </cell>
          <cell r="T19">
            <v>7</v>
          </cell>
          <cell r="U19">
            <v>0</v>
          </cell>
          <cell r="V19">
            <v>4</v>
          </cell>
          <cell r="W19">
            <v>0</v>
          </cell>
          <cell r="X19">
            <v>0</v>
          </cell>
          <cell r="Y19">
            <v>0</v>
          </cell>
          <cell r="Z19">
            <v>5</v>
          </cell>
          <cell r="AA19">
            <v>0</v>
          </cell>
          <cell r="AB19">
            <v>0</v>
          </cell>
          <cell r="AC19">
            <v>0</v>
          </cell>
          <cell r="AD19">
            <v>4</v>
          </cell>
          <cell r="AE19">
            <v>0</v>
          </cell>
          <cell r="AF19">
            <v>2</v>
          </cell>
          <cell r="AG19">
            <v>1</v>
          </cell>
          <cell r="AH19">
            <v>0</v>
          </cell>
          <cell r="AI19">
            <v>0</v>
          </cell>
          <cell r="AJ19">
            <v>0</v>
          </cell>
          <cell r="AK19">
            <v>0</v>
          </cell>
          <cell r="AL19">
            <v>0</v>
          </cell>
          <cell r="AM19">
            <v>0</v>
          </cell>
          <cell r="AN19">
            <v>1</v>
          </cell>
          <cell r="AO19">
            <v>0</v>
          </cell>
          <cell r="AP19">
            <v>0</v>
          </cell>
          <cell r="AQ19">
            <v>0</v>
          </cell>
          <cell r="AR19">
            <v>2</v>
          </cell>
          <cell r="AS19">
            <v>0</v>
          </cell>
          <cell r="AT19">
            <v>0</v>
          </cell>
          <cell r="AU19">
            <v>0</v>
          </cell>
          <cell r="AV19">
            <v>12</v>
          </cell>
          <cell r="AW19">
            <v>1</v>
          </cell>
          <cell r="AX19">
            <v>2</v>
          </cell>
          <cell r="AY19">
            <v>0</v>
          </cell>
          <cell r="AZ19">
            <v>14</v>
          </cell>
          <cell r="BA19">
            <v>0</v>
          </cell>
          <cell r="BB19">
            <v>3</v>
          </cell>
          <cell r="BC19">
            <v>0</v>
          </cell>
          <cell r="BD19">
            <v>14</v>
          </cell>
          <cell r="BE19">
            <v>5</v>
          </cell>
          <cell r="BF19">
            <v>1</v>
          </cell>
          <cell r="BG19">
            <v>0</v>
          </cell>
          <cell r="BH19">
            <v>1</v>
          </cell>
          <cell r="BI19">
            <v>0</v>
          </cell>
          <cell r="BJ19">
            <v>4</v>
          </cell>
          <cell r="BK19">
            <v>0</v>
          </cell>
        </row>
        <row r="20">
          <cell r="A20" t="str">
            <v>0220</v>
          </cell>
          <cell r="B20" t="str">
            <v>A</v>
          </cell>
          <cell r="D20" t="str">
            <v>동부</v>
          </cell>
          <cell r="E20" t="str">
            <v>동두천</v>
          </cell>
          <cell r="F20">
            <v>118</v>
          </cell>
          <cell r="G20">
            <v>10</v>
          </cell>
          <cell r="H20">
            <v>23</v>
          </cell>
          <cell r="I20">
            <v>3</v>
          </cell>
          <cell r="J20">
            <v>3</v>
          </cell>
          <cell r="K20">
            <v>0</v>
          </cell>
          <cell r="L20">
            <v>51</v>
          </cell>
          <cell r="M20">
            <v>3</v>
          </cell>
          <cell r="N20">
            <v>30</v>
          </cell>
          <cell r="O20">
            <v>4</v>
          </cell>
          <cell r="P20">
            <v>59</v>
          </cell>
          <cell r="Q20">
            <v>3</v>
          </cell>
          <cell r="R20">
            <v>29</v>
          </cell>
          <cell r="S20">
            <v>3</v>
          </cell>
          <cell r="T20">
            <v>9</v>
          </cell>
          <cell r="U20">
            <v>1</v>
          </cell>
          <cell r="V20">
            <v>3</v>
          </cell>
          <cell r="W20">
            <v>0</v>
          </cell>
          <cell r="X20">
            <v>1</v>
          </cell>
          <cell r="Y20">
            <v>0</v>
          </cell>
          <cell r="Z20">
            <v>6</v>
          </cell>
          <cell r="AA20">
            <v>2</v>
          </cell>
          <cell r="AB20">
            <v>0</v>
          </cell>
          <cell r="AC20">
            <v>0</v>
          </cell>
          <cell r="AD20">
            <v>5</v>
          </cell>
          <cell r="AE20">
            <v>0</v>
          </cell>
          <cell r="AF20">
            <v>2</v>
          </cell>
          <cell r="AG20">
            <v>1</v>
          </cell>
          <cell r="AH20">
            <v>0</v>
          </cell>
          <cell r="AI20">
            <v>0</v>
          </cell>
          <cell r="AJ20">
            <v>1</v>
          </cell>
          <cell r="AK20">
            <v>0</v>
          </cell>
          <cell r="AL20">
            <v>0</v>
          </cell>
          <cell r="AM20">
            <v>0</v>
          </cell>
          <cell r="AN20">
            <v>1</v>
          </cell>
          <cell r="AO20">
            <v>0</v>
          </cell>
          <cell r="AP20">
            <v>0</v>
          </cell>
          <cell r="AQ20">
            <v>0</v>
          </cell>
          <cell r="AR20">
            <v>4</v>
          </cell>
          <cell r="AS20">
            <v>0</v>
          </cell>
          <cell r="AT20">
            <v>0</v>
          </cell>
          <cell r="AU20">
            <v>0</v>
          </cell>
          <cell r="AV20">
            <v>22</v>
          </cell>
          <cell r="AW20">
            <v>0</v>
          </cell>
          <cell r="AX20">
            <v>3</v>
          </cell>
          <cell r="AY20">
            <v>0</v>
          </cell>
          <cell r="AZ20">
            <v>29</v>
          </cell>
          <cell r="BA20">
            <v>3</v>
          </cell>
          <cell r="BB20">
            <v>4</v>
          </cell>
          <cell r="BC20">
            <v>0</v>
          </cell>
          <cell r="BD20">
            <v>16</v>
          </cell>
          <cell r="BE20">
            <v>2</v>
          </cell>
          <cell r="BF20">
            <v>2</v>
          </cell>
          <cell r="BG20">
            <v>0</v>
          </cell>
          <cell r="BH20">
            <v>1</v>
          </cell>
          <cell r="BI20">
            <v>0</v>
          </cell>
          <cell r="BJ20">
            <v>6</v>
          </cell>
          <cell r="BK20">
            <v>1</v>
          </cell>
        </row>
        <row r="21">
          <cell r="A21" t="str">
            <v>0224</v>
          </cell>
          <cell r="B21" t="str">
            <v>A</v>
          </cell>
          <cell r="D21" t="str">
            <v>동부</v>
          </cell>
          <cell r="E21" t="str">
            <v>구리</v>
          </cell>
          <cell r="F21">
            <v>228</v>
          </cell>
          <cell r="G21">
            <v>29</v>
          </cell>
          <cell r="H21">
            <v>42</v>
          </cell>
          <cell r="I21">
            <v>6</v>
          </cell>
          <cell r="J21">
            <v>4</v>
          </cell>
          <cell r="K21">
            <v>1</v>
          </cell>
          <cell r="L21">
            <v>101</v>
          </cell>
          <cell r="M21">
            <v>10</v>
          </cell>
          <cell r="N21">
            <v>52</v>
          </cell>
          <cell r="O21">
            <v>9</v>
          </cell>
          <cell r="P21">
            <v>120</v>
          </cell>
          <cell r="Q21">
            <v>13</v>
          </cell>
          <cell r="R21">
            <v>56</v>
          </cell>
          <cell r="S21">
            <v>7</v>
          </cell>
          <cell r="T21">
            <v>15</v>
          </cell>
          <cell r="U21">
            <v>4</v>
          </cell>
          <cell r="V21">
            <v>6</v>
          </cell>
          <cell r="W21">
            <v>1</v>
          </cell>
          <cell r="X21">
            <v>2</v>
          </cell>
          <cell r="Y21">
            <v>0</v>
          </cell>
          <cell r="Z21">
            <v>10</v>
          </cell>
          <cell r="AA21">
            <v>1</v>
          </cell>
          <cell r="AB21">
            <v>0</v>
          </cell>
          <cell r="AC21">
            <v>0</v>
          </cell>
          <cell r="AD21">
            <v>9</v>
          </cell>
          <cell r="AE21">
            <v>1</v>
          </cell>
          <cell r="AF21">
            <v>4</v>
          </cell>
          <cell r="AG21">
            <v>0</v>
          </cell>
          <cell r="AH21">
            <v>0</v>
          </cell>
          <cell r="AI21">
            <v>0</v>
          </cell>
          <cell r="AJ21">
            <v>1</v>
          </cell>
          <cell r="AK21">
            <v>0</v>
          </cell>
          <cell r="AL21">
            <v>1</v>
          </cell>
          <cell r="AM21">
            <v>1</v>
          </cell>
          <cell r="AN21">
            <v>2</v>
          </cell>
          <cell r="AO21">
            <v>0</v>
          </cell>
          <cell r="AP21">
            <v>0</v>
          </cell>
          <cell r="AQ21">
            <v>0</v>
          </cell>
          <cell r="AR21">
            <v>7</v>
          </cell>
          <cell r="AS21">
            <v>2</v>
          </cell>
          <cell r="AT21">
            <v>1</v>
          </cell>
          <cell r="AU21">
            <v>0</v>
          </cell>
          <cell r="AV21">
            <v>45</v>
          </cell>
          <cell r="AW21">
            <v>3</v>
          </cell>
          <cell r="AX21">
            <v>7</v>
          </cell>
          <cell r="AY21">
            <v>0</v>
          </cell>
          <cell r="AZ21">
            <v>59</v>
          </cell>
          <cell r="BA21">
            <v>8</v>
          </cell>
          <cell r="BB21">
            <v>8</v>
          </cell>
          <cell r="BC21">
            <v>3</v>
          </cell>
          <cell r="BD21">
            <v>31</v>
          </cell>
          <cell r="BE21">
            <v>3</v>
          </cell>
          <cell r="BF21">
            <v>4</v>
          </cell>
          <cell r="BG21">
            <v>0</v>
          </cell>
          <cell r="BH21">
            <v>2</v>
          </cell>
          <cell r="BI21">
            <v>1</v>
          </cell>
          <cell r="BJ21">
            <v>10</v>
          </cell>
          <cell r="BK21">
            <v>0</v>
          </cell>
        </row>
        <row r="22">
          <cell r="A22" t="str">
            <v>0225</v>
          </cell>
          <cell r="B22" t="str">
            <v>A</v>
          </cell>
          <cell r="D22" t="str">
            <v>동부</v>
          </cell>
          <cell r="E22" t="str">
            <v>남양주</v>
          </cell>
          <cell r="F22">
            <v>88</v>
          </cell>
          <cell r="G22">
            <v>9</v>
          </cell>
          <cell r="H22">
            <v>21</v>
          </cell>
          <cell r="I22">
            <v>1</v>
          </cell>
          <cell r="J22">
            <v>2</v>
          </cell>
          <cell r="K22">
            <v>0</v>
          </cell>
          <cell r="L22">
            <v>38</v>
          </cell>
          <cell r="M22">
            <v>5</v>
          </cell>
          <cell r="N22">
            <v>25</v>
          </cell>
          <cell r="O22">
            <v>2</v>
          </cell>
          <cell r="P22">
            <v>41</v>
          </cell>
          <cell r="Q22">
            <v>3</v>
          </cell>
          <cell r="R22">
            <v>22</v>
          </cell>
          <cell r="S22">
            <v>4</v>
          </cell>
          <cell r="T22">
            <v>6</v>
          </cell>
          <cell r="U22">
            <v>2</v>
          </cell>
          <cell r="V22">
            <v>3</v>
          </cell>
          <cell r="W22">
            <v>0</v>
          </cell>
          <cell r="X22">
            <v>1</v>
          </cell>
          <cell r="Y22">
            <v>0</v>
          </cell>
          <cell r="Z22">
            <v>5</v>
          </cell>
          <cell r="AA22">
            <v>0</v>
          </cell>
          <cell r="AB22">
            <v>0</v>
          </cell>
          <cell r="AC22">
            <v>0</v>
          </cell>
          <cell r="AD22">
            <v>4</v>
          </cell>
          <cell r="AE22">
            <v>0</v>
          </cell>
          <cell r="AF22">
            <v>2</v>
          </cell>
          <cell r="AG22">
            <v>0</v>
          </cell>
          <cell r="AH22">
            <v>0</v>
          </cell>
          <cell r="AI22">
            <v>0</v>
          </cell>
          <cell r="AJ22">
            <v>1</v>
          </cell>
          <cell r="AK22">
            <v>0</v>
          </cell>
          <cell r="AL22">
            <v>1</v>
          </cell>
          <cell r="AM22">
            <v>0</v>
          </cell>
          <cell r="AN22">
            <v>1</v>
          </cell>
          <cell r="AO22">
            <v>0</v>
          </cell>
          <cell r="AP22">
            <v>0</v>
          </cell>
          <cell r="AQ22">
            <v>0</v>
          </cell>
          <cell r="AR22">
            <v>3</v>
          </cell>
          <cell r="AS22">
            <v>1</v>
          </cell>
          <cell r="AT22">
            <v>0</v>
          </cell>
          <cell r="AU22">
            <v>0</v>
          </cell>
          <cell r="AV22">
            <v>16</v>
          </cell>
          <cell r="AW22">
            <v>1</v>
          </cell>
          <cell r="AX22">
            <v>2</v>
          </cell>
          <cell r="AY22">
            <v>0</v>
          </cell>
          <cell r="AZ22">
            <v>19</v>
          </cell>
          <cell r="BA22">
            <v>1</v>
          </cell>
          <cell r="BB22">
            <v>3</v>
          </cell>
          <cell r="BC22">
            <v>1</v>
          </cell>
          <cell r="BD22">
            <v>13</v>
          </cell>
          <cell r="BE22">
            <v>2</v>
          </cell>
          <cell r="BF22">
            <v>1</v>
          </cell>
          <cell r="BG22">
            <v>1</v>
          </cell>
          <cell r="BH22">
            <v>1</v>
          </cell>
          <cell r="BI22">
            <v>0</v>
          </cell>
          <cell r="BJ22">
            <v>4</v>
          </cell>
          <cell r="BK22">
            <v>0</v>
          </cell>
        </row>
        <row r="23">
          <cell r="A23" t="str">
            <v>0226</v>
          </cell>
          <cell r="B23" t="str">
            <v>A</v>
          </cell>
          <cell r="D23" t="str">
            <v>동부</v>
          </cell>
          <cell r="E23" t="str">
            <v>청평</v>
          </cell>
          <cell r="F23">
            <v>26</v>
          </cell>
          <cell r="G23">
            <v>3</v>
          </cell>
          <cell r="H23">
            <v>5</v>
          </cell>
          <cell r="I23">
            <v>2</v>
          </cell>
          <cell r="J23">
            <v>1</v>
          </cell>
          <cell r="K23">
            <v>0</v>
          </cell>
          <cell r="L23">
            <v>14</v>
          </cell>
          <cell r="M23">
            <v>1</v>
          </cell>
          <cell r="N23">
            <v>6</v>
          </cell>
          <cell r="O23">
            <v>1</v>
          </cell>
          <cell r="P23">
            <v>10</v>
          </cell>
          <cell r="Q23">
            <v>2</v>
          </cell>
          <cell r="R23">
            <v>10</v>
          </cell>
          <cell r="S23">
            <v>0</v>
          </cell>
          <cell r="T23">
            <v>2</v>
          </cell>
          <cell r="U23">
            <v>0</v>
          </cell>
          <cell r="V23">
            <v>1</v>
          </cell>
          <cell r="W23">
            <v>0</v>
          </cell>
          <cell r="X23">
            <v>0</v>
          </cell>
          <cell r="Y23">
            <v>0</v>
          </cell>
          <cell r="Z23">
            <v>1</v>
          </cell>
          <cell r="AA23">
            <v>0</v>
          </cell>
          <cell r="AB23">
            <v>0</v>
          </cell>
          <cell r="AC23">
            <v>0</v>
          </cell>
          <cell r="AD23">
            <v>1</v>
          </cell>
          <cell r="AE23">
            <v>0</v>
          </cell>
          <cell r="AF23">
            <v>0</v>
          </cell>
          <cell r="AG23">
            <v>1</v>
          </cell>
          <cell r="AH23">
            <v>0</v>
          </cell>
          <cell r="AI23">
            <v>0</v>
          </cell>
          <cell r="AJ23">
            <v>0</v>
          </cell>
          <cell r="AK23">
            <v>0</v>
          </cell>
          <cell r="AL23">
            <v>0</v>
          </cell>
          <cell r="AM23">
            <v>0</v>
          </cell>
          <cell r="AN23">
            <v>1</v>
          </cell>
          <cell r="AO23">
            <v>0</v>
          </cell>
          <cell r="AP23">
            <v>0</v>
          </cell>
          <cell r="AQ23">
            <v>0</v>
          </cell>
          <cell r="AR23">
            <v>1</v>
          </cell>
          <cell r="AS23">
            <v>1</v>
          </cell>
          <cell r="AT23">
            <v>0</v>
          </cell>
          <cell r="AU23">
            <v>0</v>
          </cell>
          <cell r="AV23">
            <v>4</v>
          </cell>
          <cell r="AW23">
            <v>1</v>
          </cell>
          <cell r="AX23">
            <v>1</v>
          </cell>
          <cell r="AY23">
            <v>0</v>
          </cell>
          <cell r="AZ23">
            <v>3</v>
          </cell>
          <cell r="BA23">
            <v>0</v>
          </cell>
          <cell r="BB23">
            <v>1</v>
          </cell>
          <cell r="BC23">
            <v>0</v>
          </cell>
          <cell r="BD23">
            <v>4</v>
          </cell>
          <cell r="BE23">
            <v>0</v>
          </cell>
          <cell r="BF23">
            <v>1</v>
          </cell>
          <cell r="BG23">
            <v>0</v>
          </cell>
          <cell r="BH23">
            <v>1</v>
          </cell>
          <cell r="BI23">
            <v>0</v>
          </cell>
          <cell r="BJ23">
            <v>3</v>
          </cell>
          <cell r="BK23">
            <v>0</v>
          </cell>
        </row>
        <row r="24">
          <cell r="A24" t="str">
            <v>0227</v>
          </cell>
          <cell r="B24" t="str">
            <v>A</v>
          </cell>
          <cell r="D24" t="str">
            <v>동부</v>
          </cell>
          <cell r="E24" t="str">
            <v>양평</v>
          </cell>
          <cell r="F24">
            <v>47</v>
          </cell>
          <cell r="G24">
            <v>8</v>
          </cell>
          <cell r="H24">
            <v>10</v>
          </cell>
          <cell r="I24">
            <v>4</v>
          </cell>
          <cell r="J24">
            <v>2</v>
          </cell>
          <cell r="K24">
            <v>0</v>
          </cell>
          <cell r="L24">
            <v>21</v>
          </cell>
          <cell r="M24">
            <v>3</v>
          </cell>
          <cell r="N24">
            <v>14</v>
          </cell>
          <cell r="O24">
            <v>4</v>
          </cell>
          <cell r="P24">
            <v>18</v>
          </cell>
          <cell r="Q24">
            <v>3</v>
          </cell>
          <cell r="R24">
            <v>15</v>
          </cell>
          <cell r="S24">
            <v>1</v>
          </cell>
          <cell r="T24">
            <v>5</v>
          </cell>
          <cell r="U24">
            <v>0</v>
          </cell>
          <cell r="V24">
            <v>2</v>
          </cell>
          <cell r="W24">
            <v>3</v>
          </cell>
          <cell r="X24">
            <v>0</v>
          </cell>
          <cell r="Y24">
            <v>0</v>
          </cell>
          <cell r="Z24">
            <v>2</v>
          </cell>
          <cell r="AA24">
            <v>1</v>
          </cell>
          <cell r="AB24">
            <v>0</v>
          </cell>
          <cell r="AC24">
            <v>0</v>
          </cell>
          <cell r="AD24">
            <v>2</v>
          </cell>
          <cell r="AE24">
            <v>0</v>
          </cell>
          <cell r="AF24">
            <v>1</v>
          </cell>
          <cell r="AG24">
            <v>0</v>
          </cell>
          <cell r="AH24">
            <v>0</v>
          </cell>
          <cell r="AI24">
            <v>0</v>
          </cell>
          <cell r="AJ24">
            <v>0</v>
          </cell>
          <cell r="AK24">
            <v>0</v>
          </cell>
          <cell r="AL24">
            <v>0</v>
          </cell>
          <cell r="AM24">
            <v>0</v>
          </cell>
          <cell r="AN24">
            <v>1</v>
          </cell>
          <cell r="AO24">
            <v>0</v>
          </cell>
          <cell r="AP24">
            <v>0</v>
          </cell>
          <cell r="AQ24">
            <v>0</v>
          </cell>
          <cell r="AR24">
            <v>2</v>
          </cell>
          <cell r="AS24">
            <v>0</v>
          </cell>
          <cell r="AT24">
            <v>0</v>
          </cell>
          <cell r="AU24">
            <v>0</v>
          </cell>
          <cell r="AV24">
            <v>6</v>
          </cell>
          <cell r="AW24">
            <v>2</v>
          </cell>
          <cell r="AX24">
            <v>1</v>
          </cell>
          <cell r="AY24">
            <v>0</v>
          </cell>
          <cell r="AZ24">
            <v>8</v>
          </cell>
          <cell r="BA24">
            <v>1</v>
          </cell>
          <cell r="BB24">
            <v>2</v>
          </cell>
          <cell r="BC24">
            <v>0</v>
          </cell>
          <cell r="BD24">
            <v>9</v>
          </cell>
          <cell r="BE24">
            <v>1</v>
          </cell>
          <cell r="BF24">
            <v>1</v>
          </cell>
          <cell r="BG24">
            <v>0</v>
          </cell>
          <cell r="BH24">
            <v>0</v>
          </cell>
          <cell r="BI24">
            <v>0</v>
          </cell>
          <cell r="BJ24">
            <v>3</v>
          </cell>
          <cell r="BK24">
            <v>0</v>
          </cell>
        </row>
        <row r="25">
          <cell r="A25" t="str">
            <v>0228</v>
          </cell>
          <cell r="B25" t="str">
            <v>A</v>
          </cell>
          <cell r="D25" t="str">
            <v>동부</v>
          </cell>
          <cell r="E25" t="str">
            <v>진접</v>
          </cell>
          <cell r="F25">
            <v>63</v>
          </cell>
          <cell r="G25">
            <v>8</v>
          </cell>
          <cell r="H25">
            <v>15</v>
          </cell>
          <cell r="I25">
            <v>2</v>
          </cell>
          <cell r="J25">
            <v>2</v>
          </cell>
          <cell r="K25">
            <v>0</v>
          </cell>
          <cell r="L25">
            <v>26</v>
          </cell>
          <cell r="M25">
            <v>4</v>
          </cell>
          <cell r="N25">
            <v>20</v>
          </cell>
          <cell r="O25">
            <v>3</v>
          </cell>
          <cell r="P25">
            <v>25</v>
          </cell>
          <cell r="Q25">
            <v>4</v>
          </cell>
          <cell r="R25">
            <v>18</v>
          </cell>
          <cell r="S25">
            <v>1</v>
          </cell>
          <cell r="T25">
            <v>6</v>
          </cell>
          <cell r="U25">
            <v>1</v>
          </cell>
          <cell r="V25">
            <v>3</v>
          </cell>
          <cell r="W25">
            <v>0</v>
          </cell>
          <cell r="X25">
            <v>0</v>
          </cell>
          <cell r="Y25">
            <v>0</v>
          </cell>
          <cell r="Z25">
            <v>4</v>
          </cell>
          <cell r="AA25">
            <v>0</v>
          </cell>
          <cell r="AB25">
            <v>0</v>
          </cell>
          <cell r="AC25">
            <v>0</v>
          </cell>
          <cell r="AD25">
            <v>3</v>
          </cell>
          <cell r="AE25">
            <v>1</v>
          </cell>
          <cell r="AF25">
            <v>1</v>
          </cell>
          <cell r="AG25">
            <v>1</v>
          </cell>
          <cell r="AH25">
            <v>0</v>
          </cell>
          <cell r="AI25">
            <v>0</v>
          </cell>
          <cell r="AJ25">
            <v>0</v>
          </cell>
          <cell r="AK25">
            <v>0</v>
          </cell>
          <cell r="AL25">
            <v>1</v>
          </cell>
          <cell r="AM25">
            <v>0</v>
          </cell>
          <cell r="AN25">
            <v>1</v>
          </cell>
          <cell r="AO25">
            <v>0</v>
          </cell>
          <cell r="AP25">
            <v>0</v>
          </cell>
          <cell r="AQ25">
            <v>0</v>
          </cell>
          <cell r="AR25">
            <v>2</v>
          </cell>
          <cell r="AS25">
            <v>0</v>
          </cell>
          <cell r="AT25">
            <v>0</v>
          </cell>
          <cell r="AU25">
            <v>0</v>
          </cell>
          <cell r="AV25">
            <v>8</v>
          </cell>
          <cell r="AW25">
            <v>3</v>
          </cell>
          <cell r="AX25">
            <v>2</v>
          </cell>
          <cell r="AY25">
            <v>0</v>
          </cell>
          <cell r="AZ25">
            <v>12</v>
          </cell>
          <cell r="BA25">
            <v>1</v>
          </cell>
          <cell r="BB25">
            <v>3</v>
          </cell>
          <cell r="BC25">
            <v>0</v>
          </cell>
          <cell r="BD25">
            <v>11</v>
          </cell>
          <cell r="BE25">
            <v>1</v>
          </cell>
          <cell r="BF25">
            <v>1</v>
          </cell>
          <cell r="BG25">
            <v>0</v>
          </cell>
          <cell r="BH25">
            <v>0</v>
          </cell>
          <cell r="BI25">
            <v>0</v>
          </cell>
          <cell r="BJ25">
            <v>3</v>
          </cell>
          <cell r="BK25">
            <v>0</v>
          </cell>
        </row>
        <row r="26">
          <cell r="A26" t="str">
            <v>0240</v>
          </cell>
          <cell r="B26" t="str">
            <v>A</v>
          </cell>
          <cell r="D26" t="str">
            <v>동부</v>
          </cell>
          <cell r="E26" t="str">
            <v>구의</v>
          </cell>
          <cell r="F26">
            <v>88</v>
          </cell>
          <cell r="G26">
            <v>7</v>
          </cell>
          <cell r="H26">
            <v>17</v>
          </cell>
          <cell r="I26">
            <v>0</v>
          </cell>
          <cell r="J26">
            <v>2</v>
          </cell>
          <cell r="K26">
            <v>0</v>
          </cell>
          <cell r="L26">
            <v>36</v>
          </cell>
          <cell r="M26">
            <v>5</v>
          </cell>
          <cell r="N26">
            <v>20</v>
          </cell>
          <cell r="O26">
            <v>2</v>
          </cell>
          <cell r="P26">
            <v>50</v>
          </cell>
          <cell r="Q26">
            <v>1</v>
          </cell>
          <cell r="R26">
            <v>18</v>
          </cell>
          <cell r="S26">
            <v>4</v>
          </cell>
          <cell r="T26">
            <v>6</v>
          </cell>
          <cell r="U26">
            <v>2</v>
          </cell>
          <cell r="V26">
            <v>2</v>
          </cell>
          <cell r="W26">
            <v>0</v>
          </cell>
          <cell r="X26">
            <v>1</v>
          </cell>
          <cell r="Y26">
            <v>0</v>
          </cell>
          <cell r="Z26">
            <v>4</v>
          </cell>
          <cell r="AA26">
            <v>0</v>
          </cell>
          <cell r="AB26">
            <v>0</v>
          </cell>
          <cell r="AC26">
            <v>0</v>
          </cell>
          <cell r="AD26">
            <v>3</v>
          </cell>
          <cell r="AE26">
            <v>0</v>
          </cell>
          <cell r="AF26">
            <v>2</v>
          </cell>
          <cell r="AG26">
            <v>0</v>
          </cell>
          <cell r="AH26">
            <v>0</v>
          </cell>
          <cell r="AI26">
            <v>0</v>
          </cell>
          <cell r="AJ26">
            <v>0</v>
          </cell>
          <cell r="AK26">
            <v>0</v>
          </cell>
          <cell r="AL26">
            <v>0</v>
          </cell>
          <cell r="AM26">
            <v>0</v>
          </cell>
          <cell r="AN26">
            <v>1</v>
          </cell>
          <cell r="AO26">
            <v>0</v>
          </cell>
          <cell r="AP26">
            <v>0</v>
          </cell>
          <cell r="AQ26">
            <v>0</v>
          </cell>
          <cell r="AR26">
            <v>4</v>
          </cell>
          <cell r="AS26">
            <v>0</v>
          </cell>
          <cell r="AT26">
            <v>0</v>
          </cell>
          <cell r="AU26">
            <v>0</v>
          </cell>
          <cell r="AV26">
            <v>18</v>
          </cell>
          <cell r="AW26">
            <v>1</v>
          </cell>
          <cell r="AX26">
            <v>3</v>
          </cell>
          <cell r="AY26">
            <v>0</v>
          </cell>
          <cell r="AZ26">
            <v>24</v>
          </cell>
          <cell r="BA26">
            <v>0</v>
          </cell>
          <cell r="BB26">
            <v>4</v>
          </cell>
          <cell r="BC26">
            <v>0</v>
          </cell>
          <cell r="BD26">
            <v>9</v>
          </cell>
          <cell r="BE26">
            <v>2</v>
          </cell>
          <cell r="BF26">
            <v>1</v>
          </cell>
          <cell r="BG26">
            <v>0</v>
          </cell>
          <cell r="BH26">
            <v>0</v>
          </cell>
          <cell r="BI26">
            <v>0</v>
          </cell>
          <cell r="BJ26">
            <v>4</v>
          </cell>
          <cell r="BK26">
            <v>2</v>
          </cell>
        </row>
        <row r="27">
          <cell r="A27" t="str">
            <v>0241</v>
          </cell>
          <cell r="B27" t="str">
            <v>A</v>
          </cell>
          <cell r="D27" t="str">
            <v>동부</v>
          </cell>
          <cell r="E27" t="str">
            <v>망우</v>
          </cell>
          <cell r="F27">
            <v>94</v>
          </cell>
          <cell r="G27">
            <v>7</v>
          </cell>
          <cell r="H27">
            <v>20</v>
          </cell>
          <cell r="I27">
            <v>3</v>
          </cell>
          <cell r="J27">
            <v>2</v>
          </cell>
          <cell r="K27">
            <v>0</v>
          </cell>
          <cell r="L27">
            <v>38</v>
          </cell>
          <cell r="M27">
            <v>2</v>
          </cell>
          <cell r="N27">
            <v>24</v>
          </cell>
          <cell r="O27">
            <v>3</v>
          </cell>
          <cell r="P27">
            <v>50</v>
          </cell>
          <cell r="Q27">
            <v>3</v>
          </cell>
          <cell r="R27">
            <v>20</v>
          </cell>
          <cell r="S27">
            <v>1</v>
          </cell>
          <cell r="T27">
            <v>7</v>
          </cell>
          <cell r="U27">
            <v>0</v>
          </cell>
          <cell r="V27">
            <v>2</v>
          </cell>
          <cell r="W27">
            <v>1</v>
          </cell>
          <cell r="X27">
            <v>1</v>
          </cell>
          <cell r="Y27">
            <v>0</v>
          </cell>
          <cell r="Z27">
            <v>5</v>
          </cell>
          <cell r="AA27">
            <v>1</v>
          </cell>
          <cell r="AB27">
            <v>0</v>
          </cell>
          <cell r="AC27">
            <v>0</v>
          </cell>
          <cell r="AD27">
            <v>4</v>
          </cell>
          <cell r="AE27">
            <v>1</v>
          </cell>
          <cell r="AF27">
            <v>2</v>
          </cell>
          <cell r="AG27">
            <v>0</v>
          </cell>
          <cell r="AH27">
            <v>0</v>
          </cell>
          <cell r="AI27">
            <v>0</v>
          </cell>
          <cell r="AJ27">
            <v>1</v>
          </cell>
          <cell r="AK27">
            <v>0</v>
          </cell>
          <cell r="AL27">
            <v>0</v>
          </cell>
          <cell r="AM27">
            <v>0</v>
          </cell>
          <cell r="AN27">
            <v>1</v>
          </cell>
          <cell r="AO27">
            <v>0</v>
          </cell>
          <cell r="AP27">
            <v>0</v>
          </cell>
          <cell r="AQ27">
            <v>0</v>
          </cell>
          <cell r="AR27">
            <v>4</v>
          </cell>
          <cell r="AS27">
            <v>0</v>
          </cell>
          <cell r="AT27">
            <v>0</v>
          </cell>
          <cell r="AU27">
            <v>0</v>
          </cell>
          <cell r="AV27">
            <v>18</v>
          </cell>
          <cell r="AW27">
            <v>1</v>
          </cell>
          <cell r="AX27">
            <v>3</v>
          </cell>
          <cell r="AY27">
            <v>0</v>
          </cell>
          <cell r="AZ27">
            <v>24</v>
          </cell>
          <cell r="BA27">
            <v>2</v>
          </cell>
          <cell r="BB27">
            <v>4</v>
          </cell>
          <cell r="BC27">
            <v>0</v>
          </cell>
          <cell r="BD27">
            <v>10</v>
          </cell>
          <cell r="BE27">
            <v>1</v>
          </cell>
          <cell r="BF27">
            <v>2</v>
          </cell>
          <cell r="BG27">
            <v>0</v>
          </cell>
          <cell r="BH27">
            <v>0</v>
          </cell>
          <cell r="BI27">
            <v>0</v>
          </cell>
          <cell r="BJ27">
            <v>4</v>
          </cell>
          <cell r="BK27">
            <v>0</v>
          </cell>
        </row>
        <row r="28">
          <cell r="A28" t="str">
            <v>0125</v>
          </cell>
          <cell r="B28" t="str">
            <v>B</v>
          </cell>
          <cell r="D28" t="str">
            <v>서부</v>
          </cell>
          <cell r="E28" t="str">
            <v>영등포</v>
          </cell>
          <cell r="F28">
            <v>206</v>
          </cell>
          <cell r="G28">
            <v>27</v>
          </cell>
          <cell r="H28">
            <v>34</v>
          </cell>
          <cell r="I28">
            <v>4</v>
          </cell>
          <cell r="J28">
            <v>4</v>
          </cell>
          <cell r="K28">
            <v>0</v>
          </cell>
          <cell r="L28">
            <v>90</v>
          </cell>
          <cell r="M28">
            <v>12</v>
          </cell>
          <cell r="N28">
            <v>40</v>
          </cell>
          <cell r="O28">
            <v>5</v>
          </cell>
          <cell r="P28">
            <v>112</v>
          </cell>
          <cell r="Q28">
            <v>17</v>
          </cell>
          <cell r="R28">
            <v>54</v>
          </cell>
          <cell r="S28">
            <v>5</v>
          </cell>
          <cell r="T28">
            <v>11</v>
          </cell>
          <cell r="U28">
            <v>1</v>
          </cell>
          <cell r="V28">
            <v>5</v>
          </cell>
          <cell r="W28">
            <v>0</v>
          </cell>
          <cell r="X28">
            <v>2</v>
          </cell>
          <cell r="Y28">
            <v>0</v>
          </cell>
          <cell r="Z28">
            <v>6</v>
          </cell>
          <cell r="AA28">
            <v>0</v>
          </cell>
          <cell r="AB28">
            <v>0</v>
          </cell>
          <cell r="AC28">
            <v>0</v>
          </cell>
          <cell r="AD28">
            <v>6</v>
          </cell>
          <cell r="AE28">
            <v>3</v>
          </cell>
          <cell r="AF28">
            <v>4</v>
          </cell>
          <cell r="AG28">
            <v>0</v>
          </cell>
          <cell r="AH28">
            <v>0</v>
          </cell>
          <cell r="AI28">
            <v>0</v>
          </cell>
          <cell r="AJ28">
            <v>1</v>
          </cell>
          <cell r="AK28">
            <v>1</v>
          </cell>
          <cell r="AL28">
            <v>1</v>
          </cell>
          <cell r="AM28">
            <v>0</v>
          </cell>
          <cell r="AN28">
            <v>3</v>
          </cell>
          <cell r="AO28">
            <v>0</v>
          </cell>
          <cell r="AP28">
            <v>0</v>
          </cell>
          <cell r="AQ28">
            <v>0</v>
          </cell>
          <cell r="AR28">
            <v>6</v>
          </cell>
          <cell r="AS28">
            <v>0</v>
          </cell>
          <cell r="AT28">
            <v>0</v>
          </cell>
          <cell r="AU28">
            <v>0</v>
          </cell>
          <cell r="AV28">
            <v>36</v>
          </cell>
          <cell r="AW28">
            <v>7</v>
          </cell>
          <cell r="AX28">
            <v>5</v>
          </cell>
          <cell r="AY28">
            <v>0</v>
          </cell>
          <cell r="AZ28">
            <v>62</v>
          </cell>
          <cell r="BA28">
            <v>10</v>
          </cell>
          <cell r="BB28">
            <v>10</v>
          </cell>
          <cell r="BC28">
            <v>0</v>
          </cell>
          <cell r="BD28">
            <v>29</v>
          </cell>
          <cell r="BE28">
            <v>1</v>
          </cell>
          <cell r="BF28">
            <v>4</v>
          </cell>
          <cell r="BG28">
            <v>1</v>
          </cell>
          <cell r="BH28">
            <v>2</v>
          </cell>
          <cell r="BI28">
            <v>3</v>
          </cell>
          <cell r="BJ28">
            <v>9</v>
          </cell>
          <cell r="BK28">
            <v>0</v>
          </cell>
        </row>
        <row r="29">
          <cell r="A29" t="str">
            <v>0126</v>
          </cell>
          <cell r="B29" t="str">
            <v>B</v>
          </cell>
          <cell r="D29" t="str">
            <v>서부</v>
          </cell>
          <cell r="E29" t="str">
            <v>당산</v>
          </cell>
          <cell r="F29">
            <v>56</v>
          </cell>
          <cell r="G29">
            <v>2</v>
          </cell>
          <cell r="H29">
            <v>13</v>
          </cell>
          <cell r="I29">
            <v>1</v>
          </cell>
          <cell r="J29">
            <v>1</v>
          </cell>
          <cell r="K29">
            <v>0</v>
          </cell>
          <cell r="L29">
            <v>21</v>
          </cell>
          <cell r="M29">
            <v>0</v>
          </cell>
          <cell r="N29">
            <v>17</v>
          </cell>
          <cell r="O29">
            <v>1</v>
          </cell>
          <cell r="P29">
            <v>26</v>
          </cell>
          <cell r="Q29">
            <v>1</v>
          </cell>
          <cell r="R29">
            <v>13</v>
          </cell>
          <cell r="S29">
            <v>0</v>
          </cell>
          <cell r="T29">
            <v>5</v>
          </cell>
          <cell r="U29">
            <v>0</v>
          </cell>
          <cell r="V29">
            <v>1</v>
          </cell>
          <cell r="W29">
            <v>0</v>
          </cell>
          <cell r="X29">
            <v>0</v>
          </cell>
          <cell r="Y29">
            <v>1</v>
          </cell>
          <cell r="Z29">
            <v>4</v>
          </cell>
          <cell r="AA29">
            <v>0</v>
          </cell>
          <cell r="AB29">
            <v>0</v>
          </cell>
          <cell r="AC29">
            <v>0</v>
          </cell>
          <cell r="AD29">
            <v>4</v>
          </cell>
          <cell r="AE29">
            <v>0</v>
          </cell>
          <cell r="AF29">
            <v>2</v>
          </cell>
          <cell r="AG29">
            <v>0</v>
          </cell>
          <cell r="AH29">
            <v>0</v>
          </cell>
          <cell r="AI29">
            <v>0</v>
          </cell>
          <cell r="AJ29">
            <v>0</v>
          </cell>
          <cell r="AK29">
            <v>0</v>
          </cell>
          <cell r="AL29">
            <v>0</v>
          </cell>
          <cell r="AM29">
            <v>0</v>
          </cell>
          <cell r="AN29">
            <v>1</v>
          </cell>
          <cell r="AO29">
            <v>0</v>
          </cell>
          <cell r="AP29">
            <v>0</v>
          </cell>
          <cell r="AQ29">
            <v>0</v>
          </cell>
          <cell r="AR29">
            <v>1</v>
          </cell>
          <cell r="AS29">
            <v>0</v>
          </cell>
          <cell r="AT29">
            <v>0</v>
          </cell>
          <cell r="AU29">
            <v>0</v>
          </cell>
          <cell r="AV29">
            <v>8</v>
          </cell>
          <cell r="AW29">
            <v>0</v>
          </cell>
          <cell r="AX29">
            <v>1</v>
          </cell>
          <cell r="AY29">
            <v>0</v>
          </cell>
          <cell r="AZ29">
            <v>15</v>
          </cell>
          <cell r="BA29">
            <v>1</v>
          </cell>
          <cell r="BB29">
            <v>2</v>
          </cell>
          <cell r="BC29">
            <v>0</v>
          </cell>
          <cell r="BD29">
            <v>6</v>
          </cell>
          <cell r="BE29">
            <v>0</v>
          </cell>
          <cell r="BF29">
            <v>1</v>
          </cell>
          <cell r="BG29">
            <v>0</v>
          </cell>
          <cell r="BH29">
            <v>1</v>
          </cell>
          <cell r="BI29">
            <v>0</v>
          </cell>
          <cell r="BJ29">
            <v>3</v>
          </cell>
          <cell r="BK29">
            <v>0</v>
          </cell>
        </row>
        <row r="30">
          <cell r="A30" t="str">
            <v>0127</v>
          </cell>
          <cell r="B30" t="str">
            <v>B</v>
          </cell>
          <cell r="D30" t="str">
            <v>서부</v>
          </cell>
          <cell r="E30" t="str">
            <v>신길</v>
          </cell>
          <cell r="F30">
            <v>100</v>
          </cell>
          <cell r="G30">
            <v>10</v>
          </cell>
          <cell r="H30">
            <v>20</v>
          </cell>
          <cell r="I30">
            <v>1</v>
          </cell>
          <cell r="J30">
            <v>2</v>
          </cell>
          <cell r="K30">
            <v>1</v>
          </cell>
          <cell r="L30">
            <v>38</v>
          </cell>
          <cell r="M30">
            <v>1</v>
          </cell>
          <cell r="N30">
            <v>27</v>
          </cell>
          <cell r="O30">
            <v>6</v>
          </cell>
          <cell r="P30">
            <v>52</v>
          </cell>
          <cell r="Q30">
            <v>3</v>
          </cell>
          <cell r="R30">
            <v>21</v>
          </cell>
          <cell r="S30">
            <v>1</v>
          </cell>
          <cell r="T30">
            <v>9</v>
          </cell>
          <cell r="U30">
            <v>4</v>
          </cell>
          <cell r="V30">
            <v>2</v>
          </cell>
          <cell r="W30">
            <v>0</v>
          </cell>
          <cell r="X30">
            <v>0</v>
          </cell>
          <cell r="Y30">
            <v>0</v>
          </cell>
          <cell r="Z30">
            <v>6</v>
          </cell>
          <cell r="AA30">
            <v>1</v>
          </cell>
          <cell r="AB30">
            <v>0</v>
          </cell>
          <cell r="AC30">
            <v>0</v>
          </cell>
          <cell r="AD30">
            <v>4</v>
          </cell>
          <cell r="AE30">
            <v>0</v>
          </cell>
          <cell r="AF30">
            <v>2</v>
          </cell>
          <cell r="AG30">
            <v>0</v>
          </cell>
          <cell r="AH30">
            <v>0</v>
          </cell>
          <cell r="AI30">
            <v>0</v>
          </cell>
          <cell r="AJ30">
            <v>1</v>
          </cell>
          <cell r="AK30">
            <v>0</v>
          </cell>
          <cell r="AL30">
            <v>1</v>
          </cell>
          <cell r="AM30">
            <v>0</v>
          </cell>
          <cell r="AN30">
            <v>1</v>
          </cell>
          <cell r="AO30">
            <v>0</v>
          </cell>
          <cell r="AP30">
            <v>0</v>
          </cell>
          <cell r="AQ30">
            <v>0</v>
          </cell>
          <cell r="AR30">
            <v>3</v>
          </cell>
          <cell r="AS30">
            <v>0</v>
          </cell>
          <cell r="AT30">
            <v>0</v>
          </cell>
          <cell r="AU30">
            <v>0</v>
          </cell>
          <cell r="AV30">
            <v>17</v>
          </cell>
          <cell r="AW30">
            <v>0</v>
          </cell>
          <cell r="AX30">
            <v>2</v>
          </cell>
          <cell r="AY30">
            <v>0</v>
          </cell>
          <cell r="AZ30">
            <v>29</v>
          </cell>
          <cell r="BA30">
            <v>3</v>
          </cell>
          <cell r="BB30">
            <v>4</v>
          </cell>
          <cell r="BC30">
            <v>0</v>
          </cell>
          <cell r="BD30">
            <v>11</v>
          </cell>
          <cell r="BE30">
            <v>1</v>
          </cell>
          <cell r="BF30">
            <v>1</v>
          </cell>
          <cell r="BG30">
            <v>0</v>
          </cell>
          <cell r="BH30">
            <v>1</v>
          </cell>
          <cell r="BI30">
            <v>0</v>
          </cell>
          <cell r="BJ30">
            <v>4</v>
          </cell>
          <cell r="BK30">
            <v>0</v>
          </cell>
        </row>
        <row r="31">
          <cell r="A31" t="str">
            <v>0128</v>
          </cell>
          <cell r="B31" t="str">
            <v>B</v>
          </cell>
          <cell r="D31" t="str">
            <v>서부</v>
          </cell>
          <cell r="E31" t="str">
            <v>여의도</v>
          </cell>
          <cell r="F31">
            <v>66</v>
          </cell>
          <cell r="G31">
            <v>7</v>
          </cell>
          <cell r="H31">
            <v>20</v>
          </cell>
          <cell r="I31">
            <v>0</v>
          </cell>
          <cell r="J31">
            <v>2</v>
          </cell>
          <cell r="K31">
            <v>0</v>
          </cell>
          <cell r="L31">
            <v>18</v>
          </cell>
          <cell r="M31">
            <v>2</v>
          </cell>
          <cell r="N31">
            <v>27</v>
          </cell>
          <cell r="O31">
            <v>3</v>
          </cell>
          <cell r="P31">
            <v>32</v>
          </cell>
          <cell r="Q31">
            <v>4</v>
          </cell>
          <cell r="R31">
            <v>7</v>
          </cell>
          <cell r="S31">
            <v>0</v>
          </cell>
          <cell r="T31">
            <v>7</v>
          </cell>
          <cell r="U31">
            <v>3</v>
          </cell>
          <cell r="V31">
            <v>3</v>
          </cell>
          <cell r="W31">
            <v>0</v>
          </cell>
          <cell r="X31">
            <v>0</v>
          </cell>
          <cell r="Y31">
            <v>0</v>
          </cell>
          <cell r="Z31">
            <v>6</v>
          </cell>
          <cell r="AA31">
            <v>0</v>
          </cell>
          <cell r="AB31">
            <v>0</v>
          </cell>
          <cell r="AC31">
            <v>0</v>
          </cell>
          <cell r="AD31">
            <v>5</v>
          </cell>
          <cell r="AE31">
            <v>0</v>
          </cell>
          <cell r="AF31">
            <v>3</v>
          </cell>
          <cell r="AG31">
            <v>0</v>
          </cell>
          <cell r="AH31">
            <v>0</v>
          </cell>
          <cell r="AI31">
            <v>0</v>
          </cell>
          <cell r="AJ31">
            <v>1</v>
          </cell>
          <cell r="AK31">
            <v>0</v>
          </cell>
          <cell r="AL31">
            <v>0</v>
          </cell>
          <cell r="AM31">
            <v>0</v>
          </cell>
          <cell r="AN31">
            <v>0</v>
          </cell>
          <cell r="AO31">
            <v>0</v>
          </cell>
          <cell r="AP31">
            <v>0</v>
          </cell>
          <cell r="AQ31">
            <v>0</v>
          </cell>
          <cell r="AR31">
            <v>2</v>
          </cell>
          <cell r="AS31">
            <v>0</v>
          </cell>
          <cell r="AT31">
            <v>0</v>
          </cell>
          <cell r="AU31">
            <v>0</v>
          </cell>
          <cell r="AV31">
            <v>11</v>
          </cell>
          <cell r="AW31">
            <v>2</v>
          </cell>
          <cell r="AX31">
            <v>1</v>
          </cell>
          <cell r="AY31">
            <v>0</v>
          </cell>
          <cell r="AZ31">
            <v>18</v>
          </cell>
          <cell r="BA31">
            <v>2</v>
          </cell>
          <cell r="BB31">
            <v>1</v>
          </cell>
          <cell r="BC31">
            <v>0</v>
          </cell>
          <cell r="BD31">
            <v>5</v>
          </cell>
          <cell r="BE31">
            <v>0</v>
          </cell>
          <cell r="BF31">
            <v>0</v>
          </cell>
          <cell r="BG31">
            <v>0</v>
          </cell>
          <cell r="BH31">
            <v>0</v>
          </cell>
          <cell r="BI31">
            <v>0</v>
          </cell>
          <cell r="BJ31">
            <v>1</v>
          </cell>
          <cell r="BK31">
            <v>0</v>
          </cell>
        </row>
        <row r="32">
          <cell r="A32" t="str">
            <v>0129</v>
          </cell>
          <cell r="B32" t="str">
            <v>B</v>
          </cell>
          <cell r="D32" t="str">
            <v>서부</v>
          </cell>
          <cell r="E32" t="str">
            <v>서여의도</v>
          </cell>
          <cell r="F32">
            <v>56</v>
          </cell>
          <cell r="G32">
            <v>8</v>
          </cell>
          <cell r="H32">
            <v>14</v>
          </cell>
          <cell r="I32">
            <v>1</v>
          </cell>
          <cell r="J32">
            <v>1</v>
          </cell>
          <cell r="K32">
            <v>0</v>
          </cell>
          <cell r="L32">
            <v>19</v>
          </cell>
          <cell r="M32">
            <v>2</v>
          </cell>
          <cell r="N32">
            <v>18</v>
          </cell>
          <cell r="O32">
            <v>1</v>
          </cell>
          <cell r="P32">
            <v>28</v>
          </cell>
          <cell r="Q32">
            <v>6</v>
          </cell>
          <cell r="R32">
            <v>10</v>
          </cell>
          <cell r="S32">
            <v>1</v>
          </cell>
          <cell r="T32">
            <v>5</v>
          </cell>
          <cell r="U32">
            <v>0</v>
          </cell>
          <cell r="V32">
            <v>1</v>
          </cell>
          <cell r="W32">
            <v>1</v>
          </cell>
          <cell r="X32">
            <v>0</v>
          </cell>
          <cell r="Y32">
            <v>0</v>
          </cell>
          <cell r="Z32">
            <v>6</v>
          </cell>
          <cell r="AA32">
            <v>0</v>
          </cell>
          <cell r="AB32">
            <v>0</v>
          </cell>
          <cell r="AC32">
            <v>0</v>
          </cell>
          <cell r="AD32">
            <v>4</v>
          </cell>
          <cell r="AE32">
            <v>0</v>
          </cell>
          <cell r="AF32">
            <v>1</v>
          </cell>
          <cell r="AG32">
            <v>0</v>
          </cell>
          <cell r="AH32">
            <v>0</v>
          </cell>
          <cell r="AI32">
            <v>0</v>
          </cell>
          <cell r="AJ32">
            <v>0</v>
          </cell>
          <cell r="AK32">
            <v>0</v>
          </cell>
          <cell r="AL32">
            <v>0</v>
          </cell>
          <cell r="AM32">
            <v>0</v>
          </cell>
          <cell r="AN32">
            <v>0</v>
          </cell>
          <cell r="AO32">
            <v>0</v>
          </cell>
          <cell r="AP32">
            <v>0</v>
          </cell>
          <cell r="AQ32">
            <v>0</v>
          </cell>
          <cell r="AR32">
            <v>2</v>
          </cell>
          <cell r="AS32">
            <v>0</v>
          </cell>
          <cell r="AT32">
            <v>0</v>
          </cell>
          <cell r="AU32">
            <v>0</v>
          </cell>
          <cell r="AV32">
            <v>9</v>
          </cell>
          <cell r="AW32">
            <v>1</v>
          </cell>
          <cell r="AX32">
            <v>1</v>
          </cell>
          <cell r="AY32">
            <v>0</v>
          </cell>
          <cell r="AZ32">
            <v>16</v>
          </cell>
          <cell r="BA32">
            <v>5</v>
          </cell>
          <cell r="BB32">
            <v>2</v>
          </cell>
          <cell r="BC32">
            <v>0</v>
          </cell>
          <cell r="BD32">
            <v>6</v>
          </cell>
          <cell r="BE32">
            <v>0</v>
          </cell>
          <cell r="BF32">
            <v>1</v>
          </cell>
          <cell r="BG32">
            <v>0</v>
          </cell>
          <cell r="BH32">
            <v>0</v>
          </cell>
          <cell r="BI32">
            <v>0</v>
          </cell>
          <cell r="BJ32">
            <v>1</v>
          </cell>
          <cell r="BK32">
            <v>1</v>
          </cell>
        </row>
        <row r="33">
          <cell r="A33" t="str">
            <v>0130</v>
          </cell>
          <cell r="B33" t="str">
            <v>B</v>
          </cell>
          <cell r="D33" t="str">
            <v>서부</v>
          </cell>
          <cell r="E33" t="str">
            <v>강서</v>
          </cell>
          <cell r="F33">
            <v>115</v>
          </cell>
          <cell r="G33">
            <v>14</v>
          </cell>
          <cell r="H33">
            <v>25</v>
          </cell>
          <cell r="I33">
            <v>1</v>
          </cell>
          <cell r="J33">
            <v>2</v>
          </cell>
          <cell r="K33">
            <v>0</v>
          </cell>
          <cell r="L33">
            <v>43</v>
          </cell>
          <cell r="M33">
            <v>4</v>
          </cell>
          <cell r="N33">
            <v>33</v>
          </cell>
          <cell r="O33">
            <v>1</v>
          </cell>
          <cell r="P33">
            <v>58</v>
          </cell>
          <cell r="Q33">
            <v>10</v>
          </cell>
          <cell r="R33">
            <v>24</v>
          </cell>
          <cell r="S33">
            <v>3</v>
          </cell>
          <cell r="T33">
            <v>10</v>
          </cell>
          <cell r="U33">
            <v>0</v>
          </cell>
          <cell r="V33">
            <v>4</v>
          </cell>
          <cell r="W33">
            <v>0</v>
          </cell>
          <cell r="X33">
            <v>1</v>
          </cell>
          <cell r="Y33">
            <v>0</v>
          </cell>
          <cell r="Z33">
            <v>6</v>
          </cell>
          <cell r="AA33">
            <v>0</v>
          </cell>
          <cell r="AB33">
            <v>0</v>
          </cell>
          <cell r="AC33">
            <v>0</v>
          </cell>
          <cell r="AD33">
            <v>5</v>
          </cell>
          <cell r="AE33">
            <v>1</v>
          </cell>
          <cell r="AF33">
            <v>3</v>
          </cell>
          <cell r="AG33">
            <v>0</v>
          </cell>
          <cell r="AH33">
            <v>0</v>
          </cell>
          <cell r="AI33">
            <v>0</v>
          </cell>
          <cell r="AJ33">
            <v>1</v>
          </cell>
          <cell r="AK33">
            <v>0</v>
          </cell>
          <cell r="AL33">
            <v>1</v>
          </cell>
          <cell r="AM33">
            <v>0</v>
          </cell>
          <cell r="AN33">
            <v>1</v>
          </cell>
          <cell r="AO33">
            <v>0</v>
          </cell>
          <cell r="AP33">
            <v>0</v>
          </cell>
          <cell r="AQ33">
            <v>0</v>
          </cell>
          <cell r="AR33">
            <v>3</v>
          </cell>
          <cell r="AS33">
            <v>0</v>
          </cell>
          <cell r="AT33">
            <v>0</v>
          </cell>
          <cell r="AU33">
            <v>0</v>
          </cell>
          <cell r="AV33">
            <v>19</v>
          </cell>
          <cell r="AW33">
            <v>1</v>
          </cell>
          <cell r="AX33">
            <v>3</v>
          </cell>
          <cell r="AY33">
            <v>0</v>
          </cell>
          <cell r="AZ33">
            <v>32</v>
          </cell>
          <cell r="BA33">
            <v>9</v>
          </cell>
          <cell r="BB33">
            <v>5</v>
          </cell>
          <cell r="BC33">
            <v>1</v>
          </cell>
          <cell r="BD33">
            <v>13</v>
          </cell>
          <cell r="BE33">
            <v>0</v>
          </cell>
          <cell r="BF33">
            <v>1</v>
          </cell>
          <cell r="BG33">
            <v>1</v>
          </cell>
          <cell r="BH33">
            <v>1</v>
          </cell>
          <cell r="BI33">
            <v>0</v>
          </cell>
          <cell r="BJ33">
            <v>4</v>
          </cell>
          <cell r="BK33">
            <v>1</v>
          </cell>
        </row>
        <row r="34">
          <cell r="A34" t="str">
            <v>0131</v>
          </cell>
          <cell r="B34" t="str">
            <v>B</v>
          </cell>
          <cell r="D34" t="str">
            <v>서부</v>
          </cell>
          <cell r="E34" t="str">
            <v>화곡</v>
          </cell>
          <cell r="F34">
            <v>130</v>
          </cell>
          <cell r="G34">
            <v>19</v>
          </cell>
          <cell r="H34">
            <v>25</v>
          </cell>
          <cell r="I34">
            <v>2</v>
          </cell>
          <cell r="J34">
            <v>2</v>
          </cell>
          <cell r="K34">
            <v>0</v>
          </cell>
          <cell r="L34">
            <v>52</v>
          </cell>
          <cell r="M34">
            <v>0</v>
          </cell>
          <cell r="N34">
            <v>31</v>
          </cell>
          <cell r="O34">
            <v>2</v>
          </cell>
          <cell r="P34">
            <v>69</v>
          </cell>
          <cell r="Q34">
            <v>17</v>
          </cell>
          <cell r="R34">
            <v>30</v>
          </cell>
          <cell r="S34">
            <v>0</v>
          </cell>
          <cell r="T34">
            <v>10</v>
          </cell>
          <cell r="U34">
            <v>0</v>
          </cell>
          <cell r="V34">
            <v>5</v>
          </cell>
          <cell r="W34">
            <v>1</v>
          </cell>
          <cell r="X34">
            <v>0</v>
          </cell>
          <cell r="Y34">
            <v>0</v>
          </cell>
          <cell r="Z34">
            <v>5</v>
          </cell>
          <cell r="AA34">
            <v>1</v>
          </cell>
          <cell r="AB34">
            <v>0</v>
          </cell>
          <cell r="AC34">
            <v>0</v>
          </cell>
          <cell r="AD34">
            <v>5</v>
          </cell>
          <cell r="AE34">
            <v>0</v>
          </cell>
          <cell r="AF34">
            <v>2</v>
          </cell>
          <cell r="AG34">
            <v>0</v>
          </cell>
          <cell r="AH34">
            <v>0</v>
          </cell>
          <cell r="AI34">
            <v>0</v>
          </cell>
          <cell r="AJ34">
            <v>1</v>
          </cell>
          <cell r="AK34">
            <v>0</v>
          </cell>
          <cell r="AL34">
            <v>1</v>
          </cell>
          <cell r="AM34">
            <v>0</v>
          </cell>
          <cell r="AN34">
            <v>2</v>
          </cell>
          <cell r="AO34">
            <v>0</v>
          </cell>
          <cell r="AP34">
            <v>0</v>
          </cell>
          <cell r="AQ34">
            <v>0</v>
          </cell>
          <cell r="AR34">
            <v>4</v>
          </cell>
          <cell r="AS34">
            <v>0</v>
          </cell>
          <cell r="AT34">
            <v>0</v>
          </cell>
          <cell r="AU34">
            <v>0</v>
          </cell>
          <cell r="AV34">
            <v>22</v>
          </cell>
          <cell r="AW34">
            <v>0</v>
          </cell>
          <cell r="AX34">
            <v>3</v>
          </cell>
          <cell r="AY34">
            <v>0</v>
          </cell>
          <cell r="AZ34">
            <v>38</v>
          </cell>
          <cell r="BA34">
            <v>17</v>
          </cell>
          <cell r="BB34">
            <v>6</v>
          </cell>
          <cell r="BC34">
            <v>0</v>
          </cell>
          <cell r="BD34">
            <v>16</v>
          </cell>
          <cell r="BE34">
            <v>0</v>
          </cell>
          <cell r="BF34">
            <v>2</v>
          </cell>
          <cell r="BG34">
            <v>0</v>
          </cell>
          <cell r="BH34">
            <v>2</v>
          </cell>
          <cell r="BI34">
            <v>0</v>
          </cell>
          <cell r="BJ34">
            <v>4</v>
          </cell>
          <cell r="BK34">
            <v>0</v>
          </cell>
        </row>
        <row r="35">
          <cell r="A35" t="str">
            <v>0132</v>
          </cell>
          <cell r="B35" t="str">
            <v>B</v>
          </cell>
          <cell r="D35" t="str">
            <v>서부</v>
          </cell>
          <cell r="E35" t="str">
            <v>공항</v>
          </cell>
          <cell r="F35">
            <v>64</v>
          </cell>
          <cell r="G35">
            <v>5</v>
          </cell>
          <cell r="H35">
            <v>14</v>
          </cell>
          <cell r="I35">
            <v>0</v>
          </cell>
          <cell r="J35">
            <v>1</v>
          </cell>
          <cell r="K35">
            <v>0</v>
          </cell>
          <cell r="L35">
            <v>25</v>
          </cell>
          <cell r="M35">
            <v>2</v>
          </cell>
          <cell r="N35">
            <v>19</v>
          </cell>
          <cell r="O35">
            <v>0</v>
          </cell>
          <cell r="P35">
            <v>31</v>
          </cell>
          <cell r="Q35">
            <v>3</v>
          </cell>
          <cell r="R35">
            <v>14</v>
          </cell>
          <cell r="S35">
            <v>2</v>
          </cell>
          <cell r="T35">
            <v>6</v>
          </cell>
          <cell r="U35">
            <v>0</v>
          </cell>
          <cell r="V35">
            <v>1</v>
          </cell>
          <cell r="W35">
            <v>0</v>
          </cell>
          <cell r="X35">
            <v>0</v>
          </cell>
          <cell r="Y35">
            <v>0</v>
          </cell>
          <cell r="Z35">
            <v>5</v>
          </cell>
          <cell r="AA35">
            <v>0</v>
          </cell>
          <cell r="AB35">
            <v>0</v>
          </cell>
          <cell r="AC35">
            <v>0</v>
          </cell>
          <cell r="AD35">
            <v>2</v>
          </cell>
          <cell r="AE35">
            <v>0</v>
          </cell>
          <cell r="AF35">
            <v>2</v>
          </cell>
          <cell r="AG35">
            <v>0</v>
          </cell>
          <cell r="AH35">
            <v>0</v>
          </cell>
          <cell r="AI35">
            <v>0</v>
          </cell>
          <cell r="AJ35">
            <v>1</v>
          </cell>
          <cell r="AK35">
            <v>0</v>
          </cell>
          <cell r="AL35">
            <v>1</v>
          </cell>
          <cell r="AM35">
            <v>0</v>
          </cell>
          <cell r="AN35">
            <v>0</v>
          </cell>
          <cell r="AO35">
            <v>0</v>
          </cell>
          <cell r="AP35">
            <v>0</v>
          </cell>
          <cell r="AQ35">
            <v>0</v>
          </cell>
          <cell r="AR35">
            <v>2</v>
          </cell>
          <cell r="AS35">
            <v>0</v>
          </cell>
          <cell r="AT35">
            <v>0</v>
          </cell>
          <cell r="AU35">
            <v>0</v>
          </cell>
          <cell r="AV35">
            <v>11</v>
          </cell>
          <cell r="AW35">
            <v>0</v>
          </cell>
          <cell r="AX35">
            <v>1</v>
          </cell>
          <cell r="AY35">
            <v>0</v>
          </cell>
          <cell r="AZ35">
            <v>17</v>
          </cell>
          <cell r="BA35">
            <v>3</v>
          </cell>
          <cell r="BB35">
            <v>3</v>
          </cell>
          <cell r="BC35">
            <v>0</v>
          </cell>
          <cell r="BD35">
            <v>6</v>
          </cell>
          <cell r="BE35">
            <v>1</v>
          </cell>
          <cell r="BF35">
            <v>1</v>
          </cell>
          <cell r="BG35">
            <v>0</v>
          </cell>
          <cell r="BH35">
            <v>1</v>
          </cell>
          <cell r="BI35">
            <v>0</v>
          </cell>
          <cell r="BJ35">
            <v>3</v>
          </cell>
          <cell r="BK35">
            <v>1</v>
          </cell>
        </row>
        <row r="36">
          <cell r="A36" t="str">
            <v>0133</v>
          </cell>
          <cell r="B36" t="str">
            <v>B</v>
          </cell>
          <cell r="D36" t="str">
            <v>서부</v>
          </cell>
          <cell r="E36" t="str">
            <v>가양</v>
          </cell>
          <cell r="F36">
            <v>111</v>
          </cell>
          <cell r="G36">
            <v>9</v>
          </cell>
          <cell r="H36">
            <v>21</v>
          </cell>
          <cell r="I36">
            <v>1</v>
          </cell>
          <cell r="J36">
            <v>2</v>
          </cell>
          <cell r="K36">
            <v>0</v>
          </cell>
          <cell r="L36">
            <v>44</v>
          </cell>
          <cell r="M36">
            <v>3</v>
          </cell>
          <cell r="N36">
            <v>28</v>
          </cell>
          <cell r="O36">
            <v>0</v>
          </cell>
          <cell r="P36">
            <v>58</v>
          </cell>
          <cell r="Q36">
            <v>7</v>
          </cell>
          <cell r="R36">
            <v>25</v>
          </cell>
          <cell r="S36">
            <v>2</v>
          </cell>
          <cell r="T36">
            <v>9</v>
          </cell>
          <cell r="U36">
            <v>0</v>
          </cell>
          <cell r="V36">
            <v>4</v>
          </cell>
          <cell r="W36">
            <v>0</v>
          </cell>
          <cell r="X36">
            <v>0</v>
          </cell>
          <cell r="Y36">
            <v>0</v>
          </cell>
          <cell r="Z36">
            <v>5</v>
          </cell>
          <cell r="AA36">
            <v>0</v>
          </cell>
          <cell r="AB36">
            <v>0</v>
          </cell>
          <cell r="AC36">
            <v>0</v>
          </cell>
          <cell r="AD36">
            <v>4</v>
          </cell>
          <cell r="AE36">
            <v>0</v>
          </cell>
          <cell r="AF36">
            <v>2</v>
          </cell>
          <cell r="AG36">
            <v>0</v>
          </cell>
          <cell r="AH36">
            <v>0</v>
          </cell>
          <cell r="AI36">
            <v>0</v>
          </cell>
          <cell r="AJ36">
            <v>1</v>
          </cell>
          <cell r="AK36">
            <v>0</v>
          </cell>
          <cell r="AL36">
            <v>1</v>
          </cell>
          <cell r="AM36">
            <v>0</v>
          </cell>
          <cell r="AN36">
            <v>1</v>
          </cell>
          <cell r="AO36">
            <v>0</v>
          </cell>
          <cell r="AP36">
            <v>0</v>
          </cell>
          <cell r="AQ36">
            <v>1</v>
          </cell>
          <cell r="AR36">
            <v>3</v>
          </cell>
          <cell r="AS36">
            <v>0</v>
          </cell>
          <cell r="AT36">
            <v>0</v>
          </cell>
          <cell r="AU36">
            <v>0</v>
          </cell>
          <cell r="AV36">
            <v>19</v>
          </cell>
          <cell r="AW36">
            <v>1</v>
          </cell>
          <cell r="AX36">
            <v>3</v>
          </cell>
          <cell r="AY36">
            <v>0</v>
          </cell>
          <cell r="AZ36">
            <v>32</v>
          </cell>
          <cell r="BA36">
            <v>5</v>
          </cell>
          <cell r="BB36">
            <v>5</v>
          </cell>
          <cell r="BC36">
            <v>0</v>
          </cell>
          <cell r="BD36">
            <v>13</v>
          </cell>
          <cell r="BE36">
            <v>1</v>
          </cell>
          <cell r="BF36">
            <v>2</v>
          </cell>
          <cell r="BG36">
            <v>1</v>
          </cell>
          <cell r="BH36">
            <v>1</v>
          </cell>
          <cell r="BI36">
            <v>0</v>
          </cell>
          <cell r="BJ36">
            <v>4</v>
          </cell>
          <cell r="BK36">
            <v>0</v>
          </cell>
        </row>
        <row r="37">
          <cell r="A37" t="str">
            <v>0134</v>
          </cell>
          <cell r="B37" t="str">
            <v>B</v>
          </cell>
          <cell r="D37" t="str">
            <v>서부</v>
          </cell>
          <cell r="E37" t="str">
            <v>목동</v>
          </cell>
          <cell r="F37">
            <v>162</v>
          </cell>
          <cell r="G37">
            <v>19</v>
          </cell>
          <cell r="H37">
            <v>36</v>
          </cell>
          <cell r="I37">
            <v>5</v>
          </cell>
          <cell r="J37">
            <v>4</v>
          </cell>
          <cell r="K37">
            <v>0</v>
          </cell>
          <cell r="L37">
            <v>59</v>
          </cell>
          <cell r="M37">
            <v>7</v>
          </cell>
          <cell r="N37">
            <v>46</v>
          </cell>
          <cell r="O37">
            <v>4</v>
          </cell>
          <cell r="P37">
            <v>84</v>
          </cell>
          <cell r="Q37">
            <v>11</v>
          </cell>
          <cell r="R37">
            <v>32</v>
          </cell>
          <cell r="S37">
            <v>4</v>
          </cell>
          <cell r="T37">
            <v>12</v>
          </cell>
          <cell r="U37">
            <v>0</v>
          </cell>
          <cell r="V37">
            <v>6</v>
          </cell>
          <cell r="W37">
            <v>2</v>
          </cell>
          <cell r="X37">
            <v>3</v>
          </cell>
          <cell r="Y37">
            <v>0</v>
          </cell>
          <cell r="Z37">
            <v>8</v>
          </cell>
          <cell r="AA37">
            <v>1</v>
          </cell>
          <cell r="AB37">
            <v>0</v>
          </cell>
          <cell r="AC37">
            <v>0</v>
          </cell>
          <cell r="AD37">
            <v>7</v>
          </cell>
          <cell r="AE37">
            <v>1</v>
          </cell>
          <cell r="AF37">
            <v>4</v>
          </cell>
          <cell r="AG37">
            <v>0</v>
          </cell>
          <cell r="AH37">
            <v>0</v>
          </cell>
          <cell r="AI37">
            <v>0</v>
          </cell>
          <cell r="AJ37">
            <v>1</v>
          </cell>
          <cell r="AK37">
            <v>0</v>
          </cell>
          <cell r="AL37">
            <v>1</v>
          </cell>
          <cell r="AM37">
            <v>0</v>
          </cell>
          <cell r="AN37">
            <v>1</v>
          </cell>
          <cell r="AO37">
            <v>1</v>
          </cell>
          <cell r="AP37">
            <v>0</v>
          </cell>
          <cell r="AQ37">
            <v>0</v>
          </cell>
          <cell r="AR37">
            <v>5</v>
          </cell>
          <cell r="AS37">
            <v>0</v>
          </cell>
          <cell r="AT37">
            <v>0</v>
          </cell>
          <cell r="AU37">
            <v>0</v>
          </cell>
          <cell r="AV37">
            <v>27</v>
          </cell>
          <cell r="AW37">
            <v>3</v>
          </cell>
          <cell r="AX37">
            <v>4</v>
          </cell>
          <cell r="AY37">
            <v>0</v>
          </cell>
          <cell r="AZ37">
            <v>47</v>
          </cell>
          <cell r="BA37">
            <v>7</v>
          </cell>
          <cell r="BB37">
            <v>6</v>
          </cell>
          <cell r="BC37">
            <v>2</v>
          </cell>
          <cell r="BD37">
            <v>16</v>
          </cell>
          <cell r="BE37">
            <v>1</v>
          </cell>
          <cell r="BF37">
            <v>3</v>
          </cell>
          <cell r="BG37">
            <v>1</v>
          </cell>
          <cell r="BH37">
            <v>2</v>
          </cell>
          <cell r="BI37">
            <v>0</v>
          </cell>
          <cell r="BJ37">
            <v>5</v>
          </cell>
          <cell r="BK37">
            <v>0</v>
          </cell>
        </row>
        <row r="38">
          <cell r="A38" t="str">
            <v>0135</v>
          </cell>
          <cell r="B38" t="str">
            <v>B</v>
          </cell>
          <cell r="D38" t="str">
            <v>서부</v>
          </cell>
          <cell r="E38" t="str">
            <v>신월</v>
          </cell>
          <cell r="F38">
            <v>198</v>
          </cell>
          <cell r="G38">
            <v>18</v>
          </cell>
          <cell r="H38">
            <v>41</v>
          </cell>
          <cell r="I38">
            <v>2</v>
          </cell>
          <cell r="J38">
            <v>4</v>
          </cell>
          <cell r="K38">
            <v>1</v>
          </cell>
          <cell r="L38">
            <v>86</v>
          </cell>
          <cell r="M38">
            <v>6</v>
          </cell>
          <cell r="N38">
            <v>52</v>
          </cell>
          <cell r="O38">
            <v>2</v>
          </cell>
          <cell r="P38">
            <v>87</v>
          </cell>
          <cell r="Q38">
            <v>11</v>
          </cell>
          <cell r="R38">
            <v>59</v>
          </cell>
          <cell r="S38">
            <v>5</v>
          </cell>
          <cell r="T38">
            <v>14</v>
          </cell>
          <cell r="U38">
            <v>0</v>
          </cell>
          <cell r="V38">
            <v>7</v>
          </cell>
          <cell r="W38">
            <v>1</v>
          </cell>
          <cell r="X38">
            <v>3</v>
          </cell>
          <cell r="Y38">
            <v>0</v>
          </cell>
          <cell r="Z38">
            <v>10</v>
          </cell>
          <cell r="AA38">
            <v>0</v>
          </cell>
          <cell r="AB38">
            <v>0</v>
          </cell>
          <cell r="AC38">
            <v>0</v>
          </cell>
          <cell r="AD38">
            <v>8</v>
          </cell>
          <cell r="AE38">
            <v>0</v>
          </cell>
          <cell r="AF38">
            <v>4</v>
          </cell>
          <cell r="AG38">
            <v>0</v>
          </cell>
          <cell r="AH38">
            <v>0</v>
          </cell>
          <cell r="AI38">
            <v>0</v>
          </cell>
          <cell r="AJ38">
            <v>1</v>
          </cell>
          <cell r="AK38">
            <v>0</v>
          </cell>
          <cell r="AL38">
            <v>1</v>
          </cell>
          <cell r="AM38">
            <v>0</v>
          </cell>
          <cell r="AN38">
            <v>2</v>
          </cell>
          <cell r="AO38">
            <v>0</v>
          </cell>
          <cell r="AP38">
            <v>0</v>
          </cell>
          <cell r="AQ38">
            <v>0</v>
          </cell>
          <cell r="AR38">
            <v>5</v>
          </cell>
          <cell r="AS38">
            <v>1</v>
          </cell>
          <cell r="AT38">
            <v>1</v>
          </cell>
          <cell r="AU38">
            <v>0</v>
          </cell>
          <cell r="AV38">
            <v>27</v>
          </cell>
          <cell r="AW38">
            <v>1</v>
          </cell>
          <cell r="AX38">
            <v>4</v>
          </cell>
          <cell r="AY38">
            <v>0</v>
          </cell>
          <cell r="AZ38">
            <v>49</v>
          </cell>
          <cell r="BA38">
            <v>9</v>
          </cell>
          <cell r="BB38">
            <v>11</v>
          </cell>
          <cell r="BC38">
            <v>0</v>
          </cell>
          <cell r="BD38">
            <v>30</v>
          </cell>
          <cell r="BE38">
            <v>3</v>
          </cell>
          <cell r="BF38">
            <v>3</v>
          </cell>
          <cell r="BG38">
            <v>0</v>
          </cell>
          <cell r="BH38">
            <v>4</v>
          </cell>
          <cell r="BI38">
            <v>2</v>
          </cell>
          <cell r="BJ38">
            <v>10</v>
          </cell>
          <cell r="BK38">
            <v>0</v>
          </cell>
        </row>
        <row r="39">
          <cell r="A39" t="str">
            <v>0312</v>
          </cell>
          <cell r="B39" t="str">
            <v>B</v>
          </cell>
          <cell r="D39" t="str">
            <v>서부</v>
          </cell>
          <cell r="E39" t="str">
            <v>사당</v>
          </cell>
          <cell r="F39">
            <v>53</v>
          </cell>
          <cell r="G39">
            <v>12</v>
          </cell>
          <cell r="H39">
            <v>12</v>
          </cell>
          <cell r="I39">
            <v>3</v>
          </cell>
          <cell r="J39">
            <v>1</v>
          </cell>
          <cell r="K39">
            <v>0</v>
          </cell>
          <cell r="L39">
            <v>19</v>
          </cell>
          <cell r="M39">
            <v>1</v>
          </cell>
          <cell r="N39">
            <v>16</v>
          </cell>
          <cell r="O39">
            <v>2</v>
          </cell>
          <cell r="P39">
            <v>27</v>
          </cell>
          <cell r="Q39">
            <v>9</v>
          </cell>
          <cell r="R39">
            <v>10</v>
          </cell>
          <cell r="S39">
            <v>1</v>
          </cell>
          <cell r="T39">
            <v>5</v>
          </cell>
          <cell r="U39">
            <v>0</v>
          </cell>
          <cell r="V39">
            <v>1</v>
          </cell>
          <cell r="W39">
            <v>1</v>
          </cell>
          <cell r="X39">
            <v>0</v>
          </cell>
          <cell r="Y39">
            <v>0</v>
          </cell>
          <cell r="Z39">
            <v>3</v>
          </cell>
          <cell r="AA39">
            <v>0</v>
          </cell>
          <cell r="AB39">
            <v>0</v>
          </cell>
          <cell r="AC39">
            <v>0</v>
          </cell>
          <cell r="AD39">
            <v>3</v>
          </cell>
          <cell r="AE39">
            <v>1</v>
          </cell>
          <cell r="AF39">
            <v>2</v>
          </cell>
          <cell r="AG39">
            <v>0</v>
          </cell>
          <cell r="AH39">
            <v>0</v>
          </cell>
          <cell r="AI39">
            <v>0</v>
          </cell>
          <cell r="AJ39">
            <v>0</v>
          </cell>
          <cell r="AK39">
            <v>0</v>
          </cell>
          <cell r="AL39">
            <v>1</v>
          </cell>
          <cell r="AM39">
            <v>0</v>
          </cell>
          <cell r="AN39">
            <v>1</v>
          </cell>
          <cell r="AO39">
            <v>1</v>
          </cell>
          <cell r="AP39">
            <v>0</v>
          </cell>
          <cell r="AQ39">
            <v>0</v>
          </cell>
          <cell r="AR39">
            <v>1</v>
          </cell>
          <cell r="AS39">
            <v>0</v>
          </cell>
          <cell r="AT39">
            <v>0</v>
          </cell>
          <cell r="AU39">
            <v>0</v>
          </cell>
          <cell r="AV39">
            <v>9</v>
          </cell>
          <cell r="AW39">
            <v>0</v>
          </cell>
          <cell r="AX39">
            <v>1</v>
          </cell>
          <cell r="AY39">
            <v>0</v>
          </cell>
          <cell r="AZ39">
            <v>15</v>
          </cell>
          <cell r="BA39">
            <v>8</v>
          </cell>
          <cell r="BB39">
            <v>2</v>
          </cell>
          <cell r="BC39">
            <v>0</v>
          </cell>
          <cell r="BD39">
            <v>7</v>
          </cell>
          <cell r="BE39">
            <v>0</v>
          </cell>
          <cell r="BF39">
            <v>0</v>
          </cell>
          <cell r="BG39">
            <v>1</v>
          </cell>
          <cell r="BH39">
            <v>0</v>
          </cell>
          <cell r="BI39">
            <v>0</v>
          </cell>
          <cell r="BJ39">
            <v>1</v>
          </cell>
          <cell r="BK39">
            <v>0</v>
          </cell>
        </row>
        <row r="40">
          <cell r="A40" t="str">
            <v>0322</v>
          </cell>
          <cell r="B40" t="str">
            <v>B</v>
          </cell>
          <cell r="D40" t="str">
            <v>서부</v>
          </cell>
          <cell r="E40" t="str">
            <v>관악</v>
          </cell>
          <cell r="F40">
            <v>178</v>
          </cell>
          <cell r="G40">
            <v>15</v>
          </cell>
          <cell r="H40">
            <v>35</v>
          </cell>
          <cell r="I40">
            <v>4</v>
          </cell>
          <cell r="J40">
            <v>4</v>
          </cell>
          <cell r="K40">
            <v>0</v>
          </cell>
          <cell r="L40">
            <v>67</v>
          </cell>
          <cell r="M40">
            <v>4</v>
          </cell>
          <cell r="N40">
            <v>43</v>
          </cell>
          <cell r="O40">
            <v>5</v>
          </cell>
          <cell r="P40">
            <v>101</v>
          </cell>
          <cell r="Q40">
            <v>8</v>
          </cell>
          <cell r="R40">
            <v>34</v>
          </cell>
          <cell r="S40">
            <v>2</v>
          </cell>
          <cell r="T40">
            <v>12</v>
          </cell>
          <cell r="U40">
            <v>1</v>
          </cell>
          <cell r="V40">
            <v>5</v>
          </cell>
          <cell r="W40">
            <v>1</v>
          </cell>
          <cell r="X40">
            <v>1</v>
          </cell>
          <cell r="Y40">
            <v>0</v>
          </cell>
          <cell r="Z40">
            <v>7</v>
          </cell>
          <cell r="AA40">
            <v>2</v>
          </cell>
          <cell r="AB40">
            <v>0</v>
          </cell>
          <cell r="AC40">
            <v>0</v>
          </cell>
          <cell r="AD40">
            <v>7</v>
          </cell>
          <cell r="AE40">
            <v>0</v>
          </cell>
          <cell r="AF40">
            <v>4</v>
          </cell>
          <cell r="AG40">
            <v>0</v>
          </cell>
          <cell r="AH40">
            <v>0</v>
          </cell>
          <cell r="AI40">
            <v>0</v>
          </cell>
          <cell r="AJ40">
            <v>1</v>
          </cell>
          <cell r="AK40">
            <v>1</v>
          </cell>
          <cell r="AL40">
            <v>2</v>
          </cell>
          <cell r="AM40">
            <v>0</v>
          </cell>
          <cell r="AN40">
            <v>3</v>
          </cell>
          <cell r="AO40">
            <v>0</v>
          </cell>
          <cell r="AP40">
            <v>0</v>
          </cell>
          <cell r="AQ40">
            <v>0</v>
          </cell>
          <cell r="AR40">
            <v>5</v>
          </cell>
          <cell r="AS40">
            <v>0</v>
          </cell>
          <cell r="AT40">
            <v>0</v>
          </cell>
          <cell r="AU40">
            <v>0</v>
          </cell>
          <cell r="AV40">
            <v>33</v>
          </cell>
          <cell r="AW40">
            <v>2</v>
          </cell>
          <cell r="AX40">
            <v>4</v>
          </cell>
          <cell r="AY40">
            <v>0</v>
          </cell>
          <cell r="AZ40">
            <v>56</v>
          </cell>
          <cell r="BA40">
            <v>6</v>
          </cell>
          <cell r="BB40">
            <v>6</v>
          </cell>
          <cell r="BC40">
            <v>0</v>
          </cell>
          <cell r="BD40">
            <v>17</v>
          </cell>
          <cell r="BE40">
            <v>1</v>
          </cell>
          <cell r="BF40">
            <v>3</v>
          </cell>
          <cell r="BG40">
            <v>0</v>
          </cell>
          <cell r="BH40">
            <v>2</v>
          </cell>
          <cell r="BI40">
            <v>0</v>
          </cell>
          <cell r="BJ40">
            <v>6</v>
          </cell>
          <cell r="BK40">
            <v>1</v>
          </cell>
        </row>
        <row r="41">
          <cell r="A41" t="str">
            <v>0323</v>
          </cell>
          <cell r="B41" t="str">
            <v>B</v>
          </cell>
          <cell r="D41" t="str">
            <v>서부</v>
          </cell>
          <cell r="E41" t="str">
            <v>신림</v>
          </cell>
          <cell r="F41">
            <v>104</v>
          </cell>
          <cell r="G41">
            <v>10</v>
          </cell>
          <cell r="H41">
            <v>22</v>
          </cell>
          <cell r="I41">
            <v>4</v>
          </cell>
          <cell r="J41">
            <v>1</v>
          </cell>
          <cell r="K41">
            <v>0</v>
          </cell>
          <cell r="L41">
            <v>38</v>
          </cell>
          <cell r="M41">
            <v>3</v>
          </cell>
          <cell r="N41">
            <v>25</v>
          </cell>
          <cell r="O41">
            <v>7</v>
          </cell>
          <cell r="P41">
            <v>59</v>
          </cell>
          <cell r="Q41">
            <v>1</v>
          </cell>
          <cell r="R41">
            <v>20</v>
          </cell>
          <cell r="S41">
            <v>2</v>
          </cell>
          <cell r="T41">
            <v>7</v>
          </cell>
          <cell r="U41">
            <v>3</v>
          </cell>
          <cell r="V41">
            <v>3</v>
          </cell>
          <cell r="W41">
            <v>2</v>
          </cell>
          <cell r="X41">
            <v>1</v>
          </cell>
          <cell r="Y41">
            <v>0</v>
          </cell>
          <cell r="Z41">
            <v>6</v>
          </cell>
          <cell r="AA41">
            <v>1</v>
          </cell>
          <cell r="AB41">
            <v>0</v>
          </cell>
          <cell r="AC41">
            <v>0</v>
          </cell>
          <cell r="AD41">
            <v>4</v>
          </cell>
          <cell r="AE41">
            <v>0</v>
          </cell>
          <cell r="AF41">
            <v>2</v>
          </cell>
          <cell r="AG41">
            <v>1</v>
          </cell>
          <cell r="AH41">
            <v>0</v>
          </cell>
          <cell r="AI41">
            <v>0</v>
          </cell>
          <cell r="AJ41">
            <v>1</v>
          </cell>
          <cell r="AK41">
            <v>0</v>
          </cell>
          <cell r="AL41">
            <v>0</v>
          </cell>
          <cell r="AM41">
            <v>0</v>
          </cell>
          <cell r="AN41">
            <v>1</v>
          </cell>
          <cell r="AO41">
            <v>0</v>
          </cell>
          <cell r="AP41">
            <v>0</v>
          </cell>
          <cell r="AQ41">
            <v>0</v>
          </cell>
          <cell r="AR41">
            <v>4</v>
          </cell>
          <cell r="AS41">
            <v>0</v>
          </cell>
          <cell r="AT41">
            <v>0</v>
          </cell>
          <cell r="AU41">
            <v>0</v>
          </cell>
          <cell r="AV41">
            <v>18</v>
          </cell>
          <cell r="AW41">
            <v>1</v>
          </cell>
          <cell r="AX41">
            <v>3</v>
          </cell>
          <cell r="AY41">
            <v>0</v>
          </cell>
          <cell r="AZ41">
            <v>33</v>
          </cell>
          <cell r="BA41">
            <v>0</v>
          </cell>
          <cell r="BB41">
            <v>4</v>
          </cell>
          <cell r="BC41">
            <v>0</v>
          </cell>
          <cell r="BD41">
            <v>11</v>
          </cell>
          <cell r="BE41">
            <v>0</v>
          </cell>
          <cell r="BF41">
            <v>1</v>
          </cell>
          <cell r="BG41">
            <v>0</v>
          </cell>
          <cell r="BH41">
            <v>1</v>
          </cell>
          <cell r="BI41">
            <v>0</v>
          </cell>
          <cell r="BJ41">
            <v>3</v>
          </cell>
          <cell r="BK41">
            <v>2</v>
          </cell>
        </row>
        <row r="42">
          <cell r="A42" t="str">
            <v>0324</v>
          </cell>
          <cell r="B42" t="str">
            <v>B</v>
          </cell>
          <cell r="D42" t="str">
            <v>서부</v>
          </cell>
          <cell r="E42" t="str">
            <v>노량진</v>
          </cell>
          <cell r="F42">
            <v>55</v>
          </cell>
          <cell r="G42">
            <v>2</v>
          </cell>
          <cell r="H42">
            <v>12</v>
          </cell>
          <cell r="I42">
            <v>0</v>
          </cell>
          <cell r="J42">
            <v>1</v>
          </cell>
          <cell r="K42">
            <v>0</v>
          </cell>
          <cell r="L42">
            <v>21</v>
          </cell>
          <cell r="M42">
            <v>2</v>
          </cell>
          <cell r="N42">
            <v>16</v>
          </cell>
          <cell r="O42">
            <v>0</v>
          </cell>
          <cell r="P42">
            <v>26</v>
          </cell>
          <cell r="Q42">
            <v>1</v>
          </cell>
          <cell r="R42">
            <v>13</v>
          </cell>
          <cell r="S42">
            <v>1</v>
          </cell>
          <cell r="T42">
            <v>5</v>
          </cell>
          <cell r="U42">
            <v>0</v>
          </cell>
          <cell r="V42">
            <v>1</v>
          </cell>
          <cell r="W42">
            <v>0</v>
          </cell>
          <cell r="X42">
            <v>0</v>
          </cell>
          <cell r="Y42">
            <v>0</v>
          </cell>
          <cell r="Z42">
            <v>4</v>
          </cell>
          <cell r="AA42">
            <v>0</v>
          </cell>
          <cell r="AB42">
            <v>0</v>
          </cell>
          <cell r="AC42">
            <v>0</v>
          </cell>
          <cell r="AD42">
            <v>3</v>
          </cell>
          <cell r="AE42">
            <v>0</v>
          </cell>
          <cell r="AF42">
            <v>1</v>
          </cell>
          <cell r="AG42">
            <v>0</v>
          </cell>
          <cell r="AH42">
            <v>0</v>
          </cell>
          <cell r="AI42">
            <v>0</v>
          </cell>
          <cell r="AJ42">
            <v>1</v>
          </cell>
          <cell r="AK42">
            <v>0</v>
          </cell>
          <cell r="AL42">
            <v>0</v>
          </cell>
          <cell r="AM42">
            <v>0</v>
          </cell>
          <cell r="AN42">
            <v>1</v>
          </cell>
          <cell r="AO42">
            <v>0</v>
          </cell>
          <cell r="AP42">
            <v>0</v>
          </cell>
          <cell r="AQ42">
            <v>0</v>
          </cell>
          <cell r="AR42">
            <v>1</v>
          </cell>
          <cell r="AS42">
            <v>0</v>
          </cell>
          <cell r="AT42">
            <v>0</v>
          </cell>
          <cell r="AU42">
            <v>0</v>
          </cell>
          <cell r="AV42">
            <v>8</v>
          </cell>
          <cell r="AW42">
            <v>1</v>
          </cell>
          <cell r="AX42">
            <v>1</v>
          </cell>
          <cell r="AY42">
            <v>0</v>
          </cell>
          <cell r="AZ42">
            <v>15</v>
          </cell>
          <cell r="BA42">
            <v>0</v>
          </cell>
          <cell r="BB42">
            <v>2</v>
          </cell>
          <cell r="BC42">
            <v>0</v>
          </cell>
          <cell r="BD42">
            <v>7</v>
          </cell>
          <cell r="BE42">
            <v>0</v>
          </cell>
          <cell r="BF42">
            <v>1</v>
          </cell>
          <cell r="BG42">
            <v>0</v>
          </cell>
          <cell r="BH42">
            <v>0</v>
          </cell>
          <cell r="BI42">
            <v>0</v>
          </cell>
          <cell r="BJ42">
            <v>3</v>
          </cell>
          <cell r="BK42">
            <v>1</v>
          </cell>
        </row>
        <row r="43">
          <cell r="A43" t="str">
            <v>0325</v>
          </cell>
          <cell r="B43" t="str">
            <v>B</v>
          </cell>
          <cell r="D43" t="str">
            <v>서부</v>
          </cell>
          <cell r="E43" t="str">
            <v>개봉</v>
          </cell>
          <cell r="F43">
            <v>212</v>
          </cell>
          <cell r="G43">
            <v>24</v>
          </cell>
          <cell r="H43">
            <v>43</v>
          </cell>
          <cell r="I43">
            <v>6</v>
          </cell>
          <cell r="J43">
            <v>3</v>
          </cell>
          <cell r="K43">
            <v>0</v>
          </cell>
          <cell r="L43">
            <v>84</v>
          </cell>
          <cell r="M43">
            <v>7</v>
          </cell>
          <cell r="N43">
            <v>49</v>
          </cell>
          <cell r="O43">
            <v>5</v>
          </cell>
          <cell r="P43">
            <v>117</v>
          </cell>
          <cell r="Q43">
            <v>15</v>
          </cell>
          <cell r="R43">
            <v>46</v>
          </cell>
          <cell r="S43">
            <v>4</v>
          </cell>
          <cell r="T43">
            <v>12</v>
          </cell>
          <cell r="U43">
            <v>1</v>
          </cell>
          <cell r="V43">
            <v>7</v>
          </cell>
          <cell r="W43">
            <v>0</v>
          </cell>
          <cell r="X43">
            <v>3</v>
          </cell>
          <cell r="Y43">
            <v>0</v>
          </cell>
          <cell r="Z43">
            <v>10</v>
          </cell>
          <cell r="AA43">
            <v>2</v>
          </cell>
          <cell r="AB43">
            <v>0</v>
          </cell>
          <cell r="AC43">
            <v>0</v>
          </cell>
          <cell r="AD43">
            <v>8</v>
          </cell>
          <cell r="AE43">
            <v>0</v>
          </cell>
          <cell r="AF43">
            <v>4</v>
          </cell>
          <cell r="AG43">
            <v>0</v>
          </cell>
          <cell r="AH43">
            <v>0</v>
          </cell>
          <cell r="AI43">
            <v>0</v>
          </cell>
          <cell r="AJ43">
            <v>1</v>
          </cell>
          <cell r="AK43">
            <v>1</v>
          </cell>
          <cell r="AL43">
            <v>1</v>
          </cell>
          <cell r="AM43">
            <v>1</v>
          </cell>
          <cell r="AN43">
            <v>2</v>
          </cell>
          <cell r="AO43">
            <v>0</v>
          </cell>
          <cell r="AP43">
            <v>1</v>
          </cell>
          <cell r="AQ43">
            <v>0</v>
          </cell>
          <cell r="AR43">
            <v>6</v>
          </cell>
          <cell r="AS43">
            <v>2</v>
          </cell>
          <cell r="AT43">
            <v>0</v>
          </cell>
          <cell r="AU43">
            <v>0</v>
          </cell>
          <cell r="AV43">
            <v>38</v>
          </cell>
          <cell r="AW43">
            <v>3</v>
          </cell>
          <cell r="AX43">
            <v>5</v>
          </cell>
          <cell r="AY43">
            <v>0</v>
          </cell>
          <cell r="AZ43">
            <v>65</v>
          </cell>
          <cell r="BA43">
            <v>10</v>
          </cell>
          <cell r="BB43">
            <v>9</v>
          </cell>
          <cell r="BC43">
            <v>2</v>
          </cell>
          <cell r="BD43">
            <v>24</v>
          </cell>
          <cell r="BE43">
            <v>1</v>
          </cell>
          <cell r="BF43">
            <v>3</v>
          </cell>
          <cell r="BG43">
            <v>0</v>
          </cell>
          <cell r="BH43">
            <v>3</v>
          </cell>
          <cell r="BI43">
            <v>0</v>
          </cell>
          <cell r="BJ43">
            <v>7</v>
          </cell>
          <cell r="BK43">
            <v>1</v>
          </cell>
        </row>
        <row r="44">
          <cell r="A44" t="str">
            <v>0326</v>
          </cell>
          <cell r="B44" t="str">
            <v>B</v>
          </cell>
          <cell r="D44" t="str">
            <v>서부</v>
          </cell>
          <cell r="E44" t="str">
            <v>광명</v>
          </cell>
          <cell r="F44">
            <v>37</v>
          </cell>
          <cell r="G44">
            <v>3</v>
          </cell>
          <cell r="H44">
            <v>9</v>
          </cell>
          <cell r="I44">
            <v>2</v>
          </cell>
          <cell r="J44">
            <v>1</v>
          </cell>
          <cell r="K44">
            <v>0</v>
          </cell>
          <cell r="L44">
            <v>15</v>
          </cell>
          <cell r="M44">
            <v>0</v>
          </cell>
          <cell r="N44">
            <v>12</v>
          </cell>
          <cell r="O44">
            <v>1</v>
          </cell>
          <cell r="P44">
            <v>15</v>
          </cell>
          <cell r="Q44">
            <v>2</v>
          </cell>
          <cell r="R44">
            <v>10</v>
          </cell>
          <cell r="S44">
            <v>0</v>
          </cell>
          <cell r="T44">
            <v>3</v>
          </cell>
          <cell r="U44">
            <v>0</v>
          </cell>
          <cell r="V44">
            <v>1</v>
          </cell>
          <cell r="W44">
            <v>0</v>
          </cell>
          <cell r="X44">
            <v>0</v>
          </cell>
          <cell r="Y44">
            <v>0</v>
          </cell>
          <cell r="Z44">
            <v>2</v>
          </cell>
          <cell r="AA44">
            <v>0</v>
          </cell>
          <cell r="AB44">
            <v>0</v>
          </cell>
          <cell r="AC44">
            <v>0</v>
          </cell>
          <cell r="AD44">
            <v>2</v>
          </cell>
          <cell r="AE44">
            <v>1</v>
          </cell>
          <cell r="AF44">
            <v>1</v>
          </cell>
          <cell r="AG44">
            <v>0</v>
          </cell>
          <cell r="AH44">
            <v>0</v>
          </cell>
          <cell r="AI44">
            <v>0</v>
          </cell>
          <cell r="AJ44">
            <v>1</v>
          </cell>
          <cell r="AK44">
            <v>0</v>
          </cell>
          <cell r="AL44">
            <v>1</v>
          </cell>
          <cell r="AM44">
            <v>0</v>
          </cell>
          <cell r="AN44">
            <v>0</v>
          </cell>
          <cell r="AO44">
            <v>1</v>
          </cell>
          <cell r="AP44">
            <v>0</v>
          </cell>
          <cell r="AQ44">
            <v>0</v>
          </cell>
          <cell r="AR44">
            <v>1</v>
          </cell>
          <cell r="AS44">
            <v>0</v>
          </cell>
          <cell r="AT44">
            <v>0</v>
          </cell>
          <cell r="AU44">
            <v>0</v>
          </cell>
          <cell r="AV44">
            <v>5</v>
          </cell>
          <cell r="AW44">
            <v>0</v>
          </cell>
          <cell r="AX44">
            <v>1</v>
          </cell>
          <cell r="AY44">
            <v>0</v>
          </cell>
          <cell r="AZ44">
            <v>8</v>
          </cell>
          <cell r="BA44">
            <v>1</v>
          </cell>
          <cell r="BB44">
            <v>2</v>
          </cell>
          <cell r="BC44">
            <v>0</v>
          </cell>
          <cell r="BD44">
            <v>7</v>
          </cell>
          <cell r="BE44">
            <v>0</v>
          </cell>
          <cell r="BF44">
            <v>0</v>
          </cell>
          <cell r="BG44">
            <v>0</v>
          </cell>
          <cell r="BH44">
            <v>0</v>
          </cell>
          <cell r="BI44">
            <v>0</v>
          </cell>
          <cell r="BJ44">
            <v>1</v>
          </cell>
          <cell r="BK44">
            <v>0</v>
          </cell>
        </row>
        <row r="45">
          <cell r="A45" t="str">
            <v>0327</v>
          </cell>
          <cell r="B45" t="str">
            <v>B</v>
          </cell>
          <cell r="D45" t="str">
            <v>서부</v>
          </cell>
          <cell r="E45" t="str">
            <v>시흥</v>
          </cell>
          <cell r="F45">
            <v>156</v>
          </cell>
          <cell r="G45">
            <v>17</v>
          </cell>
          <cell r="H45">
            <v>31</v>
          </cell>
          <cell r="I45">
            <v>3</v>
          </cell>
          <cell r="J45">
            <v>3</v>
          </cell>
          <cell r="K45">
            <v>0</v>
          </cell>
          <cell r="L45">
            <v>63</v>
          </cell>
          <cell r="M45">
            <v>4</v>
          </cell>
          <cell r="N45">
            <v>40</v>
          </cell>
          <cell r="O45">
            <v>3</v>
          </cell>
          <cell r="P45">
            <v>78</v>
          </cell>
          <cell r="Q45">
            <v>12</v>
          </cell>
          <cell r="R45">
            <v>38</v>
          </cell>
          <cell r="S45">
            <v>2</v>
          </cell>
          <cell r="T45">
            <v>12</v>
          </cell>
          <cell r="U45">
            <v>0</v>
          </cell>
          <cell r="V45">
            <v>5</v>
          </cell>
          <cell r="W45">
            <v>0</v>
          </cell>
          <cell r="X45">
            <v>1</v>
          </cell>
          <cell r="Y45">
            <v>0</v>
          </cell>
          <cell r="Z45">
            <v>7</v>
          </cell>
          <cell r="AA45">
            <v>0</v>
          </cell>
          <cell r="AB45">
            <v>0</v>
          </cell>
          <cell r="AC45">
            <v>0</v>
          </cell>
          <cell r="AD45">
            <v>6</v>
          </cell>
          <cell r="AE45">
            <v>1</v>
          </cell>
          <cell r="AF45">
            <v>4</v>
          </cell>
          <cell r="AG45">
            <v>1</v>
          </cell>
          <cell r="AH45">
            <v>0</v>
          </cell>
          <cell r="AI45">
            <v>0</v>
          </cell>
          <cell r="AJ45">
            <v>1</v>
          </cell>
          <cell r="AK45">
            <v>1</v>
          </cell>
          <cell r="AL45">
            <v>1</v>
          </cell>
          <cell r="AM45">
            <v>0</v>
          </cell>
          <cell r="AN45">
            <v>2</v>
          </cell>
          <cell r="AO45">
            <v>0</v>
          </cell>
          <cell r="AP45">
            <v>0</v>
          </cell>
          <cell r="AQ45">
            <v>0</v>
          </cell>
          <cell r="AR45">
            <v>4</v>
          </cell>
          <cell r="AS45">
            <v>0</v>
          </cell>
          <cell r="AT45">
            <v>0</v>
          </cell>
          <cell r="AU45">
            <v>0</v>
          </cell>
          <cell r="AV45">
            <v>25</v>
          </cell>
          <cell r="AW45">
            <v>2</v>
          </cell>
          <cell r="AX45">
            <v>3</v>
          </cell>
          <cell r="AY45">
            <v>0</v>
          </cell>
          <cell r="AZ45">
            <v>44</v>
          </cell>
          <cell r="BA45">
            <v>10</v>
          </cell>
          <cell r="BB45">
            <v>7</v>
          </cell>
          <cell r="BC45">
            <v>0</v>
          </cell>
          <cell r="BD45">
            <v>20</v>
          </cell>
          <cell r="BE45">
            <v>2</v>
          </cell>
          <cell r="BF45">
            <v>3</v>
          </cell>
          <cell r="BG45">
            <v>0</v>
          </cell>
          <cell r="BH45">
            <v>2</v>
          </cell>
          <cell r="BI45">
            <v>0</v>
          </cell>
          <cell r="BJ45">
            <v>6</v>
          </cell>
          <cell r="BK45">
            <v>0</v>
          </cell>
        </row>
        <row r="46">
          <cell r="A46" t="str">
            <v>0328</v>
          </cell>
          <cell r="B46" t="str">
            <v>B</v>
          </cell>
          <cell r="D46" t="str">
            <v>서부</v>
          </cell>
          <cell r="E46" t="str">
            <v>하안</v>
          </cell>
          <cell r="F46">
            <v>92</v>
          </cell>
          <cell r="G46">
            <v>8</v>
          </cell>
          <cell r="H46">
            <v>20</v>
          </cell>
          <cell r="I46">
            <v>1</v>
          </cell>
          <cell r="J46">
            <v>2</v>
          </cell>
          <cell r="K46">
            <v>0</v>
          </cell>
          <cell r="L46">
            <v>35</v>
          </cell>
          <cell r="M46">
            <v>1</v>
          </cell>
          <cell r="N46">
            <v>27</v>
          </cell>
          <cell r="O46">
            <v>2</v>
          </cell>
          <cell r="P46">
            <v>45</v>
          </cell>
          <cell r="Q46">
            <v>6</v>
          </cell>
          <cell r="R46">
            <v>20</v>
          </cell>
          <cell r="S46">
            <v>0</v>
          </cell>
          <cell r="T46">
            <v>8</v>
          </cell>
          <cell r="U46">
            <v>1</v>
          </cell>
          <cell r="V46">
            <v>2</v>
          </cell>
          <cell r="W46">
            <v>0</v>
          </cell>
          <cell r="X46">
            <v>1</v>
          </cell>
          <cell r="Y46">
            <v>0</v>
          </cell>
          <cell r="Z46">
            <v>5</v>
          </cell>
          <cell r="AA46">
            <v>0</v>
          </cell>
          <cell r="AB46">
            <v>0</v>
          </cell>
          <cell r="AC46">
            <v>0</v>
          </cell>
          <cell r="AD46">
            <v>4</v>
          </cell>
          <cell r="AE46">
            <v>1</v>
          </cell>
          <cell r="AF46">
            <v>3</v>
          </cell>
          <cell r="AG46">
            <v>0</v>
          </cell>
          <cell r="AH46">
            <v>0</v>
          </cell>
          <cell r="AI46">
            <v>0</v>
          </cell>
          <cell r="AJ46">
            <v>1</v>
          </cell>
          <cell r="AK46">
            <v>0</v>
          </cell>
          <cell r="AL46">
            <v>1</v>
          </cell>
          <cell r="AM46">
            <v>0</v>
          </cell>
          <cell r="AN46">
            <v>0</v>
          </cell>
          <cell r="AO46">
            <v>0</v>
          </cell>
          <cell r="AP46">
            <v>0</v>
          </cell>
          <cell r="AQ46">
            <v>0</v>
          </cell>
          <cell r="AR46">
            <v>3</v>
          </cell>
          <cell r="AS46">
            <v>0</v>
          </cell>
          <cell r="AT46">
            <v>0</v>
          </cell>
          <cell r="AU46">
            <v>0</v>
          </cell>
          <cell r="AV46">
            <v>15</v>
          </cell>
          <cell r="AW46">
            <v>1</v>
          </cell>
          <cell r="AX46">
            <v>2</v>
          </cell>
          <cell r="AY46">
            <v>0</v>
          </cell>
          <cell r="AZ46">
            <v>25</v>
          </cell>
          <cell r="BA46">
            <v>5</v>
          </cell>
          <cell r="BB46">
            <v>4</v>
          </cell>
          <cell r="BC46">
            <v>0</v>
          </cell>
          <cell r="BD46">
            <v>11</v>
          </cell>
          <cell r="BE46">
            <v>0</v>
          </cell>
          <cell r="BF46">
            <v>1</v>
          </cell>
          <cell r="BG46">
            <v>0</v>
          </cell>
          <cell r="BH46">
            <v>1</v>
          </cell>
          <cell r="BI46">
            <v>0</v>
          </cell>
          <cell r="BJ46">
            <v>3</v>
          </cell>
          <cell r="BK46">
            <v>0</v>
          </cell>
        </row>
        <row r="47">
          <cell r="A47" t="str">
            <v>0329</v>
          </cell>
          <cell r="B47" t="str">
            <v>B</v>
          </cell>
          <cell r="D47" t="str">
            <v>서부</v>
          </cell>
          <cell r="E47" t="str">
            <v>구로</v>
          </cell>
          <cell r="F47">
            <v>218</v>
          </cell>
          <cell r="G47">
            <v>13</v>
          </cell>
          <cell r="H47">
            <v>43</v>
          </cell>
          <cell r="I47">
            <v>6</v>
          </cell>
          <cell r="J47">
            <v>4</v>
          </cell>
          <cell r="K47">
            <v>1</v>
          </cell>
          <cell r="L47">
            <v>89</v>
          </cell>
          <cell r="M47">
            <v>4</v>
          </cell>
          <cell r="N47">
            <v>54</v>
          </cell>
          <cell r="O47">
            <v>7</v>
          </cell>
          <cell r="P47">
            <v>111</v>
          </cell>
          <cell r="Q47">
            <v>2</v>
          </cell>
          <cell r="R47">
            <v>53</v>
          </cell>
          <cell r="S47">
            <v>4</v>
          </cell>
          <cell r="T47">
            <v>15</v>
          </cell>
          <cell r="U47">
            <v>0</v>
          </cell>
          <cell r="V47">
            <v>6</v>
          </cell>
          <cell r="W47">
            <v>0</v>
          </cell>
          <cell r="X47">
            <v>3</v>
          </cell>
          <cell r="Y47">
            <v>0</v>
          </cell>
          <cell r="Z47">
            <v>10</v>
          </cell>
          <cell r="AA47">
            <v>1</v>
          </cell>
          <cell r="AB47">
            <v>0</v>
          </cell>
          <cell r="AC47">
            <v>0</v>
          </cell>
          <cell r="AD47">
            <v>8</v>
          </cell>
          <cell r="AE47">
            <v>0</v>
          </cell>
          <cell r="AF47">
            <v>6</v>
          </cell>
          <cell r="AG47">
            <v>0</v>
          </cell>
          <cell r="AH47">
            <v>0</v>
          </cell>
          <cell r="AI47">
            <v>0</v>
          </cell>
          <cell r="AJ47">
            <v>1</v>
          </cell>
          <cell r="AK47">
            <v>0</v>
          </cell>
          <cell r="AL47">
            <v>1</v>
          </cell>
          <cell r="AM47">
            <v>5</v>
          </cell>
          <cell r="AN47">
            <v>2</v>
          </cell>
          <cell r="AO47">
            <v>0</v>
          </cell>
          <cell r="AP47">
            <v>0</v>
          </cell>
          <cell r="AQ47">
            <v>0</v>
          </cell>
          <cell r="AR47">
            <v>6</v>
          </cell>
          <cell r="AS47">
            <v>0</v>
          </cell>
          <cell r="AT47">
            <v>0</v>
          </cell>
          <cell r="AU47">
            <v>0</v>
          </cell>
          <cell r="AV47">
            <v>36</v>
          </cell>
          <cell r="AW47">
            <v>0</v>
          </cell>
          <cell r="AX47">
            <v>5</v>
          </cell>
          <cell r="AY47">
            <v>0</v>
          </cell>
          <cell r="AZ47">
            <v>62</v>
          </cell>
          <cell r="BA47">
            <v>2</v>
          </cell>
          <cell r="BB47">
            <v>10</v>
          </cell>
          <cell r="BC47">
            <v>0</v>
          </cell>
          <cell r="BD47">
            <v>27</v>
          </cell>
          <cell r="BE47">
            <v>3</v>
          </cell>
          <cell r="BF47">
            <v>4</v>
          </cell>
          <cell r="BG47">
            <v>0</v>
          </cell>
          <cell r="BH47">
            <v>3</v>
          </cell>
          <cell r="BI47">
            <v>1</v>
          </cell>
          <cell r="BJ47">
            <v>9</v>
          </cell>
          <cell r="BK47">
            <v>0</v>
          </cell>
        </row>
        <row r="48">
          <cell r="A48" t="str">
            <v>0330</v>
          </cell>
          <cell r="B48" t="str">
            <v>B</v>
          </cell>
          <cell r="D48" t="str">
            <v>서부</v>
          </cell>
          <cell r="E48" t="str">
            <v>신구로</v>
          </cell>
          <cell r="F48">
            <v>109</v>
          </cell>
          <cell r="G48">
            <v>10</v>
          </cell>
          <cell r="H48">
            <v>24</v>
          </cell>
          <cell r="I48">
            <v>0</v>
          </cell>
          <cell r="J48">
            <v>2</v>
          </cell>
          <cell r="K48">
            <v>0</v>
          </cell>
          <cell r="L48">
            <v>41</v>
          </cell>
          <cell r="M48">
            <v>3</v>
          </cell>
          <cell r="N48">
            <v>28</v>
          </cell>
          <cell r="O48">
            <v>2</v>
          </cell>
          <cell r="P48">
            <v>60</v>
          </cell>
          <cell r="Q48">
            <v>6</v>
          </cell>
          <cell r="R48">
            <v>21</v>
          </cell>
          <cell r="S48">
            <v>2</v>
          </cell>
          <cell r="T48">
            <v>6</v>
          </cell>
          <cell r="U48">
            <v>2</v>
          </cell>
          <cell r="V48">
            <v>4</v>
          </cell>
          <cell r="W48">
            <v>0</v>
          </cell>
          <cell r="X48">
            <v>0</v>
          </cell>
          <cell r="Y48">
            <v>0</v>
          </cell>
          <cell r="Z48">
            <v>6</v>
          </cell>
          <cell r="AA48">
            <v>0</v>
          </cell>
          <cell r="AB48">
            <v>0</v>
          </cell>
          <cell r="AC48">
            <v>0</v>
          </cell>
          <cell r="AD48">
            <v>5</v>
          </cell>
          <cell r="AE48">
            <v>0</v>
          </cell>
          <cell r="AF48">
            <v>3</v>
          </cell>
          <cell r="AG48">
            <v>0</v>
          </cell>
          <cell r="AH48">
            <v>0</v>
          </cell>
          <cell r="AI48">
            <v>0</v>
          </cell>
          <cell r="AJ48">
            <v>1</v>
          </cell>
          <cell r="AK48">
            <v>0</v>
          </cell>
          <cell r="AL48">
            <v>1</v>
          </cell>
          <cell r="AM48">
            <v>0</v>
          </cell>
          <cell r="AN48">
            <v>1</v>
          </cell>
          <cell r="AO48">
            <v>0</v>
          </cell>
          <cell r="AP48">
            <v>0</v>
          </cell>
          <cell r="AQ48">
            <v>0</v>
          </cell>
          <cell r="AR48">
            <v>3</v>
          </cell>
          <cell r="AS48">
            <v>0</v>
          </cell>
          <cell r="AT48">
            <v>0</v>
          </cell>
          <cell r="AU48">
            <v>0</v>
          </cell>
          <cell r="AV48">
            <v>20</v>
          </cell>
          <cell r="AW48">
            <v>1</v>
          </cell>
          <cell r="AX48">
            <v>3</v>
          </cell>
          <cell r="AY48">
            <v>0</v>
          </cell>
          <cell r="AZ48">
            <v>33</v>
          </cell>
          <cell r="BA48">
            <v>5</v>
          </cell>
          <cell r="BB48">
            <v>4</v>
          </cell>
          <cell r="BC48">
            <v>1</v>
          </cell>
          <cell r="BD48">
            <v>11</v>
          </cell>
          <cell r="BE48">
            <v>0</v>
          </cell>
          <cell r="BF48">
            <v>1</v>
          </cell>
          <cell r="BG48">
            <v>0</v>
          </cell>
          <cell r="BH48">
            <v>1</v>
          </cell>
          <cell r="BI48">
            <v>0</v>
          </cell>
          <cell r="BJ48">
            <v>4</v>
          </cell>
          <cell r="BK48">
            <v>1</v>
          </cell>
        </row>
        <row r="49">
          <cell r="A49" t="str">
            <v>0331</v>
          </cell>
          <cell r="B49" t="str">
            <v>B</v>
          </cell>
          <cell r="D49" t="str">
            <v>서부</v>
          </cell>
          <cell r="E49" t="str">
            <v>구로공단</v>
          </cell>
          <cell r="F49">
            <v>63</v>
          </cell>
          <cell r="G49">
            <v>6</v>
          </cell>
          <cell r="H49">
            <v>13</v>
          </cell>
          <cell r="I49">
            <v>1</v>
          </cell>
          <cell r="J49">
            <v>1</v>
          </cell>
          <cell r="K49">
            <v>0</v>
          </cell>
          <cell r="L49">
            <v>27</v>
          </cell>
          <cell r="M49">
            <v>1</v>
          </cell>
          <cell r="N49">
            <v>18</v>
          </cell>
          <cell r="O49">
            <v>2</v>
          </cell>
          <cell r="P49">
            <v>27</v>
          </cell>
          <cell r="Q49">
            <v>3</v>
          </cell>
          <cell r="R49">
            <v>18</v>
          </cell>
          <cell r="S49">
            <v>1</v>
          </cell>
          <cell r="T49">
            <v>6</v>
          </cell>
          <cell r="U49">
            <v>1</v>
          </cell>
          <cell r="V49">
            <v>1</v>
          </cell>
          <cell r="W49">
            <v>0</v>
          </cell>
          <cell r="X49">
            <v>0</v>
          </cell>
          <cell r="Y49">
            <v>0</v>
          </cell>
          <cell r="Z49">
            <v>5</v>
          </cell>
          <cell r="AA49">
            <v>0</v>
          </cell>
          <cell r="AB49">
            <v>0</v>
          </cell>
          <cell r="AC49">
            <v>0</v>
          </cell>
          <cell r="AD49">
            <v>4</v>
          </cell>
          <cell r="AE49">
            <v>1</v>
          </cell>
          <cell r="AF49">
            <v>1</v>
          </cell>
          <cell r="AG49">
            <v>0</v>
          </cell>
          <cell r="AH49">
            <v>0</v>
          </cell>
          <cell r="AI49">
            <v>0</v>
          </cell>
          <cell r="AJ49">
            <v>0</v>
          </cell>
          <cell r="AK49">
            <v>0</v>
          </cell>
          <cell r="AL49">
            <v>0</v>
          </cell>
          <cell r="AM49">
            <v>0</v>
          </cell>
          <cell r="AN49">
            <v>1</v>
          </cell>
          <cell r="AO49">
            <v>0</v>
          </cell>
          <cell r="AP49">
            <v>0</v>
          </cell>
          <cell r="AQ49">
            <v>0</v>
          </cell>
          <cell r="AR49">
            <v>1</v>
          </cell>
          <cell r="AS49">
            <v>0</v>
          </cell>
          <cell r="AT49">
            <v>0</v>
          </cell>
          <cell r="AU49">
            <v>0</v>
          </cell>
          <cell r="AV49">
            <v>9</v>
          </cell>
          <cell r="AW49">
            <v>0</v>
          </cell>
          <cell r="AX49">
            <v>1</v>
          </cell>
          <cell r="AY49">
            <v>0</v>
          </cell>
          <cell r="AZ49">
            <v>15</v>
          </cell>
          <cell r="BA49">
            <v>3</v>
          </cell>
          <cell r="BB49">
            <v>3</v>
          </cell>
          <cell r="BC49">
            <v>0</v>
          </cell>
          <cell r="BD49">
            <v>10</v>
          </cell>
          <cell r="BE49">
            <v>1</v>
          </cell>
          <cell r="BF49">
            <v>1</v>
          </cell>
          <cell r="BG49">
            <v>0</v>
          </cell>
          <cell r="BH49">
            <v>1</v>
          </cell>
          <cell r="BI49">
            <v>0</v>
          </cell>
          <cell r="BJ49">
            <v>3</v>
          </cell>
          <cell r="BK49">
            <v>0</v>
          </cell>
        </row>
        <row r="50">
          <cell r="A50" t="str">
            <v>0332</v>
          </cell>
          <cell r="B50" t="str">
            <v>B</v>
          </cell>
          <cell r="D50" t="str">
            <v>서부</v>
          </cell>
          <cell r="E50" t="str">
            <v>신도림</v>
          </cell>
          <cell r="F50">
            <v>87</v>
          </cell>
          <cell r="G50">
            <v>7</v>
          </cell>
          <cell r="H50">
            <v>18</v>
          </cell>
          <cell r="I50">
            <v>0</v>
          </cell>
          <cell r="J50">
            <v>1</v>
          </cell>
          <cell r="K50">
            <v>0</v>
          </cell>
          <cell r="L50">
            <v>39</v>
          </cell>
          <cell r="M50">
            <v>5</v>
          </cell>
          <cell r="N50">
            <v>24</v>
          </cell>
          <cell r="O50">
            <v>0</v>
          </cell>
          <cell r="P50">
            <v>35</v>
          </cell>
          <cell r="Q50">
            <v>4</v>
          </cell>
          <cell r="R50">
            <v>28</v>
          </cell>
          <cell r="S50">
            <v>3</v>
          </cell>
          <cell r="T50">
            <v>7</v>
          </cell>
          <cell r="U50">
            <v>0</v>
          </cell>
          <cell r="V50">
            <v>3</v>
          </cell>
          <cell r="W50">
            <v>0</v>
          </cell>
          <cell r="X50">
            <v>0</v>
          </cell>
          <cell r="Y50">
            <v>0</v>
          </cell>
          <cell r="Z50">
            <v>6</v>
          </cell>
          <cell r="AA50">
            <v>0</v>
          </cell>
          <cell r="AB50">
            <v>0</v>
          </cell>
          <cell r="AC50">
            <v>0</v>
          </cell>
          <cell r="AD50">
            <v>4</v>
          </cell>
          <cell r="AE50">
            <v>0</v>
          </cell>
          <cell r="AF50">
            <v>1</v>
          </cell>
          <cell r="AG50">
            <v>0</v>
          </cell>
          <cell r="AH50">
            <v>0</v>
          </cell>
          <cell r="AI50">
            <v>0</v>
          </cell>
          <cell r="AJ50">
            <v>1</v>
          </cell>
          <cell r="AK50">
            <v>0</v>
          </cell>
          <cell r="AL50">
            <v>1</v>
          </cell>
          <cell r="AM50">
            <v>0</v>
          </cell>
          <cell r="AN50">
            <v>0</v>
          </cell>
          <cell r="AO50">
            <v>0</v>
          </cell>
          <cell r="AP50">
            <v>0</v>
          </cell>
          <cell r="AQ50">
            <v>0</v>
          </cell>
          <cell r="AR50">
            <v>2</v>
          </cell>
          <cell r="AS50">
            <v>0</v>
          </cell>
          <cell r="AT50">
            <v>0</v>
          </cell>
          <cell r="AU50">
            <v>0</v>
          </cell>
          <cell r="AV50">
            <v>11</v>
          </cell>
          <cell r="AW50">
            <v>2</v>
          </cell>
          <cell r="AX50">
            <v>2</v>
          </cell>
          <cell r="AY50">
            <v>0</v>
          </cell>
          <cell r="AZ50">
            <v>20</v>
          </cell>
          <cell r="BA50">
            <v>2</v>
          </cell>
          <cell r="BB50">
            <v>5</v>
          </cell>
          <cell r="BC50">
            <v>0</v>
          </cell>
          <cell r="BD50">
            <v>15</v>
          </cell>
          <cell r="BE50">
            <v>3</v>
          </cell>
          <cell r="BF50">
            <v>2</v>
          </cell>
          <cell r="BG50">
            <v>0</v>
          </cell>
          <cell r="BH50">
            <v>2</v>
          </cell>
          <cell r="BI50">
            <v>0</v>
          </cell>
          <cell r="BJ50">
            <v>4</v>
          </cell>
          <cell r="BK50">
            <v>0</v>
          </cell>
        </row>
        <row r="51">
          <cell r="A51" t="str">
            <v>1201</v>
          </cell>
          <cell r="B51" t="str">
            <v>B</v>
          </cell>
          <cell r="D51" t="str">
            <v>서부</v>
          </cell>
          <cell r="E51" t="str">
            <v>대방</v>
          </cell>
          <cell r="F51">
            <v>35</v>
          </cell>
          <cell r="G51">
            <v>2</v>
          </cell>
          <cell r="H51">
            <v>7</v>
          </cell>
          <cell r="I51">
            <v>1</v>
          </cell>
          <cell r="J51">
            <v>1</v>
          </cell>
          <cell r="K51">
            <v>0</v>
          </cell>
          <cell r="L51">
            <v>14</v>
          </cell>
          <cell r="M51">
            <v>1</v>
          </cell>
          <cell r="N51">
            <v>10</v>
          </cell>
          <cell r="O51">
            <v>1</v>
          </cell>
          <cell r="P51">
            <v>16</v>
          </cell>
          <cell r="Q51">
            <v>0</v>
          </cell>
          <cell r="R51">
            <v>9</v>
          </cell>
          <cell r="S51">
            <v>1</v>
          </cell>
          <cell r="T51">
            <v>3</v>
          </cell>
          <cell r="U51">
            <v>0</v>
          </cell>
          <cell r="V51">
            <v>1</v>
          </cell>
          <cell r="W51">
            <v>1</v>
          </cell>
          <cell r="X51">
            <v>0</v>
          </cell>
          <cell r="Y51">
            <v>0</v>
          </cell>
          <cell r="Z51">
            <v>2</v>
          </cell>
          <cell r="AA51">
            <v>0</v>
          </cell>
          <cell r="AB51">
            <v>0</v>
          </cell>
          <cell r="AC51">
            <v>0</v>
          </cell>
          <cell r="AD51">
            <v>1</v>
          </cell>
          <cell r="AE51">
            <v>0</v>
          </cell>
          <cell r="AF51">
            <v>0</v>
          </cell>
          <cell r="AG51">
            <v>0</v>
          </cell>
          <cell r="AH51">
            <v>0</v>
          </cell>
          <cell r="AI51">
            <v>0</v>
          </cell>
          <cell r="AJ51">
            <v>1</v>
          </cell>
          <cell r="AK51">
            <v>0</v>
          </cell>
          <cell r="AL51">
            <v>1</v>
          </cell>
          <cell r="AM51">
            <v>0</v>
          </cell>
          <cell r="AN51">
            <v>0</v>
          </cell>
          <cell r="AO51">
            <v>0</v>
          </cell>
          <cell r="AP51">
            <v>0</v>
          </cell>
          <cell r="AQ51">
            <v>0</v>
          </cell>
          <cell r="AR51">
            <v>1</v>
          </cell>
          <cell r="AS51">
            <v>0</v>
          </cell>
          <cell r="AT51">
            <v>0</v>
          </cell>
          <cell r="AU51">
            <v>0</v>
          </cell>
          <cell r="AV51">
            <v>5</v>
          </cell>
          <cell r="AW51">
            <v>0</v>
          </cell>
          <cell r="AX51">
            <v>1</v>
          </cell>
          <cell r="AY51">
            <v>0</v>
          </cell>
          <cell r="AZ51">
            <v>9</v>
          </cell>
          <cell r="BA51">
            <v>0</v>
          </cell>
          <cell r="BB51">
            <v>2</v>
          </cell>
          <cell r="BC51">
            <v>1</v>
          </cell>
          <cell r="BD51">
            <v>5</v>
          </cell>
          <cell r="BE51">
            <v>0</v>
          </cell>
          <cell r="BF51">
            <v>0</v>
          </cell>
          <cell r="BG51">
            <v>0</v>
          </cell>
          <cell r="BH51">
            <v>0</v>
          </cell>
          <cell r="BI51">
            <v>0</v>
          </cell>
          <cell r="BJ51">
            <v>2</v>
          </cell>
          <cell r="BK51">
            <v>0</v>
          </cell>
        </row>
        <row r="52">
          <cell r="A52" t="str">
            <v>0229</v>
          </cell>
          <cell r="B52" t="str">
            <v>C</v>
          </cell>
          <cell r="D52" t="str">
            <v>남부</v>
          </cell>
          <cell r="E52" t="str">
            <v>강동</v>
          </cell>
          <cell r="F52">
            <v>183</v>
          </cell>
          <cell r="G52">
            <v>30</v>
          </cell>
          <cell r="H52">
            <v>27</v>
          </cell>
          <cell r="I52">
            <v>7</v>
          </cell>
          <cell r="J52">
            <v>1</v>
          </cell>
          <cell r="K52">
            <v>0</v>
          </cell>
          <cell r="L52">
            <v>70</v>
          </cell>
          <cell r="M52">
            <v>8</v>
          </cell>
          <cell r="N52">
            <v>33</v>
          </cell>
          <cell r="O52">
            <v>9</v>
          </cell>
          <cell r="P52">
            <v>116</v>
          </cell>
          <cell r="Q52">
            <v>18</v>
          </cell>
          <cell r="R52">
            <v>34</v>
          </cell>
          <cell r="S52">
            <v>3</v>
          </cell>
          <cell r="T52">
            <v>13</v>
          </cell>
          <cell r="U52">
            <v>3</v>
          </cell>
          <cell r="V52">
            <v>3</v>
          </cell>
          <cell r="W52">
            <v>1</v>
          </cell>
          <cell r="X52">
            <v>1</v>
          </cell>
          <cell r="Y52">
            <v>0</v>
          </cell>
          <cell r="Z52">
            <v>6</v>
          </cell>
          <cell r="AA52">
            <v>4</v>
          </cell>
          <cell r="AB52">
            <v>0</v>
          </cell>
          <cell r="AC52">
            <v>0</v>
          </cell>
          <cell r="AD52">
            <v>4</v>
          </cell>
          <cell r="AE52">
            <v>0</v>
          </cell>
          <cell r="AF52">
            <v>3</v>
          </cell>
          <cell r="AG52">
            <v>1</v>
          </cell>
          <cell r="AH52">
            <v>0</v>
          </cell>
          <cell r="AI52">
            <v>0</v>
          </cell>
          <cell r="AJ52">
            <v>1</v>
          </cell>
          <cell r="AK52">
            <v>0</v>
          </cell>
          <cell r="AL52">
            <v>1</v>
          </cell>
          <cell r="AM52">
            <v>0</v>
          </cell>
          <cell r="AN52">
            <v>2</v>
          </cell>
          <cell r="AO52">
            <v>1</v>
          </cell>
          <cell r="AP52">
            <v>0</v>
          </cell>
          <cell r="AQ52">
            <v>0</v>
          </cell>
          <cell r="AR52">
            <v>6</v>
          </cell>
          <cell r="AS52">
            <v>0</v>
          </cell>
          <cell r="AT52">
            <v>0</v>
          </cell>
          <cell r="AU52">
            <v>0</v>
          </cell>
          <cell r="AV52">
            <v>36</v>
          </cell>
          <cell r="AW52">
            <v>5</v>
          </cell>
          <cell r="AX52">
            <v>6</v>
          </cell>
          <cell r="AY52">
            <v>0</v>
          </cell>
          <cell r="AZ52">
            <v>66</v>
          </cell>
          <cell r="BA52">
            <v>12</v>
          </cell>
          <cell r="BB52">
            <v>6</v>
          </cell>
          <cell r="BC52">
            <v>2</v>
          </cell>
          <cell r="BD52">
            <v>17</v>
          </cell>
          <cell r="BE52">
            <v>1</v>
          </cell>
          <cell r="BF52">
            <v>2</v>
          </cell>
          <cell r="BG52">
            <v>0</v>
          </cell>
          <cell r="BH52">
            <v>2</v>
          </cell>
          <cell r="BI52">
            <v>0</v>
          </cell>
          <cell r="BJ52">
            <v>7</v>
          </cell>
          <cell r="BK52">
            <v>0</v>
          </cell>
        </row>
        <row r="53">
          <cell r="A53" t="str">
            <v>0230</v>
          </cell>
          <cell r="B53" t="str">
            <v>C</v>
          </cell>
          <cell r="D53" t="str">
            <v>남부</v>
          </cell>
          <cell r="E53" t="str">
            <v>천호</v>
          </cell>
          <cell r="F53">
            <v>119</v>
          </cell>
          <cell r="G53">
            <v>18</v>
          </cell>
          <cell r="H53">
            <v>23</v>
          </cell>
          <cell r="I53">
            <v>1</v>
          </cell>
          <cell r="J53">
            <v>1</v>
          </cell>
          <cell r="K53">
            <v>0</v>
          </cell>
          <cell r="L53">
            <v>47</v>
          </cell>
          <cell r="M53">
            <v>3</v>
          </cell>
          <cell r="N53">
            <v>29</v>
          </cell>
          <cell r="O53">
            <v>1</v>
          </cell>
          <cell r="P53">
            <v>63</v>
          </cell>
          <cell r="Q53">
            <v>15</v>
          </cell>
          <cell r="R53">
            <v>27</v>
          </cell>
          <cell r="S53">
            <v>2</v>
          </cell>
          <cell r="T53">
            <v>9</v>
          </cell>
          <cell r="U53">
            <v>0</v>
          </cell>
          <cell r="V53">
            <v>3</v>
          </cell>
          <cell r="W53">
            <v>0</v>
          </cell>
          <cell r="X53">
            <v>1</v>
          </cell>
          <cell r="Y53">
            <v>0</v>
          </cell>
          <cell r="Z53">
            <v>6</v>
          </cell>
          <cell r="AA53">
            <v>0</v>
          </cell>
          <cell r="AB53">
            <v>0</v>
          </cell>
          <cell r="AC53">
            <v>0</v>
          </cell>
          <cell r="AD53">
            <v>4</v>
          </cell>
          <cell r="AE53">
            <v>1</v>
          </cell>
          <cell r="AF53">
            <v>3</v>
          </cell>
          <cell r="AG53">
            <v>0</v>
          </cell>
          <cell r="AH53">
            <v>0</v>
          </cell>
          <cell r="AI53">
            <v>0</v>
          </cell>
          <cell r="AJ53">
            <v>1</v>
          </cell>
          <cell r="AK53">
            <v>0</v>
          </cell>
          <cell r="AL53">
            <v>1</v>
          </cell>
          <cell r="AM53">
            <v>0</v>
          </cell>
          <cell r="AN53">
            <v>1</v>
          </cell>
          <cell r="AO53">
            <v>0</v>
          </cell>
          <cell r="AP53">
            <v>0</v>
          </cell>
          <cell r="AQ53">
            <v>0</v>
          </cell>
          <cell r="AR53">
            <v>3</v>
          </cell>
          <cell r="AS53">
            <v>0</v>
          </cell>
          <cell r="AT53">
            <v>0</v>
          </cell>
          <cell r="AU53">
            <v>0</v>
          </cell>
          <cell r="AV53">
            <v>20</v>
          </cell>
          <cell r="AW53">
            <v>1</v>
          </cell>
          <cell r="AX53">
            <v>3</v>
          </cell>
          <cell r="AY53">
            <v>0</v>
          </cell>
          <cell r="AZ53">
            <v>36</v>
          </cell>
          <cell r="BA53">
            <v>14</v>
          </cell>
          <cell r="BB53">
            <v>5</v>
          </cell>
          <cell r="BC53">
            <v>0</v>
          </cell>
          <cell r="BD53">
            <v>12</v>
          </cell>
          <cell r="BE53">
            <v>2</v>
          </cell>
          <cell r="BF53">
            <v>2</v>
          </cell>
          <cell r="BG53">
            <v>0</v>
          </cell>
          <cell r="BH53">
            <v>2</v>
          </cell>
          <cell r="BI53">
            <v>0</v>
          </cell>
          <cell r="BJ53">
            <v>6</v>
          </cell>
          <cell r="BK53">
            <v>0</v>
          </cell>
        </row>
        <row r="54">
          <cell r="A54" t="str">
            <v>0231</v>
          </cell>
          <cell r="B54" t="str">
            <v>C</v>
          </cell>
          <cell r="D54" t="str">
            <v>남부</v>
          </cell>
          <cell r="E54" t="str">
            <v>길동</v>
          </cell>
          <cell r="F54">
            <v>104</v>
          </cell>
          <cell r="G54">
            <v>9</v>
          </cell>
          <cell r="H54">
            <v>25</v>
          </cell>
          <cell r="I54">
            <v>1</v>
          </cell>
          <cell r="J54">
            <v>1</v>
          </cell>
          <cell r="K54">
            <v>0</v>
          </cell>
          <cell r="L54">
            <v>38</v>
          </cell>
          <cell r="M54">
            <v>2</v>
          </cell>
          <cell r="N54">
            <v>29</v>
          </cell>
          <cell r="O54">
            <v>2</v>
          </cell>
          <cell r="P54">
            <v>53</v>
          </cell>
          <cell r="Q54">
            <v>5</v>
          </cell>
          <cell r="R54">
            <v>22</v>
          </cell>
          <cell r="S54">
            <v>2</v>
          </cell>
          <cell r="T54">
            <v>7</v>
          </cell>
          <cell r="U54">
            <v>1</v>
          </cell>
          <cell r="V54">
            <v>3</v>
          </cell>
          <cell r="W54">
            <v>0</v>
          </cell>
          <cell r="X54">
            <v>1</v>
          </cell>
          <cell r="Y54">
            <v>0</v>
          </cell>
          <cell r="Z54">
            <v>7</v>
          </cell>
          <cell r="AA54">
            <v>0</v>
          </cell>
          <cell r="AB54">
            <v>0</v>
          </cell>
          <cell r="AC54">
            <v>0</v>
          </cell>
          <cell r="AD54">
            <v>4</v>
          </cell>
          <cell r="AE54">
            <v>0</v>
          </cell>
          <cell r="AF54">
            <v>3</v>
          </cell>
          <cell r="AG54">
            <v>1</v>
          </cell>
          <cell r="AH54">
            <v>0</v>
          </cell>
          <cell r="AI54">
            <v>0</v>
          </cell>
          <cell r="AJ54">
            <v>1</v>
          </cell>
          <cell r="AK54">
            <v>0</v>
          </cell>
          <cell r="AL54">
            <v>2</v>
          </cell>
          <cell r="AM54">
            <v>0</v>
          </cell>
          <cell r="AN54">
            <v>1</v>
          </cell>
          <cell r="AO54">
            <v>0</v>
          </cell>
          <cell r="AP54">
            <v>0</v>
          </cell>
          <cell r="AQ54">
            <v>0</v>
          </cell>
          <cell r="AR54">
            <v>3</v>
          </cell>
          <cell r="AS54">
            <v>0</v>
          </cell>
          <cell r="AT54">
            <v>0</v>
          </cell>
          <cell r="AU54">
            <v>0</v>
          </cell>
          <cell r="AV54">
            <v>16</v>
          </cell>
          <cell r="AW54">
            <v>0</v>
          </cell>
          <cell r="AX54">
            <v>3</v>
          </cell>
          <cell r="AY54">
            <v>0</v>
          </cell>
          <cell r="AZ54">
            <v>30</v>
          </cell>
          <cell r="BA54">
            <v>5</v>
          </cell>
          <cell r="BB54">
            <v>4</v>
          </cell>
          <cell r="BC54">
            <v>1</v>
          </cell>
          <cell r="BD54">
            <v>11</v>
          </cell>
          <cell r="BE54">
            <v>1</v>
          </cell>
          <cell r="BF54">
            <v>2</v>
          </cell>
          <cell r="BG54">
            <v>0</v>
          </cell>
          <cell r="BH54">
            <v>1</v>
          </cell>
          <cell r="BI54">
            <v>0</v>
          </cell>
          <cell r="BJ54">
            <v>4</v>
          </cell>
          <cell r="BK54">
            <v>0</v>
          </cell>
        </row>
        <row r="55">
          <cell r="A55" t="str">
            <v>0232</v>
          </cell>
          <cell r="B55" t="str">
            <v>C</v>
          </cell>
          <cell r="D55" t="str">
            <v>남부</v>
          </cell>
          <cell r="E55" t="str">
            <v>신장</v>
          </cell>
          <cell r="F55">
            <v>58</v>
          </cell>
          <cell r="G55">
            <v>8</v>
          </cell>
          <cell r="H55">
            <v>12</v>
          </cell>
          <cell r="I55">
            <v>1</v>
          </cell>
          <cell r="J55">
            <v>1</v>
          </cell>
          <cell r="K55">
            <v>0</v>
          </cell>
          <cell r="L55">
            <v>24</v>
          </cell>
          <cell r="M55">
            <v>1</v>
          </cell>
          <cell r="N55">
            <v>14</v>
          </cell>
          <cell r="O55">
            <v>5</v>
          </cell>
          <cell r="P55">
            <v>28</v>
          </cell>
          <cell r="Q55">
            <v>3</v>
          </cell>
          <cell r="R55">
            <v>16</v>
          </cell>
          <cell r="S55">
            <v>0</v>
          </cell>
          <cell r="T55">
            <v>4</v>
          </cell>
          <cell r="U55">
            <v>4</v>
          </cell>
          <cell r="V55">
            <v>1</v>
          </cell>
          <cell r="W55">
            <v>0</v>
          </cell>
          <cell r="X55">
            <v>0</v>
          </cell>
          <cell r="Y55">
            <v>0</v>
          </cell>
          <cell r="Z55">
            <v>3</v>
          </cell>
          <cell r="AA55">
            <v>0</v>
          </cell>
          <cell r="AB55">
            <v>0</v>
          </cell>
          <cell r="AC55">
            <v>0</v>
          </cell>
          <cell r="AD55">
            <v>2</v>
          </cell>
          <cell r="AE55">
            <v>1</v>
          </cell>
          <cell r="AF55">
            <v>1</v>
          </cell>
          <cell r="AG55">
            <v>0</v>
          </cell>
          <cell r="AH55">
            <v>0</v>
          </cell>
          <cell r="AI55">
            <v>0</v>
          </cell>
          <cell r="AJ55">
            <v>1</v>
          </cell>
          <cell r="AK55">
            <v>0</v>
          </cell>
          <cell r="AL55">
            <v>1</v>
          </cell>
          <cell r="AM55">
            <v>0</v>
          </cell>
          <cell r="AN55">
            <v>1</v>
          </cell>
          <cell r="AO55">
            <v>0</v>
          </cell>
          <cell r="AP55">
            <v>0</v>
          </cell>
          <cell r="AQ55">
            <v>0</v>
          </cell>
          <cell r="AR55">
            <v>2</v>
          </cell>
          <cell r="AS55">
            <v>0</v>
          </cell>
          <cell r="AT55">
            <v>0</v>
          </cell>
          <cell r="AU55">
            <v>0</v>
          </cell>
          <cell r="AV55">
            <v>8</v>
          </cell>
          <cell r="AW55">
            <v>1</v>
          </cell>
          <cell r="AX55">
            <v>1</v>
          </cell>
          <cell r="AY55">
            <v>0</v>
          </cell>
          <cell r="AZ55">
            <v>16</v>
          </cell>
          <cell r="BA55">
            <v>2</v>
          </cell>
          <cell r="BB55">
            <v>2</v>
          </cell>
          <cell r="BC55">
            <v>0</v>
          </cell>
          <cell r="BD55">
            <v>8</v>
          </cell>
          <cell r="BE55">
            <v>0</v>
          </cell>
          <cell r="BF55">
            <v>1</v>
          </cell>
          <cell r="BG55">
            <v>0</v>
          </cell>
          <cell r="BH55">
            <v>1</v>
          </cell>
          <cell r="BI55">
            <v>0</v>
          </cell>
          <cell r="BJ55">
            <v>4</v>
          </cell>
          <cell r="BK55">
            <v>0</v>
          </cell>
        </row>
        <row r="56">
          <cell r="A56" t="str">
            <v>0233</v>
          </cell>
          <cell r="B56" t="str">
            <v>C</v>
          </cell>
          <cell r="D56" t="str">
            <v>남부</v>
          </cell>
          <cell r="E56" t="str">
            <v>가락</v>
          </cell>
          <cell r="F56">
            <v>103</v>
          </cell>
          <cell r="G56">
            <v>14</v>
          </cell>
          <cell r="H56">
            <v>15</v>
          </cell>
          <cell r="I56">
            <v>3</v>
          </cell>
          <cell r="J56">
            <v>1</v>
          </cell>
          <cell r="K56">
            <v>0</v>
          </cell>
          <cell r="L56">
            <v>42</v>
          </cell>
          <cell r="M56">
            <v>2</v>
          </cell>
          <cell r="N56">
            <v>21</v>
          </cell>
          <cell r="O56">
            <v>5</v>
          </cell>
          <cell r="P56">
            <v>58</v>
          </cell>
          <cell r="Q56">
            <v>8</v>
          </cell>
          <cell r="R56">
            <v>24</v>
          </cell>
          <cell r="S56">
            <v>1</v>
          </cell>
          <cell r="T56">
            <v>9</v>
          </cell>
          <cell r="U56">
            <v>2</v>
          </cell>
          <cell r="V56">
            <v>2</v>
          </cell>
          <cell r="W56">
            <v>0</v>
          </cell>
          <cell r="X56">
            <v>0</v>
          </cell>
          <cell r="Y56">
            <v>0</v>
          </cell>
          <cell r="Z56">
            <v>3</v>
          </cell>
          <cell r="AA56">
            <v>1</v>
          </cell>
          <cell r="AB56">
            <v>0</v>
          </cell>
          <cell r="AC56">
            <v>0</v>
          </cell>
          <cell r="AD56">
            <v>2</v>
          </cell>
          <cell r="AE56">
            <v>0</v>
          </cell>
          <cell r="AF56">
            <v>2</v>
          </cell>
          <cell r="AG56">
            <v>1</v>
          </cell>
          <cell r="AH56">
            <v>0</v>
          </cell>
          <cell r="AI56">
            <v>0</v>
          </cell>
          <cell r="AJ56">
            <v>1</v>
          </cell>
          <cell r="AK56">
            <v>1</v>
          </cell>
          <cell r="AL56">
            <v>1</v>
          </cell>
          <cell r="AM56">
            <v>0</v>
          </cell>
          <cell r="AN56">
            <v>1</v>
          </cell>
          <cell r="AO56">
            <v>0</v>
          </cell>
          <cell r="AP56">
            <v>0</v>
          </cell>
          <cell r="AQ56">
            <v>0</v>
          </cell>
          <cell r="AR56">
            <v>3</v>
          </cell>
          <cell r="AS56">
            <v>0</v>
          </cell>
          <cell r="AT56">
            <v>0</v>
          </cell>
          <cell r="AU56">
            <v>0</v>
          </cell>
          <cell r="AV56">
            <v>18</v>
          </cell>
          <cell r="AW56">
            <v>1</v>
          </cell>
          <cell r="AX56">
            <v>3</v>
          </cell>
          <cell r="AY56">
            <v>0</v>
          </cell>
          <cell r="AZ56">
            <v>33</v>
          </cell>
          <cell r="BA56">
            <v>7</v>
          </cell>
          <cell r="BB56">
            <v>5</v>
          </cell>
          <cell r="BC56">
            <v>0</v>
          </cell>
          <cell r="BD56">
            <v>12</v>
          </cell>
          <cell r="BE56">
            <v>0</v>
          </cell>
          <cell r="BF56">
            <v>1</v>
          </cell>
          <cell r="BG56">
            <v>0</v>
          </cell>
          <cell r="BH56">
            <v>1</v>
          </cell>
          <cell r="BI56">
            <v>0</v>
          </cell>
          <cell r="BJ56">
            <v>5</v>
          </cell>
          <cell r="BK56">
            <v>1</v>
          </cell>
        </row>
        <row r="57">
          <cell r="A57" t="str">
            <v>0234</v>
          </cell>
          <cell r="B57" t="str">
            <v>C</v>
          </cell>
          <cell r="D57" t="str">
            <v>남부</v>
          </cell>
          <cell r="E57" t="str">
            <v>오금</v>
          </cell>
          <cell r="F57">
            <v>46</v>
          </cell>
          <cell r="G57">
            <v>2</v>
          </cell>
          <cell r="H57">
            <v>8</v>
          </cell>
          <cell r="I57">
            <v>0</v>
          </cell>
          <cell r="J57">
            <v>1</v>
          </cell>
          <cell r="K57">
            <v>0</v>
          </cell>
          <cell r="L57">
            <v>18</v>
          </cell>
          <cell r="M57">
            <v>0</v>
          </cell>
          <cell r="N57">
            <v>12</v>
          </cell>
          <cell r="O57">
            <v>1</v>
          </cell>
          <cell r="P57">
            <v>24</v>
          </cell>
          <cell r="Q57">
            <v>1</v>
          </cell>
          <cell r="R57">
            <v>10</v>
          </cell>
          <cell r="S57">
            <v>0</v>
          </cell>
          <cell r="T57">
            <v>4</v>
          </cell>
          <cell r="U57">
            <v>1</v>
          </cell>
          <cell r="V57">
            <v>1</v>
          </cell>
          <cell r="W57">
            <v>0</v>
          </cell>
          <cell r="X57">
            <v>0</v>
          </cell>
          <cell r="Y57">
            <v>0</v>
          </cell>
          <cell r="Z57">
            <v>3</v>
          </cell>
          <cell r="AA57">
            <v>0</v>
          </cell>
          <cell r="AB57">
            <v>0</v>
          </cell>
          <cell r="AC57">
            <v>0</v>
          </cell>
          <cell r="AD57">
            <v>1</v>
          </cell>
          <cell r="AE57">
            <v>0</v>
          </cell>
          <cell r="AF57">
            <v>1</v>
          </cell>
          <cell r="AG57">
            <v>0</v>
          </cell>
          <cell r="AH57">
            <v>0</v>
          </cell>
          <cell r="AI57">
            <v>0</v>
          </cell>
          <cell r="AJ57">
            <v>0</v>
          </cell>
          <cell r="AK57">
            <v>0</v>
          </cell>
          <cell r="AL57">
            <v>1</v>
          </cell>
          <cell r="AM57">
            <v>0</v>
          </cell>
          <cell r="AN57">
            <v>0</v>
          </cell>
          <cell r="AO57">
            <v>0</v>
          </cell>
          <cell r="AP57">
            <v>0</v>
          </cell>
          <cell r="AQ57">
            <v>0</v>
          </cell>
          <cell r="AR57">
            <v>1</v>
          </cell>
          <cell r="AS57">
            <v>0</v>
          </cell>
          <cell r="AT57">
            <v>0</v>
          </cell>
          <cell r="AU57">
            <v>0</v>
          </cell>
          <cell r="AV57">
            <v>8</v>
          </cell>
          <cell r="AW57">
            <v>0</v>
          </cell>
          <cell r="AX57">
            <v>1</v>
          </cell>
          <cell r="AY57">
            <v>0</v>
          </cell>
          <cell r="AZ57">
            <v>14</v>
          </cell>
          <cell r="BA57">
            <v>1</v>
          </cell>
          <cell r="BB57">
            <v>2</v>
          </cell>
          <cell r="BC57">
            <v>0</v>
          </cell>
          <cell r="BD57">
            <v>5</v>
          </cell>
          <cell r="BE57">
            <v>0</v>
          </cell>
          <cell r="BF57">
            <v>1</v>
          </cell>
          <cell r="BG57">
            <v>0</v>
          </cell>
          <cell r="BH57">
            <v>0</v>
          </cell>
          <cell r="BI57">
            <v>0</v>
          </cell>
          <cell r="BJ57">
            <v>2</v>
          </cell>
          <cell r="BK57">
            <v>0</v>
          </cell>
        </row>
        <row r="58">
          <cell r="A58" t="str">
            <v>0235</v>
          </cell>
          <cell r="B58" t="str">
            <v>C</v>
          </cell>
          <cell r="D58" t="str">
            <v>남부</v>
          </cell>
          <cell r="E58" t="str">
            <v>송파</v>
          </cell>
          <cell r="F58">
            <v>138</v>
          </cell>
          <cell r="G58">
            <v>17</v>
          </cell>
          <cell r="H58">
            <v>25</v>
          </cell>
          <cell r="I58">
            <v>1</v>
          </cell>
          <cell r="J58">
            <v>1</v>
          </cell>
          <cell r="K58">
            <v>1</v>
          </cell>
          <cell r="L58">
            <v>54</v>
          </cell>
          <cell r="M58">
            <v>5</v>
          </cell>
          <cell r="N58">
            <v>30</v>
          </cell>
          <cell r="O58">
            <v>3</v>
          </cell>
          <cell r="P58">
            <v>79</v>
          </cell>
          <cell r="Q58">
            <v>12</v>
          </cell>
          <cell r="R58">
            <v>29</v>
          </cell>
          <cell r="S58">
            <v>2</v>
          </cell>
          <cell r="T58">
            <v>9</v>
          </cell>
          <cell r="U58">
            <v>1</v>
          </cell>
          <cell r="V58">
            <v>3</v>
          </cell>
          <cell r="W58">
            <v>1</v>
          </cell>
          <cell r="X58">
            <v>1</v>
          </cell>
          <cell r="Y58">
            <v>0</v>
          </cell>
          <cell r="Z58">
            <v>7</v>
          </cell>
          <cell r="AA58">
            <v>0</v>
          </cell>
          <cell r="AB58">
            <v>0</v>
          </cell>
          <cell r="AC58">
            <v>0</v>
          </cell>
          <cell r="AD58">
            <v>4</v>
          </cell>
          <cell r="AE58">
            <v>0</v>
          </cell>
          <cell r="AF58">
            <v>3</v>
          </cell>
          <cell r="AG58">
            <v>0</v>
          </cell>
          <cell r="AH58">
            <v>0</v>
          </cell>
          <cell r="AI58">
            <v>0</v>
          </cell>
          <cell r="AJ58">
            <v>1</v>
          </cell>
          <cell r="AK58">
            <v>0</v>
          </cell>
          <cell r="AL58">
            <v>1</v>
          </cell>
          <cell r="AM58">
            <v>0</v>
          </cell>
          <cell r="AN58">
            <v>1</v>
          </cell>
          <cell r="AO58">
            <v>0</v>
          </cell>
          <cell r="AP58">
            <v>0</v>
          </cell>
          <cell r="AQ58">
            <v>0</v>
          </cell>
          <cell r="AR58">
            <v>4</v>
          </cell>
          <cell r="AS58">
            <v>0</v>
          </cell>
          <cell r="AT58">
            <v>0</v>
          </cell>
          <cell r="AU58">
            <v>0</v>
          </cell>
          <cell r="AV58">
            <v>25</v>
          </cell>
          <cell r="AW58">
            <v>3</v>
          </cell>
          <cell r="AX58">
            <v>4</v>
          </cell>
          <cell r="AY58">
            <v>0</v>
          </cell>
          <cell r="AZ58">
            <v>45</v>
          </cell>
          <cell r="BA58">
            <v>9</v>
          </cell>
          <cell r="BB58">
            <v>5</v>
          </cell>
          <cell r="BC58">
            <v>0</v>
          </cell>
          <cell r="BD58">
            <v>15</v>
          </cell>
          <cell r="BE58">
            <v>0</v>
          </cell>
          <cell r="BF58">
            <v>2</v>
          </cell>
          <cell r="BG58">
            <v>0</v>
          </cell>
          <cell r="BH58">
            <v>2</v>
          </cell>
          <cell r="BI58">
            <v>1</v>
          </cell>
          <cell r="BJ58">
            <v>5</v>
          </cell>
          <cell r="BK58">
            <v>1</v>
          </cell>
        </row>
        <row r="59">
          <cell r="A59" t="str">
            <v>0236</v>
          </cell>
          <cell r="B59" t="str">
            <v>C</v>
          </cell>
          <cell r="D59" t="str">
            <v>남부</v>
          </cell>
          <cell r="E59" t="str">
            <v>잠실</v>
          </cell>
          <cell r="F59">
            <v>78</v>
          </cell>
          <cell r="G59">
            <v>7</v>
          </cell>
          <cell r="H59">
            <v>16</v>
          </cell>
          <cell r="I59">
            <v>0</v>
          </cell>
          <cell r="J59">
            <v>1</v>
          </cell>
          <cell r="K59">
            <v>0</v>
          </cell>
          <cell r="L59">
            <v>30</v>
          </cell>
          <cell r="M59">
            <v>5</v>
          </cell>
          <cell r="N59">
            <v>20</v>
          </cell>
          <cell r="O59">
            <v>0</v>
          </cell>
          <cell r="P59">
            <v>40</v>
          </cell>
          <cell r="Q59">
            <v>3</v>
          </cell>
          <cell r="R59">
            <v>18</v>
          </cell>
          <cell r="S59">
            <v>4</v>
          </cell>
          <cell r="T59">
            <v>6</v>
          </cell>
          <cell r="U59">
            <v>0</v>
          </cell>
          <cell r="V59">
            <v>2</v>
          </cell>
          <cell r="W59">
            <v>0</v>
          </cell>
          <cell r="X59">
            <v>0</v>
          </cell>
          <cell r="Y59">
            <v>0</v>
          </cell>
          <cell r="Z59">
            <v>4</v>
          </cell>
          <cell r="AA59">
            <v>0</v>
          </cell>
          <cell r="AB59">
            <v>0</v>
          </cell>
          <cell r="AC59">
            <v>0</v>
          </cell>
          <cell r="AD59">
            <v>3</v>
          </cell>
          <cell r="AE59">
            <v>0</v>
          </cell>
          <cell r="AF59">
            <v>2</v>
          </cell>
          <cell r="AG59">
            <v>0</v>
          </cell>
          <cell r="AH59">
            <v>0</v>
          </cell>
          <cell r="AI59">
            <v>0</v>
          </cell>
          <cell r="AJ59">
            <v>1</v>
          </cell>
          <cell r="AK59">
            <v>0</v>
          </cell>
          <cell r="AL59">
            <v>1</v>
          </cell>
          <cell r="AM59">
            <v>0</v>
          </cell>
          <cell r="AN59">
            <v>1</v>
          </cell>
          <cell r="AO59">
            <v>0</v>
          </cell>
          <cell r="AP59">
            <v>0</v>
          </cell>
          <cell r="AQ59">
            <v>0</v>
          </cell>
          <cell r="AR59">
            <v>2</v>
          </cell>
          <cell r="AS59">
            <v>0</v>
          </cell>
          <cell r="AT59">
            <v>0</v>
          </cell>
          <cell r="AU59">
            <v>0</v>
          </cell>
          <cell r="AV59">
            <v>12</v>
          </cell>
          <cell r="AW59">
            <v>1</v>
          </cell>
          <cell r="AX59">
            <v>2</v>
          </cell>
          <cell r="AY59">
            <v>0</v>
          </cell>
          <cell r="AZ59">
            <v>23</v>
          </cell>
          <cell r="BA59">
            <v>2</v>
          </cell>
          <cell r="BB59">
            <v>3</v>
          </cell>
          <cell r="BC59">
            <v>0</v>
          </cell>
          <cell r="BD59">
            <v>9</v>
          </cell>
          <cell r="BE59">
            <v>0</v>
          </cell>
          <cell r="BF59">
            <v>1</v>
          </cell>
          <cell r="BG59">
            <v>0</v>
          </cell>
          <cell r="BH59">
            <v>1</v>
          </cell>
          <cell r="BI59">
            <v>0</v>
          </cell>
          <cell r="BJ59">
            <v>4</v>
          </cell>
          <cell r="BK59">
            <v>4</v>
          </cell>
        </row>
        <row r="60">
          <cell r="A60" t="str">
            <v>0301</v>
          </cell>
          <cell r="B60" t="str">
            <v>C</v>
          </cell>
          <cell r="D60" t="str">
            <v>남부</v>
          </cell>
          <cell r="E60" t="str">
            <v>강남</v>
          </cell>
          <cell r="F60">
            <v>253</v>
          </cell>
          <cell r="G60">
            <v>41</v>
          </cell>
          <cell r="H60">
            <v>56</v>
          </cell>
          <cell r="I60">
            <v>10</v>
          </cell>
          <cell r="J60">
            <v>2</v>
          </cell>
          <cell r="K60">
            <v>0</v>
          </cell>
          <cell r="L60">
            <v>84</v>
          </cell>
          <cell r="M60">
            <v>13</v>
          </cell>
          <cell r="N60">
            <v>65</v>
          </cell>
          <cell r="O60">
            <v>8</v>
          </cell>
          <cell r="P60">
            <v>148</v>
          </cell>
          <cell r="Q60">
            <v>27</v>
          </cell>
          <cell r="R60">
            <v>40</v>
          </cell>
          <cell r="S60">
            <v>6</v>
          </cell>
          <cell r="T60">
            <v>18</v>
          </cell>
          <cell r="U60">
            <v>0</v>
          </cell>
          <cell r="V60">
            <v>7</v>
          </cell>
          <cell r="W60">
            <v>3</v>
          </cell>
          <cell r="X60">
            <v>2</v>
          </cell>
          <cell r="Y60">
            <v>0</v>
          </cell>
          <cell r="Z60">
            <v>15</v>
          </cell>
          <cell r="AA60">
            <v>2</v>
          </cell>
          <cell r="AB60">
            <v>0</v>
          </cell>
          <cell r="AC60">
            <v>0</v>
          </cell>
          <cell r="AD60">
            <v>9</v>
          </cell>
          <cell r="AE60">
            <v>2</v>
          </cell>
          <cell r="AF60">
            <v>6</v>
          </cell>
          <cell r="AG60">
            <v>1</v>
          </cell>
          <cell r="AH60">
            <v>0</v>
          </cell>
          <cell r="AI60">
            <v>0</v>
          </cell>
          <cell r="AJ60">
            <v>3</v>
          </cell>
          <cell r="AK60">
            <v>0</v>
          </cell>
          <cell r="AL60">
            <v>3</v>
          </cell>
          <cell r="AM60">
            <v>0</v>
          </cell>
          <cell r="AN60">
            <v>3</v>
          </cell>
          <cell r="AO60">
            <v>2</v>
          </cell>
          <cell r="AP60">
            <v>0</v>
          </cell>
          <cell r="AQ60">
            <v>0</v>
          </cell>
          <cell r="AR60">
            <v>8</v>
          </cell>
          <cell r="AS60">
            <v>0</v>
          </cell>
          <cell r="AT60">
            <v>0</v>
          </cell>
          <cell r="AU60">
            <v>0</v>
          </cell>
          <cell r="AV60">
            <v>44</v>
          </cell>
          <cell r="AW60">
            <v>7</v>
          </cell>
          <cell r="AX60">
            <v>8</v>
          </cell>
          <cell r="AY60">
            <v>0</v>
          </cell>
          <cell r="AZ60">
            <v>85</v>
          </cell>
          <cell r="BA60">
            <v>18</v>
          </cell>
          <cell r="BB60">
            <v>7</v>
          </cell>
          <cell r="BC60">
            <v>0</v>
          </cell>
          <cell r="BD60">
            <v>19</v>
          </cell>
          <cell r="BE60">
            <v>0</v>
          </cell>
          <cell r="BF60">
            <v>2</v>
          </cell>
          <cell r="BG60">
            <v>0</v>
          </cell>
          <cell r="BH60">
            <v>3</v>
          </cell>
          <cell r="BI60">
            <v>5</v>
          </cell>
          <cell r="BJ60">
            <v>9</v>
          </cell>
          <cell r="BK60">
            <v>1</v>
          </cell>
        </row>
        <row r="61">
          <cell r="A61" t="str">
            <v>0302</v>
          </cell>
          <cell r="B61" t="str">
            <v>C</v>
          </cell>
          <cell r="D61" t="str">
            <v>남부</v>
          </cell>
          <cell r="E61" t="str">
            <v>강남영동</v>
          </cell>
          <cell r="F61">
            <v>82</v>
          </cell>
          <cell r="G61">
            <v>12</v>
          </cell>
          <cell r="H61">
            <v>20</v>
          </cell>
          <cell r="I61">
            <v>5</v>
          </cell>
          <cell r="J61">
            <v>1</v>
          </cell>
          <cell r="K61">
            <v>0</v>
          </cell>
          <cell r="L61">
            <v>27</v>
          </cell>
          <cell r="M61">
            <v>0</v>
          </cell>
          <cell r="N61">
            <v>24</v>
          </cell>
          <cell r="O61">
            <v>5</v>
          </cell>
          <cell r="P61">
            <v>45</v>
          </cell>
          <cell r="Q61">
            <v>7</v>
          </cell>
          <cell r="R61">
            <v>13</v>
          </cell>
          <cell r="S61">
            <v>0</v>
          </cell>
          <cell r="T61">
            <v>6</v>
          </cell>
          <cell r="U61">
            <v>0</v>
          </cell>
          <cell r="V61">
            <v>2</v>
          </cell>
          <cell r="W61">
            <v>3</v>
          </cell>
          <cell r="X61">
            <v>1</v>
          </cell>
          <cell r="Y61">
            <v>0</v>
          </cell>
          <cell r="Z61">
            <v>7</v>
          </cell>
          <cell r="AA61">
            <v>0</v>
          </cell>
          <cell r="AB61">
            <v>0</v>
          </cell>
          <cell r="AC61">
            <v>0</v>
          </cell>
          <cell r="AD61">
            <v>3</v>
          </cell>
          <cell r="AE61">
            <v>0</v>
          </cell>
          <cell r="AF61">
            <v>2</v>
          </cell>
          <cell r="AG61">
            <v>2</v>
          </cell>
          <cell r="AH61">
            <v>0</v>
          </cell>
          <cell r="AI61">
            <v>0</v>
          </cell>
          <cell r="AJ61">
            <v>1</v>
          </cell>
          <cell r="AK61">
            <v>0</v>
          </cell>
          <cell r="AL61">
            <v>1</v>
          </cell>
          <cell r="AM61">
            <v>0</v>
          </cell>
          <cell r="AN61">
            <v>1</v>
          </cell>
          <cell r="AO61">
            <v>0</v>
          </cell>
          <cell r="AP61">
            <v>0</v>
          </cell>
          <cell r="AQ61">
            <v>0</v>
          </cell>
          <cell r="AR61">
            <v>2</v>
          </cell>
          <cell r="AS61">
            <v>0</v>
          </cell>
          <cell r="AT61">
            <v>0</v>
          </cell>
          <cell r="AU61">
            <v>0</v>
          </cell>
          <cell r="AV61">
            <v>14</v>
          </cell>
          <cell r="AW61">
            <v>0</v>
          </cell>
          <cell r="AX61">
            <v>2</v>
          </cell>
          <cell r="AY61">
            <v>0</v>
          </cell>
          <cell r="AZ61">
            <v>26</v>
          </cell>
          <cell r="BA61">
            <v>7</v>
          </cell>
          <cell r="BB61">
            <v>2</v>
          </cell>
          <cell r="BC61">
            <v>0</v>
          </cell>
          <cell r="BD61">
            <v>7</v>
          </cell>
          <cell r="BE61">
            <v>0</v>
          </cell>
          <cell r="BF61">
            <v>0</v>
          </cell>
          <cell r="BG61">
            <v>0</v>
          </cell>
          <cell r="BH61">
            <v>1</v>
          </cell>
          <cell r="BI61">
            <v>0</v>
          </cell>
          <cell r="BJ61">
            <v>3</v>
          </cell>
          <cell r="BK61">
            <v>0</v>
          </cell>
        </row>
        <row r="62">
          <cell r="A62" t="str">
            <v>0303</v>
          </cell>
          <cell r="B62" t="str">
            <v>C</v>
          </cell>
          <cell r="D62" t="str">
            <v>남부</v>
          </cell>
          <cell r="E62" t="str">
            <v>논현</v>
          </cell>
          <cell r="F62">
            <v>115</v>
          </cell>
          <cell r="G62">
            <v>15</v>
          </cell>
          <cell r="H62">
            <v>27</v>
          </cell>
          <cell r="I62">
            <v>3</v>
          </cell>
          <cell r="J62">
            <v>2</v>
          </cell>
          <cell r="K62">
            <v>0</v>
          </cell>
          <cell r="L62">
            <v>36</v>
          </cell>
          <cell r="M62">
            <v>3</v>
          </cell>
          <cell r="N62">
            <v>33</v>
          </cell>
          <cell r="O62">
            <v>3</v>
          </cell>
          <cell r="P62">
            <v>66</v>
          </cell>
          <cell r="Q62">
            <v>11</v>
          </cell>
          <cell r="R62">
            <v>16</v>
          </cell>
          <cell r="S62">
            <v>1</v>
          </cell>
          <cell r="T62">
            <v>9</v>
          </cell>
          <cell r="U62">
            <v>0</v>
          </cell>
          <cell r="V62">
            <v>3</v>
          </cell>
          <cell r="W62">
            <v>1</v>
          </cell>
          <cell r="X62">
            <v>1</v>
          </cell>
          <cell r="Y62">
            <v>0</v>
          </cell>
          <cell r="Z62">
            <v>8</v>
          </cell>
          <cell r="AA62">
            <v>1</v>
          </cell>
          <cell r="AB62">
            <v>0</v>
          </cell>
          <cell r="AC62">
            <v>0</v>
          </cell>
          <cell r="AD62">
            <v>4</v>
          </cell>
          <cell r="AE62">
            <v>0</v>
          </cell>
          <cell r="AF62">
            <v>3</v>
          </cell>
          <cell r="AG62">
            <v>1</v>
          </cell>
          <cell r="AH62">
            <v>0</v>
          </cell>
          <cell r="AI62">
            <v>0</v>
          </cell>
          <cell r="AJ62">
            <v>1</v>
          </cell>
          <cell r="AK62">
            <v>0</v>
          </cell>
          <cell r="AL62">
            <v>2</v>
          </cell>
          <cell r="AM62">
            <v>0</v>
          </cell>
          <cell r="AN62">
            <v>1</v>
          </cell>
          <cell r="AO62">
            <v>0</v>
          </cell>
          <cell r="AP62">
            <v>0</v>
          </cell>
          <cell r="AQ62">
            <v>0</v>
          </cell>
          <cell r="AR62">
            <v>4</v>
          </cell>
          <cell r="AS62">
            <v>0</v>
          </cell>
          <cell r="AT62">
            <v>0</v>
          </cell>
          <cell r="AU62">
            <v>0</v>
          </cell>
          <cell r="AV62">
            <v>20</v>
          </cell>
          <cell r="AW62">
            <v>2</v>
          </cell>
          <cell r="AX62">
            <v>3</v>
          </cell>
          <cell r="AY62">
            <v>0</v>
          </cell>
          <cell r="AZ62">
            <v>38</v>
          </cell>
          <cell r="BA62">
            <v>9</v>
          </cell>
          <cell r="BB62">
            <v>3</v>
          </cell>
          <cell r="BC62">
            <v>0</v>
          </cell>
          <cell r="BD62">
            <v>8</v>
          </cell>
          <cell r="BE62">
            <v>0</v>
          </cell>
          <cell r="BF62">
            <v>1</v>
          </cell>
          <cell r="BG62">
            <v>0</v>
          </cell>
          <cell r="BH62">
            <v>1</v>
          </cell>
          <cell r="BI62">
            <v>0</v>
          </cell>
          <cell r="BJ62">
            <v>3</v>
          </cell>
          <cell r="BK62">
            <v>1</v>
          </cell>
        </row>
        <row r="63">
          <cell r="A63" t="str">
            <v>0304</v>
          </cell>
          <cell r="B63" t="str">
            <v>C</v>
          </cell>
          <cell r="D63" t="str">
            <v>남부</v>
          </cell>
          <cell r="E63" t="str">
            <v>서초</v>
          </cell>
          <cell r="F63">
            <v>200</v>
          </cell>
          <cell r="G63">
            <v>23</v>
          </cell>
          <cell r="H63">
            <v>42</v>
          </cell>
          <cell r="I63">
            <v>3</v>
          </cell>
          <cell r="J63">
            <v>2</v>
          </cell>
          <cell r="K63">
            <v>0</v>
          </cell>
          <cell r="L63">
            <v>73</v>
          </cell>
          <cell r="M63">
            <v>4</v>
          </cell>
          <cell r="N63">
            <v>49</v>
          </cell>
          <cell r="O63">
            <v>3</v>
          </cell>
          <cell r="P63">
            <v>113</v>
          </cell>
          <cell r="Q63">
            <v>20</v>
          </cell>
          <cell r="R63">
            <v>38</v>
          </cell>
          <cell r="S63">
            <v>0</v>
          </cell>
          <cell r="T63">
            <v>13</v>
          </cell>
          <cell r="U63">
            <v>2</v>
          </cell>
          <cell r="V63">
            <v>5</v>
          </cell>
          <cell r="W63">
            <v>0</v>
          </cell>
          <cell r="X63">
            <v>1</v>
          </cell>
          <cell r="Y63">
            <v>0</v>
          </cell>
          <cell r="Z63">
            <v>12</v>
          </cell>
          <cell r="AA63">
            <v>0</v>
          </cell>
          <cell r="AB63">
            <v>0</v>
          </cell>
          <cell r="AC63">
            <v>0</v>
          </cell>
          <cell r="AD63">
            <v>6</v>
          </cell>
          <cell r="AE63">
            <v>1</v>
          </cell>
          <cell r="AF63">
            <v>5</v>
          </cell>
          <cell r="AG63">
            <v>0</v>
          </cell>
          <cell r="AH63">
            <v>0</v>
          </cell>
          <cell r="AI63">
            <v>0</v>
          </cell>
          <cell r="AJ63">
            <v>2</v>
          </cell>
          <cell r="AK63">
            <v>0</v>
          </cell>
          <cell r="AL63">
            <v>3</v>
          </cell>
          <cell r="AM63">
            <v>0</v>
          </cell>
          <cell r="AN63">
            <v>2</v>
          </cell>
          <cell r="AO63">
            <v>0</v>
          </cell>
          <cell r="AP63">
            <v>0</v>
          </cell>
          <cell r="AQ63">
            <v>1</v>
          </cell>
          <cell r="AR63">
            <v>6</v>
          </cell>
          <cell r="AS63">
            <v>1</v>
          </cell>
          <cell r="AT63">
            <v>1</v>
          </cell>
          <cell r="AU63">
            <v>0</v>
          </cell>
          <cell r="AV63">
            <v>35</v>
          </cell>
          <cell r="AW63">
            <v>4</v>
          </cell>
          <cell r="AX63">
            <v>6</v>
          </cell>
          <cell r="AY63">
            <v>0</v>
          </cell>
          <cell r="AZ63">
            <v>64</v>
          </cell>
          <cell r="BA63">
            <v>14</v>
          </cell>
          <cell r="BB63">
            <v>6</v>
          </cell>
          <cell r="BC63">
            <v>0</v>
          </cell>
          <cell r="BD63">
            <v>19</v>
          </cell>
          <cell r="BE63">
            <v>0</v>
          </cell>
          <cell r="BF63">
            <v>2</v>
          </cell>
          <cell r="BG63">
            <v>0</v>
          </cell>
          <cell r="BH63">
            <v>2</v>
          </cell>
          <cell r="BI63">
            <v>0</v>
          </cell>
          <cell r="BJ63">
            <v>8</v>
          </cell>
          <cell r="BK63">
            <v>0</v>
          </cell>
        </row>
        <row r="64">
          <cell r="A64" t="str">
            <v>0305</v>
          </cell>
          <cell r="B64" t="str">
            <v>C</v>
          </cell>
          <cell r="D64" t="str">
            <v>남부</v>
          </cell>
          <cell r="E64" t="str">
            <v>교대역</v>
          </cell>
          <cell r="F64">
            <v>97</v>
          </cell>
          <cell r="G64">
            <v>14</v>
          </cell>
          <cell r="H64">
            <v>22</v>
          </cell>
          <cell r="I64">
            <v>2</v>
          </cell>
          <cell r="J64">
            <v>1</v>
          </cell>
          <cell r="K64">
            <v>0</v>
          </cell>
          <cell r="L64">
            <v>32</v>
          </cell>
          <cell r="M64">
            <v>2</v>
          </cell>
          <cell r="N64">
            <v>26</v>
          </cell>
          <cell r="O64">
            <v>5</v>
          </cell>
          <cell r="P64">
            <v>56</v>
          </cell>
          <cell r="Q64">
            <v>8</v>
          </cell>
          <cell r="R64">
            <v>15</v>
          </cell>
          <cell r="S64">
            <v>1</v>
          </cell>
          <cell r="T64">
            <v>7</v>
          </cell>
          <cell r="U64">
            <v>4</v>
          </cell>
          <cell r="V64">
            <v>3</v>
          </cell>
          <cell r="W64">
            <v>0</v>
          </cell>
          <cell r="X64">
            <v>1</v>
          </cell>
          <cell r="Y64">
            <v>0</v>
          </cell>
          <cell r="Z64">
            <v>7</v>
          </cell>
          <cell r="AA64">
            <v>1</v>
          </cell>
          <cell r="AB64">
            <v>0</v>
          </cell>
          <cell r="AC64">
            <v>0</v>
          </cell>
          <cell r="AD64">
            <v>3</v>
          </cell>
          <cell r="AE64">
            <v>0</v>
          </cell>
          <cell r="AF64">
            <v>2</v>
          </cell>
          <cell r="AG64">
            <v>0</v>
          </cell>
          <cell r="AH64">
            <v>0</v>
          </cell>
          <cell r="AI64">
            <v>0</v>
          </cell>
          <cell r="AJ64">
            <v>1</v>
          </cell>
          <cell r="AK64">
            <v>0</v>
          </cell>
          <cell r="AL64">
            <v>1</v>
          </cell>
          <cell r="AM64">
            <v>0</v>
          </cell>
          <cell r="AN64">
            <v>1</v>
          </cell>
          <cell r="AO64">
            <v>1</v>
          </cell>
          <cell r="AP64">
            <v>0</v>
          </cell>
          <cell r="AQ64">
            <v>0</v>
          </cell>
          <cell r="AR64">
            <v>3</v>
          </cell>
          <cell r="AS64">
            <v>0</v>
          </cell>
          <cell r="AT64">
            <v>0</v>
          </cell>
          <cell r="AU64">
            <v>0</v>
          </cell>
          <cell r="AV64">
            <v>17</v>
          </cell>
          <cell r="AW64">
            <v>1</v>
          </cell>
          <cell r="AX64">
            <v>3</v>
          </cell>
          <cell r="AY64">
            <v>0</v>
          </cell>
          <cell r="AZ64">
            <v>32</v>
          </cell>
          <cell r="BA64">
            <v>6</v>
          </cell>
          <cell r="BB64">
            <v>3</v>
          </cell>
          <cell r="BC64">
            <v>1</v>
          </cell>
          <cell r="BD64">
            <v>8</v>
          </cell>
          <cell r="BE64">
            <v>0</v>
          </cell>
          <cell r="BF64">
            <v>1</v>
          </cell>
          <cell r="BG64">
            <v>0</v>
          </cell>
          <cell r="BH64">
            <v>1</v>
          </cell>
          <cell r="BI64">
            <v>0</v>
          </cell>
          <cell r="BJ64">
            <v>2</v>
          </cell>
          <cell r="BK64">
            <v>0</v>
          </cell>
        </row>
        <row r="65">
          <cell r="A65" t="str">
            <v>0306</v>
          </cell>
          <cell r="B65" t="str">
            <v>C</v>
          </cell>
          <cell r="D65" t="str">
            <v>남부</v>
          </cell>
          <cell r="E65" t="str">
            <v>양재</v>
          </cell>
          <cell r="F65">
            <v>52</v>
          </cell>
          <cell r="G65">
            <v>5</v>
          </cell>
          <cell r="H65">
            <v>10</v>
          </cell>
          <cell r="I65">
            <v>1</v>
          </cell>
          <cell r="J65">
            <v>1</v>
          </cell>
          <cell r="K65">
            <v>0</v>
          </cell>
          <cell r="L65">
            <v>22</v>
          </cell>
          <cell r="M65">
            <v>1</v>
          </cell>
          <cell r="N65">
            <v>12</v>
          </cell>
          <cell r="O65">
            <v>1</v>
          </cell>
          <cell r="P65">
            <v>27</v>
          </cell>
          <cell r="Q65">
            <v>4</v>
          </cell>
          <cell r="R65">
            <v>13</v>
          </cell>
          <cell r="S65">
            <v>0</v>
          </cell>
          <cell r="T65">
            <v>3</v>
          </cell>
          <cell r="U65">
            <v>0</v>
          </cell>
          <cell r="V65">
            <v>1</v>
          </cell>
          <cell r="W65">
            <v>0</v>
          </cell>
          <cell r="X65">
            <v>0</v>
          </cell>
          <cell r="Y65">
            <v>0</v>
          </cell>
          <cell r="Z65">
            <v>3</v>
          </cell>
          <cell r="AA65">
            <v>1</v>
          </cell>
          <cell r="AB65">
            <v>0</v>
          </cell>
          <cell r="AC65">
            <v>0</v>
          </cell>
          <cell r="AD65">
            <v>2</v>
          </cell>
          <cell r="AE65">
            <v>0</v>
          </cell>
          <cell r="AF65">
            <v>1</v>
          </cell>
          <cell r="AG65">
            <v>0</v>
          </cell>
          <cell r="AH65">
            <v>0</v>
          </cell>
          <cell r="AI65">
            <v>0</v>
          </cell>
          <cell r="AJ65">
            <v>0</v>
          </cell>
          <cell r="AK65">
            <v>0</v>
          </cell>
          <cell r="AL65">
            <v>1</v>
          </cell>
          <cell r="AM65">
            <v>0</v>
          </cell>
          <cell r="AN65">
            <v>1</v>
          </cell>
          <cell r="AO65">
            <v>0</v>
          </cell>
          <cell r="AP65">
            <v>0</v>
          </cell>
          <cell r="AQ65">
            <v>0</v>
          </cell>
          <cell r="AR65">
            <v>1</v>
          </cell>
          <cell r="AS65">
            <v>0</v>
          </cell>
          <cell r="AT65">
            <v>0</v>
          </cell>
          <cell r="AU65">
            <v>0</v>
          </cell>
          <cell r="AV65">
            <v>9</v>
          </cell>
          <cell r="AW65">
            <v>1</v>
          </cell>
          <cell r="AX65">
            <v>1</v>
          </cell>
          <cell r="AY65">
            <v>0</v>
          </cell>
          <cell r="AZ65">
            <v>15</v>
          </cell>
          <cell r="BA65">
            <v>3</v>
          </cell>
          <cell r="BB65">
            <v>2</v>
          </cell>
          <cell r="BC65">
            <v>0</v>
          </cell>
          <cell r="BD65">
            <v>7</v>
          </cell>
          <cell r="BE65">
            <v>0</v>
          </cell>
          <cell r="BF65">
            <v>1</v>
          </cell>
          <cell r="BG65">
            <v>0</v>
          </cell>
          <cell r="BH65">
            <v>0</v>
          </cell>
          <cell r="BI65">
            <v>0</v>
          </cell>
          <cell r="BJ65">
            <v>3</v>
          </cell>
          <cell r="BK65">
            <v>0</v>
          </cell>
        </row>
        <row r="66">
          <cell r="A66" t="str">
            <v>0307</v>
          </cell>
          <cell r="B66" t="str">
            <v>C</v>
          </cell>
          <cell r="D66" t="str">
            <v>남부</v>
          </cell>
          <cell r="E66" t="str">
            <v>테헤란로</v>
          </cell>
          <cell r="F66">
            <v>117</v>
          </cell>
          <cell r="G66">
            <v>7</v>
          </cell>
          <cell r="H66">
            <v>25</v>
          </cell>
          <cell r="I66">
            <v>0</v>
          </cell>
          <cell r="J66">
            <v>1</v>
          </cell>
          <cell r="K66">
            <v>0</v>
          </cell>
          <cell r="L66">
            <v>41</v>
          </cell>
          <cell r="M66">
            <v>2</v>
          </cell>
          <cell r="N66">
            <v>29</v>
          </cell>
          <cell r="O66">
            <v>0</v>
          </cell>
          <cell r="P66">
            <v>67</v>
          </cell>
          <cell r="Q66">
            <v>7</v>
          </cell>
          <cell r="R66">
            <v>21</v>
          </cell>
          <cell r="S66">
            <v>0</v>
          </cell>
          <cell r="T66">
            <v>8</v>
          </cell>
          <cell r="U66">
            <v>0</v>
          </cell>
          <cell r="V66">
            <v>3</v>
          </cell>
          <cell r="W66">
            <v>0</v>
          </cell>
          <cell r="X66">
            <v>1</v>
          </cell>
          <cell r="Y66">
            <v>0</v>
          </cell>
          <cell r="Z66">
            <v>7</v>
          </cell>
          <cell r="AA66">
            <v>0</v>
          </cell>
          <cell r="AB66">
            <v>0</v>
          </cell>
          <cell r="AC66">
            <v>0</v>
          </cell>
          <cell r="AD66">
            <v>4</v>
          </cell>
          <cell r="AE66">
            <v>0</v>
          </cell>
          <cell r="AF66">
            <v>3</v>
          </cell>
          <cell r="AG66">
            <v>0</v>
          </cell>
          <cell r="AH66">
            <v>0</v>
          </cell>
          <cell r="AI66">
            <v>0</v>
          </cell>
          <cell r="AJ66">
            <v>1</v>
          </cell>
          <cell r="AK66">
            <v>0</v>
          </cell>
          <cell r="AL66">
            <v>1</v>
          </cell>
          <cell r="AM66">
            <v>0</v>
          </cell>
          <cell r="AN66">
            <v>1</v>
          </cell>
          <cell r="AO66">
            <v>0</v>
          </cell>
          <cell r="AP66">
            <v>0</v>
          </cell>
          <cell r="AQ66">
            <v>0</v>
          </cell>
          <cell r="AR66">
            <v>4</v>
          </cell>
          <cell r="AS66">
            <v>0</v>
          </cell>
          <cell r="AT66">
            <v>0</v>
          </cell>
          <cell r="AU66">
            <v>0</v>
          </cell>
          <cell r="AV66">
            <v>20</v>
          </cell>
          <cell r="AW66">
            <v>2</v>
          </cell>
          <cell r="AX66">
            <v>4</v>
          </cell>
          <cell r="AY66">
            <v>0</v>
          </cell>
          <cell r="AZ66">
            <v>38</v>
          </cell>
          <cell r="BA66">
            <v>5</v>
          </cell>
          <cell r="BB66">
            <v>4</v>
          </cell>
          <cell r="BC66">
            <v>0</v>
          </cell>
          <cell r="BD66">
            <v>10</v>
          </cell>
          <cell r="BE66">
            <v>0</v>
          </cell>
          <cell r="BF66">
            <v>1</v>
          </cell>
          <cell r="BG66">
            <v>0</v>
          </cell>
          <cell r="BH66">
            <v>1</v>
          </cell>
          <cell r="BI66">
            <v>0</v>
          </cell>
          <cell r="BJ66">
            <v>5</v>
          </cell>
          <cell r="BK66">
            <v>0</v>
          </cell>
        </row>
        <row r="67">
          <cell r="A67" t="str">
            <v>0308</v>
          </cell>
          <cell r="B67" t="str">
            <v>C</v>
          </cell>
          <cell r="D67" t="str">
            <v>남부</v>
          </cell>
          <cell r="E67" t="str">
            <v>대치</v>
          </cell>
          <cell r="F67">
            <v>54</v>
          </cell>
          <cell r="G67">
            <v>8</v>
          </cell>
          <cell r="H67">
            <v>11</v>
          </cell>
          <cell r="I67">
            <v>1</v>
          </cell>
          <cell r="J67">
            <v>1</v>
          </cell>
          <cell r="K67">
            <v>0</v>
          </cell>
          <cell r="L67">
            <v>22</v>
          </cell>
          <cell r="M67">
            <v>4</v>
          </cell>
          <cell r="N67">
            <v>16</v>
          </cell>
          <cell r="O67">
            <v>0</v>
          </cell>
          <cell r="P67">
            <v>24</v>
          </cell>
          <cell r="Q67">
            <v>4</v>
          </cell>
          <cell r="R67">
            <v>14</v>
          </cell>
          <cell r="S67">
            <v>4</v>
          </cell>
          <cell r="T67">
            <v>5</v>
          </cell>
          <cell r="U67">
            <v>0</v>
          </cell>
          <cell r="V67">
            <v>2</v>
          </cell>
          <cell r="W67">
            <v>0</v>
          </cell>
          <cell r="X67">
            <v>0</v>
          </cell>
          <cell r="Y67">
            <v>0</v>
          </cell>
          <cell r="Z67">
            <v>3</v>
          </cell>
          <cell r="AA67">
            <v>0</v>
          </cell>
          <cell r="AB67">
            <v>0</v>
          </cell>
          <cell r="AC67">
            <v>0</v>
          </cell>
          <cell r="AD67">
            <v>2</v>
          </cell>
          <cell r="AE67">
            <v>0</v>
          </cell>
          <cell r="AF67">
            <v>1</v>
          </cell>
          <cell r="AG67">
            <v>0</v>
          </cell>
          <cell r="AH67">
            <v>0</v>
          </cell>
          <cell r="AI67">
            <v>0</v>
          </cell>
          <cell r="AJ67">
            <v>1</v>
          </cell>
          <cell r="AK67">
            <v>0</v>
          </cell>
          <cell r="AL67">
            <v>1</v>
          </cell>
          <cell r="AM67">
            <v>0</v>
          </cell>
          <cell r="AN67">
            <v>0</v>
          </cell>
          <cell r="AO67">
            <v>0</v>
          </cell>
          <cell r="AP67">
            <v>0</v>
          </cell>
          <cell r="AQ67">
            <v>0</v>
          </cell>
          <cell r="AR67">
            <v>1</v>
          </cell>
          <cell r="AS67">
            <v>1</v>
          </cell>
          <cell r="AT67">
            <v>0</v>
          </cell>
          <cell r="AU67">
            <v>0</v>
          </cell>
          <cell r="AV67">
            <v>8</v>
          </cell>
          <cell r="AW67">
            <v>0</v>
          </cell>
          <cell r="AX67">
            <v>1</v>
          </cell>
          <cell r="AY67">
            <v>0</v>
          </cell>
          <cell r="AZ67">
            <v>14</v>
          </cell>
          <cell r="BA67">
            <v>3</v>
          </cell>
          <cell r="BB67">
            <v>3</v>
          </cell>
          <cell r="BC67">
            <v>0</v>
          </cell>
          <cell r="BD67">
            <v>6</v>
          </cell>
          <cell r="BE67">
            <v>4</v>
          </cell>
          <cell r="BF67">
            <v>1</v>
          </cell>
          <cell r="BG67">
            <v>0</v>
          </cell>
          <cell r="BH67">
            <v>1</v>
          </cell>
          <cell r="BI67">
            <v>0</v>
          </cell>
          <cell r="BJ67">
            <v>3</v>
          </cell>
          <cell r="BK67">
            <v>0</v>
          </cell>
        </row>
        <row r="68">
          <cell r="A68" t="str">
            <v>0309</v>
          </cell>
          <cell r="B68" t="str">
            <v>C</v>
          </cell>
          <cell r="D68" t="str">
            <v>남부</v>
          </cell>
          <cell r="E68" t="str">
            <v>포이</v>
          </cell>
          <cell r="F68">
            <v>103</v>
          </cell>
          <cell r="G68">
            <v>16</v>
          </cell>
          <cell r="H68">
            <v>20</v>
          </cell>
          <cell r="I68">
            <v>5</v>
          </cell>
          <cell r="J68">
            <v>1</v>
          </cell>
          <cell r="K68">
            <v>0</v>
          </cell>
          <cell r="L68">
            <v>41</v>
          </cell>
          <cell r="M68">
            <v>4</v>
          </cell>
          <cell r="N68">
            <v>24</v>
          </cell>
          <cell r="O68">
            <v>4</v>
          </cell>
          <cell r="P68">
            <v>54</v>
          </cell>
          <cell r="Q68">
            <v>10</v>
          </cell>
          <cell r="R68">
            <v>25</v>
          </cell>
          <cell r="S68">
            <v>2</v>
          </cell>
          <cell r="T68">
            <v>7</v>
          </cell>
          <cell r="U68">
            <v>1</v>
          </cell>
          <cell r="V68">
            <v>2</v>
          </cell>
          <cell r="W68">
            <v>1</v>
          </cell>
          <cell r="X68">
            <v>1</v>
          </cell>
          <cell r="Y68">
            <v>0</v>
          </cell>
          <cell r="Z68">
            <v>6</v>
          </cell>
          <cell r="AA68">
            <v>2</v>
          </cell>
          <cell r="AB68">
            <v>0</v>
          </cell>
          <cell r="AC68">
            <v>0</v>
          </cell>
          <cell r="AD68">
            <v>3</v>
          </cell>
          <cell r="AE68">
            <v>0</v>
          </cell>
          <cell r="AF68">
            <v>2</v>
          </cell>
          <cell r="AG68">
            <v>0</v>
          </cell>
          <cell r="AH68">
            <v>0</v>
          </cell>
          <cell r="AI68">
            <v>0</v>
          </cell>
          <cell r="AJ68">
            <v>1</v>
          </cell>
          <cell r="AK68">
            <v>0</v>
          </cell>
          <cell r="AL68">
            <v>1</v>
          </cell>
          <cell r="AM68">
            <v>0</v>
          </cell>
          <cell r="AN68">
            <v>1</v>
          </cell>
          <cell r="AO68">
            <v>0</v>
          </cell>
          <cell r="AP68">
            <v>0</v>
          </cell>
          <cell r="AQ68">
            <v>0</v>
          </cell>
          <cell r="AR68">
            <v>3</v>
          </cell>
          <cell r="AS68">
            <v>2</v>
          </cell>
          <cell r="AT68">
            <v>0</v>
          </cell>
          <cell r="AU68">
            <v>0</v>
          </cell>
          <cell r="AV68">
            <v>16</v>
          </cell>
          <cell r="AW68">
            <v>2</v>
          </cell>
          <cell r="AX68">
            <v>3</v>
          </cell>
          <cell r="AY68">
            <v>0</v>
          </cell>
          <cell r="AZ68">
            <v>31</v>
          </cell>
          <cell r="BA68">
            <v>6</v>
          </cell>
          <cell r="BB68">
            <v>5</v>
          </cell>
          <cell r="BC68">
            <v>0</v>
          </cell>
          <cell r="BD68">
            <v>13</v>
          </cell>
          <cell r="BE68">
            <v>0</v>
          </cell>
          <cell r="BF68">
            <v>1</v>
          </cell>
          <cell r="BG68">
            <v>1</v>
          </cell>
          <cell r="BH68">
            <v>2</v>
          </cell>
          <cell r="BI68">
            <v>0</v>
          </cell>
          <cell r="BJ68">
            <v>4</v>
          </cell>
          <cell r="BK68">
            <v>1</v>
          </cell>
        </row>
        <row r="69">
          <cell r="A69" t="str">
            <v>0310</v>
          </cell>
          <cell r="B69" t="str">
            <v>C</v>
          </cell>
          <cell r="D69" t="str">
            <v>남부</v>
          </cell>
          <cell r="E69" t="str">
            <v>청담</v>
          </cell>
          <cell r="F69">
            <v>232</v>
          </cell>
          <cell r="G69">
            <v>28</v>
          </cell>
          <cell r="H69">
            <v>56</v>
          </cell>
          <cell r="I69">
            <v>3</v>
          </cell>
          <cell r="J69">
            <v>3</v>
          </cell>
          <cell r="K69">
            <v>1</v>
          </cell>
          <cell r="L69">
            <v>74</v>
          </cell>
          <cell r="M69">
            <v>10</v>
          </cell>
          <cell r="N69">
            <v>56</v>
          </cell>
          <cell r="O69">
            <v>6</v>
          </cell>
          <cell r="P69">
            <v>145</v>
          </cell>
          <cell r="Q69">
            <v>18</v>
          </cell>
          <cell r="R69">
            <v>31</v>
          </cell>
          <cell r="S69">
            <v>4</v>
          </cell>
          <cell r="T69">
            <v>8</v>
          </cell>
          <cell r="U69">
            <v>2</v>
          </cell>
          <cell r="V69">
            <v>7</v>
          </cell>
          <cell r="W69">
            <v>1</v>
          </cell>
          <cell r="X69">
            <v>2</v>
          </cell>
          <cell r="Y69">
            <v>0</v>
          </cell>
          <cell r="Z69">
            <v>15</v>
          </cell>
          <cell r="AA69">
            <v>2</v>
          </cell>
          <cell r="AB69">
            <v>0</v>
          </cell>
          <cell r="AC69">
            <v>0</v>
          </cell>
          <cell r="AD69">
            <v>9</v>
          </cell>
          <cell r="AE69">
            <v>0</v>
          </cell>
          <cell r="AF69">
            <v>6</v>
          </cell>
          <cell r="AG69">
            <v>0</v>
          </cell>
          <cell r="AH69">
            <v>0</v>
          </cell>
          <cell r="AI69">
            <v>0</v>
          </cell>
          <cell r="AJ69">
            <v>3</v>
          </cell>
          <cell r="AK69">
            <v>0</v>
          </cell>
          <cell r="AL69">
            <v>3</v>
          </cell>
          <cell r="AM69">
            <v>0</v>
          </cell>
          <cell r="AN69">
            <v>2</v>
          </cell>
          <cell r="AO69">
            <v>0</v>
          </cell>
          <cell r="AP69">
            <v>0</v>
          </cell>
          <cell r="AQ69">
            <v>0</v>
          </cell>
          <cell r="AR69">
            <v>9</v>
          </cell>
          <cell r="AS69">
            <v>0</v>
          </cell>
          <cell r="AT69">
            <v>0</v>
          </cell>
          <cell r="AU69">
            <v>0</v>
          </cell>
          <cell r="AV69">
            <v>43</v>
          </cell>
          <cell r="AW69">
            <v>6</v>
          </cell>
          <cell r="AX69">
            <v>8</v>
          </cell>
          <cell r="AY69">
            <v>0</v>
          </cell>
          <cell r="AZ69">
            <v>83</v>
          </cell>
          <cell r="BA69">
            <v>12</v>
          </cell>
          <cell r="BB69">
            <v>6</v>
          </cell>
          <cell r="BC69">
            <v>0</v>
          </cell>
          <cell r="BD69">
            <v>16</v>
          </cell>
          <cell r="BE69">
            <v>2</v>
          </cell>
          <cell r="BF69">
            <v>2</v>
          </cell>
          <cell r="BG69">
            <v>0</v>
          </cell>
          <cell r="BH69">
            <v>2</v>
          </cell>
          <cell r="BI69">
            <v>0</v>
          </cell>
          <cell r="BJ69">
            <v>5</v>
          </cell>
          <cell r="BK69">
            <v>2</v>
          </cell>
        </row>
        <row r="70">
          <cell r="A70" t="str">
            <v>0311</v>
          </cell>
          <cell r="B70" t="str">
            <v>C</v>
          </cell>
          <cell r="D70" t="str">
            <v>남부</v>
          </cell>
          <cell r="E70" t="str">
            <v>개포</v>
          </cell>
          <cell r="F70">
            <v>74</v>
          </cell>
          <cell r="G70">
            <v>4</v>
          </cell>
          <cell r="H70">
            <v>19</v>
          </cell>
          <cell r="I70">
            <v>2</v>
          </cell>
          <cell r="J70">
            <v>1</v>
          </cell>
          <cell r="K70">
            <v>0</v>
          </cell>
          <cell r="L70">
            <v>24</v>
          </cell>
          <cell r="M70">
            <v>1</v>
          </cell>
          <cell r="N70">
            <v>22</v>
          </cell>
          <cell r="O70">
            <v>3</v>
          </cell>
          <cell r="P70">
            <v>41</v>
          </cell>
          <cell r="Q70">
            <v>1</v>
          </cell>
          <cell r="R70">
            <v>11</v>
          </cell>
          <cell r="S70">
            <v>0</v>
          </cell>
          <cell r="T70">
            <v>5</v>
          </cell>
          <cell r="U70">
            <v>1</v>
          </cell>
          <cell r="V70">
            <v>2</v>
          </cell>
          <cell r="W70">
            <v>1</v>
          </cell>
          <cell r="X70">
            <v>1</v>
          </cell>
          <cell r="Y70">
            <v>0</v>
          </cell>
          <cell r="Z70">
            <v>6</v>
          </cell>
          <cell r="AA70">
            <v>0</v>
          </cell>
          <cell r="AB70">
            <v>0</v>
          </cell>
          <cell r="AC70">
            <v>0</v>
          </cell>
          <cell r="AD70">
            <v>3</v>
          </cell>
          <cell r="AE70">
            <v>0</v>
          </cell>
          <cell r="AF70">
            <v>2</v>
          </cell>
          <cell r="AG70">
            <v>0</v>
          </cell>
          <cell r="AH70">
            <v>0</v>
          </cell>
          <cell r="AI70">
            <v>0</v>
          </cell>
          <cell r="AJ70">
            <v>1</v>
          </cell>
          <cell r="AK70">
            <v>0</v>
          </cell>
          <cell r="AL70">
            <v>1</v>
          </cell>
          <cell r="AM70">
            <v>1</v>
          </cell>
          <cell r="AN70">
            <v>1</v>
          </cell>
          <cell r="AO70">
            <v>0</v>
          </cell>
          <cell r="AP70">
            <v>0</v>
          </cell>
          <cell r="AQ70">
            <v>0</v>
          </cell>
          <cell r="AR70">
            <v>2</v>
          </cell>
          <cell r="AS70">
            <v>0</v>
          </cell>
          <cell r="AT70">
            <v>0</v>
          </cell>
          <cell r="AU70">
            <v>0</v>
          </cell>
          <cell r="AV70">
            <v>13</v>
          </cell>
          <cell r="AW70">
            <v>1</v>
          </cell>
          <cell r="AX70">
            <v>2</v>
          </cell>
          <cell r="AY70">
            <v>0</v>
          </cell>
          <cell r="AZ70">
            <v>23</v>
          </cell>
          <cell r="BA70">
            <v>0</v>
          </cell>
          <cell r="BB70">
            <v>2</v>
          </cell>
          <cell r="BC70">
            <v>0</v>
          </cell>
          <cell r="BD70">
            <v>6</v>
          </cell>
          <cell r="BE70">
            <v>0</v>
          </cell>
          <cell r="BF70">
            <v>1</v>
          </cell>
          <cell r="BG70">
            <v>0</v>
          </cell>
          <cell r="BH70">
            <v>0</v>
          </cell>
          <cell r="BI70">
            <v>0</v>
          </cell>
          <cell r="BJ70">
            <v>2</v>
          </cell>
          <cell r="BK70">
            <v>0</v>
          </cell>
        </row>
        <row r="71">
          <cell r="A71" t="str">
            <v>0313</v>
          </cell>
          <cell r="B71" t="str">
            <v>C</v>
          </cell>
          <cell r="D71" t="str">
            <v>남부</v>
          </cell>
          <cell r="E71" t="str">
            <v>반포</v>
          </cell>
          <cell r="F71">
            <v>90</v>
          </cell>
          <cell r="G71">
            <v>5</v>
          </cell>
          <cell r="H71">
            <v>22</v>
          </cell>
          <cell r="I71">
            <v>1</v>
          </cell>
          <cell r="J71">
            <v>1</v>
          </cell>
          <cell r="K71">
            <v>0</v>
          </cell>
          <cell r="L71">
            <v>35</v>
          </cell>
          <cell r="M71">
            <v>2</v>
          </cell>
          <cell r="N71">
            <v>26</v>
          </cell>
          <cell r="O71">
            <v>1</v>
          </cell>
          <cell r="P71">
            <v>42</v>
          </cell>
          <cell r="Q71">
            <v>2</v>
          </cell>
          <cell r="R71">
            <v>22</v>
          </cell>
          <cell r="S71">
            <v>2</v>
          </cell>
          <cell r="T71">
            <v>6</v>
          </cell>
          <cell r="U71">
            <v>0</v>
          </cell>
          <cell r="V71">
            <v>3</v>
          </cell>
          <cell r="W71">
            <v>0</v>
          </cell>
          <cell r="X71">
            <v>1</v>
          </cell>
          <cell r="Y71">
            <v>0</v>
          </cell>
          <cell r="Z71">
            <v>6</v>
          </cell>
          <cell r="AA71">
            <v>0</v>
          </cell>
          <cell r="AB71">
            <v>0</v>
          </cell>
          <cell r="AC71">
            <v>0</v>
          </cell>
          <cell r="AD71">
            <v>4</v>
          </cell>
          <cell r="AE71">
            <v>1</v>
          </cell>
          <cell r="AF71">
            <v>3</v>
          </cell>
          <cell r="AG71">
            <v>0</v>
          </cell>
          <cell r="AH71">
            <v>0</v>
          </cell>
          <cell r="AI71">
            <v>0</v>
          </cell>
          <cell r="AJ71">
            <v>1</v>
          </cell>
          <cell r="AK71">
            <v>0</v>
          </cell>
          <cell r="AL71">
            <v>1</v>
          </cell>
          <cell r="AM71">
            <v>0</v>
          </cell>
          <cell r="AN71">
            <v>1</v>
          </cell>
          <cell r="AO71">
            <v>0</v>
          </cell>
          <cell r="AP71">
            <v>0</v>
          </cell>
          <cell r="AQ71">
            <v>0</v>
          </cell>
          <cell r="AR71">
            <v>2</v>
          </cell>
          <cell r="AS71">
            <v>0</v>
          </cell>
          <cell r="AT71">
            <v>0</v>
          </cell>
          <cell r="AU71">
            <v>0</v>
          </cell>
          <cell r="AV71">
            <v>13</v>
          </cell>
          <cell r="AW71">
            <v>0</v>
          </cell>
          <cell r="AX71">
            <v>2</v>
          </cell>
          <cell r="AY71">
            <v>0</v>
          </cell>
          <cell r="AZ71">
            <v>24</v>
          </cell>
          <cell r="BA71">
            <v>2</v>
          </cell>
          <cell r="BB71">
            <v>4</v>
          </cell>
          <cell r="BC71">
            <v>0</v>
          </cell>
          <cell r="BD71">
            <v>11</v>
          </cell>
          <cell r="BE71">
            <v>2</v>
          </cell>
          <cell r="BF71">
            <v>1</v>
          </cell>
          <cell r="BG71">
            <v>0</v>
          </cell>
          <cell r="BH71">
            <v>1</v>
          </cell>
          <cell r="BI71">
            <v>0</v>
          </cell>
          <cell r="BJ71">
            <v>5</v>
          </cell>
          <cell r="BK71">
            <v>0</v>
          </cell>
        </row>
        <row r="72">
          <cell r="A72" t="str">
            <v>0314</v>
          </cell>
          <cell r="B72" t="str">
            <v>C</v>
          </cell>
          <cell r="D72" t="str">
            <v>남부</v>
          </cell>
          <cell r="E72" t="str">
            <v>방배</v>
          </cell>
          <cell r="F72">
            <v>57</v>
          </cell>
          <cell r="G72">
            <v>7</v>
          </cell>
          <cell r="H72">
            <v>13</v>
          </cell>
          <cell r="I72">
            <v>0</v>
          </cell>
          <cell r="J72">
            <v>1</v>
          </cell>
          <cell r="K72">
            <v>0</v>
          </cell>
          <cell r="L72">
            <v>22</v>
          </cell>
          <cell r="M72">
            <v>1</v>
          </cell>
          <cell r="N72">
            <v>15</v>
          </cell>
          <cell r="O72">
            <v>0</v>
          </cell>
          <cell r="P72">
            <v>28</v>
          </cell>
          <cell r="Q72">
            <v>6</v>
          </cell>
          <cell r="R72">
            <v>14</v>
          </cell>
          <cell r="S72">
            <v>1</v>
          </cell>
          <cell r="T72">
            <v>4</v>
          </cell>
          <cell r="U72">
            <v>0</v>
          </cell>
          <cell r="V72">
            <v>2</v>
          </cell>
          <cell r="W72">
            <v>0</v>
          </cell>
          <cell r="X72">
            <v>0</v>
          </cell>
          <cell r="Y72">
            <v>0</v>
          </cell>
          <cell r="Z72">
            <v>3</v>
          </cell>
          <cell r="AA72">
            <v>0</v>
          </cell>
          <cell r="AB72">
            <v>0</v>
          </cell>
          <cell r="AC72">
            <v>0</v>
          </cell>
          <cell r="AD72">
            <v>2</v>
          </cell>
          <cell r="AE72">
            <v>0</v>
          </cell>
          <cell r="AF72">
            <v>1</v>
          </cell>
          <cell r="AG72">
            <v>0</v>
          </cell>
          <cell r="AH72">
            <v>0</v>
          </cell>
          <cell r="AI72">
            <v>0</v>
          </cell>
          <cell r="AJ72">
            <v>1</v>
          </cell>
          <cell r="AK72">
            <v>0</v>
          </cell>
          <cell r="AL72">
            <v>1</v>
          </cell>
          <cell r="AM72">
            <v>0</v>
          </cell>
          <cell r="AN72">
            <v>1</v>
          </cell>
          <cell r="AO72">
            <v>0</v>
          </cell>
          <cell r="AP72">
            <v>0</v>
          </cell>
          <cell r="AQ72">
            <v>0</v>
          </cell>
          <cell r="AR72">
            <v>2</v>
          </cell>
          <cell r="AS72">
            <v>0</v>
          </cell>
          <cell r="AT72">
            <v>0</v>
          </cell>
          <cell r="AU72">
            <v>0</v>
          </cell>
          <cell r="AV72">
            <v>8</v>
          </cell>
          <cell r="AW72">
            <v>0</v>
          </cell>
          <cell r="AX72">
            <v>1</v>
          </cell>
          <cell r="AY72">
            <v>0</v>
          </cell>
          <cell r="AZ72">
            <v>16</v>
          </cell>
          <cell r="BA72">
            <v>6</v>
          </cell>
          <cell r="BB72">
            <v>3</v>
          </cell>
          <cell r="BC72">
            <v>0</v>
          </cell>
          <cell r="BD72">
            <v>7</v>
          </cell>
          <cell r="BE72">
            <v>1</v>
          </cell>
          <cell r="BF72">
            <v>1</v>
          </cell>
          <cell r="BG72">
            <v>0</v>
          </cell>
          <cell r="BH72">
            <v>1</v>
          </cell>
          <cell r="BI72">
            <v>0</v>
          </cell>
          <cell r="BJ72">
            <v>2</v>
          </cell>
          <cell r="BK72">
            <v>0</v>
          </cell>
        </row>
        <row r="73">
          <cell r="A73" t="str">
            <v>0315</v>
          </cell>
          <cell r="B73" t="str">
            <v>C</v>
          </cell>
          <cell r="D73" t="str">
            <v>남부</v>
          </cell>
          <cell r="E73" t="str">
            <v>과천</v>
          </cell>
          <cell r="F73">
            <v>24</v>
          </cell>
          <cell r="G73">
            <v>1</v>
          </cell>
          <cell r="H73">
            <v>4</v>
          </cell>
          <cell r="I73">
            <v>0</v>
          </cell>
          <cell r="J73">
            <v>1</v>
          </cell>
          <cell r="K73">
            <v>0</v>
          </cell>
          <cell r="L73">
            <v>8</v>
          </cell>
          <cell r="M73">
            <v>0</v>
          </cell>
          <cell r="N73">
            <v>6</v>
          </cell>
          <cell r="O73">
            <v>0</v>
          </cell>
          <cell r="P73">
            <v>14</v>
          </cell>
          <cell r="Q73">
            <v>1</v>
          </cell>
          <cell r="R73">
            <v>4</v>
          </cell>
          <cell r="S73">
            <v>0</v>
          </cell>
          <cell r="T73">
            <v>2</v>
          </cell>
          <cell r="U73">
            <v>0</v>
          </cell>
          <cell r="V73">
            <v>0</v>
          </cell>
          <cell r="W73">
            <v>0</v>
          </cell>
          <cell r="X73">
            <v>0</v>
          </cell>
          <cell r="Y73">
            <v>0</v>
          </cell>
          <cell r="Z73">
            <v>1</v>
          </cell>
          <cell r="AA73">
            <v>0</v>
          </cell>
          <cell r="AB73">
            <v>0</v>
          </cell>
          <cell r="AC73">
            <v>0</v>
          </cell>
          <cell r="AD73">
            <v>1</v>
          </cell>
          <cell r="AE73">
            <v>0</v>
          </cell>
          <cell r="AF73">
            <v>1</v>
          </cell>
          <cell r="AG73">
            <v>0</v>
          </cell>
          <cell r="AH73">
            <v>0</v>
          </cell>
          <cell r="AI73">
            <v>0</v>
          </cell>
          <cell r="AJ73">
            <v>0</v>
          </cell>
          <cell r="AK73">
            <v>0</v>
          </cell>
          <cell r="AL73">
            <v>0</v>
          </cell>
          <cell r="AM73">
            <v>0</v>
          </cell>
          <cell r="AN73">
            <v>0</v>
          </cell>
          <cell r="AO73">
            <v>0</v>
          </cell>
          <cell r="AP73">
            <v>0</v>
          </cell>
          <cell r="AQ73">
            <v>0</v>
          </cell>
          <cell r="AR73">
            <v>1</v>
          </cell>
          <cell r="AS73">
            <v>0</v>
          </cell>
          <cell r="AT73">
            <v>0</v>
          </cell>
          <cell r="AU73">
            <v>0</v>
          </cell>
          <cell r="AV73">
            <v>4</v>
          </cell>
          <cell r="AW73">
            <v>0</v>
          </cell>
          <cell r="AX73">
            <v>1</v>
          </cell>
          <cell r="AY73">
            <v>0</v>
          </cell>
          <cell r="AZ73">
            <v>8</v>
          </cell>
          <cell r="BA73">
            <v>1</v>
          </cell>
          <cell r="BB73">
            <v>1</v>
          </cell>
          <cell r="BC73">
            <v>0</v>
          </cell>
          <cell r="BD73">
            <v>2</v>
          </cell>
          <cell r="BE73">
            <v>0</v>
          </cell>
          <cell r="BF73">
            <v>0</v>
          </cell>
          <cell r="BG73">
            <v>0</v>
          </cell>
          <cell r="BH73">
            <v>0</v>
          </cell>
          <cell r="BI73">
            <v>0</v>
          </cell>
          <cell r="BJ73">
            <v>1</v>
          </cell>
          <cell r="BK73">
            <v>0</v>
          </cell>
        </row>
        <row r="74">
          <cell r="A74" t="str">
            <v>0316</v>
          </cell>
          <cell r="B74" t="str">
            <v>C</v>
          </cell>
          <cell r="D74" t="str">
            <v>남부</v>
          </cell>
          <cell r="E74" t="str">
            <v>성남</v>
          </cell>
          <cell r="F74">
            <v>174</v>
          </cell>
          <cell r="G74">
            <v>15</v>
          </cell>
          <cell r="H74">
            <v>35</v>
          </cell>
          <cell r="I74">
            <v>6</v>
          </cell>
          <cell r="J74">
            <v>2</v>
          </cell>
          <cell r="K74">
            <v>0</v>
          </cell>
          <cell r="L74">
            <v>61</v>
          </cell>
          <cell r="M74">
            <v>1</v>
          </cell>
          <cell r="N74">
            <v>40</v>
          </cell>
          <cell r="O74">
            <v>7</v>
          </cell>
          <cell r="P74">
            <v>100</v>
          </cell>
          <cell r="Q74">
            <v>7</v>
          </cell>
          <cell r="R74">
            <v>34</v>
          </cell>
          <cell r="S74">
            <v>1</v>
          </cell>
          <cell r="T74">
            <v>10</v>
          </cell>
          <cell r="U74">
            <v>1</v>
          </cell>
          <cell r="V74">
            <v>5</v>
          </cell>
          <cell r="W74">
            <v>2</v>
          </cell>
          <cell r="X74">
            <v>1</v>
          </cell>
          <cell r="Y74">
            <v>0</v>
          </cell>
          <cell r="Z74">
            <v>10</v>
          </cell>
          <cell r="AA74">
            <v>1</v>
          </cell>
          <cell r="AB74">
            <v>0</v>
          </cell>
          <cell r="AC74">
            <v>0</v>
          </cell>
          <cell r="AD74">
            <v>5</v>
          </cell>
          <cell r="AE74">
            <v>2</v>
          </cell>
          <cell r="AF74">
            <v>3</v>
          </cell>
          <cell r="AG74">
            <v>0</v>
          </cell>
          <cell r="AH74">
            <v>0</v>
          </cell>
          <cell r="AI74">
            <v>0</v>
          </cell>
          <cell r="AJ74">
            <v>2</v>
          </cell>
          <cell r="AK74">
            <v>0</v>
          </cell>
          <cell r="AL74">
            <v>2</v>
          </cell>
          <cell r="AM74">
            <v>1</v>
          </cell>
          <cell r="AN74">
            <v>2</v>
          </cell>
          <cell r="AO74">
            <v>0</v>
          </cell>
          <cell r="AP74">
            <v>0</v>
          </cell>
          <cell r="AQ74">
            <v>0</v>
          </cell>
          <cell r="AR74">
            <v>5</v>
          </cell>
          <cell r="AS74">
            <v>0</v>
          </cell>
          <cell r="AT74">
            <v>0</v>
          </cell>
          <cell r="AU74">
            <v>0</v>
          </cell>
          <cell r="AV74">
            <v>27</v>
          </cell>
          <cell r="AW74">
            <v>0</v>
          </cell>
          <cell r="AX74">
            <v>5</v>
          </cell>
          <cell r="AY74">
            <v>0</v>
          </cell>
          <cell r="AZ74">
            <v>61</v>
          </cell>
          <cell r="BA74">
            <v>7</v>
          </cell>
          <cell r="BB74">
            <v>6</v>
          </cell>
          <cell r="BC74">
            <v>0</v>
          </cell>
          <cell r="BD74">
            <v>17</v>
          </cell>
          <cell r="BE74">
            <v>1</v>
          </cell>
          <cell r="BF74">
            <v>2</v>
          </cell>
          <cell r="BG74">
            <v>0</v>
          </cell>
          <cell r="BH74">
            <v>2</v>
          </cell>
          <cell r="BI74">
            <v>0</v>
          </cell>
          <cell r="BJ74">
            <v>7</v>
          </cell>
          <cell r="BK74">
            <v>0</v>
          </cell>
        </row>
        <row r="75">
          <cell r="A75" t="str">
            <v>0317</v>
          </cell>
          <cell r="B75" t="str">
            <v>C</v>
          </cell>
          <cell r="D75" t="str">
            <v>남부</v>
          </cell>
          <cell r="E75" t="str">
            <v>경원대</v>
          </cell>
          <cell r="F75">
            <v>55</v>
          </cell>
          <cell r="G75">
            <v>3</v>
          </cell>
          <cell r="H75">
            <v>14</v>
          </cell>
          <cell r="I75">
            <v>0</v>
          </cell>
          <cell r="J75">
            <v>1</v>
          </cell>
          <cell r="K75">
            <v>0</v>
          </cell>
          <cell r="L75">
            <v>21</v>
          </cell>
          <cell r="M75">
            <v>0</v>
          </cell>
          <cell r="N75">
            <v>17</v>
          </cell>
          <cell r="O75">
            <v>1</v>
          </cell>
          <cell r="P75">
            <v>26</v>
          </cell>
          <cell r="Q75">
            <v>2</v>
          </cell>
          <cell r="R75">
            <v>12</v>
          </cell>
          <cell r="S75">
            <v>0</v>
          </cell>
          <cell r="T75">
            <v>3</v>
          </cell>
          <cell r="U75">
            <v>1</v>
          </cell>
          <cell r="V75">
            <v>2</v>
          </cell>
          <cell r="W75">
            <v>0</v>
          </cell>
          <cell r="X75">
            <v>0</v>
          </cell>
          <cell r="Y75">
            <v>0</v>
          </cell>
          <cell r="Z75">
            <v>4</v>
          </cell>
          <cell r="AA75">
            <v>0</v>
          </cell>
          <cell r="AB75">
            <v>0</v>
          </cell>
          <cell r="AC75">
            <v>0</v>
          </cell>
          <cell r="AD75">
            <v>3</v>
          </cell>
          <cell r="AE75">
            <v>0</v>
          </cell>
          <cell r="AF75">
            <v>2</v>
          </cell>
          <cell r="AG75">
            <v>0</v>
          </cell>
          <cell r="AH75">
            <v>0</v>
          </cell>
          <cell r="AI75">
            <v>0</v>
          </cell>
          <cell r="AJ75">
            <v>1</v>
          </cell>
          <cell r="AK75">
            <v>0</v>
          </cell>
          <cell r="AL75">
            <v>1</v>
          </cell>
          <cell r="AM75">
            <v>0</v>
          </cell>
          <cell r="AN75">
            <v>0</v>
          </cell>
          <cell r="AO75">
            <v>0</v>
          </cell>
          <cell r="AP75">
            <v>0</v>
          </cell>
          <cell r="AQ75">
            <v>0</v>
          </cell>
          <cell r="AR75">
            <v>1</v>
          </cell>
          <cell r="AS75">
            <v>0</v>
          </cell>
          <cell r="AT75">
            <v>0</v>
          </cell>
          <cell r="AU75">
            <v>0</v>
          </cell>
          <cell r="AV75">
            <v>9</v>
          </cell>
          <cell r="AW75">
            <v>0</v>
          </cell>
          <cell r="AX75">
            <v>1</v>
          </cell>
          <cell r="AY75">
            <v>0</v>
          </cell>
          <cell r="AZ75">
            <v>15</v>
          </cell>
          <cell r="BA75">
            <v>2</v>
          </cell>
          <cell r="BB75">
            <v>2</v>
          </cell>
          <cell r="BC75">
            <v>0</v>
          </cell>
          <cell r="BD75">
            <v>6</v>
          </cell>
          <cell r="BE75">
            <v>0</v>
          </cell>
          <cell r="BF75">
            <v>1</v>
          </cell>
          <cell r="BG75">
            <v>0</v>
          </cell>
          <cell r="BH75">
            <v>0</v>
          </cell>
          <cell r="BI75">
            <v>0</v>
          </cell>
          <cell r="BJ75">
            <v>3</v>
          </cell>
          <cell r="BK75">
            <v>0</v>
          </cell>
        </row>
        <row r="76">
          <cell r="A76" t="str">
            <v>0318</v>
          </cell>
          <cell r="B76" t="str">
            <v>C</v>
          </cell>
          <cell r="D76" t="str">
            <v>남부</v>
          </cell>
          <cell r="E76" t="str">
            <v>수정</v>
          </cell>
          <cell r="F76">
            <v>72</v>
          </cell>
          <cell r="G76">
            <v>8</v>
          </cell>
          <cell r="H76">
            <v>14</v>
          </cell>
          <cell r="I76">
            <v>0</v>
          </cell>
          <cell r="J76">
            <v>1</v>
          </cell>
          <cell r="K76">
            <v>0</v>
          </cell>
          <cell r="L76">
            <v>29</v>
          </cell>
          <cell r="M76">
            <v>1</v>
          </cell>
          <cell r="N76">
            <v>17</v>
          </cell>
          <cell r="O76">
            <v>1</v>
          </cell>
          <cell r="P76">
            <v>37</v>
          </cell>
          <cell r="Q76">
            <v>6</v>
          </cell>
          <cell r="R76">
            <v>18</v>
          </cell>
          <cell r="S76">
            <v>1</v>
          </cell>
          <cell r="T76">
            <v>5</v>
          </cell>
          <cell r="U76">
            <v>1</v>
          </cell>
          <cell r="V76">
            <v>2</v>
          </cell>
          <cell r="W76">
            <v>0</v>
          </cell>
          <cell r="X76">
            <v>0</v>
          </cell>
          <cell r="Y76">
            <v>0</v>
          </cell>
          <cell r="Z76">
            <v>3</v>
          </cell>
          <cell r="AA76">
            <v>0</v>
          </cell>
          <cell r="AB76">
            <v>0</v>
          </cell>
          <cell r="AC76">
            <v>0</v>
          </cell>
          <cell r="AD76">
            <v>2</v>
          </cell>
          <cell r="AE76">
            <v>0</v>
          </cell>
          <cell r="AF76">
            <v>2</v>
          </cell>
          <cell r="AG76">
            <v>0</v>
          </cell>
          <cell r="AH76">
            <v>0</v>
          </cell>
          <cell r="AI76">
            <v>0</v>
          </cell>
          <cell r="AJ76">
            <v>1</v>
          </cell>
          <cell r="AK76">
            <v>0</v>
          </cell>
          <cell r="AL76">
            <v>1</v>
          </cell>
          <cell r="AM76">
            <v>0</v>
          </cell>
          <cell r="AN76">
            <v>1</v>
          </cell>
          <cell r="AO76">
            <v>0</v>
          </cell>
          <cell r="AP76">
            <v>0</v>
          </cell>
          <cell r="AQ76">
            <v>0</v>
          </cell>
          <cell r="AR76">
            <v>2</v>
          </cell>
          <cell r="AS76">
            <v>0</v>
          </cell>
          <cell r="AT76">
            <v>0</v>
          </cell>
          <cell r="AU76">
            <v>0</v>
          </cell>
          <cell r="AV76">
            <v>11</v>
          </cell>
          <cell r="AW76">
            <v>0</v>
          </cell>
          <cell r="AX76">
            <v>2</v>
          </cell>
          <cell r="AY76">
            <v>0</v>
          </cell>
          <cell r="AZ76">
            <v>21</v>
          </cell>
          <cell r="BA76">
            <v>6</v>
          </cell>
          <cell r="BB76">
            <v>3</v>
          </cell>
          <cell r="BC76">
            <v>0</v>
          </cell>
          <cell r="BD76">
            <v>9</v>
          </cell>
          <cell r="BE76">
            <v>1</v>
          </cell>
          <cell r="BF76">
            <v>1</v>
          </cell>
          <cell r="BG76">
            <v>0</v>
          </cell>
          <cell r="BH76">
            <v>1</v>
          </cell>
          <cell r="BI76">
            <v>0</v>
          </cell>
          <cell r="BJ76">
            <v>4</v>
          </cell>
          <cell r="BK76">
            <v>0</v>
          </cell>
        </row>
        <row r="77">
          <cell r="A77" t="str">
            <v>0319</v>
          </cell>
          <cell r="B77" t="str">
            <v>C</v>
          </cell>
          <cell r="D77" t="str">
            <v>남부</v>
          </cell>
          <cell r="E77" t="str">
            <v>경기광주</v>
          </cell>
          <cell r="F77">
            <v>94</v>
          </cell>
          <cell r="G77">
            <v>17</v>
          </cell>
          <cell r="H77">
            <v>23</v>
          </cell>
          <cell r="I77">
            <v>3</v>
          </cell>
          <cell r="J77">
            <v>1</v>
          </cell>
          <cell r="K77">
            <v>5</v>
          </cell>
          <cell r="L77">
            <v>38</v>
          </cell>
          <cell r="M77">
            <v>3</v>
          </cell>
          <cell r="N77">
            <v>29</v>
          </cell>
          <cell r="O77">
            <v>11</v>
          </cell>
          <cell r="P77">
            <v>39</v>
          </cell>
          <cell r="Q77">
            <v>4</v>
          </cell>
          <cell r="R77">
            <v>26</v>
          </cell>
          <cell r="S77">
            <v>2</v>
          </cell>
          <cell r="T77">
            <v>8</v>
          </cell>
          <cell r="U77">
            <v>4</v>
          </cell>
          <cell r="V77">
            <v>3</v>
          </cell>
          <cell r="W77">
            <v>0</v>
          </cell>
          <cell r="X77">
            <v>1</v>
          </cell>
          <cell r="Y77">
            <v>0</v>
          </cell>
          <cell r="Z77">
            <v>7</v>
          </cell>
          <cell r="AA77">
            <v>2</v>
          </cell>
          <cell r="AB77">
            <v>0</v>
          </cell>
          <cell r="AC77">
            <v>0</v>
          </cell>
          <cell r="AD77">
            <v>4</v>
          </cell>
          <cell r="AE77">
            <v>0</v>
          </cell>
          <cell r="AF77">
            <v>3</v>
          </cell>
          <cell r="AG77">
            <v>0</v>
          </cell>
          <cell r="AH77">
            <v>0</v>
          </cell>
          <cell r="AI77">
            <v>0</v>
          </cell>
          <cell r="AJ77">
            <v>1</v>
          </cell>
          <cell r="AK77">
            <v>0</v>
          </cell>
          <cell r="AL77">
            <v>1</v>
          </cell>
          <cell r="AM77">
            <v>0</v>
          </cell>
          <cell r="AN77">
            <v>1</v>
          </cell>
          <cell r="AO77">
            <v>0</v>
          </cell>
          <cell r="AP77">
            <v>0</v>
          </cell>
          <cell r="AQ77">
            <v>0</v>
          </cell>
          <cell r="AR77">
            <v>2</v>
          </cell>
          <cell r="AS77">
            <v>1</v>
          </cell>
          <cell r="AT77">
            <v>0</v>
          </cell>
          <cell r="AU77">
            <v>0</v>
          </cell>
          <cell r="AV77">
            <v>12</v>
          </cell>
          <cell r="AW77">
            <v>1</v>
          </cell>
          <cell r="AX77">
            <v>2</v>
          </cell>
          <cell r="AY77">
            <v>0</v>
          </cell>
          <cell r="AZ77">
            <v>22</v>
          </cell>
          <cell r="BA77">
            <v>2</v>
          </cell>
          <cell r="BB77">
            <v>5</v>
          </cell>
          <cell r="BC77">
            <v>0</v>
          </cell>
          <cell r="BD77">
            <v>13</v>
          </cell>
          <cell r="BE77">
            <v>2</v>
          </cell>
          <cell r="BF77">
            <v>2</v>
          </cell>
          <cell r="BG77">
            <v>0</v>
          </cell>
          <cell r="BH77">
            <v>2</v>
          </cell>
          <cell r="BI77">
            <v>0</v>
          </cell>
          <cell r="BJ77">
            <v>4</v>
          </cell>
          <cell r="BK77">
            <v>0</v>
          </cell>
        </row>
        <row r="78">
          <cell r="A78" t="str">
            <v>0320</v>
          </cell>
          <cell r="B78" t="str">
            <v>C</v>
          </cell>
          <cell r="D78" t="str">
            <v>남부</v>
          </cell>
          <cell r="E78" t="str">
            <v>분당</v>
          </cell>
          <cell r="F78">
            <v>195</v>
          </cell>
          <cell r="G78">
            <v>20</v>
          </cell>
          <cell r="H78">
            <v>51</v>
          </cell>
          <cell r="I78">
            <v>3</v>
          </cell>
          <cell r="J78">
            <v>3</v>
          </cell>
          <cell r="K78">
            <v>0</v>
          </cell>
          <cell r="L78">
            <v>59</v>
          </cell>
          <cell r="M78">
            <v>5</v>
          </cell>
          <cell r="N78">
            <v>55</v>
          </cell>
          <cell r="O78">
            <v>2</v>
          </cell>
          <cell r="P78">
            <v>114</v>
          </cell>
          <cell r="Q78">
            <v>18</v>
          </cell>
          <cell r="R78">
            <v>26</v>
          </cell>
          <cell r="S78">
            <v>0</v>
          </cell>
          <cell r="T78">
            <v>11</v>
          </cell>
          <cell r="U78">
            <v>0</v>
          </cell>
          <cell r="V78">
            <v>6</v>
          </cell>
          <cell r="W78">
            <v>1</v>
          </cell>
          <cell r="X78">
            <v>2</v>
          </cell>
          <cell r="Y78">
            <v>0</v>
          </cell>
          <cell r="Z78">
            <v>14</v>
          </cell>
          <cell r="AA78">
            <v>0</v>
          </cell>
          <cell r="AB78">
            <v>0</v>
          </cell>
          <cell r="AC78">
            <v>0</v>
          </cell>
          <cell r="AD78">
            <v>8</v>
          </cell>
          <cell r="AE78">
            <v>0</v>
          </cell>
          <cell r="AF78">
            <v>6</v>
          </cell>
          <cell r="AG78">
            <v>1</v>
          </cell>
          <cell r="AH78">
            <v>0</v>
          </cell>
          <cell r="AI78">
            <v>0</v>
          </cell>
          <cell r="AJ78">
            <v>2</v>
          </cell>
          <cell r="AK78">
            <v>0</v>
          </cell>
          <cell r="AL78">
            <v>3</v>
          </cell>
          <cell r="AM78">
            <v>0</v>
          </cell>
          <cell r="AN78">
            <v>2</v>
          </cell>
          <cell r="AO78">
            <v>1</v>
          </cell>
          <cell r="AP78">
            <v>1</v>
          </cell>
          <cell r="AQ78">
            <v>0</v>
          </cell>
          <cell r="AR78">
            <v>7</v>
          </cell>
          <cell r="AS78">
            <v>0</v>
          </cell>
          <cell r="AT78">
            <v>0</v>
          </cell>
          <cell r="AU78">
            <v>0</v>
          </cell>
          <cell r="AV78">
            <v>33</v>
          </cell>
          <cell r="AW78">
            <v>5</v>
          </cell>
          <cell r="AX78">
            <v>6</v>
          </cell>
          <cell r="AY78">
            <v>0</v>
          </cell>
          <cell r="AZ78">
            <v>65</v>
          </cell>
          <cell r="BA78">
            <v>12</v>
          </cell>
          <cell r="BB78">
            <v>5</v>
          </cell>
          <cell r="BC78">
            <v>0</v>
          </cell>
          <cell r="BD78">
            <v>12</v>
          </cell>
          <cell r="BE78">
            <v>0</v>
          </cell>
          <cell r="BF78">
            <v>2</v>
          </cell>
          <cell r="BG78">
            <v>0</v>
          </cell>
          <cell r="BH78">
            <v>2</v>
          </cell>
          <cell r="BI78">
            <v>0</v>
          </cell>
          <cell r="BJ78">
            <v>5</v>
          </cell>
          <cell r="BK78">
            <v>0</v>
          </cell>
        </row>
        <row r="79">
          <cell r="A79" t="str">
            <v>0321</v>
          </cell>
          <cell r="B79" t="str">
            <v>C</v>
          </cell>
          <cell r="D79" t="str">
            <v>남부</v>
          </cell>
          <cell r="E79" t="str">
            <v>야탑</v>
          </cell>
          <cell r="F79">
            <v>62</v>
          </cell>
          <cell r="G79">
            <v>4</v>
          </cell>
          <cell r="H79">
            <v>15</v>
          </cell>
          <cell r="I79">
            <v>0</v>
          </cell>
          <cell r="J79">
            <v>1</v>
          </cell>
          <cell r="K79">
            <v>0</v>
          </cell>
          <cell r="L79">
            <v>21</v>
          </cell>
          <cell r="M79">
            <v>0</v>
          </cell>
          <cell r="N79">
            <v>19</v>
          </cell>
          <cell r="O79">
            <v>0</v>
          </cell>
          <cell r="P79">
            <v>30</v>
          </cell>
          <cell r="Q79">
            <v>4</v>
          </cell>
          <cell r="R79">
            <v>13</v>
          </cell>
          <cell r="S79">
            <v>0</v>
          </cell>
          <cell r="T79">
            <v>6</v>
          </cell>
          <cell r="U79">
            <v>0</v>
          </cell>
          <cell r="V79">
            <v>2</v>
          </cell>
          <cell r="W79">
            <v>0</v>
          </cell>
          <cell r="X79">
            <v>0</v>
          </cell>
          <cell r="Y79">
            <v>0</v>
          </cell>
          <cell r="Z79">
            <v>4</v>
          </cell>
          <cell r="AA79">
            <v>0</v>
          </cell>
          <cell r="AB79">
            <v>0</v>
          </cell>
          <cell r="AC79">
            <v>0</v>
          </cell>
          <cell r="AD79">
            <v>2</v>
          </cell>
          <cell r="AE79">
            <v>0</v>
          </cell>
          <cell r="AF79">
            <v>2</v>
          </cell>
          <cell r="AG79">
            <v>0</v>
          </cell>
          <cell r="AH79">
            <v>0</v>
          </cell>
          <cell r="AI79">
            <v>0</v>
          </cell>
          <cell r="AJ79">
            <v>1</v>
          </cell>
          <cell r="AK79">
            <v>0</v>
          </cell>
          <cell r="AL79">
            <v>1</v>
          </cell>
          <cell r="AM79">
            <v>0</v>
          </cell>
          <cell r="AN79">
            <v>1</v>
          </cell>
          <cell r="AO79">
            <v>0</v>
          </cell>
          <cell r="AP79">
            <v>0</v>
          </cell>
          <cell r="AQ79">
            <v>0</v>
          </cell>
          <cell r="AR79">
            <v>2</v>
          </cell>
          <cell r="AS79">
            <v>0</v>
          </cell>
          <cell r="AT79">
            <v>0</v>
          </cell>
          <cell r="AU79">
            <v>0</v>
          </cell>
          <cell r="AV79">
            <v>8</v>
          </cell>
          <cell r="AW79">
            <v>0</v>
          </cell>
          <cell r="AX79">
            <v>2</v>
          </cell>
          <cell r="AY79">
            <v>0</v>
          </cell>
          <cell r="AZ79">
            <v>17</v>
          </cell>
          <cell r="BA79">
            <v>4</v>
          </cell>
          <cell r="BB79">
            <v>2</v>
          </cell>
          <cell r="BC79">
            <v>0</v>
          </cell>
          <cell r="BD79">
            <v>6</v>
          </cell>
          <cell r="BE79">
            <v>0</v>
          </cell>
          <cell r="BF79">
            <v>1</v>
          </cell>
          <cell r="BG79">
            <v>0</v>
          </cell>
          <cell r="BH79">
            <v>1</v>
          </cell>
          <cell r="BI79">
            <v>0</v>
          </cell>
          <cell r="BJ79">
            <v>3</v>
          </cell>
          <cell r="BK79">
            <v>0</v>
          </cell>
        </row>
        <row r="80">
          <cell r="A80" t="str">
            <v>0101</v>
          </cell>
          <cell r="B80" t="str">
            <v>D</v>
          </cell>
          <cell r="D80" t="str">
            <v>북부</v>
          </cell>
          <cell r="E80" t="str">
            <v>남대문</v>
          </cell>
          <cell r="F80">
            <v>135</v>
          </cell>
          <cell r="G80">
            <v>8</v>
          </cell>
          <cell r="H80">
            <v>30</v>
          </cell>
          <cell r="I80">
            <v>3</v>
          </cell>
          <cell r="J80">
            <v>2</v>
          </cell>
          <cell r="K80">
            <v>1</v>
          </cell>
          <cell r="L80">
            <v>53</v>
          </cell>
          <cell r="M80">
            <v>2</v>
          </cell>
          <cell r="N80">
            <v>36</v>
          </cell>
          <cell r="O80">
            <v>3</v>
          </cell>
          <cell r="P80">
            <v>72</v>
          </cell>
          <cell r="Q80">
            <v>5</v>
          </cell>
          <cell r="R80">
            <v>27</v>
          </cell>
          <cell r="S80">
            <v>0</v>
          </cell>
          <cell r="T80">
            <v>10</v>
          </cell>
          <cell r="U80">
            <v>0</v>
          </cell>
          <cell r="V80">
            <v>7</v>
          </cell>
          <cell r="W80">
            <v>0</v>
          </cell>
          <cell r="X80">
            <v>1</v>
          </cell>
          <cell r="Y80">
            <v>1</v>
          </cell>
          <cell r="Z80">
            <v>8</v>
          </cell>
          <cell r="AA80">
            <v>0</v>
          </cell>
          <cell r="AB80">
            <v>0</v>
          </cell>
          <cell r="AC80">
            <v>0</v>
          </cell>
          <cell r="AD80">
            <v>4</v>
          </cell>
          <cell r="AE80">
            <v>1</v>
          </cell>
          <cell r="AF80">
            <v>2</v>
          </cell>
          <cell r="AG80">
            <v>0</v>
          </cell>
          <cell r="AH80">
            <v>0</v>
          </cell>
          <cell r="AI80">
            <v>0</v>
          </cell>
          <cell r="AJ80">
            <v>1</v>
          </cell>
          <cell r="AK80">
            <v>0</v>
          </cell>
          <cell r="AL80">
            <v>1</v>
          </cell>
          <cell r="AM80">
            <v>0</v>
          </cell>
          <cell r="AN80">
            <v>2</v>
          </cell>
          <cell r="AO80">
            <v>1</v>
          </cell>
          <cell r="AP80">
            <v>0</v>
          </cell>
          <cell r="AQ80">
            <v>0</v>
          </cell>
          <cell r="AR80">
            <v>4</v>
          </cell>
          <cell r="AS80">
            <v>0</v>
          </cell>
          <cell r="AT80">
            <v>0</v>
          </cell>
          <cell r="AU80">
            <v>0</v>
          </cell>
          <cell r="AV80">
            <v>26</v>
          </cell>
          <cell r="AW80">
            <v>2</v>
          </cell>
          <cell r="AX80">
            <v>3</v>
          </cell>
          <cell r="AY80">
            <v>0</v>
          </cell>
          <cell r="AZ80">
            <v>37</v>
          </cell>
          <cell r="BA80">
            <v>2</v>
          </cell>
          <cell r="BB80">
            <v>6</v>
          </cell>
          <cell r="BC80">
            <v>0</v>
          </cell>
          <cell r="BD80">
            <v>13</v>
          </cell>
          <cell r="BE80">
            <v>0</v>
          </cell>
          <cell r="BF80">
            <v>2</v>
          </cell>
          <cell r="BG80">
            <v>0</v>
          </cell>
          <cell r="BH80">
            <v>2</v>
          </cell>
          <cell r="BI80">
            <v>0</v>
          </cell>
          <cell r="BJ80">
            <v>4</v>
          </cell>
          <cell r="BK80">
            <v>0</v>
          </cell>
        </row>
        <row r="81">
          <cell r="A81" t="str">
            <v>0102</v>
          </cell>
          <cell r="B81" t="str">
            <v>D</v>
          </cell>
          <cell r="D81" t="str">
            <v>북부</v>
          </cell>
          <cell r="E81" t="str">
            <v>충정로</v>
          </cell>
          <cell r="F81">
            <v>90</v>
          </cell>
          <cell r="G81">
            <v>8</v>
          </cell>
          <cell r="H81">
            <v>19</v>
          </cell>
          <cell r="I81">
            <v>4</v>
          </cell>
          <cell r="J81">
            <v>1</v>
          </cell>
          <cell r="K81">
            <v>0</v>
          </cell>
          <cell r="L81">
            <v>41</v>
          </cell>
          <cell r="M81">
            <v>2</v>
          </cell>
          <cell r="N81">
            <v>23</v>
          </cell>
          <cell r="O81">
            <v>4</v>
          </cell>
          <cell r="P81">
            <v>41</v>
          </cell>
          <cell r="Q81">
            <v>3</v>
          </cell>
          <cell r="R81">
            <v>26</v>
          </cell>
          <cell r="S81">
            <v>1</v>
          </cell>
          <cell r="T81">
            <v>6</v>
          </cell>
          <cell r="U81">
            <v>1</v>
          </cell>
          <cell r="V81">
            <v>3</v>
          </cell>
          <cell r="W81">
            <v>0</v>
          </cell>
          <cell r="X81">
            <v>1</v>
          </cell>
          <cell r="Y81">
            <v>0</v>
          </cell>
          <cell r="Z81">
            <v>5</v>
          </cell>
          <cell r="AA81">
            <v>0</v>
          </cell>
          <cell r="AB81">
            <v>0</v>
          </cell>
          <cell r="AC81">
            <v>0</v>
          </cell>
          <cell r="AD81">
            <v>3</v>
          </cell>
          <cell r="AE81">
            <v>2</v>
          </cell>
          <cell r="AF81">
            <v>2</v>
          </cell>
          <cell r="AG81">
            <v>0</v>
          </cell>
          <cell r="AH81">
            <v>0</v>
          </cell>
          <cell r="AI81">
            <v>0</v>
          </cell>
          <cell r="AJ81">
            <v>1</v>
          </cell>
          <cell r="AK81">
            <v>0</v>
          </cell>
          <cell r="AL81">
            <v>1</v>
          </cell>
          <cell r="AM81">
            <v>1</v>
          </cell>
          <cell r="AN81">
            <v>1</v>
          </cell>
          <cell r="AO81">
            <v>0</v>
          </cell>
          <cell r="AP81">
            <v>0</v>
          </cell>
          <cell r="AQ81">
            <v>0</v>
          </cell>
          <cell r="AR81">
            <v>2</v>
          </cell>
          <cell r="AS81">
            <v>1</v>
          </cell>
          <cell r="AT81">
            <v>0</v>
          </cell>
          <cell r="AU81">
            <v>0</v>
          </cell>
          <cell r="AV81">
            <v>15</v>
          </cell>
          <cell r="AW81">
            <v>1</v>
          </cell>
          <cell r="AX81">
            <v>2</v>
          </cell>
          <cell r="AY81">
            <v>0</v>
          </cell>
          <cell r="AZ81">
            <v>21</v>
          </cell>
          <cell r="BA81">
            <v>1</v>
          </cell>
          <cell r="BB81">
            <v>6</v>
          </cell>
          <cell r="BC81">
            <v>0</v>
          </cell>
          <cell r="BD81">
            <v>12</v>
          </cell>
          <cell r="BE81">
            <v>1</v>
          </cell>
          <cell r="BF81">
            <v>2</v>
          </cell>
          <cell r="BG81">
            <v>0</v>
          </cell>
          <cell r="BH81">
            <v>1</v>
          </cell>
          <cell r="BI81">
            <v>0</v>
          </cell>
          <cell r="BJ81">
            <v>5</v>
          </cell>
          <cell r="BK81">
            <v>0</v>
          </cell>
        </row>
        <row r="82">
          <cell r="A82" t="str">
            <v>0103</v>
          </cell>
          <cell r="B82" t="str">
            <v>D</v>
          </cell>
          <cell r="D82" t="str">
            <v>북부</v>
          </cell>
          <cell r="E82" t="str">
            <v>종로</v>
          </cell>
          <cell r="F82">
            <v>166</v>
          </cell>
          <cell r="G82">
            <v>13</v>
          </cell>
          <cell r="H82">
            <v>33</v>
          </cell>
          <cell r="I82">
            <v>3</v>
          </cell>
          <cell r="J82">
            <v>2</v>
          </cell>
          <cell r="K82">
            <v>0</v>
          </cell>
          <cell r="L82">
            <v>72</v>
          </cell>
          <cell r="M82">
            <v>5</v>
          </cell>
          <cell r="N82">
            <v>39</v>
          </cell>
          <cell r="O82">
            <v>4</v>
          </cell>
          <cell r="P82">
            <v>85</v>
          </cell>
          <cell r="Q82">
            <v>7</v>
          </cell>
          <cell r="R82">
            <v>42</v>
          </cell>
          <cell r="S82">
            <v>2</v>
          </cell>
          <cell r="T82">
            <v>11</v>
          </cell>
          <cell r="U82">
            <v>1</v>
          </cell>
          <cell r="V82">
            <v>7</v>
          </cell>
          <cell r="W82">
            <v>1</v>
          </cell>
          <cell r="X82">
            <v>1</v>
          </cell>
          <cell r="Y82">
            <v>0</v>
          </cell>
          <cell r="Z82">
            <v>7</v>
          </cell>
          <cell r="AA82">
            <v>0</v>
          </cell>
          <cell r="AB82">
            <v>0</v>
          </cell>
          <cell r="AC82">
            <v>0</v>
          </cell>
          <cell r="AD82">
            <v>5</v>
          </cell>
          <cell r="AE82">
            <v>1</v>
          </cell>
          <cell r="AF82">
            <v>4</v>
          </cell>
          <cell r="AG82">
            <v>0</v>
          </cell>
          <cell r="AH82">
            <v>0</v>
          </cell>
          <cell r="AI82">
            <v>0</v>
          </cell>
          <cell r="AJ82">
            <v>1</v>
          </cell>
          <cell r="AK82">
            <v>1</v>
          </cell>
          <cell r="AL82">
            <v>1</v>
          </cell>
          <cell r="AM82">
            <v>0</v>
          </cell>
          <cell r="AN82">
            <v>2</v>
          </cell>
          <cell r="AO82">
            <v>0</v>
          </cell>
          <cell r="AP82">
            <v>0</v>
          </cell>
          <cell r="AQ82">
            <v>0</v>
          </cell>
          <cell r="AR82">
            <v>5</v>
          </cell>
          <cell r="AS82">
            <v>0</v>
          </cell>
          <cell r="AT82">
            <v>1</v>
          </cell>
          <cell r="AU82">
            <v>0</v>
          </cell>
          <cell r="AV82">
            <v>30</v>
          </cell>
          <cell r="AW82">
            <v>3</v>
          </cell>
          <cell r="AX82">
            <v>4</v>
          </cell>
          <cell r="AY82">
            <v>0</v>
          </cell>
          <cell r="AZ82">
            <v>44</v>
          </cell>
          <cell r="BA82">
            <v>4</v>
          </cell>
          <cell r="BB82">
            <v>9</v>
          </cell>
          <cell r="BC82">
            <v>2</v>
          </cell>
          <cell r="BD82">
            <v>20</v>
          </cell>
          <cell r="BE82">
            <v>0</v>
          </cell>
          <cell r="BF82">
            <v>3</v>
          </cell>
          <cell r="BG82">
            <v>0</v>
          </cell>
          <cell r="BH82">
            <v>2</v>
          </cell>
          <cell r="BI82">
            <v>0</v>
          </cell>
          <cell r="BJ82">
            <v>7</v>
          </cell>
          <cell r="BK82">
            <v>0</v>
          </cell>
        </row>
        <row r="83">
          <cell r="A83" t="str">
            <v>0104</v>
          </cell>
          <cell r="B83" t="str">
            <v>D</v>
          </cell>
          <cell r="D83" t="str">
            <v>북부</v>
          </cell>
          <cell r="E83" t="str">
            <v>종로５가</v>
          </cell>
          <cell r="F83">
            <v>64</v>
          </cell>
          <cell r="G83">
            <v>2</v>
          </cell>
          <cell r="H83">
            <v>14</v>
          </cell>
          <cell r="I83">
            <v>0</v>
          </cell>
          <cell r="J83">
            <v>1</v>
          </cell>
          <cell r="K83">
            <v>0</v>
          </cell>
          <cell r="L83">
            <v>26</v>
          </cell>
          <cell r="M83">
            <v>0</v>
          </cell>
          <cell r="N83">
            <v>17</v>
          </cell>
          <cell r="O83">
            <v>0</v>
          </cell>
          <cell r="P83">
            <v>33</v>
          </cell>
          <cell r="Q83">
            <v>2</v>
          </cell>
          <cell r="R83">
            <v>14</v>
          </cell>
          <cell r="S83">
            <v>0</v>
          </cell>
          <cell r="T83">
            <v>5</v>
          </cell>
          <cell r="U83">
            <v>0</v>
          </cell>
          <cell r="V83">
            <v>1</v>
          </cell>
          <cell r="W83">
            <v>0</v>
          </cell>
          <cell r="X83">
            <v>0</v>
          </cell>
          <cell r="Y83">
            <v>0</v>
          </cell>
          <cell r="Z83">
            <v>5</v>
          </cell>
          <cell r="AA83">
            <v>0</v>
          </cell>
          <cell r="AB83">
            <v>0</v>
          </cell>
          <cell r="AC83">
            <v>0</v>
          </cell>
          <cell r="AD83">
            <v>3</v>
          </cell>
          <cell r="AE83">
            <v>0</v>
          </cell>
          <cell r="AF83">
            <v>1</v>
          </cell>
          <cell r="AG83">
            <v>0</v>
          </cell>
          <cell r="AH83">
            <v>0</v>
          </cell>
          <cell r="AI83">
            <v>0</v>
          </cell>
          <cell r="AJ83">
            <v>1</v>
          </cell>
          <cell r="AK83">
            <v>0</v>
          </cell>
          <cell r="AL83">
            <v>0</v>
          </cell>
          <cell r="AM83">
            <v>0</v>
          </cell>
          <cell r="AN83">
            <v>1</v>
          </cell>
          <cell r="AO83">
            <v>0</v>
          </cell>
          <cell r="AP83">
            <v>0</v>
          </cell>
          <cell r="AQ83">
            <v>0</v>
          </cell>
          <cell r="AR83">
            <v>2</v>
          </cell>
          <cell r="AS83">
            <v>0</v>
          </cell>
          <cell r="AT83">
            <v>0</v>
          </cell>
          <cell r="AU83">
            <v>0</v>
          </cell>
          <cell r="AV83">
            <v>12</v>
          </cell>
          <cell r="AW83">
            <v>0</v>
          </cell>
          <cell r="AX83">
            <v>1</v>
          </cell>
          <cell r="AY83">
            <v>0</v>
          </cell>
          <cell r="AZ83">
            <v>17</v>
          </cell>
          <cell r="BA83">
            <v>2</v>
          </cell>
          <cell r="BB83">
            <v>3</v>
          </cell>
          <cell r="BC83">
            <v>0</v>
          </cell>
          <cell r="BD83">
            <v>7</v>
          </cell>
          <cell r="BE83">
            <v>0</v>
          </cell>
          <cell r="BF83">
            <v>1</v>
          </cell>
          <cell r="BG83">
            <v>0</v>
          </cell>
          <cell r="BH83">
            <v>1</v>
          </cell>
          <cell r="BI83">
            <v>0</v>
          </cell>
          <cell r="BJ83">
            <v>2</v>
          </cell>
          <cell r="BK83">
            <v>0</v>
          </cell>
        </row>
        <row r="84">
          <cell r="A84" t="str">
            <v>0105</v>
          </cell>
          <cell r="B84" t="str">
            <v>D</v>
          </cell>
          <cell r="D84" t="str">
            <v>북부</v>
          </cell>
          <cell r="E84" t="str">
            <v>퇴계로</v>
          </cell>
          <cell r="F84">
            <v>124</v>
          </cell>
          <cell r="G84">
            <v>9</v>
          </cell>
          <cell r="H84">
            <v>27</v>
          </cell>
          <cell r="I84">
            <v>1</v>
          </cell>
          <cell r="J84">
            <v>2</v>
          </cell>
          <cell r="K84">
            <v>0</v>
          </cell>
          <cell r="L84">
            <v>50</v>
          </cell>
          <cell r="M84">
            <v>5</v>
          </cell>
          <cell r="N84">
            <v>34</v>
          </cell>
          <cell r="O84">
            <v>1</v>
          </cell>
          <cell r="P84">
            <v>63</v>
          </cell>
          <cell r="Q84">
            <v>3</v>
          </cell>
          <cell r="R84">
            <v>27</v>
          </cell>
          <cell r="S84">
            <v>5</v>
          </cell>
          <cell r="T84">
            <v>10</v>
          </cell>
          <cell r="U84">
            <v>0</v>
          </cell>
          <cell r="V84">
            <v>6</v>
          </cell>
          <cell r="W84">
            <v>1</v>
          </cell>
          <cell r="X84">
            <v>1</v>
          </cell>
          <cell r="Y84">
            <v>0</v>
          </cell>
          <cell r="Z84">
            <v>6</v>
          </cell>
          <cell r="AA84">
            <v>0</v>
          </cell>
          <cell r="AB84">
            <v>0</v>
          </cell>
          <cell r="AC84">
            <v>0</v>
          </cell>
          <cell r="AD84">
            <v>4</v>
          </cell>
          <cell r="AE84">
            <v>0</v>
          </cell>
          <cell r="AF84">
            <v>3</v>
          </cell>
          <cell r="AG84">
            <v>0</v>
          </cell>
          <cell r="AH84">
            <v>0</v>
          </cell>
          <cell r="AI84">
            <v>0</v>
          </cell>
          <cell r="AJ84">
            <v>1</v>
          </cell>
          <cell r="AK84">
            <v>0</v>
          </cell>
          <cell r="AL84">
            <v>1</v>
          </cell>
          <cell r="AM84">
            <v>0</v>
          </cell>
          <cell r="AN84">
            <v>1</v>
          </cell>
          <cell r="AO84">
            <v>0</v>
          </cell>
          <cell r="AP84">
            <v>0</v>
          </cell>
          <cell r="AQ84">
            <v>0</v>
          </cell>
          <cell r="AR84">
            <v>4</v>
          </cell>
          <cell r="AS84">
            <v>0</v>
          </cell>
          <cell r="AT84">
            <v>0</v>
          </cell>
          <cell r="AU84">
            <v>0</v>
          </cell>
          <cell r="AV84">
            <v>23</v>
          </cell>
          <cell r="AW84">
            <v>0</v>
          </cell>
          <cell r="AX84">
            <v>3</v>
          </cell>
          <cell r="AY84">
            <v>0</v>
          </cell>
          <cell r="AZ84">
            <v>32</v>
          </cell>
          <cell r="BA84">
            <v>3</v>
          </cell>
          <cell r="BB84">
            <v>6</v>
          </cell>
          <cell r="BC84">
            <v>0</v>
          </cell>
          <cell r="BD84">
            <v>13</v>
          </cell>
          <cell r="BE84">
            <v>2</v>
          </cell>
          <cell r="BF84">
            <v>2</v>
          </cell>
          <cell r="BG84">
            <v>2</v>
          </cell>
          <cell r="BH84">
            <v>1</v>
          </cell>
          <cell r="BI84">
            <v>0</v>
          </cell>
          <cell r="BJ84">
            <v>5</v>
          </cell>
          <cell r="BK84">
            <v>1</v>
          </cell>
        </row>
        <row r="85">
          <cell r="A85" t="str">
            <v>0106</v>
          </cell>
          <cell r="B85" t="str">
            <v>D</v>
          </cell>
          <cell r="D85" t="str">
            <v>북부</v>
          </cell>
          <cell r="E85" t="str">
            <v>신당</v>
          </cell>
          <cell r="F85">
            <v>117</v>
          </cell>
          <cell r="G85">
            <v>10</v>
          </cell>
          <cell r="H85">
            <v>22</v>
          </cell>
          <cell r="I85">
            <v>5</v>
          </cell>
          <cell r="J85">
            <v>2</v>
          </cell>
          <cell r="K85">
            <v>0</v>
          </cell>
          <cell r="L85">
            <v>52</v>
          </cell>
          <cell r="M85">
            <v>5</v>
          </cell>
          <cell r="N85">
            <v>28</v>
          </cell>
          <cell r="O85">
            <v>5</v>
          </cell>
          <cell r="P85">
            <v>58</v>
          </cell>
          <cell r="Q85">
            <v>2</v>
          </cell>
          <cell r="R85">
            <v>31</v>
          </cell>
          <cell r="S85">
            <v>3</v>
          </cell>
          <cell r="T85">
            <v>8</v>
          </cell>
          <cell r="U85">
            <v>0</v>
          </cell>
          <cell r="V85">
            <v>4</v>
          </cell>
          <cell r="W85">
            <v>2</v>
          </cell>
          <cell r="X85">
            <v>0</v>
          </cell>
          <cell r="Y85">
            <v>0</v>
          </cell>
          <cell r="Z85">
            <v>6</v>
          </cell>
          <cell r="AA85">
            <v>1</v>
          </cell>
          <cell r="AB85">
            <v>0</v>
          </cell>
          <cell r="AC85">
            <v>0</v>
          </cell>
          <cell r="AD85">
            <v>4</v>
          </cell>
          <cell r="AE85">
            <v>1</v>
          </cell>
          <cell r="AF85">
            <v>2</v>
          </cell>
          <cell r="AG85">
            <v>1</v>
          </cell>
          <cell r="AH85">
            <v>0</v>
          </cell>
          <cell r="AI85">
            <v>0</v>
          </cell>
          <cell r="AJ85">
            <v>1</v>
          </cell>
          <cell r="AK85">
            <v>0</v>
          </cell>
          <cell r="AL85">
            <v>1</v>
          </cell>
          <cell r="AM85">
            <v>0</v>
          </cell>
          <cell r="AN85">
            <v>0</v>
          </cell>
          <cell r="AO85">
            <v>0</v>
          </cell>
          <cell r="AP85">
            <v>0</v>
          </cell>
          <cell r="AQ85">
            <v>0</v>
          </cell>
          <cell r="AR85">
            <v>4</v>
          </cell>
          <cell r="AS85">
            <v>0</v>
          </cell>
          <cell r="AT85">
            <v>0</v>
          </cell>
          <cell r="AU85">
            <v>0</v>
          </cell>
          <cell r="AV85">
            <v>21</v>
          </cell>
          <cell r="AW85">
            <v>2</v>
          </cell>
          <cell r="AX85">
            <v>3</v>
          </cell>
          <cell r="AY85">
            <v>0</v>
          </cell>
          <cell r="AZ85">
            <v>30</v>
          </cell>
          <cell r="BA85">
            <v>0</v>
          </cell>
          <cell r="BB85">
            <v>7</v>
          </cell>
          <cell r="BC85">
            <v>1</v>
          </cell>
          <cell r="BD85">
            <v>15</v>
          </cell>
          <cell r="BE85">
            <v>2</v>
          </cell>
          <cell r="BF85">
            <v>2</v>
          </cell>
          <cell r="BG85">
            <v>0</v>
          </cell>
          <cell r="BH85">
            <v>1</v>
          </cell>
          <cell r="BI85">
            <v>0</v>
          </cell>
          <cell r="BJ85">
            <v>6</v>
          </cell>
          <cell r="BK85">
            <v>0</v>
          </cell>
        </row>
        <row r="86">
          <cell r="A86" t="str">
            <v>0107</v>
          </cell>
          <cell r="B86" t="str">
            <v>D</v>
          </cell>
          <cell r="D86" t="str">
            <v>북부</v>
          </cell>
          <cell r="E86" t="str">
            <v>용산</v>
          </cell>
          <cell r="F86">
            <v>159</v>
          </cell>
          <cell r="G86">
            <v>15</v>
          </cell>
          <cell r="H86">
            <v>33</v>
          </cell>
          <cell r="I86">
            <v>5</v>
          </cell>
          <cell r="J86">
            <v>2</v>
          </cell>
          <cell r="K86">
            <v>0</v>
          </cell>
          <cell r="L86">
            <v>64</v>
          </cell>
          <cell r="M86">
            <v>4</v>
          </cell>
          <cell r="N86">
            <v>40</v>
          </cell>
          <cell r="O86">
            <v>4</v>
          </cell>
          <cell r="P86">
            <v>86</v>
          </cell>
          <cell r="Q86">
            <v>10</v>
          </cell>
          <cell r="R86">
            <v>33</v>
          </cell>
          <cell r="S86">
            <v>1</v>
          </cell>
          <cell r="T86">
            <v>12</v>
          </cell>
          <cell r="U86">
            <v>0</v>
          </cell>
          <cell r="V86">
            <v>7</v>
          </cell>
          <cell r="W86">
            <v>0</v>
          </cell>
          <cell r="X86">
            <v>1</v>
          </cell>
          <cell r="Y86">
            <v>0</v>
          </cell>
          <cell r="Z86">
            <v>9</v>
          </cell>
          <cell r="AA86">
            <v>3</v>
          </cell>
          <cell r="AB86">
            <v>0</v>
          </cell>
          <cell r="AC86">
            <v>0</v>
          </cell>
          <cell r="AD86">
            <v>4</v>
          </cell>
          <cell r="AE86">
            <v>0</v>
          </cell>
          <cell r="AF86">
            <v>3</v>
          </cell>
          <cell r="AG86">
            <v>1</v>
          </cell>
          <cell r="AH86">
            <v>0</v>
          </cell>
          <cell r="AI86">
            <v>0</v>
          </cell>
          <cell r="AJ86">
            <v>1</v>
          </cell>
          <cell r="AK86">
            <v>0</v>
          </cell>
          <cell r="AL86">
            <v>1</v>
          </cell>
          <cell r="AM86">
            <v>0</v>
          </cell>
          <cell r="AN86">
            <v>2</v>
          </cell>
          <cell r="AO86">
            <v>0</v>
          </cell>
          <cell r="AP86">
            <v>0</v>
          </cell>
          <cell r="AQ86">
            <v>0</v>
          </cell>
          <cell r="AR86">
            <v>5</v>
          </cell>
          <cell r="AS86">
            <v>1</v>
          </cell>
          <cell r="AT86">
            <v>0</v>
          </cell>
          <cell r="AU86">
            <v>0</v>
          </cell>
          <cell r="AV86">
            <v>31</v>
          </cell>
          <cell r="AW86">
            <v>3</v>
          </cell>
          <cell r="AX86">
            <v>4</v>
          </cell>
          <cell r="AY86">
            <v>0</v>
          </cell>
          <cell r="AZ86">
            <v>44</v>
          </cell>
          <cell r="BA86">
            <v>6</v>
          </cell>
          <cell r="BB86">
            <v>7</v>
          </cell>
          <cell r="BC86">
            <v>0</v>
          </cell>
          <cell r="BD86">
            <v>16</v>
          </cell>
          <cell r="BE86">
            <v>0</v>
          </cell>
          <cell r="BF86">
            <v>2</v>
          </cell>
          <cell r="BG86">
            <v>0</v>
          </cell>
          <cell r="BH86">
            <v>1</v>
          </cell>
          <cell r="BI86">
            <v>0</v>
          </cell>
          <cell r="BJ86">
            <v>7</v>
          </cell>
          <cell r="BK86">
            <v>1</v>
          </cell>
        </row>
        <row r="87">
          <cell r="A87" t="str">
            <v>0108</v>
          </cell>
          <cell r="B87" t="str">
            <v>D</v>
          </cell>
          <cell r="D87" t="str">
            <v>북부</v>
          </cell>
          <cell r="E87" t="str">
            <v>원효로</v>
          </cell>
          <cell r="F87">
            <v>51</v>
          </cell>
          <cell r="G87">
            <v>2</v>
          </cell>
          <cell r="H87">
            <v>11</v>
          </cell>
          <cell r="I87">
            <v>0</v>
          </cell>
          <cell r="J87">
            <v>1</v>
          </cell>
          <cell r="K87">
            <v>0</v>
          </cell>
          <cell r="L87">
            <v>22</v>
          </cell>
          <cell r="M87">
            <v>0</v>
          </cell>
          <cell r="N87">
            <v>14</v>
          </cell>
          <cell r="O87">
            <v>0</v>
          </cell>
          <cell r="P87">
            <v>24</v>
          </cell>
          <cell r="Q87">
            <v>2</v>
          </cell>
          <cell r="R87">
            <v>13</v>
          </cell>
          <cell r="S87">
            <v>0</v>
          </cell>
          <cell r="T87">
            <v>4</v>
          </cell>
          <cell r="U87">
            <v>0</v>
          </cell>
          <cell r="V87">
            <v>2</v>
          </cell>
          <cell r="W87">
            <v>0</v>
          </cell>
          <cell r="X87">
            <v>0</v>
          </cell>
          <cell r="Y87">
            <v>0</v>
          </cell>
          <cell r="Z87">
            <v>4</v>
          </cell>
          <cell r="AA87">
            <v>0</v>
          </cell>
          <cell r="AB87">
            <v>0</v>
          </cell>
          <cell r="AC87">
            <v>0</v>
          </cell>
          <cell r="AD87">
            <v>2</v>
          </cell>
          <cell r="AE87">
            <v>0</v>
          </cell>
          <cell r="AF87">
            <v>1</v>
          </cell>
          <cell r="AG87">
            <v>0</v>
          </cell>
          <cell r="AH87">
            <v>0</v>
          </cell>
          <cell r="AI87">
            <v>0</v>
          </cell>
          <cell r="AJ87">
            <v>0</v>
          </cell>
          <cell r="AK87">
            <v>0</v>
          </cell>
          <cell r="AL87">
            <v>0</v>
          </cell>
          <cell r="AM87">
            <v>0</v>
          </cell>
          <cell r="AN87">
            <v>0</v>
          </cell>
          <cell r="AO87">
            <v>0</v>
          </cell>
          <cell r="AP87">
            <v>0</v>
          </cell>
          <cell r="AQ87">
            <v>0</v>
          </cell>
          <cell r="AR87">
            <v>2</v>
          </cell>
          <cell r="AS87">
            <v>0</v>
          </cell>
          <cell r="AT87">
            <v>0</v>
          </cell>
          <cell r="AU87">
            <v>0</v>
          </cell>
          <cell r="AV87">
            <v>9</v>
          </cell>
          <cell r="AW87">
            <v>0</v>
          </cell>
          <cell r="AX87">
            <v>1</v>
          </cell>
          <cell r="AY87">
            <v>0</v>
          </cell>
          <cell r="AZ87">
            <v>12</v>
          </cell>
          <cell r="BA87">
            <v>2</v>
          </cell>
          <cell r="BB87">
            <v>3</v>
          </cell>
          <cell r="BC87">
            <v>0</v>
          </cell>
          <cell r="BD87">
            <v>6</v>
          </cell>
          <cell r="BE87">
            <v>0</v>
          </cell>
          <cell r="BF87">
            <v>1</v>
          </cell>
          <cell r="BG87">
            <v>0</v>
          </cell>
          <cell r="BH87">
            <v>0</v>
          </cell>
          <cell r="BI87">
            <v>0</v>
          </cell>
          <cell r="BJ87">
            <v>3</v>
          </cell>
          <cell r="BK87">
            <v>0</v>
          </cell>
        </row>
        <row r="88">
          <cell r="A88" t="str">
            <v>0109</v>
          </cell>
          <cell r="B88" t="str">
            <v>D</v>
          </cell>
          <cell r="D88" t="str">
            <v>북부</v>
          </cell>
          <cell r="E88" t="str">
            <v>한남</v>
          </cell>
          <cell r="F88">
            <v>55</v>
          </cell>
          <cell r="G88">
            <v>8</v>
          </cell>
          <cell r="H88">
            <v>13</v>
          </cell>
          <cell r="I88">
            <v>4</v>
          </cell>
          <cell r="J88">
            <v>1</v>
          </cell>
          <cell r="K88">
            <v>0</v>
          </cell>
          <cell r="L88">
            <v>23</v>
          </cell>
          <cell r="M88">
            <v>2</v>
          </cell>
          <cell r="N88">
            <v>15</v>
          </cell>
          <cell r="O88">
            <v>4</v>
          </cell>
          <cell r="P88">
            <v>26</v>
          </cell>
          <cell r="Q88">
            <v>3</v>
          </cell>
          <cell r="R88">
            <v>14</v>
          </cell>
          <cell r="S88">
            <v>1</v>
          </cell>
          <cell r="T88">
            <v>4</v>
          </cell>
          <cell r="U88">
            <v>0</v>
          </cell>
          <cell r="V88">
            <v>1</v>
          </cell>
          <cell r="W88">
            <v>1</v>
          </cell>
          <cell r="X88">
            <v>1</v>
          </cell>
          <cell r="Y88">
            <v>0</v>
          </cell>
          <cell r="Z88">
            <v>4</v>
          </cell>
          <cell r="AA88">
            <v>1</v>
          </cell>
          <cell r="AB88">
            <v>0</v>
          </cell>
          <cell r="AC88">
            <v>0</v>
          </cell>
          <cell r="AD88">
            <v>2</v>
          </cell>
          <cell r="AE88">
            <v>2</v>
          </cell>
          <cell r="AF88">
            <v>1</v>
          </cell>
          <cell r="AG88">
            <v>0</v>
          </cell>
          <cell r="AH88">
            <v>0</v>
          </cell>
          <cell r="AI88">
            <v>0</v>
          </cell>
          <cell r="AJ88">
            <v>0</v>
          </cell>
          <cell r="AK88">
            <v>0</v>
          </cell>
          <cell r="AL88">
            <v>1</v>
          </cell>
          <cell r="AM88">
            <v>0</v>
          </cell>
          <cell r="AN88">
            <v>1</v>
          </cell>
          <cell r="AO88">
            <v>0</v>
          </cell>
          <cell r="AP88">
            <v>0</v>
          </cell>
          <cell r="AQ88">
            <v>0</v>
          </cell>
          <cell r="AR88">
            <v>2</v>
          </cell>
          <cell r="AS88">
            <v>0</v>
          </cell>
          <cell r="AT88">
            <v>0</v>
          </cell>
          <cell r="AU88">
            <v>0</v>
          </cell>
          <cell r="AV88">
            <v>9</v>
          </cell>
          <cell r="AW88">
            <v>1</v>
          </cell>
          <cell r="AX88">
            <v>1</v>
          </cell>
          <cell r="AY88">
            <v>0</v>
          </cell>
          <cell r="AZ88">
            <v>13</v>
          </cell>
          <cell r="BA88">
            <v>2</v>
          </cell>
          <cell r="BB88">
            <v>3</v>
          </cell>
          <cell r="BC88">
            <v>1</v>
          </cell>
          <cell r="BD88">
            <v>7</v>
          </cell>
          <cell r="BE88">
            <v>0</v>
          </cell>
          <cell r="BF88">
            <v>1</v>
          </cell>
          <cell r="BG88">
            <v>0</v>
          </cell>
          <cell r="BH88">
            <v>1</v>
          </cell>
          <cell r="BI88">
            <v>0</v>
          </cell>
          <cell r="BJ88">
            <v>2</v>
          </cell>
          <cell r="BK88">
            <v>0</v>
          </cell>
        </row>
        <row r="89">
          <cell r="A89" t="str">
            <v>0110</v>
          </cell>
          <cell r="B89" t="str">
            <v>D</v>
          </cell>
          <cell r="D89" t="str">
            <v>북부</v>
          </cell>
          <cell r="E89" t="str">
            <v>마포</v>
          </cell>
          <cell r="F89">
            <v>118</v>
          </cell>
          <cell r="G89">
            <v>13</v>
          </cell>
          <cell r="H89">
            <v>27</v>
          </cell>
          <cell r="I89">
            <v>3</v>
          </cell>
          <cell r="J89">
            <v>1</v>
          </cell>
          <cell r="K89">
            <v>0</v>
          </cell>
          <cell r="L89">
            <v>47</v>
          </cell>
          <cell r="M89">
            <v>7</v>
          </cell>
          <cell r="N89">
            <v>32</v>
          </cell>
          <cell r="O89">
            <v>4</v>
          </cell>
          <cell r="P89">
            <v>60</v>
          </cell>
          <cell r="Q89">
            <v>5</v>
          </cell>
          <cell r="R89">
            <v>26</v>
          </cell>
          <cell r="S89">
            <v>4</v>
          </cell>
          <cell r="T89">
            <v>9</v>
          </cell>
          <cell r="U89">
            <v>1</v>
          </cell>
          <cell r="V89">
            <v>5</v>
          </cell>
          <cell r="W89">
            <v>1</v>
          </cell>
          <cell r="X89">
            <v>1</v>
          </cell>
          <cell r="Y89">
            <v>1</v>
          </cell>
          <cell r="Z89">
            <v>7</v>
          </cell>
          <cell r="AA89">
            <v>0</v>
          </cell>
          <cell r="AB89">
            <v>0</v>
          </cell>
          <cell r="AC89">
            <v>0</v>
          </cell>
          <cell r="AD89">
            <v>4</v>
          </cell>
          <cell r="AE89">
            <v>1</v>
          </cell>
          <cell r="AF89">
            <v>3</v>
          </cell>
          <cell r="AG89">
            <v>0</v>
          </cell>
          <cell r="AH89">
            <v>0</v>
          </cell>
          <cell r="AI89">
            <v>0</v>
          </cell>
          <cell r="AJ89">
            <v>1</v>
          </cell>
          <cell r="AK89">
            <v>0</v>
          </cell>
          <cell r="AL89">
            <v>1</v>
          </cell>
          <cell r="AM89">
            <v>0</v>
          </cell>
          <cell r="AN89">
            <v>1</v>
          </cell>
          <cell r="AO89">
            <v>0</v>
          </cell>
          <cell r="AP89">
            <v>0</v>
          </cell>
          <cell r="AQ89">
            <v>0</v>
          </cell>
          <cell r="AR89">
            <v>4</v>
          </cell>
          <cell r="AS89">
            <v>0</v>
          </cell>
          <cell r="AT89">
            <v>0</v>
          </cell>
          <cell r="AU89">
            <v>0</v>
          </cell>
          <cell r="AV89">
            <v>21</v>
          </cell>
          <cell r="AW89">
            <v>3</v>
          </cell>
          <cell r="AX89">
            <v>3</v>
          </cell>
          <cell r="AY89">
            <v>0</v>
          </cell>
          <cell r="AZ89">
            <v>31</v>
          </cell>
          <cell r="BA89">
            <v>2</v>
          </cell>
          <cell r="BB89">
            <v>6</v>
          </cell>
          <cell r="BC89">
            <v>2</v>
          </cell>
          <cell r="BD89">
            <v>12</v>
          </cell>
          <cell r="BE89">
            <v>1</v>
          </cell>
          <cell r="BF89">
            <v>2</v>
          </cell>
          <cell r="BG89">
            <v>0</v>
          </cell>
          <cell r="BH89">
            <v>1</v>
          </cell>
          <cell r="BI89">
            <v>0</v>
          </cell>
          <cell r="BJ89">
            <v>5</v>
          </cell>
          <cell r="BK89">
            <v>1</v>
          </cell>
        </row>
        <row r="90">
          <cell r="A90" t="str">
            <v>0111</v>
          </cell>
          <cell r="B90" t="str">
            <v>D</v>
          </cell>
          <cell r="D90" t="str">
            <v>북부</v>
          </cell>
          <cell r="E90" t="str">
            <v>신촌</v>
          </cell>
          <cell r="F90">
            <v>88</v>
          </cell>
          <cell r="G90">
            <v>7</v>
          </cell>
          <cell r="H90">
            <v>18</v>
          </cell>
          <cell r="I90">
            <v>4</v>
          </cell>
          <cell r="J90">
            <v>1</v>
          </cell>
          <cell r="K90">
            <v>0</v>
          </cell>
          <cell r="L90">
            <v>38</v>
          </cell>
          <cell r="M90">
            <v>1</v>
          </cell>
          <cell r="N90">
            <v>21</v>
          </cell>
          <cell r="O90">
            <v>6</v>
          </cell>
          <cell r="P90">
            <v>45</v>
          </cell>
          <cell r="Q90">
            <v>0</v>
          </cell>
          <cell r="R90">
            <v>22</v>
          </cell>
          <cell r="S90">
            <v>1</v>
          </cell>
          <cell r="T90">
            <v>6</v>
          </cell>
          <cell r="U90">
            <v>2</v>
          </cell>
          <cell r="V90">
            <v>3</v>
          </cell>
          <cell r="W90">
            <v>1</v>
          </cell>
          <cell r="X90">
            <v>0</v>
          </cell>
          <cell r="Y90">
            <v>0</v>
          </cell>
          <cell r="Z90">
            <v>5</v>
          </cell>
          <cell r="AA90">
            <v>0</v>
          </cell>
          <cell r="AB90">
            <v>0</v>
          </cell>
          <cell r="AC90">
            <v>0</v>
          </cell>
          <cell r="AD90">
            <v>3</v>
          </cell>
          <cell r="AE90">
            <v>1</v>
          </cell>
          <cell r="AF90">
            <v>1</v>
          </cell>
          <cell r="AG90">
            <v>1</v>
          </cell>
          <cell r="AH90">
            <v>0</v>
          </cell>
          <cell r="AI90">
            <v>0</v>
          </cell>
          <cell r="AJ90">
            <v>1</v>
          </cell>
          <cell r="AK90">
            <v>0</v>
          </cell>
          <cell r="AL90">
            <v>1</v>
          </cell>
          <cell r="AM90">
            <v>1</v>
          </cell>
          <cell r="AN90">
            <v>0</v>
          </cell>
          <cell r="AO90">
            <v>0</v>
          </cell>
          <cell r="AP90">
            <v>1</v>
          </cell>
          <cell r="AQ90">
            <v>0</v>
          </cell>
          <cell r="AR90">
            <v>3</v>
          </cell>
          <cell r="AS90">
            <v>0</v>
          </cell>
          <cell r="AT90">
            <v>0</v>
          </cell>
          <cell r="AU90">
            <v>0</v>
          </cell>
          <cell r="AV90">
            <v>16</v>
          </cell>
          <cell r="AW90">
            <v>0</v>
          </cell>
          <cell r="AX90">
            <v>2</v>
          </cell>
          <cell r="AY90">
            <v>0</v>
          </cell>
          <cell r="AZ90">
            <v>23</v>
          </cell>
          <cell r="BA90">
            <v>0</v>
          </cell>
          <cell r="BB90">
            <v>5</v>
          </cell>
          <cell r="BC90">
            <v>0</v>
          </cell>
          <cell r="BD90">
            <v>11</v>
          </cell>
          <cell r="BE90">
            <v>1</v>
          </cell>
          <cell r="BF90">
            <v>1</v>
          </cell>
          <cell r="BG90">
            <v>0</v>
          </cell>
          <cell r="BH90">
            <v>1</v>
          </cell>
          <cell r="BI90">
            <v>0</v>
          </cell>
          <cell r="BJ90">
            <v>4</v>
          </cell>
          <cell r="BK90">
            <v>0</v>
          </cell>
        </row>
        <row r="91">
          <cell r="A91" t="str">
            <v>0112</v>
          </cell>
          <cell r="B91" t="str">
            <v>D</v>
          </cell>
          <cell r="D91" t="str">
            <v>북부</v>
          </cell>
          <cell r="E91" t="str">
            <v>서교</v>
          </cell>
          <cell r="F91">
            <v>167</v>
          </cell>
          <cell r="G91">
            <v>22</v>
          </cell>
          <cell r="H91">
            <v>37</v>
          </cell>
          <cell r="I91">
            <v>5</v>
          </cell>
          <cell r="J91">
            <v>2</v>
          </cell>
          <cell r="K91">
            <v>0</v>
          </cell>
          <cell r="L91">
            <v>67</v>
          </cell>
          <cell r="M91">
            <v>7</v>
          </cell>
          <cell r="N91">
            <v>43</v>
          </cell>
          <cell r="O91">
            <v>8</v>
          </cell>
          <cell r="P91">
            <v>89</v>
          </cell>
          <cell r="Q91">
            <v>11</v>
          </cell>
          <cell r="R91">
            <v>35</v>
          </cell>
          <cell r="S91">
            <v>3</v>
          </cell>
          <cell r="T91">
            <v>11</v>
          </cell>
          <cell r="U91">
            <v>3</v>
          </cell>
          <cell r="V91">
            <v>6</v>
          </cell>
          <cell r="W91">
            <v>0</v>
          </cell>
          <cell r="X91">
            <v>0</v>
          </cell>
          <cell r="Y91">
            <v>0</v>
          </cell>
          <cell r="Z91">
            <v>9</v>
          </cell>
          <cell r="AA91">
            <v>2</v>
          </cell>
          <cell r="AB91">
            <v>0</v>
          </cell>
          <cell r="AC91">
            <v>0</v>
          </cell>
          <cell r="AD91">
            <v>5</v>
          </cell>
          <cell r="AE91">
            <v>1</v>
          </cell>
          <cell r="AF91">
            <v>7</v>
          </cell>
          <cell r="AG91">
            <v>1</v>
          </cell>
          <cell r="AH91">
            <v>0</v>
          </cell>
          <cell r="AI91">
            <v>0</v>
          </cell>
          <cell r="AJ91">
            <v>1</v>
          </cell>
          <cell r="AK91">
            <v>1</v>
          </cell>
          <cell r="AL91">
            <v>2</v>
          </cell>
          <cell r="AM91">
            <v>0</v>
          </cell>
          <cell r="AN91">
            <v>2</v>
          </cell>
          <cell r="AO91">
            <v>0</v>
          </cell>
          <cell r="AP91">
            <v>0</v>
          </cell>
          <cell r="AQ91">
            <v>0</v>
          </cell>
          <cell r="AR91">
            <v>5</v>
          </cell>
          <cell r="AS91">
            <v>0</v>
          </cell>
          <cell r="AT91">
            <v>0</v>
          </cell>
          <cell r="AU91">
            <v>0</v>
          </cell>
          <cell r="AV91">
            <v>32</v>
          </cell>
          <cell r="AW91">
            <v>4</v>
          </cell>
          <cell r="AX91">
            <v>4</v>
          </cell>
          <cell r="AY91">
            <v>0</v>
          </cell>
          <cell r="AZ91">
            <v>46</v>
          </cell>
          <cell r="BA91">
            <v>7</v>
          </cell>
          <cell r="BB91">
            <v>8</v>
          </cell>
          <cell r="BC91">
            <v>0</v>
          </cell>
          <cell r="BD91">
            <v>17</v>
          </cell>
          <cell r="BE91">
            <v>2</v>
          </cell>
          <cell r="BF91">
            <v>3</v>
          </cell>
          <cell r="BG91">
            <v>0</v>
          </cell>
          <cell r="BH91">
            <v>1</v>
          </cell>
          <cell r="BI91">
            <v>1</v>
          </cell>
          <cell r="BJ91">
            <v>6</v>
          </cell>
          <cell r="BK91">
            <v>0</v>
          </cell>
        </row>
        <row r="92">
          <cell r="A92" t="str">
            <v>0114</v>
          </cell>
          <cell r="B92" t="str">
            <v>D</v>
          </cell>
          <cell r="D92" t="str">
            <v>북부</v>
          </cell>
          <cell r="E92" t="str">
            <v>은평</v>
          </cell>
          <cell r="F92">
            <v>95</v>
          </cell>
          <cell r="G92">
            <v>9</v>
          </cell>
          <cell r="H92">
            <v>20</v>
          </cell>
          <cell r="I92">
            <v>2</v>
          </cell>
          <cell r="J92">
            <v>1</v>
          </cell>
          <cell r="K92">
            <v>0</v>
          </cell>
          <cell r="L92">
            <v>42</v>
          </cell>
          <cell r="M92">
            <v>7</v>
          </cell>
          <cell r="N92">
            <v>23</v>
          </cell>
          <cell r="O92">
            <v>2</v>
          </cell>
          <cell r="P92">
            <v>47</v>
          </cell>
          <cell r="Q92">
            <v>5</v>
          </cell>
          <cell r="R92">
            <v>25</v>
          </cell>
          <cell r="S92">
            <v>2</v>
          </cell>
          <cell r="T92">
            <v>6</v>
          </cell>
          <cell r="U92">
            <v>0</v>
          </cell>
          <cell r="V92">
            <v>3</v>
          </cell>
          <cell r="W92">
            <v>0</v>
          </cell>
          <cell r="X92">
            <v>1</v>
          </cell>
          <cell r="Y92">
            <v>2</v>
          </cell>
          <cell r="Z92">
            <v>5</v>
          </cell>
          <cell r="AA92">
            <v>0</v>
          </cell>
          <cell r="AB92">
            <v>0</v>
          </cell>
          <cell r="AC92">
            <v>0</v>
          </cell>
          <cell r="AD92">
            <v>3</v>
          </cell>
          <cell r="AE92">
            <v>0</v>
          </cell>
          <cell r="AF92">
            <v>1</v>
          </cell>
          <cell r="AG92">
            <v>0</v>
          </cell>
          <cell r="AH92">
            <v>0</v>
          </cell>
          <cell r="AI92">
            <v>0</v>
          </cell>
          <cell r="AJ92">
            <v>1</v>
          </cell>
          <cell r="AK92">
            <v>0</v>
          </cell>
          <cell r="AL92">
            <v>2</v>
          </cell>
          <cell r="AM92">
            <v>0</v>
          </cell>
          <cell r="AN92">
            <v>1</v>
          </cell>
          <cell r="AO92">
            <v>0</v>
          </cell>
          <cell r="AP92">
            <v>0</v>
          </cell>
          <cell r="AQ92">
            <v>0</v>
          </cell>
          <cell r="AR92">
            <v>3</v>
          </cell>
          <cell r="AS92">
            <v>0</v>
          </cell>
          <cell r="AT92">
            <v>0</v>
          </cell>
          <cell r="AU92">
            <v>0</v>
          </cell>
          <cell r="AV92">
            <v>17</v>
          </cell>
          <cell r="AW92">
            <v>5</v>
          </cell>
          <cell r="AX92">
            <v>2</v>
          </cell>
          <cell r="AY92">
            <v>0</v>
          </cell>
          <cell r="AZ92">
            <v>24</v>
          </cell>
          <cell r="BA92">
            <v>0</v>
          </cell>
          <cell r="BB92">
            <v>6</v>
          </cell>
          <cell r="BC92">
            <v>0</v>
          </cell>
          <cell r="BD92">
            <v>12</v>
          </cell>
          <cell r="BE92">
            <v>2</v>
          </cell>
          <cell r="BF92">
            <v>1</v>
          </cell>
          <cell r="BG92">
            <v>0</v>
          </cell>
          <cell r="BH92">
            <v>2</v>
          </cell>
          <cell r="BI92">
            <v>0</v>
          </cell>
          <cell r="BJ92">
            <v>4</v>
          </cell>
          <cell r="BK92">
            <v>0</v>
          </cell>
        </row>
        <row r="93">
          <cell r="A93" t="str">
            <v>0115</v>
          </cell>
          <cell r="B93" t="str">
            <v>D</v>
          </cell>
          <cell r="D93" t="str">
            <v>북부</v>
          </cell>
          <cell r="E93" t="str">
            <v>세검정</v>
          </cell>
          <cell r="F93">
            <v>60</v>
          </cell>
          <cell r="G93">
            <v>5</v>
          </cell>
          <cell r="H93">
            <v>15</v>
          </cell>
          <cell r="I93">
            <v>1</v>
          </cell>
          <cell r="J93">
            <v>1</v>
          </cell>
          <cell r="K93">
            <v>0</v>
          </cell>
          <cell r="L93">
            <v>23</v>
          </cell>
          <cell r="M93">
            <v>3</v>
          </cell>
          <cell r="N93">
            <v>18</v>
          </cell>
          <cell r="O93">
            <v>2</v>
          </cell>
          <cell r="P93">
            <v>29</v>
          </cell>
          <cell r="Q93">
            <v>2</v>
          </cell>
          <cell r="R93">
            <v>13</v>
          </cell>
          <cell r="S93">
            <v>1</v>
          </cell>
          <cell r="T93">
            <v>5</v>
          </cell>
          <cell r="U93">
            <v>1</v>
          </cell>
          <cell r="V93">
            <v>2</v>
          </cell>
          <cell r="W93">
            <v>0</v>
          </cell>
          <cell r="X93">
            <v>1</v>
          </cell>
          <cell r="Y93">
            <v>0</v>
          </cell>
          <cell r="Z93">
            <v>4</v>
          </cell>
          <cell r="AA93">
            <v>1</v>
          </cell>
          <cell r="AB93">
            <v>0</v>
          </cell>
          <cell r="AC93">
            <v>0</v>
          </cell>
          <cell r="AD93">
            <v>3</v>
          </cell>
          <cell r="AE93">
            <v>0</v>
          </cell>
          <cell r="AF93">
            <v>1</v>
          </cell>
          <cell r="AG93">
            <v>0</v>
          </cell>
          <cell r="AH93">
            <v>0</v>
          </cell>
          <cell r="AI93">
            <v>0</v>
          </cell>
          <cell r="AJ93">
            <v>0</v>
          </cell>
          <cell r="AK93">
            <v>0</v>
          </cell>
          <cell r="AL93">
            <v>1</v>
          </cell>
          <cell r="AM93">
            <v>0</v>
          </cell>
          <cell r="AN93">
            <v>2</v>
          </cell>
          <cell r="AO93">
            <v>0</v>
          </cell>
          <cell r="AP93">
            <v>0</v>
          </cell>
          <cell r="AQ93">
            <v>0</v>
          </cell>
          <cell r="AR93">
            <v>1</v>
          </cell>
          <cell r="AS93">
            <v>0</v>
          </cell>
          <cell r="AT93">
            <v>0</v>
          </cell>
          <cell r="AU93">
            <v>0</v>
          </cell>
          <cell r="AV93">
            <v>10</v>
          </cell>
          <cell r="AW93">
            <v>2</v>
          </cell>
          <cell r="AX93">
            <v>1</v>
          </cell>
          <cell r="AY93">
            <v>0</v>
          </cell>
          <cell r="AZ93">
            <v>15</v>
          </cell>
          <cell r="BA93">
            <v>0</v>
          </cell>
          <cell r="BB93">
            <v>3</v>
          </cell>
          <cell r="BC93">
            <v>0</v>
          </cell>
          <cell r="BD93">
            <v>6</v>
          </cell>
          <cell r="BE93">
            <v>0</v>
          </cell>
          <cell r="BF93">
            <v>1</v>
          </cell>
          <cell r="BG93">
            <v>0</v>
          </cell>
          <cell r="BH93">
            <v>0</v>
          </cell>
          <cell r="BI93">
            <v>0</v>
          </cell>
          <cell r="BJ93">
            <v>3</v>
          </cell>
          <cell r="BK93">
            <v>1</v>
          </cell>
        </row>
        <row r="94">
          <cell r="A94" t="str">
            <v>0116</v>
          </cell>
          <cell r="B94" t="str">
            <v>D</v>
          </cell>
          <cell r="D94" t="str">
            <v>북부</v>
          </cell>
          <cell r="E94" t="str">
            <v>서대문</v>
          </cell>
          <cell r="F94">
            <v>51</v>
          </cell>
          <cell r="G94">
            <v>3</v>
          </cell>
          <cell r="H94">
            <v>12</v>
          </cell>
          <cell r="I94">
            <v>0</v>
          </cell>
          <cell r="J94">
            <v>1</v>
          </cell>
          <cell r="K94">
            <v>0</v>
          </cell>
          <cell r="L94">
            <v>21</v>
          </cell>
          <cell r="M94">
            <v>2</v>
          </cell>
          <cell r="N94">
            <v>15</v>
          </cell>
          <cell r="O94">
            <v>0</v>
          </cell>
          <cell r="P94">
            <v>24</v>
          </cell>
          <cell r="Q94">
            <v>1</v>
          </cell>
          <cell r="R94">
            <v>12</v>
          </cell>
          <cell r="S94">
            <v>2</v>
          </cell>
          <cell r="T94">
            <v>4</v>
          </cell>
          <cell r="U94">
            <v>0</v>
          </cell>
          <cell r="V94">
            <v>2</v>
          </cell>
          <cell r="W94">
            <v>0</v>
          </cell>
          <cell r="X94">
            <v>1</v>
          </cell>
          <cell r="Y94">
            <v>0</v>
          </cell>
          <cell r="Z94">
            <v>4</v>
          </cell>
          <cell r="AA94">
            <v>0</v>
          </cell>
          <cell r="AB94">
            <v>0</v>
          </cell>
          <cell r="AC94">
            <v>0</v>
          </cell>
          <cell r="AD94">
            <v>2</v>
          </cell>
          <cell r="AE94">
            <v>0</v>
          </cell>
          <cell r="AF94">
            <v>1</v>
          </cell>
          <cell r="AG94">
            <v>0</v>
          </cell>
          <cell r="AH94">
            <v>0</v>
          </cell>
          <cell r="AI94">
            <v>0</v>
          </cell>
          <cell r="AJ94">
            <v>0</v>
          </cell>
          <cell r="AK94">
            <v>0</v>
          </cell>
          <cell r="AL94">
            <v>0</v>
          </cell>
          <cell r="AM94">
            <v>0</v>
          </cell>
          <cell r="AN94">
            <v>1</v>
          </cell>
          <cell r="AO94">
            <v>0</v>
          </cell>
          <cell r="AP94">
            <v>0</v>
          </cell>
          <cell r="AQ94">
            <v>0</v>
          </cell>
          <cell r="AR94">
            <v>1</v>
          </cell>
          <cell r="AS94">
            <v>0</v>
          </cell>
          <cell r="AT94">
            <v>0</v>
          </cell>
          <cell r="AU94">
            <v>0</v>
          </cell>
          <cell r="AV94">
            <v>9</v>
          </cell>
          <cell r="AW94">
            <v>0</v>
          </cell>
          <cell r="AX94">
            <v>1</v>
          </cell>
          <cell r="AY94">
            <v>0</v>
          </cell>
          <cell r="AZ94">
            <v>12</v>
          </cell>
          <cell r="BA94">
            <v>1</v>
          </cell>
          <cell r="BB94">
            <v>3</v>
          </cell>
          <cell r="BC94">
            <v>0</v>
          </cell>
          <cell r="BD94">
            <v>6</v>
          </cell>
          <cell r="BE94">
            <v>2</v>
          </cell>
          <cell r="BF94">
            <v>1</v>
          </cell>
          <cell r="BG94">
            <v>0</v>
          </cell>
          <cell r="BH94">
            <v>0</v>
          </cell>
          <cell r="BI94">
            <v>0</v>
          </cell>
          <cell r="BJ94">
            <v>2</v>
          </cell>
          <cell r="BK94">
            <v>0</v>
          </cell>
        </row>
        <row r="95">
          <cell r="A95" t="str">
            <v>0117</v>
          </cell>
          <cell r="B95" t="str">
            <v>D</v>
          </cell>
          <cell r="D95" t="str">
            <v>북부</v>
          </cell>
          <cell r="E95" t="str">
            <v>응암</v>
          </cell>
          <cell r="F95">
            <v>152</v>
          </cell>
          <cell r="G95">
            <v>13</v>
          </cell>
          <cell r="H95">
            <v>29</v>
          </cell>
          <cell r="I95">
            <v>3</v>
          </cell>
          <cell r="J95">
            <v>2</v>
          </cell>
          <cell r="K95">
            <v>0</v>
          </cell>
          <cell r="L95">
            <v>67</v>
          </cell>
          <cell r="M95">
            <v>6</v>
          </cell>
          <cell r="N95">
            <v>34</v>
          </cell>
          <cell r="O95">
            <v>4</v>
          </cell>
          <cell r="P95">
            <v>79</v>
          </cell>
          <cell r="Q95">
            <v>6</v>
          </cell>
          <cell r="R95">
            <v>39</v>
          </cell>
          <cell r="S95">
            <v>3</v>
          </cell>
          <cell r="T95">
            <v>10</v>
          </cell>
          <cell r="U95">
            <v>1</v>
          </cell>
          <cell r="V95">
            <v>6</v>
          </cell>
          <cell r="W95">
            <v>0</v>
          </cell>
          <cell r="X95">
            <v>1</v>
          </cell>
          <cell r="Y95">
            <v>0</v>
          </cell>
          <cell r="Z95">
            <v>7</v>
          </cell>
          <cell r="AA95">
            <v>0</v>
          </cell>
          <cell r="AB95">
            <v>0</v>
          </cell>
          <cell r="AC95">
            <v>0</v>
          </cell>
          <cell r="AD95">
            <v>4</v>
          </cell>
          <cell r="AE95">
            <v>3</v>
          </cell>
          <cell r="AF95">
            <v>2</v>
          </cell>
          <cell r="AG95">
            <v>0</v>
          </cell>
          <cell r="AH95">
            <v>0</v>
          </cell>
          <cell r="AI95">
            <v>0</v>
          </cell>
          <cell r="AJ95">
            <v>1</v>
          </cell>
          <cell r="AK95">
            <v>0</v>
          </cell>
          <cell r="AL95">
            <v>1</v>
          </cell>
          <cell r="AM95">
            <v>0</v>
          </cell>
          <cell r="AN95">
            <v>2</v>
          </cell>
          <cell r="AO95">
            <v>0</v>
          </cell>
          <cell r="AP95">
            <v>0</v>
          </cell>
          <cell r="AQ95">
            <v>0</v>
          </cell>
          <cell r="AR95">
            <v>5</v>
          </cell>
          <cell r="AS95">
            <v>0</v>
          </cell>
          <cell r="AT95">
            <v>1</v>
          </cell>
          <cell r="AU95">
            <v>0</v>
          </cell>
          <cell r="AV95">
            <v>28</v>
          </cell>
          <cell r="AW95">
            <v>3</v>
          </cell>
          <cell r="AX95">
            <v>3</v>
          </cell>
          <cell r="AY95">
            <v>0</v>
          </cell>
          <cell r="AZ95">
            <v>41</v>
          </cell>
          <cell r="BA95">
            <v>3</v>
          </cell>
          <cell r="BB95">
            <v>8</v>
          </cell>
          <cell r="BC95">
            <v>1</v>
          </cell>
          <cell r="BD95">
            <v>19</v>
          </cell>
          <cell r="BE95">
            <v>2</v>
          </cell>
          <cell r="BF95">
            <v>3</v>
          </cell>
          <cell r="BG95">
            <v>0</v>
          </cell>
          <cell r="BH95">
            <v>1</v>
          </cell>
          <cell r="BI95">
            <v>0</v>
          </cell>
          <cell r="BJ95">
            <v>7</v>
          </cell>
          <cell r="BK95">
            <v>0</v>
          </cell>
        </row>
        <row r="96">
          <cell r="A96" t="str">
            <v>0118</v>
          </cell>
          <cell r="B96" t="str">
            <v>D</v>
          </cell>
          <cell r="D96" t="str">
            <v>북부</v>
          </cell>
          <cell r="E96" t="str">
            <v>가좌</v>
          </cell>
          <cell r="F96">
            <v>76</v>
          </cell>
          <cell r="G96">
            <v>10</v>
          </cell>
          <cell r="H96">
            <v>16</v>
          </cell>
          <cell r="I96">
            <v>4</v>
          </cell>
          <cell r="J96">
            <v>1</v>
          </cell>
          <cell r="K96">
            <v>1</v>
          </cell>
          <cell r="L96">
            <v>30</v>
          </cell>
          <cell r="M96">
            <v>1</v>
          </cell>
          <cell r="N96">
            <v>20</v>
          </cell>
          <cell r="O96">
            <v>7</v>
          </cell>
          <cell r="P96">
            <v>40</v>
          </cell>
          <cell r="Q96">
            <v>2</v>
          </cell>
          <cell r="R96">
            <v>16</v>
          </cell>
          <cell r="S96">
            <v>1</v>
          </cell>
          <cell r="T96">
            <v>6</v>
          </cell>
          <cell r="U96">
            <v>2</v>
          </cell>
          <cell r="V96">
            <v>2</v>
          </cell>
          <cell r="W96">
            <v>2</v>
          </cell>
          <cell r="X96">
            <v>1</v>
          </cell>
          <cell r="Y96">
            <v>0</v>
          </cell>
          <cell r="Z96">
            <v>5</v>
          </cell>
          <cell r="AA96">
            <v>1</v>
          </cell>
          <cell r="AB96">
            <v>0</v>
          </cell>
          <cell r="AC96">
            <v>0</v>
          </cell>
          <cell r="AD96">
            <v>3</v>
          </cell>
          <cell r="AE96">
            <v>0</v>
          </cell>
          <cell r="AF96">
            <v>2</v>
          </cell>
          <cell r="AG96">
            <v>1</v>
          </cell>
          <cell r="AH96">
            <v>0</v>
          </cell>
          <cell r="AI96">
            <v>0</v>
          </cell>
          <cell r="AJ96">
            <v>0</v>
          </cell>
          <cell r="AK96">
            <v>0</v>
          </cell>
          <cell r="AL96">
            <v>0</v>
          </cell>
          <cell r="AM96">
            <v>0</v>
          </cell>
          <cell r="AN96">
            <v>1</v>
          </cell>
          <cell r="AO96">
            <v>0</v>
          </cell>
          <cell r="AP96">
            <v>0</v>
          </cell>
          <cell r="AQ96">
            <v>0</v>
          </cell>
          <cell r="AR96">
            <v>2</v>
          </cell>
          <cell r="AS96">
            <v>0</v>
          </cell>
          <cell r="AT96">
            <v>0</v>
          </cell>
          <cell r="AU96">
            <v>0</v>
          </cell>
          <cell r="AV96">
            <v>14</v>
          </cell>
          <cell r="AW96">
            <v>0</v>
          </cell>
          <cell r="AX96">
            <v>2</v>
          </cell>
          <cell r="AY96">
            <v>0</v>
          </cell>
          <cell r="AZ96">
            <v>21</v>
          </cell>
          <cell r="BA96">
            <v>2</v>
          </cell>
          <cell r="BB96">
            <v>4</v>
          </cell>
          <cell r="BC96">
            <v>1</v>
          </cell>
          <cell r="BD96">
            <v>8</v>
          </cell>
          <cell r="BE96">
            <v>0</v>
          </cell>
          <cell r="BF96">
            <v>1</v>
          </cell>
          <cell r="BG96">
            <v>0</v>
          </cell>
          <cell r="BH96">
            <v>0</v>
          </cell>
          <cell r="BI96">
            <v>0</v>
          </cell>
          <cell r="BJ96">
            <v>3</v>
          </cell>
          <cell r="BK96">
            <v>0</v>
          </cell>
        </row>
        <row r="97">
          <cell r="A97" t="str">
            <v>0119</v>
          </cell>
          <cell r="B97" t="str">
            <v>D</v>
          </cell>
          <cell r="D97" t="str">
            <v>북부</v>
          </cell>
          <cell r="E97" t="str">
            <v>일산</v>
          </cell>
          <cell r="F97">
            <v>193</v>
          </cell>
          <cell r="G97">
            <v>22</v>
          </cell>
          <cell r="H97">
            <v>42</v>
          </cell>
          <cell r="I97">
            <v>4</v>
          </cell>
          <cell r="J97">
            <v>3</v>
          </cell>
          <cell r="K97">
            <v>0</v>
          </cell>
          <cell r="L97">
            <v>74</v>
          </cell>
          <cell r="M97">
            <v>5</v>
          </cell>
          <cell r="N97">
            <v>51</v>
          </cell>
          <cell r="O97">
            <v>7</v>
          </cell>
          <cell r="P97">
            <v>106</v>
          </cell>
          <cell r="Q97">
            <v>13</v>
          </cell>
          <cell r="R97">
            <v>36</v>
          </cell>
          <cell r="S97">
            <v>2</v>
          </cell>
          <cell r="T97">
            <v>14</v>
          </cell>
          <cell r="U97">
            <v>5</v>
          </cell>
          <cell r="V97">
            <v>9</v>
          </cell>
          <cell r="W97">
            <v>0</v>
          </cell>
          <cell r="X97">
            <v>0</v>
          </cell>
          <cell r="Y97">
            <v>0</v>
          </cell>
          <cell r="Z97">
            <v>10</v>
          </cell>
          <cell r="AA97">
            <v>0</v>
          </cell>
          <cell r="AB97">
            <v>0</v>
          </cell>
          <cell r="AC97">
            <v>0</v>
          </cell>
          <cell r="AD97">
            <v>5</v>
          </cell>
          <cell r="AE97">
            <v>2</v>
          </cell>
          <cell r="AF97">
            <v>7</v>
          </cell>
          <cell r="AG97">
            <v>0</v>
          </cell>
          <cell r="AH97">
            <v>0</v>
          </cell>
          <cell r="AI97">
            <v>0</v>
          </cell>
          <cell r="AJ97">
            <v>1</v>
          </cell>
          <cell r="AK97">
            <v>0</v>
          </cell>
          <cell r="AL97">
            <v>2</v>
          </cell>
          <cell r="AM97">
            <v>0</v>
          </cell>
          <cell r="AN97">
            <v>1</v>
          </cell>
          <cell r="AO97">
            <v>0</v>
          </cell>
          <cell r="AP97">
            <v>0</v>
          </cell>
          <cell r="AQ97">
            <v>0</v>
          </cell>
          <cell r="AR97">
            <v>7</v>
          </cell>
          <cell r="AS97">
            <v>2</v>
          </cell>
          <cell r="AT97">
            <v>0</v>
          </cell>
          <cell r="AU97">
            <v>0</v>
          </cell>
          <cell r="AV97">
            <v>38</v>
          </cell>
          <cell r="AW97">
            <v>3</v>
          </cell>
          <cell r="AX97">
            <v>5</v>
          </cell>
          <cell r="AY97">
            <v>0</v>
          </cell>
          <cell r="AZ97">
            <v>55</v>
          </cell>
          <cell r="BA97">
            <v>8</v>
          </cell>
          <cell r="BB97">
            <v>7</v>
          </cell>
          <cell r="BC97">
            <v>0</v>
          </cell>
          <cell r="BD97">
            <v>17</v>
          </cell>
          <cell r="BE97">
            <v>2</v>
          </cell>
          <cell r="BF97">
            <v>4</v>
          </cell>
          <cell r="BG97">
            <v>0</v>
          </cell>
          <cell r="BH97">
            <v>1</v>
          </cell>
          <cell r="BI97">
            <v>0</v>
          </cell>
          <cell r="BJ97">
            <v>7</v>
          </cell>
          <cell r="BK97">
            <v>0</v>
          </cell>
        </row>
        <row r="98">
          <cell r="A98" t="str">
            <v>0120</v>
          </cell>
          <cell r="B98" t="str">
            <v>D</v>
          </cell>
          <cell r="D98" t="str">
            <v>북부</v>
          </cell>
          <cell r="E98" t="str">
            <v>금촌</v>
          </cell>
          <cell r="F98">
            <v>66</v>
          </cell>
          <cell r="G98">
            <v>6</v>
          </cell>
          <cell r="H98">
            <v>13</v>
          </cell>
          <cell r="I98">
            <v>2</v>
          </cell>
          <cell r="J98">
            <v>1</v>
          </cell>
          <cell r="K98">
            <v>0</v>
          </cell>
          <cell r="L98">
            <v>27</v>
          </cell>
          <cell r="M98">
            <v>2</v>
          </cell>
          <cell r="N98">
            <v>17</v>
          </cell>
          <cell r="O98">
            <v>2</v>
          </cell>
          <cell r="P98">
            <v>34</v>
          </cell>
          <cell r="Q98">
            <v>3</v>
          </cell>
          <cell r="R98">
            <v>15</v>
          </cell>
          <cell r="S98">
            <v>1</v>
          </cell>
          <cell r="T98">
            <v>5</v>
          </cell>
          <cell r="U98">
            <v>0</v>
          </cell>
          <cell r="V98">
            <v>1</v>
          </cell>
          <cell r="W98">
            <v>1</v>
          </cell>
          <cell r="X98">
            <v>1</v>
          </cell>
          <cell r="Y98">
            <v>0</v>
          </cell>
          <cell r="Z98">
            <v>4</v>
          </cell>
          <cell r="AA98">
            <v>0</v>
          </cell>
          <cell r="AB98">
            <v>0</v>
          </cell>
          <cell r="AC98">
            <v>0</v>
          </cell>
          <cell r="AD98">
            <v>3</v>
          </cell>
          <cell r="AE98">
            <v>1</v>
          </cell>
          <cell r="AF98">
            <v>1</v>
          </cell>
          <cell r="AG98">
            <v>0</v>
          </cell>
          <cell r="AH98">
            <v>0</v>
          </cell>
          <cell r="AI98">
            <v>0</v>
          </cell>
          <cell r="AJ98">
            <v>1</v>
          </cell>
          <cell r="AK98">
            <v>0</v>
          </cell>
          <cell r="AL98">
            <v>0</v>
          </cell>
          <cell r="AM98">
            <v>0</v>
          </cell>
          <cell r="AN98">
            <v>0</v>
          </cell>
          <cell r="AO98">
            <v>0</v>
          </cell>
          <cell r="AP98">
            <v>0</v>
          </cell>
          <cell r="AQ98">
            <v>0</v>
          </cell>
          <cell r="AR98">
            <v>2</v>
          </cell>
          <cell r="AS98">
            <v>0</v>
          </cell>
          <cell r="AT98">
            <v>0</v>
          </cell>
          <cell r="AU98">
            <v>0</v>
          </cell>
          <cell r="AV98">
            <v>12</v>
          </cell>
          <cell r="AW98">
            <v>1</v>
          </cell>
          <cell r="AX98">
            <v>2</v>
          </cell>
          <cell r="AY98">
            <v>0</v>
          </cell>
          <cell r="AZ98">
            <v>18</v>
          </cell>
          <cell r="BA98">
            <v>2</v>
          </cell>
          <cell r="BB98">
            <v>3</v>
          </cell>
          <cell r="BC98">
            <v>0</v>
          </cell>
          <cell r="BD98">
            <v>7</v>
          </cell>
          <cell r="BE98">
            <v>1</v>
          </cell>
          <cell r="BF98">
            <v>1</v>
          </cell>
          <cell r="BG98">
            <v>0</v>
          </cell>
          <cell r="BH98">
            <v>1</v>
          </cell>
          <cell r="BI98">
            <v>0</v>
          </cell>
          <cell r="BJ98">
            <v>3</v>
          </cell>
          <cell r="BK98">
            <v>0</v>
          </cell>
        </row>
        <row r="99">
          <cell r="A99" t="str">
            <v>0121</v>
          </cell>
          <cell r="B99" t="str">
            <v>D</v>
          </cell>
          <cell r="D99" t="str">
            <v>북부</v>
          </cell>
          <cell r="E99" t="str">
            <v>문산</v>
          </cell>
          <cell r="F99">
            <v>57</v>
          </cell>
          <cell r="G99">
            <v>5</v>
          </cell>
          <cell r="H99">
            <v>11</v>
          </cell>
          <cell r="I99">
            <v>0</v>
          </cell>
          <cell r="J99">
            <v>1</v>
          </cell>
          <cell r="K99">
            <v>0</v>
          </cell>
          <cell r="L99">
            <v>23</v>
          </cell>
          <cell r="M99">
            <v>0</v>
          </cell>
          <cell r="N99">
            <v>14</v>
          </cell>
          <cell r="O99">
            <v>3</v>
          </cell>
          <cell r="P99">
            <v>32</v>
          </cell>
          <cell r="Q99">
            <v>2</v>
          </cell>
          <cell r="R99">
            <v>11</v>
          </cell>
          <cell r="S99">
            <v>0</v>
          </cell>
          <cell r="T99">
            <v>4</v>
          </cell>
          <cell r="U99">
            <v>3</v>
          </cell>
          <cell r="V99">
            <v>1</v>
          </cell>
          <cell r="W99">
            <v>0</v>
          </cell>
          <cell r="X99">
            <v>0</v>
          </cell>
          <cell r="Y99">
            <v>0</v>
          </cell>
          <cell r="Z99">
            <v>4</v>
          </cell>
          <cell r="AA99">
            <v>0</v>
          </cell>
          <cell r="AB99">
            <v>0</v>
          </cell>
          <cell r="AC99">
            <v>0</v>
          </cell>
          <cell r="AD99">
            <v>2</v>
          </cell>
          <cell r="AE99">
            <v>0</v>
          </cell>
          <cell r="AF99">
            <v>2</v>
          </cell>
          <cell r="AG99">
            <v>0</v>
          </cell>
          <cell r="AH99">
            <v>0</v>
          </cell>
          <cell r="AI99">
            <v>0</v>
          </cell>
          <cell r="AJ99">
            <v>0</v>
          </cell>
          <cell r="AK99">
            <v>0</v>
          </cell>
          <cell r="AL99">
            <v>0</v>
          </cell>
          <cell r="AM99">
            <v>0</v>
          </cell>
          <cell r="AN99">
            <v>0</v>
          </cell>
          <cell r="AO99">
            <v>0</v>
          </cell>
          <cell r="AP99">
            <v>0</v>
          </cell>
          <cell r="AQ99">
            <v>0</v>
          </cell>
          <cell r="AR99">
            <v>2</v>
          </cell>
          <cell r="AS99">
            <v>0</v>
          </cell>
          <cell r="AT99">
            <v>0</v>
          </cell>
          <cell r="AU99">
            <v>0</v>
          </cell>
          <cell r="AV99">
            <v>12</v>
          </cell>
          <cell r="AW99">
            <v>0</v>
          </cell>
          <cell r="AX99">
            <v>1</v>
          </cell>
          <cell r="AY99">
            <v>0</v>
          </cell>
          <cell r="AZ99">
            <v>17</v>
          </cell>
          <cell r="BA99">
            <v>2</v>
          </cell>
          <cell r="BB99">
            <v>2</v>
          </cell>
          <cell r="BC99">
            <v>0</v>
          </cell>
          <cell r="BD99">
            <v>5</v>
          </cell>
          <cell r="BE99">
            <v>0</v>
          </cell>
          <cell r="BF99">
            <v>1</v>
          </cell>
          <cell r="BG99">
            <v>0</v>
          </cell>
          <cell r="BH99">
            <v>0</v>
          </cell>
          <cell r="BI99">
            <v>0</v>
          </cell>
          <cell r="BJ99">
            <v>3</v>
          </cell>
          <cell r="BK99">
            <v>0</v>
          </cell>
        </row>
        <row r="100">
          <cell r="A100" t="str">
            <v>0122</v>
          </cell>
          <cell r="B100" t="str">
            <v>D</v>
          </cell>
          <cell r="D100" t="str">
            <v>북부</v>
          </cell>
          <cell r="E100" t="str">
            <v>화정</v>
          </cell>
          <cell r="F100">
            <v>128</v>
          </cell>
          <cell r="G100">
            <v>14</v>
          </cell>
          <cell r="H100">
            <v>27</v>
          </cell>
          <cell r="I100">
            <v>5</v>
          </cell>
          <cell r="J100">
            <v>2</v>
          </cell>
          <cell r="K100">
            <v>0</v>
          </cell>
          <cell r="L100">
            <v>52</v>
          </cell>
          <cell r="M100">
            <v>3</v>
          </cell>
          <cell r="N100">
            <v>34</v>
          </cell>
          <cell r="O100">
            <v>9</v>
          </cell>
          <cell r="P100">
            <v>65</v>
          </cell>
          <cell r="Q100">
            <v>5</v>
          </cell>
          <cell r="R100">
            <v>29</v>
          </cell>
          <cell r="S100">
            <v>0</v>
          </cell>
          <cell r="T100">
            <v>10</v>
          </cell>
          <cell r="U100">
            <v>4</v>
          </cell>
          <cell r="V100">
            <v>6</v>
          </cell>
          <cell r="W100">
            <v>1</v>
          </cell>
          <cell r="X100">
            <v>1</v>
          </cell>
          <cell r="Y100">
            <v>0</v>
          </cell>
          <cell r="Z100">
            <v>7</v>
          </cell>
          <cell r="AA100">
            <v>2</v>
          </cell>
          <cell r="AB100">
            <v>0</v>
          </cell>
          <cell r="AC100">
            <v>0</v>
          </cell>
          <cell r="AD100">
            <v>4</v>
          </cell>
          <cell r="AE100">
            <v>1</v>
          </cell>
          <cell r="AF100">
            <v>2</v>
          </cell>
          <cell r="AG100">
            <v>1</v>
          </cell>
          <cell r="AH100">
            <v>0</v>
          </cell>
          <cell r="AI100">
            <v>0</v>
          </cell>
          <cell r="AJ100">
            <v>1</v>
          </cell>
          <cell r="AK100">
            <v>0</v>
          </cell>
          <cell r="AL100">
            <v>1</v>
          </cell>
          <cell r="AM100">
            <v>0</v>
          </cell>
          <cell r="AN100">
            <v>1</v>
          </cell>
          <cell r="AO100">
            <v>0</v>
          </cell>
          <cell r="AP100">
            <v>0</v>
          </cell>
          <cell r="AQ100">
            <v>0</v>
          </cell>
          <cell r="AR100">
            <v>4</v>
          </cell>
          <cell r="AS100">
            <v>0</v>
          </cell>
          <cell r="AT100">
            <v>0</v>
          </cell>
          <cell r="AU100">
            <v>0</v>
          </cell>
          <cell r="AV100">
            <v>23</v>
          </cell>
          <cell r="AW100">
            <v>3</v>
          </cell>
          <cell r="AX100">
            <v>3</v>
          </cell>
          <cell r="AY100">
            <v>0</v>
          </cell>
          <cell r="AZ100">
            <v>34</v>
          </cell>
          <cell r="BA100">
            <v>2</v>
          </cell>
          <cell r="BB100">
            <v>6</v>
          </cell>
          <cell r="BC100">
            <v>0</v>
          </cell>
          <cell r="BD100">
            <v>14</v>
          </cell>
          <cell r="BE100">
            <v>0</v>
          </cell>
          <cell r="BF100">
            <v>2</v>
          </cell>
          <cell r="BG100">
            <v>0</v>
          </cell>
          <cell r="BH100">
            <v>2</v>
          </cell>
          <cell r="BI100">
            <v>0</v>
          </cell>
          <cell r="BJ100">
            <v>5</v>
          </cell>
          <cell r="BK100">
            <v>0</v>
          </cell>
        </row>
        <row r="101">
          <cell r="A101" t="str">
            <v>0123</v>
          </cell>
          <cell r="B101" t="str">
            <v>D</v>
          </cell>
          <cell r="D101" t="str">
            <v>북부</v>
          </cell>
          <cell r="E101" t="str">
            <v>원당</v>
          </cell>
          <cell r="F101">
            <v>60</v>
          </cell>
          <cell r="G101">
            <v>4</v>
          </cell>
          <cell r="H101">
            <v>13</v>
          </cell>
          <cell r="I101">
            <v>0</v>
          </cell>
          <cell r="J101">
            <v>1</v>
          </cell>
          <cell r="K101">
            <v>0</v>
          </cell>
          <cell r="L101">
            <v>27</v>
          </cell>
          <cell r="M101">
            <v>3</v>
          </cell>
          <cell r="N101">
            <v>17</v>
          </cell>
          <cell r="O101">
            <v>0</v>
          </cell>
          <cell r="P101">
            <v>25</v>
          </cell>
          <cell r="Q101">
            <v>2</v>
          </cell>
          <cell r="R101">
            <v>18</v>
          </cell>
          <cell r="S101">
            <v>2</v>
          </cell>
          <cell r="T101">
            <v>5</v>
          </cell>
          <cell r="U101">
            <v>0</v>
          </cell>
          <cell r="V101">
            <v>1</v>
          </cell>
          <cell r="W101">
            <v>0</v>
          </cell>
          <cell r="X101">
            <v>1</v>
          </cell>
          <cell r="Y101">
            <v>0</v>
          </cell>
          <cell r="Z101">
            <v>4</v>
          </cell>
          <cell r="AA101">
            <v>0</v>
          </cell>
          <cell r="AB101">
            <v>0</v>
          </cell>
          <cell r="AC101">
            <v>0</v>
          </cell>
          <cell r="AD101">
            <v>3</v>
          </cell>
          <cell r="AE101">
            <v>0</v>
          </cell>
          <cell r="AF101">
            <v>1</v>
          </cell>
          <cell r="AG101">
            <v>0</v>
          </cell>
          <cell r="AH101">
            <v>0</v>
          </cell>
          <cell r="AI101">
            <v>0</v>
          </cell>
          <cell r="AJ101">
            <v>0</v>
          </cell>
          <cell r="AK101">
            <v>0</v>
          </cell>
          <cell r="AL101">
            <v>1</v>
          </cell>
          <cell r="AM101">
            <v>0</v>
          </cell>
          <cell r="AN101">
            <v>1</v>
          </cell>
          <cell r="AO101">
            <v>0</v>
          </cell>
          <cell r="AP101">
            <v>0</v>
          </cell>
          <cell r="AQ101">
            <v>0</v>
          </cell>
          <cell r="AR101">
            <v>1</v>
          </cell>
          <cell r="AS101">
            <v>0</v>
          </cell>
          <cell r="AT101">
            <v>0</v>
          </cell>
          <cell r="AU101">
            <v>0</v>
          </cell>
          <cell r="AV101">
            <v>9</v>
          </cell>
          <cell r="AW101">
            <v>1</v>
          </cell>
          <cell r="AX101">
            <v>1</v>
          </cell>
          <cell r="AY101">
            <v>0</v>
          </cell>
          <cell r="AZ101">
            <v>13</v>
          </cell>
          <cell r="BA101">
            <v>1</v>
          </cell>
          <cell r="BB101">
            <v>4</v>
          </cell>
          <cell r="BC101">
            <v>1</v>
          </cell>
          <cell r="BD101">
            <v>9</v>
          </cell>
          <cell r="BE101">
            <v>1</v>
          </cell>
          <cell r="BF101">
            <v>1</v>
          </cell>
          <cell r="BG101">
            <v>0</v>
          </cell>
          <cell r="BH101">
            <v>1</v>
          </cell>
          <cell r="BI101">
            <v>0</v>
          </cell>
          <cell r="BJ101">
            <v>3</v>
          </cell>
          <cell r="BK101">
            <v>0</v>
          </cell>
        </row>
        <row r="102">
          <cell r="A102" t="str">
            <v>0124</v>
          </cell>
          <cell r="B102" t="str">
            <v>D</v>
          </cell>
          <cell r="D102" t="str">
            <v>북부</v>
          </cell>
          <cell r="E102" t="str">
            <v>벽제</v>
          </cell>
          <cell r="F102">
            <v>26</v>
          </cell>
          <cell r="G102">
            <v>3</v>
          </cell>
          <cell r="H102">
            <v>6</v>
          </cell>
          <cell r="I102">
            <v>3</v>
          </cell>
          <cell r="J102">
            <v>0</v>
          </cell>
          <cell r="K102">
            <v>0</v>
          </cell>
          <cell r="L102">
            <v>10</v>
          </cell>
          <cell r="M102">
            <v>0</v>
          </cell>
          <cell r="N102">
            <v>7</v>
          </cell>
          <cell r="O102">
            <v>3</v>
          </cell>
          <cell r="P102">
            <v>13</v>
          </cell>
          <cell r="Q102">
            <v>0</v>
          </cell>
          <cell r="R102">
            <v>6</v>
          </cell>
          <cell r="S102">
            <v>0</v>
          </cell>
          <cell r="T102">
            <v>2</v>
          </cell>
          <cell r="U102">
            <v>0</v>
          </cell>
          <cell r="V102">
            <v>1</v>
          </cell>
          <cell r="W102">
            <v>0</v>
          </cell>
          <cell r="X102">
            <v>0</v>
          </cell>
          <cell r="Y102">
            <v>0</v>
          </cell>
          <cell r="Z102">
            <v>1</v>
          </cell>
          <cell r="AA102">
            <v>1</v>
          </cell>
          <cell r="AB102">
            <v>0</v>
          </cell>
          <cell r="AC102">
            <v>0</v>
          </cell>
          <cell r="AD102">
            <v>1</v>
          </cell>
          <cell r="AE102">
            <v>1</v>
          </cell>
          <cell r="AF102">
            <v>1</v>
          </cell>
          <cell r="AG102">
            <v>0</v>
          </cell>
          <cell r="AH102">
            <v>0</v>
          </cell>
          <cell r="AI102">
            <v>0</v>
          </cell>
          <cell r="AJ102">
            <v>0</v>
          </cell>
          <cell r="AK102">
            <v>0</v>
          </cell>
          <cell r="AL102">
            <v>1</v>
          </cell>
          <cell r="AM102">
            <v>1</v>
          </cell>
          <cell r="AN102">
            <v>0</v>
          </cell>
          <cell r="AO102">
            <v>0</v>
          </cell>
          <cell r="AP102">
            <v>0</v>
          </cell>
          <cell r="AQ102">
            <v>0</v>
          </cell>
          <cell r="AR102">
            <v>1</v>
          </cell>
          <cell r="AS102">
            <v>0</v>
          </cell>
          <cell r="AT102">
            <v>0</v>
          </cell>
          <cell r="AU102">
            <v>0</v>
          </cell>
          <cell r="AV102">
            <v>4</v>
          </cell>
          <cell r="AW102">
            <v>0</v>
          </cell>
          <cell r="AX102">
            <v>1</v>
          </cell>
          <cell r="AY102">
            <v>0</v>
          </cell>
          <cell r="AZ102">
            <v>7</v>
          </cell>
          <cell r="BA102">
            <v>0</v>
          </cell>
          <cell r="BB102">
            <v>1</v>
          </cell>
          <cell r="BC102">
            <v>0</v>
          </cell>
          <cell r="BD102">
            <v>3</v>
          </cell>
          <cell r="BE102">
            <v>0</v>
          </cell>
          <cell r="BF102">
            <v>1</v>
          </cell>
          <cell r="BG102">
            <v>0</v>
          </cell>
          <cell r="BH102">
            <v>1</v>
          </cell>
          <cell r="BI102">
            <v>0</v>
          </cell>
          <cell r="BJ102">
            <v>0</v>
          </cell>
          <cell r="BK102">
            <v>0</v>
          </cell>
        </row>
        <row r="103">
          <cell r="A103" t="str">
            <v>0138</v>
          </cell>
          <cell r="B103" t="str">
            <v>D</v>
          </cell>
          <cell r="D103" t="str">
            <v>북부</v>
          </cell>
          <cell r="E103" t="str">
            <v>광화문</v>
          </cell>
          <cell r="F103">
            <v>45</v>
          </cell>
          <cell r="G103">
            <v>2</v>
          </cell>
          <cell r="H103">
            <v>6</v>
          </cell>
          <cell r="I103">
            <v>0</v>
          </cell>
          <cell r="J103">
            <v>1</v>
          </cell>
          <cell r="K103">
            <v>0</v>
          </cell>
          <cell r="L103">
            <v>20</v>
          </cell>
          <cell r="M103">
            <v>1</v>
          </cell>
          <cell r="N103">
            <v>7</v>
          </cell>
          <cell r="O103">
            <v>1</v>
          </cell>
          <cell r="P103">
            <v>29</v>
          </cell>
          <cell r="Q103">
            <v>0</v>
          </cell>
          <cell r="R103">
            <v>9</v>
          </cell>
          <cell r="S103">
            <v>1</v>
          </cell>
          <cell r="T103">
            <v>2</v>
          </cell>
          <cell r="U103">
            <v>1</v>
          </cell>
          <cell r="V103">
            <v>1</v>
          </cell>
          <cell r="W103">
            <v>0</v>
          </cell>
          <cell r="X103">
            <v>0</v>
          </cell>
          <cell r="Y103">
            <v>0</v>
          </cell>
          <cell r="Z103">
            <v>1</v>
          </cell>
          <cell r="AA103">
            <v>0</v>
          </cell>
          <cell r="AB103">
            <v>0</v>
          </cell>
          <cell r="AC103">
            <v>0</v>
          </cell>
          <cell r="AD103">
            <v>1</v>
          </cell>
          <cell r="AE103">
            <v>0</v>
          </cell>
          <cell r="AF103">
            <v>1</v>
          </cell>
          <cell r="AG103">
            <v>0</v>
          </cell>
          <cell r="AH103">
            <v>0</v>
          </cell>
          <cell r="AI103">
            <v>0</v>
          </cell>
          <cell r="AJ103">
            <v>0</v>
          </cell>
          <cell r="AK103">
            <v>0</v>
          </cell>
          <cell r="AL103">
            <v>0</v>
          </cell>
          <cell r="AM103">
            <v>0</v>
          </cell>
          <cell r="AN103">
            <v>1</v>
          </cell>
          <cell r="AO103">
            <v>0</v>
          </cell>
          <cell r="AP103">
            <v>0</v>
          </cell>
          <cell r="AQ103">
            <v>0</v>
          </cell>
          <cell r="AR103">
            <v>1</v>
          </cell>
          <cell r="AS103">
            <v>0</v>
          </cell>
          <cell r="AT103">
            <v>0</v>
          </cell>
          <cell r="AU103">
            <v>0</v>
          </cell>
          <cell r="AV103">
            <v>11</v>
          </cell>
          <cell r="AW103">
            <v>0</v>
          </cell>
          <cell r="AX103">
            <v>1</v>
          </cell>
          <cell r="AY103">
            <v>0</v>
          </cell>
          <cell r="AZ103">
            <v>15</v>
          </cell>
          <cell r="BA103">
            <v>0</v>
          </cell>
          <cell r="BB103">
            <v>2</v>
          </cell>
          <cell r="BC103">
            <v>1</v>
          </cell>
          <cell r="BD103">
            <v>4</v>
          </cell>
          <cell r="BE103">
            <v>0</v>
          </cell>
          <cell r="BF103">
            <v>1</v>
          </cell>
          <cell r="BG103">
            <v>0</v>
          </cell>
          <cell r="BH103">
            <v>1</v>
          </cell>
          <cell r="BI103">
            <v>0</v>
          </cell>
          <cell r="BJ103">
            <v>1</v>
          </cell>
          <cell r="BK103">
            <v>0</v>
          </cell>
        </row>
        <row r="104">
          <cell r="A104" t="str">
            <v>0401</v>
          </cell>
          <cell r="B104" t="str">
            <v>E</v>
          </cell>
          <cell r="D104" t="str">
            <v>인천</v>
          </cell>
          <cell r="E104" t="str">
            <v>인천</v>
          </cell>
          <cell r="F104">
            <v>120</v>
          </cell>
          <cell r="G104">
            <v>16</v>
          </cell>
          <cell r="H104">
            <v>24</v>
          </cell>
          <cell r="I104">
            <v>3</v>
          </cell>
          <cell r="J104">
            <v>2</v>
          </cell>
          <cell r="K104">
            <v>1</v>
          </cell>
          <cell r="L104">
            <v>53</v>
          </cell>
          <cell r="M104">
            <v>4</v>
          </cell>
          <cell r="N104">
            <v>32</v>
          </cell>
          <cell r="O104">
            <v>6</v>
          </cell>
          <cell r="P104">
            <v>57</v>
          </cell>
          <cell r="Q104">
            <v>7</v>
          </cell>
          <cell r="R104">
            <v>31</v>
          </cell>
          <cell r="S104">
            <v>3</v>
          </cell>
          <cell r="T104">
            <v>11</v>
          </cell>
          <cell r="U104">
            <v>3</v>
          </cell>
          <cell r="V104">
            <v>4</v>
          </cell>
          <cell r="W104">
            <v>1</v>
          </cell>
          <cell r="X104">
            <v>1</v>
          </cell>
          <cell r="Y104">
            <v>0</v>
          </cell>
          <cell r="Z104">
            <v>5</v>
          </cell>
          <cell r="AA104">
            <v>0</v>
          </cell>
          <cell r="AB104">
            <v>0</v>
          </cell>
          <cell r="AC104">
            <v>0</v>
          </cell>
          <cell r="AD104">
            <v>5</v>
          </cell>
          <cell r="AE104">
            <v>0</v>
          </cell>
          <cell r="AF104">
            <v>2</v>
          </cell>
          <cell r="AG104">
            <v>1</v>
          </cell>
          <cell r="AH104">
            <v>0</v>
          </cell>
          <cell r="AI104">
            <v>0</v>
          </cell>
          <cell r="AJ104">
            <v>1</v>
          </cell>
          <cell r="AK104">
            <v>0</v>
          </cell>
          <cell r="AL104">
            <v>1</v>
          </cell>
          <cell r="AM104">
            <v>0</v>
          </cell>
          <cell r="AN104">
            <v>2</v>
          </cell>
          <cell r="AO104">
            <v>0</v>
          </cell>
          <cell r="AP104">
            <v>0</v>
          </cell>
          <cell r="AQ104">
            <v>0</v>
          </cell>
          <cell r="AR104">
            <v>3</v>
          </cell>
          <cell r="AS104">
            <v>1</v>
          </cell>
          <cell r="AT104">
            <v>0</v>
          </cell>
          <cell r="AU104">
            <v>0</v>
          </cell>
          <cell r="AV104">
            <v>22</v>
          </cell>
          <cell r="AW104">
            <v>1</v>
          </cell>
          <cell r="AX104">
            <v>1</v>
          </cell>
          <cell r="AY104">
            <v>0</v>
          </cell>
          <cell r="AZ104">
            <v>29</v>
          </cell>
          <cell r="BA104">
            <v>5</v>
          </cell>
          <cell r="BB104">
            <v>5</v>
          </cell>
          <cell r="BC104">
            <v>0</v>
          </cell>
          <cell r="BD104">
            <v>18</v>
          </cell>
          <cell r="BE104">
            <v>2</v>
          </cell>
          <cell r="BF104">
            <v>2</v>
          </cell>
          <cell r="BG104">
            <v>0</v>
          </cell>
          <cell r="BH104">
            <v>2</v>
          </cell>
          <cell r="BI104">
            <v>0</v>
          </cell>
          <cell r="BJ104">
            <v>4</v>
          </cell>
          <cell r="BK104">
            <v>1</v>
          </cell>
        </row>
        <row r="105">
          <cell r="A105" t="str">
            <v>0402</v>
          </cell>
          <cell r="B105" t="str">
            <v>E</v>
          </cell>
          <cell r="D105" t="str">
            <v>인천</v>
          </cell>
          <cell r="E105" t="str">
            <v>동암</v>
          </cell>
          <cell r="F105">
            <v>80</v>
          </cell>
          <cell r="G105">
            <v>11</v>
          </cell>
          <cell r="H105">
            <v>17</v>
          </cell>
          <cell r="I105">
            <v>2</v>
          </cell>
          <cell r="J105">
            <v>1</v>
          </cell>
          <cell r="K105">
            <v>0</v>
          </cell>
          <cell r="L105">
            <v>34</v>
          </cell>
          <cell r="M105">
            <v>5</v>
          </cell>
          <cell r="N105">
            <v>23</v>
          </cell>
          <cell r="O105">
            <v>4</v>
          </cell>
          <cell r="P105">
            <v>37</v>
          </cell>
          <cell r="Q105">
            <v>4</v>
          </cell>
          <cell r="R105">
            <v>20</v>
          </cell>
          <cell r="S105">
            <v>3</v>
          </cell>
          <cell r="T105">
            <v>8</v>
          </cell>
          <cell r="U105">
            <v>3</v>
          </cell>
          <cell r="V105">
            <v>3</v>
          </cell>
          <cell r="W105">
            <v>1</v>
          </cell>
          <cell r="X105">
            <v>0</v>
          </cell>
          <cell r="Y105">
            <v>0</v>
          </cell>
          <cell r="Z105">
            <v>4</v>
          </cell>
          <cell r="AA105">
            <v>0</v>
          </cell>
          <cell r="AB105">
            <v>0</v>
          </cell>
          <cell r="AC105">
            <v>0</v>
          </cell>
          <cell r="AD105">
            <v>4</v>
          </cell>
          <cell r="AE105">
            <v>0</v>
          </cell>
          <cell r="AF105">
            <v>2</v>
          </cell>
          <cell r="AG105">
            <v>0</v>
          </cell>
          <cell r="AH105">
            <v>0</v>
          </cell>
          <cell r="AI105">
            <v>0</v>
          </cell>
          <cell r="AJ105">
            <v>1</v>
          </cell>
          <cell r="AK105">
            <v>0</v>
          </cell>
          <cell r="AL105">
            <v>0</v>
          </cell>
          <cell r="AM105">
            <v>0</v>
          </cell>
          <cell r="AN105">
            <v>1</v>
          </cell>
          <cell r="AO105">
            <v>1</v>
          </cell>
          <cell r="AP105">
            <v>0</v>
          </cell>
          <cell r="AQ105">
            <v>0</v>
          </cell>
          <cell r="AR105">
            <v>2</v>
          </cell>
          <cell r="AS105">
            <v>0</v>
          </cell>
          <cell r="AT105">
            <v>0</v>
          </cell>
          <cell r="AU105">
            <v>0</v>
          </cell>
          <cell r="AV105">
            <v>14</v>
          </cell>
          <cell r="AW105">
            <v>2</v>
          </cell>
          <cell r="AX105">
            <v>1</v>
          </cell>
          <cell r="AY105">
            <v>0</v>
          </cell>
          <cell r="AZ105">
            <v>19</v>
          </cell>
          <cell r="BA105">
            <v>1</v>
          </cell>
          <cell r="BB105">
            <v>3</v>
          </cell>
          <cell r="BC105">
            <v>1</v>
          </cell>
          <cell r="BD105">
            <v>12</v>
          </cell>
          <cell r="BE105">
            <v>1</v>
          </cell>
          <cell r="BF105">
            <v>2</v>
          </cell>
          <cell r="BG105">
            <v>0</v>
          </cell>
          <cell r="BH105">
            <v>0</v>
          </cell>
          <cell r="BI105">
            <v>1</v>
          </cell>
          <cell r="BJ105">
            <v>3</v>
          </cell>
          <cell r="BK105">
            <v>0</v>
          </cell>
        </row>
        <row r="106">
          <cell r="A106" t="str">
            <v>0403</v>
          </cell>
          <cell r="B106" t="str">
            <v>E</v>
          </cell>
          <cell r="D106" t="str">
            <v>인천</v>
          </cell>
          <cell r="E106" t="str">
            <v>동인천</v>
          </cell>
          <cell r="F106">
            <v>72</v>
          </cell>
          <cell r="G106">
            <v>9</v>
          </cell>
          <cell r="H106">
            <v>14</v>
          </cell>
          <cell r="I106">
            <v>1</v>
          </cell>
          <cell r="J106">
            <v>1</v>
          </cell>
          <cell r="K106">
            <v>0</v>
          </cell>
          <cell r="L106">
            <v>33</v>
          </cell>
          <cell r="M106">
            <v>5</v>
          </cell>
          <cell r="N106">
            <v>19</v>
          </cell>
          <cell r="O106">
            <v>2</v>
          </cell>
          <cell r="P106">
            <v>32</v>
          </cell>
          <cell r="Q106">
            <v>4</v>
          </cell>
          <cell r="R106">
            <v>21</v>
          </cell>
          <cell r="S106">
            <v>3</v>
          </cell>
          <cell r="T106">
            <v>6</v>
          </cell>
          <cell r="U106">
            <v>1</v>
          </cell>
          <cell r="V106">
            <v>2</v>
          </cell>
          <cell r="W106">
            <v>0</v>
          </cell>
          <cell r="X106">
            <v>0</v>
          </cell>
          <cell r="Y106">
            <v>0</v>
          </cell>
          <cell r="Z106">
            <v>5</v>
          </cell>
          <cell r="AA106">
            <v>0</v>
          </cell>
          <cell r="AB106">
            <v>0</v>
          </cell>
          <cell r="AC106">
            <v>0</v>
          </cell>
          <cell r="AD106">
            <v>3</v>
          </cell>
          <cell r="AE106">
            <v>1</v>
          </cell>
          <cell r="AF106">
            <v>1</v>
          </cell>
          <cell r="AG106">
            <v>0</v>
          </cell>
          <cell r="AH106">
            <v>0</v>
          </cell>
          <cell r="AI106">
            <v>0</v>
          </cell>
          <cell r="AJ106">
            <v>1</v>
          </cell>
          <cell r="AK106">
            <v>0</v>
          </cell>
          <cell r="AL106">
            <v>0</v>
          </cell>
          <cell r="AM106">
            <v>0</v>
          </cell>
          <cell r="AN106">
            <v>0</v>
          </cell>
          <cell r="AO106">
            <v>0</v>
          </cell>
          <cell r="AP106">
            <v>0</v>
          </cell>
          <cell r="AQ106">
            <v>0</v>
          </cell>
          <cell r="AR106">
            <v>2</v>
          </cell>
          <cell r="AS106">
            <v>0</v>
          </cell>
          <cell r="AT106">
            <v>0</v>
          </cell>
          <cell r="AU106">
            <v>0</v>
          </cell>
          <cell r="AV106">
            <v>12</v>
          </cell>
          <cell r="AW106">
            <v>2</v>
          </cell>
          <cell r="AX106">
            <v>1</v>
          </cell>
          <cell r="AY106">
            <v>0</v>
          </cell>
          <cell r="AZ106">
            <v>17</v>
          </cell>
          <cell r="BA106">
            <v>2</v>
          </cell>
          <cell r="BB106">
            <v>3</v>
          </cell>
          <cell r="BC106">
            <v>0</v>
          </cell>
          <cell r="BD106">
            <v>13</v>
          </cell>
          <cell r="BE106">
            <v>2</v>
          </cell>
          <cell r="BF106">
            <v>1</v>
          </cell>
          <cell r="BG106">
            <v>1</v>
          </cell>
          <cell r="BH106">
            <v>1</v>
          </cell>
          <cell r="BI106">
            <v>0</v>
          </cell>
          <cell r="BJ106">
            <v>3</v>
          </cell>
          <cell r="BK106">
            <v>0</v>
          </cell>
        </row>
        <row r="107">
          <cell r="A107" t="str">
            <v>0404</v>
          </cell>
          <cell r="B107" t="str">
            <v>E</v>
          </cell>
          <cell r="D107" t="str">
            <v>인천</v>
          </cell>
          <cell r="E107" t="str">
            <v>주안</v>
          </cell>
          <cell r="F107">
            <v>108</v>
          </cell>
          <cell r="G107">
            <v>16</v>
          </cell>
          <cell r="H107">
            <v>21</v>
          </cell>
          <cell r="I107">
            <v>1</v>
          </cell>
          <cell r="J107">
            <v>2</v>
          </cell>
          <cell r="K107">
            <v>0</v>
          </cell>
          <cell r="L107">
            <v>49</v>
          </cell>
          <cell r="M107">
            <v>10</v>
          </cell>
          <cell r="N107">
            <v>29</v>
          </cell>
          <cell r="O107">
            <v>3</v>
          </cell>
          <cell r="P107">
            <v>50</v>
          </cell>
          <cell r="Q107">
            <v>8</v>
          </cell>
          <cell r="R107">
            <v>29</v>
          </cell>
          <cell r="S107">
            <v>5</v>
          </cell>
          <cell r="T107">
            <v>10</v>
          </cell>
          <cell r="U107">
            <v>2</v>
          </cell>
          <cell r="V107">
            <v>4</v>
          </cell>
          <cell r="W107">
            <v>0</v>
          </cell>
          <cell r="X107">
            <v>0</v>
          </cell>
          <cell r="Y107">
            <v>0</v>
          </cell>
          <cell r="Z107">
            <v>5</v>
          </cell>
          <cell r="AA107">
            <v>0</v>
          </cell>
          <cell r="AB107">
            <v>0</v>
          </cell>
          <cell r="AC107">
            <v>0</v>
          </cell>
          <cell r="AD107">
            <v>5</v>
          </cell>
          <cell r="AE107">
            <v>1</v>
          </cell>
          <cell r="AF107">
            <v>2</v>
          </cell>
          <cell r="AG107">
            <v>0</v>
          </cell>
          <cell r="AH107">
            <v>0</v>
          </cell>
          <cell r="AI107">
            <v>0</v>
          </cell>
          <cell r="AJ107">
            <v>1</v>
          </cell>
          <cell r="AK107">
            <v>0</v>
          </cell>
          <cell r="AL107">
            <v>0</v>
          </cell>
          <cell r="AM107">
            <v>0</v>
          </cell>
          <cell r="AN107">
            <v>1</v>
          </cell>
          <cell r="AO107">
            <v>0</v>
          </cell>
          <cell r="AP107">
            <v>0</v>
          </cell>
          <cell r="AQ107">
            <v>0</v>
          </cell>
          <cell r="AR107">
            <v>3</v>
          </cell>
          <cell r="AS107">
            <v>0</v>
          </cell>
          <cell r="AT107">
            <v>0</v>
          </cell>
          <cell r="AU107">
            <v>0</v>
          </cell>
          <cell r="AV107">
            <v>20</v>
          </cell>
          <cell r="AW107">
            <v>5</v>
          </cell>
          <cell r="AX107">
            <v>1</v>
          </cell>
          <cell r="AY107">
            <v>0</v>
          </cell>
          <cell r="AZ107">
            <v>25</v>
          </cell>
          <cell r="BA107">
            <v>3</v>
          </cell>
          <cell r="BB107">
            <v>5</v>
          </cell>
          <cell r="BC107">
            <v>1</v>
          </cell>
          <cell r="BD107">
            <v>17</v>
          </cell>
          <cell r="BE107">
            <v>2</v>
          </cell>
          <cell r="BF107">
            <v>2</v>
          </cell>
          <cell r="BG107">
            <v>0</v>
          </cell>
          <cell r="BH107">
            <v>1</v>
          </cell>
          <cell r="BI107">
            <v>2</v>
          </cell>
          <cell r="BJ107">
            <v>4</v>
          </cell>
          <cell r="BK107">
            <v>0</v>
          </cell>
        </row>
        <row r="108">
          <cell r="A108" t="str">
            <v>0405</v>
          </cell>
          <cell r="B108" t="str">
            <v>E</v>
          </cell>
          <cell r="D108" t="str">
            <v>인천</v>
          </cell>
          <cell r="E108" t="str">
            <v>구월</v>
          </cell>
          <cell r="F108">
            <v>113</v>
          </cell>
          <cell r="G108">
            <v>7</v>
          </cell>
          <cell r="H108">
            <v>26</v>
          </cell>
          <cell r="I108">
            <v>3</v>
          </cell>
          <cell r="J108">
            <v>2</v>
          </cell>
          <cell r="K108">
            <v>0</v>
          </cell>
          <cell r="L108">
            <v>47</v>
          </cell>
          <cell r="M108">
            <v>2</v>
          </cell>
          <cell r="N108">
            <v>33</v>
          </cell>
          <cell r="O108">
            <v>2</v>
          </cell>
          <cell r="P108">
            <v>53</v>
          </cell>
          <cell r="Q108">
            <v>3</v>
          </cell>
          <cell r="R108">
            <v>27</v>
          </cell>
          <cell r="S108">
            <v>2</v>
          </cell>
          <cell r="T108">
            <v>10</v>
          </cell>
          <cell r="U108">
            <v>0</v>
          </cell>
          <cell r="V108">
            <v>4</v>
          </cell>
          <cell r="W108">
            <v>0</v>
          </cell>
          <cell r="X108">
            <v>1</v>
          </cell>
          <cell r="Y108">
            <v>0</v>
          </cell>
          <cell r="Z108">
            <v>5</v>
          </cell>
          <cell r="AA108">
            <v>0</v>
          </cell>
          <cell r="AB108">
            <v>0</v>
          </cell>
          <cell r="AC108">
            <v>0</v>
          </cell>
          <cell r="AD108">
            <v>6</v>
          </cell>
          <cell r="AE108">
            <v>2</v>
          </cell>
          <cell r="AF108">
            <v>3</v>
          </cell>
          <cell r="AG108">
            <v>0</v>
          </cell>
          <cell r="AH108">
            <v>0</v>
          </cell>
          <cell r="AI108">
            <v>0</v>
          </cell>
          <cell r="AJ108">
            <v>1</v>
          </cell>
          <cell r="AK108">
            <v>0</v>
          </cell>
          <cell r="AL108">
            <v>1</v>
          </cell>
          <cell r="AM108">
            <v>0</v>
          </cell>
          <cell r="AN108">
            <v>1</v>
          </cell>
          <cell r="AO108">
            <v>1</v>
          </cell>
          <cell r="AP108">
            <v>0</v>
          </cell>
          <cell r="AQ108">
            <v>0</v>
          </cell>
          <cell r="AR108">
            <v>4</v>
          </cell>
          <cell r="AS108">
            <v>0</v>
          </cell>
          <cell r="AT108">
            <v>0</v>
          </cell>
          <cell r="AU108">
            <v>0</v>
          </cell>
          <cell r="AV108">
            <v>20</v>
          </cell>
          <cell r="AW108">
            <v>0</v>
          </cell>
          <cell r="AX108">
            <v>1</v>
          </cell>
          <cell r="AY108">
            <v>0</v>
          </cell>
          <cell r="AZ108">
            <v>27</v>
          </cell>
          <cell r="BA108">
            <v>2</v>
          </cell>
          <cell r="BB108">
            <v>5</v>
          </cell>
          <cell r="BC108">
            <v>0</v>
          </cell>
          <cell r="BD108">
            <v>16</v>
          </cell>
          <cell r="BE108">
            <v>2</v>
          </cell>
          <cell r="BF108">
            <v>2</v>
          </cell>
          <cell r="BG108">
            <v>0</v>
          </cell>
          <cell r="BH108">
            <v>0</v>
          </cell>
          <cell r="BI108">
            <v>0</v>
          </cell>
          <cell r="BJ108">
            <v>4</v>
          </cell>
          <cell r="BK108">
            <v>0</v>
          </cell>
        </row>
        <row r="109">
          <cell r="A109" t="str">
            <v>0406</v>
          </cell>
          <cell r="B109" t="str">
            <v>E</v>
          </cell>
          <cell r="D109" t="str">
            <v>인천</v>
          </cell>
          <cell r="E109" t="str">
            <v>간석</v>
          </cell>
          <cell r="F109">
            <v>173</v>
          </cell>
          <cell r="G109">
            <v>23</v>
          </cell>
          <cell r="H109">
            <v>33</v>
          </cell>
          <cell r="I109">
            <v>4</v>
          </cell>
          <cell r="J109">
            <v>2</v>
          </cell>
          <cell r="K109">
            <v>0</v>
          </cell>
          <cell r="L109">
            <v>81</v>
          </cell>
          <cell r="M109">
            <v>6</v>
          </cell>
          <cell r="N109">
            <v>40</v>
          </cell>
          <cell r="O109">
            <v>4</v>
          </cell>
          <cell r="P109">
            <v>84</v>
          </cell>
          <cell r="Q109">
            <v>16</v>
          </cell>
          <cell r="R109">
            <v>49</v>
          </cell>
          <cell r="S109">
            <v>3</v>
          </cell>
          <cell r="T109">
            <v>13</v>
          </cell>
          <cell r="U109">
            <v>1</v>
          </cell>
          <cell r="V109">
            <v>4</v>
          </cell>
          <cell r="W109">
            <v>0</v>
          </cell>
          <cell r="X109">
            <v>2</v>
          </cell>
          <cell r="Y109">
            <v>0</v>
          </cell>
          <cell r="Z109">
            <v>7</v>
          </cell>
          <cell r="AA109">
            <v>1</v>
          </cell>
          <cell r="AB109">
            <v>0</v>
          </cell>
          <cell r="AC109">
            <v>0</v>
          </cell>
          <cell r="AD109">
            <v>6</v>
          </cell>
          <cell r="AE109">
            <v>2</v>
          </cell>
          <cell r="AF109">
            <v>4</v>
          </cell>
          <cell r="AG109">
            <v>0</v>
          </cell>
          <cell r="AH109">
            <v>0</v>
          </cell>
          <cell r="AI109">
            <v>0</v>
          </cell>
          <cell r="AJ109">
            <v>1</v>
          </cell>
          <cell r="AK109">
            <v>0</v>
          </cell>
          <cell r="AL109">
            <v>1</v>
          </cell>
          <cell r="AM109">
            <v>0</v>
          </cell>
          <cell r="AN109">
            <v>3</v>
          </cell>
          <cell r="AO109">
            <v>1</v>
          </cell>
          <cell r="AP109">
            <v>0</v>
          </cell>
          <cell r="AQ109">
            <v>0</v>
          </cell>
          <cell r="AR109">
            <v>5</v>
          </cell>
          <cell r="AS109">
            <v>0</v>
          </cell>
          <cell r="AT109">
            <v>0</v>
          </cell>
          <cell r="AU109">
            <v>0</v>
          </cell>
          <cell r="AV109">
            <v>32</v>
          </cell>
          <cell r="AW109">
            <v>3</v>
          </cell>
          <cell r="AX109">
            <v>2</v>
          </cell>
          <cell r="AY109">
            <v>0</v>
          </cell>
          <cell r="AZ109">
            <v>42</v>
          </cell>
          <cell r="BA109">
            <v>12</v>
          </cell>
          <cell r="BB109">
            <v>7</v>
          </cell>
          <cell r="BC109">
            <v>0</v>
          </cell>
          <cell r="BD109">
            <v>30</v>
          </cell>
          <cell r="BE109">
            <v>2</v>
          </cell>
          <cell r="BF109">
            <v>3</v>
          </cell>
          <cell r="BG109">
            <v>0</v>
          </cell>
          <cell r="BH109">
            <v>2</v>
          </cell>
          <cell r="BI109">
            <v>0</v>
          </cell>
          <cell r="BJ109">
            <v>7</v>
          </cell>
          <cell r="BK109">
            <v>1</v>
          </cell>
        </row>
        <row r="110">
          <cell r="A110" t="str">
            <v>0407</v>
          </cell>
          <cell r="B110" t="str">
            <v>E</v>
          </cell>
          <cell r="D110" t="str">
            <v>인천</v>
          </cell>
          <cell r="E110" t="str">
            <v>인천연수</v>
          </cell>
          <cell r="F110">
            <v>77</v>
          </cell>
          <cell r="G110">
            <v>7</v>
          </cell>
          <cell r="H110">
            <v>19</v>
          </cell>
          <cell r="I110">
            <v>1</v>
          </cell>
          <cell r="J110">
            <v>1</v>
          </cell>
          <cell r="K110">
            <v>0</v>
          </cell>
          <cell r="L110">
            <v>29</v>
          </cell>
          <cell r="M110">
            <v>3</v>
          </cell>
          <cell r="N110">
            <v>25</v>
          </cell>
          <cell r="O110">
            <v>3</v>
          </cell>
          <cell r="P110">
            <v>38</v>
          </cell>
          <cell r="Q110">
            <v>1</v>
          </cell>
          <cell r="R110">
            <v>14</v>
          </cell>
          <cell r="S110">
            <v>3</v>
          </cell>
          <cell r="T110">
            <v>8</v>
          </cell>
          <cell r="U110">
            <v>2</v>
          </cell>
          <cell r="V110">
            <v>3</v>
          </cell>
          <cell r="W110">
            <v>0</v>
          </cell>
          <cell r="X110">
            <v>1</v>
          </cell>
          <cell r="Y110">
            <v>0</v>
          </cell>
          <cell r="Z110">
            <v>5</v>
          </cell>
          <cell r="AA110">
            <v>0</v>
          </cell>
          <cell r="AB110">
            <v>0</v>
          </cell>
          <cell r="AC110">
            <v>0</v>
          </cell>
          <cell r="AD110">
            <v>4</v>
          </cell>
          <cell r="AE110">
            <v>0</v>
          </cell>
          <cell r="AF110">
            <v>2</v>
          </cell>
          <cell r="AG110">
            <v>0</v>
          </cell>
          <cell r="AH110">
            <v>0</v>
          </cell>
          <cell r="AI110">
            <v>0</v>
          </cell>
          <cell r="AJ110">
            <v>0</v>
          </cell>
          <cell r="AK110">
            <v>0</v>
          </cell>
          <cell r="AL110">
            <v>1</v>
          </cell>
          <cell r="AM110">
            <v>1</v>
          </cell>
          <cell r="AN110">
            <v>0</v>
          </cell>
          <cell r="AO110">
            <v>0</v>
          </cell>
          <cell r="AP110">
            <v>0</v>
          </cell>
          <cell r="AQ110">
            <v>0</v>
          </cell>
          <cell r="AR110">
            <v>3</v>
          </cell>
          <cell r="AS110">
            <v>0</v>
          </cell>
          <cell r="AT110">
            <v>0</v>
          </cell>
          <cell r="AU110">
            <v>0</v>
          </cell>
          <cell r="AV110">
            <v>15</v>
          </cell>
          <cell r="AW110">
            <v>0</v>
          </cell>
          <cell r="AX110">
            <v>1</v>
          </cell>
          <cell r="AY110">
            <v>0</v>
          </cell>
          <cell r="AZ110">
            <v>19</v>
          </cell>
          <cell r="BA110">
            <v>1</v>
          </cell>
          <cell r="BB110">
            <v>2</v>
          </cell>
          <cell r="BC110">
            <v>0</v>
          </cell>
          <cell r="BD110">
            <v>8</v>
          </cell>
          <cell r="BE110">
            <v>1</v>
          </cell>
          <cell r="BF110">
            <v>1</v>
          </cell>
          <cell r="BG110">
            <v>0</v>
          </cell>
          <cell r="BH110">
            <v>0</v>
          </cell>
          <cell r="BI110">
            <v>0</v>
          </cell>
          <cell r="BJ110">
            <v>3</v>
          </cell>
          <cell r="BK110">
            <v>2</v>
          </cell>
        </row>
        <row r="111">
          <cell r="A111" t="str">
            <v>0408</v>
          </cell>
          <cell r="B111" t="str">
            <v>E</v>
          </cell>
          <cell r="D111" t="str">
            <v>인천</v>
          </cell>
          <cell r="E111" t="str">
            <v>남동공단</v>
          </cell>
          <cell r="F111">
            <v>57</v>
          </cell>
          <cell r="G111">
            <v>1</v>
          </cell>
          <cell r="H111">
            <v>11</v>
          </cell>
          <cell r="I111">
            <v>0</v>
          </cell>
          <cell r="J111">
            <v>1</v>
          </cell>
          <cell r="K111">
            <v>0</v>
          </cell>
          <cell r="L111">
            <v>25</v>
          </cell>
          <cell r="M111">
            <v>1</v>
          </cell>
          <cell r="N111">
            <v>15</v>
          </cell>
          <cell r="O111">
            <v>0</v>
          </cell>
          <cell r="P111">
            <v>27</v>
          </cell>
          <cell r="Q111">
            <v>0</v>
          </cell>
          <cell r="R111">
            <v>15</v>
          </cell>
          <cell r="S111">
            <v>1</v>
          </cell>
          <cell r="T111">
            <v>5</v>
          </cell>
          <cell r="U111">
            <v>0</v>
          </cell>
          <cell r="V111">
            <v>2</v>
          </cell>
          <cell r="W111">
            <v>0</v>
          </cell>
          <cell r="X111">
            <v>0</v>
          </cell>
          <cell r="Y111">
            <v>0</v>
          </cell>
          <cell r="Z111">
            <v>3</v>
          </cell>
          <cell r="AA111">
            <v>0</v>
          </cell>
          <cell r="AB111">
            <v>0</v>
          </cell>
          <cell r="AC111">
            <v>0</v>
          </cell>
          <cell r="AD111">
            <v>3</v>
          </cell>
          <cell r="AE111">
            <v>0</v>
          </cell>
          <cell r="AF111">
            <v>1</v>
          </cell>
          <cell r="AG111">
            <v>0</v>
          </cell>
          <cell r="AH111">
            <v>0</v>
          </cell>
          <cell r="AI111">
            <v>0</v>
          </cell>
          <cell r="AJ111">
            <v>0</v>
          </cell>
          <cell r="AK111">
            <v>0</v>
          </cell>
          <cell r="AL111">
            <v>0</v>
          </cell>
          <cell r="AM111">
            <v>0</v>
          </cell>
          <cell r="AN111">
            <v>0</v>
          </cell>
          <cell r="AO111">
            <v>0</v>
          </cell>
          <cell r="AP111">
            <v>0</v>
          </cell>
          <cell r="AQ111">
            <v>0</v>
          </cell>
          <cell r="AR111">
            <v>2</v>
          </cell>
          <cell r="AS111">
            <v>0</v>
          </cell>
          <cell r="AT111">
            <v>0</v>
          </cell>
          <cell r="AU111">
            <v>0</v>
          </cell>
          <cell r="AV111">
            <v>10</v>
          </cell>
          <cell r="AW111">
            <v>0</v>
          </cell>
          <cell r="AX111">
            <v>1</v>
          </cell>
          <cell r="AY111">
            <v>0</v>
          </cell>
          <cell r="AZ111">
            <v>14</v>
          </cell>
          <cell r="BA111">
            <v>0</v>
          </cell>
          <cell r="BB111">
            <v>2</v>
          </cell>
          <cell r="BC111">
            <v>0</v>
          </cell>
          <cell r="BD111">
            <v>8</v>
          </cell>
          <cell r="BE111">
            <v>1</v>
          </cell>
          <cell r="BF111">
            <v>1</v>
          </cell>
          <cell r="BG111">
            <v>0</v>
          </cell>
          <cell r="BH111">
            <v>1</v>
          </cell>
          <cell r="BI111">
            <v>0</v>
          </cell>
          <cell r="BJ111">
            <v>3</v>
          </cell>
          <cell r="BK111">
            <v>0</v>
          </cell>
        </row>
        <row r="112">
          <cell r="A112" t="str">
            <v>0409</v>
          </cell>
          <cell r="B112" t="str">
            <v>E</v>
          </cell>
          <cell r="D112" t="str">
            <v>인천</v>
          </cell>
          <cell r="E112" t="str">
            <v>부평</v>
          </cell>
          <cell r="F112">
            <v>216</v>
          </cell>
          <cell r="G112">
            <v>17</v>
          </cell>
          <cell r="H112">
            <v>43</v>
          </cell>
          <cell r="I112">
            <v>6</v>
          </cell>
          <cell r="J112">
            <v>2</v>
          </cell>
          <cell r="K112">
            <v>1</v>
          </cell>
          <cell r="L112">
            <v>99</v>
          </cell>
          <cell r="M112">
            <v>3</v>
          </cell>
          <cell r="N112">
            <v>54</v>
          </cell>
          <cell r="O112">
            <v>6</v>
          </cell>
          <cell r="P112">
            <v>102</v>
          </cell>
          <cell r="Q112">
            <v>9</v>
          </cell>
          <cell r="R112">
            <v>60</v>
          </cell>
          <cell r="S112">
            <v>2</v>
          </cell>
          <cell r="T112">
            <v>18</v>
          </cell>
          <cell r="U112">
            <v>0</v>
          </cell>
          <cell r="V112">
            <v>6</v>
          </cell>
          <cell r="W112">
            <v>2</v>
          </cell>
          <cell r="X112">
            <v>3</v>
          </cell>
          <cell r="Y112">
            <v>0</v>
          </cell>
          <cell r="Z112">
            <v>8</v>
          </cell>
          <cell r="AA112">
            <v>0</v>
          </cell>
          <cell r="AB112">
            <v>0</v>
          </cell>
          <cell r="AC112">
            <v>0</v>
          </cell>
          <cell r="AD112">
            <v>9</v>
          </cell>
          <cell r="AE112">
            <v>2</v>
          </cell>
          <cell r="AF112">
            <v>5</v>
          </cell>
          <cell r="AG112">
            <v>1</v>
          </cell>
          <cell r="AH112">
            <v>0</v>
          </cell>
          <cell r="AI112">
            <v>0</v>
          </cell>
          <cell r="AJ112">
            <v>1</v>
          </cell>
          <cell r="AK112">
            <v>0</v>
          </cell>
          <cell r="AL112">
            <v>2</v>
          </cell>
          <cell r="AM112">
            <v>0</v>
          </cell>
          <cell r="AN112">
            <v>2</v>
          </cell>
          <cell r="AO112">
            <v>0</v>
          </cell>
          <cell r="AP112">
            <v>0</v>
          </cell>
          <cell r="AQ112">
            <v>0</v>
          </cell>
          <cell r="AR112">
            <v>7</v>
          </cell>
          <cell r="AS112">
            <v>1</v>
          </cell>
          <cell r="AT112">
            <v>0</v>
          </cell>
          <cell r="AU112">
            <v>0</v>
          </cell>
          <cell r="AV112">
            <v>39</v>
          </cell>
          <cell r="AW112">
            <v>1</v>
          </cell>
          <cell r="AX112">
            <v>2</v>
          </cell>
          <cell r="AY112">
            <v>0</v>
          </cell>
          <cell r="AZ112">
            <v>52</v>
          </cell>
          <cell r="BA112">
            <v>7</v>
          </cell>
          <cell r="BB112">
            <v>10</v>
          </cell>
          <cell r="BC112">
            <v>1</v>
          </cell>
          <cell r="BD112">
            <v>36</v>
          </cell>
          <cell r="BE112">
            <v>1</v>
          </cell>
          <cell r="BF112">
            <v>3</v>
          </cell>
          <cell r="BG112">
            <v>0</v>
          </cell>
          <cell r="BH112">
            <v>2</v>
          </cell>
          <cell r="BI112">
            <v>0</v>
          </cell>
          <cell r="BJ112">
            <v>9</v>
          </cell>
          <cell r="BK112">
            <v>0</v>
          </cell>
        </row>
        <row r="113">
          <cell r="A113" t="str">
            <v>0410</v>
          </cell>
          <cell r="B113" t="str">
            <v>E</v>
          </cell>
          <cell r="D113" t="str">
            <v>인천</v>
          </cell>
          <cell r="E113" t="str">
            <v>작전</v>
          </cell>
          <cell r="F113">
            <v>137</v>
          </cell>
          <cell r="G113">
            <v>22</v>
          </cell>
          <cell r="H113">
            <v>29</v>
          </cell>
          <cell r="I113">
            <v>4</v>
          </cell>
          <cell r="J113">
            <v>2</v>
          </cell>
          <cell r="K113">
            <v>0</v>
          </cell>
          <cell r="L113">
            <v>60</v>
          </cell>
          <cell r="M113">
            <v>10</v>
          </cell>
          <cell r="N113">
            <v>37</v>
          </cell>
          <cell r="O113">
            <v>4</v>
          </cell>
          <cell r="P113">
            <v>66</v>
          </cell>
          <cell r="Q113">
            <v>10</v>
          </cell>
          <cell r="R113">
            <v>34</v>
          </cell>
          <cell r="S113">
            <v>8</v>
          </cell>
          <cell r="T113">
            <v>12</v>
          </cell>
          <cell r="U113">
            <v>2</v>
          </cell>
          <cell r="V113">
            <v>4</v>
          </cell>
          <cell r="W113">
            <v>1</v>
          </cell>
          <cell r="X113">
            <v>0</v>
          </cell>
          <cell r="Y113">
            <v>1</v>
          </cell>
          <cell r="Z113">
            <v>6</v>
          </cell>
          <cell r="AA113">
            <v>0</v>
          </cell>
          <cell r="AB113">
            <v>0</v>
          </cell>
          <cell r="AC113">
            <v>0</v>
          </cell>
          <cell r="AD113">
            <v>6</v>
          </cell>
          <cell r="AE113">
            <v>0</v>
          </cell>
          <cell r="AF113">
            <v>5</v>
          </cell>
          <cell r="AG113">
            <v>0</v>
          </cell>
          <cell r="AH113">
            <v>0</v>
          </cell>
          <cell r="AI113">
            <v>0</v>
          </cell>
          <cell r="AJ113">
            <v>1</v>
          </cell>
          <cell r="AK113">
            <v>0</v>
          </cell>
          <cell r="AL113">
            <v>1</v>
          </cell>
          <cell r="AM113">
            <v>0</v>
          </cell>
          <cell r="AN113">
            <v>1</v>
          </cell>
          <cell r="AO113">
            <v>2</v>
          </cell>
          <cell r="AP113">
            <v>0</v>
          </cell>
          <cell r="AQ113">
            <v>0</v>
          </cell>
          <cell r="AR113">
            <v>5</v>
          </cell>
          <cell r="AS113">
            <v>0</v>
          </cell>
          <cell r="AT113">
            <v>0</v>
          </cell>
          <cell r="AU113">
            <v>0</v>
          </cell>
          <cell r="AV113">
            <v>26</v>
          </cell>
          <cell r="AW113">
            <v>2</v>
          </cell>
          <cell r="AX113">
            <v>1</v>
          </cell>
          <cell r="AY113">
            <v>0</v>
          </cell>
          <cell r="AZ113">
            <v>33</v>
          </cell>
          <cell r="BA113">
            <v>6</v>
          </cell>
          <cell r="BB113">
            <v>6</v>
          </cell>
          <cell r="BC113">
            <v>0</v>
          </cell>
          <cell r="BD113">
            <v>20</v>
          </cell>
          <cell r="BE113">
            <v>7</v>
          </cell>
          <cell r="BF113">
            <v>2</v>
          </cell>
          <cell r="BG113">
            <v>0</v>
          </cell>
          <cell r="BH113">
            <v>1</v>
          </cell>
          <cell r="BI113">
            <v>0</v>
          </cell>
          <cell r="BJ113">
            <v>5</v>
          </cell>
          <cell r="BK113">
            <v>1</v>
          </cell>
        </row>
        <row r="114">
          <cell r="A114" t="str">
            <v>0411</v>
          </cell>
          <cell r="B114" t="str">
            <v>E</v>
          </cell>
          <cell r="D114" t="str">
            <v>인천</v>
          </cell>
          <cell r="E114" t="str">
            <v>석남</v>
          </cell>
          <cell r="F114">
            <v>78</v>
          </cell>
          <cell r="G114">
            <v>5</v>
          </cell>
          <cell r="H114">
            <v>17</v>
          </cell>
          <cell r="I114">
            <v>3</v>
          </cell>
          <cell r="J114">
            <v>1</v>
          </cell>
          <cell r="K114">
            <v>0</v>
          </cell>
          <cell r="L114">
            <v>35</v>
          </cell>
          <cell r="M114">
            <v>0</v>
          </cell>
          <cell r="N114">
            <v>24</v>
          </cell>
          <cell r="O114">
            <v>4</v>
          </cell>
          <cell r="P114">
            <v>32</v>
          </cell>
          <cell r="Q114">
            <v>1</v>
          </cell>
          <cell r="R114">
            <v>22</v>
          </cell>
          <cell r="S114">
            <v>0</v>
          </cell>
          <cell r="T114">
            <v>8</v>
          </cell>
          <cell r="U114">
            <v>1</v>
          </cell>
          <cell r="V114">
            <v>3</v>
          </cell>
          <cell r="W114">
            <v>0</v>
          </cell>
          <cell r="X114">
            <v>1</v>
          </cell>
          <cell r="Y114">
            <v>1</v>
          </cell>
          <cell r="Z114">
            <v>4</v>
          </cell>
          <cell r="AA114">
            <v>1</v>
          </cell>
          <cell r="AB114">
            <v>0</v>
          </cell>
          <cell r="AC114">
            <v>0</v>
          </cell>
          <cell r="AD114">
            <v>5</v>
          </cell>
          <cell r="AE114">
            <v>1</v>
          </cell>
          <cell r="AF114">
            <v>1</v>
          </cell>
          <cell r="AG114">
            <v>0</v>
          </cell>
          <cell r="AH114">
            <v>0</v>
          </cell>
          <cell r="AI114">
            <v>0</v>
          </cell>
          <cell r="AJ114">
            <v>0</v>
          </cell>
          <cell r="AK114">
            <v>0</v>
          </cell>
          <cell r="AL114">
            <v>1</v>
          </cell>
          <cell r="AM114">
            <v>0</v>
          </cell>
          <cell r="AN114">
            <v>0</v>
          </cell>
          <cell r="AO114">
            <v>0</v>
          </cell>
          <cell r="AP114">
            <v>0</v>
          </cell>
          <cell r="AQ114">
            <v>0</v>
          </cell>
          <cell r="AR114">
            <v>2</v>
          </cell>
          <cell r="AS114">
            <v>0</v>
          </cell>
          <cell r="AT114">
            <v>0</v>
          </cell>
          <cell r="AU114">
            <v>0</v>
          </cell>
          <cell r="AV114">
            <v>13</v>
          </cell>
          <cell r="AW114">
            <v>0</v>
          </cell>
          <cell r="AX114">
            <v>1</v>
          </cell>
          <cell r="AY114">
            <v>0</v>
          </cell>
          <cell r="AZ114">
            <v>16</v>
          </cell>
          <cell r="BA114">
            <v>1</v>
          </cell>
          <cell r="BB114">
            <v>4</v>
          </cell>
          <cell r="BC114">
            <v>0</v>
          </cell>
          <cell r="BD114">
            <v>13</v>
          </cell>
          <cell r="BE114">
            <v>0</v>
          </cell>
          <cell r="BF114">
            <v>1</v>
          </cell>
          <cell r="BG114">
            <v>0</v>
          </cell>
          <cell r="BH114">
            <v>1</v>
          </cell>
          <cell r="BI114">
            <v>0</v>
          </cell>
          <cell r="BJ114">
            <v>3</v>
          </cell>
          <cell r="BK114">
            <v>0</v>
          </cell>
        </row>
        <row r="115">
          <cell r="A115" t="str">
            <v>0412</v>
          </cell>
          <cell r="B115" t="str">
            <v>E</v>
          </cell>
          <cell r="D115" t="str">
            <v>인천</v>
          </cell>
          <cell r="E115" t="str">
            <v>서인천</v>
          </cell>
          <cell r="F115">
            <v>104</v>
          </cell>
          <cell r="G115">
            <v>9</v>
          </cell>
          <cell r="H115">
            <v>23</v>
          </cell>
          <cell r="I115">
            <v>0</v>
          </cell>
          <cell r="J115">
            <v>1</v>
          </cell>
          <cell r="K115">
            <v>0</v>
          </cell>
          <cell r="L115">
            <v>44</v>
          </cell>
          <cell r="M115">
            <v>1</v>
          </cell>
          <cell r="N115">
            <v>28</v>
          </cell>
          <cell r="O115">
            <v>2</v>
          </cell>
          <cell r="P115">
            <v>51</v>
          </cell>
          <cell r="Q115">
            <v>7</v>
          </cell>
          <cell r="R115">
            <v>25</v>
          </cell>
          <cell r="S115">
            <v>0</v>
          </cell>
          <cell r="T115">
            <v>10</v>
          </cell>
          <cell r="U115">
            <v>2</v>
          </cell>
          <cell r="V115">
            <v>3</v>
          </cell>
          <cell r="W115">
            <v>0</v>
          </cell>
          <cell r="X115">
            <v>1</v>
          </cell>
          <cell r="Y115">
            <v>0</v>
          </cell>
          <cell r="Z115">
            <v>5</v>
          </cell>
          <cell r="AA115">
            <v>0</v>
          </cell>
          <cell r="AB115">
            <v>0</v>
          </cell>
          <cell r="AC115">
            <v>0</v>
          </cell>
          <cell r="AD115">
            <v>5</v>
          </cell>
          <cell r="AE115">
            <v>0</v>
          </cell>
          <cell r="AF115">
            <v>2</v>
          </cell>
          <cell r="AG115">
            <v>0</v>
          </cell>
          <cell r="AH115">
            <v>0</v>
          </cell>
          <cell r="AI115">
            <v>0</v>
          </cell>
          <cell r="AJ115">
            <v>1</v>
          </cell>
          <cell r="AK115">
            <v>0</v>
          </cell>
          <cell r="AL115">
            <v>0</v>
          </cell>
          <cell r="AM115">
            <v>0</v>
          </cell>
          <cell r="AN115">
            <v>2</v>
          </cell>
          <cell r="AO115">
            <v>0</v>
          </cell>
          <cell r="AP115">
            <v>0</v>
          </cell>
          <cell r="AQ115">
            <v>0</v>
          </cell>
          <cell r="AR115">
            <v>4</v>
          </cell>
          <cell r="AS115">
            <v>0</v>
          </cell>
          <cell r="AT115">
            <v>0</v>
          </cell>
          <cell r="AU115">
            <v>0</v>
          </cell>
          <cell r="AV115">
            <v>19</v>
          </cell>
          <cell r="AW115">
            <v>1</v>
          </cell>
          <cell r="AX115">
            <v>1</v>
          </cell>
          <cell r="AY115">
            <v>0</v>
          </cell>
          <cell r="AZ115">
            <v>25</v>
          </cell>
          <cell r="BA115">
            <v>6</v>
          </cell>
          <cell r="BB115">
            <v>4</v>
          </cell>
          <cell r="BC115">
            <v>0</v>
          </cell>
          <cell r="BD115">
            <v>15</v>
          </cell>
          <cell r="BE115">
            <v>0</v>
          </cell>
          <cell r="BF115">
            <v>1</v>
          </cell>
          <cell r="BG115">
            <v>0</v>
          </cell>
          <cell r="BH115">
            <v>2</v>
          </cell>
          <cell r="BI115">
            <v>0</v>
          </cell>
          <cell r="BJ115">
            <v>3</v>
          </cell>
          <cell r="BK115">
            <v>0</v>
          </cell>
        </row>
        <row r="116">
          <cell r="A116" t="str">
            <v>0414</v>
          </cell>
          <cell r="B116" t="str">
            <v>E</v>
          </cell>
          <cell r="D116" t="str">
            <v>인천</v>
          </cell>
          <cell r="E116" t="str">
            <v>부천</v>
          </cell>
          <cell r="F116">
            <v>278</v>
          </cell>
          <cell r="G116">
            <v>35</v>
          </cell>
          <cell r="H116">
            <v>57</v>
          </cell>
          <cell r="I116">
            <v>6</v>
          </cell>
          <cell r="J116">
            <v>3</v>
          </cell>
          <cell r="K116">
            <v>0</v>
          </cell>
          <cell r="L116">
            <v>126</v>
          </cell>
          <cell r="M116">
            <v>13</v>
          </cell>
          <cell r="N116">
            <v>71</v>
          </cell>
          <cell r="O116">
            <v>10</v>
          </cell>
          <cell r="P116">
            <v>130</v>
          </cell>
          <cell r="Q116">
            <v>16</v>
          </cell>
          <cell r="R116">
            <v>77</v>
          </cell>
          <cell r="S116">
            <v>9</v>
          </cell>
          <cell r="T116">
            <v>23</v>
          </cell>
          <cell r="U116">
            <v>6</v>
          </cell>
          <cell r="V116">
            <v>8</v>
          </cell>
          <cell r="W116">
            <v>2</v>
          </cell>
          <cell r="X116">
            <v>3</v>
          </cell>
          <cell r="Y116">
            <v>0</v>
          </cell>
          <cell r="Z116">
            <v>12</v>
          </cell>
          <cell r="AA116">
            <v>1</v>
          </cell>
          <cell r="AB116">
            <v>0</v>
          </cell>
          <cell r="AC116">
            <v>0</v>
          </cell>
          <cell r="AD116">
            <v>13</v>
          </cell>
          <cell r="AE116">
            <v>0</v>
          </cell>
          <cell r="AF116">
            <v>6</v>
          </cell>
          <cell r="AG116">
            <v>1</v>
          </cell>
          <cell r="AH116">
            <v>0</v>
          </cell>
          <cell r="AI116">
            <v>0</v>
          </cell>
          <cell r="AJ116">
            <v>2</v>
          </cell>
          <cell r="AK116">
            <v>0</v>
          </cell>
          <cell r="AL116">
            <v>1</v>
          </cell>
          <cell r="AM116">
            <v>0</v>
          </cell>
          <cell r="AN116">
            <v>3</v>
          </cell>
          <cell r="AO116">
            <v>2</v>
          </cell>
          <cell r="AP116">
            <v>0</v>
          </cell>
          <cell r="AQ116">
            <v>0</v>
          </cell>
          <cell r="AR116">
            <v>9</v>
          </cell>
          <cell r="AS116">
            <v>0</v>
          </cell>
          <cell r="AT116">
            <v>1</v>
          </cell>
          <cell r="AU116">
            <v>0</v>
          </cell>
          <cell r="AV116">
            <v>49</v>
          </cell>
          <cell r="AW116">
            <v>4</v>
          </cell>
          <cell r="AX116">
            <v>3</v>
          </cell>
          <cell r="AY116">
            <v>0</v>
          </cell>
          <cell r="AZ116">
            <v>66</v>
          </cell>
          <cell r="BA116">
            <v>10</v>
          </cell>
          <cell r="BB116">
            <v>12</v>
          </cell>
          <cell r="BC116">
            <v>3</v>
          </cell>
          <cell r="BD116">
            <v>46</v>
          </cell>
          <cell r="BE116">
            <v>5</v>
          </cell>
          <cell r="BF116">
            <v>5</v>
          </cell>
          <cell r="BG116">
            <v>0</v>
          </cell>
          <cell r="BH116">
            <v>3</v>
          </cell>
          <cell r="BI116">
            <v>1</v>
          </cell>
          <cell r="BJ116">
            <v>10</v>
          </cell>
          <cell r="BK116">
            <v>0</v>
          </cell>
        </row>
        <row r="117">
          <cell r="A117" t="str">
            <v>0415</v>
          </cell>
          <cell r="B117" t="str">
            <v>E</v>
          </cell>
          <cell r="D117" t="str">
            <v>인천</v>
          </cell>
          <cell r="E117" t="str">
            <v>역곡</v>
          </cell>
          <cell r="F117">
            <v>96</v>
          </cell>
          <cell r="G117">
            <v>6</v>
          </cell>
          <cell r="H117">
            <v>17</v>
          </cell>
          <cell r="I117">
            <v>4</v>
          </cell>
          <cell r="J117">
            <v>1</v>
          </cell>
          <cell r="K117">
            <v>0</v>
          </cell>
          <cell r="L117">
            <v>39</v>
          </cell>
          <cell r="M117">
            <v>1</v>
          </cell>
          <cell r="N117">
            <v>23</v>
          </cell>
          <cell r="O117">
            <v>4</v>
          </cell>
          <cell r="P117">
            <v>50</v>
          </cell>
          <cell r="Q117">
            <v>2</v>
          </cell>
          <cell r="R117">
            <v>23</v>
          </cell>
          <cell r="S117">
            <v>0</v>
          </cell>
          <cell r="T117">
            <v>8</v>
          </cell>
          <cell r="U117">
            <v>0</v>
          </cell>
          <cell r="V117">
            <v>2</v>
          </cell>
          <cell r="W117">
            <v>0</v>
          </cell>
          <cell r="X117">
            <v>0</v>
          </cell>
          <cell r="Y117">
            <v>0</v>
          </cell>
          <cell r="Z117">
            <v>4</v>
          </cell>
          <cell r="AA117">
            <v>1</v>
          </cell>
          <cell r="AB117">
            <v>0</v>
          </cell>
          <cell r="AC117">
            <v>0</v>
          </cell>
          <cell r="AD117">
            <v>4</v>
          </cell>
          <cell r="AE117">
            <v>3</v>
          </cell>
          <cell r="AF117">
            <v>2</v>
          </cell>
          <cell r="AG117">
            <v>0</v>
          </cell>
          <cell r="AH117">
            <v>0</v>
          </cell>
          <cell r="AI117">
            <v>0</v>
          </cell>
          <cell r="AJ117">
            <v>1</v>
          </cell>
          <cell r="AK117">
            <v>0</v>
          </cell>
          <cell r="AL117">
            <v>1</v>
          </cell>
          <cell r="AM117">
            <v>0</v>
          </cell>
          <cell r="AN117">
            <v>0</v>
          </cell>
          <cell r="AO117">
            <v>0</v>
          </cell>
          <cell r="AP117">
            <v>0</v>
          </cell>
          <cell r="AQ117">
            <v>0</v>
          </cell>
          <cell r="AR117">
            <v>3</v>
          </cell>
          <cell r="AS117">
            <v>0</v>
          </cell>
          <cell r="AT117">
            <v>0</v>
          </cell>
          <cell r="AU117">
            <v>0</v>
          </cell>
          <cell r="AV117">
            <v>16</v>
          </cell>
          <cell r="AW117">
            <v>1</v>
          </cell>
          <cell r="AX117">
            <v>1</v>
          </cell>
          <cell r="AY117">
            <v>0</v>
          </cell>
          <cell r="AZ117">
            <v>30</v>
          </cell>
          <cell r="BA117">
            <v>1</v>
          </cell>
          <cell r="BB117">
            <v>4</v>
          </cell>
          <cell r="BC117">
            <v>0</v>
          </cell>
          <cell r="BD117">
            <v>14</v>
          </cell>
          <cell r="BE117">
            <v>0</v>
          </cell>
          <cell r="BF117">
            <v>1</v>
          </cell>
          <cell r="BG117">
            <v>0</v>
          </cell>
          <cell r="BH117">
            <v>1</v>
          </cell>
          <cell r="BI117">
            <v>0</v>
          </cell>
          <cell r="BJ117">
            <v>3</v>
          </cell>
          <cell r="BK117">
            <v>0</v>
          </cell>
        </row>
        <row r="118">
          <cell r="A118" t="str">
            <v>0416</v>
          </cell>
          <cell r="B118" t="str">
            <v>E</v>
          </cell>
          <cell r="D118" t="str">
            <v>인천</v>
          </cell>
          <cell r="E118" t="str">
            <v>중동</v>
          </cell>
          <cell r="F118">
            <v>131</v>
          </cell>
          <cell r="G118">
            <v>7</v>
          </cell>
          <cell r="H118">
            <v>31</v>
          </cell>
          <cell r="I118">
            <v>2</v>
          </cell>
          <cell r="J118">
            <v>2</v>
          </cell>
          <cell r="K118">
            <v>0</v>
          </cell>
          <cell r="L118">
            <v>56</v>
          </cell>
          <cell r="M118">
            <v>1</v>
          </cell>
          <cell r="N118">
            <v>40</v>
          </cell>
          <cell r="O118">
            <v>3</v>
          </cell>
          <cell r="P118">
            <v>56</v>
          </cell>
          <cell r="Q118">
            <v>3</v>
          </cell>
          <cell r="R118">
            <v>35</v>
          </cell>
          <cell r="S118">
            <v>1</v>
          </cell>
          <cell r="T118">
            <v>13</v>
          </cell>
          <cell r="U118">
            <v>1</v>
          </cell>
          <cell r="V118">
            <v>5</v>
          </cell>
          <cell r="W118">
            <v>0</v>
          </cell>
          <cell r="X118">
            <v>3</v>
          </cell>
          <cell r="Y118">
            <v>0</v>
          </cell>
          <cell r="Z118">
            <v>6</v>
          </cell>
          <cell r="AA118">
            <v>1</v>
          </cell>
          <cell r="AB118">
            <v>0</v>
          </cell>
          <cell r="AC118">
            <v>0</v>
          </cell>
          <cell r="AD118">
            <v>6</v>
          </cell>
          <cell r="AE118">
            <v>1</v>
          </cell>
          <cell r="AF118">
            <v>4</v>
          </cell>
          <cell r="AG118">
            <v>0</v>
          </cell>
          <cell r="AH118">
            <v>0</v>
          </cell>
          <cell r="AI118">
            <v>0</v>
          </cell>
          <cell r="AJ118">
            <v>0</v>
          </cell>
          <cell r="AK118">
            <v>0</v>
          </cell>
          <cell r="AL118">
            <v>1</v>
          </cell>
          <cell r="AM118">
            <v>0</v>
          </cell>
          <cell r="AN118">
            <v>2</v>
          </cell>
          <cell r="AO118">
            <v>0</v>
          </cell>
          <cell r="AP118">
            <v>0</v>
          </cell>
          <cell r="AQ118">
            <v>0</v>
          </cell>
          <cell r="AR118">
            <v>4</v>
          </cell>
          <cell r="AS118">
            <v>0</v>
          </cell>
          <cell r="AT118">
            <v>0</v>
          </cell>
          <cell r="AU118">
            <v>0</v>
          </cell>
          <cell r="AV118">
            <v>21</v>
          </cell>
          <cell r="AW118">
            <v>0</v>
          </cell>
          <cell r="AX118">
            <v>1</v>
          </cell>
          <cell r="AY118">
            <v>0</v>
          </cell>
          <cell r="AZ118">
            <v>28</v>
          </cell>
          <cell r="BA118">
            <v>3</v>
          </cell>
          <cell r="BB118">
            <v>6</v>
          </cell>
          <cell r="BC118">
            <v>0</v>
          </cell>
          <cell r="BD118">
            <v>20</v>
          </cell>
          <cell r="BE118">
            <v>1</v>
          </cell>
          <cell r="BF118">
            <v>3</v>
          </cell>
          <cell r="BG118">
            <v>0</v>
          </cell>
          <cell r="BH118">
            <v>2</v>
          </cell>
          <cell r="BI118">
            <v>0</v>
          </cell>
          <cell r="BJ118">
            <v>4</v>
          </cell>
          <cell r="BK118">
            <v>0</v>
          </cell>
        </row>
        <row r="119">
          <cell r="A119" t="str">
            <v>0417</v>
          </cell>
          <cell r="B119" t="str">
            <v>E</v>
          </cell>
          <cell r="D119" t="str">
            <v>인천</v>
          </cell>
          <cell r="E119" t="str">
            <v>안산</v>
          </cell>
          <cell r="F119">
            <v>285</v>
          </cell>
          <cell r="G119">
            <v>30</v>
          </cell>
          <cell r="H119">
            <v>63</v>
          </cell>
          <cell r="I119">
            <v>6</v>
          </cell>
          <cell r="J119">
            <v>3</v>
          </cell>
          <cell r="K119">
            <v>0</v>
          </cell>
          <cell r="L119">
            <v>121</v>
          </cell>
          <cell r="M119">
            <v>13</v>
          </cell>
          <cell r="N119">
            <v>78</v>
          </cell>
          <cell r="O119">
            <v>10</v>
          </cell>
          <cell r="P119">
            <v>138</v>
          </cell>
          <cell r="Q119">
            <v>14</v>
          </cell>
          <cell r="R119">
            <v>69</v>
          </cell>
          <cell r="S119">
            <v>6</v>
          </cell>
          <cell r="T119">
            <v>26</v>
          </cell>
          <cell r="U119">
            <v>4</v>
          </cell>
          <cell r="V119">
            <v>7</v>
          </cell>
          <cell r="W119">
            <v>2</v>
          </cell>
          <cell r="X119">
            <v>3</v>
          </cell>
          <cell r="Y119">
            <v>0</v>
          </cell>
          <cell r="Z119">
            <v>13</v>
          </cell>
          <cell r="AA119">
            <v>1</v>
          </cell>
          <cell r="AB119">
            <v>0</v>
          </cell>
          <cell r="AC119">
            <v>0</v>
          </cell>
          <cell r="AD119">
            <v>14</v>
          </cell>
          <cell r="AE119">
            <v>2</v>
          </cell>
          <cell r="AF119">
            <v>7</v>
          </cell>
          <cell r="AG119">
            <v>1</v>
          </cell>
          <cell r="AH119">
            <v>0</v>
          </cell>
          <cell r="AI119">
            <v>0</v>
          </cell>
          <cell r="AJ119">
            <v>2</v>
          </cell>
          <cell r="AK119">
            <v>0</v>
          </cell>
          <cell r="AL119">
            <v>3</v>
          </cell>
          <cell r="AM119">
            <v>0</v>
          </cell>
          <cell r="AN119">
            <v>3</v>
          </cell>
          <cell r="AO119">
            <v>0</v>
          </cell>
          <cell r="AP119">
            <v>1</v>
          </cell>
          <cell r="AQ119">
            <v>0</v>
          </cell>
          <cell r="AR119">
            <v>10</v>
          </cell>
          <cell r="AS119">
            <v>0</v>
          </cell>
          <cell r="AT119">
            <v>0</v>
          </cell>
          <cell r="AU119">
            <v>0</v>
          </cell>
          <cell r="AV119">
            <v>52</v>
          </cell>
          <cell r="AW119">
            <v>7</v>
          </cell>
          <cell r="AX119">
            <v>3</v>
          </cell>
          <cell r="AY119">
            <v>0</v>
          </cell>
          <cell r="AZ119">
            <v>69</v>
          </cell>
          <cell r="BA119">
            <v>7</v>
          </cell>
          <cell r="BB119">
            <v>11</v>
          </cell>
          <cell r="BC119">
            <v>1</v>
          </cell>
          <cell r="BD119">
            <v>42</v>
          </cell>
          <cell r="BE119">
            <v>5</v>
          </cell>
          <cell r="BF119">
            <v>4</v>
          </cell>
          <cell r="BG119">
            <v>0</v>
          </cell>
          <cell r="BH119">
            <v>3</v>
          </cell>
          <cell r="BI119">
            <v>0</v>
          </cell>
          <cell r="BJ119">
            <v>9</v>
          </cell>
          <cell r="BK119">
            <v>0</v>
          </cell>
        </row>
        <row r="120">
          <cell r="A120" t="str">
            <v>0418</v>
          </cell>
          <cell r="B120" t="str">
            <v>E</v>
          </cell>
          <cell r="D120" t="str">
            <v>인천</v>
          </cell>
          <cell r="E120" t="str">
            <v>공단</v>
          </cell>
          <cell r="F120">
            <v>173</v>
          </cell>
          <cell r="G120">
            <v>12</v>
          </cell>
          <cell r="H120">
            <v>38</v>
          </cell>
          <cell r="I120">
            <v>2</v>
          </cell>
          <cell r="J120">
            <v>2</v>
          </cell>
          <cell r="K120">
            <v>0</v>
          </cell>
          <cell r="L120">
            <v>80</v>
          </cell>
          <cell r="M120">
            <v>7</v>
          </cell>
          <cell r="N120">
            <v>47</v>
          </cell>
          <cell r="O120">
            <v>2</v>
          </cell>
          <cell r="P120">
            <v>73</v>
          </cell>
          <cell r="Q120">
            <v>5</v>
          </cell>
          <cell r="R120">
            <v>53</v>
          </cell>
          <cell r="S120">
            <v>5</v>
          </cell>
          <cell r="T120">
            <v>15</v>
          </cell>
          <cell r="U120">
            <v>1</v>
          </cell>
          <cell r="V120">
            <v>4</v>
          </cell>
          <cell r="W120">
            <v>0</v>
          </cell>
          <cell r="X120">
            <v>2</v>
          </cell>
          <cell r="Y120">
            <v>0</v>
          </cell>
          <cell r="Z120">
            <v>9</v>
          </cell>
          <cell r="AA120">
            <v>0</v>
          </cell>
          <cell r="AB120">
            <v>0</v>
          </cell>
          <cell r="AC120">
            <v>0</v>
          </cell>
          <cell r="AD120">
            <v>8</v>
          </cell>
          <cell r="AE120">
            <v>1</v>
          </cell>
          <cell r="AF120">
            <v>4</v>
          </cell>
          <cell r="AG120">
            <v>0</v>
          </cell>
          <cell r="AH120">
            <v>0</v>
          </cell>
          <cell r="AI120">
            <v>0</v>
          </cell>
          <cell r="AJ120">
            <v>1</v>
          </cell>
          <cell r="AK120">
            <v>0</v>
          </cell>
          <cell r="AL120">
            <v>2</v>
          </cell>
          <cell r="AM120">
            <v>0</v>
          </cell>
          <cell r="AN120">
            <v>3</v>
          </cell>
          <cell r="AO120">
            <v>0</v>
          </cell>
          <cell r="AP120">
            <v>0</v>
          </cell>
          <cell r="AQ120">
            <v>0</v>
          </cell>
          <cell r="AR120">
            <v>5</v>
          </cell>
          <cell r="AS120">
            <v>1</v>
          </cell>
          <cell r="AT120">
            <v>0</v>
          </cell>
          <cell r="AU120">
            <v>0</v>
          </cell>
          <cell r="AV120">
            <v>27</v>
          </cell>
          <cell r="AW120">
            <v>2</v>
          </cell>
          <cell r="AX120">
            <v>2</v>
          </cell>
          <cell r="AY120">
            <v>0</v>
          </cell>
          <cell r="AZ120">
            <v>36</v>
          </cell>
          <cell r="BA120">
            <v>2</v>
          </cell>
          <cell r="BB120">
            <v>9</v>
          </cell>
          <cell r="BC120">
            <v>0</v>
          </cell>
          <cell r="BD120">
            <v>32</v>
          </cell>
          <cell r="BE120">
            <v>3</v>
          </cell>
          <cell r="BF120">
            <v>3</v>
          </cell>
          <cell r="BG120">
            <v>0</v>
          </cell>
          <cell r="BH120">
            <v>2</v>
          </cell>
          <cell r="BI120">
            <v>1</v>
          </cell>
          <cell r="BJ120">
            <v>7</v>
          </cell>
          <cell r="BK120">
            <v>1</v>
          </cell>
        </row>
        <row r="121">
          <cell r="A121" t="str">
            <v>0419</v>
          </cell>
          <cell r="B121" t="str">
            <v>E</v>
          </cell>
          <cell r="D121" t="str">
            <v>인천</v>
          </cell>
          <cell r="E121" t="str">
            <v>안산선부</v>
          </cell>
          <cell r="F121">
            <v>117</v>
          </cell>
          <cell r="G121">
            <v>16</v>
          </cell>
          <cell r="H121">
            <v>25</v>
          </cell>
          <cell r="I121">
            <v>5</v>
          </cell>
          <cell r="J121">
            <v>2</v>
          </cell>
          <cell r="K121">
            <v>0</v>
          </cell>
          <cell r="L121">
            <v>52</v>
          </cell>
          <cell r="M121">
            <v>5</v>
          </cell>
          <cell r="N121">
            <v>32</v>
          </cell>
          <cell r="O121">
            <v>6</v>
          </cell>
          <cell r="P121">
            <v>51</v>
          </cell>
          <cell r="Q121">
            <v>7</v>
          </cell>
          <cell r="R121">
            <v>34</v>
          </cell>
          <cell r="S121">
            <v>3</v>
          </cell>
          <cell r="T121">
            <v>11</v>
          </cell>
          <cell r="U121">
            <v>3</v>
          </cell>
          <cell r="V121">
            <v>3</v>
          </cell>
          <cell r="W121">
            <v>1</v>
          </cell>
          <cell r="X121">
            <v>1</v>
          </cell>
          <cell r="Y121">
            <v>0</v>
          </cell>
          <cell r="Z121">
            <v>5</v>
          </cell>
          <cell r="AA121">
            <v>1</v>
          </cell>
          <cell r="AB121">
            <v>0</v>
          </cell>
          <cell r="AC121">
            <v>0</v>
          </cell>
          <cell r="AD121">
            <v>6</v>
          </cell>
          <cell r="AE121">
            <v>0</v>
          </cell>
          <cell r="AF121">
            <v>3</v>
          </cell>
          <cell r="AG121">
            <v>1</v>
          </cell>
          <cell r="AH121">
            <v>0</v>
          </cell>
          <cell r="AI121">
            <v>0</v>
          </cell>
          <cell r="AJ121">
            <v>0</v>
          </cell>
          <cell r="AK121">
            <v>0</v>
          </cell>
          <cell r="AL121">
            <v>1</v>
          </cell>
          <cell r="AM121">
            <v>0</v>
          </cell>
          <cell r="AN121">
            <v>2</v>
          </cell>
          <cell r="AO121">
            <v>1</v>
          </cell>
          <cell r="AP121">
            <v>0</v>
          </cell>
          <cell r="AQ121">
            <v>0</v>
          </cell>
          <cell r="AR121">
            <v>4</v>
          </cell>
          <cell r="AS121">
            <v>1</v>
          </cell>
          <cell r="AT121">
            <v>0</v>
          </cell>
          <cell r="AU121">
            <v>0</v>
          </cell>
          <cell r="AV121">
            <v>18</v>
          </cell>
          <cell r="AW121">
            <v>2</v>
          </cell>
          <cell r="AX121">
            <v>1</v>
          </cell>
          <cell r="AY121">
            <v>0</v>
          </cell>
          <cell r="AZ121">
            <v>26</v>
          </cell>
          <cell r="BA121">
            <v>3</v>
          </cell>
          <cell r="BB121">
            <v>6</v>
          </cell>
          <cell r="BC121">
            <v>1</v>
          </cell>
          <cell r="BD121">
            <v>19</v>
          </cell>
          <cell r="BE121">
            <v>0</v>
          </cell>
          <cell r="BF121">
            <v>2</v>
          </cell>
          <cell r="BG121">
            <v>0</v>
          </cell>
          <cell r="BH121">
            <v>2</v>
          </cell>
          <cell r="BI121">
            <v>0</v>
          </cell>
          <cell r="BJ121">
            <v>5</v>
          </cell>
          <cell r="BK121">
            <v>2</v>
          </cell>
        </row>
        <row r="122">
          <cell r="A122" t="str">
            <v>0420</v>
          </cell>
          <cell r="B122" t="str">
            <v>E</v>
          </cell>
          <cell r="D122" t="str">
            <v>인천</v>
          </cell>
          <cell r="E122" t="str">
            <v>신천</v>
          </cell>
          <cell r="F122">
            <v>48</v>
          </cell>
          <cell r="G122">
            <v>6</v>
          </cell>
          <cell r="H122">
            <v>10</v>
          </cell>
          <cell r="I122">
            <v>3</v>
          </cell>
          <cell r="J122">
            <v>1</v>
          </cell>
          <cell r="K122">
            <v>0</v>
          </cell>
          <cell r="L122">
            <v>21</v>
          </cell>
          <cell r="M122">
            <v>1</v>
          </cell>
          <cell r="N122">
            <v>14</v>
          </cell>
          <cell r="O122">
            <v>4</v>
          </cell>
          <cell r="P122">
            <v>21</v>
          </cell>
          <cell r="Q122">
            <v>1</v>
          </cell>
          <cell r="R122">
            <v>13</v>
          </cell>
          <cell r="S122">
            <v>1</v>
          </cell>
          <cell r="T122">
            <v>4</v>
          </cell>
          <cell r="U122">
            <v>1</v>
          </cell>
          <cell r="V122">
            <v>1</v>
          </cell>
          <cell r="W122">
            <v>0</v>
          </cell>
          <cell r="X122">
            <v>1</v>
          </cell>
          <cell r="Y122">
            <v>0</v>
          </cell>
          <cell r="Z122">
            <v>2</v>
          </cell>
          <cell r="AA122">
            <v>1</v>
          </cell>
          <cell r="AB122">
            <v>0</v>
          </cell>
          <cell r="AC122">
            <v>0</v>
          </cell>
          <cell r="AD122">
            <v>3</v>
          </cell>
          <cell r="AE122">
            <v>1</v>
          </cell>
          <cell r="AF122">
            <v>2</v>
          </cell>
          <cell r="AG122">
            <v>1</v>
          </cell>
          <cell r="AH122">
            <v>0</v>
          </cell>
          <cell r="AI122">
            <v>0</v>
          </cell>
          <cell r="AJ122">
            <v>0</v>
          </cell>
          <cell r="AK122">
            <v>0</v>
          </cell>
          <cell r="AL122">
            <v>0</v>
          </cell>
          <cell r="AM122">
            <v>0</v>
          </cell>
          <cell r="AN122">
            <v>0</v>
          </cell>
          <cell r="AO122">
            <v>0</v>
          </cell>
          <cell r="AP122">
            <v>0</v>
          </cell>
          <cell r="AQ122">
            <v>0</v>
          </cell>
          <cell r="AR122">
            <v>1</v>
          </cell>
          <cell r="AS122">
            <v>0</v>
          </cell>
          <cell r="AT122">
            <v>0</v>
          </cell>
          <cell r="AU122">
            <v>0</v>
          </cell>
          <cell r="AV122">
            <v>8</v>
          </cell>
          <cell r="AW122">
            <v>0</v>
          </cell>
          <cell r="AX122">
            <v>0</v>
          </cell>
          <cell r="AY122">
            <v>0</v>
          </cell>
          <cell r="AZ122">
            <v>12</v>
          </cell>
          <cell r="BA122">
            <v>1</v>
          </cell>
          <cell r="BB122">
            <v>2</v>
          </cell>
          <cell r="BC122">
            <v>0</v>
          </cell>
          <cell r="BD122">
            <v>7</v>
          </cell>
          <cell r="BE122">
            <v>1</v>
          </cell>
          <cell r="BF122">
            <v>1</v>
          </cell>
          <cell r="BG122">
            <v>0</v>
          </cell>
          <cell r="BH122">
            <v>0</v>
          </cell>
          <cell r="BI122">
            <v>0</v>
          </cell>
          <cell r="BJ122">
            <v>3</v>
          </cell>
          <cell r="BK122">
            <v>0</v>
          </cell>
        </row>
        <row r="123">
          <cell r="A123" t="str">
            <v>0421</v>
          </cell>
          <cell r="B123" t="str">
            <v>E</v>
          </cell>
          <cell r="D123" t="str">
            <v>인천</v>
          </cell>
          <cell r="E123" t="str">
            <v>김포</v>
          </cell>
          <cell r="F123">
            <v>128</v>
          </cell>
          <cell r="G123">
            <v>10</v>
          </cell>
          <cell r="H123">
            <v>24</v>
          </cell>
          <cell r="I123">
            <v>3</v>
          </cell>
          <cell r="J123">
            <v>2</v>
          </cell>
          <cell r="K123">
            <v>0</v>
          </cell>
          <cell r="L123">
            <v>61</v>
          </cell>
          <cell r="M123">
            <v>5</v>
          </cell>
          <cell r="N123">
            <v>30</v>
          </cell>
          <cell r="O123">
            <v>3</v>
          </cell>
          <cell r="P123">
            <v>60</v>
          </cell>
          <cell r="Q123">
            <v>5</v>
          </cell>
          <cell r="R123">
            <v>38</v>
          </cell>
          <cell r="S123">
            <v>2</v>
          </cell>
          <cell r="T123">
            <v>10</v>
          </cell>
          <cell r="U123">
            <v>0</v>
          </cell>
          <cell r="V123">
            <v>3</v>
          </cell>
          <cell r="W123">
            <v>0</v>
          </cell>
          <cell r="X123">
            <v>1</v>
          </cell>
          <cell r="Y123">
            <v>0</v>
          </cell>
          <cell r="Z123">
            <v>5</v>
          </cell>
          <cell r="AA123">
            <v>0</v>
          </cell>
          <cell r="AB123">
            <v>0</v>
          </cell>
          <cell r="AC123">
            <v>0</v>
          </cell>
          <cell r="AD123">
            <v>5</v>
          </cell>
          <cell r="AE123">
            <v>0</v>
          </cell>
          <cell r="AF123">
            <v>2</v>
          </cell>
          <cell r="AG123">
            <v>1</v>
          </cell>
          <cell r="AH123">
            <v>0</v>
          </cell>
          <cell r="AI123">
            <v>0</v>
          </cell>
          <cell r="AJ123">
            <v>1</v>
          </cell>
          <cell r="AK123">
            <v>2</v>
          </cell>
          <cell r="AL123">
            <v>1</v>
          </cell>
          <cell r="AM123">
            <v>0</v>
          </cell>
          <cell r="AN123">
            <v>2</v>
          </cell>
          <cell r="AO123">
            <v>0</v>
          </cell>
          <cell r="AP123">
            <v>0</v>
          </cell>
          <cell r="AQ123">
            <v>0</v>
          </cell>
          <cell r="AR123">
            <v>4</v>
          </cell>
          <cell r="AS123">
            <v>0</v>
          </cell>
          <cell r="AT123">
            <v>0</v>
          </cell>
          <cell r="AU123">
            <v>0</v>
          </cell>
          <cell r="AV123">
            <v>23</v>
          </cell>
          <cell r="AW123">
            <v>3</v>
          </cell>
          <cell r="AX123">
            <v>1</v>
          </cell>
          <cell r="AY123">
            <v>0</v>
          </cell>
          <cell r="AZ123">
            <v>30</v>
          </cell>
          <cell r="BA123">
            <v>2</v>
          </cell>
          <cell r="BB123">
            <v>6</v>
          </cell>
          <cell r="BC123">
            <v>0</v>
          </cell>
          <cell r="BD123">
            <v>22</v>
          </cell>
          <cell r="BE123">
            <v>1</v>
          </cell>
          <cell r="BF123">
            <v>2</v>
          </cell>
          <cell r="BG123">
            <v>0</v>
          </cell>
          <cell r="BH123">
            <v>2</v>
          </cell>
          <cell r="BI123">
            <v>1</v>
          </cell>
          <cell r="BJ123">
            <v>6</v>
          </cell>
          <cell r="BK123">
            <v>0</v>
          </cell>
        </row>
        <row r="124">
          <cell r="A124" t="str">
            <v>0422</v>
          </cell>
          <cell r="B124" t="str">
            <v>E</v>
          </cell>
          <cell r="D124" t="str">
            <v>인천</v>
          </cell>
          <cell r="E124" t="str">
            <v>강화</v>
          </cell>
          <cell r="F124">
            <v>35</v>
          </cell>
          <cell r="G124">
            <v>2</v>
          </cell>
          <cell r="H124">
            <v>6</v>
          </cell>
          <cell r="I124">
            <v>0</v>
          </cell>
          <cell r="J124">
            <v>1</v>
          </cell>
          <cell r="K124">
            <v>0</v>
          </cell>
          <cell r="L124">
            <v>17</v>
          </cell>
          <cell r="M124">
            <v>1</v>
          </cell>
          <cell r="N124">
            <v>9</v>
          </cell>
          <cell r="O124">
            <v>0</v>
          </cell>
          <cell r="P124">
            <v>15</v>
          </cell>
          <cell r="Q124">
            <v>2</v>
          </cell>
          <cell r="R124">
            <v>11</v>
          </cell>
          <cell r="S124">
            <v>0</v>
          </cell>
          <cell r="T124">
            <v>3</v>
          </cell>
          <cell r="U124">
            <v>0</v>
          </cell>
          <cell r="V124">
            <v>2</v>
          </cell>
          <cell r="W124">
            <v>0</v>
          </cell>
          <cell r="X124">
            <v>0</v>
          </cell>
          <cell r="Y124">
            <v>0</v>
          </cell>
          <cell r="Z124">
            <v>1</v>
          </cell>
          <cell r="AA124">
            <v>0</v>
          </cell>
          <cell r="AB124">
            <v>0</v>
          </cell>
          <cell r="AC124">
            <v>0</v>
          </cell>
          <cell r="AD124">
            <v>2</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1</v>
          </cell>
          <cell r="AS124">
            <v>0</v>
          </cell>
          <cell r="AT124">
            <v>0</v>
          </cell>
          <cell r="AU124">
            <v>0</v>
          </cell>
          <cell r="AV124">
            <v>6</v>
          </cell>
          <cell r="AW124">
            <v>1</v>
          </cell>
          <cell r="AX124">
            <v>0</v>
          </cell>
          <cell r="AY124">
            <v>0</v>
          </cell>
          <cell r="AZ124">
            <v>8</v>
          </cell>
          <cell r="BA124">
            <v>1</v>
          </cell>
          <cell r="BB124">
            <v>2</v>
          </cell>
          <cell r="BC124">
            <v>0</v>
          </cell>
          <cell r="BD124">
            <v>6</v>
          </cell>
          <cell r="BE124">
            <v>0</v>
          </cell>
          <cell r="BF124">
            <v>1</v>
          </cell>
          <cell r="BG124">
            <v>0</v>
          </cell>
          <cell r="BH124">
            <v>0</v>
          </cell>
          <cell r="BI124">
            <v>0</v>
          </cell>
          <cell r="BJ124">
            <v>2</v>
          </cell>
          <cell r="BK124">
            <v>0</v>
          </cell>
        </row>
        <row r="125">
          <cell r="A125" t="str">
            <v>0425</v>
          </cell>
          <cell r="B125" t="str">
            <v>E</v>
          </cell>
          <cell r="D125" t="str">
            <v>인천</v>
          </cell>
          <cell r="E125" t="str">
            <v>임학</v>
          </cell>
          <cell r="F125">
            <v>34</v>
          </cell>
          <cell r="G125">
            <v>4</v>
          </cell>
          <cell r="H125">
            <v>7</v>
          </cell>
          <cell r="I125">
            <v>3</v>
          </cell>
          <cell r="J125">
            <v>1</v>
          </cell>
          <cell r="K125">
            <v>0</v>
          </cell>
          <cell r="L125">
            <v>14</v>
          </cell>
          <cell r="M125">
            <v>1</v>
          </cell>
          <cell r="N125">
            <v>11</v>
          </cell>
          <cell r="O125">
            <v>1</v>
          </cell>
          <cell r="P125">
            <v>15</v>
          </cell>
          <cell r="Q125">
            <v>3</v>
          </cell>
          <cell r="R125">
            <v>8</v>
          </cell>
          <cell r="S125">
            <v>0</v>
          </cell>
          <cell r="T125">
            <v>4</v>
          </cell>
          <cell r="U125">
            <v>0</v>
          </cell>
          <cell r="V125">
            <v>1</v>
          </cell>
          <cell r="W125">
            <v>0</v>
          </cell>
          <cell r="X125">
            <v>0</v>
          </cell>
          <cell r="Y125">
            <v>0</v>
          </cell>
          <cell r="Z125">
            <v>2</v>
          </cell>
          <cell r="AA125">
            <v>0</v>
          </cell>
          <cell r="AB125">
            <v>0</v>
          </cell>
          <cell r="AC125">
            <v>0</v>
          </cell>
          <cell r="AD125">
            <v>3</v>
          </cell>
          <cell r="AE125">
            <v>0</v>
          </cell>
          <cell r="AF125">
            <v>0</v>
          </cell>
          <cell r="AG125">
            <v>0</v>
          </cell>
          <cell r="AH125">
            <v>0</v>
          </cell>
          <cell r="AI125">
            <v>0</v>
          </cell>
          <cell r="AJ125">
            <v>0</v>
          </cell>
          <cell r="AK125">
            <v>1</v>
          </cell>
          <cell r="AL125">
            <v>0</v>
          </cell>
          <cell r="AM125">
            <v>0</v>
          </cell>
          <cell r="AN125">
            <v>0</v>
          </cell>
          <cell r="AO125">
            <v>2</v>
          </cell>
          <cell r="AP125">
            <v>0</v>
          </cell>
          <cell r="AQ125">
            <v>0</v>
          </cell>
          <cell r="AR125">
            <v>1</v>
          </cell>
          <cell r="AS125">
            <v>0</v>
          </cell>
          <cell r="AT125">
            <v>0</v>
          </cell>
          <cell r="AU125">
            <v>0</v>
          </cell>
          <cell r="AV125">
            <v>6</v>
          </cell>
          <cell r="AW125">
            <v>1</v>
          </cell>
          <cell r="AX125">
            <v>0</v>
          </cell>
          <cell r="AY125">
            <v>0</v>
          </cell>
          <cell r="AZ125">
            <v>8</v>
          </cell>
          <cell r="BA125">
            <v>0</v>
          </cell>
          <cell r="BB125">
            <v>1</v>
          </cell>
          <cell r="BC125">
            <v>0</v>
          </cell>
          <cell r="BD125">
            <v>5</v>
          </cell>
          <cell r="BE125">
            <v>0</v>
          </cell>
          <cell r="BF125">
            <v>1</v>
          </cell>
          <cell r="BG125">
            <v>0</v>
          </cell>
          <cell r="BH125">
            <v>1</v>
          </cell>
          <cell r="BI125">
            <v>0</v>
          </cell>
          <cell r="BJ125">
            <v>0</v>
          </cell>
          <cell r="BK125">
            <v>0</v>
          </cell>
        </row>
        <row r="126">
          <cell r="A126" t="str">
            <v>0501</v>
          </cell>
          <cell r="B126" t="str">
            <v>F</v>
          </cell>
          <cell r="D126" t="str">
            <v>경기</v>
          </cell>
          <cell r="E126" t="str">
            <v>수원</v>
          </cell>
          <cell r="F126">
            <v>217</v>
          </cell>
          <cell r="G126">
            <v>24</v>
          </cell>
          <cell r="H126">
            <v>49</v>
          </cell>
          <cell r="I126">
            <v>5</v>
          </cell>
          <cell r="J126">
            <v>2</v>
          </cell>
          <cell r="K126">
            <v>2</v>
          </cell>
          <cell r="L126">
            <v>88</v>
          </cell>
          <cell r="M126">
            <v>5</v>
          </cell>
          <cell r="N126">
            <v>60</v>
          </cell>
          <cell r="O126">
            <v>12</v>
          </cell>
          <cell r="P126">
            <v>104</v>
          </cell>
          <cell r="Q126">
            <v>8</v>
          </cell>
          <cell r="R126">
            <v>53</v>
          </cell>
          <cell r="S126">
            <v>4</v>
          </cell>
          <cell r="T126">
            <v>19</v>
          </cell>
          <cell r="U126">
            <v>5</v>
          </cell>
          <cell r="V126">
            <v>7</v>
          </cell>
          <cell r="W126">
            <v>2</v>
          </cell>
          <cell r="X126">
            <v>3</v>
          </cell>
          <cell r="Y126">
            <v>0</v>
          </cell>
          <cell r="Z126">
            <v>11</v>
          </cell>
          <cell r="AA126">
            <v>2</v>
          </cell>
          <cell r="AB126">
            <v>0</v>
          </cell>
          <cell r="AC126">
            <v>0</v>
          </cell>
          <cell r="AD126">
            <v>10</v>
          </cell>
          <cell r="AE126">
            <v>1</v>
          </cell>
          <cell r="AF126">
            <v>5</v>
          </cell>
          <cell r="AG126">
            <v>0</v>
          </cell>
          <cell r="AH126">
            <v>0</v>
          </cell>
          <cell r="AI126">
            <v>0</v>
          </cell>
          <cell r="AJ126">
            <v>1</v>
          </cell>
          <cell r="AK126">
            <v>0</v>
          </cell>
          <cell r="AL126">
            <v>2</v>
          </cell>
          <cell r="AM126">
            <v>0</v>
          </cell>
          <cell r="AN126">
            <v>2</v>
          </cell>
          <cell r="AO126">
            <v>0</v>
          </cell>
          <cell r="AP126">
            <v>0</v>
          </cell>
          <cell r="AQ126">
            <v>0</v>
          </cell>
          <cell r="AR126">
            <v>8</v>
          </cell>
          <cell r="AS126">
            <v>0</v>
          </cell>
          <cell r="AT126">
            <v>0</v>
          </cell>
          <cell r="AU126">
            <v>0</v>
          </cell>
          <cell r="AV126">
            <v>35</v>
          </cell>
          <cell r="AW126">
            <v>1</v>
          </cell>
          <cell r="AX126">
            <v>3</v>
          </cell>
          <cell r="AY126">
            <v>0</v>
          </cell>
          <cell r="AZ126">
            <v>56</v>
          </cell>
          <cell r="BA126">
            <v>7</v>
          </cell>
          <cell r="BB126">
            <v>7</v>
          </cell>
          <cell r="BC126">
            <v>0</v>
          </cell>
          <cell r="BD126">
            <v>33</v>
          </cell>
          <cell r="BE126">
            <v>4</v>
          </cell>
          <cell r="BF126">
            <v>3</v>
          </cell>
          <cell r="BG126">
            <v>0</v>
          </cell>
          <cell r="BH126">
            <v>3</v>
          </cell>
          <cell r="BI126">
            <v>0</v>
          </cell>
          <cell r="BJ126">
            <v>7</v>
          </cell>
          <cell r="BK126">
            <v>0</v>
          </cell>
        </row>
        <row r="127">
          <cell r="A127" t="str">
            <v>0502</v>
          </cell>
          <cell r="B127" t="str">
            <v>F</v>
          </cell>
          <cell r="D127" t="str">
            <v>경기</v>
          </cell>
          <cell r="E127" t="str">
            <v>남수원</v>
          </cell>
          <cell r="F127">
            <v>134</v>
          </cell>
          <cell r="G127">
            <v>15</v>
          </cell>
          <cell r="H127">
            <v>28</v>
          </cell>
          <cell r="I127">
            <v>5</v>
          </cell>
          <cell r="J127">
            <v>2</v>
          </cell>
          <cell r="K127">
            <v>0</v>
          </cell>
          <cell r="L127">
            <v>55</v>
          </cell>
          <cell r="M127">
            <v>3</v>
          </cell>
          <cell r="N127">
            <v>38</v>
          </cell>
          <cell r="O127">
            <v>7</v>
          </cell>
          <cell r="P127">
            <v>62</v>
          </cell>
          <cell r="Q127">
            <v>6</v>
          </cell>
          <cell r="R127">
            <v>34</v>
          </cell>
          <cell r="S127">
            <v>2</v>
          </cell>
          <cell r="T127">
            <v>13</v>
          </cell>
          <cell r="U127">
            <v>3</v>
          </cell>
          <cell r="V127">
            <v>5</v>
          </cell>
          <cell r="W127">
            <v>0</v>
          </cell>
          <cell r="X127">
            <v>0</v>
          </cell>
          <cell r="Y127">
            <v>0</v>
          </cell>
          <cell r="Z127">
            <v>6</v>
          </cell>
          <cell r="AA127">
            <v>0</v>
          </cell>
          <cell r="AB127">
            <v>0</v>
          </cell>
          <cell r="AC127">
            <v>0</v>
          </cell>
          <cell r="AD127">
            <v>7</v>
          </cell>
          <cell r="AE127">
            <v>1</v>
          </cell>
          <cell r="AF127">
            <v>3</v>
          </cell>
          <cell r="AG127">
            <v>2</v>
          </cell>
          <cell r="AH127">
            <v>0</v>
          </cell>
          <cell r="AI127">
            <v>0</v>
          </cell>
          <cell r="AJ127">
            <v>1</v>
          </cell>
          <cell r="AK127">
            <v>1</v>
          </cell>
          <cell r="AL127">
            <v>1</v>
          </cell>
          <cell r="AM127">
            <v>0</v>
          </cell>
          <cell r="AN127">
            <v>1</v>
          </cell>
          <cell r="AO127">
            <v>1</v>
          </cell>
          <cell r="AP127">
            <v>0</v>
          </cell>
          <cell r="AQ127">
            <v>0</v>
          </cell>
          <cell r="AR127">
            <v>4</v>
          </cell>
          <cell r="AS127">
            <v>0</v>
          </cell>
          <cell r="AT127">
            <v>1</v>
          </cell>
          <cell r="AU127">
            <v>0</v>
          </cell>
          <cell r="AV127">
            <v>21</v>
          </cell>
          <cell r="AW127">
            <v>1</v>
          </cell>
          <cell r="AX127">
            <v>2</v>
          </cell>
          <cell r="AY127">
            <v>0</v>
          </cell>
          <cell r="AZ127">
            <v>34</v>
          </cell>
          <cell r="BA127">
            <v>4</v>
          </cell>
          <cell r="BB127">
            <v>5</v>
          </cell>
          <cell r="BC127">
            <v>0</v>
          </cell>
          <cell r="BD127">
            <v>20</v>
          </cell>
          <cell r="BE127">
            <v>1</v>
          </cell>
          <cell r="BF127">
            <v>1</v>
          </cell>
          <cell r="BG127">
            <v>0</v>
          </cell>
          <cell r="BH127">
            <v>2</v>
          </cell>
          <cell r="BI127">
            <v>1</v>
          </cell>
          <cell r="BJ127">
            <v>5</v>
          </cell>
          <cell r="BK127">
            <v>0</v>
          </cell>
        </row>
        <row r="128">
          <cell r="A128" t="str">
            <v>0503</v>
          </cell>
          <cell r="B128" t="str">
            <v>F</v>
          </cell>
          <cell r="D128" t="str">
            <v>경기</v>
          </cell>
          <cell r="E128" t="str">
            <v>북수원</v>
          </cell>
          <cell r="F128">
            <v>223</v>
          </cell>
          <cell r="G128">
            <v>24</v>
          </cell>
          <cell r="H128">
            <v>50</v>
          </cell>
          <cell r="I128">
            <v>3</v>
          </cell>
          <cell r="J128">
            <v>2</v>
          </cell>
          <cell r="K128">
            <v>0</v>
          </cell>
          <cell r="L128">
            <v>90</v>
          </cell>
          <cell r="M128">
            <v>8</v>
          </cell>
          <cell r="N128">
            <v>63</v>
          </cell>
          <cell r="O128">
            <v>5</v>
          </cell>
          <cell r="P128">
            <v>105</v>
          </cell>
          <cell r="Q128">
            <v>17</v>
          </cell>
          <cell r="R128">
            <v>55</v>
          </cell>
          <cell r="S128">
            <v>2</v>
          </cell>
          <cell r="T128">
            <v>21</v>
          </cell>
          <cell r="U128">
            <v>3</v>
          </cell>
          <cell r="V128">
            <v>7</v>
          </cell>
          <cell r="W128">
            <v>1</v>
          </cell>
          <cell r="X128">
            <v>3</v>
          </cell>
          <cell r="Y128">
            <v>0</v>
          </cell>
          <cell r="Z128">
            <v>11</v>
          </cell>
          <cell r="AA128">
            <v>1</v>
          </cell>
          <cell r="AB128">
            <v>0</v>
          </cell>
          <cell r="AC128">
            <v>0</v>
          </cell>
          <cell r="AD128">
            <v>11</v>
          </cell>
          <cell r="AE128">
            <v>0</v>
          </cell>
          <cell r="AF128">
            <v>6</v>
          </cell>
          <cell r="AG128">
            <v>0</v>
          </cell>
          <cell r="AH128">
            <v>0</v>
          </cell>
          <cell r="AI128">
            <v>0</v>
          </cell>
          <cell r="AJ128">
            <v>1</v>
          </cell>
          <cell r="AK128">
            <v>0</v>
          </cell>
          <cell r="AL128">
            <v>1</v>
          </cell>
          <cell r="AM128">
            <v>0</v>
          </cell>
          <cell r="AN128">
            <v>2</v>
          </cell>
          <cell r="AO128">
            <v>0</v>
          </cell>
          <cell r="AP128">
            <v>0</v>
          </cell>
          <cell r="AQ128">
            <v>0</v>
          </cell>
          <cell r="AR128">
            <v>8</v>
          </cell>
          <cell r="AS128">
            <v>1</v>
          </cell>
          <cell r="AT128">
            <v>0</v>
          </cell>
          <cell r="AU128">
            <v>0</v>
          </cell>
          <cell r="AV128">
            <v>35</v>
          </cell>
          <cell r="AW128">
            <v>6</v>
          </cell>
          <cell r="AX128">
            <v>3</v>
          </cell>
          <cell r="AY128">
            <v>0</v>
          </cell>
          <cell r="AZ128">
            <v>57</v>
          </cell>
          <cell r="BA128">
            <v>10</v>
          </cell>
          <cell r="BB128">
            <v>8</v>
          </cell>
          <cell r="BC128">
            <v>1</v>
          </cell>
          <cell r="BD128">
            <v>34</v>
          </cell>
          <cell r="BE128">
            <v>0</v>
          </cell>
          <cell r="BF128">
            <v>3</v>
          </cell>
          <cell r="BG128">
            <v>1</v>
          </cell>
          <cell r="BH128">
            <v>3</v>
          </cell>
          <cell r="BI128">
            <v>0</v>
          </cell>
          <cell r="BJ128">
            <v>7</v>
          </cell>
          <cell r="BK128">
            <v>0</v>
          </cell>
        </row>
        <row r="129">
          <cell r="A129" t="str">
            <v>0504</v>
          </cell>
          <cell r="B129" t="str">
            <v>F</v>
          </cell>
          <cell r="D129" t="str">
            <v>경기</v>
          </cell>
          <cell r="E129" t="str">
            <v>동수원</v>
          </cell>
          <cell r="F129">
            <v>137</v>
          </cell>
          <cell r="G129">
            <v>9</v>
          </cell>
          <cell r="H129">
            <v>30</v>
          </cell>
          <cell r="I129">
            <v>0</v>
          </cell>
          <cell r="J129">
            <v>2</v>
          </cell>
          <cell r="K129">
            <v>0</v>
          </cell>
          <cell r="L129">
            <v>55</v>
          </cell>
          <cell r="M129">
            <v>5</v>
          </cell>
          <cell r="N129">
            <v>39</v>
          </cell>
          <cell r="O129">
            <v>4</v>
          </cell>
          <cell r="P129">
            <v>65</v>
          </cell>
          <cell r="Q129">
            <v>4</v>
          </cell>
          <cell r="R129">
            <v>33</v>
          </cell>
          <cell r="S129">
            <v>1</v>
          </cell>
          <cell r="T129">
            <v>13</v>
          </cell>
          <cell r="U129">
            <v>4</v>
          </cell>
          <cell r="V129">
            <v>5</v>
          </cell>
          <cell r="W129">
            <v>0</v>
          </cell>
          <cell r="X129">
            <v>1</v>
          </cell>
          <cell r="Y129">
            <v>0</v>
          </cell>
          <cell r="Z129">
            <v>7</v>
          </cell>
          <cell r="AA129">
            <v>0</v>
          </cell>
          <cell r="AB129">
            <v>0</v>
          </cell>
          <cell r="AC129">
            <v>0</v>
          </cell>
          <cell r="AD129">
            <v>6</v>
          </cell>
          <cell r="AE129">
            <v>0</v>
          </cell>
          <cell r="AF129">
            <v>3</v>
          </cell>
          <cell r="AG129">
            <v>0</v>
          </cell>
          <cell r="AH129">
            <v>0</v>
          </cell>
          <cell r="AI129">
            <v>0</v>
          </cell>
          <cell r="AJ129">
            <v>1</v>
          </cell>
          <cell r="AK129">
            <v>0</v>
          </cell>
          <cell r="AL129">
            <v>1</v>
          </cell>
          <cell r="AM129">
            <v>0</v>
          </cell>
          <cell r="AN129">
            <v>1</v>
          </cell>
          <cell r="AO129">
            <v>0</v>
          </cell>
          <cell r="AP129">
            <v>0</v>
          </cell>
          <cell r="AQ129">
            <v>0</v>
          </cell>
          <cell r="AR129">
            <v>5</v>
          </cell>
          <cell r="AS129">
            <v>0</v>
          </cell>
          <cell r="AT129">
            <v>0</v>
          </cell>
          <cell r="AU129">
            <v>0</v>
          </cell>
          <cell r="AV129">
            <v>22</v>
          </cell>
          <cell r="AW129">
            <v>4</v>
          </cell>
          <cell r="AX129">
            <v>2</v>
          </cell>
          <cell r="AY129">
            <v>0</v>
          </cell>
          <cell r="AZ129">
            <v>35</v>
          </cell>
          <cell r="BA129">
            <v>0</v>
          </cell>
          <cell r="BB129">
            <v>5</v>
          </cell>
          <cell r="BC129">
            <v>1</v>
          </cell>
          <cell r="BD129">
            <v>20</v>
          </cell>
          <cell r="BE129">
            <v>0</v>
          </cell>
          <cell r="BF129">
            <v>1</v>
          </cell>
          <cell r="BG129">
            <v>0</v>
          </cell>
          <cell r="BH129">
            <v>2</v>
          </cell>
          <cell r="BI129">
            <v>0</v>
          </cell>
          <cell r="BJ129">
            <v>5</v>
          </cell>
          <cell r="BK129">
            <v>0</v>
          </cell>
        </row>
        <row r="130">
          <cell r="A130" t="str">
            <v>0505</v>
          </cell>
          <cell r="B130" t="str">
            <v>F</v>
          </cell>
          <cell r="D130" t="str">
            <v>경기</v>
          </cell>
          <cell r="E130" t="str">
            <v>평택</v>
          </cell>
          <cell r="F130">
            <v>131</v>
          </cell>
          <cell r="G130">
            <v>11</v>
          </cell>
          <cell r="H130">
            <v>27</v>
          </cell>
          <cell r="I130">
            <v>0</v>
          </cell>
          <cell r="J130">
            <v>2</v>
          </cell>
          <cell r="K130">
            <v>0</v>
          </cell>
          <cell r="L130">
            <v>56</v>
          </cell>
          <cell r="M130">
            <v>6</v>
          </cell>
          <cell r="N130">
            <v>35</v>
          </cell>
          <cell r="O130">
            <v>3</v>
          </cell>
          <cell r="P130">
            <v>60</v>
          </cell>
          <cell r="Q130">
            <v>5</v>
          </cell>
          <cell r="R130">
            <v>36</v>
          </cell>
          <cell r="S130">
            <v>3</v>
          </cell>
          <cell r="T130">
            <v>12</v>
          </cell>
          <cell r="U130">
            <v>3</v>
          </cell>
          <cell r="V130">
            <v>5</v>
          </cell>
          <cell r="W130">
            <v>0</v>
          </cell>
          <cell r="X130">
            <v>1</v>
          </cell>
          <cell r="Y130">
            <v>0</v>
          </cell>
          <cell r="Z130">
            <v>5</v>
          </cell>
          <cell r="AA130">
            <v>0</v>
          </cell>
          <cell r="AB130">
            <v>0</v>
          </cell>
          <cell r="AC130">
            <v>0</v>
          </cell>
          <cell r="AD130">
            <v>6</v>
          </cell>
          <cell r="AE130">
            <v>0</v>
          </cell>
          <cell r="AF130">
            <v>2</v>
          </cell>
          <cell r="AG130">
            <v>0</v>
          </cell>
          <cell r="AH130">
            <v>0</v>
          </cell>
          <cell r="AI130">
            <v>0</v>
          </cell>
          <cell r="AJ130">
            <v>1</v>
          </cell>
          <cell r="AK130">
            <v>0</v>
          </cell>
          <cell r="AL130">
            <v>1</v>
          </cell>
          <cell r="AM130">
            <v>0</v>
          </cell>
          <cell r="AN130">
            <v>2</v>
          </cell>
          <cell r="AO130">
            <v>0</v>
          </cell>
          <cell r="AP130">
            <v>0</v>
          </cell>
          <cell r="AQ130">
            <v>0</v>
          </cell>
          <cell r="AR130">
            <v>4</v>
          </cell>
          <cell r="AS130">
            <v>0</v>
          </cell>
          <cell r="AT130">
            <v>1</v>
          </cell>
          <cell r="AU130">
            <v>0</v>
          </cell>
          <cell r="AV130">
            <v>20</v>
          </cell>
          <cell r="AW130">
            <v>3</v>
          </cell>
          <cell r="AX130">
            <v>1</v>
          </cell>
          <cell r="AY130">
            <v>0</v>
          </cell>
          <cell r="AZ130">
            <v>33</v>
          </cell>
          <cell r="BA130">
            <v>2</v>
          </cell>
          <cell r="BB130">
            <v>5</v>
          </cell>
          <cell r="BC130">
            <v>0</v>
          </cell>
          <cell r="BD130">
            <v>22</v>
          </cell>
          <cell r="BE130">
            <v>3</v>
          </cell>
          <cell r="BF130">
            <v>1</v>
          </cell>
          <cell r="BG130">
            <v>0</v>
          </cell>
          <cell r="BH130">
            <v>3</v>
          </cell>
          <cell r="BI130">
            <v>0</v>
          </cell>
          <cell r="BJ130">
            <v>4</v>
          </cell>
          <cell r="BK130">
            <v>0</v>
          </cell>
        </row>
        <row r="131">
          <cell r="A131" t="str">
            <v>0506</v>
          </cell>
          <cell r="B131" t="str">
            <v>F</v>
          </cell>
          <cell r="D131" t="str">
            <v>경기</v>
          </cell>
          <cell r="E131" t="str">
            <v>송탄</v>
          </cell>
          <cell r="F131">
            <v>114</v>
          </cell>
          <cell r="G131">
            <v>13</v>
          </cell>
          <cell r="H131">
            <v>26</v>
          </cell>
          <cell r="I131">
            <v>2</v>
          </cell>
          <cell r="J131">
            <v>1</v>
          </cell>
          <cell r="K131">
            <v>0</v>
          </cell>
          <cell r="L131">
            <v>45</v>
          </cell>
          <cell r="M131">
            <v>8</v>
          </cell>
          <cell r="N131">
            <v>32</v>
          </cell>
          <cell r="O131">
            <v>1</v>
          </cell>
          <cell r="P131">
            <v>55</v>
          </cell>
          <cell r="Q131">
            <v>9</v>
          </cell>
          <cell r="R131">
            <v>27</v>
          </cell>
          <cell r="S131">
            <v>3</v>
          </cell>
          <cell r="T131">
            <v>11</v>
          </cell>
          <cell r="U131">
            <v>1</v>
          </cell>
          <cell r="V131">
            <v>4</v>
          </cell>
          <cell r="W131">
            <v>0</v>
          </cell>
          <cell r="X131">
            <v>0</v>
          </cell>
          <cell r="Y131">
            <v>0</v>
          </cell>
          <cell r="Z131">
            <v>5</v>
          </cell>
          <cell r="AA131">
            <v>0</v>
          </cell>
          <cell r="AB131">
            <v>0</v>
          </cell>
          <cell r="AC131">
            <v>0</v>
          </cell>
          <cell r="AD131">
            <v>6</v>
          </cell>
          <cell r="AE131">
            <v>0</v>
          </cell>
          <cell r="AF131">
            <v>3</v>
          </cell>
          <cell r="AG131">
            <v>0</v>
          </cell>
          <cell r="AH131">
            <v>0</v>
          </cell>
          <cell r="AI131">
            <v>0</v>
          </cell>
          <cell r="AJ131">
            <v>1</v>
          </cell>
          <cell r="AK131">
            <v>0</v>
          </cell>
          <cell r="AL131">
            <v>1</v>
          </cell>
          <cell r="AM131">
            <v>0</v>
          </cell>
          <cell r="AN131">
            <v>2</v>
          </cell>
          <cell r="AO131">
            <v>1</v>
          </cell>
          <cell r="AP131">
            <v>0</v>
          </cell>
          <cell r="AQ131">
            <v>1</v>
          </cell>
          <cell r="AR131">
            <v>4</v>
          </cell>
          <cell r="AS131">
            <v>0</v>
          </cell>
          <cell r="AT131">
            <v>0</v>
          </cell>
          <cell r="AU131">
            <v>0</v>
          </cell>
          <cell r="AV131">
            <v>18</v>
          </cell>
          <cell r="AW131">
            <v>5</v>
          </cell>
          <cell r="AX131">
            <v>1</v>
          </cell>
          <cell r="AY131">
            <v>0</v>
          </cell>
          <cell r="AZ131">
            <v>30</v>
          </cell>
          <cell r="BA131">
            <v>2</v>
          </cell>
          <cell r="BB131">
            <v>4</v>
          </cell>
          <cell r="BC131">
            <v>1</v>
          </cell>
          <cell r="BD131">
            <v>17</v>
          </cell>
          <cell r="BE131">
            <v>2</v>
          </cell>
          <cell r="BF131">
            <v>1</v>
          </cell>
          <cell r="BG131">
            <v>0</v>
          </cell>
          <cell r="BH131">
            <v>2</v>
          </cell>
          <cell r="BI131">
            <v>0</v>
          </cell>
          <cell r="BJ131">
            <v>3</v>
          </cell>
          <cell r="BK131">
            <v>0</v>
          </cell>
        </row>
        <row r="132">
          <cell r="A132" t="str">
            <v>0507</v>
          </cell>
          <cell r="B132" t="str">
            <v>F</v>
          </cell>
          <cell r="D132" t="str">
            <v>경기</v>
          </cell>
          <cell r="E132" t="str">
            <v>오산</v>
          </cell>
          <cell r="F132">
            <v>114</v>
          </cell>
          <cell r="G132">
            <v>17</v>
          </cell>
          <cell r="H132">
            <v>27</v>
          </cell>
          <cell r="I132">
            <v>2</v>
          </cell>
          <cell r="J132">
            <v>1</v>
          </cell>
          <cell r="K132">
            <v>0</v>
          </cell>
          <cell r="L132">
            <v>46</v>
          </cell>
          <cell r="M132">
            <v>6</v>
          </cell>
          <cell r="N132">
            <v>33</v>
          </cell>
          <cell r="O132">
            <v>6</v>
          </cell>
          <cell r="P132">
            <v>52</v>
          </cell>
          <cell r="Q132">
            <v>6</v>
          </cell>
          <cell r="R132">
            <v>29</v>
          </cell>
          <cell r="S132">
            <v>5</v>
          </cell>
          <cell r="T132">
            <v>11</v>
          </cell>
          <cell r="U132">
            <v>4</v>
          </cell>
          <cell r="V132">
            <v>4</v>
          </cell>
          <cell r="W132">
            <v>0</v>
          </cell>
          <cell r="X132">
            <v>0</v>
          </cell>
          <cell r="Y132">
            <v>0</v>
          </cell>
          <cell r="Z132">
            <v>6</v>
          </cell>
          <cell r="AA132">
            <v>0</v>
          </cell>
          <cell r="AB132">
            <v>0</v>
          </cell>
          <cell r="AC132">
            <v>0</v>
          </cell>
          <cell r="AD132">
            <v>6</v>
          </cell>
          <cell r="AE132">
            <v>2</v>
          </cell>
          <cell r="AF132">
            <v>3</v>
          </cell>
          <cell r="AG132">
            <v>0</v>
          </cell>
          <cell r="AH132">
            <v>0</v>
          </cell>
          <cell r="AI132">
            <v>0</v>
          </cell>
          <cell r="AJ132">
            <v>1</v>
          </cell>
          <cell r="AK132">
            <v>0</v>
          </cell>
          <cell r="AL132">
            <v>1</v>
          </cell>
          <cell r="AM132">
            <v>0</v>
          </cell>
          <cell r="AN132">
            <v>2</v>
          </cell>
          <cell r="AO132">
            <v>0</v>
          </cell>
          <cell r="AP132">
            <v>0</v>
          </cell>
          <cell r="AQ132">
            <v>0</v>
          </cell>
          <cell r="AR132">
            <v>4</v>
          </cell>
          <cell r="AS132">
            <v>0</v>
          </cell>
          <cell r="AT132">
            <v>0</v>
          </cell>
          <cell r="AU132">
            <v>0</v>
          </cell>
          <cell r="AV132">
            <v>17</v>
          </cell>
          <cell r="AW132">
            <v>1</v>
          </cell>
          <cell r="AX132">
            <v>1</v>
          </cell>
          <cell r="AY132">
            <v>0</v>
          </cell>
          <cell r="AZ132">
            <v>28</v>
          </cell>
          <cell r="BA132">
            <v>5</v>
          </cell>
          <cell r="BB132">
            <v>4</v>
          </cell>
          <cell r="BC132">
            <v>2</v>
          </cell>
          <cell r="BD132">
            <v>18</v>
          </cell>
          <cell r="BE132">
            <v>2</v>
          </cell>
          <cell r="BF132">
            <v>1</v>
          </cell>
          <cell r="BG132">
            <v>0</v>
          </cell>
          <cell r="BH132">
            <v>2</v>
          </cell>
          <cell r="BI132">
            <v>0</v>
          </cell>
          <cell r="BJ132">
            <v>4</v>
          </cell>
          <cell r="BK132">
            <v>1</v>
          </cell>
        </row>
        <row r="133">
          <cell r="A133" t="str">
            <v>0508</v>
          </cell>
          <cell r="B133" t="str">
            <v>F</v>
          </cell>
          <cell r="D133" t="str">
            <v>경기</v>
          </cell>
          <cell r="E133" t="str">
            <v>발안</v>
          </cell>
          <cell r="F133">
            <v>100</v>
          </cell>
          <cell r="G133">
            <v>8</v>
          </cell>
          <cell r="H133">
            <v>24</v>
          </cell>
          <cell r="I133">
            <v>2</v>
          </cell>
          <cell r="J133">
            <v>1</v>
          </cell>
          <cell r="K133">
            <v>0</v>
          </cell>
          <cell r="L133">
            <v>40</v>
          </cell>
          <cell r="M133">
            <v>5</v>
          </cell>
          <cell r="N133">
            <v>30</v>
          </cell>
          <cell r="O133">
            <v>2</v>
          </cell>
          <cell r="P133">
            <v>45</v>
          </cell>
          <cell r="Q133">
            <v>4</v>
          </cell>
          <cell r="R133">
            <v>25</v>
          </cell>
          <cell r="S133">
            <v>2</v>
          </cell>
          <cell r="T133">
            <v>10</v>
          </cell>
          <cell r="U133">
            <v>0</v>
          </cell>
          <cell r="V133">
            <v>4</v>
          </cell>
          <cell r="W133">
            <v>0</v>
          </cell>
          <cell r="X133">
            <v>1</v>
          </cell>
          <cell r="Y133">
            <v>0</v>
          </cell>
          <cell r="Z133">
            <v>5</v>
          </cell>
          <cell r="AA133">
            <v>1</v>
          </cell>
          <cell r="AB133">
            <v>0</v>
          </cell>
          <cell r="AC133">
            <v>0</v>
          </cell>
          <cell r="AD133">
            <v>6</v>
          </cell>
          <cell r="AE133">
            <v>1</v>
          </cell>
          <cell r="AF133">
            <v>2</v>
          </cell>
          <cell r="AG133">
            <v>0</v>
          </cell>
          <cell r="AH133">
            <v>0</v>
          </cell>
          <cell r="AI133">
            <v>0</v>
          </cell>
          <cell r="AJ133">
            <v>1</v>
          </cell>
          <cell r="AK133">
            <v>0</v>
          </cell>
          <cell r="AL133">
            <v>0</v>
          </cell>
          <cell r="AM133">
            <v>0</v>
          </cell>
          <cell r="AN133">
            <v>1</v>
          </cell>
          <cell r="AO133">
            <v>0</v>
          </cell>
          <cell r="AP133">
            <v>0</v>
          </cell>
          <cell r="AQ133">
            <v>0</v>
          </cell>
          <cell r="AR133">
            <v>4</v>
          </cell>
          <cell r="AS133">
            <v>0</v>
          </cell>
          <cell r="AT133">
            <v>0</v>
          </cell>
          <cell r="AU133">
            <v>0</v>
          </cell>
          <cell r="AV133">
            <v>15</v>
          </cell>
          <cell r="AW133">
            <v>3</v>
          </cell>
          <cell r="AX133">
            <v>1</v>
          </cell>
          <cell r="AY133">
            <v>0</v>
          </cell>
          <cell r="AZ133">
            <v>24</v>
          </cell>
          <cell r="BA133">
            <v>1</v>
          </cell>
          <cell r="BB133">
            <v>4</v>
          </cell>
          <cell r="BC133">
            <v>1</v>
          </cell>
          <cell r="BD133">
            <v>16</v>
          </cell>
          <cell r="BE133">
            <v>1</v>
          </cell>
          <cell r="BF133">
            <v>1</v>
          </cell>
          <cell r="BG133">
            <v>0</v>
          </cell>
          <cell r="BH133">
            <v>2</v>
          </cell>
          <cell r="BI133">
            <v>0</v>
          </cell>
          <cell r="BJ133">
            <v>2</v>
          </cell>
          <cell r="BK133">
            <v>0</v>
          </cell>
        </row>
        <row r="134">
          <cell r="A134" t="str">
            <v>0509</v>
          </cell>
          <cell r="B134" t="str">
            <v>F</v>
          </cell>
          <cell r="D134" t="str">
            <v>경기</v>
          </cell>
          <cell r="E134" t="str">
            <v>안성</v>
          </cell>
          <cell r="F134">
            <v>99</v>
          </cell>
          <cell r="G134">
            <v>9</v>
          </cell>
          <cell r="H134">
            <v>22</v>
          </cell>
          <cell r="I134">
            <v>0</v>
          </cell>
          <cell r="J134">
            <v>1</v>
          </cell>
          <cell r="K134">
            <v>2</v>
          </cell>
          <cell r="L134">
            <v>41</v>
          </cell>
          <cell r="M134">
            <v>3</v>
          </cell>
          <cell r="N134">
            <v>29</v>
          </cell>
          <cell r="O134">
            <v>3</v>
          </cell>
          <cell r="P134">
            <v>43</v>
          </cell>
          <cell r="Q134">
            <v>4</v>
          </cell>
          <cell r="R134">
            <v>27</v>
          </cell>
          <cell r="S134">
            <v>2</v>
          </cell>
          <cell r="T134">
            <v>11</v>
          </cell>
          <cell r="U134">
            <v>1</v>
          </cell>
          <cell r="V134">
            <v>3</v>
          </cell>
          <cell r="W134">
            <v>0</v>
          </cell>
          <cell r="X134">
            <v>1</v>
          </cell>
          <cell r="Y134">
            <v>0</v>
          </cell>
          <cell r="Z134">
            <v>5</v>
          </cell>
          <cell r="AA134">
            <v>0</v>
          </cell>
          <cell r="AB134">
            <v>0</v>
          </cell>
          <cell r="AC134">
            <v>0</v>
          </cell>
          <cell r="AD134">
            <v>5</v>
          </cell>
          <cell r="AE134">
            <v>0</v>
          </cell>
          <cell r="AF134">
            <v>1</v>
          </cell>
          <cell r="AG134">
            <v>0</v>
          </cell>
          <cell r="AH134">
            <v>0</v>
          </cell>
          <cell r="AI134">
            <v>0</v>
          </cell>
          <cell r="AJ134">
            <v>1</v>
          </cell>
          <cell r="AK134">
            <v>0</v>
          </cell>
          <cell r="AL134">
            <v>1</v>
          </cell>
          <cell r="AM134">
            <v>0</v>
          </cell>
          <cell r="AN134">
            <v>1</v>
          </cell>
          <cell r="AO134">
            <v>0</v>
          </cell>
          <cell r="AP134">
            <v>0</v>
          </cell>
          <cell r="AQ134">
            <v>0</v>
          </cell>
          <cell r="AR134">
            <v>4</v>
          </cell>
          <cell r="AS134">
            <v>0</v>
          </cell>
          <cell r="AT134">
            <v>0</v>
          </cell>
          <cell r="AU134">
            <v>0</v>
          </cell>
          <cell r="AV134">
            <v>14</v>
          </cell>
          <cell r="AW134">
            <v>1</v>
          </cell>
          <cell r="AX134">
            <v>1</v>
          </cell>
          <cell r="AY134">
            <v>0</v>
          </cell>
          <cell r="AZ134">
            <v>23</v>
          </cell>
          <cell r="BA134">
            <v>3</v>
          </cell>
          <cell r="BB134">
            <v>4</v>
          </cell>
          <cell r="BC134">
            <v>0</v>
          </cell>
          <cell r="BD134">
            <v>17</v>
          </cell>
          <cell r="BE134">
            <v>1</v>
          </cell>
          <cell r="BF134">
            <v>1</v>
          </cell>
          <cell r="BG134">
            <v>0</v>
          </cell>
          <cell r="BH134">
            <v>2</v>
          </cell>
          <cell r="BI134">
            <v>1</v>
          </cell>
          <cell r="BJ134">
            <v>3</v>
          </cell>
          <cell r="BK134">
            <v>0</v>
          </cell>
        </row>
        <row r="135">
          <cell r="A135" t="str">
            <v>0510</v>
          </cell>
          <cell r="B135" t="str">
            <v>F</v>
          </cell>
          <cell r="D135" t="str">
            <v>경기</v>
          </cell>
          <cell r="E135" t="str">
            <v>안중</v>
          </cell>
          <cell r="F135">
            <v>73</v>
          </cell>
          <cell r="G135">
            <v>11</v>
          </cell>
          <cell r="H135">
            <v>16</v>
          </cell>
          <cell r="I135">
            <v>2</v>
          </cell>
          <cell r="J135">
            <v>1</v>
          </cell>
          <cell r="K135">
            <v>0</v>
          </cell>
          <cell r="L135">
            <v>31</v>
          </cell>
          <cell r="M135">
            <v>5</v>
          </cell>
          <cell r="N135">
            <v>20</v>
          </cell>
          <cell r="O135">
            <v>3</v>
          </cell>
          <cell r="P135">
            <v>33</v>
          </cell>
          <cell r="Q135">
            <v>4</v>
          </cell>
          <cell r="R135">
            <v>20</v>
          </cell>
          <cell r="S135">
            <v>4</v>
          </cell>
          <cell r="T135">
            <v>6</v>
          </cell>
          <cell r="U135">
            <v>1</v>
          </cell>
          <cell r="V135">
            <v>2</v>
          </cell>
          <cell r="W135">
            <v>0</v>
          </cell>
          <cell r="X135">
            <v>1</v>
          </cell>
          <cell r="Y135">
            <v>0</v>
          </cell>
          <cell r="Z135">
            <v>4</v>
          </cell>
          <cell r="AA135">
            <v>0</v>
          </cell>
          <cell r="AB135">
            <v>0</v>
          </cell>
          <cell r="AC135">
            <v>0</v>
          </cell>
          <cell r="AD135">
            <v>4</v>
          </cell>
          <cell r="AE135">
            <v>1</v>
          </cell>
          <cell r="AF135">
            <v>2</v>
          </cell>
          <cell r="AG135">
            <v>1</v>
          </cell>
          <cell r="AH135">
            <v>0</v>
          </cell>
          <cell r="AI135">
            <v>0</v>
          </cell>
          <cell r="AJ135">
            <v>0</v>
          </cell>
          <cell r="AK135">
            <v>0</v>
          </cell>
          <cell r="AL135">
            <v>0</v>
          </cell>
          <cell r="AM135">
            <v>0</v>
          </cell>
          <cell r="AN135">
            <v>1</v>
          </cell>
          <cell r="AO135">
            <v>0</v>
          </cell>
          <cell r="AP135">
            <v>0</v>
          </cell>
          <cell r="AQ135">
            <v>0</v>
          </cell>
          <cell r="AR135">
            <v>2</v>
          </cell>
          <cell r="AS135">
            <v>0</v>
          </cell>
          <cell r="AT135">
            <v>0</v>
          </cell>
          <cell r="AU135">
            <v>0</v>
          </cell>
          <cell r="AV135">
            <v>11</v>
          </cell>
          <cell r="AW135">
            <v>1</v>
          </cell>
          <cell r="AX135">
            <v>1</v>
          </cell>
          <cell r="AY135">
            <v>0</v>
          </cell>
          <cell r="AZ135">
            <v>18</v>
          </cell>
          <cell r="BA135">
            <v>3</v>
          </cell>
          <cell r="BB135">
            <v>4</v>
          </cell>
          <cell r="BC135">
            <v>0</v>
          </cell>
          <cell r="BD135">
            <v>12</v>
          </cell>
          <cell r="BE135">
            <v>4</v>
          </cell>
          <cell r="BF135">
            <v>1</v>
          </cell>
          <cell r="BG135">
            <v>0</v>
          </cell>
          <cell r="BH135">
            <v>1</v>
          </cell>
          <cell r="BI135">
            <v>0</v>
          </cell>
          <cell r="BJ135">
            <v>2</v>
          </cell>
          <cell r="BK135">
            <v>0</v>
          </cell>
        </row>
        <row r="136">
          <cell r="A136" t="str">
            <v>0512</v>
          </cell>
          <cell r="B136" t="str">
            <v>F</v>
          </cell>
          <cell r="D136" t="str">
            <v>경기</v>
          </cell>
          <cell r="E136" t="str">
            <v>안양</v>
          </cell>
          <cell r="F136">
            <v>272</v>
          </cell>
          <cell r="G136">
            <v>25</v>
          </cell>
          <cell r="H136">
            <v>52</v>
          </cell>
          <cell r="I136">
            <v>9</v>
          </cell>
          <cell r="J136">
            <v>2</v>
          </cell>
          <cell r="K136">
            <v>0</v>
          </cell>
          <cell r="L136">
            <v>119</v>
          </cell>
          <cell r="M136">
            <v>9</v>
          </cell>
          <cell r="N136">
            <v>64</v>
          </cell>
          <cell r="O136">
            <v>8</v>
          </cell>
          <cell r="P136">
            <v>138</v>
          </cell>
          <cell r="Q136">
            <v>12</v>
          </cell>
          <cell r="R136">
            <v>70</v>
          </cell>
          <cell r="S136">
            <v>5</v>
          </cell>
          <cell r="T136">
            <v>21</v>
          </cell>
          <cell r="U136">
            <v>1</v>
          </cell>
          <cell r="V136">
            <v>7</v>
          </cell>
          <cell r="W136">
            <v>0</v>
          </cell>
          <cell r="X136">
            <v>2</v>
          </cell>
          <cell r="Y136">
            <v>1</v>
          </cell>
          <cell r="Z136">
            <v>12</v>
          </cell>
          <cell r="AA136">
            <v>1</v>
          </cell>
          <cell r="AB136">
            <v>0</v>
          </cell>
          <cell r="AC136">
            <v>0</v>
          </cell>
          <cell r="AD136">
            <v>11</v>
          </cell>
          <cell r="AE136">
            <v>4</v>
          </cell>
          <cell r="AF136">
            <v>6</v>
          </cell>
          <cell r="AG136">
            <v>0</v>
          </cell>
          <cell r="AH136">
            <v>0</v>
          </cell>
          <cell r="AI136">
            <v>0</v>
          </cell>
          <cell r="AJ136">
            <v>2</v>
          </cell>
          <cell r="AK136">
            <v>1</v>
          </cell>
          <cell r="AL136">
            <v>1</v>
          </cell>
          <cell r="AM136">
            <v>0</v>
          </cell>
          <cell r="AN136">
            <v>2</v>
          </cell>
          <cell r="AO136">
            <v>1</v>
          </cell>
          <cell r="AP136">
            <v>0</v>
          </cell>
          <cell r="AQ136">
            <v>0</v>
          </cell>
          <cell r="AR136">
            <v>9</v>
          </cell>
          <cell r="AS136">
            <v>1</v>
          </cell>
          <cell r="AT136">
            <v>0</v>
          </cell>
          <cell r="AU136">
            <v>0</v>
          </cell>
          <cell r="AV136">
            <v>49</v>
          </cell>
          <cell r="AW136">
            <v>4</v>
          </cell>
          <cell r="AX136">
            <v>4</v>
          </cell>
          <cell r="AY136">
            <v>0</v>
          </cell>
          <cell r="AZ136">
            <v>74</v>
          </cell>
          <cell r="BA136">
            <v>6</v>
          </cell>
          <cell r="BB136">
            <v>8</v>
          </cell>
          <cell r="BC136">
            <v>1</v>
          </cell>
          <cell r="BD136">
            <v>48</v>
          </cell>
          <cell r="BE136">
            <v>1</v>
          </cell>
          <cell r="BF136">
            <v>3</v>
          </cell>
          <cell r="BG136">
            <v>1</v>
          </cell>
          <cell r="BH136">
            <v>4</v>
          </cell>
          <cell r="BI136">
            <v>0</v>
          </cell>
          <cell r="BJ136">
            <v>7</v>
          </cell>
          <cell r="BK136">
            <v>2</v>
          </cell>
        </row>
        <row r="137">
          <cell r="A137" t="str">
            <v>0513</v>
          </cell>
          <cell r="B137" t="str">
            <v>F</v>
          </cell>
          <cell r="D137" t="str">
            <v>경기</v>
          </cell>
          <cell r="E137" t="str">
            <v>비산</v>
          </cell>
          <cell r="F137">
            <v>164</v>
          </cell>
          <cell r="G137">
            <v>20</v>
          </cell>
          <cell r="H137">
            <v>38</v>
          </cell>
          <cell r="I137">
            <v>8</v>
          </cell>
          <cell r="J137">
            <v>2</v>
          </cell>
          <cell r="K137">
            <v>0</v>
          </cell>
          <cell r="L137">
            <v>66</v>
          </cell>
          <cell r="M137">
            <v>5</v>
          </cell>
          <cell r="N137">
            <v>47</v>
          </cell>
          <cell r="O137">
            <v>7</v>
          </cell>
          <cell r="P137">
            <v>76</v>
          </cell>
          <cell r="Q137">
            <v>11</v>
          </cell>
          <cell r="R137">
            <v>41</v>
          </cell>
          <cell r="S137">
            <v>2</v>
          </cell>
          <cell r="T137">
            <v>15</v>
          </cell>
          <cell r="U137">
            <v>1</v>
          </cell>
          <cell r="V137">
            <v>5</v>
          </cell>
          <cell r="W137">
            <v>1</v>
          </cell>
          <cell r="X137">
            <v>2</v>
          </cell>
          <cell r="Y137">
            <v>0</v>
          </cell>
          <cell r="Z137">
            <v>8</v>
          </cell>
          <cell r="AA137">
            <v>1</v>
          </cell>
          <cell r="AB137">
            <v>0</v>
          </cell>
          <cell r="AC137">
            <v>0</v>
          </cell>
          <cell r="AD137">
            <v>9</v>
          </cell>
          <cell r="AE137">
            <v>3</v>
          </cell>
          <cell r="AF137">
            <v>4</v>
          </cell>
          <cell r="AG137">
            <v>1</v>
          </cell>
          <cell r="AH137">
            <v>0</v>
          </cell>
          <cell r="AI137">
            <v>0</v>
          </cell>
          <cell r="AJ137">
            <v>1</v>
          </cell>
          <cell r="AK137">
            <v>0</v>
          </cell>
          <cell r="AL137">
            <v>1</v>
          </cell>
          <cell r="AM137">
            <v>0</v>
          </cell>
          <cell r="AN137">
            <v>3</v>
          </cell>
          <cell r="AO137">
            <v>1</v>
          </cell>
          <cell r="AP137">
            <v>0</v>
          </cell>
          <cell r="AQ137">
            <v>0</v>
          </cell>
          <cell r="AR137">
            <v>5</v>
          </cell>
          <cell r="AS137">
            <v>1</v>
          </cell>
          <cell r="AT137">
            <v>0</v>
          </cell>
          <cell r="AU137">
            <v>0</v>
          </cell>
          <cell r="AV137">
            <v>25</v>
          </cell>
          <cell r="AW137">
            <v>3</v>
          </cell>
          <cell r="AX137">
            <v>2</v>
          </cell>
          <cell r="AY137">
            <v>0</v>
          </cell>
          <cell r="AZ137">
            <v>41</v>
          </cell>
          <cell r="BA137">
            <v>6</v>
          </cell>
          <cell r="BB137">
            <v>6</v>
          </cell>
          <cell r="BC137">
            <v>0</v>
          </cell>
          <cell r="BD137">
            <v>25</v>
          </cell>
          <cell r="BE137">
            <v>0</v>
          </cell>
          <cell r="BF137">
            <v>3</v>
          </cell>
          <cell r="BG137">
            <v>0</v>
          </cell>
          <cell r="BH137">
            <v>2</v>
          </cell>
          <cell r="BI137">
            <v>0</v>
          </cell>
          <cell r="BJ137">
            <v>5</v>
          </cell>
          <cell r="BK137">
            <v>2</v>
          </cell>
        </row>
        <row r="138">
          <cell r="A138" t="str">
            <v>0514</v>
          </cell>
          <cell r="B138" t="str">
            <v>F</v>
          </cell>
          <cell r="D138" t="str">
            <v>경기</v>
          </cell>
          <cell r="E138" t="str">
            <v>평촌</v>
          </cell>
          <cell r="F138">
            <v>170</v>
          </cell>
          <cell r="G138">
            <v>11</v>
          </cell>
          <cell r="H138">
            <v>38</v>
          </cell>
          <cell r="I138">
            <v>2</v>
          </cell>
          <cell r="J138">
            <v>2</v>
          </cell>
          <cell r="K138">
            <v>0</v>
          </cell>
          <cell r="L138">
            <v>67</v>
          </cell>
          <cell r="M138">
            <v>3</v>
          </cell>
          <cell r="N138">
            <v>48</v>
          </cell>
          <cell r="O138">
            <v>2</v>
          </cell>
          <cell r="P138">
            <v>82</v>
          </cell>
          <cell r="Q138">
            <v>7</v>
          </cell>
          <cell r="R138">
            <v>40</v>
          </cell>
          <cell r="S138">
            <v>2</v>
          </cell>
          <cell r="T138">
            <v>16</v>
          </cell>
          <cell r="U138">
            <v>0</v>
          </cell>
          <cell r="V138">
            <v>6</v>
          </cell>
          <cell r="W138">
            <v>0</v>
          </cell>
          <cell r="X138">
            <v>1</v>
          </cell>
          <cell r="Y138">
            <v>0</v>
          </cell>
          <cell r="Z138">
            <v>8</v>
          </cell>
          <cell r="AA138">
            <v>1</v>
          </cell>
          <cell r="AB138">
            <v>0</v>
          </cell>
          <cell r="AC138">
            <v>0</v>
          </cell>
          <cell r="AD138">
            <v>9</v>
          </cell>
          <cell r="AE138">
            <v>0</v>
          </cell>
          <cell r="AF138">
            <v>4</v>
          </cell>
          <cell r="AG138">
            <v>1</v>
          </cell>
          <cell r="AH138">
            <v>0</v>
          </cell>
          <cell r="AI138">
            <v>0</v>
          </cell>
          <cell r="AJ138">
            <v>1</v>
          </cell>
          <cell r="AK138">
            <v>0</v>
          </cell>
          <cell r="AL138">
            <v>1</v>
          </cell>
          <cell r="AM138">
            <v>0</v>
          </cell>
          <cell r="AN138">
            <v>2</v>
          </cell>
          <cell r="AO138">
            <v>0</v>
          </cell>
          <cell r="AP138">
            <v>0</v>
          </cell>
          <cell r="AQ138">
            <v>0</v>
          </cell>
          <cell r="AR138">
            <v>6</v>
          </cell>
          <cell r="AS138">
            <v>0</v>
          </cell>
          <cell r="AT138">
            <v>0</v>
          </cell>
          <cell r="AU138">
            <v>0</v>
          </cell>
          <cell r="AV138">
            <v>27</v>
          </cell>
          <cell r="AW138">
            <v>1</v>
          </cell>
          <cell r="AX138">
            <v>2</v>
          </cell>
          <cell r="AY138">
            <v>0</v>
          </cell>
          <cell r="AZ138">
            <v>45</v>
          </cell>
          <cell r="BA138">
            <v>6</v>
          </cell>
          <cell r="BB138">
            <v>6</v>
          </cell>
          <cell r="BC138">
            <v>0</v>
          </cell>
          <cell r="BD138">
            <v>25</v>
          </cell>
          <cell r="BE138">
            <v>1</v>
          </cell>
          <cell r="BF138">
            <v>2</v>
          </cell>
          <cell r="BG138">
            <v>1</v>
          </cell>
          <cell r="BH138">
            <v>2</v>
          </cell>
          <cell r="BI138">
            <v>0</v>
          </cell>
          <cell r="BJ138">
            <v>5</v>
          </cell>
          <cell r="BK138">
            <v>0</v>
          </cell>
        </row>
        <row r="139">
          <cell r="A139" t="str">
            <v>0515</v>
          </cell>
          <cell r="B139" t="str">
            <v>F</v>
          </cell>
          <cell r="D139" t="str">
            <v>경기</v>
          </cell>
          <cell r="E139" t="str">
            <v>군포</v>
          </cell>
          <cell r="F139">
            <v>131</v>
          </cell>
          <cell r="G139">
            <v>15</v>
          </cell>
          <cell r="H139">
            <v>28</v>
          </cell>
          <cell r="I139">
            <v>3</v>
          </cell>
          <cell r="J139">
            <v>2</v>
          </cell>
          <cell r="K139">
            <v>0</v>
          </cell>
          <cell r="L139">
            <v>56</v>
          </cell>
          <cell r="M139">
            <v>8</v>
          </cell>
          <cell r="N139">
            <v>36</v>
          </cell>
          <cell r="O139">
            <v>5</v>
          </cell>
          <cell r="P139">
            <v>59</v>
          </cell>
          <cell r="Q139">
            <v>10</v>
          </cell>
          <cell r="R139">
            <v>36</v>
          </cell>
          <cell r="S139">
            <v>0</v>
          </cell>
          <cell r="T139">
            <v>12</v>
          </cell>
          <cell r="U139">
            <v>2</v>
          </cell>
          <cell r="V139">
            <v>5</v>
          </cell>
          <cell r="W139">
            <v>0</v>
          </cell>
          <cell r="X139">
            <v>0</v>
          </cell>
          <cell r="Y139">
            <v>0</v>
          </cell>
          <cell r="Z139">
            <v>6</v>
          </cell>
          <cell r="AA139">
            <v>1</v>
          </cell>
          <cell r="AB139">
            <v>0</v>
          </cell>
          <cell r="AC139">
            <v>0</v>
          </cell>
          <cell r="AD139">
            <v>7</v>
          </cell>
          <cell r="AE139">
            <v>2</v>
          </cell>
          <cell r="AF139">
            <v>3</v>
          </cell>
          <cell r="AG139">
            <v>0</v>
          </cell>
          <cell r="AH139">
            <v>0</v>
          </cell>
          <cell r="AI139">
            <v>0</v>
          </cell>
          <cell r="AJ139">
            <v>1</v>
          </cell>
          <cell r="AK139">
            <v>0</v>
          </cell>
          <cell r="AL139">
            <v>0</v>
          </cell>
          <cell r="AM139">
            <v>0</v>
          </cell>
          <cell r="AN139">
            <v>2</v>
          </cell>
          <cell r="AO139">
            <v>0</v>
          </cell>
          <cell r="AP139">
            <v>0</v>
          </cell>
          <cell r="AQ139">
            <v>0</v>
          </cell>
          <cell r="AR139">
            <v>4</v>
          </cell>
          <cell r="AS139">
            <v>0</v>
          </cell>
          <cell r="AT139">
            <v>0</v>
          </cell>
          <cell r="AU139">
            <v>0</v>
          </cell>
          <cell r="AV139">
            <v>20</v>
          </cell>
          <cell r="AW139">
            <v>8</v>
          </cell>
          <cell r="AX139">
            <v>1</v>
          </cell>
          <cell r="AY139">
            <v>0</v>
          </cell>
          <cell r="AZ139">
            <v>32</v>
          </cell>
          <cell r="BA139">
            <v>2</v>
          </cell>
          <cell r="BB139">
            <v>5</v>
          </cell>
          <cell r="BC139">
            <v>0</v>
          </cell>
          <cell r="BD139">
            <v>22</v>
          </cell>
          <cell r="BE139">
            <v>0</v>
          </cell>
          <cell r="BF139">
            <v>2</v>
          </cell>
          <cell r="BG139">
            <v>0</v>
          </cell>
          <cell r="BH139">
            <v>2</v>
          </cell>
          <cell r="BI139">
            <v>0</v>
          </cell>
          <cell r="BJ139">
            <v>5</v>
          </cell>
          <cell r="BK139">
            <v>0</v>
          </cell>
        </row>
        <row r="140">
          <cell r="A140" t="str">
            <v>0516</v>
          </cell>
          <cell r="B140" t="str">
            <v>F</v>
          </cell>
          <cell r="D140" t="str">
            <v>경기</v>
          </cell>
          <cell r="E140" t="str">
            <v>용인</v>
          </cell>
          <cell r="F140">
            <v>77</v>
          </cell>
          <cell r="G140">
            <v>10</v>
          </cell>
          <cell r="H140">
            <v>16</v>
          </cell>
          <cell r="I140">
            <v>4</v>
          </cell>
          <cell r="J140">
            <v>1</v>
          </cell>
          <cell r="K140">
            <v>0</v>
          </cell>
          <cell r="L140">
            <v>32</v>
          </cell>
          <cell r="M140">
            <v>4</v>
          </cell>
          <cell r="N140">
            <v>22</v>
          </cell>
          <cell r="O140">
            <v>4</v>
          </cell>
          <cell r="P140">
            <v>35</v>
          </cell>
          <cell r="Q140">
            <v>4</v>
          </cell>
          <cell r="R140">
            <v>20</v>
          </cell>
          <cell r="S140">
            <v>2</v>
          </cell>
          <cell r="T140">
            <v>8</v>
          </cell>
          <cell r="U140">
            <v>1</v>
          </cell>
          <cell r="V140">
            <v>2</v>
          </cell>
          <cell r="W140">
            <v>1</v>
          </cell>
          <cell r="X140">
            <v>1</v>
          </cell>
          <cell r="Y140">
            <v>0</v>
          </cell>
          <cell r="Z140">
            <v>4</v>
          </cell>
          <cell r="AA140">
            <v>0</v>
          </cell>
          <cell r="AB140">
            <v>0</v>
          </cell>
          <cell r="AC140">
            <v>0</v>
          </cell>
          <cell r="AD140">
            <v>4</v>
          </cell>
          <cell r="AE140">
            <v>2</v>
          </cell>
          <cell r="AF140">
            <v>1</v>
          </cell>
          <cell r="AG140">
            <v>0</v>
          </cell>
          <cell r="AH140">
            <v>0</v>
          </cell>
          <cell r="AI140">
            <v>0</v>
          </cell>
          <cell r="AJ140">
            <v>0</v>
          </cell>
          <cell r="AK140">
            <v>0</v>
          </cell>
          <cell r="AL140">
            <v>1</v>
          </cell>
          <cell r="AM140">
            <v>0</v>
          </cell>
          <cell r="AN140">
            <v>0</v>
          </cell>
          <cell r="AO140">
            <v>1</v>
          </cell>
          <cell r="AP140">
            <v>0</v>
          </cell>
          <cell r="AQ140">
            <v>0</v>
          </cell>
          <cell r="AR140">
            <v>3</v>
          </cell>
          <cell r="AS140">
            <v>0</v>
          </cell>
          <cell r="AT140">
            <v>0</v>
          </cell>
          <cell r="AU140">
            <v>0</v>
          </cell>
          <cell r="AV140">
            <v>12</v>
          </cell>
          <cell r="AW140">
            <v>2</v>
          </cell>
          <cell r="AX140">
            <v>1</v>
          </cell>
          <cell r="AY140">
            <v>0</v>
          </cell>
          <cell r="AZ140">
            <v>19</v>
          </cell>
          <cell r="BA140">
            <v>1</v>
          </cell>
          <cell r="BB140">
            <v>3</v>
          </cell>
          <cell r="BC140">
            <v>0</v>
          </cell>
          <cell r="BD140">
            <v>13</v>
          </cell>
          <cell r="BE140">
            <v>1</v>
          </cell>
          <cell r="BF140">
            <v>1</v>
          </cell>
          <cell r="BG140">
            <v>0</v>
          </cell>
          <cell r="BH140">
            <v>1</v>
          </cell>
          <cell r="BI140">
            <v>0</v>
          </cell>
          <cell r="BJ140">
            <v>2</v>
          </cell>
          <cell r="BK140">
            <v>1</v>
          </cell>
        </row>
        <row r="141">
          <cell r="A141" t="str">
            <v>0517</v>
          </cell>
          <cell r="B141" t="str">
            <v>F</v>
          </cell>
          <cell r="D141" t="str">
            <v>경기</v>
          </cell>
          <cell r="E141" t="str">
            <v>신갈</v>
          </cell>
          <cell r="F141">
            <v>120</v>
          </cell>
          <cell r="G141">
            <v>15</v>
          </cell>
          <cell r="H141">
            <v>27</v>
          </cell>
          <cell r="I141">
            <v>3</v>
          </cell>
          <cell r="J141">
            <v>1</v>
          </cell>
          <cell r="K141">
            <v>0</v>
          </cell>
          <cell r="L141">
            <v>49</v>
          </cell>
          <cell r="M141">
            <v>7</v>
          </cell>
          <cell r="N141">
            <v>33</v>
          </cell>
          <cell r="O141">
            <v>4</v>
          </cell>
          <cell r="P141">
            <v>57</v>
          </cell>
          <cell r="Q141">
            <v>9</v>
          </cell>
          <cell r="R141">
            <v>30</v>
          </cell>
          <cell r="S141">
            <v>2</v>
          </cell>
          <cell r="T141">
            <v>11</v>
          </cell>
          <cell r="U141">
            <v>2</v>
          </cell>
          <cell r="V141">
            <v>3</v>
          </cell>
          <cell r="W141">
            <v>0</v>
          </cell>
          <cell r="X141">
            <v>0</v>
          </cell>
          <cell r="Y141">
            <v>0</v>
          </cell>
          <cell r="Z141">
            <v>6</v>
          </cell>
          <cell r="AA141">
            <v>0</v>
          </cell>
          <cell r="AB141">
            <v>0</v>
          </cell>
          <cell r="AC141">
            <v>0</v>
          </cell>
          <cell r="AD141">
            <v>7</v>
          </cell>
          <cell r="AE141">
            <v>1</v>
          </cell>
          <cell r="AF141">
            <v>2</v>
          </cell>
          <cell r="AG141">
            <v>1</v>
          </cell>
          <cell r="AH141">
            <v>0</v>
          </cell>
          <cell r="AI141">
            <v>0</v>
          </cell>
          <cell r="AJ141">
            <v>1</v>
          </cell>
          <cell r="AK141">
            <v>0</v>
          </cell>
          <cell r="AL141">
            <v>2</v>
          </cell>
          <cell r="AM141">
            <v>0</v>
          </cell>
          <cell r="AN141">
            <v>2</v>
          </cell>
          <cell r="AO141">
            <v>0</v>
          </cell>
          <cell r="AP141">
            <v>0</v>
          </cell>
          <cell r="AQ141">
            <v>0</v>
          </cell>
          <cell r="AR141">
            <v>4</v>
          </cell>
          <cell r="AS141">
            <v>1</v>
          </cell>
          <cell r="AT141">
            <v>0</v>
          </cell>
          <cell r="AU141">
            <v>0</v>
          </cell>
          <cell r="AV141">
            <v>19</v>
          </cell>
          <cell r="AW141">
            <v>5</v>
          </cell>
          <cell r="AX141">
            <v>1</v>
          </cell>
          <cell r="AY141">
            <v>0</v>
          </cell>
          <cell r="AZ141">
            <v>31</v>
          </cell>
          <cell r="BA141">
            <v>3</v>
          </cell>
          <cell r="BB141">
            <v>4</v>
          </cell>
          <cell r="BC141">
            <v>0</v>
          </cell>
          <cell r="BD141">
            <v>18</v>
          </cell>
          <cell r="BE141">
            <v>2</v>
          </cell>
          <cell r="BF141">
            <v>2</v>
          </cell>
          <cell r="BG141">
            <v>0</v>
          </cell>
          <cell r="BH141">
            <v>2</v>
          </cell>
          <cell r="BI141">
            <v>0</v>
          </cell>
          <cell r="BJ141">
            <v>4</v>
          </cell>
          <cell r="BK141">
            <v>0</v>
          </cell>
        </row>
        <row r="142">
          <cell r="A142" t="str">
            <v>0518</v>
          </cell>
          <cell r="B142" t="str">
            <v>F</v>
          </cell>
          <cell r="D142" t="str">
            <v>경기</v>
          </cell>
          <cell r="E142" t="str">
            <v>이천</v>
          </cell>
          <cell r="F142">
            <v>117</v>
          </cell>
          <cell r="G142">
            <v>15</v>
          </cell>
          <cell r="H142">
            <v>26</v>
          </cell>
          <cell r="I142">
            <v>5</v>
          </cell>
          <cell r="J142">
            <v>1</v>
          </cell>
          <cell r="K142">
            <v>0</v>
          </cell>
          <cell r="L142">
            <v>49</v>
          </cell>
          <cell r="M142">
            <v>4</v>
          </cell>
          <cell r="N142">
            <v>33</v>
          </cell>
          <cell r="O142">
            <v>4</v>
          </cell>
          <cell r="P142">
            <v>53</v>
          </cell>
          <cell r="Q142">
            <v>8</v>
          </cell>
          <cell r="R142">
            <v>31</v>
          </cell>
          <cell r="S142">
            <v>3</v>
          </cell>
          <cell r="T142">
            <v>11</v>
          </cell>
          <cell r="U142">
            <v>3</v>
          </cell>
          <cell r="V142">
            <v>4</v>
          </cell>
          <cell r="W142">
            <v>0</v>
          </cell>
          <cell r="X142">
            <v>0</v>
          </cell>
          <cell r="Y142">
            <v>0</v>
          </cell>
          <cell r="Z142">
            <v>5</v>
          </cell>
          <cell r="AA142">
            <v>1</v>
          </cell>
          <cell r="AB142">
            <v>0</v>
          </cell>
          <cell r="AC142">
            <v>0</v>
          </cell>
          <cell r="AD142">
            <v>6</v>
          </cell>
          <cell r="AE142">
            <v>0</v>
          </cell>
          <cell r="AF142">
            <v>3</v>
          </cell>
          <cell r="AG142">
            <v>0</v>
          </cell>
          <cell r="AH142">
            <v>0</v>
          </cell>
          <cell r="AI142">
            <v>0</v>
          </cell>
          <cell r="AJ142">
            <v>1</v>
          </cell>
          <cell r="AK142">
            <v>0</v>
          </cell>
          <cell r="AL142">
            <v>2</v>
          </cell>
          <cell r="AM142">
            <v>0</v>
          </cell>
          <cell r="AN142">
            <v>2</v>
          </cell>
          <cell r="AO142">
            <v>2</v>
          </cell>
          <cell r="AP142">
            <v>0</v>
          </cell>
          <cell r="AQ142">
            <v>0</v>
          </cell>
          <cell r="AR142">
            <v>3</v>
          </cell>
          <cell r="AS142">
            <v>2</v>
          </cell>
          <cell r="AT142">
            <v>0</v>
          </cell>
          <cell r="AU142">
            <v>0</v>
          </cell>
          <cell r="AV142">
            <v>18</v>
          </cell>
          <cell r="AW142">
            <v>1</v>
          </cell>
          <cell r="AX142">
            <v>1</v>
          </cell>
          <cell r="AY142">
            <v>0</v>
          </cell>
          <cell r="AZ142">
            <v>29</v>
          </cell>
          <cell r="BA142">
            <v>3</v>
          </cell>
          <cell r="BB142">
            <v>4</v>
          </cell>
          <cell r="BC142">
            <v>1</v>
          </cell>
          <cell r="BD142">
            <v>19</v>
          </cell>
          <cell r="BE142">
            <v>0</v>
          </cell>
          <cell r="BF142">
            <v>2</v>
          </cell>
          <cell r="BG142">
            <v>1</v>
          </cell>
          <cell r="BH142">
            <v>2</v>
          </cell>
          <cell r="BI142">
            <v>1</v>
          </cell>
          <cell r="BJ142">
            <v>4</v>
          </cell>
          <cell r="BK142">
            <v>0</v>
          </cell>
        </row>
        <row r="143">
          <cell r="A143" t="str">
            <v>0519</v>
          </cell>
          <cell r="B143" t="str">
            <v>F</v>
          </cell>
          <cell r="D143" t="str">
            <v>경기</v>
          </cell>
          <cell r="E143" t="str">
            <v>여주</v>
          </cell>
          <cell r="F143">
            <v>96</v>
          </cell>
          <cell r="G143">
            <v>8</v>
          </cell>
          <cell r="H143">
            <v>21</v>
          </cell>
          <cell r="I143">
            <v>3</v>
          </cell>
          <cell r="J143">
            <v>1</v>
          </cell>
          <cell r="K143">
            <v>0</v>
          </cell>
          <cell r="L143">
            <v>42</v>
          </cell>
          <cell r="M143">
            <v>2</v>
          </cell>
          <cell r="N143">
            <v>27</v>
          </cell>
          <cell r="O143">
            <v>3</v>
          </cell>
          <cell r="P143">
            <v>41</v>
          </cell>
          <cell r="Q143">
            <v>3</v>
          </cell>
          <cell r="R143">
            <v>28</v>
          </cell>
          <cell r="S143">
            <v>2</v>
          </cell>
          <cell r="T143">
            <v>9</v>
          </cell>
          <cell r="U143">
            <v>1</v>
          </cell>
          <cell r="V143">
            <v>2</v>
          </cell>
          <cell r="W143">
            <v>0</v>
          </cell>
          <cell r="X143">
            <v>1</v>
          </cell>
          <cell r="Y143">
            <v>0</v>
          </cell>
          <cell r="Z143">
            <v>5</v>
          </cell>
          <cell r="AA143">
            <v>0</v>
          </cell>
          <cell r="AB143">
            <v>0</v>
          </cell>
          <cell r="AC143">
            <v>0</v>
          </cell>
          <cell r="AD143">
            <v>5</v>
          </cell>
          <cell r="AE143">
            <v>0</v>
          </cell>
          <cell r="AF143">
            <v>2</v>
          </cell>
          <cell r="AG143">
            <v>2</v>
          </cell>
          <cell r="AH143">
            <v>0</v>
          </cell>
          <cell r="AI143">
            <v>0</v>
          </cell>
          <cell r="AJ143">
            <v>2</v>
          </cell>
          <cell r="AK143">
            <v>0</v>
          </cell>
          <cell r="AL143">
            <v>0</v>
          </cell>
          <cell r="AM143">
            <v>0</v>
          </cell>
          <cell r="AN143">
            <v>0</v>
          </cell>
          <cell r="AO143">
            <v>1</v>
          </cell>
          <cell r="AP143">
            <v>1</v>
          </cell>
          <cell r="AQ143">
            <v>0</v>
          </cell>
          <cell r="AR143">
            <v>3</v>
          </cell>
          <cell r="AS143">
            <v>0</v>
          </cell>
          <cell r="AT143">
            <v>0</v>
          </cell>
          <cell r="AU143">
            <v>0</v>
          </cell>
          <cell r="AV143">
            <v>14</v>
          </cell>
          <cell r="AW143">
            <v>0</v>
          </cell>
          <cell r="AX143">
            <v>1</v>
          </cell>
          <cell r="AY143">
            <v>0</v>
          </cell>
          <cell r="AZ143">
            <v>22</v>
          </cell>
          <cell r="BA143">
            <v>2</v>
          </cell>
          <cell r="BB143">
            <v>3</v>
          </cell>
          <cell r="BC143">
            <v>0</v>
          </cell>
          <cell r="BD143">
            <v>18</v>
          </cell>
          <cell r="BE143">
            <v>2</v>
          </cell>
          <cell r="BF143">
            <v>1</v>
          </cell>
          <cell r="BG143">
            <v>0</v>
          </cell>
          <cell r="BH143">
            <v>2</v>
          </cell>
          <cell r="BI143">
            <v>0</v>
          </cell>
          <cell r="BJ143">
            <v>4</v>
          </cell>
          <cell r="BK143">
            <v>0</v>
          </cell>
        </row>
        <row r="144">
          <cell r="A144" t="str">
            <v>0520</v>
          </cell>
          <cell r="B144" t="str">
            <v>F</v>
          </cell>
          <cell r="D144" t="str">
            <v>경기</v>
          </cell>
          <cell r="E144" t="str">
            <v>장호원</v>
          </cell>
          <cell r="F144">
            <v>34</v>
          </cell>
          <cell r="G144">
            <v>4</v>
          </cell>
          <cell r="H144">
            <v>8</v>
          </cell>
          <cell r="I144">
            <v>1</v>
          </cell>
          <cell r="J144">
            <v>1</v>
          </cell>
          <cell r="K144">
            <v>1</v>
          </cell>
          <cell r="L144">
            <v>15</v>
          </cell>
          <cell r="M144">
            <v>2</v>
          </cell>
          <cell r="N144">
            <v>11</v>
          </cell>
          <cell r="O144">
            <v>2</v>
          </cell>
          <cell r="P144">
            <v>12</v>
          </cell>
          <cell r="Q144">
            <v>0</v>
          </cell>
          <cell r="R144">
            <v>11</v>
          </cell>
          <cell r="S144">
            <v>2</v>
          </cell>
          <cell r="T144">
            <v>3</v>
          </cell>
          <cell r="U144">
            <v>0</v>
          </cell>
          <cell r="V144">
            <v>1</v>
          </cell>
          <cell r="W144">
            <v>0</v>
          </cell>
          <cell r="X144">
            <v>1</v>
          </cell>
          <cell r="Y144">
            <v>0</v>
          </cell>
          <cell r="Z144">
            <v>1</v>
          </cell>
          <cell r="AA144">
            <v>0</v>
          </cell>
          <cell r="AB144">
            <v>0</v>
          </cell>
          <cell r="AC144">
            <v>0</v>
          </cell>
          <cell r="AD144">
            <v>3</v>
          </cell>
          <cell r="AE144">
            <v>1</v>
          </cell>
          <cell r="AF144">
            <v>1</v>
          </cell>
          <cell r="AG144">
            <v>0</v>
          </cell>
          <cell r="AH144">
            <v>0</v>
          </cell>
          <cell r="AI144">
            <v>0</v>
          </cell>
          <cell r="AJ144">
            <v>0</v>
          </cell>
          <cell r="AK144">
            <v>0</v>
          </cell>
          <cell r="AL144">
            <v>0</v>
          </cell>
          <cell r="AM144">
            <v>0</v>
          </cell>
          <cell r="AN144">
            <v>0</v>
          </cell>
          <cell r="AO144">
            <v>0</v>
          </cell>
          <cell r="AP144">
            <v>0</v>
          </cell>
          <cell r="AQ144">
            <v>0</v>
          </cell>
          <cell r="AR144">
            <v>1</v>
          </cell>
          <cell r="AS144">
            <v>0</v>
          </cell>
          <cell r="AT144">
            <v>0</v>
          </cell>
          <cell r="AU144">
            <v>0</v>
          </cell>
          <cell r="AV144">
            <v>4</v>
          </cell>
          <cell r="AW144">
            <v>0</v>
          </cell>
          <cell r="AX144">
            <v>0</v>
          </cell>
          <cell r="AY144">
            <v>0</v>
          </cell>
          <cell r="AZ144">
            <v>7</v>
          </cell>
          <cell r="BA144">
            <v>0</v>
          </cell>
          <cell r="BB144">
            <v>1</v>
          </cell>
          <cell r="BC144">
            <v>0</v>
          </cell>
          <cell r="BD144">
            <v>6</v>
          </cell>
          <cell r="BE144">
            <v>1</v>
          </cell>
          <cell r="BF144">
            <v>1</v>
          </cell>
          <cell r="BG144">
            <v>0</v>
          </cell>
          <cell r="BH144">
            <v>1</v>
          </cell>
          <cell r="BI144">
            <v>0</v>
          </cell>
          <cell r="BJ144">
            <v>2</v>
          </cell>
          <cell r="BK144">
            <v>1</v>
          </cell>
        </row>
        <row r="145">
          <cell r="A145" t="str">
            <v>0223</v>
          </cell>
          <cell r="B145" t="str">
            <v>G</v>
          </cell>
          <cell r="D145" t="str">
            <v>강원</v>
          </cell>
          <cell r="E145" t="str">
            <v>철원</v>
          </cell>
          <cell r="F145">
            <v>20</v>
          </cell>
          <cell r="G145">
            <v>3</v>
          </cell>
          <cell r="H145">
            <v>5</v>
          </cell>
          <cell r="I145">
            <v>0</v>
          </cell>
          <cell r="J145">
            <v>1</v>
          </cell>
          <cell r="K145">
            <v>0</v>
          </cell>
          <cell r="L145">
            <v>9</v>
          </cell>
          <cell r="M145">
            <v>2</v>
          </cell>
          <cell r="N145">
            <v>6</v>
          </cell>
          <cell r="O145">
            <v>1</v>
          </cell>
          <cell r="P145">
            <v>7</v>
          </cell>
          <cell r="Q145">
            <v>1</v>
          </cell>
          <cell r="R145">
            <v>7</v>
          </cell>
          <cell r="S145">
            <v>1</v>
          </cell>
          <cell r="T145">
            <v>2</v>
          </cell>
          <cell r="U145">
            <v>1</v>
          </cell>
          <cell r="V145">
            <v>1</v>
          </cell>
          <cell r="W145">
            <v>0</v>
          </cell>
          <cell r="X145">
            <v>0</v>
          </cell>
          <cell r="Y145">
            <v>0</v>
          </cell>
          <cell r="Z145">
            <v>1</v>
          </cell>
          <cell r="AA145">
            <v>0</v>
          </cell>
          <cell r="AB145">
            <v>0</v>
          </cell>
          <cell r="AC145">
            <v>0</v>
          </cell>
          <cell r="AD145">
            <v>0</v>
          </cell>
          <cell r="AE145">
            <v>0</v>
          </cell>
          <cell r="AF145">
            <v>1</v>
          </cell>
          <cell r="AG145">
            <v>0</v>
          </cell>
          <cell r="AH145">
            <v>0</v>
          </cell>
          <cell r="AI145">
            <v>0</v>
          </cell>
          <cell r="AJ145">
            <v>0</v>
          </cell>
          <cell r="AK145">
            <v>0</v>
          </cell>
          <cell r="AL145">
            <v>0</v>
          </cell>
          <cell r="AM145">
            <v>0</v>
          </cell>
          <cell r="AN145">
            <v>1</v>
          </cell>
          <cell r="AO145">
            <v>0</v>
          </cell>
          <cell r="AP145">
            <v>0</v>
          </cell>
          <cell r="AQ145">
            <v>0</v>
          </cell>
          <cell r="AR145">
            <v>1</v>
          </cell>
          <cell r="AS145">
            <v>0</v>
          </cell>
          <cell r="AT145">
            <v>0</v>
          </cell>
          <cell r="AU145">
            <v>0</v>
          </cell>
          <cell r="AV145">
            <v>2</v>
          </cell>
          <cell r="AW145">
            <v>1</v>
          </cell>
          <cell r="AX145">
            <v>0</v>
          </cell>
          <cell r="AY145">
            <v>0</v>
          </cell>
          <cell r="AZ145">
            <v>3</v>
          </cell>
          <cell r="BA145">
            <v>0</v>
          </cell>
          <cell r="BB145">
            <v>1</v>
          </cell>
          <cell r="BC145">
            <v>0</v>
          </cell>
          <cell r="BD145">
            <v>4</v>
          </cell>
          <cell r="BE145">
            <v>0</v>
          </cell>
          <cell r="BF145">
            <v>1</v>
          </cell>
          <cell r="BG145">
            <v>0</v>
          </cell>
          <cell r="BH145">
            <v>0</v>
          </cell>
          <cell r="BI145">
            <v>0</v>
          </cell>
          <cell r="BJ145">
            <v>1</v>
          </cell>
          <cell r="BK145">
            <v>1</v>
          </cell>
        </row>
        <row r="146">
          <cell r="A146" t="str">
            <v>0521</v>
          </cell>
          <cell r="B146" t="str">
            <v>G</v>
          </cell>
          <cell r="D146" t="str">
            <v>강원</v>
          </cell>
          <cell r="E146" t="str">
            <v>춘천</v>
          </cell>
          <cell r="F146">
            <v>102</v>
          </cell>
          <cell r="G146">
            <v>8</v>
          </cell>
          <cell r="H146">
            <v>27</v>
          </cell>
          <cell r="I146">
            <v>4</v>
          </cell>
          <cell r="J146">
            <v>2</v>
          </cell>
          <cell r="K146">
            <v>0</v>
          </cell>
          <cell r="L146">
            <v>40</v>
          </cell>
          <cell r="M146">
            <v>3</v>
          </cell>
          <cell r="N146">
            <v>38</v>
          </cell>
          <cell r="O146">
            <v>3</v>
          </cell>
          <cell r="P146">
            <v>38</v>
          </cell>
          <cell r="Q146">
            <v>3</v>
          </cell>
          <cell r="R146">
            <v>26</v>
          </cell>
          <cell r="S146">
            <v>2</v>
          </cell>
          <cell r="T146">
            <v>17</v>
          </cell>
          <cell r="U146">
            <v>1</v>
          </cell>
          <cell r="V146">
            <v>4</v>
          </cell>
          <cell r="W146">
            <v>0</v>
          </cell>
          <cell r="X146">
            <v>1</v>
          </cell>
          <cell r="Y146">
            <v>0</v>
          </cell>
          <cell r="Z146">
            <v>6</v>
          </cell>
          <cell r="AA146">
            <v>0</v>
          </cell>
          <cell r="AB146">
            <v>0</v>
          </cell>
          <cell r="AC146">
            <v>0</v>
          </cell>
          <cell r="AD146">
            <v>4</v>
          </cell>
          <cell r="AE146">
            <v>0</v>
          </cell>
          <cell r="AF146">
            <v>2</v>
          </cell>
          <cell r="AG146">
            <v>2</v>
          </cell>
          <cell r="AH146">
            <v>0</v>
          </cell>
          <cell r="AI146">
            <v>0</v>
          </cell>
          <cell r="AJ146">
            <v>1</v>
          </cell>
          <cell r="AK146">
            <v>0</v>
          </cell>
          <cell r="AL146">
            <v>1</v>
          </cell>
          <cell r="AM146">
            <v>0</v>
          </cell>
          <cell r="AN146">
            <v>2</v>
          </cell>
          <cell r="AO146">
            <v>0</v>
          </cell>
          <cell r="AP146">
            <v>0</v>
          </cell>
          <cell r="AQ146">
            <v>0</v>
          </cell>
          <cell r="AR146">
            <v>6</v>
          </cell>
          <cell r="AS146">
            <v>2</v>
          </cell>
          <cell r="AT146">
            <v>0</v>
          </cell>
          <cell r="AU146">
            <v>0</v>
          </cell>
          <cell r="AV146">
            <v>14</v>
          </cell>
          <cell r="AW146">
            <v>1</v>
          </cell>
          <cell r="AX146">
            <v>1</v>
          </cell>
          <cell r="AY146">
            <v>0</v>
          </cell>
          <cell r="AZ146">
            <v>15</v>
          </cell>
          <cell r="BA146">
            <v>0</v>
          </cell>
          <cell r="BB146">
            <v>2</v>
          </cell>
          <cell r="BC146">
            <v>1</v>
          </cell>
          <cell r="BD146">
            <v>19</v>
          </cell>
          <cell r="BE146">
            <v>1</v>
          </cell>
          <cell r="BF146">
            <v>1</v>
          </cell>
          <cell r="BG146">
            <v>0</v>
          </cell>
          <cell r="BH146">
            <v>2</v>
          </cell>
          <cell r="BI146">
            <v>0</v>
          </cell>
          <cell r="BJ146">
            <v>2</v>
          </cell>
          <cell r="BK146">
            <v>0</v>
          </cell>
        </row>
        <row r="147">
          <cell r="A147" t="str">
            <v>0522</v>
          </cell>
          <cell r="B147" t="str">
            <v>G</v>
          </cell>
          <cell r="D147" t="str">
            <v>강원</v>
          </cell>
          <cell r="E147" t="str">
            <v>북춘천</v>
          </cell>
          <cell r="F147">
            <v>120</v>
          </cell>
          <cell r="G147">
            <v>20</v>
          </cell>
          <cell r="H147">
            <v>29</v>
          </cell>
          <cell r="I147">
            <v>7</v>
          </cell>
          <cell r="J147">
            <v>5</v>
          </cell>
          <cell r="K147">
            <v>1</v>
          </cell>
          <cell r="L147">
            <v>51</v>
          </cell>
          <cell r="M147">
            <v>6</v>
          </cell>
          <cell r="N147">
            <v>42</v>
          </cell>
          <cell r="O147">
            <v>10</v>
          </cell>
          <cell r="P147">
            <v>45</v>
          </cell>
          <cell r="Q147">
            <v>8</v>
          </cell>
          <cell r="R147">
            <v>33</v>
          </cell>
          <cell r="S147">
            <v>2</v>
          </cell>
          <cell r="T147">
            <v>17</v>
          </cell>
          <cell r="U147">
            <v>5</v>
          </cell>
          <cell r="V147">
            <v>4</v>
          </cell>
          <cell r="W147">
            <v>1</v>
          </cell>
          <cell r="X147">
            <v>1</v>
          </cell>
          <cell r="Y147">
            <v>1</v>
          </cell>
          <cell r="Z147">
            <v>6</v>
          </cell>
          <cell r="AA147">
            <v>1</v>
          </cell>
          <cell r="AB147">
            <v>0</v>
          </cell>
          <cell r="AC147">
            <v>0</v>
          </cell>
          <cell r="AD147">
            <v>4</v>
          </cell>
          <cell r="AE147">
            <v>0</v>
          </cell>
          <cell r="AF147">
            <v>3</v>
          </cell>
          <cell r="AG147">
            <v>0</v>
          </cell>
          <cell r="AH147">
            <v>0</v>
          </cell>
          <cell r="AI147">
            <v>0</v>
          </cell>
          <cell r="AJ147">
            <v>1</v>
          </cell>
          <cell r="AK147">
            <v>1</v>
          </cell>
          <cell r="AL147">
            <v>1</v>
          </cell>
          <cell r="AM147">
            <v>0</v>
          </cell>
          <cell r="AN147">
            <v>2</v>
          </cell>
          <cell r="AO147">
            <v>1</v>
          </cell>
          <cell r="AP147">
            <v>0</v>
          </cell>
          <cell r="AQ147">
            <v>0</v>
          </cell>
          <cell r="AR147">
            <v>7</v>
          </cell>
          <cell r="AS147">
            <v>2</v>
          </cell>
          <cell r="AT147">
            <v>1</v>
          </cell>
          <cell r="AU147">
            <v>0</v>
          </cell>
          <cell r="AV147">
            <v>18</v>
          </cell>
          <cell r="AW147">
            <v>4</v>
          </cell>
          <cell r="AX147">
            <v>1</v>
          </cell>
          <cell r="AY147">
            <v>0</v>
          </cell>
          <cell r="AZ147">
            <v>17</v>
          </cell>
          <cell r="BA147">
            <v>1</v>
          </cell>
          <cell r="BB147">
            <v>2</v>
          </cell>
          <cell r="BC147">
            <v>1</v>
          </cell>
          <cell r="BD147">
            <v>22</v>
          </cell>
          <cell r="BE147">
            <v>0</v>
          </cell>
          <cell r="BF147">
            <v>2</v>
          </cell>
          <cell r="BG147">
            <v>0</v>
          </cell>
          <cell r="BH147">
            <v>2</v>
          </cell>
          <cell r="BI147">
            <v>0</v>
          </cell>
          <cell r="BJ147">
            <v>4</v>
          </cell>
          <cell r="BK147">
            <v>1</v>
          </cell>
        </row>
        <row r="148">
          <cell r="A148" t="str">
            <v>0524</v>
          </cell>
          <cell r="B148" t="str">
            <v>G</v>
          </cell>
          <cell r="D148" t="str">
            <v>강원</v>
          </cell>
          <cell r="E148" t="str">
            <v>강릉</v>
          </cell>
          <cell r="F148">
            <v>101</v>
          </cell>
          <cell r="G148">
            <v>4</v>
          </cell>
          <cell r="H148">
            <v>23</v>
          </cell>
          <cell r="I148">
            <v>0</v>
          </cell>
          <cell r="J148">
            <v>5</v>
          </cell>
          <cell r="K148">
            <v>0</v>
          </cell>
          <cell r="L148">
            <v>43</v>
          </cell>
          <cell r="M148">
            <v>2</v>
          </cell>
          <cell r="N148">
            <v>34</v>
          </cell>
          <cell r="O148">
            <v>1</v>
          </cell>
          <cell r="P148">
            <v>40</v>
          </cell>
          <cell r="Q148">
            <v>2</v>
          </cell>
          <cell r="R148">
            <v>27</v>
          </cell>
          <cell r="S148">
            <v>1</v>
          </cell>
          <cell r="T148">
            <v>14</v>
          </cell>
          <cell r="U148">
            <v>1</v>
          </cell>
          <cell r="V148">
            <v>2</v>
          </cell>
          <cell r="W148">
            <v>0</v>
          </cell>
          <cell r="X148">
            <v>1</v>
          </cell>
          <cell r="Y148">
            <v>0</v>
          </cell>
          <cell r="Z148">
            <v>4</v>
          </cell>
          <cell r="AA148">
            <v>0</v>
          </cell>
          <cell r="AB148">
            <v>0</v>
          </cell>
          <cell r="AC148">
            <v>0</v>
          </cell>
          <cell r="AD148">
            <v>3</v>
          </cell>
          <cell r="AE148">
            <v>0</v>
          </cell>
          <cell r="AF148">
            <v>3</v>
          </cell>
          <cell r="AG148">
            <v>0</v>
          </cell>
          <cell r="AH148">
            <v>0</v>
          </cell>
          <cell r="AI148">
            <v>0</v>
          </cell>
          <cell r="AJ148">
            <v>1</v>
          </cell>
          <cell r="AK148">
            <v>0</v>
          </cell>
          <cell r="AL148">
            <v>1</v>
          </cell>
          <cell r="AM148">
            <v>0</v>
          </cell>
          <cell r="AN148">
            <v>2</v>
          </cell>
          <cell r="AO148">
            <v>0</v>
          </cell>
          <cell r="AP148">
            <v>0</v>
          </cell>
          <cell r="AQ148">
            <v>0</v>
          </cell>
          <cell r="AR148">
            <v>6</v>
          </cell>
          <cell r="AS148">
            <v>0</v>
          </cell>
          <cell r="AT148">
            <v>0</v>
          </cell>
          <cell r="AU148">
            <v>0</v>
          </cell>
          <cell r="AV148">
            <v>16</v>
          </cell>
          <cell r="AW148">
            <v>1</v>
          </cell>
          <cell r="AX148">
            <v>1</v>
          </cell>
          <cell r="AY148">
            <v>0</v>
          </cell>
          <cell r="AZ148">
            <v>15</v>
          </cell>
          <cell r="BA148">
            <v>1</v>
          </cell>
          <cell r="BB148">
            <v>2</v>
          </cell>
          <cell r="BC148">
            <v>0</v>
          </cell>
          <cell r="BD148">
            <v>19</v>
          </cell>
          <cell r="BE148">
            <v>0</v>
          </cell>
          <cell r="BF148">
            <v>1</v>
          </cell>
          <cell r="BG148">
            <v>0</v>
          </cell>
          <cell r="BH148">
            <v>2</v>
          </cell>
          <cell r="BI148">
            <v>1</v>
          </cell>
          <cell r="BJ148">
            <v>3</v>
          </cell>
          <cell r="BK148">
            <v>0</v>
          </cell>
        </row>
        <row r="149">
          <cell r="A149" t="str">
            <v>0525</v>
          </cell>
          <cell r="B149" t="str">
            <v>G</v>
          </cell>
          <cell r="D149" t="str">
            <v>강원</v>
          </cell>
          <cell r="E149" t="str">
            <v>속초</v>
          </cell>
          <cell r="F149">
            <v>100</v>
          </cell>
          <cell r="G149">
            <v>11</v>
          </cell>
          <cell r="H149">
            <v>23</v>
          </cell>
          <cell r="I149">
            <v>6</v>
          </cell>
          <cell r="J149">
            <v>3</v>
          </cell>
          <cell r="K149">
            <v>1</v>
          </cell>
          <cell r="L149">
            <v>46</v>
          </cell>
          <cell r="M149">
            <v>4</v>
          </cell>
          <cell r="N149">
            <v>33</v>
          </cell>
          <cell r="O149">
            <v>5</v>
          </cell>
          <cell r="P149">
            <v>35</v>
          </cell>
          <cell r="Q149">
            <v>2</v>
          </cell>
          <cell r="R149">
            <v>32</v>
          </cell>
          <cell r="S149">
            <v>4</v>
          </cell>
          <cell r="T149">
            <v>14</v>
          </cell>
          <cell r="U149">
            <v>0</v>
          </cell>
          <cell r="V149">
            <v>2</v>
          </cell>
          <cell r="W149">
            <v>1</v>
          </cell>
          <cell r="X149">
            <v>1</v>
          </cell>
          <cell r="Y149">
            <v>0</v>
          </cell>
          <cell r="Z149">
            <v>5</v>
          </cell>
          <cell r="AA149">
            <v>1</v>
          </cell>
          <cell r="AB149">
            <v>0</v>
          </cell>
          <cell r="AC149">
            <v>0</v>
          </cell>
          <cell r="AD149">
            <v>4</v>
          </cell>
          <cell r="AE149">
            <v>1</v>
          </cell>
          <cell r="AF149">
            <v>2</v>
          </cell>
          <cell r="AG149">
            <v>0</v>
          </cell>
          <cell r="AH149">
            <v>0</v>
          </cell>
          <cell r="AI149">
            <v>0</v>
          </cell>
          <cell r="AJ149">
            <v>1</v>
          </cell>
          <cell r="AK149">
            <v>1</v>
          </cell>
          <cell r="AL149">
            <v>1</v>
          </cell>
          <cell r="AM149">
            <v>0</v>
          </cell>
          <cell r="AN149">
            <v>2</v>
          </cell>
          <cell r="AO149">
            <v>2</v>
          </cell>
          <cell r="AP149">
            <v>0</v>
          </cell>
          <cell r="AQ149">
            <v>0</v>
          </cell>
          <cell r="AR149">
            <v>5</v>
          </cell>
          <cell r="AS149">
            <v>0</v>
          </cell>
          <cell r="AT149">
            <v>0</v>
          </cell>
          <cell r="AU149">
            <v>0</v>
          </cell>
          <cell r="AV149">
            <v>14</v>
          </cell>
          <cell r="AW149">
            <v>0</v>
          </cell>
          <cell r="AX149">
            <v>1</v>
          </cell>
          <cell r="AY149">
            <v>0</v>
          </cell>
          <cell r="AZ149">
            <v>13</v>
          </cell>
          <cell r="BA149">
            <v>0</v>
          </cell>
          <cell r="BB149">
            <v>2</v>
          </cell>
          <cell r="BC149">
            <v>1</v>
          </cell>
          <cell r="BD149">
            <v>22</v>
          </cell>
          <cell r="BE149">
            <v>2</v>
          </cell>
          <cell r="BF149">
            <v>2</v>
          </cell>
          <cell r="BG149">
            <v>0</v>
          </cell>
          <cell r="BH149">
            <v>2</v>
          </cell>
          <cell r="BI149">
            <v>1</v>
          </cell>
          <cell r="BJ149">
            <v>4</v>
          </cell>
          <cell r="BK149">
            <v>0</v>
          </cell>
        </row>
        <row r="150">
          <cell r="A150" t="str">
            <v>0527</v>
          </cell>
          <cell r="B150" t="str">
            <v>G</v>
          </cell>
          <cell r="D150" t="str">
            <v>강원</v>
          </cell>
          <cell r="E150" t="str">
            <v>원주</v>
          </cell>
          <cell r="F150">
            <v>131</v>
          </cell>
          <cell r="G150">
            <v>12</v>
          </cell>
          <cell r="H150">
            <v>31</v>
          </cell>
          <cell r="I150">
            <v>4</v>
          </cell>
          <cell r="J150">
            <v>4</v>
          </cell>
          <cell r="K150">
            <v>1</v>
          </cell>
          <cell r="L150">
            <v>54</v>
          </cell>
          <cell r="M150">
            <v>3</v>
          </cell>
          <cell r="N150">
            <v>43</v>
          </cell>
          <cell r="O150">
            <v>8</v>
          </cell>
          <cell r="P150">
            <v>54</v>
          </cell>
          <cell r="Q150">
            <v>2</v>
          </cell>
          <cell r="R150">
            <v>34</v>
          </cell>
          <cell r="S150">
            <v>2</v>
          </cell>
          <cell r="T150">
            <v>19</v>
          </cell>
          <cell r="U150">
            <v>4</v>
          </cell>
          <cell r="V150">
            <v>4</v>
          </cell>
          <cell r="W150">
            <v>2</v>
          </cell>
          <cell r="X150">
            <v>1</v>
          </cell>
          <cell r="Y150">
            <v>0</v>
          </cell>
          <cell r="Z150">
            <v>6</v>
          </cell>
          <cell r="AA150">
            <v>0</v>
          </cell>
          <cell r="AB150">
            <v>0</v>
          </cell>
          <cell r="AC150">
            <v>0</v>
          </cell>
          <cell r="AD150">
            <v>4</v>
          </cell>
          <cell r="AE150">
            <v>1</v>
          </cell>
          <cell r="AF150">
            <v>3</v>
          </cell>
          <cell r="AG150">
            <v>0</v>
          </cell>
          <cell r="AH150">
            <v>0</v>
          </cell>
          <cell r="AI150">
            <v>0</v>
          </cell>
          <cell r="AJ150">
            <v>1</v>
          </cell>
          <cell r="AK150">
            <v>0</v>
          </cell>
          <cell r="AL150">
            <v>1</v>
          </cell>
          <cell r="AM150">
            <v>0</v>
          </cell>
          <cell r="AN150">
            <v>2</v>
          </cell>
          <cell r="AO150">
            <v>0</v>
          </cell>
          <cell r="AP150">
            <v>0</v>
          </cell>
          <cell r="AQ150">
            <v>0</v>
          </cell>
          <cell r="AR150">
            <v>9</v>
          </cell>
          <cell r="AS150">
            <v>1</v>
          </cell>
          <cell r="AT150">
            <v>0</v>
          </cell>
          <cell r="AU150">
            <v>0</v>
          </cell>
          <cell r="AV150">
            <v>20</v>
          </cell>
          <cell r="AW150">
            <v>1</v>
          </cell>
          <cell r="AX150">
            <v>2</v>
          </cell>
          <cell r="AY150">
            <v>0</v>
          </cell>
          <cell r="AZ150">
            <v>21</v>
          </cell>
          <cell r="BA150">
            <v>0</v>
          </cell>
          <cell r="BB150">
            <v>2</v>
          </cell>
          <cell r="BC150">
            <v>0</v>
          </cell>
          <cell r="BD150">
            <v>24</v>
          </cell>
          <cell r="BE150">
            <v>2</v>
          </cell>
          <cell r="BF150">
            <v>2</v>
          </cell>
          <cell r="BG150">
            <v>0</v>
          </cell>
          <cell r="BH150">
            <v>2</v>
          </cell>
          <cell r="BI150">
            <v>0</v>
          </cell>
          <cell r="BJ150">
            <v>4</v>
          </cell>
          <cell r="BK150">
            <v>0</v>
          </cell>
        </row>
        <row r="151">
          <cell r="A151" t="str">
            <v>0528</v>
          </cell>
          <cell r="B151" t="str">
            <v>G</v>
          </cell>
          <cell r="D151" t="str">
            <v>강원</v>
          </cell>
          <cell r="E151" t="str">
            <v>남원주</v>
          </cell>
          <cell r="F151">
            <v>105</v>
          </cell>
          <cell r="G151">
            <v>10</v>
          </cell>
          <cell r="H151">
            <v>23</v>
          </cell>
          <cell r="I151">
            <v>3</v>
          </cell>
          <cell r="J151">
            <v>2</v>
          </cell>
          <cell r="K151">
            <v>0</v>
          </cell>
          <cell r="L151">
            <v>47</v>
          </cell>
          <cell r="M151">
            <v>6</v>
          </cell>
          <cell r="N151">
            <v>32</v>
          </cell>
          <cell r="O151">
            <v>2</v>
          </cell>
          <cell r="P151">
            <v>44</v>
          </cell>
          <cell r="Q151">
            <v>3</v>
          </cell>
          <cell r="R151">
            <v>29</v>
          </cell>
          <cell r="S151">
            <v>5</v>
          </cell>
          <cell r="T151">
            <v>15</v>
          </cell>
          <cell r="U151">
            <v>0</v>
          </cell>
          <cell r="V151">
            <v>3</v>
          </cell>
          <cell r="W151">
            <v>0</v>
          </cell>
          <cell r="X151">
            <v>1</v>
          </cell>
          <cell r="Y151">
            <v>1</v>
          </cell>
          <cell r="Z151">
            <v>5</v>
          </cell>
          <cell r="AA151">
            <v>0</v>
          </cell>
          <cell r="AB151">
            <v>0</v>
          </cell>
          <cell r="AC151">
            <v>0</v>
          </cell>
          <cell r="AD151">
            <v>3</v>
          </cell>
          <cell r="AE151">
            <v>0</v>
          </cell>
          <cell r="AF151">
            <v>2</v>
          </cell>
          <cell r="AG151">
            <v>0</v>
          </cell>
          <cell r="AH151">
            <v>0</v>
          </cell>
          <cell r="AI151">
            <v>0</v>
          </cell>
          <cell r="AJ151">
            <v>0</v>
          </cell>
          <cell r="AK151">
            <v>0</v>
          </cell>
          <cell r="AL151">
            <v>1</v>
          </cell>
          <cell r="AM151">
            <v>1</v>
          </cell>
          <cell r="AN151">
            <v>2</v>
          </cell>
          <cell r="AO151">
            <v>0</v>
          </cell>
          <cell r="AP151">
            <v>0</v>
          </cell>
          <cell r="AQ151">
            <v>0</v>
          </cell>
          <cell r="AR151">
            <v>6</v>
          </cell>
          <cell r="AS151">
            <v>1</v>
          </cell>
          <cell r="AT151">
            <v>0</v>
          </cell>
          <cell r="AU151">
            <v>0</v>
          </cell>
          <cell r="AV151">
            <v>18</v>
          </cell>
          <cell r="AW151">
            <v>1</v>
          </cell>
          <cell r="AX151">
            <v>1</v>
          </cell>
          <cell r="AY151">
            <v>0</v>
          </cell>
          <cell r="AZ151">
            <v>17</v>
          </cell>
          <cell r="BA151">
            <v>1</v>
          </cell>
          <cell r="BB151">
            <v>2</v>
          </cell>
          <cell r="BC151">
            <v>0</v>
          </cell>
          <cell r="BD151">
            <v>21</v>
          </cell>
          <cell r="BE151">
            <v>5</v>
          </cell>
          <cell r="BF151">
            <v>1</v>
          </cell>
          <cell r="BG151">
            <v>0</v>
          </cell>
          <cell r="BH151">
            <v>2</v>
          </cell>
          <cell r="BI151">
            <v>0</v>
          </cell>
          <cell r="BJ151">
            <v>3</v>
          </cell>
          <cell r="BK151">
            <v>0</v>
          </cell>
        </row>
        <row r="152">
          <cell r="A152" t="str">
            <v>0529</v>
          </cell>
          <cell r="B152" t="str">
            <v>G</v>
          </cell>
          <cell r="D152" t="str">
            <v>강원</v>
          </cell>
          <cell r="E152" t="str">
            <v>동해</v>
          </cell>
          <cell r="F152">
            <v>80</v>
          </cell>
          <cell r="G152">
            <v>6</v>
          </cell>
          <cell r="H152">
            <v>18</v>
          </cell>
          <cell r="I152">
            <v>1</v>
          </cell>
          <cell r="J152">
            <v>3</v>
          </cell>
          <cell r="K152">
            <v>1</v>
          </cell>
          <cell r="L152">
            <v>34</v>
          </cell>
          <cell r="M152">
            <v>3</v>
          </cell>
          <cell r="N152">
            <v>30</v>
          </cell>
          <cell r="O152">
            <v>1</v>
          </cell>
          <cell r="P152">
            <v>25</v>
          </cell>
          <cell r="Q152">
            <v>3</v>
          </cell>
          <cell r="R152">
            <v>25</v>
          </cell>
          <cell r="S152">
            <v>2</v>
          </cell>
          <cell r="T152">
            <v>14</v>
          </cell>
          <cell r="U152">
            <v>0</v>
          </cell>
          <cell r="V152">
            <v>1</v>
          </cell>
          <cell r="W152">
            <v>0</v>
          </cell>
          <cell r="X152">
            <v>1</v>
          </cell>
          <cell r="Y152">
            <v>0</v>
          </cell>
          <cell r="Z152">
            <v>4</v>
          </cell>
          <cell r="AA152">
            <v>0</v>
          </cell>
          <cell r="AB152">
            <v>0</v>
          </cell>
          <cell r="AC152">
            <v>0</v>
          </cell>
          <cell r="AD152">
            <v>4</v>
          </cell>
          <cell r="AE152">
            <v>0</v>
          </cell>
          <cell r="AF152">
            <v>2</v>
          </cell>
          <cell r="AG152">
            <v>0</v>
          </cell>
          <cell r="AH152">
            <v>0</v>
          </cell>
          <cell r="AI152">
            <v>0</v>
          </cell>
          <cell r="AJ152">
            <v>1</v>
          </cell>
          <cell r="AK152">
            <v>0</v>
          </cell>
          <cell r="AL152">
            <v>0</v>
          </cell>
          <cell r="AM152">
            <v>0</v>
          </cell>
          <cell r="AN152">
            <v>1</v>
          </cell>
          <cell r="AO152">
            <v>1</v>
          </cell>
          <cell r="AP152">
            <v>0</v>
          </cell>
          <cell r="AQ152">
            <v>0</v>
          </cell>
          <cell r="AR152">
            <v>4</v>
          </cell>
          <cell r="AS152">
            <v>0</v>
          </cell>
          <cell r="AT152">
            <v>0</v>
          </cell>
          <cell r="AU152">
            <v>0</v>
          </cell>
          <cell r="AV152">
            <v>9</v>
          </cell>
          <cell r="AW152">
            <v>1</v>
          </cell>
          <cell r="AX152">
            <v>1</v>
          </cell>
          <cell r="AY152">
            <v>0</v>
          </cell>
          <cell r="AZ152">
            <v>10</v>
          </cell>
          <cell r="BA152">
            <v>1</v>
          </cell>
          <cell r="BB152">
            <v>2</v>
          </cell>
          <cell r="BC152">
            <v>0</v>
          </cell>
          <cell r="BD152">
            <v>18</v>
          </cell>
          <cell r="BE152">
            <v>1</v>
          </cell>
          <cell r="BF152">
            <v>2</v>
          </cell>
          <cell r="BG152">
            <v>0</v>
          </cell>
          <cell r="BH152">
            <v>1</v>
          </cell>
          <cell r="BI152">
            <v>0</v>
          </cell>
          <cell r="BJ152">
            <v>2</v>
          </cell>
          <cell r="BK152">
            <v>1</v>
          </cell>
        </row>
        <row r="153">
          <cell r="A153" t="str">
            <v>0530</v>
          </cell>
          <cell r="B153" t="str">
            <v>G</v>
          </cell>
          <cell r="D153" t="str">
            <v>강원</v>
          </cell>
          <cell r="E153" t="str">
            <v>삼척</v>
          </cell>
          <cell r="F153">
            <v>50</v>
          </cell>
          <cell r="G153">
            <v>4</v>
          </cell>
          <cell r="H153">
            <v>13</v>
          </cell>
          <cell r="I153">
            <v>1</v>
          </cell>
          <cell r="J153">
            <v>2</v>
          </cell>
          <cell r="K153">
            <v>0</v>
          </cell>
          <cell r="L153">
            <v>21</v>
          </cell>
          <cell r="M153">
            <v>2</v>
          </cell>
          <cell r="N153">
            <v>17</v>
          </cell>
          <cell r="O153">
            <v>2</v>
          </cell>
          <cell r="P153">
            <v>17</v>
          </cell>
          <cell r="Q153">
            <v>1</v>
          </cell>
          <cell r="R153">
            <v>16</v>
          </cell>
          <cell r="S153">
            <v>1</v>
          </cell>
          <cell r="T153">
            <v>6</v>
          </cell>
          <cell r="U153">
            <v>1</v>
          </cell>
          <cell r="V153">
            <v>1</v>
          </cell>
          <cell r="W153">
            <v>1</v>
          </cell>
          <cell r="X153">
            <v>1</v>
          </cell>
          <cell r="Y153">
            <v>0</v>
          </cell>
          <cell r="Z153">
            <v>2</v>
          </cell>
          <cell r="AA153">
            <v>0</v>
          </cell>
          <cell r="AB153">
            <v>0</v>
          </cell>
          <cell r="AC153">
            <v>0</v>
          </cell>
          <cell r="AD153">
            <v>3</v>
          </cell>
          <cell r="AE153">
            <v>0</v>
          </cell>
          <cell r="AF153">
            <v>2</v>
          </cell>
          <cell r="AG153">
            <v>0</v>
          </cell>
          <cell r="AH153">
            <v>0</v>
          </cell>
          <cell r="AI153">
            <v>0</v>
          </cell>
          <cell r="AJ153">
            <v>0</v>
          </cell>
          <cell r="AK153">
            <v>0</v>
          </cell>
          <cell r="AL153">
            <v>0</v>
          </cell>
          <cell r="AM153">
            <v>0</v>
          </cell>
          <cell r="AN153">
            <v>1</v>
          </cell>
          <cell r="AO153">
            <v>0</v>
          </cell>
          <cell r="AP153">
            <v>0</v>
          </cell>
          <cell r="AQ153">
            <v>0</v>
          </cell>
          <cell r="AR153">
            <v>3</v>
          </cell>
          <cell r="AS153">
            <v>0</v>
          </cell>
          <cell r="AT153">
            <v>0</v>
          </cell>
          <cell r="AU153">
            <v>0</v>
          </cell>
          <cell r="AV153">
            <v>5</v>
          </cell>
          <cell r="AW153">
            <v>1</v>
          </cell>
          <cell r="AX153">
            <v>1</v>
          </cell>
          <cell r="AY153">
            <v>0</v>
          </cell>
          <cell r="AZ153">
            <v>7</v>
          </cell>
          <cell r="BA153">
            <v>0</v>
          </cell>
          <cell r="BB153">
            <v>1</v>
          </cell>
          <cell r="BC153">
            <v>0</v>
          </cell>
          <cell r="BD153">
            <v>12</v>
          </cell>
          <cell r="BE153">
            <v>1</v>
          </cell>
          <cell r="BF153">
            <v>1</v>
          </cell>
          <cell r="BG153">
            <v>0</v>
          </cell>
          <cell r="BH153">
            <v>0</v>
          </cell>
          <cell r="BI153">
            <v>0</v>
          </cell>
          <cell r="BJ153">
            <v>2</v>
          </cell>
          <cell r="BK153">
            <v>0</v>
          </cell>
        </row>
        <row r="154">
          <cell r="A154" t="str">
            <v>0531</v>
          </cell>
          <cell r="B154" t="str">
            <v>G</v>
          </cell>
          <cell r="D154" t="str">
            <v>강원</v>
          </cell>
          <cell r="E154" t="str">
            <v>태백</v>
          </cell>
          <cell r="F154">
            <v>40</v>
          </cell>
          <cell r="G154">
            <v>0</v>
          </cell>
          <cell r="H154">
            <v>8</v>
          </cell>
          <cell r="I154">
            <v>0</v>
          </cell>
          <cell r="J154">
            <v>2</v>
          </cell>
          <cell r="K154">
            <v>0</v>
          </cell>
          <cell r="L154">
            <v>19</v>
          </cell>
          <cell r="M154">
            <v>0</v>
          </cell>
          <cell r="N154">
            <v>11</v>
          </cell>
          <cell r="O154">
            <v>0</v>
          </cell>
          <cell r="P154">
            <v>15</v>
          </cell>
          <cell r="Q154">
            <v>0</v>
          </cell>
          <cell r="R154">
            <v>14</v>
          </cell>
          <cell r="S154">
            <v>0</v>
          </cell>
          <cell r="T154">
            <v>4</v>
          </cell>
          <cell r="U154">
            <v>0</v>
          </cell>
          <cell r="V154">
            <v>1</v>
          </cell>
          <cell r="W154">
            <v>0</v>
          </cell>
          <cell r="X154">
            <v>0</v>
          </cell>
          <cell r="Y154">
            <v>0</v>
          </cell>
          <cell r="Z154">
            <v>1</v>
          </cell>
          <cell r="AA154">
            <v>0</v>
          </cell>
          <cell r="AB154">
            <v>0</v>
          </cell>
          <cell r="AC154">
            <v>0</v>
          </cell>
          <cell r="AD154">
            <v>2</v>
          </cell>
          <cell r="AE154">
            <v>0</v>
          </cell>
          <cell r="AF154">
            <v>1</v>
          </cell>
          <cell r="AG154">
            <v>0</v>
          </cell>
          <cell r="AH154">
            <v>0</v>
          </cell>
          <cell r="AI154">
            <v>0</v>
          </cell>
          <cell r="AJ154">
            <v>0</v>
          </cell>
          <cell r="AK154">
            <v>0</v>
          </cell>
          <cell r="AL154">
            <v>0</v>
          </cell>
          <cell r="AM154">
            <v>0</v>
          </cell>
          <cell r="AN154">
            <v>1</v>
          </cell>
          <cell r="AO154">
            <v>0</v>
          </cell>
          <cell r="AP154">
            <v>0</v>
          </cell>
          <cell r="AQ154">
            <v>0</v>
          </cell>
          <cell r="AR154">
            <v>2</v>
          </cell>
          <cell r="AS154">
            <v>0</v>
          </cell>
          <cell r="AT154">
            <v>0</v>
          </cell>
          <cell r="AU154">
            <v>0</v>
          </cell>
          <cell r="AV154">
            <v>5</v>
          </cell>
          <cell r="AW154">
            <v>0</v>
          </cell>
          <cell r="AX154">
            <v>1</v>
          </cell>
          <cell r="AY154">
            <v>0</v>
          </cell>
          <cell r="AZ154">
            <v>6</v>
          </cell>
          <cell r="BA154">
            <v>0</v>
          </cell>
          <cell r="BB154">
            <v>1</v>
          </cell>
          <cell r="BC154">
            <v>0</v>
          </cell>
          <cell r="BD154">
            <v>11</v>
          </cell>
          <cell r="BE154">
            <v>0</v>
          </cell>
          <cell r="BF154">
            <v>1</v>
          </cell>
          <cell r="BG154">
            <v>0</v>
          </cell>
          <cell r="BH154">
            <v>0</v>
          </cell>
          <cell r="BI154">
            <v>0</v>
          </cell>
          <cell r="BJ154">
            <v>1</v>
          </cell>
          <cell r="BK154">
            <v>0</v>
          </cell>
        </row>
        <row r="155">
          <cell r="A155" t="str">
            <v>0532</v>
          </cell>
          <cell r="B155" t="str">
            <v>G</v>
          </cell>
          <cell r="D155" t="str">
            <v>강원</v>
          </cell>
          <cell r="E155" t="str">
            <v>영월</v>
          </cell>
          <cell r="F155">
            <v>60</v>
          </cell>
          <cell r="G155">
            <v>3</v>
          </cell>
          <cell r="H155">
            <v>8</v>
          </cell>
          <cell r="I155">
            <v>1</v>
          </cell>
          <cell r="J155">
            <v>2</v>
          </cell>
          <cell r="K155">
            <v>0</v>
          </cell>
          <cell r="L155">
            <v>38</v>
          </cell>
          <cell r="M155">
            <v>2</v>
          </cell>
          <cell r="N155">
            <v>12</v>
          </cell>
          <cell r="O155">
            <v>0</v>
          </cell>
          <cell r="P155">
            <v>16</v>
          </cell>
          <cell r="Q155">
            <v>1</v>
          </cell>
          <cell r="R155">
            <v>32</v>
          </cell>
          <cell r="S155">
            <v>2</v>
          </cell>
          <cell r="T155">
            <v>5</v>
          </cell>
          <cell r="U155">
            <v>0</v>
          </cell>
          <cell r="V155">
            <v>1</v>
          </cell>
          <cell r="W155">
            <v>0</v>
          </cell>
          <cell r="X155">
            <v>0</v>
          </cell>
          <cell r="Y155">
            <v>0</v>
          </cell>
          <cell r="Z155">
            <v>2</v>
          </cell>
          <cell r="AA155">
            <v>0</v>
          </cell>
          <cell r="AB155">
            <v>0</v>
          </cell>
          <cell r="AC155">
            <v>0</v>
          </cell>
          <cell r="AD155">
            <v>1</v>
          </cell>
          <cell r="AE155">
            <v>0</v>
          </cell>
          <cell r="AF155">
            <v>1</v>
          </cell>
          <cell r="AG155">
            <v>0</v>
          </cell>
          <cell r="AH155">
            <v>0</v>
          </cell>
          <cell r="AI155">
            <v>0</v>
          </cell>
          <cell r="AJ155">
            <v>0</v>
          </cell>
          <cell r="AK155">
            <v>0</v>
          </cell>
          <cell r="AL155">
            <v>0</v>
          </cell>
          <cell r="AM155">
            <v>0</v>
          </cell>
          <cell r="AN155">
            <v>1</v>
          </cell>
          <cell r="AO155">
            <v>0</v>
          </cell>
          <cell r="AP155">
            <v>0</v>
          </cell>
          <cell r="AQ155">
            <v>0</v>
          </cell>
          <cell r="AR155">
            <v>2</v>
          </cell>
          <cell r="AS155">
            <v>1</v>
          </cell>
          <cell r="AT155">
            <v>0</v>
          </cell>
          <cell r="AU155">
            <v>0</v>
          </cell>
          <cell r="AV155">
            <v>6</v>
          </cell>
          <cell r="AW155">
            <v>0</v>
          </cell>
          <cell r="AX155">
            <v>1</v>
          </cell>
          <cell r="AY155">
            <v>0</v>
          </cell>
          <cell r="AZ155">
            <v>6</v>
          </cell>
          <cell r="BA155">
            <v>0</v>
          </cell>
          <cell r="BB155">
            <v>2</v>
          </cell>
          <cell r="BC155">
            <v>2</v>
          </cell>
          <cell r="BD155">
            <v>24</v>
          </cell>
          <cell r="BE155">
            <v>0</v>
          </cell>
          <cell r="BF155">
            <v>2</v>
          </cell>
          <cell r="BG155">
            <v>0</v>
          </cell>
          <cell r="BH155">
            <v>1</v>
          </cell>
          <cell r="BI155">
            <v>0</v>
          </cell>
          <cell r="BJ155">
            <v>3</v>
          </cell>
          <cell r="BK155">
            <v>0</v>
          </cell>
        </row>
        <row r="156">
          <cell r="A156" t="str">
            <v>0533</v>
          </cell>
          <cell r="B156" t="str">
            <v>G</v>
          </cell>
          <cell r="D156" t="str">
            <v>강원</v>
          </cell>
          <cell r="E156" t="str">
            <v>평창</v>
          </cell>
          <cell r="F156">
            <v>45</v>
          </cell>
          <cell r="G156">
            <v>4</v>
          </cell>
          <cell r="H156">
            <v>7</v>
          </cell>
          <cell r="I156">
            <v>1</v>
          </cell>
          <cell r="J156">
            <v>2</v>
          </cell>
          <cell r="K156">
            <v>0</v>
          </cell>
          <cell r="L156">
            <v>28</v>
          </cell>
          <cell r="M156">
            <v>2</v>
          </cell>
          <cell r="N156">
            <v>9</v>
          </cell>
          <cell r="O156">
            <v>2</v>
          </cell>
          <cell r="P156">
            <v>12</v>
          </cell>
          <cell r="Q156">
            <v>0</v>
          </cell>
          <cell r="R156">
            <v>24</v>
          </cell>
          <cell r="S156">
            <v>2</v>
          </cell>
          <cell r="T156">
            <v>3</v>
          </cell>
          <cell r="U156">
            <v>1</v>
          </cell>
          <cell r="V156">
            <v>1</v>
          </cell>
          <cell r="W156">
            <v>1</v>
          </cell>
          <cell r="X156">
            <v>0</v>
          </cell>
          <cell r="Y156">
            <v>0</v>
          </cell>
          <cell r="Z156">
            <v>1</v>
          </cell>
          <cell r="AA156">
            <v>0</v>
          </cell>
          <cell r="AB156">
            <v>0</v>
          </cell>
          <cell r="AC156">
            <v>0</v>
          </cell>
          <cell r="AD156">
            <v>1</v>
          </cell>
          <cell r="AE156">
            <v>0</v>
          </cell>
          <cell r="AF156">
            <v>1</v>
          </cell>
          <cell r="AG156">
            <v>0</v>
          </cell>
          <cell r="AH156">
            <v>0</v>
          </cell>
          <cell r="AI156">
            <v>0</v>
          </cell>
          <cell r="AJ156">
            <v>0</v>
          </cell>
          <cell r="AK156">
            <v>0</v>
          </cell>
          <cell r="AL156">
            <v>0</v>
          </cell>
          <cell r="AM156">
            <v>0</v>
          </cell>
          <cell r="AN156">
            <v>1</v>
          </cell>
          <cell r="AO156">
            <v>0</v>
          </cell>
          <cell r="AP156">
            <v>0</v>
          </cell>
          <cell r="AQ156">
            <v>0</v>
          </cell>
          <cell r="AR156">
            <v>2</v>
          </cell>
          <cell r="AS156">
            <v>0</v>
          </cell>
          <cell r="AT156">
            <v>0</v>
          </cell>
          <cell r="AU156">
            <v>0</v>
          </cell>
          <cell r="AV156">
            <v>4</v>
          </cell>
          <cell r="AW156">
            <v>0</v>
          </cell>
          <cell r="AX156">
            <v>0</v>
          </cell>
          <cell r="AY156">
            <v>0</v>
          </cell>
          <cell r="AZ156">
            <v>5</v>
          </cell>
          <cell r="BA156">
            <v>0</v>
          </cell>
          <cell r="BB156">
            <v>2</v>
          </cell>
          <cell r="BC156">
            <v>0</v>
          </cell>
          <cell r="BD156">
            <v>17</v>
          </cell>
          <cell r="BE156">
            <v>2</v>
          </cell>
          <cell r="BF156">
            <v>1</v>
          </cell>
          <cell r="BG156">
            <v>0</v>
          </cell>
          <cell r="BH156">
            <v>1</v>
          </cell>
          <cell r="BI156">
            <v>0</v>
          </cell>
          <cell r="BJ156">
            <v>3</v>
          </cell>
          <cell r="BK156">
            <v>0</v>
          </cell>
        </row>
        <row r="157">
          <cell r="A157" t="str">
            <v>0535</v>
          </cell>
          <cell r="B157" t="str">
            <v>G</v>
          </cell>
          <cell r="D157" t="str">
            <v>강원</v>
          </cell>
          <cell r="E157" t="str">
            <v>홍천</v>
          </cell>
          <cell r="F157">
            <v>72</v>
          </cell>
          <cell r="G157">
            <v>9</v>
          </cell>
          <cell r="H157">
            <v>14</v>
          </cell>
          <cell r="I157">
            <v>1</v>
          </cell>
          <cell r="J157">
            <v>2</v>
          </cell>
          <cell r="K157">
            <v>0</v>
          </cell>
          <cell r="L157">
            <v>40</v>
          </cell>
          <cell r="M157">
            <v>6</v>
          </cell>
          <cell r="N157">
            <v>18</v>
          </cell>
          <cell r="O157">
            <v>3</v>
          </cell>
          <cell r="P157">
            <v>24</v>
          </cell>
          <cell r="Q157">
            <v>1</v>
          </cell>
          <cell r="R157">
            <v>30</v>
          </cell>
          <cell r="S157">
            <v>5</v>
          </cell>
          <cell r="T157">
            <v>7</v>
          </cell>
          <cell r="U157">
            <v>2</v>
          </cell>
          <cell r="V157">
            <v>1</v>
          </cell>
          <cell r="W157">
            <v>1</v>
          </cell>
          <cell r="X157">
            <v>1</v>
          </cell>
          <cell r="Y157">
            <v>0</v>
          </cell>
          <cell r="Z157">
            <v>3</v>
          </cell>
          <cell r="AA157">
            <v>0</v>
          </cell>
          <cell r="AB157">
            <v>0</v>
          </cell>
          <cell r="AC157">
            <v>0</v>
          </cell>
          <cell r="AD157">
            <v>2</v>
          </cell>
          <cell r="AE157">
            <v>0</v>
          </cell>
          <cell r="AF157">
            <v>2</v>
          </cell>
          <cell r="AG157">
            <v>0</v>
          </cell>
          <cell r="AH157">
            <v>0</v>
          </cell>
          <cell r="AI157">
            <v>0</v>
          </cell>
          <cell r="AJ157">
            <v>0</v>
          </cell>
          <cell r="AK157">
            <v>0</v>
          </cell>
          <cell r="AL157">
            <v>0</v>
          </cell>
          <cell r="AM157">
            <v>0</v>
          </cell>
          <cell r="AN157">
            <v>1</v>
          </cell>
          <cell r="AO157">
            <v>0</v>
          </cell>
          <cell r="AP157">
            <v>0</v>
          </cell>
          <cell r="AQ157">
            <v>0</v>
          </cell>
          <cell r="AR157">
            <v>4</v>
          </cell>
          <cell r="AS157">
            <v>0</v>
          </cell>
          <cell r="AT157">
            <v>0</v>
          </cell>
          <cell r="AU157">
            <v>0</v>
          </cell>
          <cell r="AV157">
            <v>10</v>
          </cell>
          <cell r="AW157">
            <v>1</v>
          </cell>
          <cell r="AX157">
            <v>1</v>
          </cell>
          <cell r="AY157">
            <v>0</v>
          </cell>
          <cell r="AZ157">
            <v>8</v>
          </cell>
          <cell r="BA157">
            <v>0</v>
          </cell>
          <cell r="BB157">
            <v>3</v>
          </cell>
          <cell r="BC157">
            <v>0</v>
          </cell>
          <cell r="BD157">
            <v>22</v>
          </cell>
          <cell r="BE157">
            <v>5</v>
          </cell>
          <cell r="BF157">
            <v>1</v>
          </cell>
          <cell r="BG157">
            <v>0</v>
          </cell>
          <cell r="BH157">
            <v>1</v>
          </cell>
          <cell r="BI157">
            <v>0</v>
          </cell>
          <cell r="BJ157">
            <v>3</v>
          </cell>
          <cell r="BK157">
            <v>0</v>
          </cell>
        </row>
        <row r="158">
          <cell r="A158" t="str">
            <v>0536</v>
          </cell>
          <cell r="B158" t="str">
            <v>G</v>
          </cell>
          <cell r="D158" t="str">
            <v>강원</v>
          </cell>
          <cell r="E158" t="str">
            <v>인제</v>
          </cell>
          <cell r="F158">
            <v>40</v>
          </cell>
          <cell r="G158">
            <v>2</v>
          </cell>
          <cell r="H158">
            <v>7</v>
          </cell>
          <cell r="I158">
            <v>1</v>
          </cell>
          <cell r="J158">
            <v>2</v>
          </cell>
          <cell r="K158">
            <v>0</v>
          </cell>
          <cell r="L158">
            <v>23</v>
          </cell>
          <cell r="M158">
            <v>1</v>
          </cell>
          <cell r="N158">
            <v>10</v>
          </cell>
          <cell r="O158">
            <v>1</v>
          </cell>
          <cell r="P158">
            <v>11</v>
          </cell>
          <cell r="Q158">
            <v>0</v>
          </cell>
          <cell r="R158">
            <v>19</v>
          </cell>
          <cell r="S158">
            <v>1</v>
          </cell>
          <cell r="T158">
            <v>4</v>
          </cell>
          <cell r="U158">
            <v>0</v>
          </cell>
          <cell r="V158">
            <v>1</v>
          </cell>
          <cell r="W158">
            <v>0</v>
          </cell>
          <cell r="X158">
            <v>0</v>
          </cell>
          <cell r="Y158">
            <v>0</v>
          </cell>
          <cell r="Z158">
            <v>1</v>
          </cell>
          <cell r="AA158">
            <v>0</v>
          </cell>
          <cell r="AB158">
            <v>0</v>
          </cell>
          <cell r="AC158">
            <v>0</v>
          </cell>
          <cell r="AD158">
            <v>1</v>
          </cell>
          <cell r="AE158">
            <v>0</v>
          </cell>
          <cell r="AF158">
            <v>1</v>
          </cell>
          <cell r="AG158">
            <v>1</v>
          </cell>
          <cell r="AH158">
            <v>0</v>
          </cell>
          <cell r="AI158">
            <v>0</v>
          </cell>
          <cell r="AJ158">
            <v>0</v>
          </cell>
          <cell r="AK158">
            <v>0</v>
          </cell>
          <cell r="AL158">
            <v>0</v>
          </cell>
          <cell r="AM158">
            <v>0</v>
          </cell>
          <cell r="AN158">
            <v>1</v>
          </cell>
          <cell r="AO158">
            <v>0</v>
          </cell>
          <cell r="AP158">
            <v>0</v>
          </cell>
          <cell r="AQ158">
            <v>0</v>
          </cell>
          <cell r="AR158">
            <v>2</v>
          </cell>
          <cell r="AS158">
            <v>0</v>
          </cell>
          <cell r="AT158">
            <v>0</v>
          </cell>
          <cell r="AU158">
            <v>0</v>
          </cell>
          <cell r="AV158">
            <v>4</v>
          </cell>
          <cell r="AW158">
            <v>0</v>
          </cell>
          <cell r="AX158">
            <v>0</v>
          </cell>
          <cell r="AY158">
            <v>0</v>
          </cell>
          <cell r="AZ158">
            <v>4</v>
          </cell>
          <cell r="BA158">
            <v>0</v>
          </cell>
          <cell r="BB158">
            <v>1</v>
          </cell>
          <cell r="BC158">
            <v>0</v>
          </cell>
          <cell r="BD158">
            <v>14</v>
          </cell>
          <cell r="BE158">
            <v>1</v>
          </cell>
          <cell r="BF158">
            <v>1</v>
          </cell>
          <cell r="BG158">
            <v>0</v>
          </cell>
          <cell r="BH158">
            <v>1</v>
          </cell>
          <cell r="BI158">
            <v>0</v>
          </cell>
          <cell r="BJ158">
            <v>2</v>
          </cell>
          <cell r="BK158">
            <v>0</v>
          </cell>
        </row>
        <row r="159">
          <cell r="A159" t="str">
            <v>1301</v>
          </cell>
          <cell r="B159" t="str">
            <v>G</v>
          </cell>
          <cell r="D159" t="str">
            <v>강원</v>
          </cell>
          <cell r="E159" t="str">
            <v>신강릉</v>
          </cell>
          <cell r="F159">
            <v>85</v>
          </cell>
          <cell r="G159">
            <v>6</v>
          </cell>
          <cell r="H159">
            <v>19</v>
          </cell>
          <cell r="I159">
            <v>3</v>
          </cell>
          <cell r="J159">
            <v>2</v>
          </cell>
          <cell r="K159">
            <v>0</v>
          </cell>
          <cell r="L159">
            <v>35</v>
          </cell>
          <cell r="M159">
            <v>1</v>
          </cell>
          <cell r="N159">
            <v>29</v>
          </cell>
          <cell r="O159">
            <v>4</v>
          </cell>
          <cell r="P159">
            <v>35</v>
          </cell>
          <cell r="Q159">
            <v>2</v>
          </cell>
          <cell r="R159">
            <v>21</v>
          </cell>
          <cell r="S159">
            <v>0</v>
          </cell>
          <cell r="T159">
            <v>14</v>
          </cell>
          <cell r="U159">
            <v>2</v>
          </cell>
          <cell r="V159">
            <v>2</v>
          </cell>
          <cell r="W159">
            <v>1</v>
          </cell>
          <cell r="X159">
            <v>1</v>
          </cell>
          <cell r="Y159">
            <v>0</v>
          </cell>
          <cell r="Z159">
            <v>4</v>
          </cell>
          <cell r="AA159">
            <v>0</v>
          </cell>
          <cell r="AB159">
            <v>0</v>
          </cell>
          <cell r="AC159">
            <v>0</v>
          </cell>
          <cell r="AD159">
            <v>3</v>
          </cell>
          <cell r="AE159">
            <v>0</v>
          </cell>
          <cell r="AF159">
            <v>2</v>
          </cell>
          <cell r="AG159">
            <v>0</v>
          </cell>
          <cell r="AH159">
            <v>0</v>
          </cell>
          <cell r="AI159">
            <v>0</v>
          </cell>
          <cell r="AJ159">
            <v>0</v>
          </cell>
          <cell r="AK159">
            <v>1</v>
          </cell>
          <cell r="AL159">
            <v>1</v>
          </cell>
          <cell r="AM159">
            <v>0</v>
          </cell>
          <cell r="AN159">
            <v>1</v>
          </cell>
          <cell r="AO159">
            <v>1</v>
          </cell>
          <cell r="AP159">
            <v>0</v>
          </cell>
          <cell r="AQ159">
            <v>0</v>
          </cell>
          <cell r="AR159">
            <v>5</v>
          </cell>
          <cell r="AS159">
            <v>0</v>
          </cell>
          <cell r="AT159">
            <v>0</v>
          </cell>
          <cell r="AU159">
            <v>0</v>
          </cell>
          <cell r="AV159">
            <v>14</v>
          </cell>
          <cell r="AW159">
            <v>1</v>
          </cell>
          <cell r="AX159">
            <v>1</v>
          </cell>
          <cell r="AY159">
            <v>0</v>
          </cell>
          <cell r="AZ159">
            <v>14</v>
          </cell>
          <cell r="BA159">
            <v>0</v>
          </cell>
          <cell r="BB159">
            <v>2</v>
          </cell>
          <cell r="BC159">
            <v>0</v>
          </cell>
          <cell r="BD159">
            <v>14</v>
          </cell>
          <cell r="BE159">
            <v>0</v>
          </cell>
          <cell r="BF159">
            <v>1</v>
          </cell>
          <cell r="BG159">
            <v>0</v>
          </cell>
          <cell r="BH159">
            <v>2</v>
          </cell>
          <cell r="BI159">
            <v>0</v>
          </cell>
          <cell r="BJ159">
            <v>2</v>
          </cell>
          <cell r="BK159">
            <v>0</v>
          </cell>
        </row>
        <row r="160">
          <cell r="A160" t="str">
            <v>0601</v>
          </cell>
          <cell r="B160" t="str">
            <v>H</v>
          </cell>
          <cell r="D160" t="str">
            <v>충남</v>
          </cell>
          <cell r="E160" t="str">
            <v>천안서부</v>
          </cell>
          <cell r="F160">
            <v>130</v>
          </cell>
          <cell r="G160">
            <v>11</v>
          </cell>
          <cell r="H160">
            <v>27</v>
          </cell>
          <cell r="I160">
            <v>2</v>
          </cell>
          <cell r="J160">
            <v>3</v>
          </cell>
          <cell r="K160">
            <v>0</v>
          </cell>
          <cell r="L160">
            <v>64</v>
          </cell>
          <cell r="M160">
            <v>6</v>
          </cell>
          <cell r="N160">
            <v>32</v>
          </cell>
          <cell r="O160">
            <v>3</v>
          </cell>
          <cell r="P160">
            <v>64</v>
          </cell>
          <cell r="Q160">
            <v>3</v>
          </cell>
          <cell r="R160">
            <v>34</v>
          </cell>
          <cell r="S160">
            <v>5</v>
          </cell>
          <cell r="T160">
            <v>10</v>
          </cell>
          <cell r="U160">
            <v>1</v>
          </cell>
          <cell r="V160">
            <v>3</v>
          </cell>
          <cell r="W160">
            <v>0</v>
          </cell>
          <cell r="X160">
            <v>1</v>
          </cell>
          <cell r="Y160">
            <v>0</v>
          </cell>
          <cell r="Z160">
            <v>5</v>
          </cell>
          <cell r="AA160">
            <v>1</v>
          </cell>
          <cell r="AB160">
            <v>0</v>
          </cell>
          <cell r="AC160">
            <v>0</v>
          </cell>
          <cell r="AD160">
            <v>6</v>
          </cell>
          <cell r="AE160">
            <v>1</v>
          </cell>
          <cell r="AF160">
            <v>2</v>
          </cell>
          <cell r="AG160">
            <v>0</v>
          </cell>
          <cell r="AH160">
            <v>0</v>
          </cell>
          <cell r="AI160">
            <v>0</v>
          </cell>
          <cell r="AJ160">
            <v>1</v>
          </cell>
          <cell r="AK160">
            <v>0</v>
          </cell>
          <cell r="AL160">
            <v>1</v>
          </cell>
          <cell r="AM160">
            <v>0</v>
          </cell>
          <cell r="AN160">
            <v>2</v>
          </cell>
          <cell r="AO160">
            <v>0</v>
          </cell>
          <cell r="AP160">
            <v>1</v>
          </cell>
          <cell r="AQ160">
            <v>0</v>
          </cell>
          <cell r="AR160">
            <v>5</v>
          </cell>
          <cell r="AS160">
            <v>0</v>
          </cell>
          <cell r="AT160">
            <v>0</v>
          </cell>
          <cell r="AU160">
            <v>0</v>
          </cell>
          <cell r="AV160">
            <v>30</v>
          </cell>
          <cell r="AW160">
            <v>1</v>
          </cell>
          <cell r="AX160">
            <v>1</v>
          </cell>
          <cell r="AY160">
            <v>0</v>
          </cell>
          <cell r="AZ160">
            <v>25</v>
          </cell>
          <cell r="BA160">
            <v>2</v>
          </cell>
          <cell r="BB160">
            <v>2</v>
          </cell>
          <cell r="BC160">
            <v>0</v>
          </cell>
          <cell r="BD160">
            <v>25</v>
          </cell>
          <cell r="BE160">
            <v>5</v>
          </cell>
          <cell r="BF160">
            <v>2</v>
          </cell>
          <cell r="BG160">
            <v>0</v>
          </cell>
          <cell r="BH160">
            <v>2</v>
          </cell>
          <cell r="BI160">
            <v>0</v>
          </cell>
          <cell r="BJ160">
            <v>3</v>
          </cell>
          <cell r="BK160">
            <v>0</v>
          </cell>
        </row>
        <row r="161">
          <cell r="A161" t="str">
            <v>0602</v>
          </cell>
          <cell r="B161" t="str">
            <v>H</v>
          </cell>
          <cell r="D161" t="str">
            <v>충남</v>
          </cell>
          <cell r="E161" t="str">
            <v>천안중앙</v>
          </cell>
          <cell r="F161">
            <v>110</v>
          </cell>
          <cell r="G161">
            <v>8</v>
          </cell>
          <cell r="H161">
            <v>29</v>
          </cell>
          <cell r="I161">
            <v>1</v>
          </cell>
          <cell r="J161">
            <v>1</v>
          </cell>
          <cell r="K161">
            <v>0</v>
          </cell>
          <cell r="L161">
            <v>54</v>
          </cell>
          <cell r="M161">
            <v>4</v>
          </cell>
          <cell r="N161">
            <v>29</v>
          </cell>
          <cell r="O161">
            <v>2</v>
          </cell>
          <cell r="P161">
            <v>53</v>
          </cell>
          <cell r="Q161">
            <v>3</v>
          </cell>
          <cell r="R161">
            <v>28</v>
          </cell>
          <cell r="S161">
            <v>3</v>
          </cell>
          <cell r="T161">
            <v>10</v>
          </cell>
          <cell r="U161">
            <v>2</v>
          </cell>
          <cell r="V161">
            <v>3</v>
          </cell>
          <cell r="W161">
            <v>0</v>
          </cell>
          <cell r="X161">
            <v>1</v>
          </cell>
          <cell r="Y161">
            <v>0</v>
          </cell>
          <cell r="Z161">
            <v>5</v>
          </cell>
          <cell r="AA161">
            <v>0</v>
          </cell>
          <cell r="AB161">
            <v>0</v>
          </cell>
          <cell r="AC161">
            <v>0</v>
          </cell>
          <cell r="AD161">
            <v>5</v>
          </cell>
          <cell r="AE161">
            <v>0</v>
          </cell>
          <cell r="AF161">
            <v>2</v>
          </cell>
          <cell r="AG161">
            <v>0</v>
          </cell>
          <cell r="AH161">
            <v>0</v>
          </cell>
          <cell r="AI161">
            <v>0</v>
          </cell>
          <cell r="AJ161">
            <v>1</v>
          </cell>
          <cell r="AK161">
            <v>0</v>
          </cell>
          <cell r="AL161">
            <v>1</v>
          </cell>
          <cell r="AM161">
            <v>0</v>
          </cell>
          <cell r="AN161">
            <v>2</v>
          </cell>
          <cell r="AO161">
            <v>0</v>
          </cell>
          <cell r="AP161">
            <v>0</v>
          </cell>
          <cell r="AQ161">
            <v>0</v>
          </cell>
          <cell r="AR161">
            <v>9</v>
          </cell>
          <cell r="AS161">
            <v>1</v>
          </cell>
          <cell r="AT161">
            <v>0</v>
          </cell>
          <cell r="AU161">
            <v>0</v>
          </cell>
          <cell r="AV161">
            <v>26</v>
          </cell>
          <cell r="AW161">
            <v>1</v>
          </cell>
          <cell r="AX161">
            <v>1</v>
          </cell>
          <cell r="AY161">
            <v>0</v>
          </cell>
          <cell r="AZ161">
            <v>15</v>
          </cell>
          <cell r="BA161">
            <v>1</v>
          </cell>
          <cell r="BB161">
            <v>2</v>
          </cell>
          <cell r="BC161">
            <v>0</v>
          </cell>
          <cell r="BD161">
            <v>21</v>
          </cell>
          <cell r="BE161">
            <v>1</v>
          </cell>
          <cell r="BF161">
            <v>1</v>
          </cell>
          <cell r="BG161">
            <v>0</v>
          </cell>
          <cell r="BH161">
            <v>1</v>
          </cell>
          <cell r="BI161">
            <v>0</v>
          </cell>
          <cell r="BJ161">
            <v>3</v>
          </cell>
          <cell r="BK161">
            <v>2</v>
          </cell>
        </row>
        <row r="162">
          <cell r="A162" t="str">
            <v>0603</v>
          </cell>
          <cell r="B162" t="str">
            <v>H</v>
          </cell>
          <cell r="D162" t="str">
            <v>충남</v>
          </cell>
          <cell r="E162" t="str">
            <v>온양</v>
          </cell>
          <cell r="F162">
            <v>90</v>
          </cell>
          <cell r="G162">
            <v>15</v>
          </cell>
          <cell r="H162">
            <v>25</v>
          </cell>
          <cell r="I162">
            <v>5</v>
          </cell>
          <cell r="J162">
            <v>1</v>
          </cell>
          <cell r="K162">
            <v>1</v>
          </cell>
          <cell r="L162">
            <v>45</v>
          </cell>
          <cell r="M162">
            <v>7</v>
          </cell>
          <cell r="N162">
            <v>27</v>
          </cell>
          <cell r="O162">
            <v>7</v>
          </cell>
          <cell r="P162">
            <v>31</v>
          </cell>
          <cell r="Q162">
            <v>4</v>
          </cell>
          <cell r="R162">
            <v>32</v>
          </cell>
          <cell r="S162">
            <v>4</v>
          </cell>
          <cell r="T162">
            <v>8</v>
          </cell>
          <cell r="U162">
            <v>1</v>
          </cell>
          <cell r="V162">
            <v>3</v>
          </cell>
          <cell r="W162">
            <v>0</v>
          </cell>
          <cell r="X162">
            <v>1</v>
          </cell>
          <cell r="Y162">
            <v>1</v>
          </cell>
          <cell r="Z162">
            <v>5</v>
          </cell>
          <cell r="AA162">
            <v>2</v>
          </cell>
          <cell r="AB162">
            <v>0</v>
          </cell>
          <cell r="AC162">
            <v>0</v>
          </cell>
          <cell r="AD162">
            <v>5</v>
          </cell>
          <cell r="AE162">
            <v>1</v>
          </cell>
          <cell r="AF162">
            <v>2</v>
          </cell>
          <cell r="AG162">
            <v>1</v>
          </cell>
          <cell r="AH162">
            <v>0</v>
          </cell>
          <cell r="AI162">
            <v>0</v>
          </cell>
          <cell r="AJ162">
            <v>1</v>
          </cell>
          <cell r="AK162">
            <v>0</v>
          </cell>
          <cell r="AL162">
            <v>1</v>
          </cell>
          <cell r="AM162">
            <v>0</v>
          </cell>
          <cell r="AN162">
            <v>1</v>
          </cell>
          <cell r="AO162">
            <v>0</v>
          </cell>
          <cell r="AP162">
            <v>0</v>
          </cell>
          <cell r="AQ162">
            <v>0</v>
          </cell>
          <cell r="AR162">
            <v>6</v>
          </cell>
          <cell r="AS162">
            <v>0</v>
          </cell>
          <cell r="AT162">
            <v>0</v>
          </cell>
          <cell r="AU162">
            <v>0</v>
          </cell>
          <cell r="AV162">
            <v>13</v>
          </cell>
          <cell r="AW162">
            <v>3</v>
          </cell>
          <cell r="AX162">
            <v>1</v>
          </cell>
          <cell r="AY162">
            <v>0</v>
          </cell>
          <cell r="AZ162">
            <v>10</v>
          </cell>
          <cell r="BA162">
            <v>1</v>
          </cell>
          <cell r="BB162">
            <v>2</v>
          </cell>
          <cell r="BC162">
            <v>0</v>
          </cell>
          <cell r="BD162">
            <v>23</v>
          </cell>
          <cell r="BE162">
            <v>3</v>
          </cell>
          <cell r="BF162">
            <v>2</v>
          </cell>
          <cell r="BG162">
            <v>1</v>
          </cell>
          <cell r="BH162">
            <v>2</v>
          </cell>
          <cell r="BI162">
            <v>0</v>
          </cell>
          <cell r="BJ162">
            <v>3</v>
          </cell>
          <cell r="BK162">
            <v>0</v>
          </cell>
        </row>
        <row r="163">
          <cell r="A163" t="str">
            <v>0604</v>
          </cell>
          <cell r="B163" t="str">
            <v>H</v>
          </cell>
          <cell r="D163" t="str">
            <v>충남</v>
          </cell>
          <cell r="E163" t="str">
            <v>성환</v>
          </cell>
          <cell r="F163">
            <v>37</v>
          </cell>
          <cell r="G163">
            <v>5</v>
          </cell>
          <cell r="H163">
            <v>8</v>
          </cell>
          <cell r="I163">
            <v>1</v>
          </cell>
          <cell r="J163">
            <v>1</v>
          </cell>
          <cell r="K163">
            <v>0</v>
          </cell>
          <cell r="L163">
            <v>19</v>
          </cell>
          <cell r="M163">
            <v>4</v>
          </cell>
          <cell r="N163">
            <v>11</v>
          </cell>
          <cell r="O163">
            <v>1</v>
          </cell>
          <cell r="P163">
            <v>13</v>
          </cell>
          <cell r="Q163">
            <v>1</v>
          </cell>
          <cell r="R163">
            <v>13</v>
          </cell>
          <cell r="S163">
            <v>3</v>
          </cell>
          <cell r="T163">
            <v>4</v>
          </cell>
          <cell r="U163">
            <v>0</v>
          </cell>
          <cell r="V163">
            <v>1</v>
          </cell>
          <cell r="W163">
            <v>0</v>
          </cell>
          <cell r="X163">
            <v>0</v>
          </cell>
          <cell r="Y163">
            <v>0</v>
          </cell>
          <cell r="Z163">
            <v>2</v>
          </cell>
          <cell r="AA163">
            <v>1</v>
          </cell>
          <cell r="AB163">
            <v>0</v>
          </cell>
          <cell r="AC163">
            <v>0</v>
          </cell>
          <cell r="AD163">
            <v>2</v>
          </cell>
          <cell r="AE163">
            <v>0</v>
          </cell>
          <cell r="AF163">
            <v>1</v>
          </cell>
          <cell r="AG163">
            <v>0</v>
          </cell>
          <cell r="AH163">
            <v>0</v>
          </cell>
          <cell r="AI163">
            <v>0</v>
          </cell>
          <cell r="AJ163">
            <v>0</v>
          </cell>
          <cell r="AK163">
            <v>0</v>
          </cell>
          <cell r="AL163">
            <v>0</v>
          </cell>
          <cell r="AM163">
            <v>0</v>
          </cell>
          <cell r="AN163">
            <v>1</v>
          </cell>
          <cell r="AO163">
            <v>0</v>
          </cell>
          <cell r="AP163">
            <v>0</v>
          </cell>
          <cell r="AQ163">
            <v>0</v>
          </cell>
          <cell r="AR163">
            <v>1</v>
          </cell>
          <cell r="AS163">
            <v>0</v>
          </cell>
          <cell r="AT163">
            <v>0</v>
          </cell>
          <cell r="AU163">
            <v>0</v>
          </cell>
          <cell r="AV163">
            <v>6</v>
          </cell>
          <cell r="AW163">
            <v>1</v>
          </cell>
          <cell r="AX163">
            <v>1</v>
          </cell>
          <cell r="AY163">
            <v>0</v>
          </cell>
          <cell r="AZ163">
            <v>4</v>
          </cell>
          <cell r="BA163">
            <v>0</v>
          </cell>
          <cell r="BB163">
            <v>1</v>
          </cell>
          <cell r="BC163">
            <v>0</v>
          </cell>
          <cell r="BD163">
            <v>9</v>
          </cell>
          <cell r="BE163">
            <v>0</v>
          </cell>
          <cell r="BF163">
            <v>1</v>
          </cell>
          <cell r="BG163">
            <v>0</v>
          </cell>
          <cell r="BH163">
            <v>1</v>
          </cell>
          <cell r="BI163">
            <v>1</v>
          </cell>
          <cell r="BJ163">
            <v>1</v>
          </cell>
          <cell r="BK163">
            <v>2</v>
          </cell>
        </row>
        <row r="164">
          <cell r="A164" t="str">
            <v>0605</v>
          </cell>
          <cell r="B164" t="str">
            <v>H</v>
          </cell>
          <cell r="D164" t="str">
            <v>충남</v>
          </cell>
          <cell r="E164" t="str">
            <v>홍성</v>
          </cell>
          <cell r="F164">
            <v>74</v>
          </cell>
          <cell r="G164">
            <v>8</v>
          </cell>
          <cell r="H164">
            <v>17</v>
          </cell>
          <cell r="I164">
            <v>3</v>
          </cell>
          <cell r="J164">
            <v>2</v>
          </cell>
          <cell r="K164">
            <v>0</v>
          </cell>
          <cell r="L164">
            <v>40</v>
          </cell>
          <cell r="M164">
            <v>4</v>
          </cell>
          <cell r="N164">
            <v>22</v>
          </cell>
          <cell r="O164">
            <v>2</v>
          </cell>
          <cell r="P164">
            <v>24</v>
          </cell>
          <cell r="Q164">
            <v>2</v>
          </cell>
          <cell r="R164">
            <v>28</v>
          </cell>
          <cell r="S164">
            <v>4</v>
          </cell>
          <cell r="T164">
            <v>8</v>
          </cell>
          <cell r="U164">
            <v>0</v>
          </cell>
          <cell r="V164">
            <v>2</v>
          </cell>
          <cell r="W164">
            <v>0</v>
          </cell>
          <cell r="X164">
            <v>0</v>
          </cell>
          <cell r="Y164">
            <v>0</v>
          </cell>
          <cell r="Z164">
            <v>4</v>
          </cell>
          <cell r="AA164">
            <v>0</v>
          </cell>
          <cell r="AB164">
            <v>0</v>
          </cell>
          <cell r="AC164">
            <v>0</v>
          </cell>
          <cell r="AD164">
            <v>4</v>
          </cell>
          <cell r="AE164">
            <v>2</v>
          </cell>
          <cell r="AF164">
            <v>1</v>
          </cell>
          <cell r="AG164">
            <v>0</v>
          </cell>
          <cell r="AH164">
            <v>0</v>
          </cell>
          <cell r="AI164">
            <v>0</v>
          </cell>
          <cell r="AJ164">
            <v>0</v>
          </cell>
          <cell r="AK164">
            <v>0</v>
          </cell>
          <cell r="AL164">
            <v>1</v>
          </cell>
          <cell r="AM164">
            <v>0</v>
          </cell>
          <cell r="AN164">
            <v>1</v>
          </cell>
          <cell r="AO164">
            <v>1</v>
          </cell>
          <cell r="AP164">
            <v>0</v>
          </cell>
          <cell r="AQ164">
            <v>0</v>
          </cell>
          <cell r="AR164">
            <v>4</v>
          </cell>
          <cell r="AS164">
            <v>0</v>
          </cell>
          <cell r="AT164">
            <v>0</v>
          </cell>
          <cell r="AU164">
            <v>0</v>
          </cell>
          <cell r="AV164">
            <v>12</v>
          </cell>
          <cell r="AW164">
            <v>0</v>
          </cell>
          <cell r="AX164">
            <v>1</v>
          </cell>
          <cell r="AY164">
            <v>0</v>
          </cell>
          <cell r="AZ164">
            <v>6</v>
          </cell>
          <cell r="BA164">
            <v>1</v>
          </cell>
          <cell r="BB164">
            <v>2</v>
          </cell>
          <cell r="BC164">
            <v>0</v>
          </cell>
          <cell r="BD164">
            <v>20</v>
          </cell>
          <cell r="BE164">
            <v>2</v>
          </cell>
          <cell r="BF164">
            <v>1</v>
          </cell>
          <cell r="BG164">
            <v>0</v>
          </cell>
          <cell r="BH164">
            <v>2</v>
          </cell>
          <cell r="BI164">
            <v>2</v>
          </cell>
          <cell r="BJ164">
            <v>3</v>
          </cell>
          <cell r="BK164">
            <v>0</v>
          </cell>
        </row>
        <row r="165">
          <cell r="A165" t="str">
            <v>0607</v>
          </cell>
          <cell r="B165" t="str">
            <v>H</v>
          </cell>
          <cell r="D165" t="str">
            <v>충남</v>
          </cell>
          <cell r="E165" t="str">
            <v>예산</v>
          </cell>
          <cell r="F165">
            <v>72</v>
          </cell>
          <cell r="G165">
            <v>16</v>
          </cell>
          <cell r="H165">
            <v>13</v>
          </cell>
          <cell r="I165">
            <v>4</v>
          </cell>
          <cell r="J165">
            <v>2</v>
          </cell>
          <cell r="K165">
            <v>0</v>
          </cell>
          <cell r="L165">
            <v>42</v>
          </cell>
          <cell r="M165">
            <v>8</v>
          </cell>
          <cell r="N165">
            <v>18</v>
          </cell>
          <cell r="O165">
            <v>6</v>
          </cell>
          <cell r="P165">
            <v>24</v>
          </cell>
          <cell r="Q165">
            <v>4</v>
          </cell>
          <cell r="R165">
            <v>30</v>
          </cell>
          <cell r="S165">
            <v>6</v>
          </cell>
          <cell r="T165">
            <v>7</v>
          </cell>
          <cell r="U165">
            <v>3</v>
          </cell>
          <cell r="V165">
            <v>2</v>
          </cell>
          <cell r="W165">
            <v>0</v>
          </cell>
          <cell r="X165">
            <v>0</v>
          </cell>
          <cell r="Y165">
            <v>0</v>
          </cell>
          <cell r="Z165">
            <v>3</v>
          </cell>
          <cell r="AA165">
            <v>0</v>
          </cell>
          <cell r="AB165">
            <v>0</v>
          </cell>
          <cell r="AC165">
            <v>0</v>
          </cell>
          <cell r="AD165">
            <v>3</v>
          </cell>
          <cell r="AE165">
            <v>2</v>
          </cell>
          <cell r="AF165">
            <v>1</v>
          </cell>
          <cell r="AG165">
            <v>1</v>
          </cell>
          <cell r="AH165">
            <v>0</v>
          </cell>
          <cell r="AI165">
            <v>0</v>
          </cell>
          <cell r="AJ165">
            <v>0</v>
          </cell>
          <cell r="AK165">
            <v>0</v>
          </cell>
          <cell r="AL165">
            <v>0</v>
          </cell>
          <cell r="AM165">
            <v>0</v>
          </cell>
          <cell r="AN165">
            <v>1</v>
          </cell>
          <cell r="AO165">
            <v>1</v>
          </cell>
          <cell r="AP165">
            <v>0</v>
          </cell>
          <cell r="AQ165">
            <v>0</v>
          </cell>
          <cell r="AR165">
            <v>3</v>
          </cell>
          <cell r="AS165">
            <v>0</v>
          </cell>
          <cell r="AT165">
            <v>0</v>
          </cell>
          <cell r="AU165">
            <v>0</v>
          </cell>
          <cell r="AV165">
            <v>12</v>
          </cell>
          <cell r="AW165">
            <v>2</v>
          </cell>
          <cell r="AX165">
            <v>1</v>
          </cell>
          <cell r="AY165">
            <v>0</v>
          </cell>
          <cell r="AZ165">
            <v>7</v>
          </cell>
          <cell r="BA165">
            <v>1</v>
          </cell>
          <cell r="BB165">
            <v>2</v>
          </cell>
          <cell r="BC165">
            <v>0</v>
          </cell>
          <cell r="BD165">
            <v>22</v>
          </cell>
          <cell r="BE165">
            <v>4</v>
          </cell>
          <cell r="BF165">
            <v>1</v>
          </cell>
          <cell r="BG165">
            <v>1</v>
          </cell>
          <cell r="BH165">
            <v>2</v>
          </cell>
          <cell r="BI165">
            <v>0</v>
          </cell>
          <cell r="BJ165">
            <v>3</v>
          </cell>
          <cell r="BK165">
            <v>1</v>
          </cell>
        </row>
        <row r="166">
          <cell r="A166" t="str">
            <v>0608</v>
          </cell>
          <cell r="B166" t="str">
            <v>H</v>
          </cell>
          <cell r="D166" t="str">
            <v>충남</v>
          </cell>
          <cell r="E166" t="str">
            <v>서산</v>
          </cell>
          <cell r="F166">
            <v>91</v>
          </cell>
          <cell r="G166">
            <v>12</v>
          </cell>
          <cell r="H166">
            <v>22</v>
          </cell>
          <cell r="I166">
            <v>5</v>
          </cell>
          <cell r="J166">
            <v>2</v>
          </cell>
          <cell r="K166">
            <v>0</v>
          </cell>
          <cell r="L166">
            <v>48</v>
          </cell>
          <cell r="M166">
            <v>6</v>
          </cell>
          <cell r="N166">
            <v>32</v>
          </cell>
          <cell r="O166">
            <v>5</v>
          </cell>
          <cell r="P166">
            <v>21</v>
          </cell>
          <cell r="Q166">
            <v>1</v>
          </cell>
          <cell r="R166">
            <v>38</v>
          </cell>
          <cell r="S166">
            <v>6</v>
          </cell>
          <cell r="T166">
            <v>11</v>
          </cell>
          <cell r="U166">
            <v>1</v>
          </cell>
          <cell r="V166">
            <v>4</v>
          </cell>
          <cell r="W166">
            <v>0</v>
          </cell>
          <cell r="X166">
            <v>1</v>
          </cell>
          <cell r="Y166">
            <v>0</v>
          </cell>
          <cell r="Z166">
            <v>5</v>
          </cell>
          <cell r="AA166">
            <v>1</v>
          </cell>
          <cell r="AB166">
            <v>0</v>
          </cell>
          <cell r="AC166">
            <v>0</v>
          </cell>
          <cell r="AD166">
            <v>6</v>
          </cell>
          <cell r="AE166">
            <v>2</v>
          </cell>
          <cell r="AF166">
            <v>2</v>
          </cell>
          <cell r="AG166">
            <v>1</v>
          </cell>
          <cell r="AH166">
            <v>0</v>
          </cell>
          <cell r="AI166">
            <v>0</v>
          </cell>
          <cell r="AJ166">
            <v>1</v>
          </cell>
          <cell r="AK166">
            <v>0</v>
          </cell>
          <cell r="AL166">
            <v>0</v>
          </cell>
          <cell r="AM166">
            <v>0</v>
          </cell>
          <cell r="AN166">
            <v>1</v>
          </cell>
          <cell r="AO166">
            <v>0</v>
          </cell>
          <cell r="AP166">
            <v>0</v>
          </cell>
          <cell r="AQ166">
            <v>0</v>
          </cell>
          <cell r="AR166">
            <v>2</v>
          </cell>
          <cell r="AS166">
            <v>1</v>
          </cell>
          <cell r="AT166">
            <v>0</v>
          </cell>
          <cell r="AU166">
            <v>0</v>
          </cell>
          <cell r="AV166">
            <v>10</v>
          </cell>
          <cell r="AW166">
            <v>0</v>
          </cell>
          <cell r="AX166">
            <v>1</v>
          </cell>
          <cell r="AY166">
            <v>0</v>
          </cell>
          <cell r="AZ166">
            <v>7</v>
          </cell>
          <cell r="BA166">
            <v>0</v>
          </cell>
          <cell r="BB166">
            <v>3</v>
          </cell>
          <cell r="BC166">
            <v>0</v>
          </cell>
          <cell r="BD166">
            <v>27</v>
          </cell>
          <cell r="BE166">
            <v>3</v>
          </cell>
          <cell r="BF166">
            <v>2</v>
          </cell>
          <cell r="BG166">
            <v>1</v>
          </cell>
          <cell r="BH166">
            <v>2</v>
          </cell>
          <cell r="BI166">
            <v>0</v>
          </cell>
          <cell r="BJ166">
            <v>4</v>
          </cell>
          <cell r="BK166">
            <v>2</v>
          </cell>
        </row>
        <row r="167">
          <cell r="A167" t="str">
            <v>0609</v>
          </cell>
          <cell r="B167" t="str">
            <v>H</v>
          </cell>
          <cell r="D167" t="str">
            <v>충남</v>
          </cell>
          <cell r="E167" t="str">
            <v>당진</v>
          </cell>
          <cell r="F167">
            <v>83</v>
          </cell>
          <cell r="G167">
            <v>17</v>
          </cell>
          <cell r="H167">
            <v>20</v>
          </cell>
          <cell r="I167">
            <v>1</v>
          </cell>
          <cell r="J167">
            <v>2</v>
          </cell>
          <cell r="K167">
            <v>3</v>
          </cell>
          <cell r="L167">
            <v>44</v>
          </cell>
          <cell r="M167">
            <v>8</v>
          </cell>
          <cell r="N167">
            <v>27</v>
          </cell>
          <cell r="O167">
            <v>6</v>
          </cell>
          <cell r="P167">
            <v>22</v>
          </cell>
          <cell r="Q167">
            <v>3</v>
          </cell>
          <cell r="R167">
            <v>34</v>
          </cell>
          <cell r="S167">
            <v>8</v>
          </cell>
          <cell r="T167">
            <v>9</v>
          </cell>
          <cell r="U167">
            <v>3</v>
          </cell>
          <cell r="V167">
            <v>3</v>
          </cell>
          <cell r="W167">
            <v>0</v>
          </cell>
          <cell r="X167">
            <v>1</v>
          </cell>
          <cell r="Y167">
            <v>0</v>
          </cell>
          <cell r="Z167">
            <v>4</v>
          </cell>
          <cell r="AA167">
            <v>0</v>
          </cell>
          <cell r="AB167">
            <v>0</v>
          </cell>
          <cell r="AC167">
            <v>0</v>
          </cell>
          <cell r="AD167">
            <v>5</v>
          </cell>
          <cell r="AE167">
            <v>0</v>
          </cell>
          <cell r="AF167">
            <v>2</v>
          </cell>
          <cell r="AG167">
            <v>0</v>
          </cell>
          <cell r="AH167">
            <v>0</v>
          </cell>
          <cell r="AI167">
            <v>0</v>
          </cell>
          <cell r="AJ167">
            <v>1</v>
          </cell>
          <cell r="AK167">
            <v>0</v>
          </cell>
          <cell r="AL167">
            <v>0</v>
          </cell>
          <cell r="AM167">
            <v>0</v>
          </cell>
          <cell r="AN167">
            <v>1</v>
          </cell>
          <cell r="AO167">
            <v>0</v>
          </cell>
          <cell r="AP167">
            <v>0</v>
          </cell>
          <cell r="AQ167">
            <v>0</v>
          </cell>
          <cell r="AR167">
            <v>3</v>
          </cell>
          <cell r="AS167">
            <v>1</v>
          </cell>
          <cell r="AT167">
            <v>0</v>
          </cell>
          <cell r="AU167">
            <v>0</v>
          </cell>
          <cell r="AV167">
            <v>10</v>
          </cell>
          <cell r="AW167">
            <v>0</v>
          </cell>
          <cell r="AX167">
            <v>1</v>
          </cell>
          <cell r="AY167">
            <v>0</v>
          </cell>
          <cell r="AZ167">
            <v>7</v>
          </cell>
          <cell r="BA167">
            <v>2</v>
          </cell>
          <cell r="BB167">
            <v>2</v>
          </cell>
          <cell r="BC167">
            <v>0</v>
          </cell>
          <cell r="BD167">
            <v>25</v>
          </cell>
          <cell r="BE167">
            <v>6</v>
          </cell>
          <cell r="BF167">
            <v>2</v>
          </cell>
          <cell r="BG167">
            <v>0</v>
          </cell>
          <cell r="BH167">
            <v>2</v>
          </cell>
          <cell r="BI167">
            <v>1</v>
          </cell>
          <cell r="BJ167">
            <v>3</v>
          </cell>
          <cell r="BK167">
            <v>1</v>
          </cell>
        </row>
        <row r="168">
          <cell r="A168" t="str">
            <v>0610</v>
          </cell>
          <cell r="B168" t="str">
            <v>H</v>
          </cell>
          <cell r="D168" t="str">
            <v>충남</v>
          </cell>
          <cell r="E168" t="str">
            <v>태안</v>
          </cell>
          <cell r="F168">
            <v>43</v>
          </cell>
          <cell r="G168">
            <v>5</v>
          </cell>
          <cell r="H168">
            <v>10</v>
          </cell>
          <cell r="I168">
            <v>2</v>
          </cell>
          <cell r="J168">
            <v>1</v>
          </cell>
          <cell r="K168">
            <v>0</v>
          </cell>
          <cell r="L168">
            <v>22</v>
          </cell>
          <cell r="M168">
            <v>2</v>
          </cell>
          <cell r="N168">
            <v>14</v>
          </cell>
          <cell r="O168">
            <v>3</v>
          </cell>
          <cell r="P168">
            <v>12</v>
          </cell>
          <cell r="Q168">
            <v>0</v>
          </cell>
          <cell r="R168">
            <v>17</v>
          </cell>
          <cell r="S168">
            <v>2</v>
          </cell>
          <cell r="T168">
            <v>5</v>
          </cell>
          <cell r="U168">
            <v>1</v>
          </cell>
          <cell r="V168">
            <v>1</v>
          </cell>
          <cell r="W168">
            <v>0</v>
          </cell>
          <cell r="X168">
            <v>0</v>
          </cell>
          <cell r="Y168">
            <v>0</v>
          </cell>
          <cell r="Z168">
            <v>2</v>
          </cell>
          <cell r="AA168">
            <v>0</v>
          </cell>
          <cell r="AB168">
            <v>0</v>
          </cell>
          <cell r="AC168">
            <v>0</v>
          </cell>
          <cell r="AD168">
            <v>3</v>
          </cell>
          <cell r="AE168">
            <v>1</v>
          </cell>
          <cell r="AF168">
            <v>1</v>
          </cell>
          <cell r="AG168">
            <v>0</v>
          </cell>
          <cell r="AH168">
            <v>0</v>
          </cell>
          <cell r="AI168">
            <v>0</v>
          </cell>
          <cell r="AJ168">
            <v>0</v>
          </cell>
          <cell r="AK168">
            <v>0</v>
          </cell>
          <cell r="AL168">
            <v>1</v>
          </cell>
          <cell r="AM168">
            <v>1</v>
          </cell>
          <cell r="AN168">
            <v>1</v>
          </cell>
          <cell r="AO168">
            <v>0</v>
          </cell>
          <cell r="AP168">
            <v>0</v>
          </cell>
          <cell r="AQ168">
            <v>0</v>
          </cell>
          <cell r="AR168">
            <v>1</v>
          </cell>
          <cell r="AS168">
            <v>0</v>
          </cell>
          <cell r="AT168">
            <v>0</v>
          </cell>
          <cell r="AU168">
            <v>0</v>
          </cell>
          <cell r="AV168">
            <v>5</v>
          </cell>
          <cell r="AW168">
            <v>0</v>
          </cell>
          <cell r="AX168">
            <v>1</v>
          </cell>
          <cell r="AY168">
            <v>0</v>
          </cell>
          <cell r="AZ168">
            <v>4</v>
          </cell>
          <cell r="BA168">
            <v>0</v>
          </cell>
          <cell r="BB168">
            <v>1</v>
          </cell>
          <cell r="BC168">
            <v>0</v>
          </cell>
          <cell r="BD168">
            <v>12</v>
          </cell>
          <cell r="BE168">
            <v>2</v>
          </cell>
          <cell r="BF168">
            <v>1</v>
          </cell>
          <cell r="BG168">
            <v>0</v>
          </cell>
          <cell r="BH168">
            <v>1</v>
          </cell>
          <cell r="BI168">
            <v>0</v>
          </cell>
          <cell r="BJ168">
            <v>2</v>
          </cell>
          <cell r="BK168">
            <v>0</v>
          </cell>
        </row>
        <row r="169">
          <cell r="A169" t="str">
            <v>0611</v>
          </cell>
          <cell r="B169" t="str">
            <v>H</v>
          </cell>
          <cell r="D169" t="str">
            <v>충남</v>
          </cell>
          <cell r="E169" t="str">
            <v>대천</v>
          </cell>
          <cell r="F169">
            <v>70</v>
          </cell>
          <cell r="G169">
            <v>5</v>
          </cell>
          <cell r="H169">
            <v>18</v>
          </cell>
          <cell r="I169">
            <v>2</v>
          </cell>
          <cell r="J169">
            <v>2</v>
          </cell>
          <cell r="K169">
            <v>0</v>
          </cell>
          <cell r="L169">
            <v>35</v>
          </cell>
          <cell r="M169">
            <v>3</v>
          </cell>
          <cell r="N169">
            <v>26</v>
          </cell>
          <cell r="O169">
            <v>2</v>
          </cell>
          <cell r="P169">
            <v>18</v>
          </cell>
          <cell r="Q169">
            <v>1</v>
          </cell>
          <cell r="R169">
            <v>26</v>
          </cell>
          <cell r="S169">
            <v>2</v>
          </cell>
          <cell r="T169">
            <v>9</v>
          </cell>
          <cell r="U169">
            <v>0</v>
          </cell>
          <cell r="V169">
            <v>3</v>
          </cell>
          <cell r="W169">
            <v>0</v>
          </cell>
          <cell r="X169">
            <v>1</v>
          </cell>
          <cell r="Y169">
            <v>1</v>
          </cell>
          <cell r="Z169">
            <v>4</v>
          </cell>
          <cell r="AA169">
            <v>0</v>
          </cell>
          <cell r="AB169">
            <v>0</v>
          </cell>
          <cell r="AC169">
            <v>0</v>
          </cell>
          <cell r="AD169">
            <v>4</v>
          </cell>
          <cell r="AE169">
            <v>1</v>
          </cell>
          <cell r="AF169">
            <v>2</v>
          </cell>
          <cell r="AG169">
            <v>0</v>
          </cell>
          <cell r="AH169">
            <v>0</v>
          </cell>
          <cell r="AI169">
            <v>0</v>
          </cell>
          <cell r="AJ169">
            <v>1</v>
          </cell>
          <cell r="AK169">
            <v>0</v>
          </cell>
          <cell r="AL169">
            <v>0</v>
          </cell>
          <cell r="AM169">
            <v>0</v>
          </cell>
          <cell r="AN169">
            <v>1</v>
          </cell>
          <cell r="AO169">
            <v>0</v>
          </cell>
          <cell r="AP169">
            <v>0</v>
          </cell>
          <cell r="AQ169">
            <v>0</v>
          </cell>
          <cell r="AR169">
            <v>2</v>
          </cell>
          <cell r="AS169">
            <v>0</v>
          </cell>
          <cell r="AT169">
            <v>0</v>
          </cell>
          <cell r="AU169">
            <v>0</v>
          </cell>
          <cell r="AV169">
            <v>9</v>
          </cell>
          <cell r="AW169">
            <v>1</v>
          </cell>
          <cell r="AX169">
            <v>1</v>
          </cell>
          <cell r="AY169">
            <v>0</v>
          </cell>
          <cell r="AZ169">
            <v>5</v>
          </cell>
          <cell r="BA169">
            <v>0</v>
          </cell>
          <cell r="BB169">
            <v>2</v>
          </cell>
          <cell r="BC169">
            <v>0</v>
          </cell>
          <cell r="BD169">
            <v>19</v>
          </cell>
          <cell r="BE169">
            <v>2</v>
          </cell>
          <cell r="BF169">
            <v>1</v>
          </cell>
          <cell r="BG169">
            <v>0</v>
          </cell>
          <cell r="BH169">
            <v>2</v>
          </cell>
          <cell r="BI169">
            <v>0</v>
          </cell>
          <cell r="BJ169">
            <v>2</v>
          </cell>
          <cell r="BK169">
            <v>0</v>
          </cell>
        </row>
        <row r="170">
          <cell r="A170" t="str">
            <v>0612</v>
          </cell>
          <cell r="B170" t="str">
            <v>H</v>
          </cell>
          <cell r="D170" t="str">
            <v>충남</v>
          </cell>
          <cell r="E170" t="str">
            <v>부여</v>
          </cell>
          <cell r="F170">
            <v>64</v>
          </cell>
          <cell r="G170">
            <v>11</v>
          </cell>
          <cell r="H170">
            <v>12</v>
          </cell>
          <cell r="I170">
            <v>6</v>
          </cell>
          <cell r="J170">
            <v>2</v>
          </cell>
          <cell r="K170">
            <v>1</v>
          </cell>
          <cell r="L170">
            <v>34</v>
          </cell>
          <cell r="M170">
            <v>2</v>
          </cell>
          <cell r="N170">
            <v>19</v>
          </cell>
          <cell r="O170">
            <v>6</v>
          </cell>
          <cell r="P170">
            <v>20</v>
          </cell>
          <cell r="Q170">
            <v>3</v>
          </cell>
          <cell r="R170">
            <v>25</v>
          </cell>
          <cell r="S170">
            <v>2</v>
          </cell>
          <cell r="T170">
            <v>8</v>
          </cell>
          <cell r="U170">
            <v>0</v>
          </cell>
          <cell r="V170">
            <v>2</v>
          </cell>
          <cell r="W170">
            <v>0</v>
          </cell>
          <cell r="X170">
            <v>0</v>
          </cell>
          <cell r="Y170">
            <v>0</v>
          </cell>
          <cell r="Z170">
            <v>3</v>
          </cell>
          <cell r="AA170">
            <v>3</v>
          </cell>
          <cell r="AB170">
            <v>0</v>
          </cell>
          <cell r="AC170">
            <v>0</v>
          </cell>
          <cell r="AD170">
            <v>3</v>
          </cell>
          <cell r="AE170">
            <v>2</v>
          </cell>
          <cell r="AF170">
            <v>1</v>
          </cell>
          <cell r="AG170">
            <v>0</v>
          </cell>
          <cell r="AH170">
            <v>0</v>
          </cell>
          <cell r="AI170">
            <v>0</v>
          </cell>
          <cell r="AJ170">
            <v>0</v>
          </cell>
          <cell r="AK170">
            <v>0</v>
          </cell>
          <cell r="AL170">
            <v>0</v>
          </cell>
          <cell r="AM170">
            <v>0</v>
          </cell>
          <cell r="AN170">
            <v>1</v>
          </cell>
          <cell r="AO170">
            <v>0</v>
          </cell>
          <cell r="AP170">
            <v>0</v>
          </cell>
          <cell r="AQ170">
            <v>0</v>
          </cell>
          <cell r="AR170">
            <v>2</v>
          </cell>
          <cell r="AS170">
            <v>1</v>
          </cell>
          <cell r="AT170">
            <v>0</v>
          </cell>
          <cell r="AU170">
            <v>0</v>
          </cell>
          <cell r="AV170">
            <v>9</v>
          </cell>
          <cell r="AW170">
            <v>0</v>
          </cell>
          <cell r="AX170">
            <v>1</v>
          </cell>
          <cell r="AY170">
            <v>0</v>
          </cell>
          <cell r="AZ170">
            <v>7</v>
          </cell>
          <cell r="BA170">
            <v>2</v>
          </cell>
          <cell r="BB170">
            <v>2</v>
          </cell>
          <cell r="BC170">
            <v>0</v>
          </cell>
          <cell r="BD170">
            <v>18</v>
          </cell>
          <cell r="BE170">
            <v>1</v>
          </cell>
          <cell r="BF170">
            <v>2</v>
          </cell>
          <cell r="BG170">
            <v>0</v>
          </cell>
          <cell r="BH170">
            <v>1</v>
          </cell>
          <cell r="BI170">
            <v>1</v>
          </cell>
          <cell r="BJ170">
            <v>2</v>
          </cell>
          <cell r="BK170">
            <v>0</v>
          </cell>
        </row>
        <row r="171">
          <cell r="A171" t="str">
            <v>0613</v>
          </cell>
          <cell r="B171" t="str">
            <v>H</v>
          </cell>
          <cell r="D171" t="str">
            <v>충남</v>
          </cell>
          <cell r="E171" t="str">
            <v>서천</v>
          </cell>
          <cell r="F171">
            <v>46</v>
          </cell>
          <cell r="G171">
            <v>3</v>
          </cell>
          <cell r="H171">
            <v>8</v>
          </cell>
          <cell r="I171">
            <v>0</v>
          </cell>
          <cell r="J171">
            <v>2</v>
          </cell>
          <cell r="K171">
            <v>0</v>
          </cell>
          <cell r="L171">
            <v>26</v>
          </cell>
          <cell r="M171">
            <v>3</v>
          </cell>
          <cell r="N171">
            <v>12</v>
          </cell>
          <cell r="O171">
            <v>0</v>
          </cell>
          <cell r="P171">
            <v>15</v>
          </cell>
          <cell r="Q171">
            <v>2</v>
          </cell>
          <cell r="R171">
            <v>19</v>
          </cell>
          <cell r="S171">
            <v>1</v>
          </cell>
          <cell r="T171">
            <v>4</v>
          </cell>
          <cell r="U171">
            <v>0</v>
          </cell>
          <cell r="V171">
            <v>1</v>
          </cell>
          <cell r="W171">
            <v>0</v>
          </cell>
          <cell r="X171">
            <v>0</v>
          </cell>
          <cell r="Y171">
            <v>0</v>
          </cell>
          <cell r="Z171">
            <v>2</v>
          </cell>
          <cell r="AA171">
            <v>0</v>
          </cell>
          <cell r="AB171">
            <v>0</v>
          </cell>
          <cell r="AC171">
            <v>0</v>
          </cell>
          <cell r="AD171">
            <v>2</v>
          </cell>
          <cell r="AE171">
            <v>0</v>
          </cell>
          <cell r="AF171">
            <v>1</v>
          </cell>
          <cell r="AG171">
            <v>0</v>
          </cell>
          <cell r="AH171">
            <v>0</v>
          </cell>
          <cell r="AI171">
            <v>0</v>
          </cell>
          <cell r="AJ171">
            <v>0</v>
          </cell>
          <cell r="AK171">
            <v>0</v>
          </cell>
          <cell r="AL171">
            <v>0</v>
          </cell>
          <cell r="AM171">
            <v>0</v>
          </cell>
          <cell r="AN171">
            <v>1</v>
          </cell>
          <cell r="AO171">
            <v>0</v>
          </cell>
          <cell r="AP171">
            <v>0</v>
          </cell>
          <cell r="AQ171">
            <v>0</v>
          </cell>
          <cell r="AR171">
            <v>1</v>
          </cell>
          <cell r="AS171">
            <v>0</v>
          </cell>
          <cell r="AT171">
            <v>0</v>
          </cell>
          <cell r="AU171">
            <v>0</v>
          </cell>
          <cell r="AV171">
            <v>7</v>
          </cell>
          <cell r="AW171">
            <v>2</v>
          </cell>
          <cell r="AX171">
            <v>1</v>
          </cell>
          <cell r="AY171">
            <v>0</v>
          </cell>
          <cell r="AZ171">
            <v>5</v>
          </cell>
          <cell r="BA171">
            <v>0</v>
          </cell>
          <cell r="BB171">
            <v>1</v>
          </cell>
          <cell r="BC171">
            <v>0</v>
          </cell>
          <cell r="BD171">
            <v>14</v>
          </cell>
          <cell r="BE171">
            <v>0</v>
          </cell>
          <cell r="BF171">
            <v>1</v>
          </cell>
          <cell r="BG171">
            <v>0</v>
          </cell>
          <cell r="BH171">
            <v>1</v>
          </cell>
          <cell r="BI171">
            <v>1</v>
          </cell>
          <cell r="BJ171">
            <v>2</v>
          </cell>
          <cell r="BK171">
            <v>0</v>
          </cell>
        </row>
        <row r="172">
          <cell r="A172" t="str">
            <v>0614</v>
          </cell>
          <cell r="B172" t="str">
            <v>H</v>
          </cell>
          <cell r="D172" t="str">
            <v>충남</v>
          </cell>
          <cell r="E172" t="str">
            <v>공주</v>
          </cell>
          <cell r="F172">
            <v>60</v>
          </cell>
          <cell r="G172">
            <v>3</v>
          </cell>
          <cell r="H172">
            <v>16</v>
          </cell>
          <cell r="I172">
            <v>0</v>
          </cell>
          <cell r="J172">
            <v>1</v>
          </cell>
          <cell r="K172">
            <v>0</v>
          </cell>
          <cell r="L172">
            <v>30</v>
          </cell>
          <cell r="M172">
            <v>2</v>
          </cell>
          <cell r="N172">
            <v>17</v>
          </cell>
          <cell r="O172">
            <v>0</v>
          </cell>
          <cell r="P172">
            <v>21</v>
          </cell>
          <cell r="Q172">
            <v>1</v>
          </cell>
          <cell r="R172">
            <v>22</v>
          </cell>
          <cell r="S172">
            <v>2</v>
          </cell>
          <cell r="T172">
            <v>5</v>
          </cell>
          <cell r="U172">
            <v>0</v>
          </cell>
          <cell r="V172">
            <v>2</v>
          </cell>
          <cell r="W172">
            <v>0</v>
          </cell>
          <cell r="X172">
            <v>1</v>
          </cell>
          <cell r="Y172">
            <v>0</v>
          </cell>
          <cell r="Z172">
            <v>3</v>
          </cell>
          <cell r="AA172">
            <v>0</v>
          </cell>
          <cell r="AB172">
            <v>0</v>
          </cell>
          <cell r="AC172">
            <v>0</v>
          </cell>
          <cell r="AD172">
            <v>3</v>
          </cell>
          <cell r="AE172">
            <v>0</v>
          </cell>
          <cell r="AF172">
            <v>2</v>
          </cell>
          <cell r="AG172">
            <v>0</v>
          </cell>
          <cell r="AH172">
            <v>0</v>
          </cell>
          <cell r="AI172">
            <v>0</v>
          </cell>
          <cell r="AJ172">
            <v>0</v>
          </cell>
          <cell r="AK172">
            <v>0</v>
          </cell>
          <cell r="AL172">
            <v>0</v>
          </cell>
          <cell r="AM172">
            <v>0</v>
          </cell>
          <cell r="AN172">
            <v>1</v>
          </cell>
          <cell r="AO172">
            <v>0</v>
          </cell>
          <cell r="AP172">
            <v>0</v>
          </cell>
          <cell r="AQ172">
            <v>0</v>
          </cell>
          <cell r="AR172">
            <v>4</v>
          </cell>
          <cell r="AS172">
            <v>0</v>
          </cell>
          <cell r="AT172">
            <v>0</v>
          </cell>
          <cell r="AU172">
            <v>0</v>
          </cell>
          <cell r="AV172">
            <v>8</v>
          </cell>
          <cell r="AW172">
            <v>0</v>
          </cell>
          <cell r="AX172">
            <v>1</v>
          </cell>
          <cell r="AY172">
            <v>0</v>
          </cell>
          <cell r="AZ172">
            <v>7</v>
          </cell>
          <cell r="BA172">
            <v>1</v>
          </cell>
          <cell r="BB172">
            <v>1</v>
          </cell>
          <cell r="BC172">
            <v>0</v>
          </cell>
          <cell r="BD172">
            <v>16</v>
          </cell>
          <cell r="BE172">
            <v>2</v>
          </cell>
          <cell r="BF172">
            <v>1</v>
          </cell>
          <cell r="BG172">
            <v>0</v>
          </cell>
          <cell r="BH172">
            <v>2</v>
          </cell>
          <cell r="BI172">
            <v>0</v>
          </cell>
          <cell r="BJ172">
            <v>2</v>
          </cell>
          <cell r="BK172">
            <v>0</v>
          </cell>
        </row>
        <row r="173">
          <cell r="A173" t="str">
            <v>0615</v>
          </cell>
          <cell r="B173" t="str">
            <v>H</v>
          </cell>
          <cell r="D173" t="str">
            <v>충남</v>
          </cell>
          <cell r="E173" t="str">
            <v>논산</v>
          </cell>
          <cell r="F173">
            <v>84</v>
          </cell>
          <cell r="G173">
            <v>14</v>
          </cell>
          <cell r="H173">
            <v>19</v>
          </cell>
          <cell r="I173">
            <v>5</v>
          </cell>
          <cell r="J173">
            <v>2</v>
          </cell>
          <cell r="K173">
            <v>2</v>
          </cell>
          <cell r="L173">
            <v>41</v>
          </cell>
          <cell r="M173">
            <v>4</v>
          </cell>
          <cell r="N173">
            <v>21</v>
          </cell>
          <cell r="O173">
            <v>10</v>
          </cell>
          <cell r="P173">
            <v>37</v>
          </cell>
          <cell r="Q173">
            <v>0</v>
          </cell>
          <cell r="R173">
            <v>26</v>
          </cell>
          <cell r="S173">
            <v>4</v>
          </cell>
          <cell r="T173">
            <v>7</v>
          </cell>
          <cell r="U173">
            <v>3</v>
          </cell>
          <cell r="V173">
            <v>2</v>
          </cell>
          <cell r="W173">
            <v>1</v>
          </cell>
          <cell r="X173">
            <v>1</v>
          </cell>
          <cell r="Y173">
            <v>2</v>
          </cell>
          <cell r="Z173">
            <v>4</v>
          </cell>
          <cell r="AA173">
            <v>0</v>
          </cell>
          <cell r="AB173">
            <v>0</v>
          </cell>
          <cell r="AC173">
            <v>0</v>
          </cell>
          <cell r="AD173">
            <v>3</v>
          </cell>
          <cell r="AE173">
            <v>1</v>
          </cell>
          <cell r="AF173">
            <v>2</v>
          </cell>
          <cell r="AG173">
            <v>0</v>
          </cell>
          <cell r="AH173">
            <v>0</v>
          </cell>
          <cell r="AI173">
            <v>0</v>
          </cell>
          <cell r="AJ173">
            <v>0</v>
          </cell>
          <cell r="AK173">
            <v>0</v>
          </cell>
          <cell r="AL173">
            <v>0</v>
          </cell>
          <cell r="AM173">
            <v>1</v>
          </cell>
          <cell r="AN173">
            <v>1</v>
          </cell>
          <cell r="AO173">
            <v>0</v>
          </cell>
          <cell r="AP173">
            <v>0</v>
          </cell>
          <cell r="AQ173">
            <v>0</v>
          </cell>
          <cell r="AR173">
            <v>6</v>
          </cell>
          <cell r="AS173">
            <v>0</v>
          </cell>
          <cell r="AT173">
            <v>1</v>
          </cell>
          <cell r="AU173">
            <v>0</v>
          </cell>
          <cell r="AV173">
            <v>15</v>
          </cell>
          <cell r="AW173">
            <v>0</v>
          </cell>
          <cell r="AX173">
            <v>1</v>
          </cell>
          <cell r="AY173">
            <v>0</v>
          </cell>
          <cell r="AZ173">
            <v>14</v>
          </cell>
          <cell r="BA173">
            <v>0</v>
          </cell>
          <cell r="BB173">
            <v>2</v>
          </cell>
          <cell r="BC173">
            <v>0</v>
          </cell>
          <cell r="BD173">
            <v>18</v>
          </cell>
          <cell r="BE173">
            <v>2</v>
          </cell>
          <cell r="BF173">
            <v>1</v>
          </cell>
          <cell r="BG173">
            <v>1</v>
          </cell>
          <cell r="BH173">
            <v>1</v>
          </cell>
          <cell r="BI173">
            <v>1</v>
          </cell>
          <cell r="BJ173">
            <v>3</v>
          </cell>
          <cell r="BK173">
            <v>0</v>
          </cell>
        </row>
        <row r="174">
          <cell r="A174" t="str">
            <v>0616</v>
          </cell>
          <cell r="B174" t="str">
            <v>H</v>
          </cell>
          <cell r="D174" t="str">
            <v>충남</v>
          </cell>
          <cell r="E174" t="str">
            <v>조치원</v>
          </cell>
          <cell r="F174">
            <v>44</v>
          </cell>
          <cell r="G174">
            <v>3</v>
          </cell>
          <cell r="H174">
            <v>12</v>
          </cell>
          <cell r="I174">
            <v>1</v>
          </cell>
          <cell r="J174">
            <v>1</v>
          </cell>
          <cell r="K174">
            <v>0</v>
          </cell>
          <cell r="L174">
            <v>22</v>
          </cell>
          <cell r="M174">
            <v>1</v>
          </cell>
          <cell r="N174">
            <v>13</v>
          </cell>
          <cell r="O174">
            <v>0</v>
          </cell>
          <cell r="P174">
            <v>16</v>
          </cell>
          <cell r="Q174">
            <v>2</v>
          </cell>
          <cell r="R174">
            <v>15</v>
          </cell>
          <cell r="S174">
            <v>1</v>
          </cell>
          <cell r="T174">
            <v>4</v>
          </cell>
          <cell r="U174">
            <v>0</v>
          </cell>
          <cell r="V174">
            <v>2</v>
          </cell>
          <cell r="W174">
            <v>0</v>
          </cell>
          <cell r="X174">
            <v>0</v>
          </cell>
          <cell r="Y174">
            <v>0</v>
          </cell>
          <cell r="Z174">
            <v>2</v>
          </cell>
          <cell r="AA174">
            <v>0</v>
          </cell>
          <cell r="AB174">
            <v>0</v>
          </cell>
          <cell r="AC174">
            <v>0</v>
          </cell>
          <cell r="AD174">
            <v>2</v>
          </cell>
          <cell r="AE174">
            <v>0</v>
          </cell>
          <cell r="AF174">
            <v>1</v>
          </cell>
          <cell r="AG174">
            <v>0</v>
          </cell>
          <cell r="AH174">
            <v>0</v>
          </cell>
          <cell r="AI174">
            <v>0</v>
          </cell>
          <cell r="AJ174">
            <v>0</v>
          </cell>
          <cell r="AK174">
            <v>0</v>
          </cell>
          <cell r="AL174">
            <v>1</v>
          </cell>
          <cell r="AM174">
            <v>0</v>
          </cell>
          <cell r="AN174">
            <v>1</v>
          </cell>
          <cell r="AO174">
            <v>0</v>
          </cell>
          <cell r="AP174">
            <v>0</v>
          </cell>
          <cell r="AQ174">
            <v>0</v>
          </cell>
          <cell r="AR174">
            <v>3</v>
          </cell>
          <cell r="AS174">
            <v>1</v>
          </cell>
          <cell r="AT174">
            <v>0</v>
          </cell>
          <cell r="AU174">
            <v>0</v>
          </cell>
          <cell r="AV174">
            <v>7</v>
          </cell>
          <cell r="AW174">
            <v>0</v>
          </cell>
          <cell r="AX174">
            <v>1</v>
          </cell>
          <cell r="AY174">
            <v>0</v>
          </cell>
          <cell r="AZ174">
            <v>4</v>
          </cell>
          <cell r="BA174">
            <v>1</v>
          </cell>
          <cell r="BB174">
            <v>1</v>
          </cell>
          <cell r="BC174">
            <v>0</v>
          </cell>
          <cell r="BD174">
            <v>11</v>
          </cell>
          <cell r="BE174">
            <v>1</v>
          </cell>
          <cell r="BF174">
            <v>1</v>
          </cell>
          <cell r="BG174">
            <v>0</v>
          </cell>
          <cell r="BH174">
            <v>1</v>
          </cell>
          <cell r="BI174">
            <v>0</v>
          </cell>
          <cell r="BJ174">
            <v>1</v>
          </cell>
          <cell r="BK174">
            <v>0</v>
          </cell>
        </row>
        <row r="175">
          <cell r="A175" t="str">
            <v>0617</v>
          </cell>
          <cell r="B175" t="str">
            <v>I</v>
          </cell>
          <cell r="D175" t="str">
            <v>충북</v>
          </cell>
          <cell r="E175" t="str">
            <v>청주</v>
          </cell>
          <cell r="F175">
            <v>171</v>
          </cell>
          <cell r="G175">
            <v>21</v>
          </cell>
          <cell r="H175">
            <v>40</v>
          </cell>
          <cell r="I175">
            <v>11</v>
          </cell>
          <cell r="J175">
            <v>9</v>
          </cell>
          <cell r="K175">
            <v>0</v>
          </cell>
          <cell r="L175">
            <v>73</v>
          </cell>
          <cell r="M175">
            <v>6</v>
          </cell>
          <cell r="N175">
            <v>54</v>
          </cell>
          <cell r="O175">
            <v>10</v>
          </cell>
          <cell r="P175">
            <v>76</v>
          </cell>
          <cell r="Q175">
            <v>6</v>
          </cell>
          <cell r="R175">
            <v>41</v>
          </cell>
          <cell r="S175">
            <v>5</v>
          </cell>
          <cell r="T175">
            <v>18</v>
          </cell>
          <cell r="U175">
            <v>2</v>
          </cell>
          <cell r="V175">
            <v>5</v>
          </cell>
          <cell r="W175">
            <v>2</v>
          </cell>
          <cell r="X175">
            <v>1</v>
          </cell>
          <cell r="Y175">
            <v>0</v>
          </cell>
          <cell r="Z175">
            <v>7</v>
          </cell>
          <cell r="AA175">
            <v>2</v>
          </cell>
          <cell r="AB175">
            <v>0</v>
          </cell>
          <cell r="AC175">
            <v>0</v>
          </cell>
          <cell r="AD175">
            <v>10</v>
          </cell>
          <cell r="AE175">
            <v>4</v>
          </cell>
          <cell r="AF175">
            <v>2</v>
          </cell>
          <cell r="AG175">
            <v>0</v>
          </cell>
          <cell r="AH175">
            <v>0</v>
          </cell>
          <cell r="AI175">
            <v>0</v>
          </cell>
          <cell r="AJ175">
            <v>1</v>
          </cell>
          <cell r="AK175">
            <v>0</v>
          </cell>
          <cell r="AL175">
            <v>1</v>
          </cell>
          <cell r="AM175">
            <v>0</v>
          </cell>
          <cell r="AN175">
            <v>3</v>
          </cell>
          <cell r="AO175">
            <v>1</v>
          </cell>
          <cell r="AP175">
            <v>0</v>
          </cell>
          <cell r="AQ175">
            <v>0</v>
          </cell>
          <cell r="AR175">
            <v>10</v>
          </cell>
          <cell r="AS175">
            <v>2</v>
          </cell>
          <cell r="AT175">
            <v>0</v>
          </cell>
          <cell r="AU175">
            <v>0</v>
          </cell>
          <cell r="AV175">
            <v>32</v>
          </cell>
          <cell r="AW175">
            <v>1</v>
          </cell>
          <cell r="AX175">
            <v>3</v>
          </cell>
          <cell r="AY175">
            <v>0</v>
          </cell>
          <cell r="AZ175">
            <v>28</v>
          </cell>
          <cell r="BA175">
            <v>2</v>
          </cell>
          <cell r="BB175">
            <v>4</v>
          </cell>
          <cell r="BC175">
            <v>0</v>
          </cell>
          <cell r="BD175">
            <v>27</v>
          </cell>
          <cell r="BE175">
            <v>3</v>
          </cell>
          <cell r="BF175">
            <v>3</v>
          </cell>
          <cell r="BG175">
            <v>0</v>
          </cell>
          <cell r="BH175">
            <v>2</v>
          </cell>
          <cell r="BI175">
            <v>1</v>
          </cell>
          <cell r="BJ175">
            <v>5</v>
          </cell>
          <cell r="BK175">
            <v>1</v>
          </cell>
        </row>
        <row r="176">
          <cell r="A176" t="str">
            <v>0618</v>
          </cell>
          <cell r="B176" t="str">
            <v>I</v>
          </cell>
          <cell r="D176" t="str">
            <v>충북</v>
          </cell>
          <cell r="E176" t="str">
            <v>증평</v>
          </cell>
          <cell r="F176">
            <v>61</v>
          </cell>
          <cell r="G176">
            <v>6</v>
          </cell>
          <cell r="H176">
            <v>14</v>
          </cell>
          <cell r="I176">
            <v>0</v>
          </cell>
          <cell r="J176">
            <v>1</v>
          </cell>
          <cell r="K176">
            <v>0</v>
          </cell>
          <cell r="L176">
            <v>30</v>
          </cell>
          <cell r="M176">
            <v>4</v>
          </cell>
          <cell r="N176">
            <v>15</v>
          </cell>
          <cell r="O176">
            <v>1</v>
          </cell>
          <cell r="P176">
            <v>27</v>
          </cell>
          <cell r="Q176">
            <v>3</v>
          </cell>
          <cell r="R176">
            <v>19</v>
          </cell>
          <cell r="S176">
            <v>2</v>
          </cell>
          <cell r="T176">
            <v>4</v>
          </cell>
          <cell r="U176">
            <v>1</v>
          </cell>
          <cell r="V176">
            <v>2</v>
          </cell>
          <cell r="W176">
            <v>0</v>
          </cell>
          <cell r="X176">
            <v>1</v>
          </cell>
          <cell r="Y176">
            <v>0</v>
          </cell>
          <cell r="Z176">
            <v>2</v>
          </cell>
          <cell r="AA176">
            <v>0</v>
          </cell>
          <cell r="AB176">
            <v>0</v>
          </cell>
          <cell r="AC176">
            <v>0</v>
          </cell>
          <cell r="AD176">
            <v>3</v>
          </cell>
          <cell r="AE176">
            <v>0</v>
          </cell>
          <cell r="AF176">
            <v>1</v>
          </cell>
          <cell r="AG176">
            <v>0</v>
          </cell>
          <cell r="AH176">
            <v>0</v>
          </cell>
          <cell r="AI176">
            <v>0</v>
          </cell>
          <cell r="AJ176">
            <v>1</v>
          </cell>
          <cell r="AK176">
            <v>0</v>
          </cell>
          <cell r="AL176">
            <v>0</v>
          </cell>
          <cell r="AM176">
            <v>0</v>
          </cell>
          <cell r="AN176">
            <v>1</v>
          </cell>
          <cell r="AO176">
            <v>0</v>
          </cell>
          <cell r="AP176">
            <v>0</v>
          </cell>
          <cell r="AQ176">
            <v>0</v>
          </cell>
          <cell r="AR176">
            <v>3</v>
          </cell>
          <cell r="AS176">
            <v>0</v>
          </cell>
          <cell r="AT176">
            <v>0</v>
          </cell>
          <cell r="AU176">
            <v>0</v>
          </cell>
          <cell r="AV176">
            <v>11</v>
          </cell>
          <cell r="AW176">
            <v>2</v>
          </cell>
          <cell r="AX176">
            <v>0</v>
          </cell>
          <cell r="AY176">
            <v>0</v>
          </cell>
          <cell r="AZ176">
            <v>12</v>
          </cell>
          <cell r="BA176">
            <v>1</v>
          </cell>
          <cell r="BB176">
            <v>1</v>
          </cell>
          <cell r="BC176">
            <v>0</v>
          </cell>
          <cell r="BD176">
            <v>15</v>
          </cell>
          <cell r="BE176">
            <v>1</v>
          </cell>
          <cell r="BF176">
            <v>1</v>
          </cell>
          <cell r="BG176">
            <v>0</v>
          </cell>
          <cell r="BH176">
            <v>1</v>
          </cell>
          <cell r="BI176">
            <v>1</v>
          </cell>
          <cell r="BJ176">
            <v>1</v>
          </cell>
          <cell r="BK176">
            <v>0</v>
          </cell>
        </row>
        <row r="177">
          <cell r="A177" t="str">
            <v>0619</v>
          </cell>
          <cell r="B177" t="str">
            <v>I</v>
          </cell>
          <cell r="D177" t="str">
            <v>충북</v>
          </cell>
          <cell r="E177" t="str">
            <v>진천</v>
          </cell>
          <cell r="F177">
            <v>48</v>
          </cell>
          <cell r="G177">
            <v>4</v>
          </cell>
          <cell r="H177">
            <v>11</v>
          </cell>
          <cell r="I177">
            <v>2</v>
          </cell>
          <cell r="J177">
            <v>1</v>
          </cell>
          <cell r="K177">
            <v>0</v>
          </cell>
          <cell r="L177">
            <v>27</v>
          </cell>
          <cell r="M177">
            <v>2</v>
          </cell>
          <cell r="N177">
            <v>13</v>
          </cell>
          <cell r="O177">
            <v>2</v>
          </cell>
          <cell r="P177">
            <v>16</v>
          </cell>
          <cell r="Q177">
            <v>0</v>
          </cell>
          <cell r="R177">
            <v>19</v>
          </cell>
          <cell r="S177">
            <v>2</v>
          </cell>
          <cell r="T177">
            <v>4</v>
          </cell>
          <cell r="U177">
            <v>0</v>
          </cell>
          <cell r="V177">
            <v>2</v>
          </cell>
          <cell r="W177">
            <v>0</v>
          </cell>
          <cell r="X177">
            <v>1</v>
          </cell>
          <cell r="Y177">
            <v>0</v>
          </cell>
          <cell r="Z177">
            <v>2</v>
          </cell>
          <cell r="AA177">
            <v>1</v>
          </cell>
          <cell r="AB177">
            <v>0</v>
          </cell>
          <cell r="AC177">
            <v>0</v>
          </cell>
          <cell r="AD177">
            <v>2</v>
          </cell>
          <cell r="AE177">
            <v>1</v>
          </cell>
          <cell r="AF177">
            <v>1</v>
          </cell>
          <cell r="AG177">
            <v>0</v>
          </cell>
          <cell r="AH177">
            <v>0</v>
          </cell>
          <cell r="AI177">
            <v>0</v>
          </cell>
          <cell r="AJ177">
            <v>0</v>
          </cell>
          <cell r="AK177">
            <v>0</v>
          </cell>
          <cell r="AL177">
            <v>0</v>
          </cell>
          <cell r="AM177">
            <v>0</v>
          </cell>
          <cell r="AN177">
            <v>1</v>
          </cell>
          <cell r="AO177">
            <v>0</v>
          </cell>
          <cell r="AP177">
            <v>0</v>
          </cell>
          <cell r="AQ177">
            <v>0</v>
          </cell>
          <cell r="AR177">
            <v>2</v>
          </cell>
          <cell r="AS177">
            <v>0</v>
          </cell>
          <cell r="AT177">
            <v>0</v>
          </cell>
          <cell r="AU177">
            <v>0</v>
          </cell>
          <cell r="AV177">
            <v>8</v>
          </cell>
          <cell r="AW177">
            <v>0</v>
          </cell>
          <cell r="AX177">
            <v>0</v>
          </cell>
          <cell r="AY177">
            <v>0</v>
          </cell>
          <cell r="AZ177">
            <v>5</v>
          </cell>
          <cell r="BA177">
            <v>0</v>
          </cell>
          <cell r="BB177">
            <v>1</v>
          </cell>
          <cell r="BC177">
            <v>0</v>
          </cell>
          <cell r="BD177">
            <v>15</v>
          </cell>
          <cell r="BE177">
            <v>1</v>
          </cell>
          <cell r="BF177">
            <v>1</v>
          </cell>
          <cell r="BG177">
            <v>0</v>
          </cell>
          <cell r="BH177">
            <v>1</v>
          </cell>
          <cell r="BI177">
            <v>1</v>
          </cell>
          <cell r="BJ177">
            <v>1</v>
          </cell>
          <cell r="BK177">
            <v>0</v>
          </cell>
        </row>
        <row r="178">
          <cell r="A178" t="str">
            <v>0620</v>
          </cell>
          <cell r="B178" t="str">
            <v>I</v>
          </cell>
          <cell r="D178" t="str">
            <v>충북</v>
          </cell>
          <cell r="E178" t="str">
            <v>서청주</v>
          </cell>
          <cell r="F178">
            <v>175</v>
          </cell>
          <cell r="G178">
            <v>19</v>
          </cell>
          <cell r="H178">
            <v>40</v>
          </cell>
          <cell r="I178">
            <v>2</v>
          </cell>
          <cell r="J178">
            <v>5</v>
          </cell>
          <cell r="K178">
            <v>1</v>
          </cell>
          <cell r="L178">
            <v>73</v>
          </cell>
          <cell r="M178">
            <v>10</v>
          </cell>
          <cell r="N178">
            <v>50</v>
          </cell>
          <cell r="O178">
            <v>4</v>
          </cell>
          <cell r="P178">
            <v>84</v>
          </cell>
          <cell r="Q178">
            <v>9</v>
          </cell>
          <cell r="R178">
            <v>41</v>
          </cell>
          <cell r="S178">
            <v>6</v>
          </cell>
          <cell r="T178">
            <v>18</v>
          </cell>
          <cell r="U178">
            <v>2</v>
          </cell>
          <cell r="V178">
            <v>5</v>
          </cell>
          <cell r="W178">
            <v>0</v>
          </cell>
          <cell r="X178">
            <v>1</v>
          </cell>
          <cell r="Y178">
            <v>0</v>
          </cell>
          <cell r="Z178">
            <v>7</v>
          </cell>
          <cell r="AA178">
            <v>0</v>
          </cell>
          <cell r="AB178">
            <v>0</v>
          </cell>
          <cell r="AC178">
            <v>0</v>
          </cell>
          <cell r="AD178">
            <v>10</v>
          </cell>
          <cell r="AE178">
            <v>1</v>
          </cell>
          <cell r="AF178">
            <v>2</v>
          </cell>
          <cell r="AG178">
            <v>0</v>
          </cell>
          <cell r="AH178">
            <v>0</v>
          </cell>
          <cell r="AI178">
            <v>0</v>
          </cell>
          <cell r="AJ178">
            <v>1</v>
          </cell>
          <cell r="AK178">
            <v>0</v>
          </cell>
          <cell r="AL178">
            <v>1</v>
          </cell>
          <cell r="AM178">
            <v>0</v>
          </cell>
          <cell r="AN178">
            <v>3</v>
          </cell>
          <cell r="AO178">
            <v>0</v>
          </cell>
          <cell r="AP178">
            <v>0</v>
          </cell>
          <cell r="AQ178">
            <v>0</v>
          </cell>
          <cell r="AR178">
            <v>10</v>
          </cell>
          <cell r="AS178">
            <v>1</v>
          </cell>
          <cell r="AT178">
            <v>0</v>
          </cell>
          <cell r="AU178">
            <v>0</v>
          </cell>
          <cell r="AV178">
            <v>32</v>
          </cell>
          <cell r="AW178">
            <v>4</v>
          </cell>
          <cell r="AX178">
            <v>3</v>
          </cell>
          <cell r="AY178">
            <v>0</v>
          </cell>
          <cell r="AZ178">
            <v>36</v>
          </cell>
          <cell r="BA178">
            <v>4</v>
          </cell>
          <cell r="BB178">
            <v>4</v>
          </cell>
          <cell r="BC178">
            <v>0</v>
          </cell>
          <cell r="BD178">
            <v>27</v>
          </cell>
          <cell r="BE178">
            <v>4</v>
          </cell>
          <cell r="BF178">
            <v>3</v>
          </cell>
          <cell r="BG178">
            <v>0</v>
          </cell>
          <cell r="BH178">
            <v>2</v>
          </cell>
          <cell r="BI178">
            <v>0</v>
          </cell>
          <cell r="BJ178">
            <v>5</v>
          </cell>
          <cell r="BK178">
            <v>2</v>
          </cell>
        </row>
        <row r="179">
          <cell r="A179" t="str">
            <v>0621</v>
          </cell>
          <cell r="B179" t="str">
            <v>I</v>
          </cell>
          <cell r="D179" t="str">
            <v>충북</v>
          </cell>
          <cell r="E179" t="str">
            <v>청주중부</v>
          </cell>
          <cell r="F179">
            <v>160</v>
          </cell>
          <cell r="G179">
            <v>11</v>
          </cell>
          <cell r="H179">
            <v>34</v>
          </cell>
          <cell r="I179">
            <v>3</v>
          </cell>
          <cell r="J179">
            <v>5</v>
          </cell>
          <cell r="K179">
            <v>0</v>
          </cell>
          <cell r="L179">
            <v>73</v>
          </cell>
          <cell r="M179">
            <v>3</v>
          </cell>
          <cell r="N179">
            <v>46</v>
          </cell>
          <cell r="O179">
            <v>3</v>
          </cell>
          <cell r="P179">
            <v>73</v>
          </cell>
          <cell r="Q179">
            <v>5</v>
          </cell>
          <cell r="R179">
            <v>41</v>
          </cell>
          <cell r="S179">
            <v>3</v>
          </cell>
          <cell r="T179">
            <v>18</v>
          </cell>
          <cell r="U179">
            <v>2</v>
          </cell>
          <cell r="V179">
            <v>4</v>
          </cell>
          <cell r="W179">
            <v>0</v>
          </cell>
          <cell r="X179">
            <v>1</v>
          </cell>
          <cell r="Y179">
            <v>0</v>
          </cell>
          <cell r="Z179">
            <v>6</v>
          </cell>
          <cell r="AA179">
            <v>1</v>
          </cell>
          <cell r="AB179">
            <v>0</v>
          </cell>
          <cell r="AC179">
            <v>0</v>
          </cell>
          <cell r="AD179">
            <v>8</v>
          </cell>
          <cell r="AE179">
            <v>0</v>
          </cell>
          <cell r="AF179">
            <v>2</v>
          </cell>
          <cell r="AG179">
            <v>0</v>
          </cell>
          <cell r="AH179">
            <v>0</v>
          </cell>
          <cell r="AI179">
            <v>0</v>
          </cell>
          <cell r="AJ179">
            <v>1</v>
          </cell>
          <cell r="AK179">
            <v>0</v>
          </cell>
          <cell r="AL179">
            <v>1</v>
          </cell>
          <cell r="AM179">
            <v>0</v>
          </cell>
          <cell r="AN179">
            <v>2</v>
          </cell>
          <cell r="AO179">
            <v>1</v>
          </cell>
          <cell r="AP179">
            <v>0</v>
          </cell>
          <cell r="AQ179">
            <v>0</v>
          </cell>
          <cell r="AR179">
            <v>9</v>
          </cell>
          <cell r="AS179">
            <v>1</v>
          </cell>
          <cell r="AT179">
            <v>0</v>
          </cell>
          <cell r="AU179">
            <v>0</v>
          </cell>
          <cell r="AV179">
            <v>32</v>
          </cell>
          <cell r="AW179">
            <v>0</v>
          </cell>
          <cell r="AX179">
            <v>3</v>
          </cell>
          <cell r="AY179">
            <v>0</v>
          </cell>
          <cell r="AZ179">
            <v>27</v>
          </cell>
          <cell r="BA179">
            <v>3</v>
          </cell>
          <cell r="BB179">
            <v>4</v>
          </cell>
          <cell r="BC179">
            <v>0</v>
          </cell>
          <cell r="BD179">
            <v>27</v>
          </cell>
          <cell r="BE179">
            <v>3</v>
          </cell>
          <cell r="BF179">
            <v>3</v>
          </cell>
          <cell r="BG179">
            <v>0</v>
          </cell>
          <cell r="BH179">
            <v>2</v>
          </cell>
          <cell r="BI179">
            <v>0</v>
          </cell>
          <cell r="BJ179">
            <v>5</v>
          </cell>
          <cell r="BK179">
            <v>0</v>
          </cell>
        </row>
        <row r="180">
          <cell r="A180" t="str">
            <v>0622</v>
          </cell>
          <cell r="B180" t="str">
            <v>I</v>
          </cell>
          <cell r="D180" t="str">
            <v>충북</v>
          </cell>
          <cell r="E180" t="str">
            <v>옥천</v>
          </cell>
          <cell r="F180">
            <v>55</v>
          </cell>
          <cell r="G180">
            <v>7</v>
          </cell>
          <cell r="H180">
            <v>13</v>
          </cell>
          <cell r="I180">
            <v>2</v>
          </cell>
          <cell r="J180">
            <v>1</v>
          </cell>
          <cell r="K180">
            <v>0</v>
          </cell>
          <cell r="L180">
            <v>31</v>
          </cell>
          <cell r="M180">
            <v>2</v>
          </cell>
          <cell r="N180">
            <v>16</v>
          </cell>
          <cell r="O180">
            <v>4</v>
          </cell>
          <cell r="P180">
            <v>17</v>
          </cell>
          <cell r="Q180">
            <v>1</v>
          </cell>
          <cell r="R180">
            <v>22</v>
          </cell>
          <cell r="S180">
            <v>2</v>
          </cell>
          <cell r="T180">
            <v>5</v>
          </cell>
          <cell r="U180">
            <v>2</v>
          </cell>
          <cell r="V180">
            <v>2</v>
          </cell>
          <cell r="W180">
            <v>0</v>
          </cell>
          <cell r="X180">
            <v>1</v>
          </cell>
          <cell r="Y180">
            <v>0</v>
          </cell>
          <cell r="Z180">
            <v>2</v>
          </cell>
          <cell r="AA180">
            <v>2</v>
          </cell>
          <cell r="AB180">
            <v>0</v>
          </cell>
          <cell r="AC180">
            <v>0</v>
          </cell>
          <cell r="AD180">
            <v>3</v>
          </cell>
          <cell r="AE180">
            <v>0</v>
          </cell>
          <cell r="AF180">
            <v>1</v>
          </cell>
          <cell r="AG180">
            <v>0</v>
          </cell>
          <cell r="AH180">
            <v>0</v>
          </cell>
          <cell r="AI180">
            <v>0</v>
          </cell>
          <cell r="AJ180">
            <v>1</v>
          </cell>
          <cell r="AK180">
            <v>0</v>
          </cell>
          <cell r="AL180">
            <v>0</v>
          </cell>
          <cell r="AM180">
            <v>0</v>
          </cell>
          <cell r="AN180">
            <v>1</v>
          </cell>
          <cell r="AO180">
            <v>0</v>
          </cell>
          <cell r="AP180">
            <v>0</v>
          </cell>
          <cell r="AQ180">
            <v>0</v>
          </cell>
          <cell r="AR180">
            <v>2</v>
          </cell>
          <cell r="AS180">
            <v>0</v>
          </cell>
          <cell r="AT180">
            <v>0</v>
          </cell>
          <cell r="AU180">
            <v>0</v>
          </cell>
          <cell r="AV180">
            <v>9</v>
          </cell>
          <cell r="AW180">
            <v>0</v>
          </cell>
          <cell r="AX180">
            <v>0</v>
          </cell>
          <cell r="AY180">
            <v>0</v>
          </cell>
          <cell r="AZ180">
            <v>5</v>
          </cell>
          <cell r="BA180">
            <v>1</v>
          </cell>
          <cell r="BB180">
            <v>2</v>
          </cell>
          <cell r="BC180">
            <v>0</v>
          </cell>
          <cell r="BD180">
            <v>18</v>
          </cell>
          <cell r="BE180">
            <v>2</v>
          </cell>
          <cell r="BF180">
            <v>1</v>
          </cell>
          <cell r="BG180">
            <v>0</v>
          </cell>
          <cell r="BH180">
            <v>0</v>
          </cell>
          <cell r="BI180">
            <v>0</v>
          </cell>
          <cell r="BJ180">
            <v>1</v>
          </cell>
          <cell r="BK180">
            <v>0</v>
          </cell>
        </row>
        <row r="181">
          <cell r="A181" t="str">
            <v>0623</v>
          </cell>
          <cell r="B181" t="str">
            <v>I</v>
          </cell>
          <cell r="D181" t="str">
            <v>충북</v>
          </cell>
          <cell r="E181" t="str">
            <v>영동</v>
          </cell>
          <cell r="F181">
            <v>42</v>
          </cell>
          <cell r="G181">
            <v>2</v>
          </cell>
          <cell r="H181">
            <v>11</v>
          </cell>
          <cell r="I181">
            <v>1</v>
          </cell>
          <cell r="J181">
            <v>1</v>
          </cell>
          <cell r="K181">
            <v>0</v>
          </cell>
          <cell r="L181">
            <v>21</v>
          </cell>
          <cell r="M181">
            <v>0</v>
          </cell>
          <cell r="N181">
            <v>12</v>
          </cell>
          <cell r="O181">
            <v>2</v>
          </cell>
          <cell r="P181">
            <v>15</v>
          </cell>
          <cell r="Q181">
            <v>0</v>
          </cell>
          <cell r="R181">
            <v>15</v>
          </cell>
          <cell r="S181">
            <v>0</v>
          </cell>
          <cell r="T181">
            <v>3</v>
          </cell>
          <cell r="U181">
            <v>1</v>
          </cell>
          <cell r="V181">
            <v>2</v>
          </cell>
          <cell r="W181">
            <v>0</v>
          </cell>
          <cell r="X181">
            <v>1</v>
          </cell>
          <cell r="Y181">
            <v>0</v>
          </cell>
          <cell r="Z181">
            <v>2</v>
          </cell>
          <cell r="AA181">
            <v>0</v>
          </cell>
          <cell r="AB181">
            <v>0</v>
          </cell>
          <cell r="AC181">
            <v>0</v>
          </cell>
          <cell r="AD181">
            <v>2</v>
          </cell>
          <cell r="AE181">
            <v>0</v>
          </cell>
          <cell r="AF181">
            <v>1</v>
          </cell>
          <cell r="AG181">
            <v>1</v>
          </cell>
          <cell r="AH181">
            <v>0</v>
          </cell>
          <cell r="AI181">
            <v>0</v>
          </cell>
          <cell r="AJ181">
            <v>0</v>
          </cell>
          <cell r="AK181">
            <v>0</v>
          </cell>
          <cell r="AL181">
            <v>0</v>
          </cell>
          <cell r="AM181">
            <v>0</v>
          </cell>
          <cell r="AN181">
            <v>1</v>
          </cell>
          <cell r="AO181">
            <v>0</v>
          </cell>
          <cell r="AP181">
            <v>0</v>
          </cell>
          <cell r="AQ181">
            <v>0</v>
          </cell>
          <cell r="AR181">
            <v>2</v>
          </cell>
          <cell r="AS181">
            <v>0</v>
          </cell>
          <cell r="AT181">
            <v>0</v>
          </cell>
          <cell r="AU181">
            <v>0</v>
          </cell>
          <cell r="AV181">
            <v>6</v>
          </cell>
          <cell r="AW181">
            <v>0</v>
          </cell>
          <cell r="AX181">
            <v>0</v>
          </cell>
          <cell r="AY181">
            <v>0</v>
          </cell>
          <cell r="AZ181">
            <v>6</v>
          </cell>
          <cell r="BA181">
            <v>0</v>
          </cell>
          <cell r="BB181">
            <v>1</v>
          </cell>
          <cell r="BC181">
            <v>0</v>
          </cell>
          <cell r="BD181">
            <v>12</v>
          </cell>
          <cell r="BE181">
            <v>0</v>
          </cell>
          <cell r="BF181">
            <v>1</v>
          </cell>
          <cell r="BG181">
            <v>0</v>
          </cell>
          <cell r="BH181">
            <v>0</v>
          </cell>
          <cell r="BI181">
            <v>0</v>
          </cell>
          <cell r="BJ181">
            <v>1</v>
          </cell>
          <cell r="BK181">
            <v>0</v>
          </cell>
        </row>
        <row r="182">
          <cell r="A182" t="str">
            <v>0624</v>
          </cell>
          <cell r="B182" t="str">
            <v>I</v>
          </cell>
          <cell r="D182" t="str">
            <v>충북</v>
          </cell>
          <cell r="E182" t="str">
            <v>충주</v>
          </cell>
          <cell r="F182">
            <v>165</v>
          </cell>
          <cell r="G182">
            <v>21</v>
          </cell>
          <cell r="H182">
            <v>36</v>
          </cell>
          <cell r="I182">
            <v>4</v>
          </cell>
          <cell r="J182">
            <v>4</v>
          </cell>
          <cell r="K182">
            <v>0</v>
          </cell>
          <cell r="L182">
            <v>71</v>
          </cell>
          <cell r="M182">
            <v>11</v>
          </cell>
          <cell r="N182">
            <v>48</v>
          </cell>
          <cell r="O182">
            <v>6</v>
          </cell>
          <cell r="P182">
            <v>68</v>
          </cell>
          <cell r="Q182">
            <v>7</v>
          </cell>
          <cell r="R182">
            <v>49</v>
          </cell>
          <cell r="S182">
            <v>8</v>
          </cell>
          <cell r="T182">
            <v>18</v>
          </cell>
          <cell r="U182">
            <v>2</v>
          </cell>
          <cell r="V182">
            <v>5</v>
          </cell>
          <cell r="W182">
            <v>0</v>
          </cell>
          <cell r="X182">
            <v>1</v>
          </cell>
          <cell r="Y182">
            <v>0</v>
          </cell>
          <cell r="Z182">
            <v>7</v>
          </cell>
          <cell r="AA182">
            <v>1</v>
          </cell>
          <cell r="AB182">
            <v>0</v>
          </cell>
          <cell r="AC182">
            <v>0</v>
          </cell>
          <cell r="AD182">
            <v>9</v>
          </cell>
          <cell r="AE182">
            <v>0</v>
          </cell>
          <cell r="AF182">
            <v>2</v>
          </cell>
          <cell r="AG182">
            <v>2</v>
          </cell>
          <cell r="AH182">
            <v>0</v>
          </cell>
          <cell r="AI182">
            <v>0</v>
          </cell>
          <cell r="AJ182">
            <v>1</v>
          </cell>
          <cell r="AK182">
            <v>1</v>
          </cell>
          <cell r="AL182">
            <v>1</v>
          </cell>
          <cell r="AM182">
            <v>0</v>
          </cell>
          <cell r="AN182">
            <v>2</v>
          </cell>
          <cell r="AO182">
            <v>0</v>
          </cell>
          <cell r="AP182">
            <v>0</v>
          </cell>
          <cell r="AQ182">
            <v>0</v>
          </cell>
          <cell r="AR182">
            <v>8</v>
          </cell>
          <cell r="AS182">
            <v>0</v>
          </cell>
          <cell r="AT182">
            <v>1</v>
          </cell>
          <cell r="AU182">
            <v>0</v>
          </cell>
          <cell r="AV182">
            <v>22</v>
          </cell>
          <cell r="AW182">
            <v>3</v>
          </cell>
          <cell r="AX182">
            <v>3</v>
          </cell>
          <cell r="AY182">
            <v>0</v>
          </cell>
          <cell r="AZ182">
            <v>33</v>
          </cell>
          <cell r="BA182">
            <v>4</v>
          </cell>
          <cell r="BB182">
            <v>5</v>
          </cell>
          <cell r="BC182">
            <v>1</v>
          </cell>
          <cell r="BD182">
            <v>31</v>
          </cell>
          <cell r="BE182">
            <v>3</v>
          </cell>
          <cell r="BF182">
            <v>2</v>
          </cell>
          <cell r="BG182">
            <v>0</v>
          </cell>
          <cell r="BH182">
            <v>3</v>
          </cell>
          <cell r="BI182">
            <v>0</v>
          </cell>
          <cell r="BJ182">
            <v>7</v>
          </cell>
          <cell r="BK182">
            <v>4</v>
          </cell>
        </row>
        <row r="183">
          <cell r="A183" t="str">
            <v>0625</v>
          </cell>
          <cell r="B183" t="str">
            <v>I</v>
          </cell>
          <cell r="D183" t="str">
            <v>충북</v>
          </cell>
          <cell r="E183" t="str">
            <v>음성</v>
          </cell>
          <cell r="F183">
            <v>64</v>
          </cell>
          <cell r="G183">
            <v>5</v>
          </cell>
          <cell r="H183">
            <v>14</v>
          </cell>
          <cell r="I183">
            <v>2</v>
          </cell>
          <cell r="J183">
            <v>1</v>
          </cell>
          <cell r="K183">
            <v>0</v>
          </cell>
          <cell r="L183">
            <v>33</v>
          </cell>
          <cell r="M183">
            <v>2</v>
          </cell>
          <cell r="N183">
            <v>19</v>
          </cell>
          <cell r="O183">
            <v>3</v>
          </cell>
          <cell r="P183">
            <v>20</v>
          </cell>
          <cell r="Q183">
            <v>0</v>
          </cell>
          <cell r="R183">
            <v>25</v>
          </cell>
          <cell r="S183">
            <v>2</v>
          </cell>
          <cell r="T183">
            <v>7</v>
          </cell>
          <cell r="U183">
            <v>1</v>
          </cell>
          <cell r="V183">
            <v>2</v>
          </cell>
          <cell r="W183">
            <v>0</v>
          </cell>
          <cell r="X183">
            <v>1</v>
          </cell>
          <cell r="Y183">
            <v>0</v>
          </cell>
          <cell r="Z183">
            <v>2</v>
          </cell>
          <cell r="AA183">
            <v>0</v>
          </cell>
          <cell r="AB183">
            <v>0</v>
          </cell>
          <cell r="AC183">
            <v>0</v>
          </cell>
          <cell r="AD183">
            <v>3</v>
          </cell>
          <cell r="AE183">
            <v>2</v>
          </cell>
          <cell r="AF183">
            <v>1</v>
          </cell>
          <cell r="AG183">
            <v>0</v>
          </cell>
          <cell r="AH183">
            <v>0</v>
          </cell>
          <cell r="AI183">
            <v>0</v>
          </cell>
          <cell r="AJ183">
            <v>1</v>
          </cell>
          <cell r="AK183">
            <v>0</v>
          </cell>
          <cell r="AL183">
            <v>1</v>
          </cell>
          <cell r="AM183">
            <v>0</v>
          </cell>
          <cell r="AN183">
            <v>1</v>
          </cell>
          <cell r="AO183">
            <v>0</v>
          </cell>
          <cell r="AP183">
            <v>0</v>
          </cell>
          <cell r="AQ183">
            <v>0</v>
          </cell>
          <cell r="AR183">
            <v>2</v>
          </cell>
          <cell r="AS183">
            <v>0</v>
          </cell>
          <cell r="AT183">
            <v>0</v>
          </cell>
          <cell r="AU183">
            <v>0</v>
          </cell>
          <cell r="AV183">
            <v>8</v>
          </cell>
          <cell r="AW183">
            <v>0</v>
          </cell>
          <cell r="AX183">
            <v>0</v>
          </cell>
          <cell r="AY183">
            <v>0</v>
          </cell>
          <cell r="AZ183">
            <v>9</v>
          </cell>
          <cell r="BA183">
            <v>0</v>
          </cell>
          <cell r="BB183">
            <v>2</v>
          </cell>
          <cell r="BC183">
            <v>1</v>
          </cell>
          <cell r="BD183">
            <v>20</v>
          </cell>
          <cell r="BE183">
            <v>1</v>
          </cell>
          <cell r="BF183">
            <v>1</v>
          </cell>
          <cell r="BG183">
            <v>0</v>
          </cell>
          <cell r="BH183">
            <v>1</v>
          </cell>
          <cell r="BI183">
            <v>0</v>
          </cell>
          <cell r="BJ183">
            <v>1</v>
          </cell>
          <cell r="BK183">
            <v>0</v>
          </cell>
        </row>
        <row r="184">
          <cell r="A184" t="str">
            <v>0626</v>
          </cell>
          <cell r="B184" t="str">
            <v>I</v>
          </cell>
          <cell r="D184" t="str">
            <v>충북</v>
          </cell>
          <cell r="E184" t="str">
            <v>제천</v>
          </cell>
          <cell r="F184">
            <v>100</v>
          </cell>
          <cell r="G184">
            <v>13</v>
          </cell>
          <cell r="H184">
            <v>22</v>
          </cell>
          <cell r="I184">
            <v>5</v>
          </cell>
          <cell r="J184">
            <v>2</v>
          </cell>
          <cell r="K184">
            <v>1</v>
          </cell>
          <cell r="L184">
            <v>47</v>
          </cell>
          <cell r="M184">
            <v>7</v>
          </cell>
          <cell r="N184">
            <v>28</v>
          </cell>
          <cell r="O184">
            <v>4</v>
          </cell>
          <cell r="P184">
            <v>39</v>
          </cell>
          <cell r="Q184">
            <v>3</v>
          </cell>
          <cell r="R184">
            <v>33</v>
          </cell>
          <cell r="S184">
            <v>6</v>
          </cell>
          <cell r="T184">
            <v>10</v>
          </cell>
          <cell r="U184">
            <v>0</v>
          </cell>
          <cell r="V184">
            <v>3</v>
          </cell>
          <cell r="W184">
            <v>2</v>
          </cell>
          <cell r="X184">
            <v>1</v>
          </cell>
          <cell r="Y184">
            <v>0</v>
          </cell>
          <cell r="Z184">
            <v>4</v>
          </cell>
          <cell r="AA184">
            <v>0</v>
          </cell>
          <cell r="AB184">
            <v>0</v>
          </cell>
          <cell r="AC184">
            <v>0</v>
          </cell>
          <cell r="AD184">
            <v>5</v>
          </cell>
          <cell r="AE184">
            <v>0</v>
          </cell>
          <cell r="AF184">
            <v>2</v>
          </cell>
          <cell r="AG184">
            <v>1</v>
          </cell>
          <cell r="AH184">
            <v>0</v>
          </cell>
          <cell r="AI184">
            <v>0</v>
          </cell>
          <cell r="AJ184">
            <v>1</v>
          </cell>
          <cell r="AK184">
            <v>0</v>
          </cell>
          <cell r="AL184">
            <v>0</v>
          </cell>
          <cell r="AM184">
            <v>0</v>
          </cell>
          <cell r="AN184">
            <v>2</v>
          </cell>
          <cell r="AO184">
            <v>0</v>
          </cell>
          <cell r="AP184">
            <v>0</v>
          </cell>
          <cell r="AQ184">
            <v>0</v>
          </cell>
          <cell r="AR184">
            <v>4</v>
          </cell>
          <cell r="AS184">
            <v>2</v>
          </cell>
          <cell r="AT184">
            <v>0</v>
          </cell>
          <cell r="AU184">
            <v>0</v>
          </cell>
          <cell r="AV184">
            <v>14</v>
          </cell>
          <cell r="AW184">
            <v>1</v>
          </cell>
          <cell r="AX184">
            <v>1</v>
          </cell>
          <cell r="AY184">
            <v>0</v>
          </cell>
          <cell r="AZ184">
            <v>18</v>
          </cell>
          <cell r="BA184">
            <v>0</v>
          </cell>
          <cell r="BB184">
            <v>3</v>
          </cell>
          <cell r="BC184">
            <v>0</v>
          </cell>
          <cell r="BD184">
            <v>23</v>
          </cell>
          <cell r="BE184">
            <v>6</v>
          </cell>
          <cell r="BF184">
            <v>1</v>
          </cell>
          <cell r="BG184">
            <v>0</v>
          </cell>
          <cell r="BH184">
            <v>2</v>
          </cell>
          <cell r="BI184">
            <v>0</v>
          </cell>
          <cell r="BJ184">
            <v>4</v>
          </cell>
          <cell r="BK184">
            <v>0</v>
          </cell>
        </row>
        <row r="185">
          <cell r="A185" t="str">
            <v>1401</v>
          </cell>
          <cell r="B185" t="str">
            <v>I</v>
          </cell>
          <cell r="D185" t="str">
            <v>충북</v>
          </cell>
          <cell r="E185" t="str">
            <v>청주대형</v>
          </cell>
          <cell r="F185">
            <v>0</v>
          </cell>
          <cell r="G185">
            <v>1</v>
          </cell>
          <cell r="H185">
            <v>0</v>
          </cell>
          <cell r="I185">
            <v>0</v>
          </cell>
          <cell r="J185">
            <v>0</v>
          </cell>
          <cell r="K185">
            <v>0</v>
          </cell>
          <cell r="L185">
            <v>0</v>
          </cell>
          <cell r="M185">
            <v>1</v>
          </cell>
          <cell r="N185">
            <v>0</v>
          </cell>
          <cell r="O185">
            <v>0</v>
          </cell>
          <cell r="P185">
            <v>0</v>
          </cell>
          <cell r="Q185">
            <v>0</v>
          </cell>
          <cell r="R185">
            <v>0</v>
          </cell>
          <cell r="S185">
            <v>1</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1</v>
          </cell>
          <cell r="BH185">
            <v>0</v>
          </cell>
          <cell r="BI185">
            <v>0</v>
          </cell>
          <cell r="BJ185">
            <v>0</v>
          </cell>
          <cell r="BK185">
            <v>0</v>
          </cell>
        </row>
        <row r="186">
          <cell r="A186" t="str">
            <v>9801</v>
          </cell>
          <cell r="B186" t="str">
            <v>J</v>
          </cell>
          <cell r="D186" t="str">
            <v>대전</v>
          </cell>
          <cell r="E186" t="str">
            <v>대전</v>
          </cell>
          <cell r="F186">
            <v>181</v>
          </cell>
          <cell r="G186">
            <v>16</v>
          </cell>
          <cell r="H186">
            <v>36</v>
          </cell>
          <cell r="I186">
            <v>1</v>
          </cell>
          <cell r="J186">
            <v>3</v>
          </cell>
          <cell r="K186">
            <v>0</v>
          </cell>
          <cell r="L186">
            <v>78</v>
          </cell>
          <cell r="M186">
            <v>6</v>
          </cell>
          <cell r="N186">
            <v>48</v>
          </cell>
          <cell r="O186">
            <v>1</v>
          </cell>
          <cell r="P186">
            <v>86</v>
          </cell>
          <cell r="Q186">
            <v>12</v>
          </cell>
          <cell r="R186">
            <v>47</v>
          </cell>
          <cell r="S186">
            <v>3</v>
          </cell>
          <cell r="T186">
            <v>17</v>
          </cell>
          <cell r="U186">
            <v>1</v>
          </cell>
          <cell r="V186">
            <v>5</v>
          </cell>
          <cell r="W186">
            <v>0</v>
          </cell>
          <cell r="X186">
            <v>2</v>
          </cell>
          <cell r="Y186">
            <v>0</v>
          </cell>
          <cell r="Z186">
            <v>6</v>
          </cell>
          <cell r="AA186">
            <v>0</v>
          </cell>
          <cell r="AB186">
            <v>0</v>
          </cell>
          <cell r="AC186">
            <v>0</v>
          </cell>
          <cell r="AD186">
            <v>9</v>
          </cell>
          <cell r="AE186">
            <v>0</v>
          </cell>
          <cell r="AF186">
            <v>4</v>
          </cell>
          <cell r="AG186">
            <v>0</v>
          </cell>
          <cell r="AH186">
            <v>0</v>
          </cell>
          <cell r="AI186">
            <v>0</v>
          </cell>
          <cell r="AJ186">
            <v>1</v>
          </cell>
          <cell r="AK186">
            <v>0</v>
          </cell>
          <cell r="AL186">
            <v>1</v>
          </cell>
          <cell r="AM186">
            <v>0</v>
          </cell>
          <cell r="AN186">
            <v>2</v>
          </cell>
          <cell r="AO186">
            <v>1</v>
          </cell>
          <cell r="AP186">
            <v>0</v>
          </cell>
          <cell r="AQ186">
            <v>0</v>
          </cell>
          <cell r="AR186">
            <v>6</v>
          </cell>
          <cell r="AS186">
            <v>0</v>
          </cell>
          <cell r="AT186">
            <v>0</v>
          </cell>
          <cell r="AU186">
            <v>0</v>
          </cell>
          <cell r="AV186">
            <v>31</v>
          </cell>
          <cell r="AW186">
            <v>3</v>
          </cell>
          <cell r="AX186">
            <v>4</v>
          </cell>
          <cell r="AY186">
            <v>0</v>
          </cell>
          <cell r="AZ186">
            <v>43</v>
          </cell>
          <cell r="BA186">
            <v>8</v>
          </cell>
          <cell r="BB186">
            <v>4</v>
          </cell>
          <cell r="BC186">
            <v>1</v>
          </cell>
          <cell r="BD186">
            <v>33</v>
          </cell>
          <cell r="BE186">
            <v>2</v>
          </cell>
          <cell r="BF186">
            <v>2</v>
          </cell>
          <cell r="BG186">
            <v>0</v>
          </cell>
          <cell r="BH186">
            <v>2</v>
          </cell>
          <cell r="BI186">
            <v>0</v>
          </cell>
          <cell r="BJ186">
            <v>6</v>
          </cell>
          <cell r="BK186">
            <v>0</v>
          </cell>
        </row>
        <row r="187">
          <cell r="A187" t="str">
            <v>9802</v>
          </cell>
          <cell r="B187" t="str">
            <v>J</v>
          </cell>
          <cell r="D187" t="str">
            <v>대전</v>
          </cell>
          <cell r="E187" t="str">
            <v>둔산</v>
          </cell>
          <cell r="F187">
            <v>164</v>
          </cell>
          <cell r="G187">
            <v>11</v>
          </cell>
          <cell r="H187">
            <v>33</v>
          </cell>
          <cell r="I187">
            <v>3</v>
          </cell>
          <cell r="J187">
            <v>4</v>
          </cell>
          <cell r="K187">
            <v>0</v>
          </cell>
          <cell r="L187">
            <v>68</v>
          </cell>
          <cell r="M187">
            <v>3</v>
          </cell>
          <cell r="N187">
            <v>45</v>
          </cell>
          <cell r="O187">
            <v>5</v>
          </cell>
          <cell r="P187">
            <v>79</v>
          </cell>
          <cell r="Q187">
            <v>5</v>
          </cell>
          <cell r="R187">
            <v>40</v>
          </cell>
          <cell r="S187">
            <v>1</v>
          </cell>
          <cell r="T187">
            <v>16</v>
          </cell>
          <cell r="U187">
            <v>2</v>
          </cell>
          <cell r="V187">
            <v>5</v>
          </cell>
          <cell r="W187">
            <v>0</v>
          </cell>
          <cell r="X187">
            <v>1</v>
          </cell>
          <cell r="Y187">
            <v>0</v>
          </cell>
          <cell r="Z187">
            <v>5</v>
          </cell>
          <cell r="AA187">
            <v>1</v>
          </cell>
          <cell r="AB187">
            <v>0</v>
          </cell>
          <cell r="AC187">
            <v>0</v>
          </cell>
          <cell r="AD187">
            <v>8</v>
          </cell>
          <cell r="AE187">
            <v>1</v>
          </cell>
          <cell r="AF187">
            <v>4</v>
          </cell>
          <cell r="AG187">
            <v>1</v>
          </cell>
          <cell r="AH187">
            <v>0</v>
          </cell>
          <cell r="AI187">
            <v>0</v>
          </cell>
          <cell r="AJ187">
            <v>1</v>
          </cell>
          <cell r="AK187">
            <v>0</v>
          </cell>
          <cell r="AL187">
            <v>1</v>
          </cell>
          <cell r="AM187">
            <v>0</v>
          </cell>
          <cell r="AN187">
            <v>2</v>
          </cell>
          <cell r="AO187">
            <v>0</v>
          </cell>
          <cell r="AP187">
            <v>1</v>
          </cell>
          <cell r="AQ187">
            <v>0</v>
          </cell>
          <cell r="AR187">
            <v>5</v>
          </cell>
          <cell r="AS187">
            <v>0</v>
          </cell>
          <cell r="AT187">
            <v>1</v>
          </cell>
          <cell r="AU187">
            <v>0</v>
          </cell>
          <cell r="AV187">
            <v>28</v>
          </cell>
          <cell r="AW187">
            <v>2</v>
          </cell>
          <cell r="AX187">
            <v>4</v>
          </cell>
          <cell r="AY187">
            <v>0</v>
          </cell>
          <cell r="AZ187">
            <v>39</v>
          </cell>
          <cell r="BA187">
            <v>3</v>
          </cell>
          <cell r="BB187">
            <v>4</v>
          </cell>
          <cell r="BC187">
            <v>0</v>
          </cell>
          <cell r="BD187">
            <v>25</v>
          </cell>
          <cell r="BE187">
            <v>1</v>
          </cell>
          <cell r="BF187">
            <v>2</v>
          </cell>
          <cell r="BG187">
            <v>0</v>
          </cell>
          <cell r="BH187">
            <v>2</v>
          </cell>
          <cell r="BI187">
            <v>0</v>
          </cell>
          <cell r="BJ187">
            <v>6</v>
          </cell>
          <cell r="BK187">
            <v>0</v>
          </cell>
        </row>
        <row r="188">
          <cell r="A188" t="str">
            <v>9803</v>
          </cell>
          <cell r="B188" t="str">
            <v>J</v>
          </cell>
          <cell r="D188" t="str">
            <v>대전</v>
          </cell>
          <cell r="E188" t="str">
            <v>대전중구</v>
          </cell>
          <cell r="F188">
            <v>99</v>
          </cell>
          <cell r="G188">
            <v>9</v>
          </cell>
          <cell r="H188">
            <v>23</v>
          </cell>
          <cell r="I188">
            <v>5</v>
          </cell>
          <cell r="J188">
            <v>2</v>
          </cell>
          <cell r="K188">
            <v>1</v>
          </cell>
          <cell r="L188">
            <v>37</v>
          </cell>
          <cell r="M188">
            <v>1</v>
          </cell>
          <cell r="N188">
            <v>32</v>
          </cell>
          <cell r="O188">
            <v>6</v>
          </cell>
          <cell r="P188">
            <v>46</v>
          </cell>
          <cell r="Q188">
            <v>2</v>
          </cell>
          <cell r="R188">
            <v>21</v>
          </cell>
          <cell r="S188">
            <v>1</v>
          </cell>
          <cell r="T188">
            <v>12</v>
          </cell>
          <cell r="U188">
            <v>1</v>
          </cell>
          <cell r="V188">
            <v>3</v>
          </cell>
          <cell r="W188">
            <v>1</v>
          </cell>
          <cell r="X188">
            <v>2</v>
          </cell>
          <cell r="Y188">
            <v>0</v>
          </cell>
          <cell r="Z188">
            <v>4</v>
          </cell>
          <cell r="AA188">
            <v>0</v>
          </cell>
          <cell r="AB188">
            <v>0</v>
          </cell>
          <cell r="AC188">
            <v>0</v>
          </cell>
          <cell r="AD188">
            <v>5</v>
          </cell>
          <cell r="AE188">
            <v>3</v>
          </cell>
          <cell r="AF188">
            <v>3</v>
          </cell>
          <cell r="AG188">
            <v>0</v>
          </cell>
          <cell r="AH188">
            <v>0</v>
          </cell>
          <cell r="AI188">
            <v>0</v>
          </cell>
          <cell r="AJ188">
            <v>1</v>
          </cell>
          <cell r="AK188">
            <v>0</v>
          </cell>
          <cell r="AL188">
            <v>0</v>
          </cell>
          <cell r="AM188">
            <v>0</v>
          </cell>
          <cell r="AN188">
            <v>1</v>
          </cell>
          <cell r="AO188">
            <v>0</v>
          </cell>
          <cell r="AP188">
            <v>0</v>
          </cell>
          <cell r="AQ188">
            <v>0</v>
          </cell>
          <cell r="AR188">
            <v>4</v>
          </cell>
          <cell r="AS188">
            <v>1</v>
          </cell>
          <cell r="AT188">
            <v>0</v>
          </cell>
          <cell r="AU188">
            <v>0</v>
          </cell>
          <cell r="AV188">
            <v>16</v>
          </cell>
          <cell r="AW188">
            <v>0</v>
          </cell>
          <cell r="AX188">
            <v>3</v>
          </cell>
          <cell r="AY188">
            <v>0</v>
          </cell>
          <cell r="AZ188">
            <v>22</v>
          </cell>
          <cell r="BA188">
            <v>1</v>
          </cell>
          <cell r="BB188">
            <v>3</v>
          </cell>
          <cell r="BC188">
            <v>0</v>
          </cell>
          <cell r="BD188">
            <v>13</v>
          </cell>
          <cell r="BE188">
            <v>1</v>
          </cell>
          <cell r="BF188">
            <v>1</v>
          </cell>
          <cell r="BG188">
            <v>0</v>
          </cell>
          <cell r="BH188">
            <v>1</v>
          </cell>
          <cell r="BI188">
            <v>0</v>
          </cell>
          <cell r="BJ188">
            <v>3</v>
          </cell>
          <cell r="BK188">
            <v>0</v>
          </cell>
        </row>
        <row r="189">
          <cell r="A189" t="str">
            <v>9804</v>
          </cell>
          <cell r="B189" t="str">
            <v>J</v>
          </cell>
          <cell r="D189" t="str">
            <v>대전</v>
          </cell>
          <cell r="E189" t="str">
            <v>남대전</v>
          </cell>
          <cell r="F189">
            <v>100</v>
          </cell>
          <cell r="G189">
            <v>12</v>
          </cell>
          <cell r="H189">
            <v>21</v>
          </cell>
          <cell r="I189">
            <v>4</v>
          </cell>
          <cell r="J189">
            <v>2</v>
          </cell>
          <cell r="K189">
            <v>0</v>
          </cell>
          <cell r="L189">
            <v>41</v>
          </cell>
          <cell r="M189">
            <v>4</v>
          </cell>
          <cell r="N189">
            <v>30</v>
          </cell>
          <cell r="O189">
            <v>6</v>
          </cell>
          <cell r="P189">
            <v>46</v>
          </cell>
          <cell r="Q189">
            <v>3</v>
          </cell>
          <cell r="R189">
            <v>24</v>
          </cell>
          <cell r="S189">
            <v>3</v>
          </cell>
          <cell r="T189">
            <v>11</v>
          </cell>
          <cell r="U189">
            <v>2</v>
          </cell>
          <cell r="V189">
            <v>3</v>
          </cell>
          <cell r="W189">
            <v>1</v>
          </cell>
          <cell r="X189">
            <v>1</v>
          </cell>
          <cell r="Y189">
            <v>0</v>
          </cell>
          <cell r="Z189">
            <v>4</v>
          </cell>
          <cell r="AA189">
            <v>0</v>
          </cell>
          <cell r="AB189">
            <v>0</v>
          </cell>
          <cell r="AC189">
            <v>0</v>
          </cell>
          <cell r="AD189">
            <v>5</v>
          </cell>
          <cell r="AE189">
            <v>1</v>
          </cell>
          <cell r="AF189">
            <v>3</v>
          </cell>
          <cell r="AG189">
            <v>1</v>
          </cell>
          <cell r="AH189">
            <v>0</v>
          </cell>
          <cell r="AI189">
            <v>0</v>
          </cell>
          <cell r="AJ189">
            <v>1</v>
          </cell>
          <cell r="AK189">
            <v>1</v>
          </cell>
          <cell r="AL189">
            <v>0</v>
          </cell>
          <cell r="AM189">
            <v>0</v>
          </cell>
          <cell r="AN189">
            <v>1</v>
          </cell>
          <cell r="AO189">
            <v>0</v>
          </cell>
          <cell r="AP189">
            <v>0</v>
          </cell>
          <cell r="AQ189">
            <v>0</v>
          </cell>
          <cell r="AR189">
            <v>3</v>
          </cell>
          <cell r="AS189">
            <v>0</v>
          </cell>
          <cell r="AT189">
            <v>0</v>
          </cell>
          <cell r="AU189">
            <v>0</v>
          </cell>
          <cell r="AV189">
            <v>17</v>
          </cell>
          <cell r="AW189">
            <v>1</v>
          </cell>
          <cell r="AX189">
            <v>2</v>
          </cell>
          <cell r="AY189">
            <v>0</v>
          </cell>
          <cell r="AZ189">
            <v>23</v>
          </cell>
          <cell r="BA189">
            <v>2</v>
          </cell>
          <cell r="BB189">
            <v>3</v>
          </cell>
          <cell r="BC189">
            <v>0</v>
          </cell>
          <cell r="BD189">
            <v>15</v>
          </cell>
          <cell r="BE189">
            <v>2</v>
          </cell>
          <cell r="BF189">
            <v>2</v>
          </cell>
          <cell r="BG189">
            <v>0</v>
          </cell>
          <cell r="BH189">
            <v>1</v>
          </cell>
          <cell r="BI189">
            <v>1</v>
          </cell>
          <cell r="BJ189">
            <v>3</v>
          </cell>
          <cell r="BK189">
            <v>0</v>
          </cell>
        </row>
        <row r="190">
          <cell r="A190" t="str">
            <v>9805</v>
          </cell>
          <cell r="B190" t="str">
            <v>J</v>
          </cell>
          <cell r="D190" t="str">
            <v>대전</v>
          </cell>
          <cell r="E190" t="str">
            <v>대덕</v>
          </cell>
          <cell r="F190">
            <v>130</v>
          </cell>
          <cell r="G190">
            <v>9</v>
          </cell>
          <cell r="H190">
            <v>28</v>
          </cell>
          <cell r="I190">
            <v>2</v>
          </cell>
          <cell r="J190">
            <v>3</v>
          </cell>
          <cell r="K190">
            <v>0</v>
          </cell>
          <cell r="L190">
            <v>51</v>
          </cell>
          <cell r="M190">
            <v>2</v>
          </cell>
          <cell r="N190">
            <v>37</v>
          </cell>
          <cell r="O190">
            <v>2</v>
          </cell>
          <cell r="P190">
            <v>65</v>
          </cell>
          <cell r="Q190">
            <v>6</v>
          </cell>
          <cell r="R190">
            <v>28</v>
          </cell>
          <cell r="S190">
            <v>1</v>
          </cell>
          <cell r="T190">
            <v>13</v>
          </cell>
          <cell r="U190">
            <v>1</v>
          </cell>
          <cell r="V190">
            <v>4</v>
          </cell>
          <cell r="W190">
            <v>0</v>
          </cell>
          <cell r="X190">
            <v>1</v>
          </cell>
          <cell r="Y190">
            <v>0</v>
          </cell>
          <cell r="Z190">
            <v>5</v>
          </cell>
          <cell r="AA190">
            <v>0</v>
          </cell>
          <cell r="AB190">
            <v>0</v>
          </cell>
          <cell r="AC190">
            <v>0</v>
          </cell>
          <cell r="AD190">
            <v>6</v>
          </cell>
          <cell r="AE190">
            <v>1</v>
          </cell>
          <cell r="AF190">
            <v>4</v>
          </cell>
          <cell r="AG190">
            <v>0</v>
          </cell>
          <cell r="AH190">
            <v>0</v>
          </cell>
          <cell r="AI190">
            <v>0</v>
          </cell>
          <cell r="AJ190">
            <v>0</v>
          </cell>
          <cell r="AK190">
            <v>0</v>
          </cell>
          <cell r="AL190">
            <v>1</v>
          </cell>
          <cell r="AM190">
            <v>0</v>
          </cell>
          <cell r="AN190">
            <v>2</v>
          </cell>
          <cell r="AO190">
            <v>0</v>
          </cell>
          <cell r="AP190">
            <v>0</v>
          </cell>
          <cell r="AQ190">
            <v>0</v>
          </cell>
          <cell r="AR190">
            <v>5</v>
          </cell>
          <cell r="AS190">
            <v>1</v>
          </cell>
          <cell r="AT190">
            <v>0</v>
          </cell>
          <cell r="AU190">
            <v>0</v>
          </cell>
          <cell r="AV190">
            <v>23</v>
          </cell>
          <cell r="AW190">
            <v>1</v>
          </cell>
          <cell r="AX190">
            <v>3</v>
          </cell>
          <cell r="AY190">
            <v>0</v>
          </cell>
          <cell r="AZ190">
            <v>32</v>
          </cell>
          <cell r="BA190">
            <v>4</v>
          </cell>
          <cell r="BB190">
            <v>3</v>
          </cell>
          <cell r="BC190">
            <v>0</v>
          </cell>
          <cell r="BD190">
            <v>18</v>
          </cell>
          <cell r="BE190">
            <v>1</v>
          </cell>
          <cell r="BF190">
            <v>2</v>
          </cell>
          <cell r="BG190">
            <v>0</v>
          </cell>
          <cell r="BH190">
            <v>1</v>
          </cell>
          <cell r="BI190">
            <v>0</v>
          </cell>
          <cell r="BJ190">
            <v>4</v>
          </cell>
          <cell r="BK190">
            <v>0</v>
          </cell>
        </row>
        <row r="191">
          <cell r="A191" t="str">
            <v>9809</v>
          </cell>
          <cell r="B191" t="str">
            <v>J</v>
          </cell>
          <cell r="D191" t="str">
            <v>대전</v>
          </cell>
          <cell r="E191" t="str">
            <v>대전서부</v>
          </cell>
          <cell r="F191">
            <v>138</v>
          </cell>
          <cell r="G191">
            <v>15</v>
          </cell>
          <cell r="H191">
            <v>29</v>
          </cell>
          <cell r="I191">
            <v>3</v>
          </cell>
          <cell r="J191">
            <v>2</v>
          </cell>
          <cell r="K191">
            <v>0</v>
          </cell>
          <cell r="L191">
            <v>56</v>
          </cell>
          <cell r="M191">
            <v>5</v>
          </cell>
          <cell r="N191">
            <v>36</v>
          </cell>
          <cell r="O191">
            <v>6</v>
          </cell>
          <cell r="P191">
            <v>72</v>
          </cell>
          <cell r="Q191">
            <v>6</v>
          </cell>
          <cell r="R191">
            <v>30</v>
          </cell>
          <cell r="S191">
            <v>3</v>
          </cell>
          <cell r="T191">
            <v>13</v>
          </cell>
          <cell r="U191">
            <v>3</v>
          </cell>
          <cell r="V191">
            <v>4</v>
          </cell>
          <cell r="W191">
            <v>0</v>
          </cell>
          <cell r="X191">
            <v>1</v>
          </cell>
          <cell r="Y191">
            <v>0</v>
          </cell>
          <cell r="Z191">
            <v>4</v>
          </cell>
          <cell r="AA191">
            <v>0</v>
          </cell>
          <cell r="AB191">
            <v>0</v>
          </cell>
          <cell r="AC191">
            <v>0</v>
          </cell>
          <cell r="AD191">
            <v>6</v>
          </cell>
          <cell r="AE191">
            <v>0</v>
          </cell>
          <cell r="AF191">
            <v>4</v>
          </cell>
          <cell r="AG191">
            <v>2</v>
          </cell>
          <cell r="AH191">
            <v>0</v>
          </cell>
          <cell r="AI191">
            <v>0</v>
          </cell>
          <cell r="AJ191">
            <v>1</v>
          </cell>
          <cell r="AK191">
            <v>0</v>
          </cell>
          <cell r="AL191">
            <v>1</v>
          </cell>
          <cell r="AM191">
            <v>1</v>
          </cell>
          <cell r="AN191">
            <v>2</v>
          </cell>
          <cell r="AO191">
            <v>0</v>
          </cell>
          <cell r="AP191">
            <v>0</v>
          </cell>
          <cell r="AQ191">
            <v>0</v>
          </cell>
          <cell r="AR191">
            <v>6</v>
          </cell>
          <cell r="AS191">
            <v>0</v>
          </cell>
          <cell r="AT191">
            <v>0</v>
          </cell>
          <cell r="AU191">
            <v>0</v>
          </cell>
          <cell r="AV191">
            <v>26</v>
          </cell>
          <cell r="AW191">
            <v>2</v>
          </cell>
          <cell r="AX191">
            <v>3</v>
          </cell>
          <cell r="AY191">
            <v>0</v>
          </cell>
          <cell r="AZ191">
            <v>35</v>
          </cell>
          <cell r="BA191">
            <v>4</v>
          </cell>
          <cell r="BB191">
            <v>3</v>
          </cell>
          <cell r="BC191">
            <v>1</v>
          </cell>
          <cell r="BD191">
            <v>19</v>
          </cell>
          <cell r="BE191">
            <v>2</v>
          </cell>
          <cell r="BF191">
            <v>2</v>
          </cell>
          <cell r="BG191">
            <v>0</v>
          </cell>
          <cell r="BH191">
            <v>1</v>
          </cell>
          <cell r="BI191">
            <v>0</v>
          </cell>
          <cell r="BJ191">
            <v>5</v>
          </cell>
          <cell r="BK191">
            <v>0</v>
          </cell>
        </row>
        <row r="192">
          <cell r="A192" t="str">
            <v>9812</v>
          </cell>
          <cell r="B192" t="str">
            <v>J</v>
          </cell>
          <cell r="D192" t="str">
            <v>대전</v>
          </cell>
          <cell r="E192" t="str">
            <v>신탄진</v>
          </cell>
          <cell r="F192">
            <v>95</v>
          </cell>
          <cell r="G192">
            <v>5</v>
          </cell>
          <cell r="H192">
            <v>17</v>
          </cell>
          <cell r="I192">
            <v>2</v>
          </cell>
          <cell r="J192">
            <v>2</v>
          </cell>
          <cell r="K192">
            <v>0</v>
          </cell>
          <cell r="L192">
            <v>43</v>
          </cell>
          <cell r="M192">
            <v>1</v>
          </cell>
          <cell r="N192">
            <v>24</v>
          </cell>
          <cell r="O192">
            <v>3</v>
          </cell>
          <cell r="P192">
            <v>45</v>
          </cell>
          <cell r="Q192">
            <v>2</v>
          </cell>
          <cell r="R192">
            <v>26</v>
          </cell>
          <cell r="S192">
            <v>0</v>
          </cell>
          <cell r="T192">
            <v>9</v>
          </cell>
          <cell r="U192">
            <v>1</v>
          </cell>
          <cell r="V192">
            <v>2</v>
          </cell>
          <cell r="W192">
            <v>0</v>
          </cell>
          <cell r="X192">
            <v>1</v>
          </cell>
          <cell r="Y192">
            <v>0</v>
          </cell>
          <cell r="Z192">
            <v>3</v>
          </cell>
          <cell r="AA192">
            <v>1</v>
          </cell>
          <cell r="AB192">
            <v>0</v>
          </cell>
          <cell r="AC192">
            <v>0</v>
          </cell>
          <cell r="AD192">
            <v>4</v>
          </cell>
          <cell r="AE192">
            <v>1</v>
          </cell>
          <cell r="AF192">
            <v>2</v>
          </cell>
          <cell r="AG192">
            <v>0</v>
          </cell>
          <cell r="AH192">
            <v>0</v>
          </cell>
          <cell r="AI192">
            <v>0</v>
          </cell>
          <cell r="AJ192">
            <v>1</v>
          </cell>
          <cell r="AK192">
            <v>0</v>
          </cell>
          <cell r="AL192">
            <v>0</v>
          </cell>
          <cell r="AM192">
            <v>0</v>
          </cell>
          <cell r="AN192">
            <v>1</v>
          </cell>
          <cell r="AO192">
            <v>0</v>
          </cell>
          <cell r="AP192">
            <v>0</v>
          </cell>
          <cell r="AQ192">
            <v>0</v>
          </cell>
          <cell r="AR192">
            <v>3</v>
          </cell>
          <cell r="AS192">
            <v>0</v>
          </cell>
          <cell r="AT192">
            <v>0</v>
          </cell>
          <cell r="AU192">
            <v>0</v>
          </cell>
          <cell r="AV192">
            <v>17</v>
          </cell>
          <cell r="AW192">
            <v>1</v>
          </cell>
          <cell r="AX192">
            <v>2</v>
          </cell>
          <cell r="AY192">
            <v>0</v>
          </cell>
          <cell r="AZ192">
            <v>22</v>
          </cell>
          <cell r="BA192">
            <v>1</v>
          </cell>
          <cell r="BB192">
            <v>3</v>
          </cell>
          <cell r="BC192">
            <v>0</v>
          </cell>
          <cell r="BD192">
            <v>17</v>
          </cell>
          <cell r="BE192">
            <v>0</v>
          </cell>
          <cell r="BF192">
            <v>2</v>
          </cell>
          <cell r="BG192">
            <v>0</v>
          </cell>
          <cell r="BH192">
            <v>1</v>
          </cell>
          <cell r="BI192">
            <v>0</v>
          </cell>
          <cell r="BJ192">
            <v>3</v>
          </cell>
          <cell r="BK192">
            <v>0</v>
          </cell>
        </row>
        <row r="193">
          <cell r="A193" t="str">
            <v>9814</v>
          </cell>
          <cell r="B193" t="str">
            <v>J</v>
          </cell>
          <cell r="D193" t="str">
            <v>대전</v>
          </cell>
          <cell r="E193" t="str">
            <v>금산</v>
          </cell>
          <cell r="F193">
            <v>36</v>
          </cell>
          <cell r="G193">
            <v>3</v>
          </cell>
          <cell r="H193">
            <v>7</v>
          </cell>
          <cell r="I193">
            <v>0</v>
          </cell>
          <cell r="J193">
            <v>1</v>
          </cell>
          <cell r="K193">
            <v>0</v>
          </cell>
          <cell r="L193">
            <v>19</v>
          </cell>
          <cell r="M193">
            <v>3</v>
          </cell>
          <cell r="N193">
            <v>9</v>
          </cell>
          <cell r="O193">
            <v>0</v>
          </cell>
          <cell r="P193">
            <v>12</v>
          </cell>
          <cell r="Q193">
            <v>2</v>
          </cell>
          <cell r="R193">
            <v>15</v>
          </cell>
          <cell r="S193">
            <v>1</v>
          </cell>
          <cell r="T193">
            <v>3</v>
          </cell>
          <cell r="U193">
            <v>0</v>
          </cell>
          <cell r="V193">
            <v>1</v>
          </cell>
          <cell r="W193">
            <v>0</v>
          </cell>
          <cell r="X193">
            <v>0</v>
          </cell>
          <cell r="Y193">
            <v>0</v>
          </cell>
          <cell r="Z193">
            <v>1</v>
          </cell>
          <cell r="AA193">
            <v>0</v>
          </cell>
          <cell r="AB193">
            <v>0</v>
          </cell>
          <cell r="AC193">
            <v>0</v>
          </cell>
          <cell r="AD193">
            <v>2</v>
          </cell>
          <cell r="AE193">
            <v>0</v>
          </cell>
          <cell r="AF193">
            <v>1</v>
          </cell>
          <cell r="AG193">
            <v>0</v>
          </cell>
          <cell r="AH193">
            <v>0</v>
          </cell>
          <cell r="AI193">
            <v>0</v>
          </cell>
          <cell r="AJ193">
            <v>0</v>
          </cell>
          <cell r="AK193">
            <v>0</v>
          </cell>
          <cell r="AL193">
            <v>0</v>
          </cell>
          <cell r="AM193">
            <v>0</v>
          </cell>
          <cell r="AN193">
            <v>1</v>
          </cell>
          <cell r="AO193">
            <v>0</v>
          </cell>
          <cell r="AP193">
            <v>0</v>
          </cell>
          <cell r="AQ193">
            <v>0</v>
          </cell>
          <cell r="AR193">
            <v>1</v>
          </cell>
          <cell r="AS193">
            <v>0</v>
          </cell>
          <cell r="AT193">
            <v>0</v>
          </cell>
          <cell r="AU193">
            <v>0</v>
          </cell>
          <cell r="AV193">
            <v>4</v>
          </cell>
          <cell r="AW193">
            <v>2</v>
          </cell>
          <cell r="AX193">
            <v>1</v>
          </cell>
          <cell r="AY193">
            <v>0</v>
          </cell>
          <cell r="AZ193">
            <v>5</v>
          </cell>
          <cell r="BA193">
            <v>0</v>
          </cell>
          <cell r="BB193">
            <v>2</v>
          </cell>
          <cell r="BC193">
            <v>0</v>
          </cell>
          <cell r="BD193">
            <v>10</v>
          </cell>
          <cell r="BE193">
            <v>1</v>
          </cell>
          <cell r="BF193">
            <v>1</v>
          </cell>
          <cell r="BG193">
            <v>0</v>
          </cell>
          <cell r="BH193">
            <v>0</v>
          </cell>
          <cell r="BI193">
            <v>0</v>
          </cell>
          <cell r="BJ193">
            <v>2</v>
          </cell>
          <cell r="BK193">
            <v>0</v>
          </cell>
        </row>
        <row r="194">
          <cell r="A194" t="str">
            <v>9815</v>
          </cell>
          <cell r="B194" t="str">
            <v>J</v>
          </cell>
          <cell r="D194" t="str">
            <v>대전</v>
          </cell>
          <cell r="E194" t="str">
            <v>월평</v>
          </cell>
          <cell r="F194">
            <v>107</v>
          </cell>
          <cell r="G194">
            <v>10</v>
          </cell>
          <cell r="H194">
            <v>24</v>
          </cell>
          <cell r="I194">
            <v>4</v>
          </cell>
          <cell r="J194">
            <v>2</v>
          </cell>
          <cell r="K194">
            <v>0</v>
          </cell>
          <cell r="L194">
            <v>42</v>
          </cell>
          <cell r="M194">
            <v>3</v>
          </cell>
          <cell r="N194">
            <v>33</v>
          </cell>
          <cell r="O194">
            <v>6</v>
          </cell>
          <cell r="P194">
            <v>50</v>
          </cell>
          <cell r="Q194">
            <v>3</v>
          </cell>
          <cell r="R194">
            <v>24</v>
          </cell>
          <cell r="S194">
            <v>1</v>
          </cell>
          <cell r="T194">
            <v>12</v>
          </cell>
          <cell r="U194">
            <v>3</v>
          </cell>
          <cell r="V194">
            <v>4</v>
          </cell>
          <cell r="W194">
            <v>0</v>
          </cell>
          <cell r="X194">
            <v>1</v>
          </cell>
          <cell r="Y194">
            <v>0</v>
          </cell>
          <cell r="Z194">
            <v>4</v>
          </cell>
          <cell r="AA194">
            <v>0</v>
          </cell>
          <cell r="AB194">
            <v>0</v>
          </cell>
          <cell r="AC194">
            <v>0</v>
          </cell>
          <cell r="AD194">
            <v>6</v>
          </cell>
          <cell r="AE194">
            <v>0</v>
          </cell>
          <cell r="AF194">
            <v>3</v>
          </cell>
          <cell r="AG194">
            <v>2</v>
          </cell>
          <cell r="AH194">
            <v>0</v>
          </cell>
          <cell r="AI194">
            <v>0</v>
          </cell>
          <cell r="AJ194">
            <v>0</v>
          </cell>
          <cell r="AK194">
            <v>0</v>
          </cell>
          <cell r="AL194">
            <v>1</v>
          </cell>
          <cell r="AM194">
            <v>1</v>
          </cell>
          <cell r="AN194">
            <v>1</v>
          </cell>
          <cell r="AO194">
            <v>0</v>
          </cell>
          <cell r="AP194">
            <v>0</v>
          </cell>
          <cell r="AQ194">
            <v>0</v>
          </cell>
          <cell r="AR194">
            <v>4</v>
          </cell>
          <cell r="AS194">
            <v>1</v>
          </cell>
          <cell r="AT194">
            <v>0</v>
          </cell>
          <cell r="AU194">
            <v>0</v>
          </cell>
          <cell r="AV194">
            <v>18</v>
          </cell>
          <cell r="AW194">
            <v>2</v>
          </cell>
          <cell r="AX194">
            <v>2</v>
          </cell>
          <cell r="AY194">
            <v>0</v>
          </cell>
          <cell r="AZ194">
            <v>25</v>
          </cell>
          <cell r="BA194">
            <v>0</v>
          </cell>
          <cell r="BB194">
            <v>3</v>
          </cell>
          <cell r="BC194">
            <v>0</v>
          </cell>
          <cell r="BD194">
            <v>15</v>
          </cell>
          <cell r="BE194">
            <v>1</v>
          </cell>
          <cell r="BF194">
            <v>2</v>
          </cell>
          <cell r="BG194">
            <v>0</v>
          </cell>
          <cell r="BH194">
            <v>1</v>
          </cell>
          <cell r="BI194">
            <v>0</v>
          </cell>
          <cell r="BJ194">
            <v>3</v>
          </cell>
          <cell r="BK194">
            <v>0</v>
          </cell>
        </row>
        <row r="195">
          <cell r="A195" t="str">
            <v>9816</v>
          </cell>
          <cell r="B195" t="str">
            <v>J</v>
          </cell>
          <cell r="D195" t="str">
            <v>대전</v>
          </cell>
          <cell r="E195" t="str">
            <v>대전택시</v>
          </cell>
          <cell r="F195">
            <v>23</v>
          </cell>
          <cell r="G195">
            <v>3</v>
          </cell>
          <cell r="H195">
            <v>0</v>
          </cell>
          <cell r="I195">
            <v>0</v>
          </cell>
          <cell r="J195">
            <v>23</v>
          </cell>
          <cell r="K195">
            <v>3</v>
          </cell>
          <cell r="L195">
            <v>0</v>
          </cell>
          <cell r="M195">
            <v>0</v>
          </cell>
          <cell r="N195">
            <v>23</v>
          </cell>
          <cell r="O195">
            <v>3</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row>
        <row r="196">
          <cell r="A196" t="str">
            <v>9840</v>
          </cell>
          <cell r="B196" t="str">
            <v>J</v>
          </cell>
          <cell r="D196" t="str">
            <v>대전</v>
          </cell>
          <cell r="E196" t="str">
            <v>동대전</v>
          </cell>
          <cell r="F196">
            <v>101</v>
          </cell>
          <cell r="G196">
            <v>4</v>
          </cell>
          <cell r="H196">
            <v>21</v>
          </cell>
          <cell r="I196">
            <v>2</v>
          </cell>
          <cell r="J196">
            <v>2</v>
          </cell>
          <cell r="K196">
            <v>0</v>
          </cell>
          <cell r="L196">
            <v>42</v>
          </cell>
          <cell r="M196">
            <v>2</v>
          </cell>
          <cell r="N196">
            <v>29</v>
          </cell>
          <cell r="O196">
            <v>2</v>
          </cell>
          <cell r="P196">
            <v>47</v>
          </cell>
          <cell r="Q196">
            <v>1</v>
          </cell>
          <cell r="R196">
            <v>25</v>
          </cell>
          <cell r="S196">
            <v>1</v>
          </cell>
          <cell r="T196">
            <v>11</v>
          </cell>
          <cell r="U196">
            <v>0</v>
          </cell>
          <cell r="V196">
            <v>3</v>
          </cell>
          <cell r="W196">
            <v>0</v>
          </cell>
          <cell r="X196">
            <v>1</v>
          </cell>
          <cell r="Y196">
            <v>0</v>
          </cell>
          <cell r="Z196">
            <v>3</v>
          </cell>
          <cell r="AA196">
            <v>1</v>
          </cell>
          <cell r="AB196">
            <v>0</v>
          </cell>
          <cell r="AC196">
            <v>0</v>
          </cell>
          <cell r="AD196">
            <v>5</v>
          </cell>
          <cell r="AE196">
            <v>1</v>
          </cell>
          <cell r="AF196">
            <v>3</v>
          </cell>
          <cell r="AG196">
            <v>0</v>
          </cell>
          <cell r="AH196">
            <v>0</v>
          </cell>
          <cell r="AI196">
            <v>0</v>
          </cell>
          <cell r="AJ196">
            <v>1</v>
          </cell>
          <cell r="AK196">
            <v>0</v>
          </cell>
          <cell r="AL196">
            <v>0</v>
          </cell>
          <cell r="AM196">
            <v>0</v>
          </cell>
          <cell r="AN196">
            <v>1</v>
          </cell>
          <cell r="AO196">
            <v>0</v>
          </cell>
          <cell r="AP196">
            <v>0</v>
          </cell>
          <cell r="AQ196">
            <v>0</v>
          </cell>
          <cell r="AR196">
            <v>4</v>
          </cell>
          <cell r="AS196">
            <v>0</v>
          </cell>
          <cell r="AT196">
            <v>0</v>
          </cell>
          <cell r="AU196">
            <v>0</v>
          </cell>
          <cell r="AV196">
            <v>17</v>
          </cell>
          <cell r="AW196">
            <v>1</v>
          </cell>
          <cell r="AX196">
            <v>2</v>
          </cell>
          <cell r="AY196">
            <v>0</v>
          </cell>
          <cell r="AZ196">
            <v>23</v>
          </cell>
          <cell r="BA196">
            <v>0</v>
          </cell>
          <cell r="BB196">
            <v>3</v>
          </cell>
          <cell r="BC196">
            <v>0</v>
          </cell>
          <cell r="BD196">
            <v>16</v>
          </cell>
          <cell r="BE196">
            <v>0</v>
          </cell>
          <cell r="BF196">
            <v>2</v>
          </cell>
          <cell r="BG196">
            <v>1</v>
          </cell>
          <cell r="BH196">
            <v>1</v>
          </cell>
          <cell r="BI196">
            <v>0</v>
          </cell>
          <cell r="BJ196">
            <v>3</v>
          </cell>
          <cell r="BK196">
            <v>0</v>
          </cell>
        </row>
        <row r="197">
          <cell r="A197" t="str">
            <v>0801</v>
          </cell>
          <cell r="B197" t="str">
            <v>K</v>
          </cell>
          <cell r="D197" t="str">
            <v>전북</v>
          </cell>
          <cell r="E197" t="str">
            <v>전주</v>
          </cell>
          <cell r="F197">
            <v>193</v>
          </cell>
          <cell r="G197">
            <v>26</v>
          </cell>
          <cell r="H197">
            <v>46</v>
          </cell>
          <cell r="I197">
            <v>4</v>
          </cell>
          <cell r="J197">
            <v>13</v>
          </cell>
          <cell r="K197">
            <v>5</v>
          </cell>
          <cell r="L197">
            <v>88</v>
          </cell>
          <cell r="M197">
            <v>14</v>
          </cell>
          <cell r="N197">
            <v>60</v>
          </cell>
          <cell r="O197">
            <v>9</v>
          </cell>
          <cell r="P197">
            <v>81</v>
          </cell>
          <cell r="Q197">
            <v>6</v>
          </cell>
          <cell r="R197">
            <v>52</v>
          </cell>
          <cell r="S197">
            <v>11</v>
          </cell>
          <cell r="T197">
            <v>19</v>
          </cell>
          <cell r="U197">
            <v>1</v>
          </cell>
          <cell r="V197">
            <v>3</v>
          </cell>
          <cell r="W197">
            <v>0</v>
          </cell>
          <cell r="X197">
            <v>1</v>
          </cell>
          <cell r="Y197">
            <v>0</v>
          </cell>
          <cell r="Z197">
            <v>6</v>
          </cell>
          <cell r="AA197">
            <v>1</v>
          </cell>
          <cell r="AB197">
            <v>0</v>
          </cell>
          <cell r="AC197">
            <v>0</v>
          </cell>
          <cell r="AD197">
            <v>9</v>
          </cell>
          <cell r="AE197">
            <v>2</v>
          </cell>
          <cell r="AF197">
            <v>5</v>
          </cell>
          <cell r="AG197">
            <v>0</v>
          </cell>
          <cell r="AH197">
            <v>0</v>
          </cell>
          <cell r="AI197">
            <v>0</v>
          </cell>
          <cell r="AJ197">
            <v>2</v>
          </cell>
          <cell r="AK197">
            <v>0</v>
          </cell>
          <cell r="AL197">
            <v>2</v>
          </cell>
          <cell r="AM197">
            <v>0</v>
          </cell>
          <cell r="AN197">
            <v>3</v>
          </cell>
          <cell r="AO197">
            <v>0</v>
          </cell>
          <cell r="AP197">
            <v>0</v>
          </cell>
          <cell r="AQ197">
            <v>0</v>
          </cell>
          <cell r="AR197">
            <v>15</v>
          </cell>
          <cell r="AS197">
            <v>1</v>
          </cell>
          <cell r="AT197">
            <v>0</v>
          </cell>
          <cell r="AU197">
            <v>0</v>
          </cell>
          <cell r="AV197">
            <v>36</v>
          </cell>
          <cell r="AW197">
            <v>3</v>
          </cell>
          <cell r="AX197">
            <v>2</v>
          </cell>
          <cell r="AY197">
            <v>0</v>
          </cell>
          <cell r="AZ197">
            <v>25</v>
          </cell>
          <cell r="BA197">
            <v>2</v>
          </cell>
          <cell r="BB197">
            <v>4</v>
          </cell>
          <cell r="BC197">
            <v>1</v>
          </cell>
          <cell r="BD197">
            <v>40</v>
          </cell>
          <cell r="BE197">
            <v>9</v>
          </cell>
          <cell r="BF197">
            <v>2</v>
          </cell>
          <cell r="BG197">
            <v>0</v>
          </cell>
          <cell r="BH197">
            <v>2</v>
          </cell>
          <cell r="BI197">
            <v>0</v>
          </cell>
          <cell r="BJ197">
            <v>4</v>
          </cell>
          <cell r="BK197">
            <v>1</v>
          </cell>
        </row>
        <row r="198">
          <cell r="A198" t="str">
            <v>0802</v>
          </cell>
          <cell r="B198" t="str">
            <v>K</v>
          </cell>
          <cell r="D198" t="str">
            <v>전북</v>
          </cell>
          <cell r="E198" t="str">
            <v>전주중부</v>
          </cell>
          <cell r="F198">
            <v>87</v>
          </cell>
          <cell r="G198">
            <v>10</v>
          </cell>
          <cell r="H198">
            <v>17</v>
          </cell>
          <cell r="I198">
            <v>1</v>
          </cell>
          <cell r="J198">
            <v>4</v>
          </cell>
          <cell r="K198">
            <v>0</v>
          </cell>
          <cell r="L198">
            <v>38</v>
          </cell>
          <cell r="M198">
            <v>2</v>
          </cell>
          <cell r="N198">
            <v>29</v>
          </cell>
          <cell r="O198">
            <v>0</v>
          </cell>
          <cell r="P198">
            <v>32</v>
          </cell>
          <cell r="Q198">
            <v>9</v>
          </cell>
          <cell r="R198">
            <v>26</v>
          </cell>
          <cell r="S198">
            <v>1</v>
          </cell>
          <cell r="T198">
            <v>11</v>
          </cell>
          <cell r="U198">
            <v>0</v>
          </cell>
          <cell r="V198">
            <v>3</v>
          </cell>
          <cell r="W198">
            <v>0</v>
          </cell>
          <cell r="X198">
            <v>0</v>
          </cell>
          <cell r="Y198">
            <v>0</v>
          </cell>
          <cell r="Z198">
            <v>3</v>
          </cell>
          <cell r="AA198">
            <v>0</v>
          </cell>
          <cell r="AB198">
            <v>0</v>
          </cell>
          <cell r="AC198">
            <v>0</v>
          </cell>
          <cell r="AD198">
            <v>5</v>
          </cell>
          <cell r="AE198">
            <v>0</v>
          </cell>
          <cell r="AF198">
            <v>1</v>
          </cell>
          <cell r="AG198">
            <v>0</v>
          </cell>
          <cell r="AH198">
            <v>0</v>
          </cell>
          <cell r="AI198">
            <v>0</v>
          </cell>
          <cell r="AJ198">
            <v>1</v>
          </cell>
          <cell r="AK198">
            <v>0</v>
          </cell>
          <cell r="AL198">
            <v>1</v>
          </cell>
          <cell r="AM198">
            <v>0</v>
          </cell>
          <cell r="AN198">
            <v>1</v>
          </cell>
          <cell r="AO198">
            <v>0</v>
          </cell>
          <cell r="AP198">
            <v>0</v>
          </cell>
          <cell r="AQ198">
            <v>0</v>
          </cell>
          <cell r="AR198">
            <v>2</v>
          </cell>
          <cell r="AS198">
            <v>1</v>
          </cell>
          <cell r="AT198">
            <v>0</v>
          </cell>
          <cell r="AU198">
            <v>0</v>
          </cell>
          <cell r="AV198">
            <v>12</v>
          </cell>
          <cell r="AW198">
            <v>1</v>
          </cell>
          <cell r="AX198">
            <v>0</v>
          </cell>
          <cell r="AY198">
            <v>0</v>
          </cell>
          <cell r="AZ198">
            <v>17</v>
          </cell>
          <cell r="BA198">
            <v>7</v>
          </cell>
          <cell r="BB198">
            <v>2</v>
          </cell>
          <cell r="BC198">
            <v>0</v>
          </cell>
          <cell r="BD198">
            <v>20</v>
          </cell>
          <cell r="BE198">
            <v>0</v>
          </cell>
          <cell r="BF198">
            <v>2</v>
          </cell>
          <cell r="BG198">
            <v>1</v>
          </cell>
          <cell r="BH198">
            <v>0</v>
          </cell>
          <cell r="BI198">
            <v>0</v>
          </cell>
          <cell r="BJ198">
            <v>2</v>
          </cell>
          <cell r="BK198">
            <v>0</v>
          </cell>
        </row>
        <row r="199">
          <cell r="A199" t="str">
            <v>0803</v>
          </cell>
          <cell r="B199" t="str">
            <v>K</v>
          </cell>
          <cell r="D199" t="str">
            <v>전북</v>
          </cell>
          <cell r="E199" t="str">
            <v>서전주</v>
          </cell>
          <cell r="F199">
            <v>120</v>
          </cell>
          <cell r="G199">
            <v>14</v>
          </cell>
          <cell r="H199">
            <v>26</v>
          </cell>
          <cell r="I199">
            <v>3</v>
          </cell>
          <cell r="J199">
            <v>4</v>
          </cell>
          <cell r="K199">
            <v>1</v>
          </cell>
          <cell r="L199">
            <v>50</v>
          </cell>
          <cell r="M199">
            <v>5</v>
          </cell>
          <cell r="N199">
            <v>41</v>
          </cell>
          <cell r="O199">
            <v>3</v>
          </cell>
          <cell r="P199">
            <v>45</v>
          </cell>
          <cell r="Q199">
            <v>6</v>
          </cell>
          <cell r="R199">
            <v>34</v>
          </cell>
          <cell r="S199">
            <v>5</v>
          </cell>
          <cell r="T199">
            <v>14</v>
          </cell>
          <cell r="U199">
            <v>0</v>
          </cell>
          <cell r="V199">
            <v>5</v>
          </cell>
          <cell r="W199">
            <v>0</v>
          </cell>
          <cell r="X199">
            <v>1</v>
          </cell>
          <cell r="Y199">
            <v>0</v>
          </cell>
          <cell r="Z199">
            <v>5</v>
          </cell>
          <cell r="AA199">
            <v>0</v>
          </cell>
          <cell r="AB199">
            <v>0</v>
          </cell>
          <cell r="AC199">
            <v>0</v>
          </cell>
          <cell r="AD199">
            <v>6</v>
          </cell>
          <cell r="AE199">
            <v>1</v>
          </cell>
          <cell r="AF199">
            <v>3</v>
          </cell>
          <cell r="AG199">
            <v>0</v>
          </cell>
          <cell r="AH199">
            <v>0</v>
          </cell>
          <cell r="AI199">
            <v>0</v>
          </cell>
          <cell r="AJ199">
            <v>1</v>
          </cell>
          <cell r="AK199">
            <v>1</v>
          </cell>
          <cell r="AL199">
            <v>2</v>
          </cell>
          <cell r="AM199">
            <v>0</v>
          </cell>
          <cell r="AN199">
            <v>1</v>
          </cell>
          <cell r="AO199">
            <v>0</v>
          </cell>
          <cell r="AP199">
            <v>0</v>
          </cell>
          <cell r="AQ199">
            <v>0</v>
          </cell>
          <cell r="AR199">
            <v>2</v>
          </cell>
          <cell r="AS199">
            <v>1</v>
          </cell>
          <cell r="AT199">
            <v>0</v>
          </cell>
          <cell r="AU199">
            <v>0</v>
          </cell>
          <cell r="AV199">
            <v>16</v>
          </cell>
          <cell r="AW199">
            <v>0</v>
          </cell>
          <cell r="AX199">
            <v>0</v>
          </cell>
          <cell r="AY199">
            <v>0</v>
          </cell>
          <cell r="AZ199">
            <v>26</v>
          </cell>
          <cell r="BA199">
            <v>5</v>
          </cell>
          <cell r="BB199">
            <v>2</v>
          </cell>
          <cell r="BC199">
            <v>1</v>
          </cell>
          <cell r="BD199">
            <v>26</v>
          </cell>
          <cell r="BE199">
            <v>3</v>
          </cell>
          <cell r="BF199">
            <v>2</v>
          </cell>
          <cell r="BG199">
            <v>0</v>
          </cell>
          <cell r="BH199">
            <v>2</v>
          </cell>
          <cell r="BI199">
            <v>1</v>
          </cell>
          <cell r="BJ199">
            <v>2</v>
          </cell>
          <cell r="BK199">
            <v>0</v>
          </cell>
        </row>
        <row r="200">
          <cell r="A200" t="str">
            <v>0804</v>
          </cell>
          <cell r="B200" t="str">
            <v>K</v>
          </cell>
          <cell r="D200" t="str">
            <v>전북</v>
          </cell>
          <cell r="E200" t="str">
            <v>전주시청</v>
          </cell>
          <cell r="F200">
            <v>76</v>
          </cell>
          <cell r="G200">
            <v>5</v>
          </cell>
          <cell r="H200">
            <v>14</v>
          </cell>
          <cell r="I200">
            <v>2</v>
          </cell>
          <cell r="J200">
            <v>2</v>
          </cell>
          <cell r="K200">
            <v>0</v>
          </cell>
          <cell r="L200">
            <v>35</v>
          </cell>
          <cell r="M200">
            <v>1</v>
          </cell>
          <cell r="N200">
            <v>24</v>
          </cell>
          <cell r="O200">
            <v>1</v>
          </cell>
          <cell r="P200">
            <v>29</v>
          </cell>
          <cell r="Q200">
            <v>3</v>
          </cell>
          <cell r="R200">
            <v>23</v>
          </cell>
          <cell r="S200">
            <v>1</v>
          </cell>
          <cell r="T200">
            <v>11</v>
          </cell>
          <cell r="U200">
            <v>0</v>
          </cell>
          <cell r="V200">
            <v>3</v>
          </cell>
          <cell r="W200">
            <v>0</v>
          </cell>
          <cell r="X200">
            <v>1</v>
          </cell>
          <cell r="Y200">
            <v>0</v>
          </cell>
          <cell r="Z200">
            <v>2</v>
          </cell>
          <cell r="AA200">
            <v>0</v>
          </cell>
          <cell r="AB200">
            <v>0</v>
          </cell>
          <cell r="AC200">
            <v>0</v>
          </cell>
          <cell r="AD200">
            <v>4</v>
          </cell>
          <cell r="AE200">
            <v>1</v>
          </cell>
          <cell r="AF200">
            <v>1</v>
          </cell>
          <cell r="AG200">
            <v>0</v>
          </cell>
          <cell r="AH200">
            <v>0</v>
          </cell>
          <cell r="AI200">
            <v>0</v>
          </cell>
          <cell r="AJ200">
            <v>0</v>
          </cell>
          <cell r="AK200">
            <v>0</v>
          </cell>
          <cell r="AL200">
            <v>0</v>
          </cell>
          <cell r="AM200">
            <v>0</v>
          </cell>
          <cell r="AN200">
            <v>0</v>
          </cell>
          <cell r="AO200">
            <v>0</v>
          </cell>
          <cell r="AP200">
            <v>0</v>
          </cell>
          <cell r="AQ200">
            <v>0</v>
          </cell>
          <cell r="AR200">
            <v>3</v>
          </cell>
          <cell r="AS200">
            <v>1</v>
          </cell>
          <cell r="AT200">
            <v>0</v>
          </cell>
          <cell r="AU200">
            <v>0</v>
          </cell>
          <cell r="AV200">
            <v>12</v>
          </cell>
          <cell r="AW200">
            <v>0</v>
          </cell>
          <cell r="AX200">
            <v>1</v>
          </cell>
          <cell r="AY200">
            <v>0</v>
          </cell>
          <cell r="AZ200">
            <v>13</v>
          </cell>
          <cell r="BA200">
            <v>2</v>
          </cell>
          <cell r="BB200">
            <v>2</v>
          </cell>
          <cell r="BC200">
            <v>0</v>
          </cell>
          <cell r="BD200">
            <v>18</v>
          </cell>
          <cell r="BE200">
            <v>1</v>
          </cell>
          <cell r="BF200">
            <v>1</v>
          </cell>
          <cell r="BG200">
            <v>0</v>
          </cell>
          <cell r="BH200">
            <v>0</v>
          </cell>
          <cell r="BI200">
            <v>0</v>
          </cell>
          <cell r="BJ200">
            <v>2</v>
          </cell>
          <cell r="BK200">
            <v>0</v>
          </cell>
        </row>
        <row r="201">
          <cell r="A201" t="str">
            <v>0805</v>
          </cell>
          <cell r="B201" t="str">
            <v>K</v>
          </cell>
          <cell r="D201" t="str">
            <v>전북</v>
          </cell>
          <cell r="E201" t="str">
            <v>북전주</v>
          </cell>
          <cell r="F201">
            <v>94</v>
          </cell>
          <cell r="G201">
            <v>5</v>
          </cell>
          <cell r="H201">
            <v>22</v>
          </cell>
          <cell r="I201">
            <v>0</v>
          </cell>
          <cell r="J201">
            <v>3</v>
          </cell>
          <cell r="K201">
            <v>0</v>
          </cell>
          <cell r="L201">
            <v>43</v>
          </cell>
          <cell r="M201">
            <v>4</v>
          </cell>
          <cell r="N201">
            <v>31</v>
          </cell>
          <cell r="O201">
            <v>0</v>
          </cell>
          <cell r="P201">
            <v>36</v>
          </cell>
          <cell r="Q201">
            <v>2</v>
          </cell>
          <cell r="R201">
            <v>27</v>
          </cell>
          <cell r="S201">
            <v>3</v>
          </cell>
          <cell r="T201">
            <v>11</v>
          </cell>
          <cell r="U201">
            <v>0</v>
          </cell>
          <cell r="V201">
            <v>4</v>
          </cell>
          <cell r="W201">
            <v>0</v>
          </cell>
          <cell r="X201">
            <v>0</v>
          </cell>
          <cell r="Y201">
            <v>0</v>
          </cell>
          <cell r="Z201">
            <v>4</v>
          </cell>
          <cell r="AA201">
            <v>0</v>
          </cell>
          <cell r="AB201">
            <v>0</v>
          </cell>
          <cell r="AC201">
            <v>0</v>
          </cell>
          <cell r="AD201">
            <v>5</v>
          </cell>
          <cell r="AE201">
            <v>0</v>
          </cell>
          <cell r="AF201">
            <v>2</v>
          </cell>
          <cell r="AG201">
            <v>0</v>
          </cell>
          <cell r="AH201">
            <v>0</v>
          </cell>
          <cell r="AI201">
            <v>0</v>
          </cell>
          <cell r="AJ201">
            <v>1</v>
          </cell>
          <cell r="AK201">
            <v>0</v>
          </cell>
          <cell r="AL201">
            <v>1</v>
          </cell>
          <cell r="AM201">
            <v>0</v>
          </cell>
          <cell r="AN201">
            <v>2</v>
          </cell>
          <cell r="AO201">
            <v>0</v>
          </cell>
          <cell r="AP201">
            <v>0</v>
          </cell>
          <cell r="AQ201">
            <v>0</v>
          </cell>
          <cell r="AR201">
            <v>3</v>
          </cell>
          <cell r="AS201">
            <v>0</v>
          </cell>
          <cell r="AT201">
            <v>0</v>
          </cell>
          <cell r="AU201">
            <v>0</v>
          </cell>
          <cell r="AV201">
            <v>16</v>
          </cell>
          <cell r="AW201">
            <v>1</v>
          </cell>
          <cell r="AX201">
            <v>0</v>
          </cell>
          <cell r="AY201">
            <v>0</v>
          </cell>
          <cell r="AZ201">
            <v>15</v>
          </cell>
          <cell r="BA201">
            <v>1</v>
          </cell>
          <cell r="BB201">
            <v>2</v>
          </cell>
          <cell r="BC201">
            <v>0</v>
          </cell>
          <cell r="BD201">
            <v>21</v>
          </cell>
          <cell r="BE201">
            <v>1</v>
          </cell>
          <cell r="BF201">
            <v>1</v>
          </cell>
          <cell r="BG201">
            <v>1</v>
          </cell>
          <cell r="BH201">
            <v>1</v>
          </cell>
          <cell r="BI201">
            <v>0</v>
          </cell>
          <cell r="BJ201">
            <v>2</v>
          </cell>
          <cell r="BK201">
            <v>1</v>
          </cell>
        </row>
        <row r="202">
          <cell r="A202" t="str">
            <v>0806</v>
          </cell>
          <cell r="B202" t="str">
            <v>K</v>
          </cell>
          <cell r="D202" t="str">
            <v>전북</v>
          </cell>
          <cell r="E202" t="str">
            <v>남원</v>
          </cell>
          <cell r="F202">
            <v>97</v>
          </cell>
          <cell r="G202">
            <v>12</v>
          </cell>
          <cell r="H202">
            <v>22</v>
          </cell>
          <cell r="I202">
            <v>2</v>
          </cell>
          <cell r="J202">
            <v>3</v>
          </cell>
          <cell r="K202">
            <v>1</v>
          </cell>
          <cell r="L202">
            <v>49</v>
          </cell>
          <cell r="M202">
            <v>8</v>
          </cell>
          <cell r="N202">
            <v>28</v>
          </cell>
          <cell r="O202">
            <v>2</v>
          </cell>
          <cell r="P202">
            <v>36</v>
          </cell>
          <cell r="Q202">
            <v>3</v>
          </cell>
          <cell r="R202">
            <v>33</v>
          </cell>
          <cell r="S202">
            <v>7</v>
          </cell>
          <cell r="T202">
            <v>10</v>
          </cell>
          <cell r="U202">
            <v>0</v>
          </cell>
          <cell r="V202">
            <v>2</v>
          </cell>
          <cell r="W202">
            <v>0</v>
          </cell>
          <cell r="X202">
            <v>1</v>
          </cell>
          <cell r="Y202">
            <v>0</v>
          </cell>
          <cell r="Z202">
            <v>4</v>
          </cell>
          <cell r="AA202">
            <v>0</v>
          </cell>
          <cell r="AB202">
            <v>0</v>
          </cell>
          <cell r="AC202">
            <v>0</v>
          </cell>
          <cell r="AD202">
            <v>4</v>
          </cell>
          <cell r="AE202">
            <v>0</v>
          </cell>
          <cell r="AF202">
            <v>2</v>
          </cell>
          <cell r="AG202">
            <v>0</v>
          </cell>
          <cell r="AH202">
            <v>0</v>
          </cell>
          <cell r="AI202">
            <v>0</v>
          </cell>
          <cell r="AJ202">
            <v>1</v>
          </cell>
          <cell r="AK202">
            <v>1</v>
          </cell>
          <cell r="AL202">
            <v>1</v>
          </cell>
          <cell r="AM202">
            <v>0</v>
          </cell>
          <cell r="AN202">
            <v>2</v>
          </cell>
          <cell r="AO202">
            <v>1</v>
          </cell>
          <cell r="AP202">
            <v>0</v>
          </cell>
          <cell r="AQ202">
            <v>0</v>
          </cell>
          <cell r="AR202">
            <v>5</v>
          </cell>
          <cell r="AS202">
            <v>0</v>
          </cell>
          <cell r="AT202">
            <v>0</v>
          </cell>
          <cell r="AU202">
            <v>0</v>
          </cell>
          <cell r="AV202">
            <v>16</v>
          </cell>
          <cell r="AW202">
            <v>1</v>
          </cell>
          <cell r="AX202">
            <v>1</v>
          </cell>
          <cell r="AY202">
            <v>0</v>
          </cell>
          <cell r="AZ202">
            <v>12</v>
          </cell>
          <cell r="BA202">
            <v>1</v>
          </cell>
          <cell r="BB202">
            <v>3</v>
          </cell>
          <cell r="BC202">
            <v>1</v>
          </cell>
          <cell r="BD202">
            <v>25</v>
          </cell>
          <cell r="BE202">
            <v>4</v>
          </cell>
          <cell r="BF202">
            <v>2</v>
          </cell>
          <cell r="BG202">
            <v>0</v>
          </cell>
          <cell r="BH202">
            <v>1</v>
          </cell>
          <cell r="BI202">
            <v>1</v>
          </cell>
          <cell r="BJ202">
            <v>2</v>
          </cell>
          <cell r="BK202">
            <v>1</v>
          </cell>
        </row>
        <row r="203">
          <cell r="A203" t="str">
            <v>0808</v>
          </cell>
          <cell r="B203" t="str">
            <v>K</v>
          </cell>
          <cell r="D203" t="str">
            <v>전북</v>
          </cell>
          <cell r="E203" t="str">
            <v>진안</v>
          </cell>
          <cell r="F203">
            <v>43</v>
          </cell>
          <cell r="G203">
            <v>7</v>
          </cell>
          <cell r="H203">
            <v>8</v>
          </cell>
          <cell r="I203">
            <v>0</v>
          </cell>
          <cell r="J203">
            <v>1</v>
          </cell>
          <cell r="K203">
            <v>0</v>
          </cell>
          <cell r="L203">
            <v>24</v>
          </cell>
          <cell r="M203">
            <v>6</v>
          </cell>
          <cell r="N203">
            <v>11</v>
          </cell>
          <cell r="O203">
            <v>1</v>
          </cell>
          <cell r="P203">
            <v>16</v>
          </cell>
          <cell r="Q203">
            <v>1</v>
          </cell>
          <cell r="R203">
            <v>16</v>
          </cell>
          <cell r="S203">
            <v>5</v>
          </cell>
          <cell r="T203">
            <v>4</v>
          </cell>
          <cell r="U203">
            <v>1</v>
          </cell>
          <cell r="V203">
            <v>2</v>
          </cell>
          <cell r="W203">
            <v>0</v>
          </cell>
          <cell r="X203">
            <v>1</v>
          </cell>
          <cell r="Y203">
            <v>0</v>
          </cell>
          <cell r="Z203">
            <v>1</v>
          </cell>
          <cell r="AA203">
            <v>0</v>
          </cell>
          <cell r="AB203">
            <v>0</v>
          </cell>
          <cell r="AC203">
            <v>0</v>
          </cell>
          <cell r="AD203">
            <v>2</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2</v>
          </cell>
          <cell r="AS203">
            <v>0</v>
          </cell>
          <cell r="AT203">
            <v>0</v>
          </cell>
          <cell r="AU203">
            <v>0</v>
          </cell>
          <cell r="AV203">
            <v>8</v>
          </cell>
          <cell r="AW203">
            <v>1</v>
          </cell>
          <cell r="AX203">
            <v>1</v>
          </cell>
          <cell r="AY203">
            <v>0</v>
          </cell>
          <cell r="AZ203">
            <v>5</v>
          </cell>
          <cell r="BA203">
            <v>0</v>
          </cell>
          <cell r="BB203">
            <v>1</v>
          </cell>
          <cell r="BC203">
            <v>0</v>
          </cell>
          <cell r="BD203">
            <v>12</v>
          </cell>
          <cell r="BE203">
            <v>5</v>
          </cell>
          <cell r="BF203">
            <v>1</v>
          </cell>
          <cell r="BG203">
            <v>0</v>
          </cell>
          <cell r="BH203">
            <v>0</v>
          </cell>
          <cell r="BI203">
            <v>0</v>
          </cell>
          <cell r="BJ203">
            <v>2</v>
          </cell>
          <cell r="BK203">
            <v>0</v>
          </cell>
        </row>
        <row r="204">
          <cell r="A204" t="str">
            <v>0809</v>
          </cell>
          <cell r="B204" t="str">
            <v>K</v>
          </cell>
          <cell r="D204" t="str">
            <v>전북</v>
          </cell>
          <cell r="E204" t="str">
            <v>익산</v>
          </cell>
          <cell r="F204">
            <v>192</v>
          </cell>
          <cell r="G204">
            <v>19</v>
          </cell>
          <cell r="H204">
            <v>41</v>
          </cell>
          <cell r="I204">
            <v>6</v>
          </cell>
          <cell r="J204">
            <v>7</v>
          </cell>
          <cell r="K204">
            <v>0</v>
          </cell>
          <cell r="L204">
            <v>93</v>
          </cell>
          <cell r="M204">
            <v>9</v>
          </cell>
          <cell r="N204">
            <v>54</v>
          </cell>
          <cell r="O204">
            <v>5</v>
          </cell>
          <cell r="P204">
            <v>81</v>
          </cell>
          <cell r="Q204">
            <v>6</v>
          </cell>
          <cell r="R204">
            <v>57</v>
          </cell>
          <cell r="S204">
            <v>8</v>
          </cell>
          <cell r="T204">
            <v>19</v>
          </cell>
          <cell r="U204">
            <v>1</v>
          </cell>
          <cell r="V204">
            <v>6</v>
          </cell>
          <cell r="W204">
            <v>1</v>
          </cell>
          <cell r="X204">
            <v>1</v>
          </cell>
          <cell r="Y204">
            <v>1</v>
          </cell>
          <cell r="Z204">
            <v>5</v>
          </cell>
          <cell r="AA204">
            <v>0</v>
          </cell>
          <cell r="AB204">
            <v>0</v>
          </cell>
          <cell r="AC204">
            <v>0</v>
          </cell>
          <cell r="AD204">
            <v>9</v>
          </cell>
          <cell r="AE204">
            <v>1</v>
          </cell>
          <cell r="AF204">
            <v>3</v>
          </cell>
          <cell r="AG204">
            <v>1</v>
          </cell>
          <cell r="AH204">
            <v>0</v>
          </cell>
          <cell r="AI204">
            <v>0</v>
          </cell>
          <cell r="AJ204">
            <v>1</v>
          </cell>
          <cell r="AK204">
            <v>0</v>
          </cell>
          <cell r="AL204">
            <v>3</v>
          </cell>
          <cell r="AM204">
            <v>0</v>
          </cell>
          <cell r="AN204">
            <v>4</v>
          </cell>
          <cell r="AO204">
            <v>0</v>
          </cell>
          <cell r="AP204">
            <v>0</v>
          </cell>
          <cell r="AQ204">
            <v>0</v>
          </cell>
          <cell r="AR204">
            <v>9</v>
          </cell>
          <cell r="AS204">
            <v>2</v>
          </cell>
          <cell r="AT204">
            <v>0</v>
          </cell>
          <cell r="AU204">
            <v>1</v>
          </cell>
          <cell r="AV204">
            <v>36</v>
          </cell>
          <cell r="AW204">
            <v>1</v>
          </cell>
          <cell r="AX204">
            <v>2</v>
          </cell>
          <cell r="AY204">
            <v>0</v>
          </cell>
          <cell r="AZ204">
            <v>30</v>
          </cell>
          <cell r="BA204">
            <v>3</v>
          </cell>
          <cell r="BB204">
            <v>4</v>
          </cell>
          <cell r="BC204">
            <v>1</v>
          </cell>
          <cell r="BD204">
            <v>43</v>
          </cell>
          <cell r="BE204">
            <v>5</v>
          </cell>
          <cell r="BF204">
            <v>3</v>
          </cell>
          <cell r="BG204">
            <v>1</v>
          </cell>
          <cell r="BH204">
            <v>2</v>
          </cell>
          <cell r="BI204">
            <v>0</v>
          </cell>
          <cell r="BJ204">
            <v>5</v>
          </cell>
          <cell r="BK204">
            <v>0</v>
          </cell>
        </row>
        <row r="205">
          <cell r="A205" t="str">
            <v>0810</v>
          </cell>
          <cell r="B205" t="str">
            <v>K</v>
          </cell>
          <cell r="D205" t="str">
            <v>전북</v>
          </cell>
          <cell r="E205" t="str">
            <v>김제</v>
          </cell>
          <cell r="F205">
            <v>115</v>
          </cell>
          <cell r="G205">
            <v>12</v>
          </cell>
          <cell r="H205">
            <v>27</v>
          </cell>
          <cell r="I205">
            <v>5</v>
          </cell>
          <cell r="J205">
            <v>4</v>
          </cell>
          <cell r="K205">
            <v>1</v>
          </cell>
          <cell r="L205">
            <v>56</v>
          </cell>
          <cell r="M205">
            <v>3</v>
          </cell>
          <cell r="N205">
            <v>34</v>
          </cell>
          <cell r="O205">
            <v>4</v>
          </cell>
          <cell r="P205">
            <v>45</v>
          </cell>
          <cell r="Q205">
            <v>5</v>
          </cell>
          <cell r="R205">
            <v>36</v>
          </cell>
          <cell r="S205">
            <v>3</v>
          </cell>
          <cell r="T205">
            <v>12</v>
          </cell>
          <cell r="U205">
            <v>2</v>
          </cell>
          <cell r="V205">
            <v>3</v>
          </cell>
          <cell r="W205">
            <v>0</v>
          </cell>
          <cell r="X205">
            <v>0</v>
          </cell>
          <cell r="Y205">
            <v>0</v>
          </cell>
          <cell r="Z205">
            <v>4</v>
          </cell>
          <cell r="AA205">
            <v>1</v>
          </cell>
          <cell r="AB205">
            <v>0</v>
          </cell>
          <cell r="AC205">
            <v>0</v>
          </cell>
          <cell r="AD205">
            <v>6</v>
          </cell>
          <cell r="AE205">
            <v>0</v>
          </cell>
          <cell r="AF205">
            <v>3</v>
          </cell>
          <cell r="AG205">
            <v>0</v>
          </cell>
          <cell r="AH205">
            <v>0</v>
          </cell>
          <cell r="AI205">
            <v>0</v>
          </cell>
          <cell r="AJ205">
            <v>1</v>
          </cell>
          <cell r="AK205">
            <v>0</v>
          </cell>
          <cell r="AL205">
            <v>1</v>
          </cell>
          <cell r="AM205">
            <v>0</v>
          </cell>
          <cell r="AN205">
            <v>3</v>
          </cell>
          <cell r="AO205">
            <v>0</v>
          </cell>
          <cell r="AP205">
            <v>0</v>
          </cell>
          <cell r="AQ205">
            <v>0</v>
          </cell>
          <cell r="AR205">
            <v>6</v>
          </cell>
          <cell r="AS205">
            <v>4</v>
          </cell>
          <cell r="AT205">
            <v>0</v>
          </cell>
          <cell r="AU205">
            <v>0</v>
          </cell>
          <cell r="AV205">
            <v>20</v>
          </cell>
          <cell r="AW205">
            <v>0</v>
          </cell>
          <cell r="AX205">
            <v>2</v>
          </cell>
          <cell r="AY205">
            <v>0</v>
          </cell>
          <cell r="AZ205">
            <v>14</v>
          </cell>
          <cell r="BA205">
            <v>1</v>
          </cell>
          <cell r="BB205">
            <v>3</v>
          </cell>
          <cell r="BC205">
            <v>0</v>
          </cell>
          <cell r="BD205">
            <v>27</v>
          </cell>
          <cell r="BE205">
            <v>3</v>
          </cell>
          <cell r="BF205">
            <v>1</v>
          </cell>
          <cell r="BG205">
            <v>0</v>
          </cell>
          <cell r="BH205">
            <v>1</v>
          </cell>
          <cell r="BI205">
            <v>0</v>
          </cell>
          <cell r="BJ205">
            <v>4</v>
          </cell>
          <cell r="BK205">
            <v>0</v>
          </cell>
        </row>
        <row r="206">
          <cell r="A206" t="str">
            <v>0811</v>
          </cell>
          <cell r="B206" t="str">
            <v>K</v>
          </cell>
          <cell r="D206" t="str">
            <v>전북</v>
          </cell>
          <cell r="E206" t="str">
            <v>동익산</v>
          </cell>
          <cell r="F206">
            <v>89</v>
          </cell>
          <cell r="G206">
            <v>6</v>
          </cell>
          <cell r="H206">
            <v>16</v>
          </cell>
          <cell r="I206">
            <v>1</v>
          </cell>
          <cell r="J206">
            <v>1</v>
          </cell>
          <cell r="K206">
            <v>0</v>
          </cell>
          <cell r="L206">
            <v>37</v>
          </cell>
          <cell r="M206">
            <v>4</v>
          </cell>
          <cell r="N206">
            <v>19</v>
          </cell>
          <cell r="O206">
            <v>1</v>
          </cell>
          <cell r="P206">
            <v>53</v>
          </cell>
          <cell r="Q206">
            <v>3</v>
          </cell>
          <cell r="R206">
            <v>17</v>
          </cell>
          <cell r="S206">
            <v>2</v>
          </cell>
          <cell r="T206">
            <v>6</v>
          </cell>
          <cell r="U206">
            <v>1</v>
          </cell>
          <cell r="V206">
            <v>3</v>
          </cell>
          <cell r="W206">
            <v>0</v>
          </cell>
          <cell r="X206">
            <v>1</v>
          </cell>
          <cell r="Y206">
            <v>0</v>
          </cell>
          <cell r="Z206">
            <v>2</v>
          </cell>
          <cell r="AA206">
            <v>0</v>
          </cell>
          <cell r="AB206">
            <v>0</v>
          </cell>
          <cell r="AC206">
            <v>0</v>
          </cell>
          <cell r="AD206">
            <v>4</v>
          </cell>
          <cell r="AE206">
            <v>0</v>
          </cell>
          <cell r="AF206">
            <v>2</v>
          </cell>
          <cell r="AG206">
            <v>0</v>
          </cell>
          <cell r="AH206">
            <v>0</v>
          </cell>
          <cell r="AI206">
            <v>0</v>
          </cell>
          <cell r="AJ206">
            <v>0</v>
          </cell>
          <cell r="AK206">
            <v>0</v>
          </cell>
          <cell r="AL206">
            <v>0</v>
          </cell>
          <cell r="AM206">
            <v>0</v>
          </cell>
          <cell r="AN206">
            <v>1</v>
          </cell>
          <cell r="AO206">
            <v>0</v>
          </cell>
          <cell r="AP206">
            <v>0</v>
          </cell>
          <cell r="AQ206">
            <v>0</v>
          </cell>
          <cell r="AR206">
            <v>3</v>
          </cell>
          <cell r="AS206">
            <v>1</v>
          </cell>
          <cell r="AT206">
            <v>0</v>
          </cell>
          <cell r="AU206">
            <v>0</v>
          </cell>
          <cell r="AV206">
            <v>20</v>
          </cell>
          <cell r="AW206">
            <v>2</v>
          </cell>
          <cell r="AX206">
            <v>1</v>
          </cell>
          <cell r="AY206">
            <v>0</v>
          </cell>
          <cell r="AZ206">
            <v>28</v>
          </cell>
          <cell r="BA206">
            <v>0</v>
          </cell>
          <cell r="BB206">
            <v>1</v>
          </cell>
          <cell r="BC206">
            <v>0</v>
          </cell>
          <cell r="BD206">
            <v>12</v>
          </cell>
          <cell r="BE206">
            <v>2</v>
          </cell>
          <cell r="BF206">
            <v>1</v>
          </cell>
          <cell r="BG206">
            <v>0</v>
          </cell>
          <cell r="BH206">
            <v>1</v>
          </cell>
          <cell r="BI206">
            <v>0</v>
          </cell>
          <cell r="BJ206">
            <v>2</v>
          </cell>
          <cell r="BK206">
            <v>0</v>
          </cell>
        </row>
        <row r="207">
          <cell r="A207" t="str">
            <v>0812</v>
          </cell>
          <cell r="B207" t="str">
            <v>K</v>
          </cell>
          <cell r="D207" t="str">
            <v>전북</v>
          </cell>
          <cell r="E207" t="str">
            <v>군산</v>
          </cell>
          <cell r="F207">
            <v>76</v>
          </cell>
          <cell r="G207">
            <v>11</v>
          </cell>
          <cell r="H207">
            <v>16</v>
          </cell>
          <cell r="I207">
            <v>5</v>
          </cell>
          <cell r="J207">
            <v>3</v>
          </cell>
          <cell r="K207">
            <v>0</v>
          </cell>
          <cell r="L207">
            <v>39</v>
          </cell>
          <cell r="M207">
            <v>2</v>
          </cell>
          <cell r="N207">
            <v>18</v>
          </cell>
          <cell r="O207">
            <v>6</v>
          </cell>
          <cell r="P207">
            <v>33</v>
          </cell>
          <cell r="Q207">
            <v>3</v>
          </cell>
          <cell r="R207">
            <v>25</v>
          </cell>
          <cell r="S207">
            <v>2</v>
          </cell>
          <cell r="T207">
            <v>5</v>
          </cell>
          <cell r="U207">
            <v>3</v>
          </cell>
          <cell r="V207">
            <v>2</v>
          </cell>
          <cell r="W207">
            <v>2</v>
          </cell>
          <cell r="X207">
            <v>0</v>
          </cell>
          <cell r="Y207">
            <v>0</v>
          </cell>
          <cell r="Z207">
            <v>2</v>
          </cell>
          <cell r="AA207">
            <v>0</v>
          </cell>
          <cell r="AB207">
            <v>0</v>
          </cell>
          <cell r="AC207">
            <v>0</v>
          </cell>
          <cell r="AD207">
            <v>3</v>
          </cell>
          <cell r="AE207">
            <v>0</v>
          </cell>
          <cell r="AF207">
            <v>2</v>
          </cell>
          <cell r="AG207">
            <v>1</v>
          </cell>
          <cell r="AH207">
            <v>0</v>
          </cell>
          <cell r="AI207">
            <v>0</v>
          </cell>
          <cell r="AJ207">
            <v>0</v>
          </cell>
          <cell r="AK207">
            <v>0</v>
          </cell>
          <cell r="AL207">
            <v>1</v>
          </cell>
          <cell r="AM207">
            <v>0</v>
          </cell>
          <cell r="AN207">
            <v>2</v>
          </cell>
          <cell r="AO207">
            <v>0</v>
          </cell>
          <cell r="AP207">
            <v>0</v>
          </cell>
          <cell r="AQ207">
            <v>0</v>
          </cell>
          <cell r="AR207">
            <v>4</v>
          </cell>
          <cell r="AS207">
            <v>2</v>
          </cell>
          <cell r="AT207">
            <v>0</v>
          </cell>
          <cell r="AU207">
            <v>0</v>
          </cell>
          <cell r="AV207">
            <v>14</v>
          </cell>
          <cell r="AW207">
            <v>0</v>
          </cell>
          <cell r="AX207">
            <v>1</v>
          </cell>
          <cell r="AY207">
            <v>0</v>
          </cell>
          <cell r="AZ207">
            <v>12</v>
          </cell>
          <cell r="BA207">
            <v>1</v>
          </cell>
          <cell r="BB207">
            <v>2</v>
          </cell>
          <cell r="BC207">
            <v>0</v>
          </cell>
          <cell r="BD207">
            <v>19</v>
          </cell>
          <cell r="BE207">
            <v>1</v>
          </cell>
          <cell r="BF207">
            <v>1</v>
          </cell>
          <cell r="BG207">
            <v>1</v>
          </cell>
          <cell r="BH207">
            <v>1</v>
          </cell>
          <cell r="BI207">
            <v>0</v>
          </cell>
          <cell r="BJ207">
            <v>2</v>
          </cell>
          <cell r="BK207">
            <v>0</v>
          </cell>
        </row>
        <row r="208">
          <cell r="A208" t="str">
            <v>0813</v>
          </cell>
          <cell r="B208" t="str">
            <v>K</v>
          </cell>
          <cell r="D208" t="str">
            <v>전북</v>
          </cell>
          <cell r="E208" t="str">
            <v>군산중부</v>
          </cell>
          <cell r="F208">
            <v>53</v>
          </cell>
          <cell r="G208">
            <v>5</v>
          </cell>
          <cell r="H208">
            <v>11</v>
          </cell>
          <cell r="I208">
            <v>2</v>
          </cell>
          <cell r="J208">
            <v>3</v>
          </cell>
          <cell r="K208">
            <v>1</v>
          </cell>
          <cell r="L208">
            <v>27</v>
          </cell>
          <cell r="M208">
            <v>2</v>
          </cell>
          <cell r="N208">
            <v>16</v>
          </cell>
          <cell r="O208">
            <v>2</v>
          </cell>
          <cell r="P208">
            <v>20</v>
          </cell>
          <cell r="Q208">
            <v>1</v>
          </cell>
          <cell r="R208">
            <v>17</v>
          </cell>
          <cell r="S208">
            <v>2</v>
          </cell>
          <cell r="T208">
            <v>5</v>
          </cell>
          <cell r="U208">
            <v>0</v>
          </cell>
          <cell r="V208">
            <v>2</v>
          </cell>
          <cell r="W208">
            <v>1</v>
          </cell>
          <cell r="X208">
            <v>0</v>
          </cell>
          <cell r="Y208">
            <v>0</v>
          </cell>
          <cell r="Z208">
            <v>1</v>
          </cell>
          <cell r="AA208">
            <v>0</v>
          </cell>
          <cell r="AB208">
            <v>0</v>
          </cell>
          <cell r="AC208">
            <v>0</v>
          </cell>
          <cell r="AD208">
            <v>3</v>
          </cell>
          <cell r="AE208">
            <v>0</v>
          </cell>
          <cell r="AF208">
            <v>2</v>
          </cell>
          <cell r="AG208">
            <v>0</v>
          </cell>
          <cell r="AH208">
            <v>0</v>
          </cell>
          <cell r="AI208">
            <v>0</v>
          </cell>
          <cell r="AJ208">
            <v>0</v>
          </cell>
          <cell r="AK208">
            <v>0</v>
          </cell>
          <cell r="AL208">
            <v>0</v>
          </cell>
          <cell r="AM208">
            <v>0</v>
          </cell>
          <cell r="AN208">
            <v>0</v>
          </cell>
          <cell r="AO208">
            <v>0</v>
          </cell>
          <cell r="AP208">
            <v>0</v>
          </cell>
          <cell r="AQ208">
            <v>0</v>
          </cell>
          <cell r="AR208">
            <v>3</v>
          </cell>
          <cell r="AS208">
            <v>1</v>
          </cell>
          <cell r="AT208">
            <v>0</v>
          </cell>
          <cell r="AU208">
            <v>0</v>
          </cell>
          <cell r="AV208">
            <v>10</v>
          </cell>
          <cell r="AW208">
            <v>0</v>
          </cell>
          <cell r="AX208">
            <v>1</v>
          </cell>
          <cell r="AY208">
            <v>0</v>
          </cell>
          <cell r="AZ208">
            <v>6</v>
          </cell>
          <cell r="BA208">
            <v>0</v>
          </cell>
          <cell r="BB208">
            <v>1</v>
          </cell>
          <cell r="BC208">
            <v>0</v>
          </cell>
          <cell r="BD208">
            <v>13</v>
          </cell>
          <cell r="BE208">
            <v>2</v>
          </cell>
          <cell r="BF208">
            <v>1</v>
          </cell>
          <cell r="BG208">
            <v>0</v>
          </cell>
          <cell r="BH208">
            <v>0</v>
          </cell>
          <cell r="BI208">
            <v>0</v>
          </cell>
          <cell r="BJ208">
            <v>2</v>
          </cell>
          <cell r="BK208">
            <v>0</v>
          </cell>
        </row>
        <row r="209">
          <cell r="A209" t="str">
            <v>0814</v>
          </cell>
          <cell r="B209" t="str">
            <v>K</v>
          </cell>
          <cell r="D209" t="str">
            <v>전북</v>
          </cell>
          <cell r="E209" t="str">
            <v>동군산</v>
          </cell>
          <cell r="F209">
            <v>62</v>
          </cell>
          <cell r="G209">
            <v>7</v>
          </cell>
          <cell r="H209">
            <v>14</v>
          </cell>
          <cell r="I209">
            <v>1</v>
          </cell>
          <cell r="J209">
            <v>2</v>
          </cell>
          <cell r="K209">
            <v>0</v>
          </cell>
          <cell r="L209">
            <v>30</v>
          </cell>
          <cell r="M209">
            <v>3</v>
          </cell>
          <cell r="N209">
            <v>20</v>
          </cell>
          <cell r="O209">
            <v>1</v>
          </cell>
          <cell r="P209">
            <v>24</v>
          </cell>
          <cell r="Q209">
            <v>3</v>
          </cell>
          <cell r="R209">
            <v>18</v>
          </cell>
          <cell r="S209">
            <v>3</v>
          </cell>
          <cell r="T209">
            <v>6</v>
          </cell>
          <cell r="U209">
            <v>0</v>
          </cell>
          <cell r="V209">
            <v>2</v>
          </cell>
          <cell r="W209">
            <v>1</v>
          </cell>
          <cell r="X209">
            <v>1</v>
          </cell>
          <cell r="Y209">
            <v>0</v>
          </cell>
          <cell r="Z209">
            <v>2</v>
          </cell>
          <cell r="AA209">
            <v>0</v>
          </cell>
          <cell r="AB209">
            <v>0</v>
          </cell>
          <cell r="AC209">
            <v>0</v>
          </cell>
          <cell r="AD209">
            <v>4</v>
          </cell>
          <cell r="AE209">
            <v>0</v>
          </cell>
          <cell r="AF209">
            <v>2</v>
          </cell>
          <cell r="AG209">
            <v>0</v>
          </cell>
          <cell r="AH209">
            <v>0</v>
          </cell>
          <cell r="AI209">
            <v>0</v>
          </cell>
          <cell r="AJ209">
            <v>1</v>
          </cell>
          <cell r="AK209">
            <v>0</v>
          </cell>
          <cell r="AL209">
            <v>0</v>
          </cell>
          <cell r="AM209">
            <v>0</v>
          </cell>
          <cell r="AN209">
            <v>0</v>
          </cell>
          <cell r="AO209">
            <v>0</v>
          </cell>
          <cell r="AP209">
            <v>0</v>
          </cell>
          <cell r="AQ209">
            <v>0</v>
          </cell>
          <cell r="AR209">
            <v>2</v>
          </cell>
          <cell r="AS209">
            <v>0</v>
          </cell>
          <cell r="AT209">
            <v>0</v>
          </cell>
          <cell r="AU209">
            <v>0</v>
          </cell>
          <cell r="AV209">
            <v>12</v>
          </cell>
          <cell r="AW209">
            <v>0</v>
          </cell>
          <cell r="AX209">
            <v>0</v>
          </cell>
          <cell r="AY209">
            <v>0</v>
          </cell>
          <cell r="AZ209">
            <v>10</v>
          </cell>
          <cell r="BA209">
            <v>3</v>
          </cell>
          <cell r="BB209">
            <v>1</v>
          </cell>
          <cell r="BC209">
            <v>0</v>
          </cell>
          <cell r="BD209">
            <v>13</v>
          </cell>
          <cell r="BE209">
            <v>0</v>
          </cell>
          <cell r="BF209">
            <v>1</v>
          </cell>
          <cell r="BG209">
            <v>0</v>
          </cell>
          <cell r="BH209">
            <v>1</v>
          </cell>
          <cell r="BI209">
            <v>3</v>
          </cell>
          <cell r="BJ209">
            <v>2</v>
          </cell>
          <cell r="BK209">
            <v>0</v>
          </cell>
        </row>
        <row r="210">
          <cell r="A210" t="str">
            <v>0815</v>
          </cell>
          <cell r="B210" t="str">
            <v>K</v>
          </cell>
          <cell r="D210" t="str">
            <v>전북</v>
          </cell>
          <cell r="E210" t="str">
            <v>정읍</v>
          </cell>
          <cell r="F210">
            <v>116</v>
          </cell>
          <cell r="G210">
            <v>7</v>
          </cell>
          <cell r="H210">
            <v>24</v>
          </cell>
          <cell r="I210">
            <v>0</v>
          </cell>
          <cell r="J210">
            <v>4</v>
          </cell>
          <cell r="K210">
            <v>2</v>
          </cell>
          <cell r="L210">
            <v>63</v>
          </cell>
          <cell r="M210">
            <v>3</v>
          </cell>
          <cell r="N210">
            <v>31</v>
          </cell>
          <cell r="O210">
            <v>3</v>
          </cell>
          <cell r="P210">
            <v>42</v>
          </cell>
          <cell r="Q210">
            <v>1</v>
          </cell>
          <cell r="R210">
            <v>43</v>
          </cell>
          <cell r="S210">
            <v>3</v>
          </cell>
          <cell r="T210">
            <v>11</v>
          </cell>
          <cell r="U210">
            <v>1</v>
          </cell>
          <cell r="V210">
            <v>2</v>
          </cell>
          <cell r="W210">
            <v>0</v>
          </cell>
          <cell r="X210">
            <v>1</v>
          </cell>
          <cell r="Y210">
            <v>0</v>
          </cell>
          <cell r="Z210">
            <v>4</v>
          </cell>
          <cell r="AA210">
            <v>0</v>
          </cell>
          <cell r="AB210">
            <v>0</v>
          </cell>
          <cell r="AC210">
            <v>0</v>
          </cell>
          <cell r="AD210">
            <v>6</v>
          </cell>
          <cell r="AE210">
            <v>0</v>
          </cell>
          <cell r="AF210">
            <v>1</v>
          </cell>
          <cell r="AG210">
            <v>0</v>
          </cell>
          <cell r="AH210">
            <v>0</v>
          </cell>
          <cell r="AI210">
            <v>0</v>
          </cell>
          <cell r="AJ210">
            <v>1</v>
          </cell>
          <cell r="AK210">
            <v>0</v>
          </cell>
          <cell r="AL210">
            <v>1</v>
          </cell>
          <cell r="AM210">
            <v>0</v>
          </cell>
          <cell r="AN210">
            <v>2</v>
          </cell>
          <cell r="AO210">
            <v>0</v>
          </cell>
          <cell r="AP210">
            <v>0</v>
          </cell>
          <cell r="AQ210">
            <v>0</v>
          </cell>
          <cell r="AR210">
            <v>6</v>
          </cell>
          <cell r="AS210">
            <v>0</v>
          </cell>
          <cell r="AT210">
            <v>1</v>
          </cell>
          <cell r="AU210">
            <v>0</v>
          </cell>
          <cell r="AV210">
            <v>20</v>
          </cell>
          <cell r="AW210">
            <v>0</v>
          </cell>
          <cell r="AX210">
            <v>2</v>
          </cell>
          <cell r="AY210">
            <v>0</v>
          </cell>
          <cell r="AZ210">
            <v>12</v>
          </cell>
          <cell r="BA210">
            <v>1</v>
          </cell>
          <cell r="BB210">
            <v>3</v>
          </cell>
          <cell r="BC210">
            <v>1</v>
          </cell>
          <cell r="BD210">
            <v>32</v>
          </cell>
          <cell r="BE210">
            <v>2</v>
          </cell>
          <cell r="BF210">
            <v>2</v>
          </cell>
          <cell r="BG210">
            <v>0</v>
          </cell>
          <cell r="BH210">
            <v>2</v>
          </cell>
          <cell r="BI210">
            <v>0</v>
          </cell>
          <cell r="BJ210">
            <v>3</v>
          </cell>
          <cell r="BK210">
            <v>0</v>
          </cell>
        </row>
        <row r="211">
          <cell r="A211" t="str">
            <v>0816</v>
          </cell>
          <cell r="B211" t="str">
            <v>K</v>
          </cell>
          <cell r="D211" t="str">
            <v>전북</v>
          </cell>
          <cell r="E211" t="str">
            <v>고창</v>
          </cell>
          <cell r="F211">
            <v>50</v>
          </cell>
          <cell r="G211">
            <v>3</v>
          </cell>
          <cell r="H211">
            <v>13</v>
          </cell>
          <cell r="I211">
            <v>0</v>
          </cell>
          <cell r="J211">
            <v>1</v>
          </cell>
          <cell r="K211">
            <v>0</v>
          </cell>
          <cell r="L211">
            <v>25</v>
          </cell>
          <cell r="M211">
            <v>2</v>
          </cell>
          <cell r="N211">
            <v>14</v>
          </cell>
          <cell r="O211">
            <v>0</v>
          </cell>
          <cell r="P211">
            <v>19</v>
          </cell>
          <cell r="Q211">
            <v>3</v>
          </cell>
          <cell r="R211">
            <v>17</v>
          </cell>
          <cell r="S211">
            <v>0</v>
          </cell>
          <cell r="T211">
            <v>5</v>
          </cell>
          <cell r="U211">
            <v>0</v>
          </cell>
          <cell r="V211">
            <v>2</v>
          </cell>
          <cell r="W211">
            <v>0</v>
          </cell>
          <cell r="X211">
            <v>0</v>
          </cell>
          <cell r="Y211">
            <v>0</v>
          </cell>
          <cell r="Z211">
            <v>2</v>
          </cell>
          <cell r="AA211">
            <v>0</v>
          </cell>
          <cell r="AB211">
            <v>0</v>
          </cell>
          <cell r="AC211">
            <v>0</v>
          </cell>
          <cell r="AD211">
            <v>3</v>
          </cell>
          <cell r="AE211">
            <v>0</v>
          </cell>
          <cell r="AF211">
            <v>1</v>
          </cell>
          <cell r="AG211">
            <v>0</v>
          </cell>
          <cell r="AH211">
            <v>0</v>
          </cell>
          <cell r="AI211">
            <v>0</v>
          </cell>
          <cell r="AJ211">
            <v>0</v>
          </cell>
          <cell r="AK211">
            <v>0</v>
          </cell>
          <cell r="AL211">
            <v>0</v>
          </cell>
          <cell r="AM211">
            <v>0</v>
          </cell>
          <cell r="AN211">
            <v>2</v>
          </cell>
          <cell r="AO211">
            <v>0</v>
          </cell>
          <cell r="AP211">
            <v>0</v>
          </cell>
          <cell r="AQ211">
            <v>0</v>
          </cell>
          <cell r="AR211">
            <v>3</v>
          </cell>
          <cell r="AS211">
            <v>0</v>
          </cell>
          <cell r="AT211">
            <v>0</v>
          </cell>
          <cell r="AU211">
            <v>0</v>
          </cell>
          <cell r="AV211">
            <v>8</v>
          </cell>
          <cell r="AW211">
            <v>2</v>
          </cell>
          <cell r="AX211">
            <v>1</v>
          </cell>
          <cell r="AY211">
            <v>0</v>
          </cell>
          <cell r="AZ211">
            <v>5</v>
          </cell>
          <cell r="BA211">
            <v>1</v>
          </cell>
          <cell r="BB211">
            <v>1</v>
          </cell>
          <cell r="BC211">
            <v>0</v>
          </cell>
          <cell r="BD211">
            <v>12</v>
          </cell>
          <cell r="BE211">
            <v>0</v>
          </cell>
          <cell r="BF211">
            <v>1</v>
          </cell>
          <cell r="BG211">
            <v>0</v>
          </cell>
          <cell r="BH211">
            <v>1</v>
          </cell>
          <cell r="BI211">
            <v>0</v>
          </cell>
          <cell r="BJ211">
            <v>2</v>
          </cell>
          <cell r="BK211">
            <v>0</v>
          </cell>
        </row>
        <row r="212">
          <cell r="A212" t="str">
            <v>0819</v>
          </cell>
          <cell r="B212" t="str">
            <v>K</v>
          </cell>
          <cell r="D212" t="str">
            <v>전북</v>
          </cell>
          <cell r="E212" t="str">
            <v>동전주</v>
          </cell>
          <cell r="F212">
            <v>61</v>
          </cell>
          <cell r="G212">
            <v>5</v>
          </cell>
          <cell r="H212">
            <v>13</v>
          </cell>
          <cell r="I212">
            <v>0</v>
          </cell>
          <cell r="J212">
            <v>2</v>
          </cell>
          <cell r="K212">
            <v>0</v>
          </cell>
          <cell r="L212">
            <v>29</v>
          </cell>
          <cell r="M212">
            <v>4</v>
          </cell>
          <cell r="N212">
            <v>18</v>
          </cell>
          <cell r="O212">
            <v>1</v>
          </cell>
          <cell r="P212">
            <v>26</v>
          </cell>
          <cell r="Q212">
            <v>0</v>
          </cell>
          <cell r="R212">
            <v>17</v>
          </cell>
          <cell r="S212">
            <v>4</v>
          </cell>
          <cell r="T212">
            <v>6</v>
          </cell>
          <cell r="U212">
            <v>1</v>
          </cell>
          <cell r="V212">
            <v>2</v>
          </cell>
          <cell r="W212">
            <v>0</v>
          </cell>
          <cell r="X212">
            <v>1</v>
          </cell>
          <cell r="Y212">
            <v>0</v>
          </cell>
          <cell r="Z212">
            <v>2</v>
          </cell>
          <cell r="AA212">
            <v>0</v>
          </cell>
          <cell r="AB212">
            <v>0</v>
          </cell>
          <cell r="AC212">
            <v>0</v>
          </cell>
          <cell r="AD212">
            <v>4</v>
          </cell>
          <cell r="AE212">
            <v>0</v>
          </cell>
          <cell r="AF212">
            <v>1</v>
          </cell>
          <cell r="AG212">
            <v>0</v>
          </cell>
          <cell r="AH212">
            <v>0</v>
          </cell>
          <cell r="AI212">
            <v>0</v>
          </cell>
          <cell r="AJ212">
            <v>0</v>
          </cell>
          <cell r="AK212">
            <v>0</v>
          </cell>
          <cell r="AL212">
            <v>0</v>
          </cell>
          <cell r="AM212">
            <v>0</v>
          </cell>
          <cell r="AN212">
            <v>0</v>
          </cell>
          <cell r="AO212">
            <v>0</v>
          </cell>
          <cell r="AP212">
            <v>0</v>
          </cell>
          <cell r="AQ212">
            <v>0</v>
          </cell>
          <cell r="AR212">
            <v>3</v>
          </cell>
          <cell r="AS212">
            <v>0</v>
          </cell>
          <cell r="AT212">
            <v>0</v>
          </cell>
          <cell r="AU212">
            <v>0</v>
          </cell>
          <cell r="AV212">
            <v>12</v>
          </cell>
          <cell r="AW212">
            <v>0</v>
          </cell>
          <cell r="AX212">
            <v>1</v>
          </cell>
          <cell r="AY212">
            <v>0</v>
          </cell>
          <cell r="AZ212">
            <v>10</v>
          </cell>
          <cell r="BA212">
            <v>0</v>
          </cell>
          <cell r="BB212">
            <v>1</v>
          </cell>
          <cell r="BC212">
            <v>1</v>
          </cell>
          <cell r="BD212">
            <v>13</v>
          </cell>
          <cell r="BE212">
            <v>2</v>
          </cell>
          <cell r="BF212">
            <v>1</v>
          </cell>
          <cell r="BG212">
            <v>0</v>
          </cell>
          <cell r="BH212">
            <v>0</v>
          </cell>
          <cell r="BI212">
            <v>0</v>
          </cell>
          <cell r="BJ212">
            <v>2</v>
          </cell>
          <cell r="BK212">
            <v>1</v>
          </cell>
        </row>
        <row r="213">
          <cell r="A213" t="str">
            <v>0710</v>
          </cell>
          <cell r="B213" t="str">
            <v>L</v>
          </cell>
          <cell r="D213" t="str">
            <v>전남</v>
          </cell>
          <cell r="E213" t="str">
            <v>화순</v>
          </cell>
          <cell r="F213">
            <v>42</v>
          </cell>
          <cell r="G213">
            <v>5</v>
          </cell>
          <cell r="H213">
            <v>15</v>
          </cell>
          <cell r="I213">
            <v>1</v>
          </cell>
          <cell r="J213">
            <v>1</v>
          </cell>
          <cell r="K213">
            <v>0</v>
          </cell>
          <cell r="L213">
            <v>17</v>
          </cell>
          <cell r="M213">
            <v>3</v>
          </cell>
          <cell r="N213">
            <v>14</v>
          </cell>
          <cell r="O213">
            <v>2</v>
          </cell>
          <cell r="P213">
            <v>15</v>
          </cell>
          <cell r="Q213">
            <v>0</v>
          </cell>
          <cell r="R213">
            <v>13</v>
          </cell>
          <cell r="S213">
            <v>3</v>
          </cell>
          <cell r="T213">
            <v>2</v>
          </cell>
          <cell r="U213">
            <v>1</v>
          </cell>
          <cell r="V213">
            <v>3</v>
          </cell>
          <cell r="W213">
            <v>1</v>
          </cell>
          <cell r="X213">
            <v>1</v>
          </cell>
          <cell r="Y213">
            <v>0</v>
          </cell>
          <cell r="Z213">
            <v>3</v>
          </cell>
          <cell r="AA213">
            <v>0</v>
          </cell>
          <cell r="AB213">
            <v>0</v>
          </cell>
          <cell r="AC213">
            <v>0</v>
          </cell>
          <cell r="AD213">
            <v>3</v>
          </cell>
          <cell r="AE213">
            <v>0</v>
          </cell>
          <cell r="AF213">
            <v>1</v>
          </cell>
          <cell r="AG213">
            <v>0</v>
          </cell>
          <cell r="AH213">
            <v>0</v>
          </cell>
          <cell r="AI213">
            <v>0</v>
          </cell>
          <cell r="AJ213">
            <v>0</v>
          </cell>
          <cell r="AK213">
            <v>0</v>
          </cell>
          <cell r="AL213">
            <v>0</v>
          </cell>
          <cell r="AM213">
            <v>0</v>
          </cell>
          <cell r="AN213">
            <v>1</v>
          </cell>
          <cell r="AO213">
            <v>0</v>
          </cell>
          <cell r="AP213">
            <v>0</v>
          </cell>
          <cell r="AQ213">
            <v>0</v>
          </cell>
          <cell r="AR213">
            <v>3</v>
          </cell>
          <cell r="AS213">
            <v>0</v>
          </cell>
          <cell r="AT213">
            <v>0</v>
          </cell>
          <cell r="AU213">
            <v>0</v>
          </cell>
          <cell r="AV213">
            <v>4</v>
          </cell>
          <cell r="AW213">
            <v>0</v>
          </cell>
          <cell r="AX213">
            <v>1</v>
          </cell>
          <cell r="AY213">
            <v>0</v>
          </cell>
          <cell r="AZ213">
            <v>6</v>
          </cell>
          <cell r="BA213">
            <v>0</v>
          </cell>
          <cell r="BB213">
            <v>1</v>
          </cell>
          <cell r="BC213">
            <v>0</v>
          </cell>
          <cell r="BD213">
            <v>8</v>
          </cell>
          <cell r="BE213">
            <v>2</v>
          </cell>
          <cell r="BF213">
            <v>1</v>
          </cell>
          <cell r="BG213">
            <v>0</v>
          </cell>
          <cell r="BH213">
            <v>0</v>
          </cell>
          <cell r="BI213">
            <v>1</v>
          </cell>
          <cell r="BJ213">
            <v>3</v>
          </cell>
          <cell r="BK213">
            <v>0</v>
          </cell>
        </row>
        <row r="214">
          <cell r="A214" t="str">
            <v>0713</v>
          </cell>
          <cell r="B214" t="str">
            <v>L</v>
          </cell>
          <cell r="D214" t="str">
            <v>전남</v>
          </cell>
          <cell r="E214" t="str">
            <v>나주</v>
          </cell>
          <cell r="F214">
            <v>114</v>
          </cell>
          <cell r="G214">
            <v>5</v>
          </cell>
          <cell r="H214">
            <v>23</v>
          </cell>
          <cell r="I214">
            <v>1</v>
          </cell>
          <cell r="J214">
            <v>4</v>
          </cell>
          <cell r="K214">
            <v>0</v>
          </cell>
          <cell r="L214">
            <v>57</v>
          </cell>
          <cell r="M214">
            <v>3</v>
          </cell>
          <cell r="N214">
            <v>28</v>
          </cell>
          <cell r="O214">
            <v>0</v>
          </cell>
          <cell r="P214">
            <v>43</v>
          </cell>
          <cell r="Q214">
            <v>3</v>
          </cell>
          <cell r="R214">
            <v>43</v>
          </cell>
          <cell r="S214">
            <v>2</v>
          </cell>
          <cell r="T214">
            <v>8</v>
          </cell>
          <cell r="U214">
            <v>0</v>
          </cell>
          <cell r="V214">
            <v>3</v>
          </cell>
          <cell r="W214">
            <v>0</v>
          </cell>
          <cell r="X214">
            <v>0</v>
          </cell>
          <cell r="Y214">
            <v>0</v>
          </cell>
          <cell r="Z214">
            <v>4</v>
          </cell>
          <cell r="AA214">
            <v>0</v>
          </cell>
          <cell r="AB214">
            <v>0</v>
          </cell>
          <cell r="AC214">
            <v>0</v>
          </cell>
          <cell r="AD214">
            <v>3</v>
          </cell>
          <cell r="AE214">
            <v>0</v>
          </cell>
          <cell r="AF214">
            <v>4</v>
          </cell>
          <cell r="AG214">
            <v>0</v>
          </cell>
          <cell r="AH214">
            <v>0</v>
          </cell>
          <cell r="AI214">
            <v>0</v>
          </cell>
          <cell r="AJ214">
            <v>1</v>
          </cell>
          <cell r="AK214">
            <v>0</v>
          </cell>
          <cell r="AL214">
            <v>1</v>
          </cell>
          <cell r="AM214">
            <v>0</v>
          </cell>
          <cell r="AN214">
            <v>2</v>
          </cell>
          <cell r="AO214">
            <v>0</v>
          </cell>
          <cell r="AP214">
            <v>0</v>
          </cell>
          <cell r="AQ214">
            <v>0</v>
          </cell>
          <cell r="AR214">
            <v>5</v>
          </cell>
          <cell r="AS214">
            <v>1</v>
          </cell>
          <cell r="AT214">
            <v>0</v>
          </cell>
          <cell r="AU214">
            <v>0</v>
          </cell>
          <cell r="AV214">
            <v>14</v>
          </cell>
          <cell r="AW214">
            <v>1</v>
          </cell>
          <cell r="AX214">
            <v>1</v>
          </cell>
          <cell r="AY214">
            <v>0</v>
          </cell>
          <cell r="AZ214">
            <v>21</v>
          </cell>
          <cell r="BA214">
            <v>1</v>
          </cell>
          <cell r="BB214">
            <v>3</v>
          </cell>
          <cell r="BC214">
            <v>0</v>
          </cell>
          <cell r="BD214">
            <v>32</v>
          </cell>
          <cell r="BE214">
            <v>2</v>
          </cell>
          <cell r="BF214">
            <v>2</v>
          </cell>
          <cell r="BG214">
            <v>0</v>
          </cell>
          <cell r="BH214">
            <v>2</v>
          </cell>
          <cell r="BI214">
            <v>0</v>
          </cell>
          <cell r="BJ214">
            <v>4</v>
          </cell>
          <cell r="BK214">
            <v>0</v>
          </cell>
        </row>
        <row r="215">
          <cell r="A215" t="str">
            <v>0716</v>
          </cell>
          <cell r="B215" t="str">
            <v>L</v>
          </cell>
          <cell r="D215" t="str">
            <v>전남</v>
          </cell>
          <cell r="E215" t="str">
            <v>순천</v>
          </cell>
          <cell r="F215">
            <v>194</v>
          </cell>
          <cell r="G215">
            <v>24</v>
          </cell>
          <cell r="H215">
            <v>35</v>
          </cell>
          <cell r="I215">
            <v>5</v>
          </cell>
          <cell r="J215">
            <v>6</v>
          </cell>
          <cell r="K215">
            <v>1</v>
          </cell>
          <cell r="L215">
            <v>85</v>
          </cell>
          <cell r="M215">
            <v>15</v>
          </cell>
          <cell r="N215">
            <v>50</v>
          </cell>
          <cell r="O215">
            <v>7</v>
          </cell>
          <cell r="P215">
            <v>82</v>
          </cell>
          <cell r="Q215">
            <v>3</v>
          </cell>
          <cell r="R215">
            <v>62</v>
          </cell>
          <cell r="S215">
            <v>14</v>
          </cell>
          <cell r="T215">
            <v>16</v>
          </cell>
          <cell r="U215">
            <v>3</v>
          </cell>
          <cell r="V215">
            <v>6</v>
          </cell>
          <cell r="W215">
            <v>1</v>
          </cell>
          <cell r="X215">
            <v>2</v>
          </cell>
          <cell r="Y215">
            <v>1</v>
          </cell>
          <cell r="Z215">
            <v>6</v>
          </cell>
          <cell r="AA215">
            <v>0</v>
          </cell>
          <cell r="AB215">
            <v>0</v>
          </cell>
          <cell r="AC215">
            <v>0</v>
          </cell>
          <cell r="AD215">
            <v>6</v>
          </cell>
          <cell r="AE215">
            <v>1</v>
          </cell>
          <cell r="AF215">
            <v>4</v>
          </cell>
          <cell r="AG215">
            <v>0</v>
          </cell>
          <cell r="AH215">
            <v>0</v>
          </cell>
          <cell r="AI215">
            <v>0</v>
          </cell>
          <cell r="AJ215">
            <v>2</v>
          </cell>
          <cell r="AK215">
            <v>0</v>
          </cell>
          <cell r="AL215">
            <v>2</v>
          </cell>
          <cell r="AM215">
            <v>0</v>
          </cell>
          <cell r="AN215">
            <v>2</v>
          </cell>
          <cell r="AO215">
            <v>1</v>
          </cell>
          <cell r="AP215">
            <v>0</v>
          </cell>
          <cell r="AQ215">
            <v>0</v>
          </cell>
          <cell r="AR215">
            <v>5</v>
          </cell>
          <cell r="AS215">
            <v>1</v>
          </cell>
          <cell r="AT215">
            <v>1</v>
          </cell>
          <cell r="AU215">
            <v>0</v>
          </cell>
          <cell r="AV215">
            <v>23</v>
          </cell>
          <cell r="AW215">
            <v>1</v>
          </cell>
          <cell r="AX215">
            <v>3</v>
          </cell>
          <cell r="AY215">
            <v>0</v>
          </cell>
          <cell r="AZ215">
            <v>49</v>
          </cell>
          <cell r="BA215">
            <v>0</v>
          </cell>
          <cell r="BB215">
            <v>4</v>
          </cell>
          <cell r="BC215">
            <v>0</v>
          </cell>
          <cell r="BD215">
            <v>42</v>
          </cell>
          <cell r="BE215">
            <v>10</v>
          </cell>
          <cell r="BF215">
            <v>3</v>
          </cell>
          <cell r="BG215">
            <v>1</v>
          </cell>
          <cell r="BH215">
            <v>4</v>
          </cell>
          <cell r="BI215">
            <v>0</v>
          </cell>
          <cell r="BJ215">
            <v>8</v>
          </cell>
          <cell r="BK215">
            <v>3</v>
          </cell>
        </row>
        <row r="216">
          <cell r="A216" t="str">
            <v>0717</v>
          </cell>
          <cell r="B216" t="str">
            <v>L</v>
          </cell>
          <cell r="D216" t="str">
            <v>전남</v>
          </cell>
          <cell r="E216" t="str">
            <v>벌교</v>
          </cell>
          <cell r="F216">
            <v>35</v>
          </cell>
          <cell r="G216">
            <v>4</v>
          </cell>
          <cell r="H216">
            <v>8</v>
          </cell>
          <cell r="I216">
            <v>0</v>
          </cell>
          <cell r="J216">
            <v>1</v>
          </cell>
          <cell r="K216">
            <v>0</v>
          </cell>
          <cell r="L216">
            <v>18</v>
          </cell>
          <cell r="M216">
            <v>3</v>
          </cell>
          <cell r="N216">
            <v>9</v>
          </cell>
          <cell r="O216">
            <v>1</v>
          </cell>
          <cell r="P216">
            <v>12</v>
          </cell>
          <cell r="Q216">
            <v>0</v>
          </cell>
          <cell r="R216">
            <v>14</v>
          </cell>
          <cell r="S216">
            <v>3</v>
          </cell>
          <cell r="T216">
            <v>2</v>
          </cell>
          <cell r="U216">
            <v>1</v>
          </cell>
          <cell r="V216">
            <v>1</v>
          </cell>
          <cell r="W216">
            <v>0</v>
          </cell>
          <cell r="X216">
            <v>0</v>
          </cell>
          <cell r="Y216">
            <v>0</v>
          </cell>
          <cell r="Z216">
            <v>2</v>
          </cell>
          <cell r="AA216">
            <v>0</v>
          </cell>
          <cell r="AB216">
            <v>0</v>
          </cell>
          <cell r="AC216">
            <v>0</v>
          </cell>
          <cell r="AD216">
            <v>2</v>
          </cell>
          <cell r="AE216">
            <v>0</v>
          </cell>
          <cell r="AF216">
            <v>1</v>
          </cell>
          <cell r="AG216">
            <v>0</v>
          </cell>
          <cell r="AH216">
            <v>0</v>
          </cell>
          <cell r="AI216">
            <v>0</v>
          </cell>
          <cell r="AJ216">
            <v>0</v>
          </cell>
          <cell r="AK216">
            <v>0</v>
          </cell>
          <cell r="AL216">
            <v>0</v>
          </cell>
          <cell r="AM216">
            <v>0</v>
          </cell>
          <cell r="AN216">
            <v>0</v>
          </cell>
          <cell r="AO216">
            <v>0</v>
          </cell>
          <cell r="AP216">
            <v>0</v>
          </cell>
          <cell r="AQ216">
            <v>0</v>
          </cell>
          <cell r="AR216">
            <v>2</v>
          </cell>
          <cell r="AS216">
            <v>0</v>
          </cell>
          <cell r="AT216">
            <v>0</v>
          </cell>
          <cell r="AU216">
            <v>0</v>
          </cell>
          <cell r="AV216">
            <v>4</v>
          </cell>
          <cell r="AW216">
            <v>0</v>
          </cell>
          <cell r="AX216">
            <v>1</v>
          </cell>
          <cell r="AY216">
            <v>0</v>
          </cell>
          <cell r="AZ216">
            <v>5</v>
          </cell>
          <cell r="BA216">
            <v>0</v>
          </cell>
          <cell r="BB216">
            <v>1</v>
          </cell>
          <cell r="BC216">
            <v>0</v>
          </cell>
          <cell r="BD216">
            <v>9</v>
          </cell>
          <cell r="BE216">
            <v>2</v>
          </cell>
          <cell r="BF216">
            <v>1</v>
          </cell>
          <cell r="BG216">
            <v>0</v>
          </cell>
          <cell r="BH216">
            <v>0</v>
          </cell>
          <cell r="BI216">
            <v>1</v>
          </cell>
          <cell r="BJ216">
            <v>3</v>
          </cell>
          <cell r="BK216">
            <v>0</v>
          </cell>
        </row>
        <row r="217">
          <cell r="A217" t="str">
            <v>0718</v>
          </cell>
          <cell r="B217" t="str">
            <v>L</v>
          </cell>
          <cell r="D217" t="str">
            <v>전남</v>
          </cell>
          <cell r="E217" t="str">
            <v>동광양</v>
          </cell>
          <cell r="F217">
            <v>108</v>
          </cell>
          <cell r="G217">
            <v>15</v>
          </cell>
          <cell r="H217">
            <v>26</v>
          </cell>
          <cell r="I217">
            <v>2</v>
          </cell>
          <cell r="J217">
            <v>2</v>
          </cell>
          <cell r="K217">
            <v>1</v>
          </cell>
          <cell r="L217">
            <v>44</v>
          </cell>
          <cell r="M217">
            <v>6</v>
          </cell>
          <cell r="N217">
            <v>30</v>
          </cell>
          <cell r="O217">
            <v>6</v>
          </cell>
          <cell r="P217">
            <v>49</v>
          </cell>
          <cell r="Q217">
            <v>4</v>
          </cell>
          <cell r="R217">
            <v>29</v>
          </cell>
          <cell r="S217">
            <v>5</v>
          </cell>
          <cell r="T217">
            <v>9</v>
          </cell>
          <cell r="U217">
            <v>4</v>
          </cell>
          <cell r="V217">
            <v>4</v>
          </cell>
          <cell r="W217">
            <v>0</v>
          </cell>
          <cell r="X217">
            <v>1</v>
          </cell>
          <cell r="Y217">
            <v>0</v>
          </cell>
          <cell r="Z217">
            <v>5</v>
          </cell>
          <cell r="AA217">
            <v>1</v>
          </cell>
          <cell r="AB217">
            <v>0</v>
          </cell>
          <cell r="AC217">
            <v>0</v>
          </cell>
          <cell r="AD217">
            <v>4</v>
          </cell>
          <cell r="AE217">
            <v>0</v>
          </cell>
          <cell r="AF217">
            <v>3</v>
          </cell>
          <cell r="AG217">
            <v>0</v>
          </cell>
          <cell r="AH217">
            <v>0</v>
          </cell>
          <cell r="AI217">
            <v>0</v>
          </cell>
          <cell r="AJ217">
            <v>1</v>
          </cell>
          <cell r="AK217">
            <v>0</v>
          </cell>
          <cell r="AL217">
            <v>1</v>
          </cell>
          <cell r="AM217">
            <v>0</v>
          </cell>
          <cell r="AN217">
            <v>2</v>
          </cell>
          <cell r="AO217">
            <v>0</v>
          </cell>
          <cell r="AP217">
            <v>0</v>
          </cell>
          <cell r="AQ217">
            <v>0</v>
          </cell>
          <cell r="AR217">
            <v>5</v>
          </cell>
          <cell r="AS217">
            <v>1</v>
          </cell>
          <cell r="AT217">
            <v>0</v>
          </cell>
          <cell r="AU217">
            <v>0</v>
          </cell>
          <cell r="AV217">
            <v>15</v>
          </cell>
          <cell r="AW217">
            <v>1</v>
          </cell>
          <cell r="AX217">
            <v>2</v>
          </cell>
          <cell r="AY217">
            <v>0</v>
          </cell>
          <cell r="AZ217">
            <v>25</v>
          </cell>
          <cell r="BA217">
            <v>2</v>
          </cell>
          <cell r="BB217">
            <v>2</v>
          </cell>
          <cell r="BC217">
            <v>1</v>
          </cell>
          <cell r="BD217">
            <v>20</v>
          </cell>
          <cell r="BE217">
            <v>2</v>
          </cell>
          <cell r="BF217">
            <v>1</v>
          </cell>
          <cell r="BG217">
            <v>0</v>
          </cell>
          <cell r="BH217">
            <v>2</v>
          </cell>
          <cell r="BI217">
            <v>0</v>
          </cell>
          <cell r="BJ217">
            <v>4</v>
          </cell>
          <cell r="BK217">
            <v>2</v>
          </cell>
        </row>
        <row r="218">
          <cell r="A218" t="str">
            <v>0720</v>
          </cell>
          <cell r="B218" t="str">
            <v>L</v>
          </cell>
          <cell r="D218" t="str">
            <v>전남</v>
          </cell>
          <cell r="E218" t="str">
            <v>고흥</v>
          </cell>
          <cell r="F218">
            <v>43</v>
          </cell>
          <cell r="G218">
            <v>1</v>
          </cell>
          <cell r="H218">
            <v>9</v>
          </cell>
          <cell r="I218">
            <v>0</v>
          </cell>
          <cell r="J218">
            <v>1</v>
          </cell>
          <cell r="K218">
            <v>0</v>
          </cell>
          <cell r="L218">
            <v>24</v>
          </cell>
          <cell r="M218">
            <v>1</v>
          </cell>
          <cell r="N218">
            <v>10</v>
          </cell>
          <cell r="O218">
            <v>0</v>
          </cell>
          <cell r="P218">
            <v>13</v>
          </cell>
          <cell r="Q218">
            <v>0</v>
          </cell>
          <cell r="R218">
            <v>20</v>
          </cell>
          <cell r="S218">
            <v>1</v>
          </cell>
          <cell r="T218">
            <v>3</v>
          </cell>
          <cell r="U218">
            <v>0</v>
          </cell>
          <cell r="V218">
            <v>2</v>
          </cell>
          <cell r="W218">
            <v>0</v>
          </cell>
          <cell r="X218">
            <v>0</v>
          </cell>
          <cell r="Y218">
            <v>0</v>
          </cell>
          <cell r="Z218">
            <v>1</v>
          </cell>
          <cell r="AA218">
            <v>0</v>
          </cell>
          <cell r="AB218">
            <v>0</v>
          </cell>
          <cell r="AC218">
            <v>0</v>
          </cell>
          <cell r="AD218">
            <v>2</v>
          </cell>
          <cell r="AE218">
            <v>0</v>
          </cell>
          <cell r="AF218">
            <v>1</v>
          </cell>
          <cell r="AG218">
            <v>0</v>
          </cell>
          <cell r="AH218">
            <v>0</v>
          </cell>
          <cell r="AI218">
            <v>0</v>
          </cell>
          <cell r="AJ218">
            <v>0</v>
          </cell>
          <cell r="AK218">
            <v>0</v>
          </cell>
          <cell r="AL218">
            <v>0</v>
          </cell>
          <cell r="AM218">
            <v>0</v>
          </cell>
          <cell r="AN218">
            <v>1</v>
          </cell>
          <cell r="AO218">
            <v>0</v>
          </cell>
          <cell r="AP218">
            <v>0</v>
          </cell>
          <cell r="AQ218">
            <v>0</v>
          </cell>
          <cell r="AR218">
            <v>2</v>
          </cell>
          <cell r="AS218">
            <v>0</v>
          </cell>
          <cell r="AT218">
            <v>0</v>
          </cell>
          <cell r="AU218">
            <v>0</v>
          </cell>
          <cell r="AV218">
            <v>4</v>
          </cell>
          <cell r="AW218">
            <v>0</v>
          </cell>
          <cell r="AX218">
            <v>1</v>
          </cell>
          <cell r="AY218">
            <v>0</v>
          </cell>
          <cell r="AZ218">
            <v>5</v>
          </cell>
          <cell r="BA218">
            <v>0</v>
          </cell>
          <cell r="BB218">
            <v>1</v>
          </cell>
          <cell r="BC218">
            <v>0</v>
          </cell>
          <cell r="BD218">
            <v>14</v>
          </cell>
          <cell r="BE218">
            <v>1</v>
          </cell>
          <cell r="BF218">
            <v>1</v>
          </cell>
          <cell r="BG218">
            <v>0</v>
          </cell>
          <cell r="BH218">
            <v>1</v>
          </cell>
          <cell r="BI218">
            <v>0</v>
          </cell>
          <cell r="BJ218">
            <v>3</v>
          </cell>
          <cell r="BK218">
            <v>0</v>
          </cell>
        </row>
        <row r="219">
          <cell r="A219" t="str">
            <v>0722</v>
          </cell>
          <cell r="B219" t="str">
            <v>L</v>
          </cell>
          <cell r="D219" t="str">
            <v>전남</v>
          </cell>
          <cell r="E219" t="str">
            <v>여수</v>
          </cell>
          <cell r="F219">
            <v>135</v>
          </cell>
          <cell r="G219">
            <v>17</v>
          </cell>
          <cell r="H219">
            <v>25</v>
          </cell>
          <cell r="I219">
            <v>5</v>
          </cell>
          <cell r="J219">
            <v>6</v>
          </cell>
          <cell r="K219">
            <v>3</v>
          </cell>
          <cell r="L219">
            <v>62</v>
          </cell>
          <cell r="M219">
            <v>6</v>
          </cell>
          <cell r="N219">
            <v>37</v>
          </cell>
          <cell r="O219">
            <v>8</v>
          </cell>
          <cell r="P219">
            <v>56</v>
          </cell>
          <cell r="Q219">
            <v>5</v>
          </cell>
          <cell r="R219">
            <v>42</v>
          </cell>
          <cell r="S219">
            <v>4</v>
          </cell>
          <cell r="T219">
            <v>12</v>
          </cell>
          <cell r="U219">
            <v>2</v>
          </cell>
          <cell r="V219">
            <v>4</v>
          </cell>
          <cell r="W219">
            <v>0</v>
          </cell>
          <cell r="X219">
            <v>0</v>
          </cell>
          <cell r="Y219">
            <v>0</v>
          </cell>
          <cell r="Z219">
            <v>4</v>
          </cell>
          <cell r="AA219">
            <v>2</v>
          </cell>
          <cell r="AB219">
            <v>0</v>
          </cell>
          <cell r="AC219">
            <v>0</v>
          </cell>
          <cell r="AD219">
            <v>5</v>
          </cell>
          <cell r="AE219">
            <v>1</v>
          </cell>
          <cell r="AF219">
            <v>4</v>
          </cell>
          <cell r="AG219">
            <v>0</v>
          </cell>
          <cell r="AH219">
            <v>0</v>
          </cell>
          <cell r="AI219">
            <v>0</v>
          </cell>
          <cell r="AJ219">
            <v>1</v>
          </cell>
          <cell r="AK219">
            <v>0</v>
          </cell>
          <cell r="AL219">
            <v>1</v>
          </cell>
          <cell r="AM219">
            <v>0</v>
          </cell>
          <cell r="AN219">
            <v>1</v>
          </cell>
          <cell r="AO219">
            <v>0</v>
          </cell>
          <cell r="AP219">
            <v>0</v>
          </cell>
          <cell r="AQ219">
            <v>0</v>
          </cell>
          <cell r="AR219">
            <v>5</v>
          </cell>
          <cell r="AS219">
            <v>2</v>
          </cell>
          <cell r="AT219">
            <v>0</v>
          </cell>
          <cell r="AU219">
            <v>0</v>
          </cell>
          <cell r="AV219">
            <v>20</v>
          </cell>
          <cell r="AW219">
            <v>2</v>
          </cell>
          <cell r="AX219">
            <v>2</v>
          </cell>
          <cell r="AY219">
            <v>0</v>
          </cell>
          <cell r="AZ219">
            <v>28</v>
          </cell>
          <cell r="BA219">
            <v>1</v>
          </cell>
          <cell r="BB219">
            <v>4</v>
          </cell>
          <cell r="BC219">
            <v>0</v>
          </cell>
          <cell r="BD219">
            <v>25</v>
          </cell>
          <cell r="BE219">
            <v>4</v>
          </cell>
          <cell r="BF219">
            <v>3</v>
          </cell>
          <cell r="BG219">
            <v>0</v>
          </cell>
          <cell r="BH219">
            <v>3</v>
          </cell>
          <cell r="BI219">
            <v>0</v>
          </cell>
          <cell r="BJ219">
            <v>7</v>
          </cell>
          <cell r="BK219">
            <v>0</v>
          </cell>
        </row>
        <row r="220">
          <cell r="A220" t="str">
            <v>0723</v>
          </cell>
          <cell r="B220" t="str">
            <v>L</v>
          </cell>
          <cell r="D220" t="str">
            <v>전남</v>
          </cell>
          <cell r="E220" t="str">
            <v>여천</v>
          </cell>
          <cell r="F220">
            <v>75</v>
          </cell>
          <cell r="G220">
            <v>3</v>
          </cell>
          <cell r="H220">
            <v>15</v>
          </cell>
          <cell r="I220">
            <v>1</v>
          </cell>
          <cell r="J220">
            <v>2</v>
          </cell>
          <cell r="K220">
            <v>0</v>
          </cell>
          <cell r="L220">
            <v>34</v>
          </cell>
          <cell r="M220">
            <v>2</v>
          </cell>
          <cell r="N220">
            <v>19</v>
          </cell>
          <cell r="O220">
            <v>0</v>
          </cell>
          <cell r="P220">
            <v>32</v>
          </cell>
          <cell r="Q220">
            <v>1</v>
          </cell>
          <cell r="R220">
            <v>24</v>
          </cell>
          <cell r="S220">
            <v>2</v>
          </cell>
          <cell r="T220">
            <v>7</v>
          </cell>
          <cell r="U220">
            <v>0</v>
          </cell>
          <cell r="V220">
            <v>3</v>
          </cell>
          <cell r="W220">
            <v>0</v>
          </cell>
          <cell r="X220">
            <v>0</v>
          </cell>
          <cell r="Y220">
            <v>0</v>
          </cell>
          <cell r="Z220">
            <v>2</v>
          </cell>
          <cell r="AA220">
            <v>0</v>
          </cell>
          <cell r="AB220">
            <v>0</v>
          </cell>
          <cell r="AC220">
            <v>0</v>
          </cell>
          <cell r="AD220">
            <v>2</v>
          </cell>
          <cell r="AE220">
            <v>0</v>
          </cell>
          <cell r="AF220">
            <v>2</v>
          </cell>
          <cell r="AG220">
            <v>0</v>
          </cell>
          <cell r="AH220">
            <v>0</v>
          </cell>
          <cell r="AI220">
            <v>0</v>
          </cell>
          <cell r="AJ220">
            <v>1</v>
          </cell>
          <cell r="AK220">
            <v>0</v>
          </cell>
          <cell r="AL220">
            <v>0</v>
          </cell>
          <cell r="AM220">
            <v>0</v>
          </cell>
          <cell r="AN220">
            <v>1</v>
          </cell>
          <cell r="AO220">
            <v>1</v>
          </cell>
          <cell r="AP220">
            <v>0</v>
          </cell>
          <cell r="AQ220">
            <v>0</v>
          </cell>
          <cell r="AR220">
            <v>4</v>
          </cell>
          <cell r="AS220">
            <v>0</v>
          </cell>
          <cell r="AT220">
            <v>0</v>
          </cell>
          <cell r="AU220">
            <v>0</v>
          </cell>
          <cell r="AV220">
            <v>10</v>
          </cell>
          <cell r="AW220">
            <v>0</v>
          </cell>
          <cell r="AX220">
            <v>2</v>
          </cell>
          <cell r="AY220">
            <v>0</v>
          </cell>
          <cell r="AZ220">
            <v>15</v>
          </cell>
          <cell r="BA220">
            <v>0</v>
          </cell>
          <cell r="BB220">
            <v>3</v>
          </cell>
          <cell r="BC220">
            <v>0</v>
          </cell>
          <cell r="BD220">
            <v>14</v>
          </cell>
          <cell r="BE220">
            <v>0</v>
          </cell>
          <cell r="BF220">
            <v>1</v>
          </cell>
          <cell r="BG220">
            <v>0</v>
          </cell>
          <cell r="BH220">
            <v>2</v>
          </cell>
          <cell r="BI220">
            <v>0</v>
          </cell>
          <cell r="BJ220">
            <v>4</v>
          </cell>
          <cell r="BK220">
            <v>2</v>
          </cell>
        </row>
        <row r="221">
          <cell r="A221" t="str">
            <v>0724</v>
          </cell>
          <cell r="B221" t="str">
            <v>L</v>
          </cell>
          <cell r="D221" t="str">
            <v>전남</v>
          </cell>
          <cell r="E221" t="str">
            <v>해남</v>
          </cell>
          <cell r="F221">
            <v>158</v>
          </cell>
          <cell r="G221">
            <v>12</v>
          </cell>
          <cell r="H221">
            <v>25</v>
          </cell>
          <cell r="I221">
            <v>3</v>
          </cell>
          <cell r="J221">
            <v>3</v>
          </cell>
          <cell r="K221">
            <v>0</v>
          </cell>
          <cell r="L221">
            <v>94</v>
          </cell>
          <cell r="M221">
            <v>7</v>
          </cell>
          <cell r="N221">
            <v>32</v>
          </cell>
          <cell r="O221">
            <v>0</v>
          </cell>
          <cell r="P221">
            <v>46</v>
          </cell>
          <cell r="Q221">
            <v>6</v>
          </cell>
          <cell r="R221">
            <v>80</v>
          </cell>
          <cell r="S221">
            <v>6</v>
          </cell>
          <cell r="T221">
            <v>11</v>
          </cell>
          <cell r="U221">
            <v>0</v>
          </cell>
          <cell r="V221">
            <v>4</v>
          </cell>
          <cell r="W221">
            <v>0</v>
          </cell>
          <cell r="X221">
            <v>1</v>
          </cell>
          <cell r="Y221">
            <v>0</v>
          </cell>
          <cell r="Z221">
            <v>4</v>
          </cell>
          <cell r="AA221">
            <v>0</v>
          </cell>
          <cell r="AB221">
            <v>0</v>
          </cell>
          <cell r="AC221">
            <v>0</v>
          </cell>
          <cell r="AD221">
            <v>5</v>
          </cell>
          <cell r="AE221">
            <v>0</v>
          </cell>
          <cell r="AF221">
            <v>3</v>
          </cell>
          <cell r="AG221">
            <v>0</v>
          </cell>
          <cell r="AH221">
            <v>0</v>
          </cell>
          <cell r="AI221">
            <v>0</v>
          </cell>
          <cell r="AJ221">
            <v>1</v>
          </cell>
          <cell r="AK221">
            <v>0</v>
          </cell>
          <cell r="AL221">
            <v>0</v>
          </cell>
          <cell r="AM221">
            <v>0</v>
          </cell>
          <cell r="AN221">
            <v>2</v>
          </cell>
          <cell r="AO221">
            <v>0</v>
          </cell>
          <cell r="AP221">
            <v>0</v>
          </cell>
          <cell r="AQ221">
            <v>0</v>
          </cell>
          <cell r="AR221">
            <v>5</v>
          </cell>
          <cell r="AS221">
            <v>3</v>
          </cell>
          <cell r="AT221">
            <v>0</v>
          </cell>
          <cell r="AU221">
            <v>0</v>
          </cell>
          <cell r="AV221">
            <v>14</v>
          </cell>
          <cell r="AW221">
            <v>1</v>
          </cell>
          <cell r="AX221">
            <v>2</v>
          </cell>
          <cell r="AY221">
            <v>0</v>
          </cell>
          <cell r="AZ221">
            <v>23</v>
          </cell>
          <cell r="BA221">
            <v>2</v>
          </cell>
          <cell r="BB221">
            <v>4</v>
          </cell>
          <cell r="BC221">
            <v>1</v>
          </cell>
          <cell r="BD221">
            <v>61</v>
          </cell>
          <cell r="BE221">
            <v>4</v>
          </cell>
          <cell r="BF221">
            <v>3</v>
          </cell>
          <cell r="BG221">
            <v>0</v>
          </cell>
          <cell r="BH221">
            <v>4</v>
          </cell>
          <cell r="BI221">
            <v>1</v>
          </cell>
          <cell r="BJ221">
            <v>8</v>
          </cell>
          <cell r="BK221">
            <v>0</v>
          </cell>
        </row>
        <row r="222">
          <cell r="A222" t="str">
            <v>0725</v>
          </cell>
          <cell r="B222" t="str">
            <v>L</v>
          </cell>
          <cell r="D222" t="str">
            <v>전남</v>
          </cell>
          <cell r="E222" t="str">
            <v>강진</v>
          </cell>
          <cell r="F222">
            <v>79</v>
          </cell>
          <cell r="G222">
            <v>10</v>
          </cell>
          <cell r="H222">
            <v>20</v>
          </cell>
          <cell r="I222">
            <v>1</v>
          </cell>
          <cell r="J222">
            <v>2</v>
          </cell>
          <cell r="K222">
            <v>0</v>
          </cell>
          <cell r="L222">
            <v>41</v>
          </cell>
          <cell r="M222">
            <v>7</v>
          </cell>
          <cell r="N222">
            <v>24</v>
          </cell>
          <cell r="O222">
            <v>2</v>
          </cell>
          <cell r="P222">
            <v>23</v>
          </cell>
          <cell r="Q222">
            <v>1</v>
          </cell>
          <cell r="R222">
            <v>32</v>
          </cell>
          <cell r="S222">
            <v>7</v>
          </cell>
          <cell r="T222">
            <v>7</v>
          </cell>
          <cell r="U222">
            <v>1</v>
          </cell>
          <cell r="V222">
            <v>4</v>
          </cell>
          <cell r="W222">
            <v>0</v>
          </cell>
          <cell r="X222">
            <v>1</v>
          </cell>
          <cell r="Y222">
            <v>0</v>
          </cell>
          <cell r="Z222">
            <v>3</v>
          </cell>
          <cell r="AA222">
            <v>0</v>
          </cell>
          <cell r="AB222">
            <v>0</v>
          </cell>
          <cell r="AC222">
            <v>0</v>
          </cell>
          <cell r="AD222">
            <v>3</v>
          </cell>
          <cell r="AE222">
            <v>1</v>
          </cell>
          <cell r="AF222">
            <v>2</v>
          </cell>
          <cell r="AG222">
            <v>0</v>
          </cell>
          <cell r="AH222">
            <v>0</v>
          </cell>
          <cell r="AI222">
            <v>0</v>
          </cell>
          <cell r="AJ222">
            <v>1</v>
          </cell>
          <cell r="AK222">
            <v>0</v>
          </cell>
          <cell r="AL222">
            <v>1</v>
          </cell>
          <cell r="AM222">
            <v>0</v>
          </cell>
          <cell r="AN222">
            <v>1</v>
          </cell>
          <cell r="AO222">
            <v>0</v>
          </cell>
          <cell r="AP222">
            <v>0</v>
          </cell>
          <cell r="AQ222">
            <v>0</v>
          </cell>
          <cell r="AR222">
            <v>4</v>
          </cell>
          <cell r="AS222">
            <v>0</v>
          </cell>
          <cell r="AT222">
            <v>0</v>
          </cell>
          <cell r="AU222">
            <v>0</v>
          </cell>
          <cell r="AV222">
            <v>9</v>
          </cell>
          <cell r="AW222">
            <v>0</v>
          </cell>
          <cell r="AX222">
            <v>1</v>
          </cell>
          <cell r="AY222">
            <v>0</v>
          </cell>
          <cell r="AZ222">
            <v>8</v>
          </cell>
          <cell r="BA222">
            <v>1</v>
          </cell>
          <cell r="BB222">
            <v>3</v>
          </cell>
          <cell r="BC222">
            <v>0</v>
          </cell>
          <cell r="BD222">
            <v>22</v>
          </cell>
          <cell r="BE222">
            <v>6</v>
          </cell>
          <cell r="BF222">
            <v>1</v>
          </cell>
          <cell r="BG222">
            <v>0</v>
          </cell>
          <cell r="BH222">
            <v>2</v>
          </cell>
          <cell r="BI222">
            <v>1</v>
          </cell>
          <cell r="BJ222">
            <v>4</v>
          </cell>
          <cell r="BK222">
            <v>0</v>
          </cell>
        </row>
        <row r="223">
          <cell r="A223" t="str">
            <v>0730</v>
          </cell>
          <cell r="B223" t="str">
            <v>L</v>
          </cell>
          <cell r="D223" t="str">
            <v>전남</v>
          </cell>
          <cell r="E223" t="str">
            <v>목포</v>
          </cell>
          <cell r="F223">
            <v>123</v>
          </cell>
          <cell r="G223">
            <v>9</v>
          </cell>
          <cell r="H223">
            <v>27</v>
          </cell>
          <cell r="I223">
            <v>3</v>
          </cell>
          <cell r="J223">
            <v>3</v>
          </cell>
          <cell r="K223">
            <v>0</v>
          </cell>
          <cell r="L223">
            <v>57</v>
          </cell>
          <cell r="M223">
            <v>4</v>
          </cell>
          <cell r="N223">
            <v>34</v>
          </cell>
          <cell r="O223">
            <v>3</v>
          </cell>
          <cell r="P223">
            <v>48</v>
          </cell>
          <cell r="Q223">
            <v>2</v>
          </cell>
          <cell r="R223">
            <v>41</v>
          </cell>
          <cell r="S223">
            <v>4</v>
          </cell>
          <cell r="T223">
            <v>11</v>
          </cell>
          <cell r="U223">
            <v>1</v>
          </cell>
          <cell r="V223">
            <v>5</v>
          </cell>
          <cell r="W223">
            <v>0</v>
          </cell>
          <cell r="X223">
            <v>1</v>
          </cell>
          <cell r="Y223">
            <v>0</v>
          </cell>
          <cell r="Z223">
            <v>4</v>
          </cell>
          <cell r="AA223">
            <v>0</v>
          </cell>
          <cell r="AB223">
            <v>0</v>
          </cell>
          <cell r="AC223">
            <v>0</v>
          </cell>
          <cell r="AD223">
            <v>4</v>
          </cell>
          <cell r="AE223">
            <v>1</v>
          </cell>
          <cell r="AF223">
            <v>4</v>
          </cell>
          <cell r="AG223">
            <v>1</v>
          </cell>
          <cell r="AH223">
            <v>0</v>
          </cell>
          <cell r="AI223">
            <v>0</v>
          </cell>
          <cell r="AJ223">
            <v>1</v>
          </cell>
          <cell r="AK223">
            <v>0</v>
          </cell>
          <cell r="AL223">
            <v>1</v>
          </cell>
          <cell r="AM223">
            <v>0</v>
          </cell>
          <cell r="AN223">
            <v>2</v>
          </cell>
          <cell r="AO223">
            <v>1</v>
          </cell>
          <cell r="AP223">
            <v>0</v>
          </cell>
          <cell r="AQ223">
            <v>0</v>
          </cell>
          <cell r="AR223">
            <v>5</v>
          </cell>
          <cell r="AS223">
            <v>0</v>
          </cell>
          <cell r="AT223">
            <v>0</v>
          </cell>
          <cell r="AU223">
            <v>0</v>
          </cell>
          <cell r="AV223">
            <v>16</v>
          </cell>
          <cell r="AW223">
            <v>0</v>
          </cell>
          <cell r="AX223">
            <v>2</v>
          </cell>
          <cell r="AY223">
            <v>0</v>
          </cell>
          <cell r="AZ223">
            <v>23</v>
          </cell>
          <cell r="BA223">
            <v>1</v>
          </cell>
          <cell r="BB223">
            <v>3</v>
          </cell>
          <cell r="BC223">
            <v>0</v>
          </cell>
          <cell r="BD223">
            <v>27</v>
          </cell>
          <cell r="BE223">
            <v>3</v>
          </cell>
          <cell r="BF223">
            <v>2</v>
          </cell>
          <cell r="BG223">
            <v>0</v>
          </cell>
          <cell r="BH223">
            <v>3</v>
          </cell>
          <cell r="BI223">
            <v>0</v>
          </cell>
          <cell r="BJ223">
            <v>6</v>
          </cell>
          <cell r="BK223">
            <v>1</v>
          </cell>
        </row>
        <row r="224">
          <cell r="A224" t="str">
            <v>0731</v>
          </cell>
          <cell r="B224" t="str">
            <v>L</v>
          </cell>
          <cell r="D224" t="str">
            <v>전남</v>
          </cell>
          <cell r="E224" t="str">
            <v>유달</v>
          </cell>
          <cell r="F224">
            <v>82</v>
          </cell>
          <cell r="G224">
            <v>5</v>
          </cell>
          <cell r="H224">
            <v>15</v>
          </cell>
          <cell r="I224">
            <v>1</v>
          </cell>
          <cell r="J224">
            <v>2</v>
          </cell>
          <cell r="K224">
            <v>1</v>
          </cell>
          <cell r="L224">
            <v>36</v>
          </cell>
          <cell r="M224">
            <v>3</v>
          </cell>
          <cell r="N224">
            <v>20</v>
          </cell>
          <cell r="O224">
            <v>1</v>
          </cell>
          <cell r="P224">
            <v>36</v>
          </cell>
          <cell r="Q224">
            <v>2</v>
          </cell>
          <cell r="R224">
            <v>26</v>
          </cell>
          <cell r="S224">
            <v>2</v>
          </cell>
          <cell r="T224">
            <v>8</v>
          </cell>
          <cell r="U224">
            <v>0</v>
          </cell>
          <cell r="V224">
            <v>3</v>
          </cell>
          <cell r="W224">
            <v>0</v>
          </cell>
          <cell r="X224">
            <v>0</v>
          </cell>
          <cell r="Y224">
            <v>0</v>
          </cell>
          <cell r="Z224">
            <v>3</v>
          </cell>
          <cell r="AA224">
            <v>0</v>
          </cell>
          <cell r="AB224">
            <v>0</v>
          </cell>
          <cell r="AC224">
            <v>0</v>
          </cell>
          <cell r="AD224">
            <v>2</v>
          </cell>
          <cell r="AE224">
            <v>0</v>
          </cell>
          <cell r="AF224">
            <v>2</v>
          </cell>
          <cell r="AG224">
            <v>0</v>
          </cell>
          <cell r="AH224">
            <v>0</v>
          </cell>
          <cell r="AI224">
            <v>0</v>
          </cell>
          <cell r="AJ224">
            <v>0</v>
          </cell>
          <cell r="AK224">
            <v>0</v>
          </cell>
          <cell r="AL224">
            <v>0</v>
          </cell>
          <cell r="AM224">
            <v>0</v>
          </cell>
          <cell r="AN224">
            <v>1</v>
          </cell>
          <cell r="AO224">
            <v>0</v>
          </cell>
          <cell r="AP224">
            <v>0</v>
          </cell>
          <cell r="AQ224">
            <v>0</v>
          </cell>
          <cell r="AR224">
            <v>4</v>
          </cell>
          <cell r="AS224">
            <v>1</v>
          </cell>
          <cell r="AT224">
            <v>0</v>
          </cell>
          <cell r="AU224">
            <v>0</v>
          </cell>
          <cell r="AV224">
            <v>10</v>
          </cell>
          <cell r="AW224">
            <v>1</v>
          </cell>
          <cell r="AX224">
            <v>2</v>
          </cell>
          <cell r="AY224">
            <v>0</v>
          </cell>
          <cell r="AZ224">
            <v>19</v>
          </cell>
          <cell r="BA224">
            <v>0</v>
          </cell>
          <cell r="BB224">
            <v>2</v>
          </cell>
          <cell r="BC224">
            <v>1</v>
          </cell>
          <cell r="BD224">
            <v>17</v>
          </cell>
          <cell r="BE224">
            <v>0</v>
          </cell>
          <cell r="BF224">
            <v>1</v>
          </cell>
          <cell r="BG224">
            <v>0</v>
          </cell>
          <cell r="BH224">
            <v>2</v>
          </cell>
          <cell r="BI224">
            <v>0</v>
          </cell>
          <cell r="BJ224">
            <v>4</v>
          </cell>
          <cell r="BK224">
            <v>1</v>
          </cell>
        </row>
        <row r="225">
          <cell r="A225" t="str">
            <v>0732</v>
          </cell>
          <cell r="B225" t="str">
            <v>L</v>
          </cell>
          <cell r="D225" t="str">
            <v>전남</v>
          </cell>
          <cell r="E225" t="str">
            <v>무안</v>
          </cell>
          <cell r="F225">
            <v>82</v>
          </cell>
          <cell r="G225">
            <v>10</v>
          </cell>
          <cell r="H225">
            <v>15</v>
          </cell>
          <cell r="I225">
            <v>0</v>
          </cell>
          <cell r="J225">
            <v>3</v>
          </cell>
          <cell r="K225">
            <v>0</v>
          </cell>
          <cell r="L225">
            <v>44</v>
          </cell>
          <cell r="M225">
            <v>7</v>
          </cell>
          <cell r="N225">
            <v>21</v>
          </cell>
          <cell r="O225">
            <v>1</v>
          </cell>
          <cell r="P225">
            <v>23</v>
          </cell>
          <cell r="Q225">
            <v>2</v>
          </cell>
          <cell r="R225">
            <v>38</v>
          </cell>
          <cell r="S225">
            <v>7</v>
          </cell>
          <cell r="T225">
            <v>8</v>
          </cell>
          <cell r="U225">
            <v>1</v>
          </cell>
          <cell r="V225">
            <v>2</v>
          </cell>
          <cell r="W225">
            <v>0</v>
          </cell>
          <cell r="X225">
            <v>0</v>
          </cell>
          <cell r="Y225">
            <v>0</v>
          </cell>
          <cell r="Z225">
            <v>3</v>
          </cell>
          <cell r="AA225">
            <v>0</v>
          </cell>
          <cell r="AB225">
            <v>0</v>
          </cell>
          <cell r="AC225">
            <v>0</v>
          </cell>
          <cell r="AD225">
            <v>3</v>
          </cell>
          <cell r="AE225">
            <v>0</v>
          </cell>
          <cell r="AF225">
            <v>1</v>
          </cell>
          <cell r="AG225">
            <v>0</v>
          </cell>
          <cell r="AH225">
            <v>0</v>
          </cell>
          <cell r="AI225">
            <v>0</v>
          </cell>
          <cell r="AJ225">
            <v>1</v>
          </cell>
          <cell r="AK225">
            <v>0</v>
          </cell>
          <cell r="AL225">
            <v>0</v>
          </cell>
          <cell r="AM225">
            <v>0</v>
          </cell>
          <cell r="AN225">
            <v>1</v>
          </cell>
          <cell r="AO225">
            <v>0</v>
          </cell>
          <cell r="AP225">
            <v>0</v>
          </cell>
          <cell r="AQ225">
            <v>0</v>
          </cell>
          <cell r="AR225">
            <v>4</v>
          </cell>
          <cell r="AS225">
            <v>0</v>
          </cell>
          <cell r="AT225">
            <v>0</v>
          </cell>
          <cell r="AU225">
            <v>0</v>
          </cell>
          <cell r="AV225">
            <v>6</v>
          </cell>
          <cell r="AW225">
            <v>0</v>
          </cell>
          <cell r="AX225">
            <v>1</v>
          </cell>
          <cell r="AY225">
            <v>0</v>
          </cell>
          <cell r="AZ225">
            <v>11</v>
          </cell>
          <cell r="BA225">
            <v>2</v>
          </cell>
          <cell r="BB225">
            <v>3</v>
          </cell>
          <cell r="BC225">
            <v>0</v>
          </cell>
          <cell r="BD225">
            <v>27</v>
          </cell>
          <cell r="BE225">
            <v>5</v>
          </cell>
          <cell r="BF225">
            <v>1</v>
          </cell>
          <cell r="BG225">
            <v>1</v>
          </cell>
          <cell r="BH225">
            <v>2</v>
          </cell>
          <cell r="BI225">
            <v>0</v>
          </cell>
          <cell r="BJ225">
            <v>5</v>
          </cell>
          <cell r="BK225">
            <v>1</v>
          </cell>
        </row>
        <row r="226">
          <cell r="A226" t="str">
            <v>0744</v>
          </cell>
          <cell r="B226" t="str">
            <v>L</v>
          </cell>
          <cell r="D226" t="str">
            <v>전남</v>
          </cell>
          <cell r="E226" t="str">
            <v>순천대형</v>
          </cell>
          <cell r="F226">
            <v>0</v>
          </cell>
          <cell r="G226">
            <v>1</v>
          </cell>
          <cell r="H226">
            <v>0</v>
          </cell>
          <cell r="I226">
            <v>0</v>
          </cell>
          <cell r="J226">
            <v>0</v>
          </cell>
          <cell r="K226">
            <v>0</v>
          </cell>
          <cell r="L226">
            <v>0</v>
          </cell>
          <cell r="M226">
            <v>1</v>
          </cell>
          <cell r="N226">
            <v>0</v>
          </cell>
          <cell r="O226">
            <v>0</v>
          </cell>
          <cell r="P226">
            <v>0</v>
          </cell>
          <cell r="Q226">
            <v>0</v>
          </cell>
          <cell r="R226">
            <v>0</v>
          </cell>
          <cell r="S226">
            <v>1</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1</v>
          </cell>
        </row>
        <row r="227">
          <cell r="A227" t="str">
            <v>0701</v>
          </cell>
          <cell r="B227" t="str">
            <v>M</v>
          </cell>
          <cell r="D227" t="str">
            <v>광주</v>
          </cell>
          <cell r="E227" t="str">
            <v>광주</v>
          </cell>
          <cell r="F227">
            <v>223</v>
          </cell>
          <cell r="G227">
            <v>32</v>
          </cell>
          <cell r="H227">
            <v>40</v>
          </cell>
          <cell r="I227">
            <v>5</v>
          </cell>
          <cell r="J227">
            <v>3</v>
          </cell>
          <cell r="K227">
            <v>1</v>
          </cell>
          <cell r="L227">
            <v>78</v>
          </cell>
          <cell r="M227">
            <v>15</v>
          </cell>
          <cell r="N227">
            <v>51</v>
          </cell>
          <cell r="O227">
            <v>7</v>
          </cell>
          <cell r="P227">
            <v>123</v>
          </cell>
          <cell r="Q227">
            <v>14</v>
          </cell>
          <cell r="R227">
            <v>49</v>
          </cell>
          <cell r="S227">
            <v>11</v>
          </cell>
          <cell r="T227">
            <v>16</v>
          </cell>
          <cell r="U227">
            <v>1</v>
          </cell>
          <cell r="V227">
            <v>7</v>
          </cell>
          <cell r="W227">
            <v>3</v>
          </cell>
          <cell r="X227">
            <v>2</v>
          </cell>
          <cell r="Y227">
            <v>0</v>
          </cell>
          <cell r="Z227">
            <v>7</v>
          </cell>
          <cell r="AA227">
            <v>1</v>
          </cell>
          <cell r="AB227">
            <v>0</v>
          </cell>
          <cell r="AC227">
            <v>0</v>
          </cell>
          <cell r="AD227">
            <v>11</v>
          </cell>
          <cell r="AE227">
            <v>1</v>
          </cell>
          <cell r="AF227">
            <v>3</v>
          </cell>
          <cell r="AG227">
            <v>0</v>
          </cell>
          <cell r="AH227">
            <v>0</v>
          </cell>
          <cell r="AI227">
            <v>0</v>
          </cell>
          <cell r="AJ227">
            <v>1</v>
          </cell>
          <cell r="AK227">
            <v>0</v>
          </cell>
          <cell r="AL227">
            <v>1</v>
          </cell>
          <cell r="AM227">
            <v>0</v>
          </cell>
          <cell r="AN227">
            <v>2</v>
          </cell>
          <cell r="AO227">
            <v>0</v>
          </cell>
          <cell r="AP227">
            <v>0</v>
          </cell>
          <cell r="AQ227">
            <v>0</v>
          </cell>
          <cell r="AR227">
            <v>6</v>
          </cell>
          <cell r="AS227">
            <v>0</v>
          </cell>
          <cell r="AT227">
            <v>0</v>
          </cell>
          <cell r="AU227">
            <v>0</v>
          </cell>
          <cell r="AV227">
            <v>29</v>
          </cell>
          <cell r="AW227">
            <v>4</v>
          </cell>
          <cell r="AX227">
            <v>4</v>
          </cell>
          <cell r="AY227">
            <v>0</v>
          </cell>
          <cell r="AZ227">
            <v>82</v>
          </cell>
          <cell r="BA227">
            <v>10</v>
          </cell>
          <cell r="BB227">
            <v>5</v>
          </cell>
          <cell r="BC227">
            <v>1</v>
          </cell>
          <cell r="BD227">
            <v>31</v>
          </cell>
          <cell r="BE227">
            <v>9</v>
          </cell>
          <cell r="BF227">
            <v>2</v>
          </cell>
          <cell r="BG227">
            <v>0</v>
          </cell>
          <cell r="BH227">
            <v>3</v>
          </cell>
          <cell r="BI227">
            <v>1</v>
          </cell>
          <cell r="BJ227">
            <v>8</v>
          </cell>
          <cell r="BK227">
            <v>0</v>
          </cell>
        </row>
        <row r="228">
          <cell r="A228" t="str">
            <v>0702</v>
          </cell>
          <cell r="B228" t="str">
            <v>M</v>
          </cell>
          <cell r="D228" t="str">
            <v>광주</v>
          </cell>
          <cell r="E228" t="str">
            <v>북광주</v>
          </cell>
          <cell r="F228">
            <v>100</v>
          </cell>
          <cell r="G228">
            <v>12</v>
          </cell>
          <cell r="H228">
            <v>24</v>
          </cell>
          <cell r="I228">
            <v>3</v>
          </cell>
          <cell r="J228">
            <v>2</v>
          </cell>
          <cell r="K228">
            <v>0</v>
          </cell>
          <cell r="L228">
            <v>41</v>
          </cell>
          <cell r="M228">
            <v>6</v>
          </cell>
          <cell r="N228">
            <v>31</v>
          </cell>
          <cell r="O228">
            <v>3</v>
          </cell>
          <cell r="P228">
            <v>43</v>
          </cell>
          <cell r="Q228">
            <v>6</v>
          </cell>
          <cell r="R228">
            <v>26</v>
          </cell>
          <cell r="S228">
            <v>3</v>
          </cell>
          <cell r="T228">
            <v>9</v>
          </cell>
          <cell r="U228">
            <v>0</v>
          </cell>
          <cell r="V228">
            <v>5</v>
          </cell>
          <cell r="W228">
            <v>2</v>
          </cell>
          <cell r="X228">
            <v>1</v>
          </cell>
          <cell r="Y228">
            <v>0</v>
          </cell>
          <cell r="Z228">
            <v>4</v>
          </cell>
          <cell r="AA228">
            <v>1</v>
          </cell>
          <cell r="AB228">
            <v>0</v>
          </cell>
          <cell r="AC228">
            <v>0</v>
          </cell>
          <cell r="AD228">
            <v>7</v>
          </cell>
          <cell r="AE228">
            <v>0</v>
          </cell>
          <cell r="AF228">
            <v>2</v>
          </cell>
          <cell r="AG228">
            <v>0</v>
          </cell>
          <cell r="AH228">
            <v>0</v>
          </cell>
          <cell r="AI228">
            <v>0</v>
          </cell>
          <cell r="AJ228">
            <v>1</v>
          </cell>
          <cell r="AK228">
            <v>0</v>
          </cell>
          <cell r="AL228">
            <v>0</v>
          </cell>
          <cell r="AM228">
            <v>0</v>
          </cell>
          <cell r="AN228">
            <v>1</v>
          </cell>
          <cell r="AO228">
            <v>0</v>
          </cell>
          <cell r="AP228">
            <v>0</v>
          </cell>
          <cell r="AQ228">
            <v>0</v>
          </cell>
          <cell r="AR228">
            <v>3</v>
          </cell>
          <cell r="AS228">
            <v>0</v>
          </cell>
          <cell r="AT228">
            <v>0</v>
          </cell>
          <cell r="AU228">
            <v>0</v>
          </cell>
          <cell r="AV228">
            <v>15</v>
          </cell>
          <cell r="AW228">
            <v>3</v>
          </cell>
          <cell r="AX228">
            <v>1</v>
          </cell>
          <cell r="AY228">
            <v>0</v>
          </cell>
          <cell r="AZ228">
            <v>23</v>
          </cell>
          <cell r="BA228">
            <v>3</v>
          </cell>
          <cell r="BB228">
            <v>3</v>
          </cell>
          <cell r="BC228">
            <v>1</v>
          </cell>
          <cell r="BD228">
            <v>16</v>
          </cell>
          <cell r="BE228">
            <v>2</v>
          </cell>
          <cell r="BF228">
            <v>2</v>
          </cell>
          <cell r="BG228">
            <v>0</v>
          </cell>
          <cell r="BH228">
            <v>1</v>
          </cell>
          <cell r="BI228">
            <v>0</v>
          </cell>
          <cell r="BJ228">
            <v>4</v>
          </cell>
          <cell r="BK228">
            <v>0</v>
          </cell>
        </row>
        <row r="229">
          <cell r="A229" t="str">
            <v>0704</v>
          </cell>
          <cell r="B229" t="str">
            <v>M</v>
          </cell>
          <cell r="D229" t="str">
            <v>광주</v>
          </cell>
          <cell r="E229" t="str">
            <v>서광주</v>
          </cell>
          <cell r="F229">
            <v>187</v>
          </cell>
          <cell r="G229">
            <v>22</v>
          </cell>
          <cell r="H229">
            <v>42</v>
          </cell>
          <cell r="I229">
            <v>7</v>
          </cell>
          <cell r="J229">
            <v>3</v>
          </cell>
          <cell r="K229">
            <v>2</v>
          </cell>
          <cell r="L229">
            <v>66</v>
          </cell>
          <cell r="M229">
            <v>9</v>
          </cell>
          <cell r="N229">
            <v>54</v>
          </cell>
          <cell r="O229">
            <v>10</v>
          </cell>
          <cell r="P229">
            <v>92</v>
          </cell>
          <cell r="Q229">
            <v>5</v>
          </cell>
          <cell r="R229">
            <v>41</v>
          </cell>
          <cell r="S229">
            <v>7</v>
          </cell>
          <cell r="T229">
            <v>17</v>
          </cell>
          <cell r="U229">
            <v>2</v>
          </cell>
          <cell r="V229">
            <v>7</v>
          </cell>
          <cell r="W229">
            <v>2</v>
          </cell>
          <cell r="X229">
            <v>2</v>
          </cell>
          <cell r="Y229">
            <v>0</v>
          </cell>
          <cell r="Z229">
            <v>7</v>
          </cell>
          <cell r="AA229">
            <v>2</v>
          </cell>
          <cell r="AB229">
            <v>0</v>
          </cell>
          <cell r="AC229">
            <v>0</v>
          </cell>
          <cell r="AD229">
            <v>11</v>
          </cell>
          <cell r="AE229">
            <v>1</v>
          </cell>
          <cell r="AF229">
            <v>3</v>
          </cell>
          <cell r="AG229">
            <v>1</v>
          </cell>
          <cell r="AH229">
            <v>0</v>
          </cell>
          <cell r="AI229">
            <v>0</v>
          </cell>
          <cell r="AJ229">
            <v>2</v>
          </cell>
          <cell r="AK229">
            <v>0</v>
          </cell>
          <cell r="AL229">
            <v>2</v>
          </cell>
          <cell r="AM229">
            <v>0</v>
          </cell>
          <cell r="AN229">
            <v>2</v>
          </cell>
          <cell r="AO229">
            <v>0</v>
          </cell>
          <cell r="AP229">
            <v>0</v>
          </cell>
          <cell r="AQ229">
            <v>0</v>
          </cell>
          <cell r="AR229">
            <v>6</v>
          </cell>
          <cell r="AS229">
            <v>1</v>
          </cell>
          <cell r="AT229">
            <v>0</v>
          </cell>
          <cell r="AU229">
            <v>0</v>
          </cell>
          <cell r="AV229">
            <v>25</v>
          </cell>
          <cell r="AW229">
            <v>2</v>
          </cell>
          <cell r="AX229">
            <v>4</v>
          </cell>
          <cell r="AY229">
            <v>0</v>
          </cell>
          <cell r="AZ229">
            <v>55</v>
          </cell>
          <cell r="BA229">
            <v>2</v>
          </cell>
          <cell r="BB229">
            <v>4</v>
          </cell>
          <cell r="BC229">
            <v>0</v>
          </cell>
          <cell r="BD229">
            <v>26</v>
          </cell>
          <cell r="BE229">
            <v>6</v>
          </cell>
          <cell r="BF229">
            <v>2</v>
          </cell>
          <cell r="BG229">
            <v>0</v>
          </cell>
          <cell r="BH229">
            <v>2</v>
          </cell>
          <cell r="BI229">
            <v>0</v>
          </cell>
          <cell r="BJ229">
            <v>7</v>
          </cell>
          <cell r="BK229">
            <v>1</v>
          </cell>
        </row>
        <row r="230">
          <cell r="A230" t="str">
            <v>0705</v>
          </cell>
          <cell r="B230" t="str">
            <v>M</v>
          </cell>
          <cell r="D230" t="str">
            <v>광주</v>
          </cell>
          <cell r="E230" t="str">
            <v>일곡</v>
          </cell>
          <cell r="F230">
            <v>132</v>
          </cell>
          <cell r="G230">
            <v>15</v>
          </cell>
          <cell r="H230">
            <v>25</v>
          </cell>
          <cell r="I230">
            <v>6</v>
          </cell>
          <cell r="J230">
            <v>2</v>
          </cell>
          <cell r="K230">
            <v>0</v>
          </cell>
          <cell r="L230">
            <v>43</v>
          </cell>
          <cell r="M230">
            <v>1</v>
          </cell>
          <cell r="N230">
            <v>31</v>
          </cell>
          <cell r="O230">
            <v>7</v>
          </cell>
          <cell r="P230">
            <v>74</v>
          </cell>
          <cell r="Q230">
            <v>7</v>
          </cell>
          <cell r="R230">
            <v>27</v>
          </cell>
          <cell r="S230">
            <v>1</v>
          </cell>
          <cell r="T230">
            <v>9</v>
          </cell>
          <cell r="U230">
            <v>2</v>
          </cell>
          <cell r="V230">
            <v>4</v>
          </cell>
          <cell r="W230">
            <v>4</v>
          </cell>
          <cell r="X230">
            <v>1</v>
          </cell>
          <cell r="Y230">
            <v>0</v>
          </cell>
          <cell r="Z230">
            <v>4</v>
          </cell>
          <cell r="AA230">
            <v>0</v>
          </cell>
          <cell r="AB230">
            <v>0</v>
          </cell>
          <cell r="AC230">
            <v>0</v>
          </cell>
          <cell r="AD230">
            <v>7</v>
          </cell>
          <cell r="AE230">
            <v>1</v>
          </cell>
          <cell r="AF230">
            <v>2</v>
          </cell>
          <cell r="AG230">
            <v>0</v>
          </cell>
          <cell r="AH230">
            <v>0</v>
          </cell>
          <cell r="AI230">
            <v>0</v>
          </cell>
          <cell r="AJ230">
            <v>1</v>
          </cell>
          <cell r="AK230">
            <v>0</v>
          </cell>
          <cell r="AL230">
            <v>1</v>
          </cell>
          <cell r="AM230">
            <v>0</v>
          </cell>
          <cell r="AN230">
            <v>1</v>
          </cell>
          <cell r="AO230">
            <v>0</v>
          </cell>
          <cell r="AP230">
            <v>0</v>
          </cell>
          <cell r="AQ230">
            <v>0</v>
          </cell>
          <cell r="AR230">
            <v>4</v>
          </cell>
          <cell r="AS230">
            <v>1</v>
          </cell>
          <cell r="AT230">
            <v>1</v>
          </cell>
          <cell r="AU230">
            <v>0</v>
          </cell>
          <cell r="AV230">
            <v>16</v>
          </cell>
          <cell r="AW230">
            <v>0</v>
          </cell>
          <cell r="AX230">
            <v>7</v>
          </cell>
          <cell r="AY230">
            <v>0</v>
          </cell>
          <cell r="AZ230">
            <v>46</v>
          </cell>
          <cell r="BA230">
            <v>6</v>
          </cell>
          <cell r="BB230">
            <v>3</v>
          </cell>
          <cell r="BC230">
            <v>0</v>
          </cell>
          <cell r="BD230">
            <v>17</v>
          </cell>
          <cell r="BE230">
            <v>1</v>
          </cell>
          <cell r="BF230">
            <v>1</v>
          </cell>
          <cell r="BG230">
            <v>0</v>
          </cell>
          <cell r="BH230">
            <v>0</v>
          </cell>
          <cell r="BI230">
            <v>0</v>
          </cell>
          <cell r="BJ230">
            <v>5</v>
          </cell>
          <cell r="BK230">
            <v>0</v>
          </cell>
        </row>
        <row r="231">
          <cell r="A231" t="str">
            <v>0706</v>
          </cell>
          <cell r="B231" t="str">
            <v>M</v>
          </cell>
          <cell r="D231" t="str">
            <v>광주</v>
          </cell>
          <cell r="E231" t="str">
            <v>남광주</v>
          </cell>
          <cell r="F231">
            <v>116</v>
          </cell>
          <cell r="G231">
            <v>12</v>
          </cell>
          <cell r="H231">
            <v>24</v>
          </cell>
          <cell r="I231">
            <v>1</v>
          </cell>
          <cell r="J231">
            <v>1</v>
          </cell>
          <cell r="K231">
            <v>0</v>
          </cell>
          <cell r="L231">
            <v>42</v>
          </cell>
          <cell r="M231">
            <v>3</v>
          </cell>
          <cell r="N231">
            <v>29</v>
          </cell>
          <cell r="O231">
            <v>3</v>
          </cell>
          <cell r="P231">
            <v>60</v>
          </cell>
          <cell r="Q231">
            <v>8</v>
          </cell>
          <cell r="R231">
            <v>27</v>
          </cell>
          <cell r="S231">
            <v>1</v>
          </cell>
          <cell r="T231">
            <v>9</v>
          </cell>
          <cell r="U231">
            <v>2</v>
          </cell>
          <cell r="V231">
            <v>4</v>
          </cell>
          <cell r="W231">
            <v>0</v>
          </cell>
          <cell r="X231">
            <v>1</v>
          </cell>
          <cell r="Y231">
            <v>0</v>
          </cell>
          <cell r="Z231">
            <v>4</v>
          </cell>
          <cell r="AA231">
            <v>0</v>
          </cell>
          <cell r="AB231">
            <v>0</v>
          </cell>
          <cell r="AC231">
            <v>0</v>
          </cell>
          <cell r="AD231">
            <v>6</v>
          </cell>
          <cell r="AE231">
            <v>0</v>
          </cell>
          <cell r="AF231">
            <v>2</v>
          </cell>
          <cell r="AG231">
            <v>1</v>
          </cell>
          <cell r="AH231">
            <v>0</v>
          </cell>
          <cell r="AI231">
            <v>0</v>
          </cell>
          <cell r="AJ231">
            <v>1</v>
          </cell>
          <cell r="AK231">
            <v>0</v>
          </cell>
          <cell r="AL231">
            <v>1</v>
          </cell>
          <cell r="AM231">
            <v>0</v>
          </cell>
          <cell r="AN231">
            <v>2</v>
          </cell>
          <cell r="AO231">
            <v>0</v>
          </cell>
          <cell r="AP231">
            <v>0</v>
          </cell>
          <cell r="AQ231">
            <v>0</v>
          </cell>
          <cell r="AR231">
            <v>3</v>
          </cell>
          <cell r="AS231">
            <v>0</v>
          </cell>
          <cell r="AT231">
            <v>0</v>
          </cell>
          <cell r="AU231">
            <v>0</v>
          </cell>
          <cell r="AV231">
            <v>15</v>
          </cell>
          <cell r="AW231">
            <v>2</v>
          </cell>
          <cell r="AX231">
            <v>5</v>
          </cell>
          <cell r="AY231">
            <v>0</v>
          </cell>
          <cell r="AZ231">
            <v>35</v>
          </cell>
          <cell r="BA231">
            <v>6</v>
          </cell>
          <cell r="BB231">
            <v>3</v>
          </cell>
          <cell r="BC231">
            <v>0</v>
          </cell>
          <cell r="BD231">
            <v>17</v>
          </cell>
          <cell r="BE231">
            <v>1</v>
          </cell>
          <cell r="BF231">
            <v>1</v>
          </cell>
          <cell r="BG231">
            <v>0</v>
          </cell>
          <cell r="BH231">
            <v>1</v>
          </cell>
          <cell r="BI231">
            <v>0</v>
          </cell>
          <cell r="BJ231">
            <v>5</v>
          </cell>
          <cell r="BK231">
            <v>0</v>
          </cell>
        </row>
        <row r="232">
          <cell r="A232" t="str">
            <v>0707</v>
          </cell>
          <cell r="B232" t="str">
            <v>M</v>
          </cell>
          <cell r="D232" t="str">
            <v>광주</v>
          </cell>
          <cell r="E232" t="str">
            <v>신안</v>
          </cell>
          <cell r="F232">
            <v>142</v>
          </cell>
          <cell r="G232">
            <v>9</v>
          </cell>
          <cell r="H232">
            <v>29</v>
          </cell>
          <cell r="I232">
            <v>3</v>
          </cell>
          <cell r="J232">
            <v>2</v>
          </cell>
          <cell r="K232">
            <v>0</v>
          </cell>
          <cell r="L232">
            <v>56</v>
          </cell>
          <cell r="M232">
            <v>1</v>
          </cell>
          <cell r="N232">
            <v>36</v>
          </cell>
          <cell r="O232">
            <v>3</v>
          </cell>
          <cell r="P232">
            <v>71</v>
          </cell>
          <cell r="Q232">
            <v>5</v>
          </cell>
          <cell r="R232">
            <v>35</v>
          </cell>
          <cell r="S232">
            <v>1</v>
          </cell>
          <cell r="T232">
            <v>11</v>
          </cell>
          <cell r="U232">
            <v>0</v>
          </cell>
          <cell r="V232">
            <v>5</v>
          </cell>
          <cell r="W232">
            <v>1</v>
          </cell>
          <cell r="X232">
            <v>2</v>
          </cell>
          <cell r="Y232">
            <v>0</v>
          </cell>
          <cell r="Z232">
            <v>5</v>
          </cell>
          <cell r="AA232">
            <v>0</v>
          </cell>
          <cell r="AB232">
            <v>0</v>
          </cell>
          <cell r="AC232">
            <v>0</v>
          </cell>
          <cell r="AD232">
            <v>8</v>
          </cell>
          <cell r="AE232">
            <v>2</v>
          </cell>
          <cell r="AF232">
            <v>2</v>
          </cell>
          <cell r="AG232">
            <v>0</v>
          </cell>
          <cell r="AH232">
            <v>0</v>
          </cell>
          <cell r="AI232">
            <v>0</v>
          </cell>
          <cell r="AJ232">
            <v>1</v>
          </cell>
          <cell r="AK232">
            <v>0</v>
          </cell>
          <cell r="AL232">
            <v>0</v>
          </cell>
          <cell r="AM232">
            <v>0</v>
          </cell>
          <cell r="AN232">
            <v>1</v>
          </cell>
          <cell r="AO232">
            <v>0</v>
          </cell>
          <cell r="AP232">
            <v>0</v>
          </cell>
          <cell r="AQ232">
            <v>0</v>
          </cell>
          <cell r="AR232">
            <v>5</v>
          </cell>
          <cell r="AS232">
            <v>0</v>
          </cell>
          <cell r="AT232">
            <v>0</v>
          </cell>
          <cell r="AU232">
            <v>0</v>
          </cell>
          <cell r="AV232">
            <v>21</v>
          </cell>
          <cell r="AW232">
            <v>0</v>
          </cell>
          <cell r="AX232">
            <v>1</v>
          </cell>
          <cell r="AY232">
            <v>0</v>
          </cell>
          <cell r="AZ232">
            <v>43</v>
          </cell>
          <cell r="BA232">
            <v>5</v>
          </cell>
          <cell r="BB232">
            <v>3</v>
          </cell>
          <cell r="BC232">
            <v>0</v>
          </cell>
          <cell r="BD232">
            <v>22</v>
          </cell>
          <cell r="BE232">
            <v>1</v>
          </cell>
          <cell r="BF232">
            <v>2</v>
          </cell>
          <cell r="BG232">
            <v>0</v>
          </cell>
          <cell r="BH232">
            <v>2</v>
          </cell>
          <cell r="BI232">
            <v>0</v>
          </cell>
          <cell r="BJ232">
            <v>6</v>
          </cell>
          <cell r="BK232">
            <v>0</v>
          </cell>
        </row>
        <row r="233">
          <cell r="A233" t="str">
            <v>0708</v>
          </cell>
          <cell r="B233" t="str">
            <v>M</v>
          </cell>
          <cell r="D233" t="str">
            <v>광주</v>
          </cell>
          <cell r="E233" t="str">
            <v>동광주</v>
          </cell>
          <cell r="F233">
            <v>163</v>
          </cell>
          <cell r="G233">
            <v>15</v>
          </cell>
          <cell r="H233">
            <v>31</v>
          </cell>
          <cell r="I233">
            <v>1</v>
          </cell>
          <cell r="J233">
            <v>2</v>
          </cell>
          <cell r="K233">
            <v>1</v>
          </cell>
          <cell r="L233">
            <v>67</v>
          </cell>
          <cell r="M233">
            <v>5</v>
          </cell>
          <cell r="N233">
            <v>37</v>
          </cell>
          <cell r="O233">
            <v>2</v>
          </cell>
          <cell r="P233">
            <v>82</v>
          </cell>
          <cell r="Q233">
            <v>10</v>
          </cell>
          <cell r="R233">
            <v>44</v>
          </cell>
          <cell r="S233">
            <v>3</v>
          </cell>
          <cell r="T233">
            <v>11</v>
          </cell>
          <cell r="U233">
            <v>0</v>
          </cell>
          <cell r="V233">
            <v>5</v>
          </cell>
          <cell r="W233">
            <v>0</v>
          </cell>
          <cell r="X233">
            <v>2</v>
          </cell>
          <cell r="Y233">
            <v>0</v>
          </cell>
          <cell r="Z233">
            <v>5</v>
          </cell>
          <cell r="AA233">
            <v>0</v>
          </cell>
          <cell r="AB233">
            <v>0</v>
          </cell>
          <cell r="AC233">
            <v>0</v>
          </cell>
          <cell r="AD233">
            <v>8</v>
          </cell>
          <cell r="AE233">
            <v>1</v>
          </cell>
          <cell r="AF233">
            <v>2</v>
          </cell>
          <cell r="AG233">
            <v>0</v>
          </cell>
          <cell r="AH233">
            <v>0</v>
          </cell>
          <cell r="AI233">
            <v>0</v>
          </cell>
          <cell r="AJ233">
            <v>1</v>
          </cell>
          <cell r="AK233">
            <v>0</v>
          </cell>
          <cell r="AL233">
            <v>1</v>
          </cell>
          <cell r="AM233">
            <v>0</v>
          </cell>
          <cell r="AN233">
            <v>2</v>
          </cell>
          <cell r="AO233">
            <v>0</v>
          </cell>
          <cell r="AP233">
            <v>0</v>
          </cell>
          <cell r="AQ233">
            <v>0</v>
          </cell>
          <cell r="AR233">
            <v>5</v>
          </cell>
          <cell r="AS233">
            <v>0</v>
          </cell>
          <cell r="AT233">
            <v>0</v>
          </cell>
          <cell r="AU233">
            <v>0</v>
          </cell>
          <cell r="AV233">
            <v>23</v>
          </cell>
          <cell r="AW233">
            <v>2</v>
          </cell>
          <cell r="AX233">
            <v>5</v>
          </cell>
          <cell r="AY233">
            <v>0</v>
          </cell>
          <cell r="AZ233">
            <v>47</v>
          </cell>
          <cell r="BA233">
            <v>8</v>
          </cell>
          <cell r="BB233">
            <v>4</v>
          </cell>
          <cell r="BC233">
            <v>1</v>
          </cell>
          <cell r="BD233">
            <v>28</v>
          </cell>
          <cell r="BE233">
            <v>0</v>
          </cell>
          <cell r="BF233">
            <v>2</v>
          </cell>
          <cell r="BG233">
            <v>0</v>
          </cell>
          <cell r="BH233">
            <v>3</v>
          </cell>
          <cell r="BI233">
            <v>1</v>
          </cell>
          <cell r="BJ233">
            <v>7</v>
          </cell>
          <cell r="BK233">
            <v>1</v>
          </cell>
        </row>
        <row r="234">
          <cell r="A234" t="str">
            <v>0709</v>
          </cell>
          <cell r="B234" t="str">
            <v>M</v>
          </cell>
          <cell r="D234" t="str">
            <v>광주</v>
          </cell>
          <cell r="E234" t="str">
            <v>진월</v>
          </cell>
          <cell r="F234">
            <v>106</v>
          </cell>
          <cell r="G234">
            <v>18</v>
          </cell>
          <cell r="H234">
            <v>23</v>
          </cell>
          <cell r="I234">
            <v>6</v>
          </cell>
          <cell r="J234">
            <v>2</v>
          </cell>
          <cell r="K234">
            <v>1</v>
          </cell>
          <cell r="L234">
            <v>40</v>
          </cell>
          <cell r="M234">
            <v>5</v>
          </cell>
          <cell r="N234">
            <v>30</v>
          </cell>
          <cell r="O234">
            <v>8</v>
          </cell>
          <cell r="P234">
            <v>50</v>
          </cell>
          <cell r="Q234">
            <v>7</v>
          </cell>
          <cell r="R234">
            <v>26</v>
          </cell>
          <cell r="S234">
            <v>3</v>
          </cell>
          <cell r="T234">
            <v>9</v>
          </cell>
          <cell r="U234">
            <v>2</v>
          </cell>
          <cell r="V234">
            <v>4</v>
          </cell>
          <cell r="W234">
            <v>3</v>
          </cell>
          <cell r="X234">
            <v>1</v>
          </cell>
          <cell r="Y234">
            <v>0</v>
          </cell>
          <cell r="Z234">
            <v>4</v>
          </cell>
          <cell r="AA234">
            <v>1</v>
          </cell>
          <cell r="AB234">
            <v>0</v>
          </cell>
          <cell r="AC234">
            <v>0</v>
          </cell>
          <cell r="AD234">
            <v>6</v>
          </cell>
          <cell r="AE234">
            <v>1</v>
          </cell>
          <cell r="AF234">
            <v>2</v>
          </cell>
          <cell r="AG234">
            <v>0</v>
          </cell>
          <cell r="AH234">
            <v>0</v>
          </cell>
          <cell r="AI234">
            <v>0</v>
          </cell>
          <cell r="AJ234">
            <v>1</v>
          </cell>
          <cell r="AK234">
            <v>0</v>
          </cell>
          <cell r="AL234">
            <v>1</v>
          </cell>
          <cell r="AM234">
            <v>0</v>
          </cell>
          <cell r="AN234">
            <v>1</v>
          </cell>
          <cell r="AO234">
            <v>1</v>
          </cell>
          <cell r="AP234">
            <v>0</v>
          </cell>
          <cell r="AQ234">
            <v>0</v>
          </cell>
          <cell r="AR234">
            <v>3</v>
          </cell>
          <cell r="AS234">
            <v>0</v>
          </cell>
          <cell r="AT234">
            <v>0</v>
          </cell>
          <cell r="AU234">
            <v>0</v>
          </cell>
          <cell r="AV234">
            <v>14</v>
          </cell>
          <cell r="AW234">
            <v>2</v>
          </cell>
          <cell r="AX234">
            <v>4</v>
          </cell>
          <cell r="AY234">
            <v>0</v>
          </cell>
          <cell r="AZ234">
            <v>28</v>
          </cell>
          <cell r="BA234">
            <v>4</v>
          </cell>
          <cell r="BB234">
            <v>2</v>
          </cell>
          <cell r="BC234">
            <v>0</v>
          </cell>
          <cell r="BD234">
            <v>16</v>
          </cell>
          <cell r="BE234">
            <v>3</v>
          </cell>
          <cell r="BF234">
            <v>2</v>
          </cell>
          <cell r="BG234">
            <v>0</v>
          </cell>
          <cell r="BH234">
            <v>2</v>
          </cell>
          <cell r="BI234">
            <v>0</v>
          </cell>
          <cell r="BJ234">
            <v>4</v>
          </cell>
          <cell r="BK234">
            <v>0</v>
          </cell>
        </row>
        <row r="235">
          <cell r="A235" t="str">
            <v>0711</v>
          </cell>
          <cell r="B235" t="str">
            <v>M</v>
          </cell>
          <cell r="D235" t="str">
            <v>광주</v>
          </cell>
          <cell r="E235" t="str">
            <v>하남</v>
          </cell>
          <cell r="F235">
            <v>124</v>
          </cell>
          <cell r="G235">
            <v>17</v>
          </cell>
          <cell r="H235">
            <v>27</v>
          </cell>
          <cell r="I235">
            <v>2</v>
          </cell>
          <cell r="J235">
            <v>2</v>
          </cell>
          <cell r="K235">
            <v>0</v>
          </cell>
          <cell r="L235">
            <v>46</v>
          </cell>
          <cell r="M235">
            <v>9</v>
          </cell>
          <cell r="N235">
            <v>35</v>
          </cell>
          <cell r="O235">
            <v>4</v>
          </cell>
          <cell r="P235">
            <v>61</v>
          </cell>
          <cell r="Q235">
            <v>8</v>
          </cell>
          <cell r="R235">
            <v>28</v>
          </cell>
          <cell r="S235">
            <v>5</v>
          </cell>
          <cell r="T235">
            <v>11</v>
          </cell>
          <cell r="U235">
            <v>2</v>
          </cell>
          <cell r="V235">
            <v>5</v>
          </cell>
          <cell r="W235">
            <v>1</v>
          </cell>
          <cell r="X235">
            <v>2</v>
          </cell>
          <cell r="Y235">
            <v>0</v>
          </cell>
          <cell r="Z235">
            <v>4</v>
          </cell>
          <cell r="AA235">
            <v>0</v>
          </cell>
          <cell r="AB235">
            <v>0</v>
          </cell>
          <cell r="AC235">
            <v>0</v>
          </cell>
          <cell r="AD235">
            <v>7</v>
          </cell>
          <cell r="AE235">
            <v>1</v>
          </cell>
          <cell r="AF235">
            <v>2</v>
          </cell>
          <cell r="AG235">
            <v>0</v>
          </cell>
          <cell r="AH235">
            <v>0</v>
          </cell>
          <cell r="AI235">
            <v>0</v>
          </cell>
          <cell r="AJ235">
            <v>1</v>
          </cell>
          <cell r="AK235">
            <v>0</v>
          </cell>
          <cell r="AL235">
            <v>1</v>
          </cell>
          <cell r="AM235">
            <v>0</v>
          </cell>
          <cell r="AN235">
            <v>1</v>
          </cell>
          <cell r="AO235">
            <v>0</v>
          </cell>
          <cell r="AP235">
            <v>0</v>
          </cell>
          <cell r="AQ235">
            <v>0</v>
          </cell>
          <cell r="AR235">
            <v>4</v>
          </cell>
          <cell r="AS235">
            <v>0</v>
          </cell>
          <cell r="AT235">
            <v>0</v>
          </cell>
          <cell r="AU235">
            <v>0</v>
          </cell>
          <cell r="AV235">
            <v>18</v>
          </cell>
          <cell r="AW235">
            <v>4</v>
          </cell>
          <cell r="AX235">
            <v>2</v>
          </cell>
          <cell r="AY235">
            <v>0</v>
          </cell>
          <cell r="AZ235">
            <v>36</v>
          </cell>
          <cell r="BA235">
            <v>4</v>
          </cell>
          <cell r="BB235">
            <v>3</v>
          </cell>
          <cell r="BC235">
            <v>1</v>
          </cell>
          <cell r="BD235">
            <v>17</v>
          </cell>
          <cell r="BE235">
            <v>3</v>
          </cell>
          <cell r="BF235">
            <v>1</v>
          </cell>
          <cell r="BG235">
            <v>1</v>
          </cell>
          <cell r="BH235">
            <v>2</v>
          </cell>
          <cell r="BI235">
            <v>0</v>
          </cell>
          <cell r="BJ235">
            <v>5</v>
          </cell>
          <cell r="BK235">
            <v>0</v>
          </cell>
        </row>
        <row r="236">
          <cell r="A236" t="str">
            <v>0712</v>
          </cell>
          <cell r="B236" t="str">
            <v>M</v>
          </cell>
          <cell r="D236" t="str">
            <v>광주</v>
          </cell>
          <cell r="E236" t="str">
            <v>광산</v>
          </cell>
          <cell r="F236">
            <v>123</v>
          </cell>
          <cell r="G236">
            <v>21</v>
          </cell>
          <cell r="H236">
            <v>25</v>
          </cell>
          <cell r="I236">
            <v>3</v>
          </cell>
          <cell r="J236">
            <v>2</v>
          </cell>
          <cell r="K236">
            <v>1</v>
          </cell>
          <cell r="L236">
            <v>43</v>
          </cell>
          <cell r="M236">
            <v>8</v>
          </cell>
          <cell r="N236">
            <v>32</v>
          </cell>
          <cell r="O236">
            <v>3</v>
          </cell>
          <cell r="P236">
            <v>64</v>
          </cell>
          <cell r="Q236">
            <v>11</v>
          </cell>
          <cell r="R236">
            <v>27</v>
          </cell>
          <cell r="S236">
            <v>7</v>
          </cell>
          <cell r="T236">
            <v>10</v>
          </cell>
          <cell r="U236">
            <v>0</v>
          </cell>
          <cell r="V236">
            <v>4</v>
          </cell>
          <cell r="W236">
            <v>0</v>
          </cell>
          <cell r="X236">
            <v>2</v>
          </cell>
          <cell r="Y236">
            <v>0</v>
          </cell>
          <cell r="Z236">
            <v>4</v>
          </cell>
          <cell r="AA236">
            <v>0</v>
          </cell>
          <cell r="AB236">
            <v>0</v>
          </cell>
          <cell r="AC236">
            <v>0</v>
          </cell>
          <cell r="AD236">
            <v>7</v>
          </cell>
          <cell r="AE236">
            <v>1</v>
          </cell>
          <cell r="AF236">
            <v>1</v>
          </cell>
          <cell r="AG236">
            <v>1</v>
          </cell>
          <cell r="AH236">
            <v>0</v>
          </cell>
          <cell r="AI236">
            <v>0</v>
          </cell>
          <cell r="AJ236">
            <v>1</v>
          </cell>
          <cell r="AK236">
            <v>0</v>
          </cell>
          <cell r="AL236">
            <v>1</v>
          </cell>
          <cell r="AM236">
            <v>0</v>
          </cell>
          <cell r="AN236">
            <v>2</v>
          </cell>
          <cell r="AO236">
            <v>0</v>
          </cell>
          <cell r="AP236">
            <v>0</v>
          </cell>
          <cell r="AQ236">
            <v>0</v>
          </cell>
          <cell r="AR236">
            <v>3</v>
          </cell>
          <cell r="AS236">
            <v>1</v>
          </cell>
          <cell r="AT236">
            <v>0</v>
          </cell>
          <cell r="AU236">
            <v>0</v>
          </cell>
          <cell r="AV236">
            <v>16</v>
          </cell>
          <cell r="AW236">
            <v>1</v>
          </cell>
          <cell r="AX236">
            <v>3</v>
          </cell>
          <cell r="AY236">
            <v>0</v>
          </cell>
          <cell r="AZ236">
            <v>40</v>
          </cell>
          <cell r="BA236">
            <v>9</v>
          </cell>
          <cell r="BB236">
            <v>3</v>
          </cell>
          <cell r="BC236">
            <v>1</v>
          </cell>
          <cell r="BD236">
            <v>17</v>
          </cell>
          <cell r="BE236">
            <v>5</v>
          </cell>
          <cell r="BF236">
            <v>1</v>
          </cell>
          <cell r="BG236">
            <v>0</v>
          </cell>
          <cell r="BH236">
            <v>1</v>
          </cell>
          <cell r="BI236">
            <v>1</v>
          </cell>
          <cell r="BJ236">
            <v>5</v>
          </cell>
          <cell r="BK236">
            <v>0</v>
          </cell>
        </row>
        <row r="237">
          <cell r="A237" t="str">
            <v>0714</v>
          </cell>
          <cell r="B237" t="str">
            <v>M</v>
          </cell>
          <cell r="D237" t="str">
            <v>광주</v>
          </cell>
          <cell r="E237" t="str">
            <v>영광</v>
          </cell>
          <cell r="F237">
            <v>40</v>
          </cell>
          <cell r="G237">
            <v>3</v>
          </cell>
          <cell r="H237">
            <v>9</v>
          </cell>
          <cell r="I237">
            <v>0</v>
          </cell>
          <cell r="J237">
            <v>1</v>
          </cell>
          <cell r="K237">
            <v>0</v>
          </cell>
          <cell r="L237">
            <v>19</v>
          </cell>
          <cell r="M237">
            <v>3</v>
          </cell>
          <cell r="N237">
            <v>13</v>
          </cell>
          <cell r="O237">
            <v>0</v>
          </cell>
          <cell r="P237">
            <v>12</v>
          </cell>
          <cell r="Q237">
            <v>0</v>
          </cell>
          <cell r="R237">
            <v>15</v>
          </cell>
          <cell r="S237">
            <v>3</v>
          </cell>
          <cell r="T237">
            <v>4</v>
          </cell>
          <cell r="U237">
            <v>0</v>
          </cell>
          <cell r="V237">
            <v>2</v>
          </cell>
          <cell r="W237">
            <v>0</v>
          </cell>
          <cell r="X237">
            <v>0</v>
          </cell>
          <cell r="Y237">
            <v>0</v>
          </cell>
          <cell r="Z237">
            <v>2</v>
          </cell>
          <cell r="AA237">
            <v>0</v>
          </cell>
          <cell r="AB237">
            <v>0</v>
          </cell>
          <cell r="AC237">
            <v>0</v>
          </cell>
          <cell r="AD237">
            <v>2</v>
          </cell>
          <cell r="AE237">
            <v>0</v>
          </cell>
          <cell r="AF237">
            <v>0</v>
          </cell>
          <cell r="AG237">
            <v>0</v>
          </cell>
          <cell r="AH237">
            <v>0</v>
          </cell>
          <cell r="AI237">
            <v>0</v>
          </cell>
          <cell r="AJ237">
            <v>1</v>
          </cell>
          <cell r="AK237">
            <v>0</v>
          </cell>
          <cell r="AL237">
            <v>1</v>
          </cell>
          <cell r="AM237">
            <v>0</v>
          </cell>
          <cell r="AN237">
            <v>0</v>
          </cell>
          <cell r="AO237">
            <v>0</v>
          </cell>
          <cell r="AP237">
            <v>0</v>
          </cell>
          <cell r="AQ237">
            <v>0</v>
          </cell>
          <cell r="AR237">
            <v>1</v>
          </cell>
          <cell r="AS237">
            <v>0</v>
          </cell>
          <cell r="AT237">
            <v>0</v>
          </cell>
          <cell r="AU237">
            <v>0</v>
          </cell>
          <cell r="AV237">
            <v>4</v>
          </cell>
          <cell r="AW237">
            <v>0</v>
          </cell>
          <cell r="AX237">
            <v>1</v>
          </cell>
          <cell r="AY237">
            <v>0</v>
          </cell>
          <cell r="AZ237">
            <v>6</v>
          </cell>
          <cell r="BA237">
            <v>0</v>
          </cell>
          <cell r="BB237">
            <v>1</v>
          </cell>
          <cell r="BC237">
            <v>0</v>
          </cell>
          <cell r="BD237">
            <v>9</v>
          </cell>
          <cell r="BE237">
            <v>3</v>
          </cell>
          <cell r="BF237">
            <v>1</v>
          </cell>
          <cell r="BG237">
            <v>0</v>
          </cell>
          <cell r="BH237">
            <v>2</v>
          </cell>
          <cell r="BI237">
            <v>0</v>
          </cell>
          <cell r="BJ237">
            <v>2</v>
          </cell>
          <cell r="BK237">
            <v>0</v>
          </cell>
        </row>
        <row r="238">
          <cell r="A238" t="str">
            <v>0715</v>
          </cell>
          <cell r="B238" t="str">
            <v>M</v>
          </cell>
          <cell r="D238" t="str">
            <v>광주</v>
          </cell>
          <cell r="E238" t="str">
            <v>장성</v>
          </cell>
          <cell r="F238">
            <v>34</v>
          </cell>
          <cell r="G238">
            <v>1</v>
          </cell>
          <cell r="H238">
            <v>8</v>
          </cell>
          <cell r="I238">
            <v>0</v>
          </cell>
          <cell r="J238">
            <v>0</v>
          </cell>
          <cell r="K238">
            <v>0</v>
          </cell>
          <cell r="L238">
            <v>15</v>
          </cell>
          <cell r="M238">
            <v>1</v>
          </cell>
          <cell r="N238">
            <v>10</v>
          </cell>
          <cell r="O238">
            <v>0</v>
          </cell>
          <cell r="P238">
            <v>13</v>
          </cell>
          <cell r="Q238">
            <v>1</v>
          </cell>
          <cell r="R238">
            <v>11</v>
          </cell>
          <cell r="S238">
            <v>0</v>
          </cell>
          <cell r="T238">
            <v>3</v>
          </cell>
          <cell r="U238">
            <v>0</v>
          </cell>
          <cell r="V238">
            <v>1</v>
          </cell>
          <cell r="W238">
            <v>0</v>
          </cell>
          <cell r="X238">
            <v>1</v>
          </cell>
          <cell r="Y238">
            <v>0</v>
          </cell>
          <cell r="Z238">
            <v>1</v>
          </cell>
          <cell r="AA238">
            <v>0</v>
          </cell>
          <cell r="AB238">
            <v>0</v>
          </cell>
          <cell r="AC238">
            <v>0</v>
          </cell>
          <cell r="AD238">
            <v>2</v>
          </cell>
          <cell r="AE238">
            <v>0</v>
          </cell>
          <cell r="AF238">
            <v>0</v>
          </cell>
          <cell r="AG238">
            <v>0</v>
          </cell>
          <cell r="AH238">
            <v>0</v>
          </cell>
          <cell r="AI238">
            <v>0</v>
          </cell>
          <cell r="AJ238">
            <v>1</v>
          </cell>
          <cell r="AK238">
            <v>0</v>
          </cell>
          <cell r="AL238">
            <v>1</v>
          </cell>
          <cell r="AM238">
            <v>0</v>
          </cell>
          <cell r="AN238">
            <v>0</v>
          </cell>
          <cell r="AO238">
            <v>0</v>
          </cell>
          <cell r="AP238">
            <v>0</v>
          </cell>
          <cell r="AQ238">
            <v>0</v>
          </cell>
          <cell r="AR238">
            <v>1</v>
          </cell>
          <cell r="AS238">
            <v>0</v>
          </cell>
          <cell r="AT238">
            <v>0</v>
          </cell>
          <cell r="AU238">
            <v>0</v>
          </cell>
          <cell r="AV238">
            <v>4</v>
          </cell>
          <cell r="AW238">
            <v>1</v>
          </cell>
          <cell r="AX238">
            <v>1</v>
          </cell>
          <cell r="AY238">
            <v>0</v>
          </cell>
          <cell r="AZ238">
            <v>7</v>
          </cell>
          <cell r="BA238">
            <v>0</v>
          </cell>
          <cell r="BB238">
            <v>1</v>
          </cell>
          <cell r="BC238">
            <v>0</v>
          </cell>
          <cell r="BD238">
            <v>7</v>
          </cell>
          <cell r="BE238">
            <v>0</v>
          </cell>
          <cell r="BF238">
            <v>0</v>
          </cell>
          <cell r="BG238">
            <v>0</v>
          </cell>
          <cell r="BH238">
            <v>1</v>
          </cell>
          <cell r="BI238">
            <v>0</v>
          </cell>
          <cell r="BJ238">
            <v>2</v>
          </cell>
          <cell r="BK238">
            <v>0</v>
          </cell>
        </row>
        <row r="239">
          <cell r="A239" t="str">
            <v>1601</v>
          </cell>
          <cell r="B239" t="str">
            <v>M</v>
          </cell>
          <cell r="D239" t="str">
            <v>광주</v>
          </cell>
          <cell r="E239" t="str">
            <v>광주대형</v>
          </cell>
          <cell r="F239">
            <v>0</v>
          </cell>
          <cell r="G239">
            <v>1</v>
          </cell>
          <cell r="H239">
            <v>0</v>
          </cell>
          <cell r="I239">
            <v>0</v>
          </cell>
          <cell r="J239">
            <v>0</v>
          </cell>
          <cell r="K239">
            <v>0</v>
          </cell>
          <cell r="L239">
            <v>0</v>
          </cell>
          <cell r="M239">
            <v>1</v>
          </cell>
          <cell r="N239">
            <v>0</v>
          </cell>
          <cell r="O239">
            <v>0</v>
          </cell>
          <cell r="P239">
            <v>0</v>
          </cell>
          <cell r="Q239">
            <v>0</v>
          </cell>
          <cell r="R239">
            <v>0</v>
          </cell>
          <cell r="S239">
            <v>1</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1</v>
          </cell>
        </row>
        <row r="240">
          <cell r="A240" t="str">
            <v>1602</v>
          </cell>
          <cell r="B240" t="str">
            <v>M</v>
          </cell>
          <cell r="D240" t="str">
            <v>광주</v>
          </cell>
          <cell r="E240" t="str">
            <v>광주택시</v>
          </cell>
          <cell r="F240">
            <v>32</v>
          </cell>
          <cell r="G240">
            <v>8</v>
          </cell>
          <cell r="H240">
            <v>0</v>
          </cell>
          <cell r="I240">
            <v>0</v>
          </cell>
          <cell r="J240">
            <v>32</v>
          </cell>
          <cell r="K240">
            <v>8</v>
          </cell>
          <cell r="L240">
            <v>0</v>
          </cell>
          <cell r="M240">
            <v>0</v>
          </cell>
          <cell r="N240">
            <v>32</v>
          </cell>
          <cell r="O240">
            <v>8</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A241" t="str">
            <v>0915</v>
          </cell>
          <cell r="B241" t="str">
            <v>N</v>
          </cell>
          <cell r="D241" t="str">
            <v>경북</v>
          </cell>
          <cell r="E241" t="str">
            <v>포항</v>
          </cell>
          <cell r="F241">
            <v>142</v>
          </cell>
          <cell r="G241">
            <v>12</v>
          </cell>
          <cell r="H241">
            <v>28</v>
          </cell>
          <cell r="I241">
            <v>3</v>
          </cell>
          <cell r="J241">
            <v>3</v>
          </cell>
          <cell r="K241">
            <v>0</v>
          </cell>
          <cell r="L241">
            <v>51</v>
          </cell>
          <cell r="M241">
            <v>2</v>
          </cell>
          <cell r="N241">
            <v>47</v>
          </cell>
          <cell r="O241">
            <v>8</v>
          </cell>
          <cell r="P241">
            <v>62</v>
          </cell>
          <cell r="Q241">
            <v>2</v>
          </cell>
          <cell r="R241">
            <v>33</v>
          </cell>
          <cell r="S241">
            <v>2</v>
          </cell>
          <cell r="T241">
            <v>22</v>
          </cell>
          <cell r="U241">
            <v>5</v>
          </cell>
          <cell r="V241">
            <v>4</v>
          </cell>
          <cell r="W241">
            <v>2</v>
          </cell>
          <cell r="X241">
            <v>1</v>
          </cell>
          <cell r="Y241">
            <v>0</v>
          </cell>
          <cell r="Z241">
            <v>6</v>
          </cell>
          <cell r="AA241">
            <v>0</v>
          </cell>
          <cell r="AB241">
            <v>0</v>
          </cell>
          <cell r="AC241">
            <v>0</v>
          </cell>
          <cell r="AD241">
            <v>6</v>
          </cell>
          <cell r="AE241">
            <v>1</v>
          </cell>
          <cell r="AF241">
            <v>4</v>
          </cell>
          <cell r="AG241">
            <v>0</v>
          </cell>
          <cell r="AH241">
            <v>0</v>
          </cell>
          <cell r="AI241">
            <v>0</v>
          </cell>
          <cell r="AJ241">
            <v>0</v>
          </cell>
          <cell r="AK241">
            <v>0</v>
          </cell>
          <cell r="AL241">
            <v>1</v>
          </cell>
          <cell r="AM241">
            <v>0</v>
          </cell>
          <cell r="AN241">
            <v>2</v>
          </cell>
          <cell r="AO241">
            <v>0</v>
          </cell>
          <cell r="AP241">
            <v>0</v>
          </cell>
          <cell r="AQ241">
            <v>0</v>
          </cell>
          <cell r="AR241">
            <v>4</v>
          </cell>
          <cell r="AS241">
            <v>0</v>
          </cell>
          <cell r="AT241">
            <v>1</v>
          </cell>
          <cell r="AU241">
            <v>0</v>
          </cell>
          <cell r="AV241">
            <v>18</v>
          </cell>
          <cell r="AW241">
            <v>0</v>
          </cell>
          <cell r="AX241">
            <v>4</v>
          </cell>
          <cell r="AY241">
            <v>0</v>
          </cell>
          <cell r="AZ241">
            <v>34</v>
          </cell>
          <cell r="BA241">
            <v>2</v>
          </cell>
          <cell r="BB241">
            <v>2</v>
          </cell>
          <cell r="BC241">
            <v>0</v>
          </cell>
          <cell r="BD241">
            <v>23</v>
          </cell>
          <cell r="BE241">
            <v>1</v>
          </cell>
          <cell r="BF241">
            <v>1</v>
          </cell>
          <cell r="BG241">
            <v>0</v>
          </cell>
          <cell r="BH241">
            <v>2</v>
          </cell>
          <cell r="BI241">
            <v>0</v>
          </cell>
          <cell r="BJ241">
            <v>4</v>
          </cell>
          <cell r="BK241">
            <v>1</v>
          </cell>
        </row>
        <row r="242">
          <cell r="A242" t="str">
            <v>0916</v>
          </cell>
          <cell r="B242" t="str">
            <v>N</v>
          </cell>
          <cell r="D242" t="str">
            <v>경북</v>
          </cell>
          <cell r="E242" t="str">
            <v>영덕</v>
          </cell>
          <cell r="F242">
            <v>67</v>
          </cell>
          <cell r="G242">
            <v>4</v>
          </cell>
          <cell r="H242">
            <v>12</v>
          </cell>
          <cell r="I242">
            <v>2</v>
          </cell>
          <cell r="J242">
            <v>2</v>
          </cell>
          <cell r="K242">
            <v>0</v>
          </cell>
          <cell r="L242">
            <v>31</v>
          </cell>
          <cell r="M242">
            <v>2</v>
          </cell>
          <cell r="N242">
            <v>19</v>
          </cell>
          <cell r="O242">
            <v>2</v>
          </cell>
          <cell r="P242">
            <v>26</v>
          </cell>
          <cell r="Q242">
            <v>1</v>
          </cell>
          <cell r="R242">
            <v>22</v>
          </cell>
          <cell r="S242">
            <v>1</v>
          </cell>
          <cell r="T242">
            <v>9</v>
          </cell>
          <cell r="U242">
            <v>0</v>
          </cell>
          <cell r="V242">
            <v>2</v>
          </cell>
          <cell r="W242">
            <v>1</v>
          </cell>
          <cell r="X242">
            <v>0</v>
          </cell>
          <cell r="Y242">
            <v>0</v>
          </cell>
          <cell r="Z242">
            <v>3</v>
          </cell>
          <cell r="AA242">
            <v>0</v>
          </cell>
          <cell r="AB242">
            <v>0</v>
          </cell>
          <cell r="AC242">
            <v>0</v>
          </cell>
          <cell r="AD242">
            <v>2</v>
          </cell>
          <cell r="AE242">
            <v>1</v>
          </cell>
          <cell r="AF242">
            <v>1</v>
          </cell>
          <cell r="AG242">
            <v>0</v>
          </cell>
          <cell r="AH242">
            <v>0</v>
          </cell>
          <cell r="AI242">
            <v>0</v>
          </cell>
          <cell r="AJ242">
            <v>0</v>
          </cell>
          <cell r="AK242">
            <v>0</v>
          </cell>
          <cell r="AL242">
            <v>0</v>
          </cell>
          <cell r="AM242">
            <v>0</v>
          </cell>
          <cell r="AN242">
            <v>1</v>
          </cell>
          <cell r="AO242">
            <v>0</v>
          </cell>
          <cell r="AP242">
            <v>0</v>
          </cell>
          <cell r="AQ242">
            <v>0</v>
          </cell>
          <cell r="AR242">
            <v>3</v>
          </cell>
          <cell r="AS242">
            <v>0</v>
          </cell>
          <cell r="AT242">
            <v>0</v>
          </cell>
          <cell r="AU242">
            <v>0</v>
          </cell>
          <cell r="AV242">
            <v>9</v>
          </cell>
          <cell r="AW242">
            <v>1</v>
          </cell>
          <cell r="AX242">
            <v>2</v>
          </cell>
          <cell r="AY242">
            <v>0</v>
          </cell>
          <cell r="AZ242">
            <v>11</v>
          </cell>
          <cell r="BA242">
            <v>0</v>
          </cell>
          <cell r="BB242">
            <v>2</v>
          </cell>
          <cell r="BC242">
            <v>0</v>
          </cell>
          <cell r="BD242">
            <v>15</v>
          </cell>
          <cell r="BE242">
            <v>1</v>
          </cell>
          <cell r="BF242">
            <v>1</v>
          </cell>
          <cell r="BG242">
            <v>0</v>
          </cell>
          <cell r="BH242">
            <v>1</v>
          </cell>
          <cell r="BI242">
            <v>0</v>
          </cell>
          <cell r="BJ242">
            <v>3</v>
          </cell>
          <cell r="BK242">
            <v>0</v>
          </cell>
        </row>
        <row r="243">
          <cell r="A243" t="str">
            <v>0918</v>
          </cell>
          <cell r="B243" t="str">
            <v>N</v>
          </cell>
          <cell r="D243" t="str">
            <v>경북</v>
          </cell>
          <cell r="E243" t="str">
            <v>포항남부</v>
          </cell>
          <cell r="F243">
            <v>140</v>
          </cell>
          <cell r="G243">
            <v>17</v>
          </cell>
          <cell r="H243">
            <v>33</v>
          </cell>
          <cell r="I243">
            <v>4</v>
          </cell>
          <cell r="J243">
            <v>3</v>
          </cell>
          <cell r="K243">
            <v>0</v>
          </cell>
          <cell r="L243">
            <v>54</v>
          </cell>
          <cell r="M243">
            <v>7</v>
          </cell>
          <cell r="N243">
            <v>46</v>
          </cell>
          <cell r="O243">
            <v>2</v>
          </cell>
          <cell r="P243">
            <v>64</v>
          </cell>
          <cell r="Q243">
            <v>8</v>
          </cell>
          <cell r="R243">
            <v>30</v>
          </cell>
          <cell r="S243">
            <v>7</v>
          </cell>
          <cell r="T243">
            <v>21</v>
          </cell>
          <cell r="U243">
            <v>2</v>
          </cell>
          <cell r="V243">
            <v>5</v>
          </cell>
          <cell r="W243">
            <v>0</v>
          </cell>
          <cell r="X243">
            <v>1</v>
          </cell>
          <cell r="Y243">
            <v>0</v>
          </cell>
          <cell r="Z243">
            <v>5</v>
          </cell>
          <cell r="AA243">
            <v>0</v>
          </cell>
          <cell r="AB243">
            <v>0</v>
          </cell>
          <cell r="AC243">
            <v>0</v>
          </cell>
          <cell r="AD243">
            <v>6</v>
          </cell>
          <cell r="AE243">
            <v>0</v>
          </cell>
          <cell r="AF243">
            <v>3</v>
          </cell>
          <cell r="AG243">
            <v>0</v>
          </cell>
          <cell r="AH243">
            <v>0</v>
          </cell>
          <cell r="AI243">
            <v>0</v>
          </cell>
          <cell r="AJ243">
            <v>1</v>
          </cell>
          <cell r="AK243">
            <v>0</v>
          </cell>
          <cell r="AL243">
            <v>1</v>
          </cell>
          <cell r="AM243">
            <v>0</v>
          </cell>
          <cell r="AN243">
            <v>2</v>
          </cell>
          <cell r="AO243">
            <v>2</v>
          </cell>
          <cell r="AP243">
            <v>0</v>
          </cell>
          <cell r="AQ243">
            <v>0</v>
          </cell>
          <cell r="AR243">
            <v>9</v>
          </cell>
          <cell r="AS243">
            <v>2</v>
          </cell>
          <cell r="AT243">
            <v>0</v>
          </cell>
          <cell r="AU243">
            <v>0</v>
          </cell>
          <cell r="AV243">
            <v>24</v>
          </cell>
          <cell r="AW243">
            <v>0</v>
          </cell>
          <cell r="AX243">
            <v>4</v>
          </cell>
          <cell r="AY243">
            <v>0</v>
          </cell>
          <cell r="AZ243">
            <v>25</v>
          </cell>
          <cell r="BA243">
            <v>4</v>
          </cell>
          <cell r="BB243">
            <v>2</v>
          </cell>
          <cell r="BC243">
            <v>0</v>
          </cell>
          <cell r="BD243">
            <v>21</v>
          </cell>
          <cell r="BE243">
            <v>7</v>
          </cell>
          <cell r="BF243">
            <v>1</v>
          </cell>
          <cell r="BG243">
            <v>0</v>
          </cell>
          <cell r="BH243">
            <v>2</v>
          </cell>
          <cell r="BI243">
            <v>0</v>
          </cell>
          <cell r="BJ243">
            <v>4</v>
          </cell>
          <cell r="BK243">
            <v>0</v>
          </cell>
        </row>
        <row r="244">
          <cell r="A244" t="str">
            <v>0919</v>
          </cell>
          <cell r="B244" t="str">
            <v>N</v>
          </cell>
          <cell r="D244" t="str">
            <v>경북</v>
          </cell>
          <cell r="E244" t="str">
            <v>경주</v>
          </cell>
          <cell r="F244">
            <v>162</v>
          </cell>
          <cell r="G244">
            <v>16</v>
          </cell>
          <cell r="H244">
            <v>34</v>
          </cell>
          <cell r="I244">
            <v>5</v>
          </cell>
          <cell r="J244">
            <v>4</v>
          </cell>
          <cell r="K244">
            <v>0</v>
          </cell>
          <cell r="L244">
            <v>67</v>
          </cell>
          <cell r="M244">
            <v>6</v>
          </cell>
          <cell r="N244">
            <v>50</v>
          </cell>
          <cell r="O244">
            <v>5</v>
          </cell>
          <cell r="P244">
            <v>70</v>
          </cell>
          <cell r="Q244">
            <v>7</v>
          </cell>
          <cell r="R244">
            <v>42</v>
          </cell>
          <cell r="S244">
            <v>4</v>
          </cell>
          <cell r="T244">
            <v>23</v>
          </cell>
          <cell r="U244">
            <v>3</v>
          </cell>
          <cell r="V244">
            <v>5</v>
          </cell>
          <cell r="W244">
            <v>0</v>
          </cell>
          <cell r="X244">
            <v>1</v>
          </cell>
          <cell r="Y244">
            <v>0</v>
          </cell>
          <cell r="Z244">
            <v>6</v>
          </cell>
          <cell r="AA244">
            <v>1</v>
          </cell>
          <cell r="AB244">
            <v>0</v>
          </cell>
          <cell r="AC244">
            <v>0</v>
          </cell>
          <cell r="AD244">
            <v>6</v>
          </cell>
          <cell r="AE244">
            <v>0</v>
          </cell>
          <cell r="AF244">
            <v>3</v>
          </cell>
          <cell r="AG244">
            <v>1</v>
          </cell>
          <cell r="AH244">
            <v>0</v>
          </cell>
          <cell r="AI244">
            <v>0</v>
          </cell>
          <cell r="AJ244">
            <v>1</v>
          </cell>
          <cell r="AK244">
            <v>0</v>
          </cell>
          <cell r="AL244">
            <v>1</v>
          </cell>
          <cell r="AM244">
            <v>0</v>
          </cell>
          <cell r="AN244">
            <v>2</v>
          </cell>
          <cell r="AO244">
            <v>1</v>
          </cell>
          <cell r="AP244">
            <v>0</v>
          </cell>
          <cell r="AQ244">
            <v>0</v>
          </cell>
          <cell r="AR244">
            <v>9</v>
          </cell>
          <cell r="AS244">
            <v>2</v>
          </cell>
          <cell r="AT244">
            <v>0</v>
          </cell>
          <cell r="AU244">
            <v>0</v>
          </cell>
          <cell r="AV244">
            <v>25</v>
          </cell>
          <cell r="AW244">
            <v>2</v>
          </cell>
          <cell r="AX244">
            <v>4</v>
          </cell>
          <cell r="AY244">
            <v>0</v>
          </cell>
          <cell r="AZ244">
            <v>30</v>
          </cell>
          <cell r="BA244">
            <v>2</v>
          </cell>
          <cell r="BB244">
            <v>3</v>
          </cell>
          <cell r="BC244">
            <v>1</v>
          </cell>
          <cell r="BD244">
            <v>29</v>
          </cell>
          <cell r="BE244">
            <v>3</v>
          </cell>
          <cell r="BF244">
            <v>2</v>
          </cell>
          <cell r="BG244">
            <v>0</v>
          </cell>
          <cell r="BH244">
            <v>2</v>
          </cell>
          <cell r="BI244">
            <v>0</v>
          </cell>
          <cell r="BJ244">
            <v>6</v>
          </cell>
          <cell r="BK244">
            <v>0</v>
          </cell>
        </row>
        <row r="245">
          <cell r="A245" t="str">
            <v>0920</v>
          </cell>
          <cell r="B245" t="str">
            <v>N</v>
          </cell>
          <cell r="D245" t="str">
            <v>경북</v>
          </cell>
          <cell r="E245" t="str">
            <v>안동</v>
          </cell>
          <cell r="F245">
            <v>120</v>
          </cell>
          <cell r="G245">
            <v>10</v>
          </cell>
          <cell r="H245">
            <v>23</v>
          </cell>
          <cell r="I245">
            <v>4</v>
          </cell>
          <cell r="J245">
            <v>3</v>
          </cell>
          <cell r="K245">
            <v>0</v>
          </cell>
          <cell r="L245">
            <v>56</v>
          </cell>
          <cell r="M245">
            <v>2</v>
          </cell>
          <cell r="N245">
            <v>33</v>
          </cell>
          <cell r="O245">
            <v>4</v>
          </cell>
          <cell r="P245">
            <v>49</v>
          </cell>
          <cell r="Q245">
            <v>4</v>
          </cell>
          <cell r="R245">
            <v>38</v>
          </cell>
          <cell r="S245">
            <v>2</v>
          </cell>
          <cell r="T245">
            <v>15</v>
          </cell>
          <cell r="U245">
            <v>1</v>
          </cell>
          <cell r="V245">
            <v>4</v>
          </cell>
          <cell r="W245">
            <v>0</v>
          </cell>
          <cell r="X245">
            <v>0</v>
          </cell>
          <cell r="Y245">
            <v>0</v>
          </cell>
          <cell r="Z245">
            <v>4</v>
          </cell>
          <cell r="AA245">
            <v>1</v>
          </cell>
          <cell r="AB245">
            <v>0</v>
          </cell>
          <cell r="AC245">
            <v>0</v>
          </cell>
          <cell r="AD245">
            <v>4</v>
          </cell>
          <cell r="AE245">
            <v>2</v>
          </cell>
          <cell r="AF245">
            <v>2</v>
          </cell>
          <cell r="AG245">
            <v>0</v>
          </cell>
          <cell r="AH245">
            <v>0</v>
          </cell>
          <cell r="AI245">
            <v>0</v>
          </cell>
          <cell r="AJ245">
            <v>1</v>
          </cell>
          <cell r="AK245">
            <v>0</v>
          </cell>
          <cell r="AL245">
            <v>0</v>
          </cell>
          <cell r="AM245">
            <v>0</v>
          </cell>
          <cell r="AN245">
            <v>2</v>
          </cell>
          <cell r="AO245">
            <v>1</v>
          </cell>
          <cell r="AP245">
            <v>0</v>
          </cell>
          <cell r="AQ245">
            <v>0</v>
          </cell>
          <cell r="AR245">
            <v>6</v>
          </cell>
          <cell r="AS245">
            <v>0</v>
          </cell>
          <cell r="AT245">
            <v>0</v>
          </cell>
          <cell r="AU245">
            <v>0</v>
          </cell>
          <cell r="AV245">
            <v>18</v>
          </cell>
          <cell r="AW245">
            <v>0</v>
          </cell>
          <cell r="AX245">
            <v>3</v>
          </cell>
          <cell r="AY245">
            <v>0</v>
          </cell>
          <cell r="AZ245">
            <v>20</v>
          </cell>
          <cell r="BA245">
            <v>3</v>
          </cell>
          <cell r="BB245">
            <v>3</v>
          </cell>
          <cell r="BC245">
            <v>1</v>
          </cell>
          <cell r="BD245">
            <v>26</v>
          </cell>
          <cell r="BE245">
            <v>0</v>
          </cell>
          <cell r="BF245">
            <v>2</v>
          </cell>
          <cell r="BG245">
            <v>1</v>
          </cell>
          <cell r="BH245">
            <v>2</v>
          </cell>
          <cell r="BI245">
            <v>0</v>
          </cell>
          <cell r="BJ245">
            <v>5</v>
          </cell>
          <cell r="BK245">
            <v>0</v>
          </cell>
        </row>
        <row r="246">
          <cell r="A246" t="str">
            <v>0921</v>
          </cell>
          <cell r="B246" t="str">
            <v>N</v>
          </cell>
          <cell r="D246" t="str">
            <v>경북</v>
          </cell>
          <cell r="E246" t="str">
            <v>의성</v>
          </cell>
          <cell r="F246">
            <v>51</v>
          </cell>
          <cell r="G246">
            <v>6</v>
          </cell>
          <cell r="H246">
            <v>10</v>
          </cell>
          <cell r="I246">
            <v>1</v>
          </cell>
          <cell r="J246">
            <v>1</v>
          </cell>
          <cell r="K246">
            <v>0</v>
          </cell>
          <cell r="L246">
            <v>28</v>
          </cell>
          <cell r="M246">
            <v>2</v>
          </cell>
          <cell r="N246">
            <v>11</v>
          </cell>
          <cell r="O246">
            <v>2</v>
          </cell>
          <cell r="P246">
            <v>21</v>
          </cell>
          <cell r="Q246">
            <v>2</v>
          </cell>
          <cell r="R246">
            <v>19</v>
          </cell>
          <cell r="S246">
            <v>2</v>
          </cell>
          <cell r="T246">
            <v>5</v>
          </cell>
          <cell r="U246">
            <v>1</v>
          </cell>
          <cell r="V246">
            <v>1</v>
          </cell>
          <cell r="W246">
            <v>0</v>
          </cell>
          <cell r="X246">
            <v>0</v>
          </cell>
          <cell r="Y246">
            <v>0</v>
          </cell>
          <cell r="Z246">
            <v>1</v>
          </cell>
          <cell r="AA246">
            <v>0</v>
          </cell>
          <cell r="AB246">
            <v>0</v>
          </cell>
          <cell r="AC246">
            <v>0</v>
          </cell>
          <cell r="AD246">
            <v>2</v>
          </cell>
          <cell r="AE246">
            <v>1</v>
          </cell>
          <cell r="AF246">
            <v>1</v>
          </cell>
          <cell r="AG246">
            <v>0</v>
          </cell>
          <cell r="AH246">
            <v>0</v>
          </cell>
          <cell r="AI246">
            <v>0</v>
          </cell>
          <cell r="AJ246">
            <v>0</v>
          </cell>
          <cell r="AK246">
            <v>0</v>
          </cell>
          <cell r="AL246">
            <v>0</v>
          </cell>
          <cell r="AM246">
            <v>0</v>
          </cell>
          <cell r="AN246">
            <v>1</v>
          </cell>
          <cell r="AO246">
            <v>0</v>
          </cell>
          <cell r="AP246">
            <v>0</v>
          </cell>
          <cell r="AQ246">
            <v>0</v>
          </cell>
          <cell r="AR246">
            <v>4</v>
          </cell>
          <cell r="AS246">
            <v>0</v>
          </cell>
          <cell r="AT246">
            <v>0</v>
          </cell>
          <cell r="AU246">
            <v>0</v>
          </cell>
          <cell r="AV246">
            <v>9</v>
          </cell>
          <cell r="AW246">
            <v>0</v>
          </cell>
          <cell r="AX246">
            <v>1</v>
          </cell>
          <cell r="AY246">
            <v>0</v>
          </cell>
          <cell r="AZ246">
            <v>6</v>
          </cell>
          <cell r="BA246">
            <v>2</v>
          </cell>
          <cell r="BB246">
            <v>1</v>
          </cell>
          <cell r="BC246">
            <v>1</v>
          </cell>
          <cell r="BD246">
            <v>12</v>
          </cell>
          <cell r="BE246">
            <v>1</v>
          </cell>
          <cell r="BF246">
            <v>2</v>
          </cell>
          <cell r="BG246">
            <v>0</v>
          </cell>
          <cell r="BH246">
            <v>1</v>
          </cell>
          <cell r="BI246">
            <v>0</v>
          </cell>
          <cell r="BJ246">
            <v>3</v>
          </cell>
          <cell r="BK246">
            <v>0</v>
          </cell>
        </row>
        <row r="247">
          <cell r="A247" t="str">
            <v>0922</v>
          </cell>
          <cell r="B247" t="str">
            <v>N</v>
          </cell>
          <cell r="D247" t="str">
            <v>경북</v>
          </cell>
          <cell r="E247" t="str">
            <v>진보</v>
          </cell>
          <cell r="F247">
            <v>32</v>
          </cell>
          <cell r="G247">
            <v>6</v>
          </cell>
          <cell r="H247">
            <v>7</v>
          </cell>
          <cell r="I247">
            <v>2</v>
          </cell>
          <cell r="J247">
            <v>1</v>
          </cell>
          <cell r="K247">
            <v>0</v>
          </cell>
          <cell r="L247">
            <v>18</v>
          </cell>
          <cell r="M247">
            <v>2</v>
          </cell>
          <cell r="N247">
            <v>9</v>
          </cell>
          <cell r="O247">
            <v>4</v>
          </cell>
          <cell r="P247">
            <v>12</v>
          </cell>
          <cell r="Q247">
            <v>0</v>
          </cell>
          <cell r="R247">
            <v>11</v>
          </cell>
          <cell r="S247">
            <v>2</v>
          </cell>
          <cell r="T247">
            <v>4</v>
          </cell>
          <cell r="U247">
            <v>2</v>
          </cell>
          <cell r="V247">
            <v>1</v>
          </cell>
          <cell r="W247">
            <v>0</v>
          </cell>
          <cell r="X247">
            <v>0</v>
          </cell>
          <cell r="Y247">
            <v>0</v>
          </cell>
          <cell r="Z247">
            <v>1</v>
          </cell>
          <cell r="AA247">
            <v>1</v>
          </cell>
          <cell r="AB247">
            <v>0</v>
          </cell>
          <cell r="AC247">
            <v>0</v>
          </cell>
          <cell r="AD247">
            <v>1</v>
          </cell>
          <cell r="AE247">
            <v>1</v>
          </cell>
          <cell r="AF247">
            <v>1</v>
          </cell>
          <cell r="AG247">
            <v>0</v>
          </cell>
          <cell r="AH247">
            <v>0</v>
          </cell>
          <cell r="AI247">
            <v>0</v>
          </cell>
          <cell r="AJ247">
            <v>0</v>
          </cell>
          <cell r="AK247">
            <v>0</v>
          </cell>
          <cell r="AL247">
            <v>0</v>
          </cell>
          <cell r="AM247">
            <v>0</v>
          </cell>
          <cell r="AN247">
            <v>2</v>
          </cell>
          <cell r="AO247">
            <v>0</v>
          </cell>
          <cell r="AP247">
            <v>0</v>
          </cell>
          <cell r="AQ247">
            <v>0</v>
          </cell>
          <cell r="AR247">
            <v>1</v>
          </cell>
          <cell r="AS247">
            <v>0</v>
          </cell>
          <cell r="AT247">
            <v>0</v>
          </cell>
          <cell r="AU247">
            <v>0</v>
          </cell>
          <cell r="AV247">
            <v>7</v>
          </cell>
          <cell r="AW247">
            <v>0</v>
          </cell>
          <cell r="AX247">
            <v>1</v>
          </cell>
          <cell r="AY247">
            <v>0</v>
          </cell>
          <cell r="AZ247">
            <v>1</v>
          </cell>
          <cell r="BA247">
            <v>0</v>
          </cell>
          <cell r="BB247">
            <v>0</v>
          </cell>
          <cell r="BC247">
            <v>0</v>
          </cell>
          <cell r="BD247">
            <v>8</v>
          </cell>
          <cell r="BE247">
            <v>2</v>
          </cell>
          <cell r="BF247">
            <v>1</v>
          </cell>
          <cell r="BG247">
            <v>0</v>
          </cell>
          <cell r="BH247">
            <v>0</v>
          </cell>
          <cell r="BI247">
            <v>0</v>
          </cell>
          <cell r="BJ247">
            <v>2</v>
          </cell>
          <cell r="BK247">
            <v>0</v>
          </cell>
        </row>
        <row r="248">
          <cell r="A248" t="str">
            <v>0924</v>
          </cell>
          <cell r="B248" t="str">
            <v>N</v>
          </cell>
          <cell r="D248" t="str">
            <v>경북</v>
          </cell>
          <cell r="E248" t="str">
            <v>경산</v>
          </cell>
          <cell r="F248">
            <v>127</v>
          </cell>
          <cell r="G248">
            <v>14</v>
          </cell>
          <cell r="H248">
            <v>21</v>
          </cell>
          <cell r="I248">
            <v>4</v>
          </cell>
          <cell r="J248">
            <v>3</v>
          </cell>
          <cell r="K248">
            <v>0</v>
          </cell>
          <cell r="L248">
            <v>57</v>
          </cell>
          <cell r="M248">
            <v>3</v>
          </cell>
          <cell r="N248">
            <v>32</v>
          </cell>
          <cell r="O248">
            <v>5</v>
          </cell>
          <cell r="P248">
            <v>56</v>
          </cell>
          <cell r="Q248">
            <v>6</v>
          </cell>
          <cell r="R248">
            <v>39</v>
          </cell>
          <cell r="S248">
            <v>3</v>
          </cell>
          <cell r="T248">
            <v>15</v>
          </cell>
          <cell r="U248">
            <v>2</v>
          </cell>
          <cell r="V248">
            <v>3</v>
          </cell>
          <cell r="W248">
            <v>0</v>
          </cell>
          <cell r="X248">
            <v>1</v>
          </cell>
          <cell r="Y248">
            <v>0</v>
          </cell>
          <cell r="Z248">
            <v>3</v>
          </cell>
          <cell r="AA248">
            <v>0</v>
          </cell>
          <cell r="AB248">
            <v>0</v>
          </cell>
          <cell r="AC248">
            <v>0</v>
          </cell>
          <cell r="AD248">
            <v>4</v>
          </cell>
          <cell r="AE248">
            <v>1</v>
          </cell>
          <cell r="AF248">
            <v>2</v>
          </cell>
          <cell r="AG248">
            <v>1</v>
          </cell>
          <cell r="AH248">
            <v>0</v>
          </cell>
          <cell r="AI248">
            <v>0</v>
          </cell>
          <cell r="AJ248">
            <v>1</v>
          </cell>
          <cell r="AK248">
            <v>1</v>
          </cell>
          <cell r="AL248">
            <v>0</v>
          </cell>
          <cell r="AM248">
            <v>0</v>
          </cell>
          <cell r="AN248">
            <v>2</v>
          </cell>
          <cell r="AO248">
            <v>1</v>
          </cell>
          <cell r="AP248">
            <v>0</v>
          </cell>
          <cell r="AQ248">
            <v>0</v>
          </cell>
          <cell r="AR248">
            <v>5</v>
          </cell>
          <cell r="AS248">
            <v>0</v>
          </cell>
          <cell r="AT248">
            <v>0</v>
          </cell>
          <cell r="AU248">
            <v>0</v>
          </cell>
          <cell r="AV248">
            <v>18</v>
          </cell>
          <cell r="AW248">
            <v>0</v>
          </cell>
          <cell r="AX248">
            <v>3</v>
          </cell>
          <cell r="AY248">
            <v>0</v>
          </cell>
          <cell r="AZ248">
            <v>28</v>
          </cell>
          <cell r="BA248">
            <v>5</v>
          </cell>
          <cell r="BB248">
            <v>3</v>
          </cell>
          <cell r="BC248">
            <v>0</v>
          </cell>
          <cell r="BD248">
            <v>27</v>
          </cell>
          <cell r="BE248">
            <v>2</v>
          </cell>
          <cell r="BF248">
            <v>2</v>
          </cell>
          <cell r="BG248">
            <v>0</v>
          </cell>
          <cell r="BH248">
            <v>2</v>
          </cell>
          <cell r="BI248">
            <v>0</v>
          </cell>
          <cell r="BJ248">
            <v>5</v>
          </cell>
          <cell r="BK248">
            <v>1</v>
          </cell>
        </row>
        <row r="249">
          <cell r="A249" t="str">
            <v>0925</v>
          </cell>
          <cell r="B249" t="str">
            <v>N</v>
          </cell>
          <cell r="D249" t="str">
            <v>경북</v>
          </cell>
          <cell r="E249" t="str">
            <v>영천</v>
          </cell>
          <cell r="F249">
            <v>45</v>
          </cell>
          <cell r="G249">
            <v>8</v>
          </cell>
          <cell r="H249">
            <v>8</v>
          </cell>
          <cell r="I249">
            <v>0</v>
          </cell>
          <cell r="J249">
            <v>1</v>
          </cell>
          <cell r="K249">
            <v>5</v>
          </cell>
          <cell r="L249">
            <v>20</v>
          </cell>
          <cell r="M249">
            <v>3</v>
          </cell>
          <cell r="N249">
            <v>13</v>
          </cell>
          <cell r="O249">
            <v>5</v>
          </cell>
          <cell r="P249">
            <v>17</v>
          </cell>
          <cell r="Q249">
            <v>1</v>
          </cell>
          <cell r="R249">
            <v>15</v>
          </cell>
          <cell r="S249">
            <v>2</v>
          </cell>
          <cell r="T249">
            <v>6</v>
          </cell>
          <cell r="U249">
            <v>0</v>
          </cell>
          <cell r="V249">
            <v>1</v>
          </cell>
          <cell r="W249">
            <v>0</v>
          </cell>
          <cell r="X249">
            <v>1</v>
          </cell>
          <cell r="Y249">
            <v>0</v>
          </cell>
          <cell r="Z249">
            <v>2</v>
          </cell>
          <cell r="AA249">
            <v>0</v>
          </cell>
          <cell r="AB249">
            <v>0</v>
          </cell>
          <cell r="AC249">
            <v>0</v>
          </cell>
          <cell r="AD249">
            <v>1</v>
          </cell>
          <cell r="AE249">
            <v>0</v>
          </cell>
          <cell r="AF249">
            <v>0</v>
          </cell>
          <cell r="AG249">
            <v>0</v>
          </cell>
          <cell r="AH249">
            <v>0</v>
          </cell>
          <cell r="AI249">
            <v>0</v>
          </cell>
          <cell r="AJ249">
            <v>0</v>
          </cell>
          <cell r="AK249">
            <v>0</v>
          </cell>
          <cell r="AL249">
            <v>1</v>
          </cell>
          <cell r="AM249">
            <v>0</v>
          </cell>
          <cell r="AN249">
            <v>0</v>
          </cell>
          <cell r="AO249">
            <v>0</v>
          </cell>
          <cell r="AP249">
            <v>0</v>
          </cell>
          <cell r="AQ249">
            <v>0</v>
          </cell>
          <cell r="AR249">
            <v>2</v>
          </cell>
          <cell r="AS249">
            <v>0</v>
          </cell>
          <cell r="AT249">
            <v>0</v>
          </cell>
          <cell r="AU249">
            <v>0</v>
          </cell>
          <cell r="AV249">
            <v>5</v>
          </cell>
          <cell r="AW249">
            <v>1</v>
          </cell>
          <cell r="AX249">
            <v>1</v>
          </cell>
          <cell r="AY249">
            <v>0</v>
          </cell>
          <cell r="AZ249">
            <v>9</v>
          </cell>
          <cell r="BA249">
            <v>0</v>
          </cell>
          <cell r="BB249">
            <v>1</v>
          </cell>
          <cell r="BC249">
            <v>0</v>
          </cell>
          <cell r="BD249">
            <v>10</v>
          </cell>
          <cell r="BE249">
            <v>2</v>
          </cell>
          <cell r="BF249">
            <v>2</v>
          </cell>
          <cell r="BG249">
            <v>0</v>
          </cell>
          <cell r="BH249">
            <v>0</v>
          </cell>
          <cell r="BI249">
            <v>0</v>
          </cell>
          <cell r="BJ249">
            <v>2</v>
          </cell>
          <cell r="BK249">
            <v>0</v>
          </cell>
        </row>
        <row r="250">
          <cell r="A250" t="str">
            <v>0926</v>
          </cell>
          <cell r="B250" t="str">
            <v>N</v>
          </cell>
          <cell r="D250" t="str">
            <v>경북</v>
          </cell>
          <cell r="E250" t="str">
            <v>영주</v>
          </cell>
          <cell r="F250">
            <v>85</v>
          </cell>
          <cell r="G250">
            <v>12</v>
          </cell>
          <cell r="H250">
            <v>18</v>
          </cell>
          <cell r="I250">
            <v>2</v>
          </cell>
          <cell r="J250">
            <v>2</v>
          </cell>
          <cell r="K250">
            <v>0</v>
          </cell>
          <cell r="L250">
            <v>45</v>
          </cell>
          <cell r="M250">
            <v>4</v>
          </cell>
          <cell r="N250">
            <v>22</v>
          </cell>
          <cell r="O250">
            <v>3</v>
          </cell>
          <cell r="P250">
            <v>32</v>
          </cell>
          <cell r="Q250">
            <v>6</v>
          </cell>
          <cell r="R250">
            <v>31</v>
          </cell>
          <cell r="S250">
            <v>3</v>
          </cell>
          <cell r="T250">
            <v>10</v>
          </cell>
          <cell r="U250">
            <v>3</v>
          </cell>
          <cell r="V250">
            <v>2</v>
          </cell>
          <cell r="W250">
            <v>0</v>
          </cell>
          <cell r="X250">
            <v>1</v>
          </cell>
          <cell r="Y250">
            <v>0</v>
          </cell>
          <cell r="Z250">
            <v>2</v>
          </cell>
          <cell r="AA250">
            <v>0</v>
          </cell>
          <cell r="AB250">
            <v>0</v>
          </cell>
          <cell r="AC250">
            <v>0</v>
          </cell>
          <cell r="AD250">
            <v>3</v>
          </cell>
          <cell r="AE250">
            <v>0</v>
          </cell>
          <cell r="AF250">
            <v>1</v>
          </cell>
          <cell r="AG250">
            <v>0</v>
          </cell>
          <cell r="AH250">
            <v>0</v>
          </cell>
          <cell r="AI250">
            <v>0</v>
          </cell>
          <cell r="AJ250">
            <v>1</v>
          </cell>
          <cell r="AK250">
            <v>0</v>
          </cell>
          <cell r="AL250">
            <v>0</v>
          </cell>
          <cell r="AM250">
            <v>0</v>
          </cell>
          <cell r="AN250">
            <v>3</v>
          </cell>
          <cell r="AO250">
            <v>0</v>
          </cell>
          <cell r="AP250">
            <v>0</v>
          </cell>
          <cell r="AQ250">
            <v>0</v>
          </cell>
          <cell r="AR250">
            <v>5</v>
          </cell>
          <cell r="AS250">
            <v>2</v>
          </cell>
          <cell r="AT250">
            <v>0</v>
          </cell>
          <cell r="AU250">
            <v>0</v>
          </cell>
          <cell r="AV250">
            <v>14</v>
          </cell>
          <cell r="AW250">
            <v>1</v>
          </cell>
          <cell r="AX250">
            <v>2</v>
          </cell>
          <cell r="AY250">
            <v>0</v>
          </cell>
          <cell r="AZ250">
            <v>8</v>
          </cell>
          <cell r="BA250">
            <v>3</v>
          </cell>
          <cell r="BB250">
            <v>3</v>
          </cell>
          <cell r="BC250">
            <v>1</v>
          </cell>
          <cell r="BD250">
            <v>21</v>
          </cell>
          <cell r="BE250">
            <v>2</v>
          </cell>
          <cell r="BF250">
            <v>1</v>
          </cell>
          <cell r="BG250">
            <v>0</v>
          </cell>
          <cell r="BH250">
            <v>2</v>
          </cell>
          <cell r="BI250">
            <v>0</v>
          </cell>
          <cell r="BJ250">
            <v>4</v>
          </cell>
          <cell r="BK250">
            <v>0</v>
          </cell>
        </row>
        <row r="251">
          <cell r="A251" t="str">
            <v>0928</v>
          </cell>
          <cell r="B251" t="str">
            <v>N</v>
          </cell>
          <cell r="D251" t="str">
            <v>경북</v>
          </cell>
          <cell r="E251" t="str">
            <v>문경</v>
          </cell>
          <cell r="F251">
            <v>113</v>
          </cell>
          <cell r="G251">
            <v>9</v>
          </cell>
          <cell r="H251">
            <v>23</v>
          </cell>
          <cell r="I251">
            <v>3</v>
          </cell>
          <cell r="J251">
            <v>3</v>
          </cell>
          <cell r="K251">
            <v>0</v>
          </cell>
          <cell r="L251">
            <v>61</v>
          </cell>
          <cell r="M251">
            <v>2</v>
          </cell>
          <cell r="N251">
            <v>30</v>
          </cell>
          <cell r="O251">
            <v>5</v>
          </cell>
          <cell r="P251">
            <v>49</v>
          </cell>
          <cell r="Q251">
            <v>2</v>
          </cell>
          <cell r="R251">
            <v>34</v>
          </cell>
          <cell r="S251">
            <v>2</v>
          </cell>
          <cell r="T251">
            <v>14</v>
          </cell>
          <cell r="U251">
            <v>3</v>
          </cell>
          <cell r="V251">
            <v>3</v>
          </cell>
          <cell r="W251">
            <v>0</v>
          </cell>
          <cell r="X251">
            <v>0</v>
          </cell>
          <cell r="Y251">
            <v>0</v>
          </cell>
          <cell r="Z251">
            <v>4</v>
          </cell>
          <cell r="AA251">
            <v>0</v>
          </cell>
          <cell r="AB251">
            <v>0</v>
          </cell>
          <cell r="AC251">
            <v>0</v>
          </cell>
          <cell r="AD251">
            <v>4</v>
          </cell>
          <cell r="AE251">
            <v>0</v>
          </cell>
          <cell r="AF251">
            <v>1</v>
          </cell>
          <cell r="AG251">
            <v>2</v>
          </cell>
          <cell r="AH251">
            <v>0</v>
          </cell>
          <cell r="AI251">
            <v>0</v>
          </cell>
          <cell r="AJ251">
            <v>1</v>
          </cell>
          <cell r="AK251">
            <v>0</v>
          </cell>
          <cell r="AL251">
            <v>0</v>
          </cell>
          <cell r="AM251">
            <v>0</v>
          </cell>
          <cell r="AN251">
            <v>3</v>
          </cell>
          <cell r="AO251">
            <v>0</v>
          </cell>
          <cell r="AP251">
            <v>0</v>
          </cell>
          <cell r="AQ251">
            <v>0</v>
          </cell>
          <cell r="AR251">
            <v>7</v>
          </cell>
          <cell r="AS251">
            <v>1</v>
          </cell>
          <cell r="AT251">
            <v>0</v>
          </cell>
          <cell r="AU251">
            <v>0</v>
          </cell>
          <cell r="AV251">
            <v>27</v>
          </cell>
          <cell r="AW251">
            <v>0</v>
          </cell>
          <cell r="AX251">
            <v>3</v>
          </cell>
          <cell r="AY251">
            <v>0</v>
          </cell>
          <cell r="AZ251">
            <v>9</v>
          </cell>
          <cell r="BA251">
            <v>1</v>
          </cell>
          <cell r="BB251">
            <v>2</v>
          </cell>
          <cell r="BC251">
            <v>0</v>
          </cell>
          <cell r="BD251">
            <v>24</v>
          </cell>
          <cell r="BE251">
            <v>1</v>
          </cell>
          <cell r="BF251">
            <v>1</v>
          </cell>
          <cell r="BG251">
            <v>0</v>
          </cell>
          <cell r="BH251">
            <v>2</v>
          </cell>
          <cell r="BI251">
            <v>0</v>
          </cell>
          <cell r="BJ251">
            <v>5</v>
          </cell>
          <cell r="BK251">
            <v>1</v>
          </cell>
        </row>
        <row r="252">
          <cell r="A252" t="str">
            <v>0929</v>
          </cell>
          <cell r="B252" t="str">
            <v>N</v>
          </cell>
          <cell r="D252" t="str">
            <v>경북</v>
          </cell>
          <cell r="E252" t="str">
            <v>상주</v>
          </cell>
          <cell r="F252">
            <v>58</v>
          </cell>
          <cell r="G252">
            <v>10</v>
          </cell>
          <cell r="H252">
            <v>11</v>
          </cell>
          <cell r="I252">
            <v>0</v>
          </cell>
          <cell r="J252">
            <v>1</v>
          </cell>
          <cell r="K252">
            <v>0</v>
          </cell>
          <cell r="L252">
            <v>27</v>
          </cell>
          <cell r="M252">
            <v>3</v>
          </cell>
          <cell r="N252">
            <v>14</v>
          </cell>
          <cell r="O252">
            <v>3</v>
          </cell>
          <cell r="P252">
            <v>25</v>
          </cell>
          <cell r="Q252">
            <v>4</v>
          </cell>
          <cell r="R252">
            <v>19</v>
          </cell>
          <cell r="S252">
            <v>3</v>
          </cell>
          <cell r="T252">
            <v>6</v>
          </cell>
          <cell r="U252">
            <v>3</v>
          </cell>
          <cell r="V252">
            <v>2</v>
          </cell>
          <cell r="W252">
            <v>0</v>
          </cell>
          <cell r="X252">
            <v>1</v>
          </cell>
          <cell r="Y252">
            <v>0</v>
          </cell>
          <cell r="Z252">
            <v>2</v>
          </cell>
          <cell r="AA252">
            <v>0</v>
          </cell>
          <cell r="AB252">
            <v>0</v>
          </cell>
          <cell r="AC252">
            <v>0</v>
          </cell>
          <cell r="AD252">
            <v>1</v>
          </cell>
          <cell r="AE252">
            <v>0</v>
          </cell>
          <cell r="AF252">
            <v>0</v>
          </cell>
          <cell r="AG252">
            <v>0</v>
          </cell>
          <cell r="AH252">
            <v>0</v>
          </cell>
          <cell r="AI252">
            <v>0</v>
          </cell>
          <cell r="AJ252">
            <v>1</v>
          </cell>
          <cell r="AK252">
            <v>0</v>
          </cell>
          <cell r="AL252">
            <v>0</v>
          </cell>
          <cell r="AM252">
            <v>0</v>
          </cell>
          <cell r="AN252">
            <v>1</v>
          </cell>
          <cell r="AO252">
            <v>0</v>
          </cell>
          <cell r="AP252">
            <v>0</v>
          </cell>
          <cell r="AQ252">
            <v>0</v>
          </cell>
          <cell r="AR252">
            <v>3</v>
          </cell>
          <cell r="AS252">
            <v>0</v>
          </cell>
          <cell r="AT252">
            <v>0</v>
          </cell>
          <cell r="AU252">
            <v>0</v>
          </cell>
          <cell r="AV252">
            <v>8</v>
          </cell>
          <cell r="AW252">
            <v>0</v>
          </cell>
          <cell r="AX252">
            <v>2</v>
          </cell>
          <cell r="AY252">
            <v>0</v>
          </cell>
          <cell r="AZ252">
            <v>11</v>
          </cell>
          <cell r="BA252">
            <v>4</v>
          </cell>
          <cell r="BB252">
            <v>1</v>
          </cell>
          <cell r="BC252">
            <v>0</v>
          </cell>
          <cell r="BD252">
            <v>13</v>
          </cell>
          <cell r="BE252">
            <v>3</v>
          </cell>
          <cell r="BF252">
            <v>1</v>
          </cell>
          <cell r="BG252">
            <v>0</v>
          </cell>
          <cell r="BH252">
            <v>1</v>
          </cell>
          <cell r="BI252">
            <v>0</v>
          </cell>
          <cell r="BJ252">
            <v>3</v>
          </cell>
          <cell r="BK252">
            <v>0</v>
          </cell>
        </row>
        <row r="253">
          <cell r="A253" t="str">
            <v>1703</v>
          </cell>
          <cell r="B253" t="str">
            <v>N</v>
          </cell>
          <cell r="D253" t="str">
            <v>경북</v>
          </cell>
          <cell r="E253" t="str">
            <v>포항서부</v>
          </cell>
          <cell r="F253">
            <v>125</v>
          </cell>
          <cell r="G253">
            <v>22</v>
          </cell>
          <cell r="H253">
            <v>31</v>
          </cell>
          <cell r="I253">
            <v>6</v>
          </cell>
          <cell r="J253">
            <v>6</v>
          </cell>
          <cell r="K253">
            <v>0</v>
          </cell>
          <cell r="L253">
            <v>50</v>
          </cell>
          <cell r="M253">
            <v>5</v>
          </cell>
          <cell r="N253">
            <v>43</v>
          </cell>
          <cell r="O253">
            <v>5</v>
          </cell>
          <cell r="P253">
            <v>54</v>
          </cell>
          <cell r="Q253">
            <v>14</v>
          </cell>
          <cell r="R253">
            <v>28</v>
          </cell>
          <cell r="S253">
            <v>3</v>
          </cell>
          <cell r="T253">
            <v>19</v>
          </cell>
          <cell r="U253">
            <v>3</v>
          </cell>
          <cell r="V253">
            <v>6</v>
          </cell>
          <cell r="W253">
            <v>0</v>
          </cell>
          <cell r="X253">
            <v>0</v>
          </cell>
          <cell r="Y253">
            <v>0</v>
          </cell>
          <cell r="Z253">
            <v>5</v>
          </cell>
          <cell r="AA253">
            <v>0</v>
          </cell>
          <cell r="AB253">
            <v>0</v>
          </cell>
          <cell r="AC253">
            <v>0</v>
          </cell>
          <cell r="AD253">
            <v>6</v>
          </cell>
          <cell r="AE253">
            <v>1</v>
          </cell>
          <cell r="AF253">
            <v>1</v>
          </cell>
          <cell r="AG253">
            <v>0</v>
          </cell>
          <cell r="AH253">
            <v>0</v>
          </cell>
          <cell r="AI253">
            <v>0</v>
          </cell>
          <cell r="AJ253">
            <v>0</v>
          </cell>
          <cell r="AK253">
            <v>0</v>
          </cell>
          <cell r="AL253">
            <v>0</v>
          </cell>
          <cell r="AM253">
            <v>1</v>
          </cell>
          <cell r="AN253">
            <v>2</v>
          </cell>
          <cell r="AO253">
            <v>1</v>
          </cell>
          <cell r="AP253">
            <v>0</v>
          </cell>
          <cell r="AQ253">
            <v>0</v>
          </cell>
          <cell r="AR253">
            <v>11</v>
          </cell>
          <cell r="AS253">
            <v>3</v>
          </cell>
          <cell r="AT253">
            <v>0</v>
          </cell>
          <cell r="AU253">
            <v>0</v>
          </cell>
          <cell r="AV253">
            <v>22</v>
          </cell>
          <cell r="AW253">
            <v>2</v>
          </cell>
          <cell r="AX253">
            <v>3</v>
          </cell>
          <cell r="AY253">
            <v>0</v>
          </cell>
          <cell r="AZ253">
            <v>16</v>
          </cell>
          <cell r="BA253">
            <v>8</v>
          </cell>
          <cell r="BB253">
            <v>2</v>
          </cell>
          <cell r="BC253">
            <v>0</v>
          </cell>
          <cell r="BD253">
            <v>19</v>
          </cell>
          <cell r="BE253">
            <v>2</v>
          </cell>
          <cell r="BF253">
            <v>1</v>
          </cell>
          <cell r="BG253">
            <v>0</v>
          </cell>
          <cell r="BH253">
            <v>2</v>
          </cell>
          <cell r="BI253">
            <v>0</v>
          </cell>
          <cell r="BJ253">
            <v>4</v>
          </cell>
          <cell r="BK253">
            <v>1</v>
          </cell>
        </row>
        <row r="254">
          <cell r="A254" t="str">
            <v>0901</v>
          </cell>
          <cell r="B254" t="str">
            <v>O</v>
          </cell>
          <cell r="D254" t="str">
            <v>대구</v>
          </cell>
          <cell r="E254" t="str">
            <v>남대구</v>
          </cell>
          <cell r="F254">
            <v>230</v>
          </cell>
          <cell r="G254">
            <v>23</v>
          </cell>
          <cell r="H254">
            <v>38</v>
          </cell>
          <cell r="I254">
            <v>5</v>
          </cell>
          <cell r="J254">
            <v>4</v>
          </cell>
          <cell r="K254">
            <v>1</v>
          </cell>
          <cell r="L254">
            <v>89</v>
          </cell>
          <cell r="M254">
            <v>11</v>
          </cell>
          <cell r="N254">
            <v>48</v>
          </cell>
          <cell r="O254">
            <v>5</v>
          </cell>
          <cell r="P254">
            <v>135</v>
          </cell>
          <cell r="Q254">
            <v>11</v>
          </cell>
          <cell r="R254">
            <v>47</v>
          </cell>
          <cell r="S254">
            <v>7</v>
          </cell>
          <cell r="T254">
            <v>18</v>
          </cell>
          <cell r="U254">
            <v>2</v>
          </cell>
          <cell r="V254">
            <v>5</v>
          </cell>
          <cell r="W254">
            <v>0</v>
          </cell>
          <cell r="X254">
            <v>2</v>
          </cell>
          <cell r="Y254">
            <v>0</v>
          </cell>
          <cell r="Z254">
            <v>7</v>
          </cell>
          <cell r="AA254">
            <v>0</v>
          </cell>
          <cell r="AB254">
            <v>0</v>
          </cell>
          <cell r="AC254">
            <v>0</v>
          </cell>
          <cell r="AD254">
            <v>7</v>
          </cell>
          <cell r="AE254">
            <v>1</v>
          </cell>
          <cell r="AF254">
            <v>2</v>
          </cell>
          <cell r="AG254">
            <v>1</v>
          </cell>
          <cell r="AH254">
            <v>0</v>
          </cell>
          <cell r="AI254">
            <v>0</v>
          </cell>
          <cell r="AJ254">
            <v>2</v>
          </cell>
          <cell r="AK254">
            <v>0</v>
          </cell>
          <cell r="AL254">
            <v>1</v>
          </cell>
          <cell r="AM254">
            <v>0</v>
          </cell>
          <cell r="AN254">
            <v>3</v>
          </cell>
          <cell r="AO254">
            <v>2</v>
          </cell>
          <cell r="AP254">
            <v>0</v>
          </cell>
          <cell r="AQ254">
            <v>0</v>
          </cell>
          <cell r="AR254">
            <v>9</v>
          </cell>
          <cell r="AS254">
            <v>1</v>
          </cell>
          <cell r="AT254">
            <v>0</v>
          </cell>
          <cell r="AU254">
            <v>0</v>
          </cell>
          <cell r="AV254">
            <v>42</v>
          </cell>
          <cell r="AW254">
            <v>4</v>
          </cell>
          <cell r="AX254">
            <v>7</v>
          </cell>
          <cell r="AY254">
            <v>0</v>
          </cell>
          <cell r="AZ254">
            <v>74</v>
          </cell>
          <cell r="BA254">
            <v>4</v>
          </cell>
          <cell r="BB254">
            <v>5</v>
          </cell>
          <cell r="BC254">
            <v>0</v>
          </cell>
          <cell r="BD254">
            <v>29</v>
          </cell>
          <cell r="BE254">
            <v>5</v>
          </cell>
          <cell r="BF254">
            <v>3</v>
          </cell>
          <cell r="BG254">
            <v>0</v>
          </cell>
          <cell r="BH254">
            <v>2</v>
          </cell>
          <cell r="BI254">
            <v>0</v>
          </cell>
          <cell r="BJ254">
            <v>8</v>
          </cell>
          <cell r="BK254">
            <v>2</v>
          </cell>
        </row>
        <row r="255">
          <cell r="A255" t="str">
            <v>0902</v>
          </cell>
          <cell r="B255" t="str">
            <v>O</v>
          </cell>
          <cell r="D255" t="str">
            <v>대구</v>
          </cell>
          <cell r="E255" t="str">
            <v>대구중앙</v>
          </cell>
          <cell r="F255">
            <v>124</v>
          </cell>
          <cell r="G255">
            <v>6</v>
          </cell>
          <cell r="H255">
            <v>18</v>
          </cell>
          <cell r="I255">
            <v>1</v>
          </cell>
          <cell r="J255">
            <v>2</v>
          </cell>
          <cell r="K255">
            <v>0</v>
          </cell>
          <cell r="L255">
            <v>51</v>
          </cell>
          <cell r="M255">
            <v>1</v>
          </cell>
          <cell r="N255">
            <v>25</v>
          </cell>
          <cell r="O255">
            <v>2</v>
          </cell>
          <cell r="P255">
            <v>70</v>
          </cell>
          <cell r="Q255">
            <v>3</v>
          </cell>
          <cell r="R255">
            <v>29</v>
          </cell>
          <cell r="S255">
            <v>1</v>
          </cell>
          <cell r="T255">
            <v>11</v>
          </cell>
          <cell r="U255">
            <v>1</v>
          </cell>
          <cell r="V255">
            <v>2</v>
          </cell>
          <cell r="W255">
            <v>1</v>
          </cell>
          <cell r="X255">
            <v>0</v>
          </cell>
          <cell r="Y255">
            <v>0</v>
          </cell>
          <cell r="Z255">
            <v>4</v>
          </cell>
          <cell r="AA255">
            <v>0</v>
          </cell>
          <cell r="AB255">
            <v>0</v>
          </cell>
          <cell r="AC255">
            <v>0</v>
          </cell>
          <cell r="AD255">
            <v>3</v>
          </cell>
          <cell r="AE255">
            <v>0</v>
          </cell>
          <cell r="AF255">
            <v>1</v>
          </cell>
          <cell r="AG255">
            <v>0</v>
          </cell>
          <cell r="AH255">
            <v>0</v>
          </cell>
          <cell r="AI255">
            <v>0</v>
          </cell>
          <cell r="AJ255">
            <v>1</v>
          </cell>
          <cell r="AK255">
            <v>0</v>
          </cell>
          <cell r="AL255">
            <v>1</v>
          </cell>
          <cell r="AM255">
            <v>0</v>
          </cell>
          <cell r="AN255">
            <v>2</v>
          </cell>
          <cell r="AO255">
            <v>0</v>
          </cell>
          <cell r="AP255">
            <v>0</v>
          </cell>
          <cell r="AQ255">
            <v>0</v>
          </cell>
          <cell r="AR255">
            <v>4</v>
          </cell>
          <cell r="AS255">
            <v>0</v>
          </cell>
          <cell r="AT255">
            <v>0</v>
          </cell>
          <cell r="AU255">
            <v>0</v>
          </cell>
          <cell r="AV255">
            <v>22</v>
          </cell>
          <cell r="AW255">
            <v>0</v>
          </cell>
          <cell r="AX255">
            <v>4</v>
          </cell>
          <cell r="AY255">
            <v>0</v>
          </cell>
          <cell r="AZ255">
            <v>38</v>
          </cell>
          <cell r="BA255">
            <v>3</v>
          </cell>
          <cell r="BB255">
            <v>3</v>
          </cell>
          <cell r="BC255">
            <v>0</v>
          </cell>
          <cell r="BD255">
            <v>18</v>
          </cell>
          <cell r="BE255">
            <v>1</v>
          </cell>
          <cell r="BF255">
            <v>2</v>
          </cell>
          <cell r="BG255">
            <v>0</v>
          </cell>
          <cell r="BH255">
            <v>2</v>
          </cell>
          <cell r="BI255">
            <v>0</v>
          </cell>
          <cell r="BJ255">
            <v>4</v>
          </cell>
          <cell r="BK255">
            <v>0</v>
          </cell>
        </row>
        <row r="256">
          <cell r="A256" t="str">
            <v>0903</v>
          </cell>
          <cell r="B256" t="str">
            <v>O</v>
          </cell>
          <cell r="D256" t="str">
            <v>대구</v>
          </cell>
          <cell r="E256" t="str">
            <v>만촌</v>
          </cell>
          <cell r="F256">
            <v>87</v>
          </cell>
          <cell r="G256">
            <v>9</v>
          </cell>
          <cell r="H256">
            <v>15</v>
          </cell>
          <cell r="I256">
            <v>5</v>
          </cell>
          <cell r="J256">
            <v>2</v>
          </cell>
          <cell r="K256">
            <v>2</v>
          </cell>
          <cell r="L256">
            <v>35</v>
          </cell>
          <cell r="M256">
            <v>1</v>
          </cell>
          <cell r="N256">
            <v>21</v>
          </cell>
          <cell r="O256">
            <v>6</v>
          </cell>
          <cell r="P256">
            <v>46</v>
          </cell>
          <cell r="Q256">
            <v>3</v>
          </cell>
          <cell r="R256">
            <v>20</v>
          </cell>
          <cell r="S256">
            <v>0</v>
          </cell>
          <cell r="T256">
            <v>8</v>
          </cell>
          <cell r="U256">
            <v>0</v>
          </cell>
          <cell r="V256">
            <v>1</v>
          </cell>
          <cell r="W256">
            <v>2</v>
          </cell>
          <cell r="X256">
            <v>2</v>
          </cell>
          <cell r="Y256">
            <v>1</v>
          </cell>
          <cell r="Z256">
            <v>4</v>
          </cell>
          <cell r="AA256">
            <v>0</v>
          </cell>
          <cell r="AB256">
            <v>0</v>
          </cell>
          <cell r="AC256">
            <v>0</v>
          </cell>
          <cell r="AD256">
            <v>3</v>
          </cell>
          <cell r="AE256">
            <v>0</v>
          </cell>
          <cell r="AF256">
            <v>1</v>
          </cell>
          <cell r="AG256">
            <v>1</v>
          </cell>
          <cell r="AH256">
            <v>0</v>
          </cell>
          <cell r="AI256">
            <v>0</v>
          </cell>
          <cell r="AJ256">
            <v>0</v>
          </cell>
          <cell r="AK256">
            <v>0</v>
          </cell>
          <cell r="AL256">
            <v>0</v>
          </cell>
          <cell r="AM256">
            <v>0</v>
          </cell>
          <cell r="AN256">
            <v>1</v>
          </cell>
          <cell r="AO256">
            <v>0</v>
          </cell>
          <cell r="AP256">
            <v>0</v>
          </cell>
          <cell r="AQ256">
            <v>0</v>
          </cell>
          <cell r="AR256">
            <v>3</v>
          </cell>
          <cell r="AS256">
            <v>1</v>
          </cell>
          <cell r="AT256">
            <v>0</v>
          </cell>
          <cell r="AU256">
            <v>0</v>
          </cell>
          <cell r="AV256">
            <v>15</v>
          </cell>
          <cell r="AW256">
            <v>1</v>
          </cell>
          <cell r="AX256">
            <v>2</v>
          </cell>
          <cell r="AY256">
            <v>0</v>
          </cell>
          <cell r="AZ256">
            <v>25</v>
          </cell>
          <cell r="BA256">
            <v>1</v>
          </cell>
          <cell r="BB256">
            <v>2</v>
          </cell>
          <cell r="BC256">
            <v>0</v>
          </cell>
          <cell r="BD256">
            <v>13</v>
          </cell>
          <cell r="BE256">
            <v>0</v>
          </cell>
          <cell r="BF256">
            <v>2</v>
          </cell>
          <cell r="BG256">
            <v>0</v>
          </cell>
          <cell r="BH256">
            <v>0</v>
          </cell>
          <cell r="BI256">
            <v>0</v>
          </cell>
          <cell r="BJ256">
            <v>3</v>
          </cell>
          <cell r="BK256">
            <v>0</v>
          </cell>
        </row>
        <row r="257">
          <cell r="A257" t="str">
            <v>0904</v>
          </cell>
          <cell r="B257" t="str">
            <v>O</v>
          </cell>
          <cell r="D257" t="str">
            <v>대구</v>
          </cell>
          <cell r="E257" t="str">
            <v>동대구</v>
          </cell>
          <cell r="F257">
            <v>200</v>
          </cell>
          <cell r="G257">
            <v>12</v>
          </cell>
          <cell r="H257">
            <v>34</v>
          </cell>
          <cell r="I257">
            <v>3</v>
          </cell>
          <cell r="J257">
            <v>3</v>
          </cell>
          <cell r="K257">
            <v>0</v>
          </cell>
          <cell r="L257">
            <v>80</v>
          </cell>
          <cell r="M257">
            <v>3</v>
          </cell>
          <cell r="N257">
            <v>44</v>
          </cell>
          <cell r="O257">
            <v>6</v>
          </cell>
          <cell r="P257">
            <v>109</v>
          </cell>
          <cell r="Q257">
            <v>4</v>
          </cell>
          <cell r="R257">
            <v>47</v>
          </cell>
          <cell r="S257">
            <v>2</v>
          </cell>
          <cell r="T257">
            <v>17</v>
          </cell>
          <cell r="U257">
            <v>4</v>
          </cell>
          <cell r="V257">
            <v>6</v>
          </cell>
          <cell r="W257">
            <v>0</v>
          </cell>
          <cell r="X257">
            <v>1</v>
          </cell>
          <cell r="Y257">
            <v>0</v>
          </cell>
          <cell r="Z257">
            <v>7</v>
          </cell>
          <cell r="AA257">
            <v>0</v>
          </cell>
          <cell r="AB257">
            <v>0</v>
          </cell>
          <cell r="AC257">
            <v>0</v>
          </cell>
          <cell r="AD257">
            <v>6</v>
          </cell>
          <cell r="AE257">
            <v>0</v>
          </cell>
          <cell r="AF257">
            <v>2</v>
          </cell>
          <cell r="AG257">
            <v>1</v>
          </cell>
          <cell r="AH257">
            <v>0</v>
          </cell>
          <cell r="AI257">
            <v>0</v>
          </cell>
          <cell r="AJ257">
            <v>1</v>
          </cell>
          <cell r="AK257">
            <v>0</v>
          </cell>
          <cell r="AL257">
            <v>1</v>
          </cell>
          <cell r="AM257">
            <v>1</v>
          </cell>
          <cell r="AN257">
            <v>3</v>
          </cell>
          <cell r="AO257">
            <v>0</v>
          </cell>
          <cell r="AP257">
            <v>0</v>
          </cell>
          <cell r="AQ257">
            <v>0</v>
          </cell>
          <cell r="AR257">
            <v>7</v>
          </cell>
          <cell r="AS257">
            <v>1</v>
          </cell>
          <cell r="AT257">
            <v>0</v>
          </cell>
          <cell r="AU257">
            <v>0</v>
          </cell>
          <cell r="AV257">
            <v>33</v>
          </cell>
          <cell r="AW257">
            <v>1</v>
          </cell>
          <cell r="AX257">
            <v>6</v>
          </cell>
          <cell r="AY257">
            <v>0</v>
          </cell>
          <cell r="AZ257">
            <v>60</v>
          </cell>
          <cell r="BA257">
            <v>2</v>
          </cell>
          <cell r="BB257">
            <v>5</v>
          </cell>
          <cell r="BC257">
            <v>0</v>
          </cell>
          <cell r="BD257">
            <v>29</v>
          </cell>
          <cell r="BE257">
            <v>1</v>
          </cell>
          <cell r="BF257">
            <v>4</v>
          </cell>
          <cell r="BG257">
            <v>1</v>
          </cell>
          <cell r="BH257">
            <v>2</v>
          </cell>
          <cell r="BI257">
            <v>0</v>
          </cell>
          <cell r="BJ257">
            <v>7</v>
          </cell>
          <cell r="BK257">
            <v>0</v>
          </cell>
        </row>
        <row r="258">
          <cell r="A258" t="str">
            <v>0905</v>
          </cell>
          <cell r="B258" t="str">
            <v>O</v>
          </cell>
          <cell r="D258" t="str">
            <v>대구</v>
          </cell>
          <cell r="E258" t="str">
            <v>대구동구</v>
          </cell>
          <cell r="F258">
            <v>105</v>
          </cell>
          <cell r="G258">
            <v>7</v>
          </cell>
          <cell r="H258">
            <v>16</v>
          </cell>
          <cell r="I258">
            <v>3</v>
          </cell>
          <cell r="J258">
            <v>1</v>
          </cell>
          <cell r="K258">
            <v>1</v>
          </cell>
          <cell r="L258">
            <v>45</v>
          </cell>
          <cell r="M258">
            <v>1</v>
          </cell>
          <cell r="N258">
            <v>20</v>
          </cell>
          <cell r="O258">
            <v>5</v>
          </cell>
          <cell r="P258">
            <v>59</v>
          </cell>
          <cell r="Q258">
            <v>2</v>
          </cell>
          <cell r="R258">
            <v>26</v>
          </cell>
          <cell r="S258">
            <v>0</v>
          </cell>
          <cell r="T258">
            <v>8</v>
          </cell>
          <cell r="U258">
            <v>1</v>
          </cell>
          <cell r="V258">
            <v>2</v>
          </cell>
          <cell r="W258">
            <v>1</v>
          </cell>
          <cell r="X258">
            <v>0</v>
          </cell>
          <cell r="Y258">
            <v>0</v>
          </cell>
          <cell r="Z258">
            <v>4</v>
          </cell>
          <cell r="AA258">
            <v>0</v>
          </cell>
          <cell r="AB258">
            <v>0</v>
          </cell>
          <cell r="AC258">
            <v>0</v>
          </cell>
          <cell r="AD258">
            <v>3</v>
          </cell>
          <cell r="AE258">
            <v>2</v>
          </cell>
          <cell r="AF258">
            <v>1</v>
          </cell>
          <cell r="AG258">
            <v>0</v>
          </cell>
          <cell r="AH258">
            <v>0</v>
          </cell>
          <cell r="AI258">
            <v>0</v>
          </cell>
          <cell r="AJ258">
            <v>0</v>
          </cell>
          <cell r="AK258">
            <v>0</v>
          </cell>
          <cell r="AL258">
            <v>1</v>
          </cell>
          <cell r="AM258">
            <v>0</v>
          </cell>
          <cell r="AN258">
            <v>1</v>
          </cell>
          <cell r="AO258">
            <v>0</v>
          </cell>
          <cell r="AP258">
            <v>0</v>
          </cell>
          <cell r="AQ258">
            <v>0</v>
          </cell>
          <cell r="AR258">
            <v>4</v>
          </cell>
          <cell r="AS258">
            <v>0</v>
          </cell>
          <cell r="AT258">
            <v>0</v>
          </cell>
          <cell r="AU258">
            <v>0</v>
          </cell>
          <cell r="AV258">
            <v>19</v>
          </cell>
          <cell r="AW258">
            <v>1</v>
          </cell>
          <cell r="AX258">
            <v>3</v>
          </cell>
          <cell r="AY258">
            <v>0</v>
          </cell>
          <cell r="AZ258">
            <v>32</v>
          </cell>
          <cell r="BA258">
            <v>1</v>
          </cell>
          <cell r="BB258">
            <v>3</v>
          </cell>
          <cell r="BC258">
            <v>0</v>
          </cell>
          <cell r="BD258">
            <v>17</v>
          </cell>
          <cell r="BE258">
            <v>0</v>
          </cell>
          <cell r="BF258">
            <v>2</v>
          </cell>
          <cell r="BG258">
            <v>0</v>
          </cell>
          <cell r="BH258">
            <v>0</v>
          </cell>
          <cell r="BI258">
            <v>0</v>
          </cell>
          <cell r="BJ258">
            <v>4</v>
          </cell>
          <cell r="BK258">
            <v>0</v>
          </cell>
        </row>
        <row r="259">
          <cell r="A259" t="str">
            <v>0906</v>
          </cell>
          <cell r="B259" t="str">
            <v>O</v>
          </cell>
          <cell r="D259" t="str">
            <v>대구</v>
          </cell>
          <cell r="E259" t="str">
            <v>반야월</v>
          </cell>
          <cell r="F259">
            <v>66</v>
          </cell>
          <cell r="G259">
            <v>0</v>
          </cell>
          <cell r="H259">
            <v>14</v>
          </cell>
          <cell r="I259">
            <v>0</v>
          </cell>
          <cell r="J259">
            <v>1</v>
          </cell>
          <cell r="K259">
            <v>0</v>
          </cell>
          <cell r="L259">
            <v>25</v>
          </cell>
          <cell r="M259">
            <v>0</v>
          </cell>
          <cell r="N259">
            <v>17</v>
          </cell>
          <cell r="O259">
            <v>0</v>
          </cell>
          <cell r="P259">
            <v>36</v>
          </cell>
          <cell r="Q259">
            <v>0</v>
          </cell>
          <cell r="R259">
            <v>13</v>
          </cell>
          <cell r="S259">
            <v>0</v>
          </cell>
          <cell r="T259">
            <v>5</v>
          </cell>
          <cell r="U259">
            <v>0</v>
          </cell>
          <cell r="V259">
            <v>2</v>
          </cell>
          <cell r="W259">
            <v>0</v>
          </cell>
          <cell r="X259">
            <v>1</v>
          </cell>
          <cell r="Y259">
            <v>0</v>
          </cell>
          <cell r="Z259">
            <v>3</v>
          </cell>
          <cell r="AA259">
            <v>0</v>
          </cell>
          <cell r="AB259">
            <v>0</v>
          </cell>
          <cell r="AC259">
            <v>0</v>
          </cell>
          <cell r="AD259">
            <v>3</v>
          </cell>
          <cell r="AE259">
            <v>0</v>
          </cell>
          <cell r="AF259">
            <v>0</v>
          </cell>
          <cell r="AG259">
            <v>0</v>
          </cell>
          <cell r="AH259">
            <v>0</v>
          </cell>
          <cell r="AI259">
            <v>0</v>
          </cell>
          <cell r="AJ259">
            <v>1</v>
          </cell>
          <cell r="AK259">
            <v>0</v>
          </cell>
          <cell r="AL259">
            <v>1</v>
          </cell>
          <cell r="AM259">
            <v>0</v>
          </cell>
          <cell r="AN259">
            <v>1</v>
          </cell>
          <cell r="AO259">
            <v>0</v>
          </cell>
          <cell r="AP259">
            <v>0</v>
          </cell>
          <cell r="AQ259">
            <v>0</v>
          </cell>
          <cell r="AR259">
            <v>2</v>
          </cell>
          <cell r="AS259">
            <v>0</v>
          </cell>
          <cell r="AT259">
            <v>0</v>
          </cell>
          <cell r="AU259">
            <v>0</v>
          </cell>
          <cell r="AV259">
            <v>12</v>
          </cell>
          <cell r="AW259">
            <v>0</v>
          </cell>
          <cell r="AX259">
            <v>2</v>
          </cell>
          <cell r="AY259">
            <v>0</v>
          </cell>
          <cell r="AZ259">
            <v>19</v>
          </cell>
          <cell r="BA259">
            <v>0</v>
          </cell>
          <cell r="BB259">
            <v>1</v>
          </cell>
          <cell r="BC259">
            <v>0</v>
          </cell>
          <cell r="BD259">
            <v>8</v>
          </cell>
          <cell r="BE259">
            <v>0</v>
          </cell>
          <cell r="BF259">
            <v>1</v>
          </cell>
          <cell r="BG259">
            <v>0</v>
          </cell>
          <cell r="BH259">
            <v>1</v>
          </cell>
          <cell r="BI259">
            <v>0</v>
          </cell>
          <cell r="BJ259">
            <v>2</v>
          </cell>
          <cell r="BK259">
            <v>0</v>
          </cell>
        </row>
        <row r="260">
          <cell r="A260" t="str">
            <v>0907</v>
          </cell>
          <cell r="B260" t="str">
            <v>O</v>
          </cell>
          <cell r="D260" t="str">
            <v>대구</v>
          </cell>
          <cell r="E260" t="str">
            <v>서대구</v>
          </cell>
          <cell r="F260">
            <v>220</v>
          </cell>
          <cell r="G260">
            <v>15</v>
          </cell>
          <cell r="H260">
            <v>32</v>
          </cell>
          <cell r="I260">
            <v>5</v>
          </cell>
          <cell r="J260">
            <v>3</v>
          </cell>
          <cell r="K260">
            <v>0</v>
          </cell>
          <cell r="L260">
            <v>89</v>
          </cell>
          <cell r="M260">
            <v>6</v>
          </cell>
          <cell r="N260">
            <v>38</v>
          </cell>
          <cell r="O260">
            <v>7</v>
          </cell>
          <cell r="P260">
            <v>136</v>
          </cell>
          <cell r="Q260">
            <v>2</v>
          </cell>
          <cell r="R260">
            <v>46</v>
          </cell>
          <cell r="S260">
            <v>6</v>
          </cell>
          <cell r="T260">
            <v>14</v>
          </cell>
          <cell r="U260">
            <v>2</v>
          </cell>
          <cell r="V260">
            <v>4</v>
          </cell>
          <cell r="W260">
            <v>1</v>
          </cell>
          <cell r="X260">
            <v>1</v>
          </cell>
          <cell r="Y260">
            <v>1</v>
          </cell>
          <cell r="Z260">
            <v>6</v>
          </cell>
          <cell r="AA260">
            <v>1</v>
          </cell>
          <cell r="AB260">
            <v>0</v>
          </cell>
          <cell r="AC260">
            <v>0</v>
          </cell>
          <cell r="AD260">
            <v>5</v>
          </cell>
          <cell r="AE260">
            <v>2</v>
          </cell>
          <cell r="AF260">
            <v>2</v>
          </cell>
          <cell r="AG260">
            <v>0</v>
          </cell>
          <cell r="AH260">
            <v>0</v>
          </cell>
          <cell r="AI260">
            <v>0</v>
          </cell>
          <cell r="AJ260">
            <v>2</v>
          </cell>
          <cell r="AK260">
            <v>0</v>
          </cell>
          <cell r="AL260">
            <v>1</v>
          </cell>
          <cell r="AM260">
            <v>0</v>
          </cell>
          <cell r="AN260">
            <v>2</v>
          </cell>
          <cell r="AO260">
            <v>0</v>
          </cell>
          <cell r="AP260">
            <v>0</v>
          </cell>
          <cell r="AQ260">
            <v>0</v>
          </cell>
          <cell r="AR260">
            <v>9</v>
          </cell>
          <cell r="AS260">
            <v>0</v>
          </cell>
          <cell r="AT260">
            <v>0</v>
          </cell>
          <cell r="AU260">
            <v>0</v>
          </cell>
          <cell r="AV260">
            <v>43</v>
          </cell>
          <cell r="AW260">
            <v>0</v>
          </cell>
          <cell r="AX260">
            <v>7</v>
          </cell>
          <cell r="AY260">
            <v>0</v>
          </cell>
          <cell r="AZ260">
            <v>75</v>
          </cell>
          <cell r="BA260">
            <v>2</v>
          </cell>
          <cell r="BB260">
            <v>5</v>
          </cell>
          <cell r="BC260">
            <v>0</v>
          </cell>
          <cell r="BD260">
            <v>29</v>
          </cell>
          <cell r="BE260">
            <v>4</v>
          </cell>
          <cell r="BF260">
            <v>4</v>
          </cell>
          <cell r="BG260">
            <v>0</v>
          </cell>
          <cell r="BH260">
            <v>2</v>
          </cell>
          <cell r="BI260">
            <v>1</v>
          </cell>
          <cell r="BJ260">
            <v>6</v>
          </cell>
          <cell r="BK260">
            <v>1</v>
          </cell>
        </row>
        <row r="261">
          <cell r="A261" t="str">
            <v>0908</v>
          </cell>
          <cell r="B261" t="str">
            <v>O</v>
          </cell>
          <cell r="D261" t="str">
            <v>대구</v>
          </cell>
          <cell r="E261" t="str">
            <v>성서</v>
          </cell>
          <cell r="F261">
            <v>70</v>
          </cell>
          <cell r="G261">
            <v>4</v>
          </cell>
          <cell r="H261">
            <v>13</v>
          </cell>
          <cell r="I261">
            <v>1</v>
          </cell>
          <cell r="J261">
            <v>2</v>
          </cell>
          <cell r="K261">
            <v>0</v>
          </cell>
          <cell r="L261">
            <v>30</v>
          </cell>
          <cell r="M261">
            <v>1</v>
          </cell>
          <cell r="N261">
            <v>18</v>
          </cell>
          <cell r="O261">
            <v>2</v>
          </cell>
          <cell r="P261">
            <v>33</v>
          </cell>
          <cell r="Q261">
            <v>1</v>
          </cell>
          <cell r="R261">
            <v>19</v>
          </cell>
          <cell r="S261">
            <v>1</v>
          </cell>
          <cell r="T261">
            <v>6</v>
          </cell>
          <cell r="U261">
            <v>1</v>
          </cell>
          <cell r="V261">
            <v>1</v>
          </cell>
          <cell r="W261">
            <v>1</v>
          </cell>
          <cell r="X261">
            <v>1</v>
          </cell>
          <cell r="Y261">
            <v>0</v>
          </cell>
          <cell r="Z261">
            <v>3</v>
          </cell>
          <cell r="AA261">
            <v>0</v>
          </cell>
          <cell r="AB261">
            <v>0</v>
          </cell>
          <cell r="AC261">
            <v>0</v>
          </cell>
          <cell r="AD261">
            <v>3</v>
          </cell>
          <cell r="AE261">
            <v>0</v>
          </cell>
          <cell r="AF261">
            <v>1</v>
          </cell>
          <cell r="AG261">
            <v>0</v>
          </cell>
          <cell r="AH261">
            <v>0</v>
          </cell>
          <cell r="AI261">
            <v>0</v>
          </cell>
          <cell r="AJ261">
            <v>0</v>
          </cell>
          <cell r="AK261">
            <v>0</v>
          </cell>
          <cell r="AL261">
            <v>1</v>
          </cell>
          <cell r="AM261">
            <v>0</v>
          </cell>
          <cell r="AN261">
            <v>1</v>
          </cell>
          <cell r="AO261">
            <v>0</v>
          </cell>
          <cell r="AP261">
            <v>0</v>
          </cell>
          <cell r="AQ261">
            <v>0</v>
          </cell>
          <cell r="AR261">
            <v>2</v>
          </cell>
          <cell r="AS261">
            <v>0</v>
          </cell>
          <cell r="AT261">
            <v>0</v>
          </cell>
          <cell r="AU261">
            <v>0</v>
          </cell>
          <cell r="AV261">
            <v>11</v>
          </cell>
          <cell r="AW261">
            <v>0</v>
          </cell>
          <cell r="AX261">
            <v>2</v>
          </cell>
          <cell r="AY261">
            <v>0</v>
          </cell>
          <cell r="AZ261">
            <v>17</v>
          </cell>
          <cell r="BA261">
            <v>1</v>
          </cell>
          <cell r="BB261">
            <v>2</v>
          </cell>
          <cell r="BC261">
            <v>0</v>
          </cell>
          <cell r="BD261">
            <v>12</v>
          </cell>
          <cell r="BE261">
            <v>1</v>
          </cell>
          <cell r="BF261">
            <v>1</v>
          </cell>
          <cell r="BG261">
            <v>0</v>
          </cell>
          <cell r="BH261">
            <v>1</v>
          </cell>
          <cell r="BI261">
            <v>0</v>
          </cell>
          <cell r="BJ261">
            <v>3</v>
          </cell>
          <cell r="BK261">
            <v>0</v>
          </cell>
        </row>
        <row r="262">
          <cell r="A262" t="str">
            <v>0909</v>
          </cell>
          <cell r="B262" t="str">
            <v>O</v>
          </cell>
          <cell r="D262" t="str">
            <v>대구</v>
          </cell>
          <cell r="E262" t="str">
            <v>달서</v>
          </cell>
          <cell r="F262">
            <v>157</v>
          </cell>
          <cell r="G262">
            <v>11</v>
          </cell>
          <cell r="H262">
            <v>27</v>
          </cell>
          <cell r="I262">
            <v>3</v>
          </cell>
          <cell r="J262">
            <v>3</v>
          </cell>
          <cell r="K262">
            <v>0</v>
          </cell>
          <cell r="L262">
            <v>61</v>
          </cell>
          <cell r="M262">
            <v>4</v>
          </cell>
          <cell r="N262">
            <v>35</v>
          </cell>
          <cell r="O262">
            <v>3</v>
          </cell>
          <cell r="P262">
            <v>87</v>
          </cell>
          <cell r="Q262">
            <v>4</v>
          </cell>
          <cell r="R262">
            <v>35</v>
          </cell>
          <cell r="S262">
            <v>4</v>
          </cell>
          <cell r="T262">
            <v>13</v>
          </cell>
          <cell r="U262">
            <v>1</v>
          </cell>
          <cell r="V262">
            <v>4</v>
          </cell>
          <cell r="W262">
            <v>2</v>
          </cell>
          <cell r="X262">
            <v>0</v>
          </cell>
          <cell r="Y262">
            <v>0</v>
          </cell>
          <cell r="Z262">
            <v>7</v>
          </cell>
          <cell r="AA262">
            <v>0</v>
          </cell>
          <cell r="AB262">
            <v>0</v>
          </cell>
          <cell r="AC262">
            <v>0</v>
          </cell>
          <cell r="AD262">
            <v>4</v>
          </cell>
          <cell r="AE262">
            <v>0</v>
          </cell>
          <cell r="AF262">
            <v>2</v>
          </cell>
          <cell r="AG262">
            <v>0</v>
          </cell>
          <cell r="AH262">
            <v>0</v>
          </cell>
          <cell r="AI262">
            <v>0</v>
          </cell>
          <cell r="AJ262">
            <v>1</v>
          </cell>
          <cell r="AK262">
            <v>0</v>
          </cell>
          <cell r="AL262">
            <v>1</v>
          </cell>
          <cell r="AM262">
            <v>0</v>
          </cell>
          <cell r="AN262">
            <v>2</v>
          </cell>
          <cell r="AO262">
            <v>0</v>
          </cell>
          <cell r="AP262">
            <v>0</v>
          </cell>
          <cell r="AQ262">
            <v>0</v>
          </cell>
          <cell r="AR262">
            <v>6</v>
          </cell>
          <cell r="AS262">
            <v>1</v>
          </cell>
          <cell r="AT262">
            <v>0</v>
          </cell>
          <cell r="AU262">
            <v>0</v>
          </cell>
          <cell r="AV262">
            <v>26</v>
          </cell>
          <cell r="AW262">
            <v>0</v>
          </cell>
          <cell r="AX262">
            <v>5</v>
          </cell>
          <cell r="AY262">
            <v>0</v>
          </cell>
          <cell r="AZ262">
            <v>48</v>
          </cell>
          <cell r="BA262">
            <v>3</v>
          </cell>
          <cell r="BB262">
            <v>4</v>
          </cell>
          <cell r="BC262">
            <v>1</v>
          </cell>
          <cell r="BD262">
            <v>21</v>
          </cell>
          <cell r="BE262">
            <v>2</v>
          </cell>
          <cell r="BF262">
            <v>3</v>
          </cell>
          <cell r="BG262">
            <v>0</v>
          </cell>
          <cell r="BH262">
            <v>2</v>
          </cell>
          <cell r="BI262">
            <v>0</v>
          </cell>
          <cell r="BJ262">
            <v>5</v>
          </cell>
          <cell r="BK262">
            <v>1</v>
          </cell>
        </row>
        <row r="263">
          <cell r="A263" t="str">
            <v>0910</v>
          </cell>
          <cell r="B263" t="str">
            <v>O</v>
          </cell>
          <cell r="D263" t="str">
            <v>대구</v>
          </cell>
          <cell r="E263" t="str">
            <v>봉덕</v>
          </cell>
          <cell r="F263">
            <v>78</v>
          </cell>
          <cell r="G263">
            <v>7</v>
          </cell>
          <cell r="H263">
            <v>14</v>
          </cell>
          <cell r="I263">
            <v>0</v>
          </cell>
          <cell r="J263">
            <v>1</v>
          </cell>
          <cell r="K263">
            <v>0</v>
          </cell>
          <cell r="L263">
            <v>33</v>
          </cell>
          <cell r="M263">
            <v>1</v>
          </cell>
          <cell r="N263">
            <v>18</v>
          </cell>
          <cell r="O263">
            <v>0</v>
          </cell>
          <cell r="P263">
            <v>40</v>
          </cell>
          <cell r="Q263">
            <v>6</v>
          </cell>
          <cell r="R263">
            <v>20</v>
          </cell>
          <cell r="S263">
            <v>1</v>
          </cell>
          <cell r="T263">
            <v>6</v>
          </cell>
          <cell r="U263">
            <v>0</v>
          </cell>
          <cell r="V263">
            <v>3</v>
          </cell>
          <cell r="W263">
            <v>0</v>
          </cell>
          <cell r="X263">
            <v>1</v>
          </cell>
          <cell r="Y263">
            <v>0</v>
          </cell>
          <cell r="Z263">
            <v>2</v>
          </cell>
          <cell r="AA263">
            <v>0</v>
          </cell>
          <cell r="AB263">
            <v>0</v>
          </cell>
          <cell r="AC263">
            <v>0</v>
          </cell>
          <cell r="AD263">
            <v>3</v>
          </cell>
          <cell r="AE263">
            <v>0</v>
          </cell>
          <cell r="AF263">
            <v>1</v>
          </cell>
          <cell r="AG263">
            <v>0</v>
          </cell>
          <cell r="AH263">
            <v>0</v>
          </cell>
          <cell r="AI263">
            <v>0</v>
          </cell>
          <cell r="AJ263">
            <v>1</v>
          </cell>
          <cell r="AK263">
            <v>0</v>
          </cell>
          <cell r="AL263">
            <v>0</v>
          </cell>
          <cell r="AM263">
            <v>0</v>
          </cell>
          <cell r="AN263">
            <v>0</v>
          </cell>
          <cell r="AO263">
            <v>0</v>
          </cell>
          <cell r="AP263">
            <v>0</v>
          </cell>
          <cell r="AQ263">
            <v>0</v>
          </cell>
          <cell r="AR263">
            <v>3</v>
          </cell>
          <cell r="AS263">
            <v>0</v>
          </cell>
          <cell r="AT263">
            <v>0</v>
          </cell>
          <cell r="AU263">
            <v>0</v>
          </cell>
          <cell r="AV263">
            <v>13</v>
          </cell>
          <cell r="AW263">
            <v>0</v>
          </cell>
          <cell r="AX263">
            <v>2</v>
          </cell>
          <cell r="AY263">
            <v>0</v>
          </cell>
          <cell r="AZ263">
            <v>22</v>
          </cell>
          <cell r="BA263">
            <v>6</v>
          </cell>
          <cell r="BB263">
            <v>2</v>
          </cell>
          <cell r="BC263">
            <v>0</v>
          </cell>
          <cell r="BD263">
            <v>13</v>
          </cell>
          <cell r="BE263">
            <v>1</v>
          </cell>
          <cell r="BF263">
            <v>2</v>
          </cell>
          <cell r="BG263">
            <v>0</v>
          </cell>
          <cell r="BH263">
            <v>0</v>
          </cell>
          <cell r="BI263">
            <v>0</v>
          </cell>
          <cell r="BJ263">
            <v>3</v>
          </cell>
          <cell r="BK263">
            <v>0</v>
          </cell>
        </row>
        <row r="264">
          <cell r="A264" t="str">
            <v>0911</v>
          </cell>
          <cell r="B264" t="str">
            <v>O</v>
          </cell>
          <cell r="D264" t="str">
            <v>대구</v>
          </cell>
          <cell r="E264" t="str">
            <v>화원</v>
          </cell>
          <cell r="F264">
            <v>112</v>
          </cell>
          <cell r="G264">
            <v>4</v>
          </cell>
          <cell r="H264">
            <v>22</v>
          </cell>
          <cell r="I264">
            <v>1</v>
          </cell>
          <cell r="J264">
            <v>2</v>
          </cell>
          <cell r="K264">
            <v>0</v>
          </cell>
          <cell r="L264">
            <v>45</v>
          </cell>
          <cell r="M264">
            <v>3</v>
          </cell>
          <cell r="N264">
            <v>30</v>
          </cell>
          <cell r="O264">
            <v>1</v>
          </cell>
          <cell r="P264">
            <v>54</v>
          </cell>
          <cell r="Q264">
            <v>1</v>
          </cell>
          <cell r="R264">
            <v>28</v>
          </cell>
          <cell r="S264">
            <v>2</v>
          </cell>
          <cell r="T264">
            <v>11</v>
          </cell>
          <cell r="U264">
            <v>0</v>
          </cell>
          <cell r="V264">
            <v>3</v>
          </cell>
          <cell r="W264">
            <v>0</v>
          </cell>
          <cell r="X264">
            <v>1</v>
          </cell>
          <cell r="Y264">
            <v>0</v>
          </cell>
          <cell r="Z264">
            <v>6</v>
          </cell>
          <cell r="AA264">
            <v>1</v>
          </cell>
          <cell r="AB264">
            <v>0</v>
          </cell>
          <cell r="AC264">
            <v>0</v>
          </cell>
          <cell r="AD264">
            <v>4</v>
          </cell>
          <cell r="AE264">
            <v>0</v>
          </cell>
          <cell r="AF264">
            <v>2</v>
          </cell>
          <cell r="AG264">
            <v>0</v>
          </cell>
          <cell r="AH264">
            <v>0</v>
          </cell>
          <cell r="AI264">
            <v>0</v>
          </cell>
          <cell r="AJ264">
            <v>1</v>
          </cell>
          <cell r="AK264">
            <v>0</v>
          </cell>
          <cell r="AL264">
            <v>0</v>
          </cell>
          <cell r="AM264">
            <v>0</v>
          </cell>
          <cell r="AN264">
            <v>1</v>
          </cell>
          <cell r="AO264">
            <v>0</v>
          </cell>
          <cell r="AP264">
            <v>0</v>
          </cell>
          <cell r="AQ264">
            <v>0</v>
          </cell>
          <cell r="AR264">
            <v>4</v>
          </cell>
          <cell r="AS264">
            <v>0</v>
          </cell>
          <cell r="AT264">
            <v>0</v>
          </cell>
          <cell r="AU264">
            <v>0</v>
          </cell>
          <cell r="AV264">
            <v>17</v>
          </cell>
          <cell r="AW264">
            <v>1</v>
          </cell>
          <cell r="AX264">
            <v>3</v>
          </cell>
          <cell r="AY264">
            <v>0</v>
          </cell>
          <cell r="AZ264">
            <v>29</v>
          </cell>
          <cell r="BA264">
            <v>0</v>
          </cell>
          <cell r="BB264">
            <v>3</v>
          </cell>
          <cell r="BC264">
            <v>0</v>
          </cell>
          <cell r="BD264">
            <v>18</v>
          </cell>
          <cell r="BE264">
            <v>2</v>
          </cell>
          <cell r="BF264">
            <v>2</v>
          </cell>
          <cell r="BG264">
            <v>0</v>
          </cell>
          <cell r="BH264">
            <v>1</v>
          </cell>
          <cell r="BI264">
            <v>0</v>
          </cell>
          <cell r="BJ264">
            <v>4</v>
          </cell>
          <cell r="BK264">
            <v>0</v>
          </cell>
        </row>
        <row r="265">
          <cell r="A265" t="str">
            <v>0912</v>
          </cell>
          <cell r="B265" t="str">
            <v>O</v>
          </cell>
          <cell r="D265" t="str">
            <v>대구</v>
          </cell>
          <cell r="E265" t="str">
            <v>북대구</v>
          </cell>
          <cell r="F265">
            <v>217</v>
          </cell>
          <cell r="G265">
            <v>19</v>
          </cell>
          <cell r="H265">
            <v>36</v>
          </cell>
          <cell r="I265">
            <v>5</v>
          </cell>
          <cell r="J265">
            <v>5</v>
          </cell>
          <cell r="K265">
            <v>1</v>
          </cell>
          <cell r="L265">
            <v>88</v>
          </cell>
          <cell r="M265">
            <v>10</v>
          </cell>
          <cell r="N265">
            <v>49</v>
          </cell>
          <cell r="O265">
            <v>7</v>
          </cell>
          <cell r="P265">
            <v>118</v>
          </cell>
          <cell r="Q265">
            <v>5</v>
          </cell>
          <cell r="R265">
            <v>50</v>
          </cell>
          <cell r="S265">
            <v>7</v>
          </cell>
          <cell r="T265">
            <v>18</v>
          </cell>
          <cell r="U265">
            <v>1</v>
          </cell>
          <cell r="V265">
            <v>6</v>
          </cell>
          <cell r="W265">
            <v>1</v>
          </cell>
          <cell r="X265">
            <v>2</v>
          </cell>
          <cell r="Y265">
            <v>0</v>
          </cell>
          <cell r="Z265">
            <v>7</v>
          </cell>
          <cell r="AA265">
            <v>1</v>
          </cell>
          <cell r="AB265">
            <v>0</v>
          </cell>
          <cell r="AC265">
            <v>0</v>
          </cell>
          <cell r="AD265">
            <v>6</v>
          </cell>
          <cell r="AE265">
            <v>2</v>
          </cell>
          <cell r="AF265">
            <v>3</v>
          </cell>
          <cell r="AG265">
            <v>0</v>
          </cell>
          <cell r="AH265">
            <v>0</v>
          </cell>
          <cell r="AI265">
            <v>0</v>
          </cell>
          <cell r="AJ265">
            <v>1</v>
          </cell>
          <cell r="AK265">
            <v>1</v>
          </cell>
          <cell r="AL265">
            <v>1</v>
          </cell>
          <cell r="AM265">
            <v>0</v>
          </cell>
          <cell r="AN265">
            <v>2</v>
          </cell>
          <cell r="AO265">
            <v>0</v>
          </cell>
          <cell r="AP265">
            <v>0</v>
          </cell>
          <cell r="AQ265">
            <v>0</v>
          </cell>
          <cell r="AR265">
            <v>8</v>
          </cell>
          <cell r="AS265">
            <v>0</v>
          </cell>
          <cell r="AT265">
            <v>0</v>
          </cell>
          <cell r="AU265">
            <v>0</v>
          </cell>
          <cell r="AV265">
            <v>38</v>
          </cell>
          <cell r="AW265">
            <v>3</v>
          </cell>
          <cell r="AX265">
            <v>6</v>
          </cell>
          <cell r="AY265">
            <v>0</v>
          </cell>
          <cell r="AZ265">
            <v>64</v>
          </cell>
          <cell r="BA265">
            <v>2</v>
          </cell>
          <cell r="BB265">
            <v>5</v>
          </cell>
          <cell r="BC265">
            <v>1</v>
          </cell>
          <cell r="BD265">
            <v>31</v>
          </cell>
          <cell r="BE265">
            <v>5</v>
          </cell>
          <cell r="BF265">
            <v>4</v>
          </cell>
          <cell r="BG265">
            <v>0</v>
          </cell>
          <cell r="BH265">
            <v>2</v>
          </cell>
          <cell r="BI265">
            <v>0</v>
          </cell>
          <cell r="BJ265">
            <v>8</v>
          </cell>
          <cell r="BK265">
            <v>1</v>
          </cell>
        </row>
        <row r="266">
          <cell r="A266" t="str">
            <v>0913</v>
          </cell>
          <cell r="B266" t="str">
            <v>O</v>
          </cell>
          <cell r="D266" t="str">
            <v>대구</v>
          </cell>
          <cell r="E266" t="str">
            <v>만평</v>
          </cell>
          <cell r="F266">
            <v>125</v>
          </cell>
          <cell r="G266">
            <v>14</v>
          </cell>
          <cell r="H266">
            <v>23</v>
          </cell>
          <cell r="I266">
            <v>3</v>
          </cell>
          <cell r="J266">
            <v>2</v>
          </cell>
          <cell r="K266">
            <v>1</v>
          </cell>
          <cell r="L266">
            <v>49</v>
          </cell>
          <cell r="M266">
            <v>3</v>
          </cell>
          <cell r="N266">
            <v>31</v>
          </cell>
          <cell r="O266">
            <v>4</v>
          </cell>
          <cell r="P266">
            <v>65</v>
          </cell>
          <cell r="Q266">
            <v>7</v>
          </cell>
          <cell r="R266">
            <v>29</v>
          </cell>
          <cell r="S266">
            <v>3</v>
          </cell>
          <cell r="T266">
            <v>12</v>
          </cell>
          <cell r="U266">
            <v>1</v>
          </cell>
          <cell r="V266">
            <v>3</v>
          </cell>
          <cell r="W266">
            <v>1</v>
          </cell>
          <cell r="X266">
            <v>0</v>
          </cell>
          <cell r="Y266">
            <v>0</v>
          </cell>
          <cell r="Z266">
            <v>6</v>
          </cell>
          <cell r="AA266">
            <v>0</v>
          </cell>
          <cell r="AB266">
            <v>0</v>
          </cell>
          <cell r="AC266">
            <v>0</v>
          </cell>
          <cell r="AD266">
            <v>4</v>
          </cell>
          <cell r="AE266">
            <v>1</v>
          </cell>
          <cell r="AF266">
            <v>2</v>
          </cell>
          <cell r="AG266">
            <v>0</v>
          </cell>
          <cell r="AH266">
            <v>0</v>
          </cell>
          <cell r="AI266">
            <v>0</v>
          </cell>
          <cell r="AJ266">
            <v>1</v>
          </cell>
          <cell r="AK266">
            <v>0</v>
          </cell>
          <cell r="AL266">
            <v>1</v>
          </cell>
          <cell r="AM266">
            <v>0</v>
          </cell>
          <cell r="AN266">
            <v>2</v>
          </cell>
          <cell r="AO266">
            <v>0</v>
          </cell>
          <cell r="AP266">
            <v>0</v>
          </cell>
          <cell r="AQ266">
            <v>0</v>
          </cell>
          <cell r="AR266">
            <v>4</v>
          </cell>
          <cell r="AS266">
            <v>1</v>
          </cell>
          <cell r="AT266">
            <v>0</v>
          </cell>
          <cell r="AU266">
            <v>0</v>
          </cell>
          <cell r="AV266">
            <v>20</v>
          </cell>
          <cell r="AW266">
            <v>0</v>
          </cell>
          <cell r="AX266">
            <v>3</v>
          </cell>
          <cell r="AY266">
            <v>0</v>
          </cell>
          <cell r="AZ266">
            <v>36</v>
          </cell>
          <cell r="BA266">
            <v>6</v>
          </cell>
          <cell r="BB266">
            <v>3</v>
          </cell>
          <cell r="BC266">
            <v>0</v>
          </cell>
          <cell r="BD266">
            <v>18</v>
          </cell>
          <cell r="BE266">
            <v>3</v>
          </cell>
          <cell r="BF266">
            <v>2</v>
          </cell>
          <cell r="BG266">
            <v>0</v>
          </cell>
          <cell r="BH266">
            <v>2</v>
          </cell>
          <cell r="BI266">
            <v>0</v>
          </cell>
          <cell r="BJ266">
            <v>4</v>
          </cell>
          <cell r="BK266">
            <v>0</v>
          </cell>
        </row>
        <row r="267">
          <cell r="A267" t="str">
            <v>0914</v>
          </cell>
          <cell r="B267" t="str">
            <v>O</v>
          </cell>
          <cell r="D267" t="str">
            <v>대구</v>
          </cell>
          <cell r="E267" t="str">
            <v>칠곡</v>
          </cell>
          <cell r="F267">
            <v>42</v>
          </cell>
          <cell r="G267">
            <v>3</v>
          </cell>
          <cell r="H267">
            <v>6</v>
          </cell>
          <cell r="I267">
            <v>0</v>
          </cell>
          <cell r="J267">
            <v>1</v>
          </cell>
          <cell r="K267">
            <v>0</v>
          </cell>
          <cell r="L267">
            <v>19</v>
          </cell>
          <cell r="M267">
            <v>0</v>
          </cell>
          <cell r="N267">
            <v>8</v>
          </cell>
          <cell r="O267">
            <v>0</v>
          </cell>
          <cell r="P267">
            <v>22</v>
          </cell>
          <cell r="Q267">
            <v>3</v>
          </cell>
          <cell r="R267">
            <v>12</v>
          </cell>
          <cell r="S267">
            <v>0</v>
          </cell>
          <cell r="T267">
            <v>3</v>
          </cell>
          <cell r="U267">
            <v>0</v>
          </cell>
          <cell r="V267">
            <v>1</v>
          </cell>
          <cell r="W267">
            <v>0</v>
          </cell>
          <cell r="X267">
            <v>1</v>
          </cell>
          <cell r="Y267">
            <v>0</v>
          </cell>
          <cell r="Z267">
            <v>1</v>
          </cell>
          <cell r="AA267">
            <v>0</v>
          </cell>
          <cell r="AB267">
            <v>0</v>
          </cell>
          <cell r="AC267">
            <v>0</v>
          </cell>
          <cell r="AD267">
            <v>1</v>
          </cell>
          <cell r="AE267">
            <v>0</v>
          </cell>
          <cell r="AF267">
            <v>0</v>
          </cell>
          <cell r="AG267">
            <v>0</v>
          </cell>
          <cell r="AH267">
            <v>0</v>
          </cell>
          <cell r="AI267">
            <v>0</v>
          </cell>
          <cell r="AJ267">
            <v>0</v>
          </cell>
          <cell r="AK267">
            <v>0</v>
          </cell>
          <cell r="AL267">
            <v>0</v>
          </cell>
          <cell r="AM267">
            <v>0</v>
          </cell>
          <cell r="AN267">
            <v>0</v>
          </cell>
          <cell r="AO267">
            <v>0</v>
          </cell>
          <cell r="AP267">
            <v>1</v>
          </cell>
          <cell r="AQ267">
            <v>0</v>
          </cell>
          <cell r="AR267">
            <v>1</v>
          </cell>
          <cell r="AS267">
            <v>0</v>
          </cell>
          <cell r="AT267">
            <v>0</v>
          </cell>
          <cell r="AU267">
            <v>0</v>
          </cell>
          <cell r="AV267">
            <v>7</v>
          </cell>
          <cell r="AW267">
            <v>0</v>
          </cell>
          <cell r="AX267">
            <v>1</v>
          </cell>
          <cell r="AY267">
            <v>0</v>
          </cell>
          <cell r="AZ267">
            <v>12</v>
          </cell>
          <cell r="BA267">
            <v>3</v>
          </cell>
          <cell r="BB267">
            <v>1</v>
          </cell>
          <cell r="BC267">
            <v>0</v>
          </cell>
          <cell r="BD267">
            <v>8</v>
          </cell>
          <cell r="BE267">
            <v>0</v>
          </cell>
          <cell r="BF267">
            <v>1</v>
          </cell>
          <cell r="BG267">
            <v>0</v>
          </cell>
          <cell r="BH267">
            <v>0</v>
          </cell>
          <cell r="BI267">
            <v>0</v>
          </cell>
          <cell r="BJ267">
            <v>2</v>
          </cell>
          <cell r="BK267">
            <v>0</v>
          </cell>
        </row>
        <row r="268">
          <cell r="A268" t="str">
            <v>0931</v>
          </cell>
          <cell r="B268" t="str">
            <v>O</v>
          </cell>
          <cell r="D268" t="str">
            <v>대구</v>
          </cell>
          <cell r="E268" t="str">
            <v>구미</v>
          </cell>
          <cell r="F268">
            <v>150</v>
          </cell>
          <cell r="G268">
            <v>17</v>
          </cell>
          <cell r="H268">
            <v>23</v>
          </cell>
          <cell r="I268">
            <v>5</v>
          </cell>
          <cell r="J268">
            <v>3</v>
          </cell>
          <cell r="K268">
            <v>0</v>
          </cell>
          <cell r="L268">
            <v>61</v>
          </cell>
          <cell r="M268">
            <v>3</v>
          </cell>
          <cell r="N268">
            <v>30</v>
          </cell>
          <cell r="O268">
            <v>7</v>
          </cell>
          <cell r="P268">
            <v>85</v>
          </cell>
          <cell r="Q268">
            <v>9</v>
          </cell>
          <cell r="R268">
            <v>35</v>
          </cell>
          <cell r="S268">
            <v>1</v>
          </cell>
          <cell r="T268">
            <v>11</v>
          </cell>
          <cell r="U268">
            <v>2</v>
          </cell>
          <cell r="V268">
            <v>4</v>
          </cell>
          <cell r="W268">
            <v>1</v>
          </cell>
          <cell r="X268">
            <v>0</v>
          </cell>
          <cell r="Y268">
            <v>0</v>
          </cell>
          <cell r="Z268">
            <v>4</v>
          </cell>
          <cell r="AA268">
            <v>1</v>
          </cell>
          <cell r="AB268">
            <v>0</v>
          </cell>
          <cell r="AC268">
            <v>0</v>
          </cell>
          <cell r="AD268">
            <v>4</v>
          </cell>
          <cell r="AE268">
            <v>1</v>
          </cell>
          <cell r="AF268">
            <v>2</v>
          </cell>
          <cell r="AG268">
            <v>0</v>
          </cell>
          <cell r="AH268">
            <v>0</v>
          </cell>
          <cell r="AI268">
            <v>0</v>
          </cell>
          <cell r="AJ268">
            <v>1</v>
          </cell>
          <cell r="AK268">
            <v>1</v>
          </cell>
          <cell r="AL268">
            <v>1</v>
          </cell>
          <cell r="AM268">
            <v>1</v>
          </cell>
          <cell r="AN268">
            <v>2</v>
          </cell>
          <cell r="AO268">
            <v>0</v>
          </cell>
          <cell r="AP268">
            <v>0</v>
          </cell>
          <cell r="AQ268">
            <v>0</v>
          </cell>
          <cell r="AR268">
            <v>5</v>
          </cell>
          <cell r="AS268">
            <v>0</v>
          </cell>
          <cell r="AT268">
            <v>0</v>
          </cell>
          <cell r="AU268">
            <v>0</v>
          </cell>
          <cell r="AV268">
            <v>26</v>
          </cell>
          <cell r="AW268">
            <v>2</v>
          </cell>
          <cell r="AX268">
            <v>4</v>
          </cell>
          <cell r="AY268">
            <v>0</v>
          </cell>
          <cell r="AZ268">
            <v>48</v>
          </cell>
          <cell r="BA268">
            <v>7</v>
          </cell>
          <cell r="BB268">
            <v>4</v>
          </cell>
          <cell r="BC268">
            <v>0</v>
          </cell>
          <cell r="BD268">
            <v>20</v>
          </cell>
          <cell r="BE268">
            <v>1</v>
          </cell>
          <cell r="BF268">
            <v>3</v>
          </cell>
          <cell r="BG268">
            <v>0</v>
          </cell>
          <cell r="BH268">
            <v>2</v>
          </cell>
          <cell r="BI268">
            <v>0</v>
          </cell>
          <cell r="BJ268">
            <v>6</v>
          </cell>
          <cell r="BK268">
            <v>0</v>
          </cell>
        </row>
        <row r="269">
          <cell r="A269" t="str">
            <v>0932</v>
          </cell>
          <cell r="B269" t="str">
            <v>O</v>
          </cell>
          <cell r="D269" t="str">
            <v>대구</v>
          </cell>
          <cell r="E269" t="str">
            <v>김천</v>
          </cell>
          <cell r="F269">
            <v>55</v>
          </cell>
          <cell r="G269">
            <v>3</v>
          </cell>
          <cell r="H269">
            <v>9</v>
          </cell>
          <cell r="I269">
            <v>0</v>
          </cell>
          <cell r="J269">
            <v>2</v>
          </cell>
          <cell r="K269">
            <v>1</v>
          </cell>
          <cell r="L269">
            <v>25</v>
          </cell>
          <cell r="M269">
            <v>0</v>
          </cell>
          <cell r="N269">
            <v>16</v>
          </cell>
          <cell r="O269">
            <v>3</v>
          </cell>
          <cell r="P269">
            <v>20</v>
          </cell>
          <cell r="Q269">
            <v>0</v>
          </cell>
          <cell r="R269">
            <v>19</v>
          </cell>
          <cell r="S269">
            <v>0</v>
          </cell>
          <cell r="T269">
            <v>7</v>
          </cell>
          <cell r="U269">
            <v>2</v>
          </cell>
          <cell r="V269">
            <v>2</v>
          </cell>
          <cell r="W269">
            <v>0</v>
          </cell>
          <cell r="X269">
            <v>0</v>
          </cell>
          <cell r="Y269">
            <v>0</v>
          </cell>
          <cell r="Z269">
            <v>2</v>
          </cell>
          <cell r="AA269">
            <v>0</v>
          </cell>
          <cell r="AB269">
            <v>0</v>
          </cell>
          <cell r="AC269">
            <v>0</v>
          </cell>
          <cell r="AD269">
            <v>2</v>
          </cell>
          <cell r="AE269">
            <v>0</v>
          </cell>
          <cell r="AF269">
            <v>1</v>
          </cell>
          <cell r="AG269">
            <v>0</v>
          </cell>
          <cell r="AH269">
            <v>0</v>
          </cell>
          <cell r="AI269">
            <v>0</v>
          </cell>
          <cell r="AJ269">
            <v>0</v>
          </cell>
          <cell r="AK269">
            <v>0</v>
          </cell>
          <cell r="AL269">
            <v>0</v>
          </cell>
          <cell r="AM269">
            <v>0</v>
          </cell>
          <cell r="AN269">
            <v>1</v>
          </cell>
          <cell r="AO269">
            <v>0</v>
          </cell>
          <cell r="AP269">
            <v>0</v>
          </cell>
          <cell r="AQ269">
            <v>0</v>
          </cell>
          <cell r="AR269">
            <v>1</v>
          </cell>
          <cell r="AS269">
            <v>0</v>
          </cell>
          <cell r="AT269">
            <v>1</v>
          </cell>
          <cell r="AU269">
            <v>0</v>
          </cell>
          <cell r="AV269">
            <v>6</v>
          </cell>
          <cell r="AW269">
            <v>0</v>
          </cell>
          <cell r="AX269">
            <v>1</v>
          </cell>
          <cell r="AY269">
            <v>0</v>
          </cell>
          <cell r="AZ269">
            <v>11</v>
          </cell>
          <cell r="BA269">
            <v>0</v>
          </cell>
          <cell r="BB269">
            <v>2</v>
          </cell>
          <cell r="BC269">
            <v>0</v>
          </cell>
          <cell r="BD269">
            <v>12</v>
          </cell>
          <cell r="BE269">
            <v>0</v>
          </cell>
          <cell r="BF269">
            <v>1</v>
          </cell>
          <cell r="BG269">
            <v>0</v>
          </cell>
          <cell r="BH269">
            <v>0</v>
          </cell>
          <cell r="BI269">
            <v>0</v>
          </cell>
          <cell r="BJ269">
            <v>3</v>
          </cell>
          <cell r="BK269">
            <v>0</v>
          </cell>
        </row>
        <row r="270">
          <cell r="A270" t="str">
            <v>0934</v>
          </cell>
          <cell r="B270" t="str">
            <v>O</v>
          </cell>
          <cell r="D270" t="str">
            <v>대구</v>
          </cell>
          <cell r="E270" t="str">
            <v>금오</v>
          </cell>
          <cell r="F270">
            <v>95</v>
          </cell>
          <cell r="G270">
            <v>6</v>
          </cell>
          <cell r="H270">
            <v>15</v>
          </cell>
          <cell r="I270">
            <v>3</v>
          </cell>
          <cell r="J270">
            <v>2</v>
          </cell>
          <cell r="K270">
            <v>0</v>
          </cell>
          <cell r="L270">
            <v>40</v>
          </cell>
          <cell r="M270">
            <v>1</v>
          </cell>
          <cell r="N270">
            <v>18</v>
          </cell>
          <cell r="O270">
            <v>3</v>
          </cell>
          <cell r="P270">
            <v>53</v>
          </cell>
          <cell r="Q270">
            <v>2</v>
          </cell>
          <cell r="R270">
            <v>24</v>
          </cell>
          <cell r="S270">
            <v>1</v>
          </cell>
          <cell r="T270">
            <v>6</v>
          </cell>
          <cell r="U270">
            <v>0</v>
          </cell>
          <cell r="V270">
            <v>2</v>
          </cell>
          <cell r="W270">
            <v>1</v>
          </cell>
          <cell r="X270">
            <v>1</v>
          </cell>
          <cell r="Y270">
            <v>0</v>
          </cell>
          <cell r="Z270">
            <v>1</v>
          </cell>
          <cell r="AA270">
            <v>1</v>
          </cell>
          <cell r="AB270">
            <v>0</v>
          </cell>
          <cell r="AC270">
            <v>0</v>
          </cell>
          <cell r="AD270">
            <v>4</v>
          </cell>
          <cell r="AE270">
            <v>1</v>
          </cell>
          <cell r="AF270">
            <v>1</v>
          </cell>
          <cell r="AG270">
            <v>0</v>
          </cell>
          <cell r="AH270">
            <v>0</v>
          </cell>
          <cell r="AI270">
            <v>0</v>
          </cell>
          <cell r="AJ270">
            <v>0</v>
          </cell>
          <cell r="AK270">
            <v>0</v>
          </cell>
          <cell r="AL270">
            <v>1</v>
          </cell>
          <cell r="AM270">
            <v>0</v>
          </cell>
          <cell r="AN270">
            <v>1</v>
          </cell>
          <cell r="AO270">
            <v>0</v>
          </cell>
          <cell r="AP270">
            <v>0</v>
          </cell>
          <cell r="AQ270">
            <v>0</v>
          </cell>
          <cell r="AR270">
            <v>4</v>
          </cell>
          <cell r="AS270">
            <v>0</v>
          </cell>
          <cell r="AT270">
            <v>0</v>
          </cell>
          <cell r="AU270">
            <v>0</v>
          </cell>
          <cell r="AV270">
            <v>16</v>
          </cell>
          <cell r="AW270">
            <v>0</v>
          </cell>
          <cell r="AX270">
            <v>3</v>
          </cell>
          <cell r="AY270">
            <v>0</v>
          </cell>
          <cell r="AZ270">
            <v>29</v>
          </cell>
          <cell r="BA270">
            <v>2</v>
          </cell>
          <cell r="BB270">
            <v>3</v>
          </cell>
          <cell r="BC270">
            <v>0</v>
          </cell>
          <cell r="BD270">
            <v>15</v>
          </cell>
          <cell r="BE270">
            <v>1</v>
          </cell>
          <cell r="BF270">
            <v>1</v>
          </cell>
          <cell r="BG270">
            <v>0</v>
          </cell>
          <cell r="BH270">
            <v>1</v>
          </cell>
          <cell r="BI270">
            <v>0</v>
          </cell>
          <cell r="BJ270">
            <v>4</v>
          </cell>
          <cell r="BK270">
            <v>0</v>
          </cell>
        </row>
        <row r="271">
          <cell r="A271" t="str">
            <v>0935</v>
          </cell>
          <cell r="B271" t="str">
            <v>O</v>
          </cell>
          <cell r="D271" t="str">
            <v>대구</v>
          </cell>
          <cell r="E271" t="str">
            <v>왜관</v>
          </cell>
          <cell r="F271">
            <v>45</v>
          </cell>
          <cell r="G271">
            <v>5</v>
          </cell>
          <cell r="H271">
            <v>16</v>
          </cell>
          <cell r="I271">
            <v>1</v>
          </cell>
          <cell r="J271">
            <v>2</v>
          </cell>
          <cell r="K271">
            <v>0</v>
          </cell>
          <cell r="L271">
            <v>18</v>
          </cell>
          <cell r="M271">
            <v>0</v>
          </cell>
          <cell r="N271">
            <v>9</v>
          </cell>
          <cell r="O271">
            <v>0</v>
          </cell>
          <cell r="P271">
            <v>23</v>
          </cell>
          <cell r="Q271">
            <v>5</v>
          </cell>
          <cell r="R271">
            <v>13</v>
          </cell>
          <cell r="S271">
            <v>0</v>
          </cell>
          <cell r="T271">
            <v>2</v>
          </cell>
          <cell r="U271">
            <v>0</v>
          </cell>
          <cell r="V271">
            <v>1</v>
          </cell>
          <cell r="W271">
            <v>0</v>
          </cell>
          <cell r="X271">
            <v>0</v>
          </cell>
          <cell r="Y271">
            <v>0</v>
          </cell>
          <cell r="Z271">
            <v>2</v>
          </cell>
          <cell r="AA271">
            <v>0</v>
          </cell>
          <cell r="AB271">
            <v>0</v>
          </cell>
          <cell r="AC271">
            <v>0</v>
          </cell>
          <cell r="AD271">
            <v>1</v>
          </cell>
          <cell r="AE271">
            <v>0</v>
          </cell>
          <cell r="AF271">
            <v>1</v>
          </cell>
          <cell r="AG271">
            <v>0</v>
          </cell>
          <cell r="AH271">
            <v>0</v>
          </cell>
          <cell r="AI271">
            <v>0</v>
          </cell>
          <cell r="AJ271">
            <v>0</v>
          </cell>
          <cell r="AK271">
            <v>0</v>
          </cell>
          <cell r="AL271">
            <v>0</v>
          </cell>
          <cell r="AM271">
            <v>0</v>
          </cell>
          <cell r="AN271">
            <v>0</v>
          </cell>
          <cell r="AO271">
            <v>0</v>
          </cell>
          <cell r="AP271">
            <v>0</v>
          </cell>
          <cell r="AQ271">
            <v>0</v>
          </cell>
          <cell r="AR271">
            <v>11</v>
          </cell>
          <cell r="AS271">
            <v>1</v>
          </cell>
          <cell r="AT271">
            <v>0</v>
          </cell>
          <cell r="AU271">
            <v>0</v>
          </cell>
          <cell r="AV271">
            <v>5</v>
          </cell>
          <cell r="AW271">
            <v>0</v>
          </cell>
          <cell r="AX271">
            <v>1</v>
          </cell>
          <cell r="AY271">
            <v>0</v>
          </cell>
          <cell r="AZ271">
            <v>6</v>
          </cell>
          <cell r="BA271">
            <v>4</v>
          </cell>
          <cell r="BB271">
            <v>1</v>
          </cell>
          <cell r="BC271">
            <v>0</v>
          </cell>
          <cell r="BD271">
            <v>9</v>
          </cell>
          <cell r="BE271">
            <v>0</v>
          </cell>
          <cell r="BF271">
            <v>1</v>
          </cell>
          <cell r="BG271">
            <v>0</v>
          </cell>
          <cell r="BH271">
            <v>0</v>
          </cell>
          <cell r="BI271">
            <v>0</v>
          </cell>
          <cell r="BJ271">
            <v>2</v>
          </cell>
          <cell r="BK271">
            <v>0</v>
          </cell>
        </row>
        <row r="272">
          <cell r="A272" t="str">
            <v>0939</v>
          </cell>
          <cell r="B272" t="str">
            <v>O</v>
          </cell>
          <cell r="D272" t="str">
            <v>대구</v>
          </cell>
          <cell r="E272" t="str">
            <v>대구택시</v>
          </cell>
          <cell r="F272">
            <v>38</v>
          </cell>
          <cell r="G272">
            <v>2</v>
          </cell>
          <cell r="H272">
            <v>0</v>
          </cell>
          <cell r="I272">
            <v>0</v>
          </cell>
          <cell r="J272">
            <v>38</v>
          </cell>
          <cell r="K272">
            <v>2</v>
          </cell>
          <cell r="L272">
            <v>0</v>
          </cell>
          <cell r="M272">
            <v>0</v>
          </cell>
          <cell r="N272">
            <v>38</v>
          </cell>
          <cell r="O272">
            <v>2</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A273" t="str">
            <v>0941</v>
          </cell>
          <cell r="B273" t="str">
            <v>O</v>
          </cell>
          <cell r="D273" t="str">
            <v>대구</v>
          </cell>
          <cell r="E273" t="str">
            <v>시지</v>
          </cell>
          <cell r="F273">
            <v>35</v>
          </cell>
          <cell r="G273">
            <v>0</v>
          </cell>
          <cell r="H273">
            <v>6</v>
          </cell>
          <cell r="I273">
            <v>0</v>
          </cell>
          <cell r="J273">
            <v>1</v>
          </cell>
          <cell r="K273">
            <v>0</v>
          </cell>
          <cell r="L273">
            <v>15</v>
          </cell>
          <cell r="M273">
            <v>0</v>
          </cell>
          <cell r="N273">
            <v>10</v>
          </cell>
          <cell r="O273">
            <v>0</v>
          </cell>
          <cell r="P273">
            <v>15</v>
          </cell>
          <cell r="Q273">
            <v>0</v>
          </cell>
          <cell r="R273">
            <v>10</v>
          </cell>
          <cell r="S273">
            <v>0</v>
          </cell>
          <cell r="T273">
            <v>5</v>
          </cell>
          <cell r="U273">
            <v>0</v>
          </cell>
          <cell r="V273">
            <v>1</v>
          </cell>
          <cell r="W273">
            <v>0</v>
          </cell>
          <cell r="X273">
            <v>0</v>
          </cell>
          <cell r="Y273">
            <v>0</v>
          </cell>
          <cell r="Z273">
            <v>1</v>
          </cell>
          <cell r="AA273">
            <v>0</v>
          </cell>
          <cell r="AB273">
            <v>0</v>
          </cell>
          <cell r="AC273">
            <v>0</v>
          </cell>
          <cell r="AD273">
            <v>1</v>
          </cell>
          <cell r="AE273">
            <v>0</v>
          </cell>
          <cell r="AF273">
            <v>1</v>
          </cell>
          <cell r="AG273">
            <v>0</v>
          </cell>
          <cell r="AH273">
            <v>0</v>
          </cell>
          <cell r="AI273">
            <v>0</v>
          </cell>
          <cell r="AJ273">
            <v>0</v>
          </cell>
          <cell r="AK273">
            <v>0</v>
          </cell>
          <cell r="AL273">
            <v>0</v>
          </cell>
          <cell r="AM273">
            <v>0</v>
          </cell>
          <cell r="AN273">
            <v>1</v>
          </cell>
          <cell r="AO273">
            <v>0</v>
          </cell>
          <cell r="AP273">
            <v>0</v>
          </cell>
          <cell r="AQ273">
            <v>0</v>
          </cell>
          <cell r="AR273">
            <v>1</v>
          </cell>
          <cell r="AS273">
            <v>0</v>
          </cell>
          <cell r="AT273">
            <v>0</v>
          </cell>
          <cell r="AU273">
            <v>0</v>
          </cell>
          <cell r="AV273">
            <v>5</v>
          </cell>
          <cell r="AW273">
            <v>0</v>
          </cell>
          <cell r="AX273">
            <v>1</v>
          </cell>
          <cell r="AY273">
            <v>0</v>
          </cell>
          <cell r="AZ273">
            <v>7</v>
          </cell>
          <cell r="BA273">
            <v>0</v>
          </cell>
          <cell r="BB273">
            <v>1</v>
          </cell>
          <cell r="BC273">
            <v>0</v>
          </cell>
          <cell r="BD273">
            <v>6</v>
          </cell>
          <cell r="BE273">
            <v>0</v>
          </cell>
          <cell r="BF273">
            <v>1</v>
          </cell>
          <cell r="BG273">
            <v>0</v>
          </cell>
          <cell r="BH273">
            <v>0</v>
          </cell>
          <cell r="BI273">
            <v>0</v>
          </cell>
          <cell r="BJ273">
            <v>2</v>
          </cell>
          <cell r="BK273">
            <v>0</v>
          </cell>
        </row>
        <row r="274">
          <cell r="A274" t="str">
            <v>1701</v>
          </cell>
          <cell r="B274" t="str">
            <v>O</v>
          </cell>
          <cell r="D274" t="str">
            <v>대구</v>
          </cell>
          <cell r="E274" t="str">
            <v>구미대형</v>
          </cell>
          <cell r="F274">
            <v>0</v>
          </cell>
          <cell r="G274">
            <v>1</v>
          </cell>
          <cell r="H274">
            <v>0</v>
          </cell>
          <cell r="I274">
            <v>0</v>
          </cell>
          <cell r="J274">
            <v>0</v>
          </cell>
          <cell r="K274">
            <v>0</v>
          </cell>
          <cell r="L274">
            <v>0</v>
          </cell>
          <cell r="M274">
            <v>1</v>
          </cell>
          <cell r="N274">
            <v>0</v>
          </cell>
          <cell r="O274">
            <v>0</v>
          </cell>
          <cell r="P274">
            <v>0</v>
          </cell>
          <cell r="Q274">
            <v>0</v>
          </cell>
          <cell r="R274">
            <v>0</v>
          </cell>
          <cell r="S274">
            <v>1</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1</v>
          </cell>
          <cell r="BD274">
            <v>0</v>
          </cell>
          <cell r="BE274">
            <v>0</v>
          </cell>
          <cell r="BF274">
            <v>0</v>
          </cell>
          <cell r="BG274">
            <v>0</v>
          </cell>
          <cell r="BH274">
            <v>0</v>
          </cell>
          <cell r="BI274">
            <v>0</v>
          </cell>
          <cell r="BJ274">
            <v>0</v>
          </cell>
          <cell r="BK274">
            <v>0</v>
          </cell>
        </row>
        <row r="275">
          <cell r="A275" t="str">
            <v>1001</v>
          </cell>
          <cell r="B275" t="str">
            <v>P</v>
          </cell>
          <cell r="D275" t="str">
            <v>부산</v>
          </cell>
          <cell r="E275" t="str">
            <v>대연</v>
          </cell>
          <cell r="F275">
            <v>189</v>
          </cell>
          <cell r="G275">
            <v>15</v>
          </cell>
          <cell r="H275">
            <v>40</v>
          </cell>
          <cell r="I275">
            <v>5</v>
          </cell>
          <cell r="J275">
            <v>7</v>
          </cell>
          <cell r="K275">
            <v>0</v>
          </cell>
          <cell r="L275">
            <v>77</v>
          </cell>
          <cell r="M275">
            <v>1</v>
          </cell>
          <cell r="N275">
            <v>59</v>
          </cell>
          <cell r="O275">
            <v>6</v>
          </cell>
          <cell r="P275">
            <v>79</v>
          </cell>
          <cell r="Q275">
            <v>8</v>
          </cell>
          <cell r="R275">
            <v>51</v>
          </cell>
          <cell r="S275">
            <v>1</v>
          </cell>
          <cell r="T275">
            <v>19</v>
          </cell>
          <cell r="U275">
            <v>3</v>
          </cell>
          <cell r="V275">
            <v>4</v>
          </cell>
          <cell r="W275">
            <v>0</v>
          </cell>
          <cell r="X275">
            <v>2</v>
          </cell>
          <cell r="Y275">
            <v>0</v>
          </cell>
          <cell r="Z275">
            <v>10</v>
          </cell>
          <cell r="AA275">
            <v>2</v>
          </cell>
          <cell r="AB275">
            <v>0</v>
          </cell>
          <cell r="AC275">
            <v>0</v>
          </cell>
          <cell r="AD275">
            <v>7</v>
          </cell>
          <cell r="AE275">
            <v>1</v>
          </cell>
          <cell r="AF275">
            <v>5</v>
          </cell>
          <cell r="AG275">
            <v>0</v>
          </cell>
          <cell r="AH275">
            <v>0</v>
          </cell>
          <cell r="AI275">
            <v>0</v>
          </cell>
          <cell r="AJ275">
            <v>2</v>
          </cell>
          <cell r="AK275">
            <v>0</v>
          </cell>
          <cell r="AL275">
            <v>3</v>
          </cell>
          <cell r="AM275">
            <v>0</v>
          </cell>
          <cell r="AN275">
            <v>2</v>
          </cell>
          <cell r="AO275">
            <v>2</v>
          </cell>
          <cell r="AP275">
            <v>1</v>
          </cell>
          <cell r="AQ275">
            <v>0</v>
          </cell>
          <cell r="AR275">
            <v>4</v>
          </cell>
          <cell r="AS275">
            <v>0</v>
          </cell>
          <cell r="AT275">
            <v>1</v>
          </cell>
          <cell r="AU275">
            <v>0</v>
          </cell>
          <cell r="AV275">
            <v>26</v>
          </cell>
          <cell r="AW275">
            <v>0</v>
          </cell>
          <cell r="AX275">
            <v>5</v>
          </cell>
          <cell r="AY275">
            <v>0</v>
          </cell>
          <cell r="AZ275">
            <v>41</v>
          </cell>
          <cell r="BA275">
            <v>6</v>
          </cell>
          <cell r="BB275">
            <v>5</v>
          </cell>
          <cell r="BC275">
            <v>0</v>
          </cell>
          <cell r="BD275">
            <v>33</v>
          </cell>
          <cell r="BE275">
            <v>0</v>
          </cell>
          <cell r="BF275">
            <v>4</v>
          </cell>
          <cell r="BG275">
            <v>0</v>
          </cell>
          <cell r="BH275">
            <v>2</v>
          </cell>
          <cell r="BI275">
            <v>0</v>
          </cell>
          <cell r="BJ275">
            <v>6</v>
          </cell>
          <cell r="BK275">
            <v>1</v>
          </cell>
        </row>
        <row r="276">
          <cell r="A276" t="str">
            <v>1002</v>
          </cell>
          <cell r="B276" t="str">
            <v>P</v>
          </cell>
          <cell r="D276" t="str">
            <v>부산</v>
          </cell>
          <cell r="E276" t="str">
            <v>수영</v>
          </cell>
          <cell r="F276">
            <v>70</v>
          </cell>
          <cell r="G276">
            <v>2</v>
          </cell>
          <cell r="H276">
            <v>12</v>
          </cell>
          <cell r="I276">
            <v>0</v>
          </cell>
          <cell r="J276">
            <v>2</v>
          </cell>
          <cell r="K276">
            <v>0</v>
          </cell>
          <cell r="L276">
            <v>30</v>
          </cell>
          <cell r="M276">
            <v>1</v>
          </cell>
          <cell r="N276">
            <v>18</v>
          </cell>
          <cell r="O276">
            <v>1</v>
          </cell>
          <cell r="P276">
            <v>34</v>
          </cell>
          <cell r="Q276">
            <v>1</v>
          </cell>
          <cell r="R276">
            <v>18</v>
          </cell>
          <cell r="S276">
            <v>0</v>
          </cell>
          <cell r="T276">
            <v>6</v>
          </cell>
          <cell r="U276">
            <v>1</v>
          </cell>
          <cell r="V276">
            <v>1</v>
          </cell>
          <cell r="W276">
            <v>0</v>
          </cell>
          <cell r="X276">
            <v>1</v>
          </cell>
          <cell r="Y276">
            <v>0</v>
          </cell>
          <cell r="Z276">
            <v>4</v>
          </cell>
          <cell r="AA276">
            <v>0</v>
          </cell>
          <cell r="AB276">
            <v>0</v>
          </cell>
          <cell r="AC276">
            <v>0</v>
          </cell>
          <cell r="AD276">
            <v>3</v>
          </cell>
          <cell r="AE276">
            <v>0</v>
          </cell>
          <cell r="AF276">
            <v>1</v>
          </cell>
          <cell r="AG276">
            <v>0</v>
          </cell>
          <cell r="AH276">
            <v>0</v>
          </cell>
          <cell r="AI276">
            <v>0</v>
          </cell>
          <cell r="AJ276">
            <v>0</v>
          </cell>
          <cell r="AK276">
            <v>0</v>
          </cell>
          <cell r="AL276">
            <v>0</v>
          </cell>
          <cell r="AM276">
            <v>0</v>
          </cell>
          <cell r="AN276">
            <v>0</v>
          </cell>
          <cell r="AO276">
            <v>0</v>
          </cell>
          <cell r="AP276">
            <v>0</v>
          </cell>
          <cell r="AQ276">
            <v>0</v>
          </cell>
          <cell r="AR276">
            <v>2</v>
          </cell>
          <cell r="AS276">
            <v>0</v>
          </cell>
          <cell r="AT276">
            <v>0</v>
          </cell>
          <cell r="AU276">
            <v>0</v>
          </cell>
          <cell r="AV276">
            <v>12</v>
          </cell>
          <cell r="AW276">
            <v>1</v>
          </cell>
          <cell r="AX276">
            <v>2</v>
          </cell>
          <cell r="AY276">
            <v>0</v>
          </cell>
          <cell r="AZ276">
            <v>18</v>
          </cell>
          <cell r="BA276">
            <v>0</v>
          </cell>
          <cell r="BB276">
            <v>2</v>
          </cell>
          <cell r="BC276">
            <v>0</v>
          </cell>
          <cell r="BD276">
            <v>11</v>
          </cell>
          <cell r="BE276">
            <v>0</v>
          </cell>
          <cell r="BF276">
            <v>1</v>
          </cell>
          <cell r="BG276">
            <v>0</v>
          </cell>
          <cell r="BH276">
            <v>1</v>
          </cell>
          <cell r="BI276">
            <v>0</v>
          </cell>
          <cell r="BJ276">
            <v>3</v>
          </cell>
          <cell r="BK276">
            <v>0</v>
          </cell>
        </row>
        <row r="277">
          <cell r="A277" t="str">
            <v>1003</v>
          </cell>
          <cell r="B277" t="str">
            <v>P</v>
          </cell>
          <cell r="D277" t="str">
            <v>부산</v>
          </cell>
          <cell r="E277" t="str">
            <v>해운대</v>
          </cell>
          <cell r="F277">
            <v>108</v>
          </cell>
          <cell r="G277">
            <v>11</v>
          </cell>
          <cell r="H277">
            <v>28</v>
          </cell>
          <cell r="I277">
            <v>1</v>
          </cell>
          <cell r="J277">
            <v>2</v>
          </cell>
          <cell r="K277">
            <v>0</v>
          </cell>
          <cell r="L277">
            <v>44</v>
          </cell>
          <cell r="M277">
            <v>5</v>
          </cell>
          <cell r="N277">
            <v>37</v>
          </cell>
          <cell r="O277">
            <v>3</v>
          </cell>
          <cell r="P277">
            <v>44</v>
          </cell>
          <cell r="Q277">
            <v>4</v>
          </cell>
          <cell r="R277">
            <v>27</v>
          </cell>
          <cell r="S277">
            <v>4</v>
          </cell>
          <cell r="T277">
            <v>13</v>
          </cell>
          <cell r="U277">
            <v>3</v>
          </cell>
          <cell r="V277">
            <v>4</v>
          </cell>
          <cell r="W277">
            <v>0</v>
          </cell>
          <cell r="X277">
            <v>1</v>
          </cell>
          <cell r="Y277">
            <v>0</v>
          </cell>
          <cell r="Z277">
            <v>7</v>
          </cell>
          <cell r="AA277">
            <v>0</v>
          </cell>
          <cell r="AB277">
            <v>0</v>
          </cell>
          <cell r="AC277">
            <v>0</v>
          </cell>
          <cell r="AD277">
            <v>4</v>
          </cell>
          <cell r="AE277">
            <v>0</v>
          </cell>
          <cell r="AF277">
            <v>3</v>
          </cell>
          <cell r="AG277">
            <v>0</v>
          </cell>
          <cell r="AH277">
            <v>0</v>
          </cell>
          <cell r="AI277">
            <v>0</v>
          </cell>
          <cell r="AJ277">
            <v>1</v>
          </cell>
          <cell r="AK277">
            <v>0</v>
          </cell>
          <cell r="AL277">
            <v>2</v>
          </cell>
          <cell r="AM277">
            <v>0</v>
          </cell>
          <cell r="AN277">
            <v>2</v>
          </cell>
          <cell r="AO277">
            <v>0</v>
          </cell>
          <cell r="AP277">
            <v>0</v>
          </cell>
          <cell r="AQ277">
            <v>0</v>
          </cell>
          <cell r="AR277">
            <v>4</v>
          </cell>
          <cell r="AS277">
            <v>1</v>
          </cell>
          <cell r="AT277">
            <v>0</v>
          </cell>
          <cell r="AU277">
            <v>0</v>
          </cell>
          <cell r="AV277">
            <v>17</v>
          </cell>
          <cell r="AW277">
            <v>1</v>
          </cell>
          <cell r="AX277">
            <v>3</v>
          </cell>
          <cell r="AY277">
            <v>0</v>
          </cell>
          <cell r="AZ277">
            <v>18</v>
          </cell>
          <cell r="BA277">
            <v>2</v>
          </cell>
          <cell r="BB277">
            <v>3</v>
          </cell>
          <cell r="BC277">
            <v>1</v>
          </cell>
          <cell r="BD277">
            <v>18</v>
          </cell>
          <cell r="BE277">
            <v>2</v>
          </cell>
          <cell r="BF277">
            <v>2</v>
          </cell>
          <cell r="BG277">
            <v>0</v>
          </cell>
          <cell r="BH277">
            <v>0</v>
          </cell>
          <cell r="BI277">
            <v>0</v>
          </cell>
          <cell r="BJ277">
            <v>4</v>
          </cell>
          <cell r="BK277">
            <v>1</v>
          </cell>
        </row>
        <row r="278">
          <cell r="A278" t="str">
            <v>1004</v>
          </cell>
          <cell r="B278" t="str">
            <v>P</v>
          </cell>
          <cell r="D278" t="str">
            <v>부산</v>
          </cell>
          <cell r="E278" t="str">
            <v>동래</v>
          </cell>
          <cell r="F278">
            <v>181</v>
          </cell>
          <cell r="G278">
            <v>8</v>
          </cell>
          <cell r="H278">
            <v>26</v>
          </cell>
          <cell r="I278">
            <v>2</v>
          </cell>
          <cell r="J278">
            <v>3</v>
          </cell>
          <cell r="K278">
            <v>0</v>
          </cell>
          <cell r="L278">
            <v>72</v>
          </cell>
          <cell r="M278">
            <v>4</v>
          </cell>
          <cell r="N278">
            <v>37</v>
          </cell>
          <cell r="O278">
            <v>1</v>
          </cell>
          <cell r="P278">
            <v>90</v>
          </cell>
          <cell r="Q278">
            <v>4</v>
          </cell>
          <cell r="R278">
            <v>54</v>
          </cell>
          <cell r="S278">
            <v>3</v>
          </cell>
          <cell r="T278">
            <v>13</v>
          </cell>
          <cell r="U278">
            <v>0</v>
          </cell>
          <cell r="V278">
            <v>2</v>
          </cell>
          <cell r="W278">
            <v>0</v>
          </cell>
          <cell r="X278">
            <v>2</v>
          </cell>
          <cell r="Y278">
            <v>0</v>
          </cell>
          <cell r="Z278">
            <v>7</v>
          </cell>
          <cell r="AA278">
            <v>0</v>
          </cell>
          <cell r="AB278">
            <v>0</v>
          </cell>
          <cell r="AC278">
            <v>0</v>
          </cell>
          <cell r="AD278">
            <v>5</v>
          </cell>
          <cell r="AE278">
            <v>1</v>
          </cell>
          <cell r="AF278">
            <v>3</v>
          </cell>
          <cell r="AG278">
            <v>0</v>
          </cell>
          <cell r="AH278">
            <v>0</v>
          </cell>
          <cell r="AI278">
            <v>0</v>
          </cell>
          <cell r="AJ278">
            <v>1</v>
          </cell>
          <cell r="AK278">
            <v>0</v>
          </cell>
          <cell r="AL278">
            <v>1</v>
          </cell>
          <cell r="AM278">
            <v>0</v>
          </cell>
          <cell r="AN278">
            <v>1</v>
          </cell>
          <cell r="AO278">
            <v>1</v>
          </cell>
          <cell r="AP278">
            <v>0</v>
          </cell>
          <cell r="AQ278">
            <v>0</v>
          </cell>
          <cell r="AR278">
            <v>4</v>
          </cell>
          <cell r="AS278">
            <v>0</v>
          </cell>
          <cell r="AT278">
            <v>0</v>
          </cell>
          <cell r="AU278">
            <v>0</v>
          </cell>
          <cell r="AV278">
            <v>18</v>
          </cell>
          <cell r="AW278">
            <v>1</v>
          </cell>
          <cell r="AX278">
            <v>24</v>
          </cell>
          <cell r="AY278">
            <v>0</v>
          </cell>
          <cell r="AZ278">
            <v>43</v>
          </cell>
          <cell r="BA278">
            <v>2</v>
          </cell>
          <cell r="BB278">
            <v>14</v>
          </cell>
          <cell r="BC278">
            <v>0</v>
          </cell>
          <cell r="BD278">
            <v>32</v>
          </cell>
          <cell r="BE278">
            <v>2</v>
          </cell>
          <cell r="BF278">
            <v>3</v>
          </cell>
          <cell r="BG278">
            <v>0</v>
          </cell>
          <cell r="BH278">
            <v>1</v>
          </cell>
          <cell r="BI278">
            <v>0</v>
          </cell>
          <cell r="BJ278">
            <v>4</v>
          </cell>
          <cell r="BK278">
            <v>1</v>
          </cell>
        </row>
        <row r="279">
          <cell r="A279" t="str">
            <v>1005</v>
          </cell>
          <cell r="B279" t="str">
            <v>P</v>
          </cell>
          <cell r="D279" t="str">
            <v>부산</v>
          </cell>
          <cell r="E279" t="str">
            <v>금사</v>
          </cell>
          <cell r="F279">
            <v>59</v>
          </cell>
          <cell r="G279">
            <v>4</v>
          </cell>
          <cell r="H279">
            <v>12</v>
          </cell>
          <cell r="I279">
            <v>1</v>
          </cell>
          <cell r="J279">
            <v>1</v>
          </cell>
          <cell r="K279">
            <v>0</v>
          </cell>
          <cell r="L279">
            <v>33</v>
          </cell>
          <cell r="M279">
            <v>3</v>
          </cell>
          <cell r="N279">
            <v>18</v>
          </cell>
          <cell r="O279">
            <v>1</v>
          </cell>
          <cell r="P279">
            <v>20</v>
          </cell>
          <cell r="Q279">
            <v>0</v>
          </cell>
          <cell r="R279">
            <v>21</v>
          </cell>
          <cell r="S279">
            <v>3</v>
          </cell>
          <cell r="T279">
            <v>6</v>
          </cell>
          <cell r="U279">
            <v>0</v>
          </cell>
          <cell r="V279">
            <v>2</v>
          </cell>
          <cell r="W279">
            <v>1</v>
          </cell>
          <cell r="X279">
            <v>0</v>
          </cell>
          <cell r="Y279">
            <v>0</v>
          </cell>
          <cell r="Z279">
            <v>5</v>
          </cell>
          <cell r="AA279">
            <v>0</v>
          </cell>
          <cell r="AB279">
            <v>0</v>
          </cell>
          <cell r="AC279">
            <v>0</v>
          </cell>
          <cell r="AD279">
            <v>3</v>
          </cell>
          <cell r="AE279">
            <v>0</v>
          </cell>
          <cell r="AF279">
            <v>1</v>
          </cell>
          <cell r="AG279">
            <v>0</v>
          </cell>
          <cell r="AH279">
            <v>0</v>
          </cell>
          <cell r="AI279">
            <v>0</v>
          </cell>
          <cell r="AJ279">
            <v>0</v>
          </cell>
          <cell r="AK279">
            <v>0</v>
          </cell>
          <cell r="AL279">
            <v>0</v>
          </cell>
          <cell r="AM279">
            <v>0</v>
          </cell>
          <cell r="AN279">
            <v>0</v>
          </cell>
          <cell r="AO279">
            <v>0</v>
          </cell>
          <cell r="AP279">
            <v>0</v>
          </cell>
          <cell r="AQ279">
            <v>0</v>
          </cell>
          <cell r="AR279">
            <v>1</v>
          </cell>
          <cell r="AS279">
            <v>0</v>
          </cell>
          <cell r="AT279">
            <v>0</v>
          </cell>
          <cell r="AU279">
            <v>0</v>
          </cell>
          <cell r="AV279">
            <v>12</v>
          </cell>
          <cell r="AW279">
            <v>0</v>
          </cell>
          <cell r="AX279">
            <v>2</v>
          </cell>
          <cell r="AY279">
            <v>0</v>
          </cell>
          <cell r="AZ279">
            <v>5</v>
          </cell>
          <cell r="BA279">
            <v>0</v>
          </cell>
          <cell r="BB279">
            <v>2</v>
          </cell>
          <cell r="BC279">
            <v>0</v>
          </cell>
          <cell r="BD279">
            <v>15</v>
          </cell>
          <cell r="BE279">
            <v>1</v>
          </cell>
          <cell r="BF279">
            <v>1</v>
          </cell>
          <cell r="BG279">
            <v>1</v>
          </cell>
          <cell r="BH279">
            <v>0</v>
          </cell>
          <cell r="BI279">
            <v>0</v>
          </cell>
          <cell r="BJ279">
            <v>3</v>
          </cell>
          <cell r="BK279">
            <v>1</v>
          </cell>
        </row>
        <row r="280">
          <cell r="A280" t="str">
            <v>1006</v>
          </cell>
          <cell r="B280" t="str">
            <v>P</v>
          </cell>
          <cell r="D280" t="str">
            <v>부산</v>
          </cell>
          <cell r="E280" t="str">
            <v>기장</v>
          </cell>
          <cell r="F280">
            <v>40</v>
          </cell>
          <cell r="G280">
            <v>6</v>
          </cell>
          <cell r="H280">
            <v>7</v>
          </cell>
          <cell r="I280">
            <v>1</v>
          </cell>
          <cell r="J280">
            <v>0</v>
          </cell>
          <cell r="K280">
            <v>0</v>
          </cell>
          <cell r="L280">
            <v>13</v>
          </cell>
          <cell r="M280">
            <v>4</v>
          </cell>
          <cell r="N280">
            <v>12</v>
          </cell>
          <cell r="O280">
            <v>1</v>
          </cell>
          <cell r="P280">
            <v>17</v>
          </cell>
          <cell r="Q280">
            <v>1</v>
          </cell>
          <cell r="R280">
            <v>11</v>
          </cell>
          <cell r="S280">
            <v>4</v>
          </cell>
          <cell r="T280">
            <v>5</v>
          </cell>
          <cell r="U280">
            <v>0</v>
          </cell>
          <cell r="V280">
            <v>2</v>
          </cell>
          <cell r="W280">
            <v>0</v>
          </cell>
          <cell r="X280">
            <v>0</v>
          </cell>
          <cell r="Y280">
            <v>0</v>
          </cell>
          <cell r="Z280">
            <v>2</v>
          </cell>
          <cell r="AA280">
            <v>0</v>
          </cell>
          <cell r="AB280">
            <v>0</v>
          </cell>
          <cell r="AC280">
            <v>0</v>
          </cell>
          <cell r="AD280">
            <v>3</v>
          </cell>
          <cell r="AE280">
            <v>0</v>
          </cell>
          <cell r="AF280">
            <v>0</v>
          </cell>
          <cell r="AG280">
            <v>1</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2</v>
          </cell>
          <cell r="AW280">
            <v>0</v>
          </cell>
          <cell r="AX280">
            <v>0</v>
          </cell>
          <cell r="AY280">
            <v>0</v>
          </cell>
          <cell r="AZ280">
            <v>15</v>
          </cell>
          <cell r="BA280">
            <v>1</v>
          </cell>
          <cell r="BB280">
            <v>1</v>
          </cell>
          <cell r="BC280">
            <v>0</v>
          </cell>
          <cell r="BD280">
            <v>6</v>
          </cell>
          <cell r="BE280">
            <v>3</v>
          </cell>
          <cell r="BF280">
            <v>1</v>
          </cell>
          <cell r="BG280">
            <v>0</v>
          </cell>
          <cell r="BH280">
            <v>0</v>
          </cell>
          <cell r="BI280">
            <v>1</v>
          </cell>
          <cell r="BJ280">
            <v>3</v>
          </cell>
          <cell r="BK280">
            <v>0</v>
          </cell>
        </row>
        <row r="281">
          <cell r="A281" t="str">
            <v>1007</v>
          </cell>
          <cell r="B281" t="str">
            <v>P</v>
          </cell>
          <cell r="D281" t="str">
            <v>부산</v>
          </cell>
          <cell r="E281" t="str">
            <v>안락</v>
          </cell>
          <cell r="F281">
            <v>87</v>
          </cell>
          <cell r="G281">
            <v>7</v>
          </cell>
          <cell r="H281">
            <v>18</v>
          </cell>
          <cell r="I281">
            <v>0</v>
          </cell>
          <cell r="J281">
            <v>2</v>
          </cell>
          <cell r="K281">
            <v>0</v>
          </cell>
          <cell r="L281">
            <v>42</v>
          </cell>
          <cell r="M281">
            <v>5</v>
          </cell>
          <cell r="N281">
            <v>25</v>
          </cell>
          <cell r="O281">
            <v>1</v>
          </cell>
          <cell r="P281">
            <v>41</v>
          </cell>
          <cell r="Q281">
            <v>2</v>
          </cell>
          <cell r="R281">
            <v>21</v>
          </cell>
          <cell r="S281">
            <v>4</v>
          </cell>
          <cell r="T281">
            <v>9</v>
          </cell>
          <cell r="U281">
            <v>1</v>
          </cell>
          <cell r="V281">
            <v>2</v>
          </cell>
          <cell r="W281">
            <v>0</v>
          </cell>
          <cell r="X281">
            <v>0</v>
          </cell>
          <cell r="Y281">
            <v>0</v>
          </cell>
          <cell r="Z281">
            <v>5</v>
          </cell>
          <cell r="AA281">
            <v>0</v>
          </cell>
          <cell r="AB281">
            <v>0</v>
          </cell>
          <cell r="AC281">
            <v>0</v>
          </cell>
          <cell r="AD281">
            <v>4</v>
          </cell>
          <cell r="AE281">
            <v>0</v>
          </cell>
          <cell r="AF281">
            <v>2</v>
          </cell>
          <cell r="AG281">
            <v>0</v>
          </cell>
          <cell r="AH281">
            <v>0</v>
          </cell>
          <cell r="AI281">
            <v>0</v>
          </cell>
          <cell r="AJ281">
            <v>1</v>
          </cell>
          <cell r="AK281">
            <v>0</v>
          </cell>
          <cell r="AL281">
            <v>0</v>
          </cell>
          <cell r="AM281">
            <v>0</v>
          </cell>
          <cell r="AN281">
            <v>1</v>
          </cell>
          <cell r="AO281">
            <v>0</v>
          </cell>
          <cell r="AP281">
            <v>0</v>
          </cell>
          <cell r="AQ281">
            <v>0</v>
          </cell>
          <cell r="AR281">
            <v>3</v>
          </cell>
          <cell r="AS281">
            <v>0</v>
          </cell>
          <cell r="AT281">
            <v>0</v>
          </cell>
          <cell r="AU281">
            <v>0</v>
          </cell>
          <cell r="AV281">
            <v>21</v>
          </cell>
          <cell r="AW281">
            <v>1</v>
          </cell>
          <cell r="AX281">
            <v>3</v>
          </cell>
          <cell r="AY281">
            <v>0</v>
          </cell>
          <cell r="AZ281">
            <v>13</v>
          </cell>
          <cell r="BA281">
            <v>1</v>
          </cell>
          <cell r="BB281">
            <v>2</v>
          </cell>
          <cell r="BC281">
            <v>2</v>
          </cell>
          <cell r="BD281">
            <v>14</v>
          </cell>
          <cell r="BE281">
            <v>2</v>
          </cell>
          <cell r="BF281">
            <v>2</v>
          </cell>
          <cell r="BG281">
            <v>0</v>
          </cell>
          <cell r="BH281">
            <v>0</v>
          </cell>
          <cell r="BI281">
            <v>0</v>
          </cell>
          <cell r="BJ281">
            <v>3</v>
          </cell>
          <cell r="BK281">
            <v>0</v>
          </cell>
        </row>
        <row r="282">
          <cell r="A282" t="str">
            <v>1008</v>
          </cell>
          <cell r="B282" t="str">
            <v>P</v>
          </cell>
          <cell r="D282" t="str">
            <v>부산</v>
          </cell>
          <cell r="E282" t="str">
            <v>금정</v>
          </cell>
          <cell r="F282">
            <v>137</v>
          </cell>
          <cell r="G282">
            <v>8</v>
          </cell>
          <cell r="H282">
            <v>30</v>
          </cell>
          <cell r="I282">
            <v>3</v>
          </cell>
          <cell r="J282">
            <v>2</v>
          </cell>
          <cell r="K282">
            <v>1</v>
          </cell>
          <cell r="L282">
            <v>60</v>
          </cell>
          <cell r="M282">
            <v>0</v>
          </cell>
          <cell r="N282">
            <v>38</v>
          </cell>
          <cell r="O282">
            <v>5</v>
          </cell>
          <cell r="P282">
            <v>63</v>
          </cell>
          <cell r="Q282">
            <v>3</v>
          </cell>
          <cell r="R282">
            <v>36</v>
          </cell>
          <cell r="S282">
            <v>0</v>
          </cell>
          <cell r="T282">
            <v>14</v>
          </cell>
          <cell r="U282">
            <v>1</v>
          </cell>
          <cell r="V282">
            <v>2</v>
          </cell>
          <cell r="W282">
            <v>1</v>
          </cell>
          <cell r="X282">
            <v>2</v>
          </cell>
          <cell r="Y282">
            <v>1</v>
          </cell>
          <cell r="Z282">
            <v>7</v>
          </cell>
          <cell r="AA282">
            <v>0</v>
          </cell>
          <cell r="AB282">
            <v>0</v>
          </cell>
          <cell r="AC282">
            <v>0</v>
          </cell>
          <cell r="AD282">
            <v>5</v>
          </cell>
          <cell r="AE282">
            <v>0</v>
          </cell>
          <cell r="AF282">
            <v>3</v>
          </cell>
          <cell r="AG282">
            <v>0</v>
          </cell>
          <cell r="AH282">
            <v>0</v>
          </cell>
          <cell r="AI282">
            <v>0</v>
          </cell>
          <cell r="AJ282">
            <v>1</v>
          </cell>
          <cell r="AK282">
            <v>1</v>
          </cell>
          <cell r="AL282">
            <v>2</v>
          </cell>
          <cell r="AM282">
            <v>0</v>
          </cell>
          <cell r="AN282">
            <v>3</v>
          </cell>
          <cell r="AO282">
            <v>0</v>
          </cell>
          <cell r="AP282">
            <v>0</v>
          </cell>
          <cell r="AQ282">
            <v>0</v>
          </cell>
          <cell r="AR282">
            <v>5</v>
          </cell>
          <cell r="AS282">
            <v>0</v>
          </cell>
          <cell r="AT282">
            <v>0</v>
          </cell>
          <cell r="AU282">
            <v>0</v>
          </cell>
          <cell r="AV282">
            <v>24</v>
          </cell>
          <cell r="AW282">
            <v>0</v>
          </cell>
          <cell r="AX282">
            <v>5</v>
          </cell>
          <cell r="AY282">
            <v>0</v>
          </cell>
          <cell r="AZ282">
            <v>26</v>
          </cell>
          <cell r="BA282">
            <v>3</v>
          </cell>
          <cell r="BB282">
            <v>4</v>
          </cell>
          <cell r="BC282">
            <v>0</v>
          </cell>
          <cell r="BD282">
            <v>23</v>
          </cell>
          <cell r="BE282">
            <v>0</v>
          </cell>
          <cell r="BF282">
            <v>3</v>
          </cell>
          <cell r="BG282">
            <v>0</v>
          </cell>
          <cell r="BH282">
            <v>1</v>
          </cell>
          <cell r="BI282">
            <v>0</v>
          </cell>
          <cell r="BJ282">
            <v>5</v>
          </cell>
          <cell r="BK282">
            <v>0</v>
          </cell>
        </row>
        <row r="283">
          <cell r="A283" t="str">
            <v>1009</v>
          </cell>
          <cell r="B283" t="str">
            <v>P</v>
          </cell>
          <cell r="D283" t="str">
            <v>부산</v>
          </cell>
          <cell r="E283" t="str">
            <v>남산</v>
          </cell>
          <cell r="F283">
            <v>95</v>
          </cell>
          <cell r="G283">
            <v>9</v>
          </cell>
          <cell r="H283">
            <v>18</v>
          </cell>
          <cell r="I283">
            <v>2</v>
          </cell>
          <cell r="J283">
            <v>2</v>
          </cell>
          <cell r="K283">
            <v>0</v>
          </cell>
          <cell r="L283">
            <v>46</v>
          </cell>
          <cell r="M283">
            <v>3</v>
          </cell>
          <cell r="N283">
            <v>26</v>
          </cell>
          <cell r="O283">
            <v>4</v>
          </cell>
          <cell r="P283">
            <v>40</v>
          </cell>
          <cell r="Q283">
            <v>3</v>
          </cell>
          <cell r="R283">
            <v>29</v>
          </cell>
          <cell r="S283">
            <v>2</v>
          </cell>
          <cell r="T283">
            <v>10</v>
          </cell>
          <cell r="U283">
            <v>2</v>
          </cell>
          <cell r="V283">
            <v>3</v>
          </cell>
          <cell r="W283">
            <v>1</v>
          </cell>
          <cell r="X283">
            <v>0</v>
          </cell>
          <cell r="Y283">
            <v>0</v>
          </cell>
          <cell r="Z283">
            <v>6</v>
          </cell>
          <cell r="AA283">
            <v>0</v>
          </cell>
          <cell r="AB283">
            <v>0</v>
          </cell>
          <cell r="AC283">
            <v>0</v>
          </cell>
          <cell r="AD283">
            <v>3</v>
          </cell>
          <cell r="AE283">
            <v>1</v>
          </cell>
          <cell r="AF283">
            <v>1</v>
          </cell>
          <cell r="AG283">
            <v>0</v>
          </cell>
          <cell r="AH283">
            <v>0</v>
          </cell>
          <cell r="AI283">
            <v>0</v>
          </cell>
          <cell r="AJ283">
            <v>1</v>
          </cell>
          <cell r="AK283">
            <v>0</v>
          </cell>
          <cell r="AL283">
            <v>0</v>
          </cell>
          <cell r="AM283">
            <v>0</v>
          </cell>
          <cell r="AN283">
            <v>0</v>
          </cell>
          <cell r="AO283">
            <v>0</v>
          </cell>
          <cell r="AP283">
            <v>0</v>
          </cell>
          <cell r="AQ283">
            <v>0</v>
          </cell>
          <cell r="AR283">
            <v>4</v>
          </cell>
          <cell r="AS283">
            <v>0</v>
          </cell>
          <cell r="AT283">
            <v>0</v>
          </cell>
          <cell r="AU283">
            <v>0</v>
          </cell>
          <cell r="AV283">
            <v>17</v>
          </cell>
          <cell r="AW283">
            <v>1</v>
          </cell>
          <cell r="AX283">
            <v>3</v>
          </cell>
          <cell r="AY283">
            <v>0</v>
          </cell>
          <cell r="AZ283">
            <v>16</v>
          </cell>
          <cell r="BA283">
            <v>2</v>
          </cell>
          <cell r="BB283">
            <v>3</v>
          </cell>
          <cell r="BC283">
            <v>1</v>
          </cell>
          <cell r="BD283">
            <v>20</v>
          </cell>
          <cell r="BE283">
            <v>1</v>
          </cell>
          <cell r="BF283">
            <v>2</v>
          </cell>
          <cell r="BG283">
            <v>0</v>
          </cell>
          <cell r="BH283">
            <v>0</v>
          </cell>
          <cell r="BI283">
            <v>0</v>
          </cell>
          <cell r="BJ283">
            <v>4</v>
          </cell>
          <cell r="BK283">
            <v>0</v>
          </cell>
        </row>
        <row r="284">
          <cell r="A284" t="str">
            <v>1010</v>
          </cell>
          <cell r="B284" t="str">
            <v>P</v>
          </cell>
          <cell r="D284" t="str">
            <v>부산</v>
          </cell>
          <cell r="E284" t="str">
            <v>사상</v>
          </cell>
          <cell r="F284">
            <v>145</v>
          </cell>
          <cell r="G284">
            <v>13</v>
          </cell>
          <cell r="H284">
            <v>33</v>
          </cell>
          <cell r="I284">
            <v>2</v>
          </cell>
          <cell r="J284">
            <v>2</v>
          </cell>
          <cell r="K284">
            <v>2</v>
          </cell>
          <cell r="L284">
            <v>70</v>
          </cell>
          <cell r="M284">
            <v>4</v>
          </cell>
          <cell r="N284">
            <v>41</v>
          </cell>
          <cell r="O284">
            <v>5</v>
          </cell>
          <cell r="P284">
            <v>59</v>
          </cell>
          <cell r="Q284">
            <v>5</v>
          </cell>
          <cell r="R284">
            <v>45</v>
          </cell>
          <cell r="S284">
            <v>3</v>
          </cell>
          <cell r="T284">
            <v>13</v>
          </cell>
          <cell r="U284">
            <v>1</v>
          </cell>
          <cell r="V284">
            <v>4</v>
          </cell>
          <cell r="W284">
            <v>1</v>
          </cell>
          <cell r="X284">
            <v>2</v>
          </cell>
          <cell r="Y284">
            <v>0</v>
          </cell>
          <cell r="Z284">
            <v>7</v>
          </cell>
          <cell r="AA284">
            <v>0</v>
          </cell>
          <cell r="AB284">
            <v>0</v>
          </cell>
          <cell r="AC284">
            <v>0</v>
          </cell>
          <cell r="AD284">
            <v>7</v>
          </cell>
          <cell r="AE284">
            <v>1</v>
          </cell>
          <cell r="AF284">
            <v>3</v>
          </cell>
          <cell r="AG284">
            <v>0</v>
          </cell>
          <cell r="AH284">
            <v>0</v>
          </cell>
          <cell r="AI284">
            <v>0</v>
          </cell>
          <cell r="AJ284">
            <v>1</v>
          </cell>
          <cell r="AK284">
            <v>0</v>
          </cell>
          <cell r="AL284">
            <v>2</v>
          </cell>
          <cell r="AM284">
            <v>0</v>
          </cell>
          <cell r="AN284">
            <v>2</v>
          </cell>
          <cell r="AO284">
            <v>0</v>
          </cell>
          <cell r="AP284">
            <v>0</v>
          </cell>
          <cell r="AQ284">
            <v>0</v>
          </cell>
          <cell r="AR284">
            <v>5</v>
          </cell>
          <cell r="AS284">
            <v>0</v>
          </cell>
          <cell r="AT284">
            <v>0</v>
          </cell>
          <cell r="AU284">
            <v>0</v>
          </cell>
          <cell r="AV284">
            <v>25</v>
          </cell>
          <cell r="AW284">
            <v>1</v>
          </cell>
          <cell r="AX284">
            <v>4</v>
          </cell>
          <cell r="AY284">
            <v>0</v>
          </cell>
          <cell r="AZ284">
            <v>23</v>
          </cell>
          <cell r="BA284">
            <v>4</v>
          </cell>
          <cell r="BB284">
            <v>5</v>
          </cell>
          <cell r="BC284">
            <v>0</v>
          </cell>
          <cell r="BD284">
            <v>28</v>
          </cell>
          <cell r="BE284">
            <v>2</v>
          </cell>
          <cell r="BF284">
            <v>4</v>
          </cell>
          <cell r="BG284">
            <v>0</v>
          </cell>
          <cell r="BH284">
            <v>2</v>
          </cell>
          <cell r="BI284">
            <v>0</v>
          </cell>
          <cell r="BJ284">
            <v>6</v>
          </cell>
          <cell r="BK284">
            <v>1</v>
          </cell>
        </row>
        <row r="285">
          <cell r="A285" t="str">
            <v>1011</v>
          </cell>
          <cell r="B285" t="str">
            <v>P</v>
          </cell>
          <cell r="D285" t="str">
            <v>부산</v>
          </cell>
          <cell r="E285" t="str">
            <v>구포</v>
          </cell>
          <cell r="F285">
            <v>128</v>
          </cell>
          <cell r="G285">
            <v>13</v>
          </cell>
          <cell r="H285">
            <v>27</v>
          </cell>
          <cell r="I285">
            <v>5</v>
          </cell>
          <cell r="J285">
            <v>3</v>
          </cell>
          <cell r="K285">
            <v>0</v>
          </cell>
          <cell r="L285">
            <v>67</v>
          </cell>
          <cell r="M285">
            <v>6</v>
          </cell>
          <cell r="N285">
            <v>35</v>
          </cell>
          <cell r="O285">
            <v>5</v>
          </cell>
          <cell r="P285">
            <v>53</v>
          </cell>
          <cell r="Q285">
            <v>6</v>
          </cell>
          <cell r="R285">
            <v>40</v>
          </cell>
          <cell r="S285">
            <v>2</v>
          </cell>
          <cell r="T285">
            <v>11</v>
          </cell>
          <cell r="U285">
            <v>1</v>
          </cell>
          <cell r="V285">
            <v>4</v>
          </cell>
          <cell r="W285">
            <v>1</v>
          </cell>
          <cell r="X285">
            <v>2</v>
          </cell>
          <cell r="Y285">
            <v>0</v>
          </cell>
          <cell r="Z285">
            <v>6</v>
          </cell>
          <cell r="AA285">
            <v>1</v>
          </cell>
          <cell r="AB285">
            <v>0</v>
          </cell>
          <cell r="AC285">
            <v>0</v>
          </cell>
          <cell r="AD285">
            <v>6</v>
          </cell>
          <cell r="AE285">
            <v>1</v>
          </cell>
          <cell r="AF285">
            <v>1</v>
          </cell>
          <cell r="AG285">
            <v>0</v>
          </cell>
          <cell r="AH285">
            <v>0</v>
          </cell>
          <cell r="AI285">
            <v>0</v>
          </cell>
          <cell r="AJ285">
            <v>1</v>
          </cell>
          <cell r="AK285">
            <v>0</v>
          </cell>
          <cell r="AL285">
            <v>1</v>
          </cell>
          <cell r="AM285">
            <v>1</v>
          </cell>
          <cell r="AN285">
            <v>2</v>
          </cell>
          <cell r="AO285">
            <v>0</v>
          </cell>
          <cell r="AP285">
            <v>0</v>
          </cell>
          <cell r="AQ285">
            <v>0</v>
          </cell>
          <cell r="AR285">
            <v>4</v>
          </cell>
          <cell r="AS285">
            <v>1</v>
          </cell>
          <cell r="AT285">
            <v>0</v>
          </cell>
          <cell r="AU285">
            <v>0</v>
          </cell>
          <cell r="AV285">
            <v>27</v>
          </cell>
          <cell r="AW285">
            <v>4</v>
          </cell>
          <cell r="AX285">
            <v>4</v>
          </cell>
          <cell r="AY285">
            <v>0</v>
          </cell>
          <cell r="AZ285">
            <v>16</v>
          </cell>
          <cell r="BA285">
            <v>1</v>
          </cell>
          <cell r="BB285">
            <v>4</v>
          </cell>
          <cell r="BC285">
            <v>1</v>
          </cell>
          <cell r="BD285">
            <v>26</v>
          </cell>
          <cell r="BE285">
            <v>1</v>
          </cell>
          <cell r="BF285">
            <v>3</v>
          </cell>
          <cell r="BG285">
            <v>0</v>
          </cell>
          <cell r="BH285">
            <v>1</v>
          </cell>
          <cell r="BI285">
            <v>0</v>
          </cell>
          <cell r="BJ285">
            <v>6</v>
          </cell>
          <cell r="BK285">
            <v>0</v>
          </cell>
        </row>
        <row r="286">
          <cell r="A286" t="str">
            <v>1012</v>
          </cell>
          <cell r="B286" t="str">
            <v>P</v>
          </cell>
          <cell r="D286" t="str">
            <v>부산</v>
          </cell>
          <cell r="E286" t="str">
            <v>사하</v>
          </cell>
          <cell r="F286">
            <v>114</v>
          </cell>
          <cell r="G286">
            <v>15</v>
          </cell>
          <cell r="H286">
            <v>25</v>
          </cell>
          <cell r="I286">
            <v>4</v>
          </cell>
          <cell r="J286">
            <v>3</v>
          </cell>
          <cell r="K286">
            <v>0</v>
          </cell>
          <cell r="L286">
            <v>62</v>
          </cell>
          <cell r="M286">
            <v>5</v>
          </cell>
          <cell r="N286">
            <v>30</v>
          </cell>
          <cell r="O286">
            <v>5</v>
          </cell>
          <cell r="P286">
            <v>48</v>
          </cell>
          <cell r="Q286">
            <v>9</v>
          </cell>
          <cell r="R286">
            <v>36</v>
          </cell>
          <cell r="S286">
            <v>1</v>
          </cell>
          <cell r="T286">
            <v>9</v>
          </cell>
          <cell r="U286">
            <v>2</v>
          </cell>
          <cell r="V286">
            <v>3</v>
          </cell>
          <cell r="W286">
            <v>0</v>
          </cell>
          <cell r="X286">
            <v>1</v>
          </cell>
          <cell r="Y286">
            <v>0</v>
          </cell>
          <cell r="Z286">
            <v>4</v>
          </cell>
          <cell r="AA286">
            <v>2</v>
          </cell>
          <cell r="AB286">
            <v>0</v>
          </cell>
          <cell r="AC286">
            <v>0</v>
          </cell>
          <cell r="AD286">
            <v>3</v>
          </cell>
          <cell r="AE286">
            <v>1</v>
          </cell>
          <cell r="AF286">
            <v>4</v>
          </cell>
          <cell r="AG286">
            <v>0</v>
          </cell>
          <cell r="AH286">
            <v>0</v>
          </cell>
          <cell r="AI286">
            <v>0</v>
          </cell>
          <cell r="AJ286">
            <v>1</v>
          </cell>
          <cell r="AK286">
            <v>0</v>
          </cell>
          <cell r="AL286">
            <v>2</v>
          </cell>
          <cell r="AM286">
            <v>0</v>
          </cell>
          <cell r="AN286">
            <v>3</v>
          </cell>
          <cell r="AO286">
            <v>0</v>
          </cell>
          <cell r="AP286">
            <v>0</v>
          </cell>
          <cell r="AQ286">
            <v>0</v>
          </cell>
          <cell r="AR286">
            <v>4</v>
          </cell>
          <cell r="AS286">
            <v>1</v>
          </cell>
          <cell r="AT286">
            <v>0</v>
          </cell>
          <cell r="AU286">
            <v>0</v>
          </cell>
          <cell r="AV286">
            <v>26</v>
          </cell>
          <cell r="AW286">
            <v>4</v>
          </cell>
          <cell r="AX286">
            <v>4</v>
          </cell>
          <cell r="AY286">
            <v>0</v>
          </cell>
          <cell r="AZ286">
            <v>11</v>
          </cell>
          <cell r="BA286">
            <v>4</v>
          </cell>
          <cell r="BB286">
            <v>4</v>
          </cell>
          <cell r="BC286">
            <v>0</v>
          </cell>
          <cell r="BD286">
            <v>22</v>
          </cell>
          <cell r="BE286">
            <v>0</v>
          </cell>
          <cell r="BF286">
            <v>3</v>
          </cell>
          <cell r="BG286">
            <v>0</v>
          </cell>
          <cell r="BH286">
            <v>2</v>
          </cell>
          <cell r="BI286">
            <v>0</v>
          </cell>
          <cell r="BJ286">
            <v>5</v>
          </cell>
          <cell r="BK286">
            <v>1</v>
          </cell>
        </row>
        <row r="287">
          <cell r="A287" t="str">
            <v>1013</v>
          </cell>
          <cell r="B287" t="str">
            <v>P</v>
          </cell>
          <cell r="D287" t="str">
            <v>부산</v>
          </cell>
          <cell r="E287" t="str">
            <v>장림</v>
          </cell>
          <cell r="F287">
            <v>90</v>
          </cell>
          <cell r="G287">
            <v>16</v>
          </cell>
          <cell r="H287">
            <v>17</v>
          </cell>
          <cell r="I287">
            <v>2</v>
          </cell>
          <cell r="J287">
            <v>2</v>
          </cell>
          <cell r="K287">
            <v>0</v>
          </cell>
          <cell r="L287">
            <v>46</v>
          </cell>
          <cell r="M287">
            <v>4</v>
          </cell>
          <cell r="N287">
            <v>23</v>
          </cell>
          <cell r="O287">
            <v>7</v>
          </cell>
          <cell r="P287">
            <v>34</v>
          </cell>
          <cell r="Q287">
            <v>7</v>
          </cell>
          <cell r="R287">
            <v>33</v>
          </cell>
          <cell r="S287">
            <v>2</v>
          </cell>
          <cell r="T287">
            <v>7</v>
          </cell>
          <cell r="U287">
            <v>5</v>
          </cell>
          <cell r="V287">
            <v>4</v>
          </cell>
          <cell r="W287">
            <v>0</v>
          </cell>
          <cell r="X287">
            <v>0</v>
          </cell>
          <cell r="Y287">
            <v>0</v>
          </cell>
          <cell r="Z287">
            <v>5</v>
          </cell>
          <cell r="AA287">
            <v>1</v>
          </cell>
          <cell r="AB287">
            <v>0</v>
          </cell>
          <cell r="AC287">
            <v>0</v>
          </cell>
          <cell r="AD287">
            <v>4</v>
          </cell>
          <cell r="AE287">
            <v>0</v>
          </cell>
          <cell r="AF287">
            <v>1</v>
          </cell>
          <cell r="AG287">
            <v>0</v>
          </cell>
          <cell r="AH287">
            <v>0</v>
          </cell>
          <cell r="AI287">
            <v>0</v>
          </cell>
          <cell r="AJ287">
            <v>0</v>
          </cell>
          <cell r="AK287">
            <v>0</v>
          </cell>
          <cell r="AL287">
            <v>0</v>
          </cell>
          <cell r="AM287">
            <v>1</v>
          </cell>
          <cell r="AN287">
            <v>0</v>
          </cell>
          <cell r="AO287">
            <v>0</v>
          </cell>
          <cell r="AP287">
            <v>0</v>
          </cell>
          <cell r="AQ287">
            <v>0</v>
          </cell>
          <cell r="AR287">
            <v>3</v>
          </cell>
          <cell r="AS287">
            <v>0</v>
          </cell>
          <cell r="AT287">
            <v>0</v>
          </cell>
          <cell r="AU287">
            <v>0</v>
          </cell>
          <cell r="AV287">
            <v>13</v>
          </cell>
          <cell r="AW287">
            <v>2</v>
          </cell>
          <cell r="AX287">
            <v>2</v>
          </cell>
          <cell r="AY287">
            <v>0</v>
          </cell>
          <cell r="AZ287">
            <v>16</v>
          </cell>
          <cell r="BA287">
            <v>5</v>
          </cell>
          <cell r="BB287">
            <v>4</v>
          </cell>
          <cell r="BC287">
            <v>1</v>
          </cell>
          <cell r="BD287">
            <v>20</v>
          </cell>
          <cell r="BE287">
            <v>1</v>
          </cell>
          <cell r="BF287">
            <v>3</v>
          </cell>
          <cell r="BG287">
            <v>0</v>
          </cell>
          <cell r="BH287">
            <v>1</v>
          </cell>
          <cell r="BI287">
            <v>0</v>
          </cell>
          <cell r="BJ287">
            <v>5</v>
          </cell>
          <cell r="BK287">
            <v>0</v>
          </cell>
        </row>
        <row r="288">
          <cell r="A288" t="str">
            <v>1014</v>
          </cell>
          <cell r="B288" t="str">
            <v>P</v>
          </cell>
          <cell r="D288" t="str">
            <v>부산</v>
          </cell>
          <cell r="E288" t="str">
            <v>부산중부</v>
          </cell>
          <cell r="F288">
            <v>81</v>
          </cell>
          <cell r="G288">
            <v>13</v>
          </cell>
          <cell r="H288">
            <v>17</v>
          </cell>
          <cell r="I288">
            <v>4</v>
          </cell>
          <cell r="J288">
            <v>2</v>
          </cell>
          <cell r="K288">
            <v>0</v>
          </cell>
          <cell r="L288">
            <v>34</v>
          </cell>
          <cell r="M288">
            <v>9</v>
          </cell>
          <cell r="N288">
            <v>24</v>
          </cell>
          <cell r="O288">
            <v>4</v>
          </cell>
          <cell r="P288">
            <v>35</v>
          </cell>
          <cell r="Q288">
            <v>0</v>
          </cell>
          <cell r="R288">
            <v>22</v>
          </cell>
          <cell r="S288">
            <v>9</v>
          </cell>
          <cell r="T288">
            <v>9</v>
          </cell>
          <cell r="U288">
            <v>0</v>
          </cell>
          <cell r="V288">
            <v>1</v>
          </cell>
          <cell r="W288">
            <v>0</v>
          </cell>
          <cell r="X288">
            <v>0</v>
          </cell>
          <cell r="Y288">
            <v>0</v>
          </cell>
          <cell r="Z288">
            <v>4</v>
          </cell>
          <cell r="AA288">
            <v>0</v>
          </cell>
          <cell r="AB288">
            <v>0</v>
          </cell>
          <cell r="AC288">
            <v>0</v>
          </cell>
          <cell r="AD288">
            <v>4</v>
          </cell>
          <cell r="AE288">
            <v>2</v>
          </cell>
          <cell r="AF288">
            <v>2</v>
          </cell>
          <cell r="AG288">
            <v>0</v>
          </cell>
          <cell r="AH288">
            <v>0</v>
          </cell>
          <cell r="AI288">
            <v>0</v>
          </cell>
          <cell r="AJ288">
            <v>1</v>
          </cell>
          <cell r="AK288">
            <v>1</v>
          </cell>
          <cell r="AL288">
            <v>1</v>
          </cell>
          <cell r="AM288">
            <v>1</v>
          </cell>
          <cell r="AN288">
            <v>1</v>
          </cell>
          <cell r="AO288">
            <v>0</v>
          </cell>
          <cell r="AP288">
            <v>0</v>
          </cell>
          <cell r="AQ288">
            <v>0</v>
          </cell>
          <cell r="AR288">
            <v>3</v>
          </cell>
          <cell r="AS288">
            <v>0</v>
          </cell>
          <cell r="AT288">
            <v>0</v>
          </cell>
          <cell r="AU288">
            <v>0</v>
          </cell>
          <cell r="AV288">
            <v>12</v>
          </cell>
          <cell r="AW288">
            <v>0</v>
          </cell>
          <cell r="AX288">
            <v>3</v>
          </cell>
          <cell r="AY288">
            <v>0</v>
          </cell>
          <cell r="AZ288">
            <v>16</v>
          </cell>
          <cell r="BA288">
            <v>0</v>
          </cell>
          <cell r="BB288">
            <v>2</v>
          </cell>
          <cell r="BC288">
            <v>0</v>
          </cell>
          <cell r="BD288">
            <v>14</v>
          </cell>
          <cell r="BE288">
            <v>7</v>
          </cell>
          <cell r="BF288">
            <v>1</v>
          </cell>
          <cell r="BG288">
            <v>0</v>
          </cell>
          <cell r="BH288">
            <v>0</v>
          </cell>
          <cell r="BI288">
            <v>0</v>
          </cell>
          <cell r="BJ288">
            <v>5</v>
          </cell>
          <cell r="BK288">
            <v>2</v>
          </cell>
        </row>
        <row r="289">
          <cell r="A289" t="str">
            <v>1015</v>
          </cell>
          <cell r="B289" t="str">
            <v>P</v>
          </cell>
          <cell r="D289" t="str">
            <v>부산</v>
          </cell>
          <cell r="E289" t="str">
            <v>남포</v>
          </cell>
          <cell r="F289">
            <v>124</v>
          </cell>
          <cell r="G289">
            <v>11</v>
          </cell>
          <cell r="H289">
            <v>32</v>
          </cell>
          <cell r="I289">
            <v>2</v>
          </cell>
          <cell r="J289">
            <v>1</v>
          </cell>
          <cell r="K289">
            <v>0</v>
          </cell>
          <cell r="L289">
            <v>45</v>
          </cell>
          <cell r="M289">
            <v>4</v>
          </cell>
          <cell r="N289">
            <v>36</v>
          </cell>
          <cell r="O289">
            <v>4</v>
          </cell>
          <cell r="P289">
            <v>54</v>
          </cell>
          <cell r="Q289">
            <v>6</v>
          </cell>
          <cell r="R289">
            <v>34</v>
          </cell>
          <cell r="S289">
            <v>1</v>
          </cell>
          <cell r="T289">
            <v>11</v>
          </cell>
          <cell r="U289">
            <v>2</v>
          </cell>
          <cell r="V289">
            <v>5</v>
          </cell>
          <cell r="W289">
            <v>0</v>
          </cell>
          <cell r="X289">
            <v>3</v>
          </cell>
          <cell r="Y289">
            <v>0</v>
          </cell>
          <cell r="Z289">
            <v>6</v>
          </cell>
          <cell r="AA289">
            <v>1</v>
          </cell>
          <cell r="AB289">
            <v>0</v>
          </cell>
          <cell r="AC289">
            <v>0</v>
          </cell>
          <cell r="AD289">
            <v>5</v>
          </cell>
          <cell r="AE289">
            <v>0</v>
          </cell>
          <cell r="AF289">
            <v>4</v>
          </cell>
          <cell r="AG289">
            <v>0</v>
          </cell>
          <cell r="AH289">
            <v>0</v>
          </cell>
          <cell r="AI289">
            <v>0</v>
          </cell>
          <cell r="AJ289">
            <v>1</v>
          </cell>
          <cell r="AK289">
            <v>0</v>
          </cell>
          <cell r="AL289">
            <v>0</v>
          </cell>
          <cell r="AM289">
            <v>1</v>
          </cell>
          <cell r="AN289">
            <v>2</v>
          </cell>
          <cell r="AO289">
            <v>0</v>
          </cell>
          <cell r="AP289">
            <v>0</v>
          </cell>
          <cell r="AQ289">
            <v>0</v>
          </cell>
          <cell r="AR289">
            <v>6</v>
          </cell>
          <cell r="AS289">
            <v>0</v>
          </cell>
          <cell r="AT289">
            <v>0</v>
          </cell>
          <cell r="AU289">
            <v>0</v>
          </cell>
          <cell r="AV289">
            <v>11</v>
          </cell>
          <cell r="AW289">
            <v>3</v>
          </cell>
          <cell r="AX289">
            <v>2</v>
          </cell>
          <cell r="AY289">
            <v>0</v>
          </cell>
          <cell r="AZ289">
            <v>33</v>
          </cell>
          <cell r="BA289">
            <v>3</v>
          </cell>
          <cell r="BB289">
            <v>4</v>
          </cell>
          <cell r="BC289">
            <v>0</v>
          </cell>
          <cell r="BD289">
            <v>21</v>
          </cell>
          <cell r="BE289">
            <v>0</v>
          </cell>
          <cell r="BF289">
            <v>3</v>
          </cell>
          <cell r="BG289">
            <v>0</v>
          </cell>
          <cell r="BH289">
            <v>1</v>
          </cell>
          <cell r="BI289">
            <v>0</v>
          </cell>
          <cell r="BJ289">
            <v>5</v>
          </cell>
          <cell r="BK289">
            <v>1</v>
          </cell>
        </row>
        <row r="290">
          <cell r="A290" t="str">
            <v>1016</v>
          </cell>
          <cell r="B290" t="str">
            <v>P</v>
          </cell>
          <cell r="D290" t="str">
            <v>부산</v>
          </cell>
          <cell r="E290" t="str">
            <v>영도</v>
          </cell>
          <cell r="F290">
            <v>78</v>
          </cell>
          <cell r="G290">
            <v>7</v>
          </cell>
          <cell r="H290">
            <v>14</v>
          </cell>
          <cell r="I290">
            <v>1</v>
          </cell>
          <cell r="J290">
            <v>3</v>
          </cell>
          <cell r="K290">
            <v>0</v>
          </cell>
          <cell r="L290">
            <v>41</v>
          </cell>
          <cell r="M290">
            <v>4</v>
          </cell>
          <cell r="N290">
            <v>23</v>
          </cell>
          <cell r="O290">
            <v>2</v>
          </cell>
          <cell r="P290">
            <v>33</v>
          </cell>
          <cell r="Q290">
            <v>2</v>
          </cell>
          <cell r="R290">
            <v>22</v>
          </cell>
          <cell r="S290">
            <v>3</v>
          </cell>
          <cell r="T290">
            <v>9</v>
          </cell>
          <cell r="U290">
            <v>1</v>
          </cell>
          <cell r="V290">
            <v>1</v>
          </cell>
          <cell r="W290">
            <v>0</v>
          </cell>
          <cell r="X290">
            <v>0</v>
          </cell>
          <cell r="Y290">
            <v>0</v>
          </cell>
          <cell r="Z290">
            <v>4</v>
          </cell>
          <cell r="AA290">
            <v>0</v>
          </cell>
          <cell r="AB290">
            <v>0</v>
          </cell>
          <cell r="AC290">
            <v>0</v>
          </cell>
          <cell r="AD290">
            <v>4</v>
          </cell>
          <cell r="AE290">
            <v>1</v>
          </cell>
          <cell r="AF290">
            <v>1</v>
          </cell>
          <cell r="AG290">
            <v>0</v>
          </cell>
          <cell r="AH290">
            <v>0</v>
          </cell>
          <cell r="AI290">
            <v>0</v>
          </cell>
          <cell r="AJ290">
            <v>1</v>
          </cell>
          <cell r="AK290">
            <v>0</v>
          </cell>
          <cell r="AL290">
            <v>0</v>
          </cell>
          <cell r="AM290">
            <v>0</v>
          </cell>
          <cell r="AN290">
            <v>0</v>
          </cell>
          <cell r="AO290">
            <v>0</v>
          </cell>
          <cell r="AP290">
            <v>0</v>
          </cell>
          <cell r="AQ290">
            <v>0</v>
          </cell>
          <cell r="AR290">
            <v>3</v>
          </cell>
          <cell r="AS290">
            <v>0</v>
          </cell>
          <cell r="AT290">
            <v>0</v>
          </cell>
          <cell r="AU290">
            <v>0</v>
          </cell>
          <cell r="AV290">
            <v>19</v>
          </cell>
          <cell r="AW290">
            <v>1</v>
          </cell>
          <cell r="AX290">
            <v>3</v>
          </cell>
          <cell r="AY290">
            <v>0</v>
          </cell>
          <cell r="AZ290">
            <v>8</v>
          </cell>
          <cell r="BA290">
            <v>1</v>
          </cell>
          <cell r="BB290">
            <v>2</v>
          </cell>
          <cell r="BC290">
            <v>0</v>
          </cell>
          <cell r="BD290">
            <v>14</v>
          </cell>
          <cell r="BE290">
            <v>3</v>
          </cell>
          <cell r="BF290">
            <v>1</v>
          </cell>
          <cell r="BG290">
            <v>0</v>
          </cell>
          <cell r="BH290">
            <v>1</v>
          </cell>
          <cell r="BI290">
            <v>0</v>
          </cell>
          <cell r="BJ290">
            <v>4</v>
          </cell>
          <cell r="BK290">
            <v>0</v>
          </cell>
        </row>
        <row r="291">
          <cell r="A291" t="str">
            <v>1017</v>
          </cell>
          <cell r="B291" t="str">
            <v>P</v>
          </cell>
          <cell r="D291" t="str">
            <v>부산</v>
          </cell>
          <cell r="E291" t="str">
            <v>서면</v>
          </cell>
          <cell r="F291">
            <v>76</v>
          </cell>
          <cell r="G291">
            <v>4</v>
          </cell>
          <cell r="H291">
            <v>14</v>
          </cell>
          <cell r="I291">
            <v>1</v>
          </cell>
          <cell r="J291">
            <v>2</v>
          </cell>
          <cell r="K291">
            <v>0</v>
          </cell>
          <cell r="L291">
            <v>37</v>
          </cell>
          <cell r="M291">
            <v>1</v>
          </cell>
          <cell r="N291">
            <v>22</v>
          </cell>
          <cell r="O291">
            <v>1</v>
          </cell>
          <cell r="P291">
            <v>33</v>
          </cell>
          <cell r="Q291">
            <v>2</v>
          </cell>
          <cell r="R291">
            <v>21</v>
          </cell>
          <cell r="S291">
            <v>1</v>
          </cell>
          <cell r="T291">
            <v>9</v>
          </cell>
          <cell r="U291">
            <v>0</v>
          </cell>
          <cell r="V291">
            <v>1</v>
          </cell>
          <cell r="W291">
            <v>1</v>
          </cell>
          <cell r="X291">
            <v>0</v>
          </cell>
          <cell r="Y291">
            <v>0</v>
          </cell>
          <cell r="Z291">
            <v>3</v>
          </cell>
          <cell r="AA291">
            <v>0</v>
          </cell>
          <cell r="AB291">
            <v>0</v>
          </cell>
          <cell r="AC291">
            <v>0</v>
          </cell>
          <cell r="AD291">
            <v>3</v>
          </cell>
          <cell r="AE291">
            <v>0</v>
          </cell>
          <cell r="AF291">
            <v>2</v>
          </cell>
          <cell r="AG291">
            <v>0</v>
          </cell>
          <cell r="AH291">
            <v>0</v>
          </cell>
          <cell r="AI291">
            <v>0</v>
          </cell>
          <cell r="AJ291">
            <v>1</v>
          </cell>
          <cell r="AK291">
            <v>0</v>
          </cell>
          <cell r="AL291">
            <v>1</v>
          </cell>
          <cell r="AM291">
            <v>0</v>
          </cell>
          <cell r="AN291">
            <v>0</v>
          </cell>
          <cell r="AO291">
            <v>0</v>
          </cell>
          <cell r="AP291">
            <v>0</v>
          </cell>
          <cell r="AQ291">
            <v>0</v>
          </cell>
          <cell r="AR291">
            <v>3</v>
          </cell>
          <cell r="AS291">
            <v>0</v>
          </cell>
          <cell r="AT291">
            <v>0</v>
          </cell>
          <cell r="AU291">
            <v>0</v>
          </cell>
          <cell r="AV291">
            <v>16</v>
          </cell>
          <cell r="AW291">
            <v>0</v>
          </cell>
          <cell r="AX291">
            <v>2</v>
          </cell>
          <cell r="AY291">
            <v>0</v>
          </cell>
          <cell r="AZ291">
            <v>12</v>
          </cell>
          <cell r="BA291">
            <v>2</v>
          </cell>
          <cell r="BB291">
            <v>2</v>
          </cell>
          <cell r="BC291">
            <v>0</v>
          </cell>
          <cell r="BD291">
            <v>14</v>
          </cell>
          <cell r="BE291">
            <v>0</v>
          </cell>
          <cell r="BF291">
            <v>1</v>
          </cell>
          <cell r="BG291">
            <v>0</v>
          </cell>
          <cell r="BH291">
            <v>0</v>
          </cell>
          <cell r="BI291">
            <v>0</v>
          </cell>
          <cell r="BJ291">
            <v>4</v>
          </cell>
          <cell r="BK291">
            <v>1</v>
          </cell>
        </row>
        <row r="292">
          <cell r="A292" t="str">
            <v>1018</v>
          </cell>
          <cell r="B292" t="str">
            <v>P</v>
          </cell>
          <cell r="D292" t="str">
            <v>부산</v>
          </cell>
          <cell r="E292" t="str">
            <v>양정</v>
          </cell>
          <cell r="F292">
            <v>148</v>
          </cell>
          <cell r="G292">
            <v>15</v>
          </cell>
          <cell r="H292">
            <v>33</v>
          </cell>
          <cell r="I292">
            <v>3</v>
          </cell>
          <cell r="J292">
            <v>3</v>
          </cell>
          <cell r="K292">
            <v>2</v>
          </cell>
          <cell r="L292">
            <v>74</v>
          </cell>
          <cell r="M292">
            <v>3</v>
          </cell>
          <cell r="N292">
            <v>46</v>
          </cell>
          <cell r="O292">
            <v>5</v>
          </cell>
          <cell r="P292">
            <v>60</v>
          </cell>
          <cell r="Q292">
            <v>7</v>
          </cell>
          <cell r="R292">
            <v>42</v>
          </cell>
          <cell r="S292">
            <v>3</v>
          </cell>
          <cell r="T292">
            <v>16</v>
          </cell>
          <cell r="U292">
            <v>1</v>
          </cell>
          <cell r="V292">
            <v>4</v>
          </cell>
          <cell r="W292">
            <v>0</v>
          </cell>
          <cell r="X292">
            <v>2</v>
          </cell>
          <cell r="Y292">
            <v>0</v>
          </cell>
          <cell r="Z292">
            <v>7</v>
          </cell>
          <cell r="AA292">
            <v>0</v>
          </cell>
          <cell r="AB292">
            <v>0</v>
          </cell>
          <cell r="AC292">
            <v>0</v>
          </cell>
          <cell r="AD292">
            <v>7</v>
          </cell>
          <cell r="AE292">
            <v>1</v>
          </cell>
          <cell r="AF292">
            <v>4</v>
          </cell>
          <cell r="AG292">
            <v>1</v>
          </cell>
          <cell r="AH292">
            <v>0</v>
          </cell>
          <cell r="AI292">
            <v>0</v>
          </cell>
          <cell r="AJ292">
            <v>1</v>
          </cell>
          <cell r="AK292">
            <v>0</v>
          </cell>
          <cell r="AL292">
            <v>2</v>
          </cell>
          <cell r="AM292">
            <v>0</v>
          </cell>
          <cell r="AN292">
            <v>1</v>
          </cell>
          <cell r="AO292">
            <v>0</v>
          </cell>
          <cell r="AP292">
            <v>0</v>
          </cell>
          <cell r="AQ292">
            <v>0</v>
          </cell>
          <cell r="AR292">
            <v>5</v>
          </cell>
          <cell r="AS292">
            <v>1</v>
          </cell>
          <cell r="AT292">
            <v>0</v>
          </cell>
          <cell r="AU292">
            <v>0</v>
          </cell>
          <cell r="AV292">
            <v>32</v>
          </cell>
          <cell r="AW292">
            <v>0</v>
          </cell>
          <cell r="AX292">
            <v>5</v>
          </cell>
          <cell r="AY292">
            <v>0</v>
          </cell>
          <cell r="AZ292">
            <v>17</v>
          </cell>
          <cell r="BA292">
            <v>6</v>
          </cell>
          <cell r="BB292">
            <v>4</v>
          </cell>
          <cell r="BC292">
            <v>0</v>
          </cell>
          <cell r="BD292">
            <v>27</v>
          </cell>
          <cell r="BE292">
            <v>2</v>
          </cell>
          <cell r="BF292">
            <v>4</v>
          </cell>
          <cell r="BG292">
            <v>1</v>
          </cell>
          <cell r="BH292">
            <v>1</v>
          </cell>
          <cell r="BI292">
            <v>0</v>
          </cell>
          <cell r="BJ292">
            <v>6</v>
          </cell>
          <cell r="BK292">
            <v>0</v>
          </cell>
        </row>
        <row r="293">
          <cell r="A293" t="str">
            <v>1020</v>
          </cell>
          <cell r="B293" t="str">
            <v>P</v>
          </cell>
          <cell r="D293" t="str">
            <v>부산</v>
          </cell>
          <cell r="E293" t="str">
            <v>부산택시</v>
          </cell>
          <cell r="F293">
            <v>48</v>
          </cell>
          <cell r="G293">
            <v>0</v>
          </cell>
          <cell r="H293">
            <v>0</v>
          </cell>
          <cell r="I293">
            <v>0</v>
          </cell>
          <cell r="J293">
            <v>48</v>
          </cell>
          <cell r="K293">
            <v>0</v>
          </cell>
          <cell r="L293">
            <v>0</v>
          </cell>
          <cell r="M293">
            <v>0</v>
          </cell>
          <cell r="N293">
            <v>48</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A294" t="str">
            <v>1021</v>
          </cell>
          <cell r="B294" t="str">
            <v>P</v>
          </cell>
          <cell r="D294" t="str">
            <v>부산</v>
          </cell>
          <cell r="E294" t="str">
            <v>하단</v>
          </cell>
          <cell r="F294">
            <v>49</v>
          </cell>
          <cell r="G294">
            <v>10</v>
          </cell>
          <cell r="H294">
            <v>9</v>
          </cell>
          <cell r="I294">
            <v>0</v>
          </cell>
          <cell r="J294">
            <v>1</v>
          </cell>
          <cell r="K294">
            <v>0</v>
          </cell>
          <cell r="L294">
            <v>27</v>
          </cell>
          <cell r="M294">
            <v>7</v>
          </cell>
          <cell r="N294">
            <v>14</v>
          </cell>
          <cell r="O294">
            <v>0</v>
          </cell>
          <cell r="P294">
            <v>17</v>
          </cell>
          <cell r="Q294">
            <v>3</v>
          </cell>
          <cell r="R294">
            <v>18</v>
          </cell>
          <cell r="S294">
            <v>7</v>
          </cell>
          <cell r="T294">
            <v>5</v>
          </cell>
          <cell r="U294">
            <v>0</v>
          </cell>
          <cell r="V294">
            <v>1</v>
          </cell>
          <cell r="W294">
            <v>0</v>
          </cell>
          <cell r="X294">
            <v>0</v>
          </cell>
          <cell r="Y294">
            <v>0</v>
          </cell>
          <cell r="Z294">
            <v>2</v>
          </cell>
          <cell r="AA294">
            <v>0</v>
          </cell>
          <cell r="AB294">
            <v>0</v>
          </cell>
          <cell r="AC294">
            <v>0</v>
          </cell>
          <cell r="AD294">
            <v>4</v>
          </cell>
          <cell r="AE294">
            <v>0</v>
          </cell>
          <cell r="AF294">
            <v>1</v>
          </cell>
          <cell r="AG294">
            <v>0</v>
          </cell>
          <cell r="AH294">
            <v>0</v>
          </cell>
          <cell r="AI294">
            <v>0</v>
          </cell>
          <cell r="AJ294">
            <v>0</v>
          </cell>
          <cell r="AK294">
            <v>0</v>
          </cell>
          <cell r="AL294">
            <v>0</v>
          </cell>
          <cell r="AM294">
            <v>0</v>
          </cell>
          <cell r="AN294">
            <v>0</v>
          </cell>
          <cell r="AO294">
            <v>0</v>
          </cell>
          <cell r="AP294">
            <v>0</v>
          </cell>
          <cell r="AQ294">
            <v>0</v>
          </cell>
          <cell r="AR294">
            <v>1</v>
          </cell>
          <cell r="AS294">
            <v>0</v>
          </cell>
          <cell r="AT294">
            <v>0</v>
          </cell>
          <cell r="AU294">
            <v>0</v>
          </cell>
          <cell r="AV294">
            <v>9</v>
          </cell>
          <cell r="AW294">
            <v>0</v>
          </cell>
          <cell r="AX294">
            <v>1</v>
          </cell>
          <cell r="AY294">
            <v>0</v>
          </cell>
          <cell r="AZ294">
            <v>6</v>
          </cell>
          <cell r="BA294">
            <v>3</v>
          </cell>
          <cell r="BB294">
            <v>2</v>
          </cell>
          <cell r="BC294">
            <v>0</v>
          </cell>
          <cell r="BD294">
            <v>12</v>
          </cell>
          <cell r="BE294">
            <v>7</v>
          </cell>
          <cell r="BF294">
            <v>1</v>
          </cell>
          <cell r="BG294">
            <v>0</v>
          </cell>
          <cell r="BH294">
            <v>0</v>
          </cell>
          <cell r="BI294">
            <v>0</v>
          </cell>
          <cell r="BJ294">
            <v>3</v>
          </cell>
          <cell r="BK294">
            <v>0</v>
          </cell>
        </row>
        <row r="295">
          <cell r="A295" t="str">
            <v>1022</v>
          </cell>
          <cell r="B295" t="str">
            <v>P</v>
          </cell>
          <cell r="D295" t="str">
            <v>부산</v>
          </cell>
          <cell r="E295" t="str">
            <v>초량</v>
          </cell>
          <cell r="F295">
            <v>49</v>
          </cell>
          <cell r="G295">
            <v>2</v>
          </cell>
          <cell r="H295">
            <v>13</v>
          </cell>
          <cell r="I295">
            <v>2</v>
          </cell>
          <cell r="J295">
            <v>1</v>
          </cell>
          <cell r="K295">
            <v>0</v>
          </cell>
          <cell r="L295">
            <v>24</v>
          </cell>
          <cell r="M295">
            <v>0</v>
          </cell>
          <cell r="N295">
            <v>17</v>
          </cell>
          <cell r="O295">
            <v>1</v>
          </cell>
          <cell r="P295">
            <v>17</v>
          </cell>
          <cell r="Q295">
            <v>1</v>
          </cell>
          <cell r="R295">
            <v>15</v>
          </cell>
          <cell r="S295">
            <v>0</v>
          </cell>
          <cell r="T295">
            <v>5</v>
          </cell>
          <cell r="U295">
            <v>0</v>
          </cell>
          <cell r="V295">
            <v>2</v>
          </cell>
          <cell r="W295">
            <v>0</v>
          </cell>
          <cell r="X295">
            <v>0</v>
          </cell>
          <cell r="Y295">
            <v>0</v>
          </cell>
          <cell r="Z295">
            <v>4</v>
          </cell>
          <cell r="AA295">
            <v>1</v>
          </cell>
          <cell r="AB295">
            <v>0</v>
          </cell>
          <cell r="AC295">
            <v>0</v>
          </cell>
          <cell r="AD295">
            <v>3</v>
          </cell>
          <cell r="AE295">
            <v>0</v>
          </cell>
          <cell r="AF295">
            <v>1</v>
          </cell>
          <cell r="AG295">
            <v>0</v>
          </cell>
          <cell r="AH295">
            <v>0</v>
          </cell>
          <cell r="AI295">
            <v>0</v>
          </cell>
          <cell r="AJ295">
            <v>0</v>
          </cell>
          <cell r="AK295">
            <v>0</v>
          </cell>
          <cell r="AL295">
            <v>1</v>
          </cell>
          <cell r="AM295">
            <v>0</v>
          </cell>
          <cell r="AN295">
            <v>1</v>
          </cell>
          <cell r="AO295">
            <v>0</v>
          </cell>
          <cell r="AP295">
            <v>0</v>
          </cell>
          <cell r="AQ295">
            <v>0</v>
          </cell>
          <cell r="AR295">
            <v>1</v>
          </cell>
          <cell r="AS295">
            <v>1</v>
          </cell>
          <cell r="AT295">
            <v>0</v>
          </cell>
          <cell r="AU295">
            <v>0</v>
          </cell>
          <cell r="AV295">
            <v>9</v>
          </cell>
          <cell r="AW295">
            <v>0</v>
          </cell>
          <cell r="AX295">
            <v>1</v>
          </cell>
          <cell r="AY295">
            <v>0</v>
          </cell>
          <cell r="AZ295">
            <v>5</v>
          </cell>
          <cell r="BA295">
            <v>0</v>
          </cell>
          <cell r="BB295">
            <v>2</v>
          </cell>
          <cell r="BC295">
            <v>0</v>
          </cell>
          <cell r="BD295">
            <v>10</v>
          </cell>
          <cell r="BE295">
            <v>0</v>
          </cell>
          <cell r="BF295">
            <v>1</v>
          </cell>
          <cell r="BG295">
            <v>0</v>
          </cell>
          <cell r="BH295">
            <v>0</v>
          </cell>
          <cell r="BI295">
            <v>0</v>
          </cell>
          <cell r="BJ295">
            <v>2</v>
          </cell>
          <cell r="BK295">
            <v>0</v>
          </cell>
        </row>
        <row r="296">
          <cell r="A296" t="str">
            <v>1023</v>
          </cell>
          <cell r="B296" t="str">
            <v>P</v>
          </cell>
          <cell r="D296" t="str">
            <v>부산</v>
          </cell>
          <cell r="E296" t="str">
            <v>개금</v>
          </cell>
          <cell r="F296">
            <v>49</v>
          </cell>
          <cell r="G296">
            <v>1</v>
          </cell>
          <cell r="H296">
            <v>10</v>
          </cell>
          <cell r="I296">
            <v>1</v>
          </cell>
          <cell r="J296">
            <v>1</v>
          </cell>
          <cell r="K296">
            <v>0</v>
          </cell>
          <cell r="L296">
            <v>25</v>
          </cell>
          <cell r="M296">
            <v>0</v>
          </cell>
          <cell r="N296">
            <v>16</v>
          </cell>
          <cell r="O296">
            <v>1</v>
          </cell>
          <cell r="P296">
            <v>17</v>
          </cell>
          <cell r="Q296">
            <v>0</v>
          </cell>
          <cell r="R296">
            <v>16</v>
          </cell>
          <cell r="S296">
            <v>0</v>
          </cell>
          <cell r="T296">
            <v>6</v>
          </cell>
          <cell r="U296">
            <v>0</v>
          </cell>
          <cell r="V296">
            <v>1</v>
          </cell>
          <cell r="W296">
            <v>0</v>
          </cell>
          <cell r="X296">
            <v>0</v>
          </cell>
          <cell r="Y296">
            <v>1</v>
          </cell>
          <cell r="Z296">
            <v>4</v>
          </cell>
          <cell r="AA296">
            <v>0</v>
          </cell>
          <cell r="AB296">
            <v>0</v>
          </cell>
          <cell r="AC296">
            <v>0</v>
          </cell>
          <cell r="AD296">
            <v>2</v>
          </cell>
          <cell r="AE296">
            <v>0</v>
          </cell>
          <cell r="AF296">
            <v>1</v>
          </cell>
          <cell r="AG296">
            <v>0</v>
          </cell>
          <cell r="AH296">
            <v>0</v>
          </cell>
          <cell r="AI296">
            <v>0</v>
          </cell>
          <cell r="AJ296">
            <v>0</v>
          </cell>
          <cell r="AK296">
            <v>0</v>
          </cell>
          <cell r="AL296">
            <v>1</v>
          </cell>
          <cell r="AM296">
            <v>0</v>
          </cell>
          <cell r="AN296">
            <v>0</v>
          </cell>
          <cell r="AO296">
            <v>0</v>
          </cell>
          <cell r="AP296">
            <v>0</v>
          </cell>
          <cell r="AQ296">
            <v>0</v>
          </cell>
          <cell r="AR296">
            <v>1</v>
          </cell>
          <cell r="AS296">
            <v>0</v>
          </cell>
          <cell r="AT296">
            <v>0</v>
          </cell>
          <cell r="AU296">
            <v>0</v>
          </cell>
          <cell r="AV296">
            <v>9</v>
          </cell>
          <cell r="AW296">
            <v>0</v>
          </cell>
          <cell r="AX296">
            <v>2</v>
          </cell>
          <cell r="AY296">
            <v>0</v>
          </cell>
          <cell r="AZ296">
            <v>5</v>
          </cell>
          <cell r="BA296">
            <v>0</v>
          </cell>
          <cell r="BB296">
            <v>2</v>
          </cell>
          <cell r="BC296">
            <v>0</v>
          </cell>
          <cell r="BD296">
            <v>12</v>
          </cell>
          <cell r="BE296">
            <v>0</v>
          </cell>
          <cell r="BF296">
            <v>1</v>
          </cell>
          <cell r="BG296">
            <v>0</v>
          </cell>
          <cell r="BH296">
            <v>0</v>
          </cell>
          <cell r="BI296">
            <v>0</v>
          </cell>
          <cell r="BJ296">
            <v>1</v>
          </cell>
          <cell r="BK296">
            <v>0</v>
          </cell>
        </row>
        <row r="297">
          <cell r="A297" t="str">
            <v>1027</v>
          </cell>
          <cell r="B297" t="str">
            <v>P</v>
          </cell>
          <cell r="D297" t="str">
            <v>부산</v>
          </cell>
          <cell r="E297" t="str">
            <v>괘법</v>
          </cell>
          <cell r="F297">
            <v>43</v>
          </cell>
          <cell r="G297">
            <v>5</v>
          </cell>
          <cell r="H297">
            <v>10</v>
          </cell>
          <cell r="I297">
            <v>1</v>
          </cell>
          <cell r="J297">
            <v>2</v>
          </cell>
          <cell r="K297">
            <v>1</v>
          </cell>
          <cell r="L297">
            <v>21</v>
          </cell>
          <cell r="M297">
            <v>1</v>
          </cell>
          <cell r="N297">
            <v>13</v>
          </cell>
          <cell r="O297">
            <v>3</v>
          </cell>
          <cell r="P297">
            <v>18</v>
          </cell>
          <cell r="Q297">
            <v>2</v>
          </cell>
          <cell r="R297">
            <v>12</v>
          </cell>
          <cell r="S297">
            <v>0</v>
          </cell>
          <cell r="T297">
            <v>4</v>
          </cell>
          <cell r="U297">
            <v>1</v>
          </cell>
          <cell r="V297">
            <v>1</v>
          </cell>
          <cell r="W297">
            <v>0</v>
          </cell>
          <cell r="X297">
            <v>0</v>
          </cell>
          <cell r="Y297">
            <v>0</v>
          </cell>
          <cell r="Z297">
            <v>3</v>
          </cell>
          <cell r="AA297">
            <v>0</v>
          </cell>
          <cell r="AB297">
            <v>0</v>
          </cell>
          <cell r="AC297">
            <v>0</v>
          </cell>
          <cell r="AD297">
            <v>2</v>
          </cell>
          <cell r="AE297">
            <v>0</v>
          </cell>
          <cell r="AF297">
            <v>1</v>
          </cell>
          <cell r="AG297">
            <v>1</v>
          </cell>
          <cell r="AH297">
            <v>0</v>
          </cell>
          <cell r="AI297">
            <v>0</v>
          </cell>
          <cell r="AJ297">
            <v>0</v>
          </cell>
          <cell r="AK297">
            <v>0</v>
          </cell>
          <cell r="AL297">
            <v>0</v>
          </cell>
          <cell r="AM297">
            <v>0</v>
          </cell>
          <cell r="AN297">
            <v>1</v>
          </cell>
          <cell r="AO297">
            <v>0</v>
          </cell>
          <cell r="AP297">
            <v>0</v>
          </cell>
          <cell r="AQ297">
            <v>0</v>
          </cell>
          <cell r="AR297">
            <v>2</v>
          </cell>
          <cell r="AS297">
            <v>0</v>
          </cell>
          <cell r="AT297">
            <v>0</v>
          </cell>
          <cell r="AU297">
            <v>0</v>
          </cell>
          <cell r="AV297">
            <v>9</v>
          </cell>
          <cell r="AW297">
            <v>1</v>
          </cell>
          <cell r="AX297">
            <v>1</v>
          </cell>
          <cell r="AY297">
            <v>0</v>
          </cell>
          <cell r="AZ297">
            <v>5</v>
          </cell>
          <cell r="BA297">
            <v>1</v>
          </cell>
          <cell r="BB297">
            <v>1</v>
          </cell>
          <cell r="BC297">
            <v>0</v>
          </cell>
          <cell r="BD297">
            <v>7</v>
          </cell>
          <cell r="BE297">
            <v>0</v>
          </cell>
          <cell r="BF297">
            <v>1</v>
          </cell>
          <cell r="BG297">
            <v>0</v>
          </cell>
          <cell r="BH297">
            <v>0</v>
          </cell>
          <cell r="BI297">
            <v>0</v>
          </cell>
          <cell r="BJ297">
            <v>3</v>
          </cell>
          <cell r="BK297">
            <v>0</v>
          </cell>
        </row>
        <row r="298">
          <cell r="A298" t="str">
            <v>1101</v>
          </cell>
          <cell r="B298" t="str">
            <v>Q</v>
          </cell>
          <cell r="D298" t="str">
            <v>경남동</v>
          </cell>
          <cell r="E298" t="str">
            <v>마산</v>
          </cell>
          <cell r="F298">
            <v>172</v>
          </cell>
          <cell r="G298">
            <v>21</v>
          </cell>
          <cell r="H298">
            <v>31</v>
          </cell>
          <cell r="I298">
            <v>5</v>
          </cell>
          <cell r="J298">
            <v>11</v>
          </cell>
          <cell r="K298">
            <v>1</v>
          </cell>
          <cell r="L298">
            <v>67</v>
          </cell>
          <cell r="M298">
            <v>9</v>
          </cell>
          <cell r="N298">
            <v>51</v>
          </cell>
          <cell r="O298">
            <v>7</v>
          </cell>
          <cell r="P298">
            <v>81</v>
          </cell>
          <cell r="Q298">
            <v>6</v>
          </cell>
          <cell r="R298">
            <v>40</v>
          </cell>
          <cell r="S298">
            <v>8</v>
          </cell>
          <cell r="T298">
            <v>16</v>
          </cell>
          <cell r="U298">
            <v>2</v>
          </cell>
          <cell r="V298">
            <v>4</v>
          </cell>
          <cell r="W298">
            <v>0</v>
          </cell>
          <cell r="X298">
            <v>2</v>
          </cell>
          <cell r="Y298">
            <v>0</v>
          </cell>
          <cell r="Z298">
            <v>6</v>
          </cell>
          <cell r="AA298">
            <v>1</v>
          </cell>
          <cell r="AB298">
            <v>0</v>
          </cell>
          <cell r="AC298">
            <v>0</v>
          </cell>
          <cell r="AD298">
            <v>6</v>
          </cell>
          <cell r="AE298">
            <v>2</v>
          </cell>
          <cell r="AF298">
            <v>4</v>
          </cell>
          <cell r="AG298">
            <v>1</v>
          </cell>
          <cell r="AH298">
            <v>0</v>
          </cell>
          <cell r="AI298">
            <v>0</v>
          </cell>
          <cell r="AJ298">
            <v>1</v>
          </cell>
          <cell r="AK298">
            <v>0</v>
          </cell>
          <cell r="AL298">
            <v>1</v>
          </cell>
          <cell r="AM298">
            <v>0</v>
          </cell>
          <cell r="AN298">
            <v>2</v>
          </cell>
          <cell r="AO298">
            <v>0</v>
          </cell>
          <cell r="AP298">
            <v>0</v>
          </cell>
          <cell r="AQ298">
            <v>0</v>
          </cell>
          <cell r="AR298">
            <v>5</v>
          </cell>
          <cell r="AS298">
            <v>1</v>
          </cell>
          <cell r="AT298">
            <v>1</v>
          </cell>
          <cell r="AU298">
            <v>0</v>
          </cell>
          <cell r="AV298">
            <v>27</v>
          </cell>
          <cell r="AW298">
            <v>1</v>
          </cell>
          <cell r="AX298">
            <v>6</v>
          </cell>
          <cell r="AY298">
            <v>0</v>
          </cell>
          <cell r="AZ298">
            <v>41</v>
          </cell>
          <cell r="BA298">
            <v>4</v>
          </cell>
          <cell r="BB298">
            <v>5</v>
          </cell>
          <cell r="BC298">
            <v>0</v>
          </cell>
          <cell r="BD298">
            <v>24</v>
          </cell>
          <cell r="BE298">
            <v>5</v>
          </cell>
          <cell r="BF298">
            <v>3</v>
          </cell>
          <cell r="BG298">
            <v>1</v>
          </cell>
          <cell r="BH298">
            <v>2</v>
          </cell>
          <cell r="BI298">
            <v>0</v>
          </cell>
          <cell r="BJ298">
            <v>5</v>
          </cell>
          <cell r="BK298">
            <v>2</v>
          </cell>
        </row>
        <row r="299">
          <cell r="A299" t="str">
            <v>1102</v>
          </cell>
          <cell r="B299" t="str">
            <v>Q</v>
          </cell>
          <cell r="D299" t="str">
            <v>경남동</v>
          </cell>
          <cell r="E299" t="str">
            <v>창녕</v>
          </cell>
          <cell r="F299">
            <v>36</v>
          </cell>
          <cell r="G299">
            <v>3</v>
          </cell>
          <cell r="H299">
            <v>7</v>
          </cell>
          <cell r="I299">
            <v>0</v>
          </cell>
          <cell r="J299">
            <v>1</v>
          </cell>
          <cell r="K299">
            <v>0</v>
          </cell>
          <cell r="L299">
            <v>17</v>
          </cell>
          <cell r="M299">
            <v>3</v>
          </cell>
          <cell r="N299">
            <v>12</v>
          </cell>
          <cell r="O299">
            <v>0</v>
          </cell>
          <cell r="P299">
            <v>11</v>
          </cell>
          <cell r="Q299">
            <v>2</v>
          </cell>
          <cell r="R299">
            <v>13</v>
          </cell>
          <cell r="S299">
            <v>1</v>
          </cell>
          <cell r="T299">
            <v>6</v>
          </cell>
          <cell r="U299">
            <v>0</v>
          </cell>
          <cell r="V299">
            <v>1</v>
          </cell>
          <cell r="W299">
            <v>0</v>
          </cell>
          <cell r="X299">
            <v>0</v>
          </cell>
          <cell r="Y299">
            <v>0</v>
          </cell>
          <cell r="Z299">
            <v>1</v>
          </cell>
          <cell r="AA299">
            <v>0</v>
          </cell>
          <cell r="AB299">
            <v>0</v>
          </cell>
          <cell r="AC299">
            <v>0</v>
          </cell>
          <cell r="AD299">
            <v>2</v>
          </cell>
          <cell r="AE299">
            <v>0</v>
          </cell>
          <cell r="AF299">
            <v>1</v>
          </cell>
          <cell r="AG299">
            <v>0</v>
          </cell>
          <cell r="AH299">
            <v>0</v>
          </cell>
          <cell r="AI299">
            <v>0</v>
          </cell>
          <cell r="AJ299">
            <v>0</v>
          </cell>
          <cell r="AK299">
            <v>0</v>
          </cell>
          <cell r="AL299">
            <v>0</v>
          </cell>
          <cell r="AM299">
            <v>0</v>
          </cell>
          <cell r="AN299">
            <v>1</v>
          </cell>
          <cell r="AO299">
            <v>0</v>
          </cell>
          <cell r="AP299">
            <v>0</v>
          </cell>
          <cell r="AQ299">
            <v>0</v>
          </cell>
          <cell r="AR299">
            <v>1</v>
          </cell>
          <cell r="AS299">
            <v>0</v>
          </cell>
          <cell r="AT299">
            <v>0</v>
          </cell>
          <cell r="AU299">
            <v>0</v>
          </cell>
          <cell r="AV299">
            <v>4</v>
          </cell>
          <cell r="AW299">
            <v>2</v>
          </cell>
          <cell r="AX299">
            <v>1</v>
          </cell>
          <cell r="AY299">
            <v>0</v>
          </cell>
          <cell r="AZ299">
            <v>4</v>
          </cell>
          <cell r="BA299">
            <v>0</v>
          </cell>
          <cell r="BB299">
            <v>1</v>
          </cell>
          <cell r="BC299">
            <v>0</v>
          </cell>
          <cell r="BD299">
            <v>10</v>
          </cell>
          <cell r="BE299">
            <v>0</v>
          </cell>
          <cell r="BF299">
            <v>1</v>
          </cell>
          <cell r="BG299">
            <v>0</v>
          </cell>
          <cell r="BH299">
            <v>0</v>
          </cell>
          <cell r="BI299">
            <v>0</v>
          </cell>
          <cell r="BJ299">
            <v>1</v>
          </cell>
          <cell r="BK299">
            <v>1</v>
          </cell>
        </row>
        <row r="300">
          <cell r="A300" t="str">
            <v>1103</v>
          </cell>
          <cell r="B300" t="str">
            <v>Q</v>
          </cell>
          <cell r="D300" t="str">
            <v>경남동</v>
          </cell>
          <cell r="E300" t="str">
            <v>함안</v>
          </cell>
          <cell r="F300">
            <v>62</v>
          </cell>
          <cell r="G300">
            <v>2</v>
          </cell>
          <cell r="H300">
            <v>10</v>
          </cell>
          <cell r="I300">
            <v>1</v>
          </cell>
          <cell r="J300">
            <v>2</v>
          </cell>
          <cell r="K300">
            <v>0</v>
          </cell>
          <cell r="L300">
            <v>32</v>
          </cell>
          <cell r="M300">
            <v>0</v>
          </cell>
          <cell r="N300">
            <v>16</v>
          </cell>
          <cell r="O300">
            <v>1</v>
          </cell>
          <cell r="P300">
            <v>23</v>
          </cell>
          <cell r="Q300">
            <v>1</v>
          </cell>
          <cell r="R300">
            <v>23</v>
          </cell>
          <cell r="S300">
            <v>0</v>
          </cell>
          <cell r="T300">
            <v>7</v>
          </cell>
          <cell r="U300">
            <v>0</v>
          </cell>
          <cell r="V300">
            <v>2</v>
          </cell>
          <cell r="W300">
            <v>0</v>
          </cell>
          <cell r="X300">
            <v>1</v>
          </cell>
          <cell r="Y300">
            <v>0</v>
          </cell>
          <cell r="Z300">
            <v>1</v>
          </cell>
          <cell r="AA300">
            <v>0</v>
          </cell>
          <cell r="AB300">
            <v>0</v>
          </cell>
          <cell r="AC300">
            <v>0</v>
          </cell>
          <cell r="AD300">
            <v>2</v>
          </cell>
          <cell r="AE300">
            <v>1</v>
          </cell>
          <cell r="AF300">
            <v>1</v>
          </cell>
          <cell r="AG300">
            <v>0</v>
          </cell>
          <cell r="AH300">
            <v>0</v>
          </cell>
          <cell r="AI300">
            <v>0</v>
          </cell>
          <cell r="AJ300">
            <v>0</v>
          </cell>
          <cell r="AK300">
            <v>0</v>
          </cell>
          <cell r="AL300">
            <v>0</v>
          </cell>
          <cell r="AM300">
            <v>0</v>
          </cell>
          <cell r="AN300">
            <v>1</v>
          </cell>
          <cell r="AO300">
            <v>0</v>
          </cell>
          <cell r="AP300">
            <v>0</v>
          </cell>
          <cell r="AQ300">
            <v>0</v>
          </cell>
          <cell r="AR300">
            <v>2</v>
          </cell>
          <cell r="AS300">
            <v>0</v>
          </cell>
          <cell r="AT300">
            <v>0</v>
          </cell>
          <cell r="AU300">
            <v>0</v>
          </cell>
          <cell r="AV300">
            <v>9</v>
          </cell>
          <cell r="AW300">
            <v>0</v>
          </cell>
          <cell r="AX300">
            <v>1</v>
          </cell>
          <cell r="AY300">
            <v>0</v>
          </cell>
          <cell r="AZ300">
            <v>10</v>
          </cell>
          <cell r="BA300">
            <v>1</v>
          </cell>
          <cell r="BB300">
            <v>2</v>
          </cell>
          <cell r="BC300">
            <v>0</v>
          </cell>
          <cell r="BD300">
            <v>17</v>
          </cell>
          <cell r="BE300">
            <v>0</v>
          </cell>
          <cell r="BF300">
            <v>1</v>
          </cell>
          <cell r="BG300">
            <v>0</v>
          </cell>
          <cell r="BH300">
            <v>1</v>
          </cell>
          <cell r="BI300">
            <v>0</v>
          </cell>
          <cell r="BJ300">
            <v>2</v>
          </cell>
          <cell r="BK300">
            <v>0</v>
          </cell>
        </row>
        <row r="301">
          <cell r="A301" t="str">
            <v>1106</v>
          </cell>
          <cell r="B301" t="str">
            <v>Q</v>
          </cell>
          <cell r="D301" t="str">
            <v>경남동</v>
          </cell>
          <cell r="E301" t="str">
            <v>창원</v>
          </cell>
          <cell r="F301">
            <v>202</v>
          </cell>
          <cell r="G301">
            <v>16</v>
          </cell>
          <cell r="H301">
            <v>37</v>
          </cell>
          <cell r="I301">
            <v>4</v>
          </cell>
          <cell r="J301">
            <v>5</v>
          </cell>
          <cell r="K301">
            <v>0</v>
          </cell>
          <cell r="L301">
            <v>69</v>
          </cell>
          <cell r="M301">
            <v>9</v>
          </cell>
          <cell r="N301">
            <v>55</v>
          </cell>
          <cell r="O301">
            <v>3</v>
          </cell>
          <cell r="P301">
            <v>108</v>
          </cell>
          <cell r="Q301">
            <v>4</v>
          </cell>
          <cell r="R301">
            <v>39</v>
          </cell>
          <cell r="S301">
            <v>9</v>
          </cell>
          <cell r="T301">
            <v>20</v>
          </cell>
          <cell r="U301">
            <v>1</v>
          </cell>
          <cell r="V301">
            <v>5</v>
          </cell>
          <cell r="W301">
            <v>0</v>
          </cell>
          <cell r="X301">
            <v>2</v>
          </cell>
          <cell r="Y301">
            <v>0</v>
          </cell>
          <cell r="Z301">
            <v>7</v>
          </cell>
          <cell r="AA301">
            <v>1</v>
          </cell>
          <cell r="AB301">
            <v>0</v>
          </cell>
          <cell r="AC301">
            <v>0</v>
          </cell>
          <cell r="AD301">
            <v>8</v>
          </cell>
          <cell r="AE301">
            <v>0</v>
          </cell>
          <cell r="AF301">
            <v>5</v>
          </cell>
          <cell r="AG301">
            <v>1</v>
          </cell>
          <cell r="AH301">
            <v>0</v>
          </cell>
          <cell r="AI301">
            <v>0</v>
          </cell>
          <cell r="AJ301">
            <v>2</v>
          </cell>
          <cell r="AK301">
            <v>0</v>
          </cell>
          <cell r="AL301">
            <v>1</v>
          </cell>
          <cell r="AM301">
            <v>0</v>
          </cell>
          <cell r="AN301">
            <v>2</v>
          </cell>
          <cell r="AO301">
            <v>0</v>
          </cell>
          <cell r="AP301">
            <v>0</v>
          </cell>
          <cell r="AQ301">
            <v>0</v>
          </cell>
          <cell r="AR301">
            <v>5</v>
          </cell>
          <cell r="AS301">
            <v>2</v>
          </cell>
          <cell r="AT301">
            <v>0</v>
          </cell>
          <cell r="AU301">
            <v>0</v>
          </cell>
          <cell r="AV301">
            <v>30</v>
          </cell>
          <cell r="AW301">
            <v>0</v>
          </cell>
          <cell r="AX301">
            <v>11</v>
          </cell>
          <cell r="AY301">
            <v>0</v>
          </cell>
          <cell r="AZ301">
            <v>60</v>
          </cell>
          <cell r="BA301">
            <v>2</v>
          </cell>
          <cell r="BB301">
            <v>5</v>
          </cell>
          <cell r="BC301">
            <v>1</v>
          </cell>
          <cell r="BD301">
            <v>24</v>
          </cell>
          <cell r="BE301">
            <v>4</v>
          </cell>
          <cell r="BF301">
            <v>3</v>
          </cell>
          <cell r="BG301">
            <v>0</v>
          </cell>
          <cell r="BH301">
            <v>2</v>
          </cell>
          <cell r="BI301">
            <v>3</v>
          </cell>
          <cell r="BJ301">
            <v>5</v>
          </cell>
          <cell r="BK301">
            <v>1</v>
          </cell>
        </row>
        <row r="302">
          <cell r="A302" t="str">
            <v>1107</v>
          </cell>
          <cell r="B302" t="str">
            <v>Q</v>
          </cell>
          <cell r="D302" t="str">
            <v>경남동</v>
          </cell>
          <cell r="E302" t="str">
            <v>진해</v>
          </cell>
          <cell r="F302">
            <v>50</v>
          </cell>
          <cell r="G302">
            <v>6</v>
          </cell>
          <cell r="H302">
            <v>13</v>
          </cell>
          <cell r="I302">
            <v>1</v>
          </cell>
          <cell r="J302">
            <v>1</v>
          </cell>
          <cell r="K302">
            <v>0</v>
          </cell>
          <cell r="L302">
            <v>19</v>
          </cell>
          <cell r="M302">
            <v>3</v>
          </cell>
          <cell r="N302">
            <v>18</v>
          </cell>
          <cell r="O302">
            <v>3</v>
          </cell>
          <cell r="P302">
            <v>20</v>
          </cell>
          <cell r="Q302">
            <v>0</v>
          </cell>
          <cell r="R302">
            <v>12</v>
          </cell>
          <cell r="S302">
            <v>3</v>
          </cell>
          <cell r="T302">
            <v>7</v>
          </cell>
          <cell r="U302">
            <v>2</v>
          </cell>
          <cell r="V302">
            <v>1</v>
          </cell>
          <cell r="W302">
            <v>0</v>
          </cell>
          <cell r="X302">
            <v>1</v>
          </cell>
          <cell r="Y302">
            <v>0</v>
          </cell>
          <cell r="Z302">
            <v>3</v>
          </cell>
          <cell r="AA302">
            <v>0</v>
          </cell>
          <cell r="AB302">
            <v>0</v>
          </cell>
          <cell r="AC302">
            <v>0</v>
          </cell>
          <cell r="AD302">
            <v>4</v>
          </cell>
          <cell r="AE302">
            <v>1</v>
          </cell>
          <cell r="AF302">
            <v>1</v>
          </cell>
          <cell r="AG302">
            <v>0</v>
          </cell>
          <cell r="AH302">
            <v>0</v>
          </cell>
          <cell r="AI302">
            <v>0</v>
          </cell>
          <cell r="AJ302">
            <v>0</v>
          </cell>
          <cell r="AK302">
            <v>0</v>
          </cell>
          <cell r="AL302">
            <v>0</v>
          </cell>
          <cell r="AM302">
            <v>0</v>
          </cell>
          <cell r="AN302">
            <v>1</v>
          </cell>
          <cell r="AO302">
            <v>0</v>
          </cell>
          <cell r="AP302">
            <v>0</v>
          </cell>
          <cell r="AQ302">
            <v>0</v>
          </cell>
          <cell r="AR302">
            <v>2</v>
          </cell>
          <cell r="AS302">
            <v>0</v>
          </cell>
          <cell r="AT302">
            <v>0</v>
          </cell>
          <cell r="AU302">
            <v>0</v>
          </cell>
          <cell r="AV302">
            <v>7</v>
          </cell>
          <cell r="AW302">
            <v>0</v>
          </cell>
          <cell r="AX302">
            <v>1</v>
          </cell>
          <cell r="AY302">
            <v>0</v>
          </cell>
          <cell r="AZ302">
            <v>9</v>
          </cell>
          <cell r="BA302">
            <v>0</v>
          </cell>
          <cell r="BB302">
            <v>1</v>
          </cell>
          <cell r="BC302">
            <v>0</v>
          </cell>
          <cell r="BD302">
            <v>8</v>
          </cell>
          <cell r="BE302">
            <v>1</v>
          </cell>
          <cell r="BF302">
            <v>1</v>
          </cell>
          <cell r="BG302">
            <v>1</v>
          </cell>
          <cell r="BH302">
            <v>1</v>
          </cell>
          <cell r="BI302">
            <v>0</v>
          </cell>
          <cell r="BJ302">
            <v>1</v>
          </cell>
          <cell r="BK302">
            <v>1</v>
          </cell>
        </row>
        <row r="303">
          <cell r="A303" t="str">
            <v>1108</v>
          </cell>
          <cell r="B303" t="str">
            <v>Q</v>
          </cell>
          <cell r="D303" t="str">
            <v>경남동</v>
          </cell>
          <cell r="E303" t="str">
            <v>양산</v>
          </cell>
          <cell r="F303">
            <v>52</v>
          </cell>
          <cell r="G303">
            <v>3</v>
          </cell>
          <cell r="H303">
            <v>10</v>
          </cell>
          <cell r="I303">
            <v>0</v>
          </cell>
          <cell r="J303">
            <v>2</v>
          </cell>
          <cell r="K303">
            <v>0</v>
          </cell>
          <cell r="L303">
            <v>25</v>
          </cell>
          <cell r="M303">
            <v>3</v>
          </cell>
          <cell r="N303">
            <v>14</v>
          </cell>
          <cell r="O303">
            <v>0</v>
          </cell>
          <cell r="P303">
            <v>19</v>
          </cell>
          <cell r="Q303">
            <v>2</v>
          </cell>
          <cell r="R303">
            <v>19</v>
          </cell>
          <cell r="S303">
            <v>1</v>
          </cell>
          <cell r="T303">
            <v>6</v>
          </cell>
          <cell r="U303">
            <v>0</v>
          </cell>
          <cell r="V303">
            <v>1</v>
          </cell>
          <cell r="W303">
            <v>0</v>
          </cell>
          <cell r="X303">
            <v>0</v>
          </cell>
          <cell r="Y303">
            <v>0</v>
          </cell>
          <cell r="Z303">
            <v>2</v>
          </cell>
          <cell r="AA303">
            <v>0</v>
          </cell>
          <cell r="AB303">
            <v>0</v>
          </cell>
          <cell r="AC303">
            <v>0</v>
          </cell>
          <cell r="AD303">
            <v>3</v>
          </cell>
          <cell r="AE303">
            <v>0</v>
          </cell>
          <cell r="AF303">
            <v>0</v>
          </cell>
          <cell r="AG303">
            <v>0</v>
          </cell>
          <cell r="AH303">
            <v>0</v>
          </cell>
          <cell r="AI303">
            <v>0</v>
          </cell>
          <cell r="AJ303">
            <v>0</v>
          </cell>
          <cell r="AK303">
            <v>0</v>
          </cell>
          <cell r="AL303">
            <v>0</v>
          </cell>
          <cell r="AM303">
            <v>0</v>
          </cell>
          <cell r="AN303">
            <v>1</v>
          </cell>
          <cell r="AO303">
            <v>0</v>
          </cell>
          <cell r="AP303">
            <v>0</v>
          </cell>
          <cell r="AQ303">
            <v>0</v>
          </cell>
          <cell r="AR303">
            <v>3</v>
          </cell>
          <cell r="AS303">
            <v>0</v>
          </cell>
          <cell r="AT303">
            <v>0</v>
          </cell>
          <cell r="AU303">
            <v>0</v>
          </cell>
          <cell r="AV303">
            <v>6</v>
          </cell>
          <cell r="AW303">
            <v>2</v>
          </cell>
          <cell r="AX303">
            <v>1</v>
          </cell>
          <cell r="AY303">
            <v>0</v>
          </cell>
          <cell r="AZ303">
            <v>8</v>
          </cell>
          <cell r="BA303">
            <v>0</v>
          </cell>
          <cell r="BB303">
            <v>1</v>
          </cell>
          <cell r="BC303">
            <v>0</v>
          </cell>
          <cell r="BD303">
            <v>14</v>
          </cell>
          <cell r="BE303">
            <v>1</v>
          </cell>
          <cell r="BF303">
            <v>1</v>
          </cell>
          <cell r="BG303">
            <v>0</v>
          </cell>
          <cell r="BH303">
            <v>1</v>
          </cell>
          <cell r="BI303">
            <v>0</v>
          </cell>
          <cell r="BJ303">
            <v>2</v>
          </cell>
          <cell r="BK303">
            <v>0</v>
          </cell>
        </row>
        <row r="304">
          <cell r="A304" t="str">
            <v>1109</v>
          </cell>
          <cell r="B304" t="str">
            <v>Q</v>
          </cell>
          <cell r="D304" t="str">
            <v>경남동</v>
          </cell>
          <cell r="E304" t="str">
            <v>웅상</v>
          </cell>
          <cell r="F304">
            <v>42</v>
          </cell>
          <cell r="G304">
            <v>1</v>
          </cell>
          <cell r="H304">
            <v>10</v>
          </cell>
          <cell r="I304">
            <v>1</v>
          </cell>
          <cell r="J304">
            <v>1</v>
          </cell>
          <cell r="K304">
            <v>0</v>
          </cell>
          <cell r="L304">
            <v>18</v>
          </cell>
          <cell r="M304">
            <v>0</v>
          </cell>
          <cell r="N304">
            <v>12</v>
          </cell>
          <cell r="O304">
            <v>1</v>
          </cell>
          <cell r="P304">
            <v>17</v>
          </cell>
          <cell r="Q304">
            <v>0</v>
          </cell>
          <cell r="R304">
            <v>13</v>
          </cell>
          <cell r="S304">
            <v>0</v>
          </cell>
          <cell r="T304">
            <v>5</v>
          </cell>
          <cell r="U304">
            <v>0</v>
          </cell>
          <cell r="V304">
            <v>1</v>
          </cell>
          <cell r="W304">
            <v>1</v>
          </cell>
          <cell r="X304">
            <v>0</v>
          </cell>
          <cell r="Y304">
            <v>0</v>
          </cell>
          <cell r="Z304">
            <v>1</v>
          </cell>
          <cell r="AA304">
            <v>0</v>
          </cell>
          <cell r="AB304">
            <v>0</v>
          </cell>
          <cell r="AC304">
            <v>0</v>
          </cell>
          <cell r="AD304">
            <v>3</v>
          </cell>
          <cell r="AE304">
            <v>0</v>
          </cell>
          <cell r="AF304">
            <v>1</v>
          </cell>
          <cell r="AG304">
            <v>0</v>
          </cell>
          <cell r="AH304">
            <v>0</v>
          </cell>
          <cell r="AI304">
            <v>0</v>
          </cell>
          <cell r="AJ304">
            <v>0</v>
          </cell>
          <cell r="AK304">
            <v>0</v>
          </cell>
          <cell r="AL304">
            <v>0</v>
          </cell>
          <cell r="AM304">
            <v>0</v>
          </cell>
          <cell r="AN304">
            <v>1</v>
          </cell>
          <cell r="AO304">
            <v>0</v>
          </cell>
          <cell r="AP304">
            <v>0</v>
          </cell>
          <cell r="AQ304">
            <v>0</v>
          </cell>
          <cell r="AR304">
            <v>3</v>
          </cell>
          <cell r="AS304">
            <v>0</v>
          </cell>
          <cell r="AT304">
            <v>0</v>
          </cell>
          <cell r="AU304">
            <v>0</v>
          </cell>
          <cell r="AV304">
            <v>5</v>
          </cell>
          <cell r="AW304">
            <v>0</v>
          </cell>
          <cell r="AX304">
            <v>1</v>
          </cell>
          <cell r="AY304">
            <v>0</v>
          </cell>
          <cell r="AZ304">
            <v>7</v>
          </cell>
          <cell r="BA304">
            <v>0</v>
          </cell>
          <cell r="BB304">
            <v>1</v>
          </cell>
          <cell r="BC304">
            <v>0</v>
          </cell>
          <cell r="BD304">
            <v>11</v>
          </cell>
          <cell r="BE304">
            <v>0</v>
          </cell>
          <cell r="BF304">
            <v>0</v>
          </cell>
          <cell r="BG304">
            <v>0</v>
          </cell>
          <cell r="BH304">
            <v>0</v>
          </cell>
          <cell r="BI304">
            <v>0</v>
          </cell>
          <cell r="BJ304">
            <v>1</v>
          </cell>
          <cell r="BK304">
            <v>0</v>
          </cell>
        </row>
        <row r="305">
          <cell r="A305" t="str">
            <v>1110</v>
          </cell>
          <cell r="B305" t="str">
            <v>Q</v>
          </cell>
          <cell r="D305" t="str">
            <v>경남동</v>
          </cell>
          <cell r="E305" t="str">
            <v>김해</v>
          </cell>
          <cell r="F305">
            <v>167</v>
          </cell>
          <cell r="G305">
            <v>14</v>
          </cell>
          <cell r="H305">
            <v>29</v>
          </cell>
          <cell r="I305">
            <v>1</v>
          </cell>
          <cell r="J305">
            <v>5</v>
          </cell>
          <cell r="K305">
            <v>2</v>
          </cell>
          <cell r="L305">
            <v>68</v>
          </cell>
          <cell r="M305">
            <v>5</v>
          </cell>
          <cell r="N305">
            <v>44</v>
          </cell>
          <cell r="O305">
            <v>7</v>
          </cell>
          <cell r="P305">
            <v>82</v>
          </cell>
          <cell r="Q305">
            <v>3</v>
          </cell>
          <cell r="R305">
            <v>41</v>
          </cell>
          <cell r="S305">
            <v>4</v>
          </cell>
          <cell r="T305">
            <v>16</v>
          </cell>
          <cell r="U305">
            <v>4</v>
          </cell>
          <cell r="V305">
            <v>3</v>
          </cell>
          <cell r="W305">
            <v>0</v>
          </cell>
          <cell r="X305">
            <v>1</v>
          </cell>
          <cell r="Y305">
            <v>0</v>
          </cell>
          <cell r="Z305">
            <v>6</v>
          </cell>
          <cell r="AA305">
            <v>0</v>
          </cell>
          <cell r="AB305">
            <v>0</v>
          </cell>
          <cell r="AC305">
            <v>0</v>
          </cell>
          <cell r="AD305">
            <v>7</v>
          </cell>
          <cell r="AE305">
            <v>0</v>
          </cell>
          <cell r="AF305">
            <v>4</v>
          </cell>
          <cell r="AG305">
            <v>0</v>
          </cell>
          <cell r="AH305">
            <v>0</v>
          </cell>
          <cell r="AI305">
            <v>0</v>
          </cell>
          <cell r="AJ305">
            <v>1</v>
          </cell>
          <cell r="AK305">
            <v>1</v>
          </cell>
          <cell r="AL305">
            <v>1</v>
          </cell>
          <cell r="AM305">
            <v>0</v>
          </cell>
          <cell r="AN305">
            <v>1</v>
          </cell>
          <cell r="AO305">
            <v>0</v>
          </cell>
          <cell r="AP305">
            <v>0</v>
          </cell>
          <cell r="AQ305">
            <v>0</v>
          </cell>
          <cell r="AR305">
            <v>5</v>
          </cell>
          <cell r="AS305">
            <v>0</v>
          </cell>
          <cell r="AT305">
            <v>0</v>
          </cell>
          <cell r="AU305">
            <v>0</v>
          </cell>
          <cell r="AV305">
            <v>27</v>
          </cell>
          <cell r="AW305">
            <v>1</v>
          </cell>
          <cell r="AX305">
            <v>6</v>
          </cell>
          <cell r="AY305">
            <v>0</v>
          </cell>
          <cell r="AZ305">
            <v>43</v>
          </cell>
          <cell r="BA305">
            <v>2</v>
          </cell>
          <cell r="BB305">
            <v>5</v>
          </cell>
          <cell r="BC305">
            <v>0</v>
          </cell>
          <cell r="BD305">
            <v>25</v>
          </cell>
          <cell r="BE305">
            <v>3</v>
          </cell>
          <cell r="BF305">
            <v>3</v>
          </cell>
          <cell r="BG305">
            <v>0</v>
          </cell>
          <cell r="BH305">
            <v>3</v>
          </cell>
          <cell r="BI305">
            <v>1</v>
          </cell>
          <cell r="BJ305">
            <v>5</v>
          </cell>
          <cell r="BK305">
            <v>0</v>
          </cell>
        </row>
        <row r="306">
          <cell r="A306" t="str">
            <v>1111</v>
          </cell>
          <cell r="B306" t="str">
            <v>Q</v>
          </cell>
          <cell r="D306" t="str">
            <v>경남동</v>
          </cell>
          <cell r="E306" t="str">
            <v>밀양</v>
          </cell>
          <cell r="F306">
            <v>57</v>
          </cell>
          <cell r="G306">
            <v>6</v>
          </cell>
          <cell r="H306">
            <v>13</v>
          </cell>
          <cell r="I306">
            <v>2</v>
          </cell>
          <cell r="J306">
            <v>1</v>
          </cell>
          <cell r="K306">
            <v>0</v>
          </cell>
          <cell r="L306">
            <v>26</v>
          </cell>
          <cell r="M306">
            <v>1</v>
          </cell>
          <cell r="N306">
            <v>16</v>
          </cell>
          <cell r="O306">
            <v>3</v>
          </cell>
          <cell r="P306">
            <v>22</v>
          </cell>
          <cell r="Q306">
            <v>2</v>
          </cell>
          <cell r="R306">
            <v>19</v>
          </cell>
          <cell r="S306">
            <v>1</v>
          </cell>
          <cell r="T306">
            <v>7</v>
          </cell>
          <cell r="U306">
            <v>2</v>
          </cell>
          <cell r="V306">
            <v>2</v>
          </cell>
          <cell r="W306">
            <v>0</v>
          </cell>
          <cell r="X306">
            <v>0</v>
          </cell>
          <cell r="Y306">
            <v>0</v>
          </cell>
          <cell r="Z306">
            <v>2</v>
          </cell>
          <cell r="AA306">
            <v>0</v>
          </cell>
          <cell r="AB306">
            <v>0</v>
          </cell>
          <cell r="AC306">
            <v>0</v>
          </cell>
          <cell r="AD306">
            <v>3</v>
          </cell>
          <cell r="AE306">
            <v>1</v>
          </cell>
          <cell r="AF306">
            <v>1</v>
          </cell>
          <cell r="AG306">
            <v>0</v>
          </cell>
          <cell r="AH306">
            <v>0</v>
          </cell>
          <cell r="AI306">
            <v>0</v>
          </cell>
          <cell r="AJ306">
            <v>0</v>
          </cell>
          <cell r="AK306">
            <v>0</v>
          </cell>
          <cell r="AL306">
            <v>0</v>
          </cell>
          <cell r="AM306">
            <v>0</v>
          </cell>
          <cell r="AN306">
            <v>2</v>
          </cell>
          <cell r="AO306">
            <v>0</v>
          </cell>
          <cell r="AP306">
            <v>0</v>
          </cell>
          <cell r="AQ306">
            <v>0</v>
          </cell>
          <cell r="AR306">
            <v>3</v>
          </cell>
          <cell r="AS306">
            <v>1</v>
          </cell>
          <cell r="AT306">
            <v>0</v>
          </cell>
          <cell r="AU306">
            <v>0</v>
          </cell>
          <cell r="AV306">
            <v>7</v>
          </cell>
          <cell r="AW306">
            <v>0</v>
          </cell>
          <cell r="AX306">
            <v>2</v>
          </cell>
          <cell r="AY306">
            <v>0</v>
          </cell>
          <cell r="AZ306">
            <v>8</v>
          </cell>
          <cell r="BA306">
            <v>1</v>
          </cell>
          <cell r="BB306">
            <v>2</v>
          </cell>
          <cell r="BC306">
            <v>0</v>
          </cell>
          <cell r="BD306">
            <v>14</v>
          </cell>
          <cell r="BE306">
            <v>1</v>
          </cell>
          <cell r="BF306">
            <v>1</v>
          </cell>
          <cell r="BG306">
            <v>0</v>
          </cell>
          <cell r="BH306">
            <v>0</v>
          </cell>
          <cell r="BI306">
            <v>0</v>
          </cell>
          <cell r="BJ306">
            <v>2</v>
          </cell>
          <cell r="BK306">
            <v>0</v>
          </cell>
        </row>
        <row r="307">
          <cell r="A307" t="str">
            <v>1120</v>
          </cell>
          <cell r="B307" t="str">
            <v>Q</v>
          </cell>
          <cell r="D307" t="str">
            <v>경남동</v>
          </cell>
          <cell r="E307" t="str">
            <v>울산</v>
          </cell>
          <cell r="F307">
            <v>155</v>
          </cell>
          <cell r="G307">
            <v>8</v>
          </cell>
          <cell r="H307">
            <v>24</v>
          </cell>
          <cell r="I307">
            <v>3</v>
          </cell>
          <cell r="J307">
            <v>9</v>
          </cell>
          <cell r="K307">
            <v>0</v>
          </cell>
          <cell r="L307">
            <v>61</v>
          </cell>
          <cell r="M307">
            <v>3</v>
          </cell>
          <cell r="N307">
            <v>42</v>
          </cell>
          <cell r="O307">
            <v>3</v>
          </cell>
          <cell r="P307">
            <v>83</v>
          </cell>
          <cell r="Q307">
            <v>2</v>
          </cell>
          <cell r="R307">
            <v>30</v>
          </cell>
          <cell r="S307">
            <v>3</v>
          </cell>
          <cell r="T307">
            <v>15</v>
          </cell>
          <cell r="U307">
            <v>1</v>
          </cell>
          <cell r="V307">
            <v>3</v>
          </cell>
          <cell r="W307">
            <v>1</v>
          </cell>
          <cell r="X307">
            <v>1</v>
          </cell>
          <cell r="Y307">
            <v>0</v>
          </cell>
          <cell r="Z307">
            <v>5</v>
          </cell>
          <cell r="AA307">
            <v>0</v>
          </cell>
          <cell r="AB307">
            <v>0</v>
          </cell>
          <cell r="AC307">
            <v>0</v>
          </cell>
          <cell r="AD307">
            <v>5</v>
          </cell>
          <cell r="AE307">
            <v>1</v>
          </cell>
          <cell r="AF307">
            <v>2</v>
          </cell>
          <cell r="AG307">
            <v>0</v>
          </cell>
          <cell r="AH307">
            <v>0</v>
          </cell>
          <cell r="AI307">
            <v>0</v>
          </cell>
          <cell r="AJ307">
            <v>1</v>
          </cell>
          <cell r="AK307">
            <v>0</v>
          </cell>
          <cell r="AL307">
            <v>1</v>
          </cell>
          <cell r="AM307">
            <v>0</v>
          </cell>
          <cell r="AN307">
            <v>1</v>
          </cell>
          <cell r="AO307">
            <v>0</v>
          </cell>
          <cell r="AP307">
            <v>0</v>
          </cell>
          <cell r="AQ307">
            <v>0</v>
          </cell>
          <cell r="AR307">
            <v>5</v>
          </cell>
          <cell r="AS307">
            <v>1</v>
          </cell>
          <cell r="AT307">
            <v>0</v>
          </cell>
          <cell r="AU307">
            <v>0</v>
          </cell>
          <cell r="AV307">
            <v>31</v>
          </cell>
          <cell r="AW307">
            <v>0</v>
          </cell>
          <cell r="AX307">
            <v>6</v>
          </cell>
          <cell r="AY307">
            <v>0</v>
          </cell>
          <cell r="AZ307">
            <v>40</v>
          </cell>
          <cell r="BA307">
            <v>1</v>
          </cell>
          <cell r="BB307">
            <v>4</v>
          </cell>
          <cell r="BC307">
            <v>0</v>
          </cell>
          <cell r="BD307">
            <v>19</v>
          </cell>
          <cell r="BE307">
            <v>2</v>
          </cell>
          <cell r="BF307">
            <v>1</v>
          </cell>
          <cell r="BG307">
            <v>1</v>
          </cell>
          <cell r="BH307">
            <v>2</v>
          </cell>
          <cell r="BI307">
            <v>0</v>
          </cell>
          <cell r="BJ307">
            <v>4</v>
          </cell>
          <cell r="BK307">
            <v>0</v>
          </cell>
        </row>
        <row r="308">
          <cell r="A308" t="str">
            <v>1121</v>
          </cell>
          <cell r="B308" t="str">
            <v>Q</v>
          </cell>
          <cell r="D308" t="str">
            <v>경남동</v>
          </cell>
          <cell r="E308" t="str">
            <v>중울산</v>
          </cell>
          <cell r="F308">
            <v>93</v>
          </cell>
          <cell r="G308">
            <v>12</v>
          </cell>
          <cell r="H308">
            <v>18</v>
          </cell>
          <cell r="I308">
            <v>3</v>
          </cell>
          <cell r="J308">
            <v>2</v>
          </cell>
          <cell r="K308">
            <v>2</v>
          </cell>
          <cell r="L308">
            <v>34</v>
          </cell>
          <cell r="M308">
            <v>5</v>
          </cell>
          <cell r="N308">
            <v>26</v>
          </cell>
          <cell r="O308">
            <v>7</v>
          </cell>
          <cell r="P308">
            <v>50</v>
          </cell>
          <cell r="Q308">
            <v>2</v>
          </cell>
          <cell r="R308">
            <v>17</v>
          </cell>
          <cell r="S308">
            <v>3</v>
          </cell>
          <cell r="T308">
            <v>11</v>
          </cell>
          <cell r="U308">
            <v>2</v>
          </cell>
          <cell r="V308">
            <v>2</v>
          </cell>
          <cell r="W308">
            <v>1</v>
          </cell>
          <cell r="X308">
            <v>1</v>
          </cell>
          <cell r="Y308">
            <v>0</v>
          </cell>
          <cell r="Z308">
            <v>3</v>
          </cell>
          <cell r="AA308">
            <v>1</v>
          </cell>
          <cell r="AB308">
            <v>0</v>
          </cell>
          <cell r="AC308">
            <v>0</v>
          </cell>
          <cell r="AD308">
            <v>4</v>
          </cell>
          <cell r="AE308">
            <v>1</v>
          </cell>
          <cell r="AF308">
            <v>2</v>
          </cell>
          <cell r="AG308">
            <v>0</v>
          </cell>
          <cell r="AH308">
            <v>0</v>
          </cell>
          <cell r="AI308">
            <v>0</v>
          </cell>
          <cell r="AJ308">
            <v>1</v>
          </cell>
          <cell r="AK308">
            <v>0</v>
          </cell>
          <cell r="AL308">
            <v>0</v>
          </cell>
          <cell r="AM308">
            <v>0</v>
          </cell>
          <cell r="AN308">
            <v>1</v>
          </cell>
          <cell r="AO308">
            <v>0</v>
          </cell>
          <cell r="AP308">
            <v>0</v>
          </cell>
          <cell r="AQ308">
            <v>0</v>
          </cell>
          <cell r="AR308">
            <v>4</v>
          </cell>
          <cell r="AS308">
            <v>0</v>
          </cell>
          <cell r="AT308">
            <v>0</v>
          </cell>
          <cell r="AU308">
            <v>0</v>
          </cell>
          <cell r="AV308">
            <v>17</v>
          </cell>
          <cell r="AW308">
            <v>2</v>
          </cell>
          <cell r="AX308">
            <v>3</v>
          </cell>
          <cell r="AY308">
            <v>0</v>
          </cell>
          <cell r="AZ308">
            <v>25</v>
          </cell>
          <cell r="BA308">
            <v>0</v>
          </cell>
          <cell r="BB308">
            <v>2</v>
          </cell>
          <cell r="BC308">
            <v>0</v>
          </cell>
          <cell r="BD308">
            <v>11</v>
          </cell>
          <cell r="BE308">
            <v>1</v>
          </cell>
          <cell r="BF308">
            <v>1</v>
          </cell>
          <cell r="BG308">
            <v>2</v>
          </cell>
          <cell r="BH308">
            <v>0</v>
          </cell>
          <cell r="BI308">
            <v>0</v>
          </cell>
          <cell r="BJ308">
            <v>3</v>
          </cell>
          <cell r="BK308">
            <v>0</v>
          </cell>
        </row>
        <row r="309">
          <cell r="A309" t="str">
            <v>1122</v>
          </cell>
          <cell r="B309" t="str">
            <v>Q</v>
          </cell>
          <cell r="D309" t="str">
            <v>경남동</v>
          </cell>
          <cell r="E309" t="str">
            <v>울산중앙</v>
          </cell>
          <cell r="F309">
            <v>73</v>
          </cell>
          <cell r="G309">
            <v>5</v>
          </cell>
          <cell r="H309">
            <v>12</v>
          </cell>
          <cell r="I309">
            <v>0</v>
          </cell>
          <cell r="J309">
            <v>1</v>
          </cell>
          <cell r="K309">
            <v>1</v>
          </cell>
          <cell r="L309">
            <v>30</v>
          </cell>
          <cell r="M309">
            <v>2</v>
          </cell>
          <cell r="N309">
            <v>19</v>
          </cell>
          <cell r="O309">
            <v>1</v>
          </cell>
          <cell r="P309">
            <v>41</v>
          </cell>
          <cell r="Q309">
            <v>4</v>
          </cell>
          <cell r="R309">
            <v>13</v>
          </cell>
          <cell r="S309">
            <v>0</v>
          </cell>
          <cell r="T309">
            <v>10</v>
          </cell>
          <cell r="U309">
            <v>0</v>
          </cell>
          <cell r="V309">
            <v>2</v>
          </cell>
          <cell r="W309">
            <v>0</v>
          </cell>
          <cell r="X309">
            <v>0</v>
          </cell>
          <cell r="Y309">
            <v>0</v>
          </cell>
          <cell r="Z309">
            <v>2</v>
          </cell>
          <cell r="AA309">
            <v>0</v>
          </cell>
          <cell r="AB309">
            <v>0</v>
          </cell>
          <cell r="AC309">
            <v>0</v>
          </cell>
          <cell r="AD309">
            <v>3</v>
          </cell>
          <cell r="AE309">
            <v>0</v>
          </cell>
          <cell r="AF309">
            <v>1</v>
          </cell>
          <cell r="AG309">
            <v>0</v>
          </cell>
          <cell r="AH309">
            <v>0</v>
          </cell>
          <cell r="AI309">
            <v>0</v>
          </cell>
          <cell r="AJ309">
            <v>0</v>
          </cell>
          <cell r="AK309">
            <v>0</v>
          </cell>
          <cell r="AL309">
            <v>0</v>
          </cell>
          <cell r="AM309">
            <v>0</v>
          </cell>
          <cell r="AN309">
            <v>1</v>
          </cell>
          <cell r="AO309">
            <v>0</v>
          </cell>
          <cell r="AP309">
            <v>0</v>
          </cell>
          <cell r="AQ309">
            <v>0</v>
          </cell>
          <cell r="AR309">
            <v>3</v>
          </cell>
          <cell r="AS309">
            <v>0</v>
          </cell>
          <cell r="AT309">
            <v>0</v>
          </cell>
          <cell r="AU309">
            <v>0</v>
          </cell>
          <cell r="AV309">
            <v>17</v>
          </cell>
          <cell r="AW309">
            <v>2</v>
          </cell>
          <cell r="AX309">
            <v>2</v>
          </cell>
          <cell r="AY309">
            <v>0</v>
          </cell>
          <cell r="AZ309">
            <v>18</v>
          </cell>
          <cell r="BA309">
            <v>2</v>
          </cell>
          <cell r="BB309">
            <v>1</v>
          </cell>
          <cell r="BC309">
            <v>0</v>
          </cell>
          <cell r="BD309">
            <v>9</v>
          </cell>
          <cell r="BE309">
            <v>0</v>
          </cell>
          <cell r="BF309">
            <v>1</v>
          </cell>
          <cell r="BG309">
            <v>0</v>
          </cell>
          <cell r="BH309">
            <v>0</v>
          </cell>
          <cell r="BI309">
            <v>0</v>
          </cell>
          <cell r="BJ309">
            <v>2</v>
          </cell>
          <cell r="BK309">
            <v>0</v>
          </cell>
        </row>
        <row r="310">
          <cell r="A310" t="str">
            <v>1127</v>
          </cell>
          <cell r="B310" t="str">
            <v>Q</v>
          </cell>
          <cell r="D310" t="str">
            <v>경남동</v>
          </cell>
          <cell r="E310" t="str">
            <v>창원서부</v>
          </cell>
          <cell r="F310">
            <v>142</v>
          </cell>
          <cell r="G310">
            <v>6</v>
          </cell>
          <cell r="H310">
            <v>24</v>
          </cell>
          <cell r="I310">
            <v>3</v>
          </cell>
          <cell r="J310">
            <v>2</v>
          </cell>
          <cell r="K310">
            <v>0</v>
          </cell>
          <cell r="L310">
            <v>54</v>
          </cell>
          <cell r="M310">
            <v>2</v>
          </cell>
          <cell r="N310">
            <v>35</v>
          </cell>
          <cell r="O310">
            <v>3</v>
          </cell>
          <cell r="P310">
            <v>76</v>
          </cell>
          <cell r="Q310">
            <v>3</v>
          </cell>
          <cell r="R310">
            <v>31</v>
          </cell>
          <cell r="S310">
            <v>0</v>
          </cell>
          <cell r="T310">
            <v>15</v>
          </cell>
          <cell r="U310">
            <v>1</v>
          </cell>
          <cell r="V310">
            <v>3</v>
          </cell>
          <cell r="W310">
            <v>2</v>
          </cell>
          <cell r="X310">
            <v>1</v>
          </cell>
          <cell r="Y310">
            <v>0</v>
          </cell>
          <cell r="Z310">
            <v>5</v>
          </cell>
          <cell r="AA310">
            <v>0</v>
          </cell>
          <cell r="AB310">
            <v>0</v>
          </cell>
          <cell r="AC310">
            <v>0</v>
          </cell>
          <cell r="AD310">
            <v>5</v>
          </cell>
          <cell r="AE310">
            <v>0</v>
          </cell>
          <cell r="AF310">
            <v>2</v>
          </cell>
          <cell r="AG310">
            <v>0</v>
          </cell>
          <cell r="AH310">
            <v>0</v>
          </cell>
          <cell r="AI310">
            <v>0</v>
          </cell>
          <cell r="AJ310">
            <v>1</v>
          </cell>
          <cell r="AK310">
            <v>0</v>
          </cell>
          <cell r="AL310">
            <v>1</v>
          </cell>
          <cell r="AM310">
            <v>0</v>
          </cell>
          <cell r="AN310">
            <v>1</v>
          </cell>
          <cell r="AO310">
            <v>0</v>
          </cell>
          <cell r="AP310">
            <v>0</v>
          </cell>
          <cell r="AQ310">
            <v>0</v>
          </cell>
          <cell r="AR310">
            <v>5</v>
          </cell>
          <cell r="AS310">
            <v>1</v>
          </cell>
          <cell r="AT310">
            <v>0</v>
          </cell>
          <cell r="AU310">
            <v>0</v>
          </cell>
          <cell r="AV310">
            <v>23</v>
          </cell>
          <cell r="AW310">
            <v>2</v>
          </cell>
          <cell r="AX310">
            <v>5</v>
          </cell>
          <cell r="AY310">
            <v>0</v>
          </cell>
          <cell r="AZ310">
            <v>42</v>
          </cell>
          <cell r="BA310">
            <v>0</v>
          </cell>
          <cell r="BB310">
            <v>4</v>
          </cell>
          <cell r="BC310">
            <v>0</v>
          </cell>
          <cell r="BD310">
            <v>19</v>
          </cell>
          <cell r="BE310">
            <v>0</v>
          </cell>
          <cell r="BF310">
            <v>2</v>
          </cell>
          <cell r="BG310">
            <v>0</v>
          </cell>
          <cell r="BH310">
            <v>2</v>
          </cell>
          <cell r="BI310">
            <v>0</v>
          </cell>
          <cell r="BJ310">
            <v>4</v>
          </cell>
          <cell r="BK310">
            <v>0</v>
          </cell>
        </row>
        <row r="311">
          <cell r="A311" t="str">
            <v>1128</v>
          </cell>
          <cell r="B311" t="str">
            <v>Q</v>
          </cell>
          <cell r="D311" t="str">
            <v>경남동</v>
          </cell>
          <cell r="E311" t="str">
            <v>울산동부</v>
          </cell>
          <cell r="F311">
            <v>53</v>
          </cell>
          <cell r="G311">
            <v>2</v>
          </cell>
          <cell r="H311">
            <v>10</v>
          </cell>
          <cell r="I311">
            <v>1</v>
          </cell>
          <cell r="J311">
            <v>1</v>
          </cell>
          <cell r="K311">
            <v>0</v>
          </cell>
          <cell r="L311">
            <v>20</v>
          </cell>
          <cell r="M311">
            <v>1</v>
          </cell>
          <cell r="N311">
            <v>17</v>
          </cell>
          <cell r="O311">
            <v>0</v>
          </cell>
          <cell r="P311">
            <v>26</v>
          </cell>
          <cell r="Q311">
            <v>1</v>
          </cell>
          <cell r="R311">
            <v>10</v>
          </cell>
          <cell r="S311">
            <v>1</v>
          </cell>
          <cell r="T311">
            <v>9</v>
          </cell>
          <cell r="U311">
            <v>0</v>
          </cell>
          <cell r="V311">
            <v>1</v>
          </cell>
          <cell r="W311">
            <v>0</v>
          </cell>
          <cell r="X311">
            <v>0</v>
          </cell>
          <cell r="Y311">
            <v>0</v>
          </cell>
          <cell r="Z311">
            <v>2</v>
          </cell>
          <cell r="AA311">
            <v>0</v>
          </cell>
          <cell r="AB311">
            <v>0</v>
          </cell>
          <cell r="AC311">
            <v>0</v>
          </cell>
          <cell r="AD311">
            <v>3</v>
          </cell>
          <cell r="AE311">
            <v>0</v>
          </cell>
          <cell r="AF311">
            <v>1</v>
          </cell>
          <cell r="AG311">
            <v>0</v>
          </cell>
          <cell r="AH311">
            <v>0</v>
          </cell>
          <cell r="AI311">
            <v>0</v>
          </cell>
          <cell r="AJ311">
            <v>0</v>
          </cell>
          <cell r="AK311">
            <v>0</v>
          </cell>
          <cell r="AL311">
            <v>0</v>
          </cell>
          <cell r="AM311">
            <v>0</v>
          </cell>
          <cell r="AN311">
            <v>1</v>
          </cell>
          <cell r="AO311">
            <v>1</v>
          </cell>
          <cell r="AP311">
            <v>0</v>
          </cell>
          <cell r="AQ311">
            <v>0</v>
          </cell>
          <cell r="AR311">
            <v>2</v>
          </cell>
          <cell r="AS311">
            <v>0</v>
          </cell>
          <cell r="AT311">
            <v>0</v>
          </cell>
          <cell r="AU311">
            <v>0</v>
          </cell>
          <cell r="AV311">
            <v>10</v>
          </cell>
          <cell r="AW311">
            <v>0</v>
          </cell>
          <cell r="AX311">
            <v>1</v>
          </cell>
          <cell r="AY311">
            <v>0</v>
          </cell>
          <cell r="AZ311">
            <v>12</v>
          </cell>
          <cell r="BA311">
            <v>0</v>
          </cell>
          <cell r="BB311">
            <v>1</v>
          </cell>
          <cell r="BC311">
            <v>0</v>
          </cell>
          <cell r="BD311">
            <v>6</v>
          </cell>
          <cell r="BE311">
            <v>0</v>
          </cell>
          <cell r="BF311">
            <v>1</v>
          </cell>
          <cell r="BG311">
            <v>0</v>
          </cell>
          <cell r="BH311">
            <v>0</v>
          </cell>
          <cell r="BI311">
            <v>0</v>
          </cell>
          <cell r="BJ311">
            <v>2</v>
          </cell>
          <cell r="BK311">
            <v>1</v>
          </cell>
        </row>
        <row r="312">
          <cell r="A312" t="str">
            <v>1129</v>
          </cell>
          <cell r="B312" t="str">
            <v>Q</v>
          </cell>
          <cell r="D312" t="str">
            <v>경남동</v>
          </cell>
          <cell r="E312" t="str">
            <v>신마산</v>
          </cell>
          <cell r="F312">
            <v>154</v>
          </cell>
          <cell r="G312">
            <v>17</v>
          </cell>
          <cell r="H312">
            <v>29</v>
          </cell>
          <cell r="I312">
            <v>5</v>
          </cell>
          <cell r="J312">
            <v>3</v>
          </cell>
          <cell r="K312">
            <v>0</v>
          </cell>
          <cell r="L312">
            <v>56</v>
          </cell>
          <cell r="M312">
            <v>4</v>
          </cell>
          <cell r="N312">
            <v>40</v>
          </cell>
          <cell r="O312">
            <v>4</v>
          </cell>
          <cell r="P312">
            <v>83</v>
          </cell>
          <cell r="Q312">
            <v>10</v>
          </cell>
          <cell r="R312">
            <v>31</v>
          </cell>
          <cell r="S312">
            <v>3</v>
          </cell>
          <cell r="T312">
            <v>15</v>
          </cell>
          <cell r="U312">
            <v>1</v>
          </cell>
          <cell r="V312">
            <v>4</v>
          </cell>
          <cell r="W312">
            <v>1</v>
          </cell>
          <cell r="X312">
            <v>2</v>
          </cell>
          <cell r="Y312">
            <v>0</v>
          </cell>
          <cell r="Z312">
            <v>6</v>
          </cell>
          <cell r="AA312">
            <v>1</v>
          </cell>
          <cell r="AB312">
            <v>0</v>
          </cell>
          <cell r="AC312">
            <v>0</v>
          </cell>
          <cell r="AD312">
            <v>5</v>
          </cell>
          <cell r="AE312">
            <v>0</v>
          </cell>
          <cell r="AF312">
            <v>3</v>
          </cell>
          <cell r="AG312">
            <v>1</v>
          </cell>
          <cell r="AH312">
            <v>0</v>
          </cell>
          <cell r="AI312">
            <v>0</v>
          </cell>
          <cell r="AJ312">
            <v>1</v>
          </cell>
          <cell r="AK312">
            <v>0</v>
          </cell>
          <cell r="AL312">
            <v>1</v>
          </cell>
          <cell r="AM312">
            <v>0</v>
          </cell>
          <cell r="AN312">
            <v>1</v>
          </cell>
          <cell r="AO312">
            <v>0</v>
          </cell>
          <cell r="AP312">
            <v>0</v>
          </cell>
          <cell r="AQ312">
            <v>0</v>
          </cell>
          <cell r="AR312">
            <v>6</v>
          </cell>
          <cell r="AS312">
            <v>2</v>
          </cell>
          <cell r="AT312">
            <v>0</v>
          </cell>
          <cell r="AU312">
            <v>0</v>
          </cell>
          <cell r="AV312">
            <v>25</v>
          </cell>
          <cell r="AW312">
            <v>1</v>
          </cell>
          <cell r="AX312">
            <v>7</v>
          </cell>
          <cell r="AY312">
            <v>0</v>
          </cell>
          <cell r="AZ312">
            <v>44</v>
          </cell>
          <cell r="BA312">
            <v>7</v>
          </cell>
          <cell r="BB312">
            <v>4</v>
          </cell>
          <cell r="BC312">
            <v>0</v>
          </cell>
          <cell r="BD312">
            <v>17</v>
          </cell>
          <cell r="BE312">
            <v>2</v>
          </cell>
          <cell r="BF312">
            <v>3</v>
          </cell>
          <cell r="BG312">
            <v>0</v>
          </cell>
          <cell r="BH312">
            <v>3</v>
          </cell>
          <cell r="BI312">
            <v>0</v>
          </cell>
          <cell r="BJ312">
            <v>4</v>
          </cell>
          <cell r="BK312">
            <v>1</v>
          </cell>
        </row>
        <row r="313">
          <cell r="A313" t="str">
            <v>9516</v>
          </cell>
          <cell r="B313" t="str">
            <v>Q</v>
          </cell>
          <cell r="D313" t="str">
            <v>경남동</v>
          </cell>
          <cell r="E313" t="str">
            <v>한우리딜</v>
          </cell>
          <cell r="F313">
            <v>40</v>
          </cell>
          <cell r="G313">
            <v>1</v>
          </cell>
          <cell r="H313">
            <v>11</v>
          </cell>
          <cell r="I313">
            <v>0</v>
          </cell>
          <cell r="J313">
            <v>0</v>
          </cell>
          <cell r="K313">
            <v>0</v>
          </cell>
          <cell r="L313">
            <v>13</v>
          </cell>
          <cell r="M313">
            <v>1</v>
          </cell>
          <cell r="N313">
            <v>12</v>
          </cell>
          <cell r="O313">
            <v>0</v>
          </cell>
          <cell r="P313">
            <v>21</v>
          </cell>
          <cell r="Q313">
            <v>1</v>
          </cell>
          <cell r="R313">
            <v>7</v>
          </cell>
          <cell r="S313">
            <v>0</v>
          </cell>
          <cell r="T313">
            <v>3</v>
          </cell>
          <cell r="U313">
            <v>0</v>
          </cell>
          <cell r="V313">
            <v>1</v>
          </cell>
          <cell r="W313">
            <v>0</v>
          </cell>
          <cell r="X313">
            <v>0</v>
          </cell>
          <cell r="Y313">
            <v>0</v>
          </cell>
          <cell r="Z313">
            <v>3</v>
          </cell>
          <cell r="AA313">
            <v>0</v>
          </cell>
          <cell r="AB313">
            <v>0</v>
          </cell>
          <cell r="AC313">
            <v>0</v>
          </cell>
          <cell r="AD313">
            <v>4</v>
          </cell>
          <cell r="AE313">
            <v>0</v>
          </cell>
          <cell r="AF313">
            <v>0</v>
          </cell>
          <cell r="AG313">
            <v>0</v>
          </cell>
          <cell r="AH313">
            <v>0</v>
          </cell>
          <cell r="AI313">
            <v>0</v>
          </cell>
          <cell r="AJ313">
            <v>1</v>
          </cell>
          <cell r="AK313">
            <v>0</v>
          </cell>
          <cell r="AL313">
            <v>0</v>
          </cell>
          <cell r="AM313">
            <v>0</v>
          </cell>
          <cell r="AN313">
            <v>0</v>
          </cell>
          <cell r="AO313">
            <v>0</v>
          </cell>
          <cell r="AP313">
            <v>0</v>
          </cell>
          <cell r="AQ313">
            <v>0</v>
          </cell>
          <cell r="AR313">
            <v>2</v>
          </cell>
          <cell r="AS313">
            <v>0</v>
          </cell>
          <cell r="AT313">
            <v>0</v>
          </cell>
          <cell r="AU313">
            <v>0</v>
          </cell>
          <cell r="AV313">
            <v>6</v>
          </cell>
          <cell r="AW313">
            <v>1</v>
          </cell>
          <cell r="AX313">
            <v>1</v>
          </cell>
          <cell r="AY313">
            <v>0</v>
          </cell>
          <cell r="AZ313">
            <v>12</v>
          </cell>
          <cell r="BA313">
            <v>0</v>
          </cell>
          <cell r="BB313">
            <v>1</v>
          </cell>
          <cell r="BC313">
            <v>0</v>
          </cell>
          <cell r="BD313">
            <v>3</v>
          </cell>
          <cell r="BE313">
            <v>0</v>
          </cell>
          <cell r="BF313">
            <v>1</v>
          </cell>
          <cell r="BG313">
            <v>0</v>
          </cell>
          <cell r="BH313">
            <v>1</v>
          </cell>
          <cell r="BI313">
            <v>0</v>
          </cell>
          <cell r="BJ313">
            <v>1</v>
          </cell>
          <cell r="BK313">
            <v>0</v>
          </cell>
        </row>
        <row r="314">
          <cell r="A314" t="str">
            <v>1104</v>
          </cell>
          <cell r="B314" t="str">
            <v>R</v>
          </cell>
          <cell r="D314" t="str">
            <v>경남서</v>
          </cell>
          <cell r="E314" t="str">
            <v>통영</v>
          </cell>
          <cell r="F314">
            <v>72</v>
          </cell>
          <cell r="G314">
            <v>13</v>
          </cell>
          <cell r="H314">
            <v>13</v>
          </cell>
          <cell r="I314">
            <v>2</v>
          </cell>
          <cell r="J314">
            <v>2</v>
          </cell>
          <cell r="K314">
            <v>1</v>
          </cell>
          <cell r="L314">
            <v>39</v>
          </cell>
          <cell r="M314">
            <v>6</v>
          </cell>
          <cell r="N314">
            <v>18</v>
          </cell>
          <cell r="O314">
            <v>6</v>
          </cell>
          <cell r="P314">
            <v>27</v>
          </cell>
          <cell r="Q314">
            <v>1</v>
          </cell>
          <cell r="R314">
            <v>27</v>
          </cell>
          <cell r="S314">
            <v>6</v>
          </cell>
          <cell r="T314">
            <v>8</v>
          </cell>
          <cell r="U314">
            <v>4</v>
          </cell>
          <cell r="V314">
            <v>2</v>
          </cell>
          <cell r="W314">
            <v>0</v>
          </cell>
          <cell r="X314">
            <v>0</v>
          </cell>
          <cell r="Y314">
            <v>0</v>
          </cell>
          <cell r="Z314">
            <v>2</v>
          </cell>
          <cell r="AA314">
            <v>0</v>
          </cell>
          <cell r="AB314">
            <v>0</v>
          </cell>
          <cell r="AC314">
            <v>0</v>
          </cell>
          <cell r="AD314">
            <v>3</v>
          </cell>
          <cell r="AE314">
            <v>0</v>
          </cell>
          <cell r="AF314">
            <v>0</v>
          </cell>
          <cell r="AG314">
            <v>0</v>
          </cell>
          <cell r="AH314">
            <v>0</v>
          </cell>
          <cell r="AI314">
            <v>0</v>
          </cell>
          <cell r="AJ314">
            <v>0</v>
          </cell>
          <cell r="AK314">
            <v>0</v>
          </cell>
          <cell r="AL314">
            <v>1</v>
          </cell>
          <cell r="AM314">
            <v>1</v>
          </cell>
          <cell r="AN314">
            <v>1</v>
          </cell>
          <cell r="AO314">
            <v>0</v>
          </cell>
          <cell r="AP314">
            <v>0</v>
          </cell>
          <cell r="AQ314">
            <v>0</v>
          </cell>
          <cell r="AR314">
            <v>4</v>
          </cell>
          <cell r="AS314">
            <v>1</v>
          </cell>
          <cell r="AT314">
            <v>0</v>
          </cell>
          <cell r="AU314">
            <v>0</v>
          </cell>
          <cell r="AV314">
            <v>12</v>
          </cell>
          <cell r="AW314">
            <v>0</v>
          </cell>
          <cell r="AX314">
            <v>1</v>
          </cell>
          <cell r="AY314">
            <v>0</v>
          </cell>
          <cell r="AZ314">
            <v>9</v>
          </cell>
          <cell r="BA314">
            <v>0</v>
          </cell>
          <cell r="BB314">
            <v>3</v>
          </cell>
          <cell r="BC314">
            <v>0</v>
          </cell>
          <cell r="BD314">
            <v>16</v>
          </cell>
          <cell r="BE314">
            <v>5</v>
          </cell>
          <cell r="BF314">
            <v>2</v>
          </cell>
          <cell r="BG314">
            <v>0</v>
          </cell>
          <cell r="BH314">
            <v>2</v>
          </cell>
          <cell r="BI314">
            <v>0</v>
          </cell>
          <cell r="BJ314">
            <v>4</v>
          </cell>
          <cell r="BK314">
            <v>1</v>
          </cell>
        </row>
        <row r="315">
          <cell r="A315" t="str">
            <v>1105</v>
          </cell>
          <cell r="B315" t="str">
            <v>R</v>
          </cell>
          <cell r="D315" t="str">
            <v>경남서</v>
          </cell>
          <cell r="E315" t="str">
            <v>거제</v>
          </cell>
          <cell r="F315">
            <v>74</v>
          </cell>
          <cell r="G315">
            <v>12</v>
          </cell>
          <cell r="H315">
            <v>18</v>
          </cell>
          <cell r="I315">
            <v>5</v>
          </cell>
          <cell r="J315">
            <v>3</v>
          </cell>
          <cell r="K315">
            <v>0</v>
          </cell>
          <cell r="L315">
            <v>36</v>
          </cell>
          <cell r="M315">
            <v>6</v>
          </cell>
          <cell r="N315">
            <v>22</v>
          </cell>
          <cell r="O315">
            <v>5</v>
          </cell>
          <cell r="P315">
            <v>31</v>
          </cell>
          <cell r="Q315">
            <v>3</v>
          </cell>
          <cell r="R315">
            <v>21</v>
          </cell>
          <cell r="S315">
            <v>4</v>
          </cell>
          <cell r="T315">
            <v>8</v>
          </cell>
          <cell r="U315">
            <v>0</v>
          </cell>
          <cell r="V315">
            <v>2</v>
          </cell>
          <cell r="W315">
            <v>3</v>
          </cell>
          <cell r="X315">
            <v>1</v>
          </cell>
          <cell r="Y315">
            <v>0</v>
          </cell>
          <cell r="Z315">
            <v>2</v>
          </cell>
          <cell r="AA315">
            <v>0</v>
          </cell>
          <cell r="AB315">
            <v>0</v>
          </cell>
          <cell r="AC315">
            <v>0</v>
          </cell>
          <cell r="AD315">
            <v>3</v>
          </cell>
          <cell r="AE315">
            <v>2</v>
          </cell>
          <cell r="AF315">
            <v>1</v>
          </cell>
          <cell r="AG315">
            <v>0</v>
          </cell>
          <cell r="AH315">
            <v>0</v>
          </cell>
          <cell r="AI315">
            <v>0</v>
          </cell>
          <cell r="AJ315">
            <v>1</v>
          </cell>
          <cell r="AK315">
            <v>0</v>
          </cell>
          <cell r="AL315">
            <v>1</v>
          </cell>
          <cell r="AM315">
            <v>0</v>
          </cell>
          <cell r="AN315">
            <v>2</v>
          </cell>
          <cell r="AO315">
            <v>0</v>
          </cell>
          <cell r="AP315">
            <v>0</v>
          </cell>
          <cell r="AQ315">
            <v>0</v>
          </cell>
          <cell r="AR315">
            <v>5</v>
          </cell>
          <cell r="AS315">
            <v>0</v>
          </cell>
          <cell r="AT315">
            <v>0</v>
          </cell>
          <cell r="AU315">
            <v>0</v>
          </cell>
          <cell r="AV315">
            <v>15</v>
          </cell>
          <cell r="AW315">
            <v>2</v>
          </cell>
          <cell r="AX315">
            <v>1</v>
          </cell>
          <cell r="AY315">
            <v>0</v>
          </cell>
          <cell r="AZ315">
            <v>8</v>
          </cell>
          <cell r="BA315">
            <v>1</v>
          </cell>
          <cell r="BB315">
            <v>2</v>
          </cell>
          <cell r="BC315">
            <v>2</v>
          </cell>
          <cell r="BD315">
            <v>14</v>
          </cell>
          <cell r="BE315">
            <v>1</v>
          </cell>
          <cell r="BF315">
            <v>1</v>
          </cell>
          <cell r="BG315">
            <v>0</v>
          </cell>
          <cell r="BH315">
            <v>1</v>
          </cell>
          <cell r="BI315">
            <v>0</v>
          </cell>
          <cell r="BJ315">
            <v>3</v>
          </cell>
          <cell r="BK315">
            <v>1</v>
          </cell>
        </row>
        <row r="316">
          <cell r="A316" t="str">
            <v>1112</v>
          </cell>
          <cell r="B316" t="str">
            <v>R</v>
          </cell>
          <cell r="D316" t="str">
            <v>경남서</v>
          </cell>
          <cell r="E316" t="str">
            <v>진주</v>
          </cell>
          <cell r="F316">
            <v>103</v>
          </cell>
          <cell r="G316">
            <v>10</v>
          </cell>
          <cell r="H316">
            <v>26</v>
          </cell>
          <cell r="I316">
            <v>2</v>
          </cell>
          <cell r="J316">
            <v>2</v>
          </cell>
          <cell r="K316">
            <v>0</v>
          </cell>
          <cell r="L316">
            <v>52</v>
          </cell>
          <cell r="M316">
            <v>3</v>
          </cell>
          <cell r="N316">
            <v>30</v>
          </cell>
          <cell r="O316">
            <v>5</v>
          </cell>
          <cell r="P316">
            <v>41</v>
          </cell>
          <cell r="Q316">
            <v>3</v>
          </cell>
          <cell r="R316">
            <v>32</v>
          </cell>
          <cell r="S316">
            <v>2</v>
          </cell>
          <cell r="T316">
            <v>11</v>
          </cell>
          <cell r="U316">
            <v>4</v>
          </cell>
          <cell r="V316">
            <v>2</v>
          </cell>
          <cell r="W316">
            <v>0</v>
          </cell>
          <cell r="X316">
            <v>1</v>
          </cell>
          <cell r="Y316">
            <v>0</v>
          </cell>
          <cell r="Z316">
            <v>4</v>
          </cell>
          <cell r="AA316">
            <v>1</v>
          </cell>
          <cell r="AB316">
            <v>0</v>
          </cell>
          <cell r="AC316">
            <v>0</v>
          </cell>
          <cell r="AD316">
            <v>5</v>
          </cell>
          <cell r="AE316">
            <v>0</v>
          </cell>
          <cell r="AF316">
            <v>2</v>
          </cell>
          <cell r="AG316">
            <v>0</v>
          </cell>
          <cell r="AH316">
            <v>0</v>
          </cell>
          <cell r="AI316">
            <v>0</v>
          </cell>
          <cell r="AJ316">
            <v>1</v>
          </cell>
          <cell r="AK316">
            <v>0</v>
          </cell>
          <cell r="AL316">
            <v>2</v>
          </cell>
          <cell r="AM316">
            <v>0</v>
          </cell>
          <cell r="AN316">
            <v>3</v>
          </cell>
          <cell r="AO316">
            <v>1</v>
          </cell>
          <cell r="AP316">
            <v>0</v>
          </cell>
          <cell r="AQ316">
            <v>0</v>
          </cell>
          <cell r="AR316">
            <v>6</v>
          </cell>
          <cell r="AS316">
            <v>0</v>
          </cell>
          <cell r="AT316">
            <v>0</v>
          </cell>
          <cell r="AU316">
            <v>0</v>
          </cell>
          <cell r="AV316">
            <v>20</v>
          </cell>
          <cell r="AW316">
            <v>1</v>
          </cell>
          <cell r="AX316">
            <v>1</v>
          </cell>
          <cell r="AY316">
            <v>0</v>
          </cell>
          <cell r="AZ316">
            <v>11</v>
          </cell>
          <cell r="BA316">
            <v>1</v>
          </cell>
          <cell r="BB316">
            <v>3</v>
          </cell>
          <cell r="BC316">
            <v>0</v>
          </cell>
          <cell r="BD316">
            <v>20</v>
          </cell>
          <cell r="BE316">
            <v>0</v>
          </cell>
          <cell r="BF316">
            <v>2</v>
          </cell>
          <cell r="BG316">
            <v>0</v>
          </cell>
          <cell r="BH316">
            <v>3</v>
          </cell>
          <cell r="BI316">
            <v>1</v>
          </cell>
          <cell r="BJ316">
            <v>4</v>
          </cell>
          <cell r="BK316">
            <v>1</v>
          </cell>
        </row>
        <row r="317">
          <cell r="A317" t="str">
            <v>1113</v>
          </cell>
          <cell r="B317" t="str">
            <v>R</v>
          </cell>
          <cell r="D317" t="str">
            <v>경남서</v>
          </cell>
          <cell r="E317" t="str">
            <v>하동</v>
          </cell>
          <cell r="F317">
            <v>15</v>
          </cell>
          <cell r="G317">
            <v>0</v>
          </cell>
          <cell r="H317">
            <v>5</v>
          </cell>
          <cell r="I317">
            <v>0</v>
          </cell>
          <cell r="J317">
            <v>0</v>
          </cell>
          <cell r="K317">
            <v>0</v>
          </cell>
          <cell r="L317">
            <v>7</v>
          </cell>
          <cell r="M317">
            <v>0</v>
          </cell>
          <cell r="N317">
            <v>5</v>
          </cell>
          <cell r="O317">
            <v>0</v>
          </cell>
          <cell r="P317">
            <v>5</v>
          </cell>
          <cell r="Q317">
            <v>0</v>
          </cell>
          <cell r="R317">
            <v>5</v>
          </cell>
          <cell r="S317">
            <v>0</v>
          </cell>
          <cell r="T317">
            <v>2</v>
          </cell>
          <cell r="U317">
            <v>0</v>
          </cell>
          <cell r="V317">
            <v>0</v>
          </cell>
          <cell r="W317">
            <v>0</v>
          </cell>
          <cell r="X317">
            <v>1</v>
          </cell>
          <cell r="Y317">
            <v>0</v>
          </cell>
          <cell r="Z317">
            <v>1</v>
          </cell>
          <cell r="AA317">
            <v>0</v>
          </cell>
          <cell r="AB317">
            <v>0</v>
          </cell>
          <cell r="AC317">
            <v>0</v>
          </cell>
          <cell r="AD317">
            <v>1</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2</v>
          </cell>
          <cell r="AS317">
            <v>0</v>
          </cell>
          <cell r="AT317">
            <v>0</v>
          </cell>
          <cell r="AU317">
            <v>0</v>
          </cell>
          <cell r="AV317">
            <v>2</v>
          </cell>
          <cell r="AW317">
            <v>0</v>
          </cell>
          <cell r="AX317">
            <v>0</v>
          </cell>
          <cell r="AY317">
            <v>0</v>
          </cell>
          <cell r="AZ317">
            <v>1</v>
          </cell>
          <cell r="BA317">
            <v>0</v>
          </cell>
          <cell r="BB317">
            <v>0</v>
          </cell>
          <cell r="BC317">
            <v>0</v>
          </cell>
          <cell r="BD317">
            <v>4</v>
          </cell>
          <cell r="BE317">
            <v>0</v>
          </cell>
          <cell r="BF317">
            <v>0</v>
          </cell>
          <cell r="BG317">
            <v>0</v>
          </cell>
          <cell r="BH317">
            <v>0</v>
          </cell>
          <cell r="BI317">
            <v>0</v>
          </cell>
          <cell r="BJ317">
            <v>1</v>
          </cell>
          <cell r="BK317">
            <v>0</v>
          </cell>
        </row>
        <row r="318">
          <cell r="A318" t="str">
            <v>1114</v>
          </cell>
          <cell r="B318" t="str">
            <v>R</v>
          </cell>
          <cell r="D318" t="str">
            <v>경남서</v>
          </cell>
          <cell r="E318" t="str">
            <v>진주동부</v>
          </cell>
          <cell r="F318">
            <v>93</v>
          </cell>
          <cell r="G318">
            <v>13</v>
          </cell>
          <cell r="H318">
            <v>26</v>
          </cell>
          <cell r="I318">
            <v>3</v>
          </cell>
          <cell r="J318">
            <v>2</v>
          </cell>
          <cell r="K318">
            <v>0</v>
          </cell>
          <cell r="L318">
            <v>47</v>
          </cell>
          <cell r="M318">
            <v>7</v>
          </cell>
          <cell r="N318">
            <v>27</v>
          </cell>
          <cell r="O318">
            <v>4</v>
          </cell>
          <cell r="P318">
            <v>35</v>
          </cell>
          <cell r="Q318">
            <v>8</v>
          </cell>
          <cell r="R318">
            <v>31</v>
          </cell>
          <cell r="S318">
            <v>1</v>
          </cell>
          <cell r="T318">
            <v>9</v>
          </cell>
          <cell r="U318">
            <v>3</v>
          </cell>
          <cell r="V318">
            <v>3</v>
          </cell>
          <cell r="W318">
            <v>0</v>
          </cell>
          <cell r="X318">
            <v>0</v>
          </cell>
          <cell r="Y318">
            <v>0</v>
          </cell>
          <cell r="Z318">
            <v>4</v>
          </cell>
          <cell r="AA318">
            <v>0</v>
          </cell>
          <cell r="AB318">
            <v>0</v>
          </cell>
          <cell r="AC318">
            <v>0</v>
          </cell>
          <cell r="AD318">
            <v>4</v>
          </cell>
          <cell r="AE318">
            <v>0</v>
          </cell>
          <cell r="AF318">
            <v>3</v>
          </cell>
          <cell r="AG318">
            <v>0</v>
          </cell>
          <cell r="AH318">
            <v>0</v>
          </cell>
          <cell r="AI318">
            <v>0</v>
          </cell>
          <cell r="AJ318">
            <v>1</v>
          </cell>
          <cell r="AK318">
            <v>0</v>
          </cell>
          <cell r="AL318">
            <v>1</v>
          </cell>
          <cell r="AM318">
            <v>1</v>
          </cell>
          <cell r="AN318">
            <v>4</v>
          </cell>
          <cell r="AO318">
            <v>1</v>
          </cell>
          <cell r="AP318">
            <v>0</v>
          </cell>
          <cell r="AQ318">
            <v>0</v>
          </cell>
          <cell r="AR318">
            <v>6</v>
          </cell>
          <cell r="AS318">
            <v>1</v>
          </cell>
          <cell r="AT318">
            <v>0</v>
          </cell>
          <cell r="AU318">
            <v>0</v>
          </cell>
          <cell r="AV318">
            <v>16</v>
          </cell>
          <cell r="AW318">
            <v>6</v>
          </cell>
          <cell r="AX318">
            <v>1</v>
          </cell>
          <cell r="AY318">
            <v>0</v>
          </cell>
          <cell r="AZ318">
            <v>8</v>
          </cell>
          <cell r="BA318">
            <v>0</v>
          </cell>
          <cell r="BB318">
            <v>3</v>
          </cell>
          <cell r="BC318">
            <v>0</v>
          </cell>
          <cell r="BD318">
            <v>19</v>
          </cell>
          <cell r="BE318">
            <v>0</v>
          </cell>
          <cell r="BF318">
            <v>2</v>
          </cell>
          <cell r="BG318">
            <v>0</v>
          </cell>
          <cell r="BH318">
            <v>3</v>
          </cell>
          <cell r="BI318">
            <v>0</v>
          </cell>
          <cell r="BJ318">
            <v>4</v>
          </cell>
          <cell r="BK318">
            <v>1</v>
          </cell>
        </row>
        <row r="319">
          <cell r="A319" t="str">
            <v>1115</v>
          </cell>
          <cell r="B319" t="str">
            <v>R</v>
          </cell>
          <cell r="D319" t="str">
            <v>경남서</v>
          </cell>
          <cell r="E319" t="str">
            <v>남해</v>
          </cell>
          <cell r="F319">
            <v>35</v>
          </cell>
          <cell r="G319">
            <v>1</v>
          </cell>
          <cell r="H319">
            <v>6</v>
          </cell>
          <cell r="I319">
            <v>0</v>
          </cell>
          <cell r="J319">
            <v>2</v>
          </cell>
          <cell r="K319">
            <v>0</v>
          </cell>
          <cell r="L319">
            <v>21</v>
          </cell>
          <cell r="M319">
            <v>1</v>
          </cell>
          <cell r="N319">
            <v>11</v>
          </cell>
          <cell r="O319">
            <v>0</v>
          </cell>
          <cell r="P319">
            <v>9</v>
          </cell>
          <cell r="Q319">
            <v>0</v>
          </cell>
          <cell r="R319">
            <v>15</v>
          </cell>
          <cell r="S319">
            <v>1</v>
          </cell>
          <cell r="T319">
            <v>4</v>
          </cell>
          <cell r="U319">
            <v>0</v>
          </cell>
          <cell r="V319">
            <v>1</v>
          </cell>
          <cell r="W319">
            <v>0</v>
          </cell>
          <cell r="X319">
            <v>0</v>
          </cell>
          <cell r="Y319">
            <v>0</v>
          </cell>
          <cell r="Z319">
            <v>1</v>
          </cell>
          <cell r="AA319">
            <v>0</v>
          </cell>
          <cell r="AB319">
            <v>0</v>
          </cell>
          <cell r="AC319">
            <v>0</v>
          </cell>
          <cell r="AD319">
            <v>3</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1</v>
          </cell>
          <cell r="AS319">
            <v>0</v>
          </cell>
          <cell r="AT319">
            <v>0</v>
          </cell>
          <cell r="AU319">
            <v>0</v>
          </cell>
          <cell r="AV319">
            <v>6</v>
          </cell>
          <cell r="AW319">
            <v>0</v>
          </cell>
          <cell r="AX319">
            <v>1</v>
          </cell>
          <cell r="AY319">
            <v>0</v>
          </cell>
          <cell r="AZ319">
            <v>1</v>
          </cell>
          <cell r="BA319">
            <v>0</v>
          </cell>
          <cell r="BB319">
            <v>2</v>
          </cell>
          <cell r="BC319">
            <v>0</v>
          </cell>
          <cell r="BD319">
            <v>10</v>
          </cell>
          <cell r="BE319">
            <v>1</v>
          </cell>
          <cell r="BF319">
            <v>1</v>
          </cell>
          <cell r="BG319">
            <v>0</v>
          </cell>
          <cell r="BH319">
            <v>0</v>
          </cell>
          <cell r="BI319">
            <v>0</v>
          </cell>
          <cell r="BJ319">
            <v>2</v>
          </cell>
          <cell r="BK319">
            <v>0</v>
          </cell>
        </row>
        <row r="320">
          <cell r="A320" t="str">
            <v>1116</v>
          </cell>
          <cell r="B320" t="str">
            <v>R</v>
          </cell>
          <cell r="D320" t="str">
            <v>경남서</v>
          </cell>
          <cell r="E320" t="str">
            <v>삼천포</v>
          </cell>
          <cell r="F320">
            <v>42</v>
          </cell>
          <cell r="G320">
            <v>5</v>
          </cell>
          <cell r="H320">
            <v>11</v>
          </cell>
          <cell r="I320">
            <v>0</v>
          </cell>
          <cell r="J320">
            <v>2</v>
          </cell>
          <cell r="K320">
            <v>1</v>
          </cell>
          <cell r="L320">
            <v>22</v>
          </cell>
          <cell r="M320">
            <v>4</v>
          </cell>
          <cell r="N320">
            <v>14</v>
          </cell>
          <cell r="O320">
            <v>1</v>
          </cell>
          <cell r="P320">
            <v>16</v>
          </cell>
          <cell r="Q320">
            <v>2</v>
          </cell>
          <cell r="R320">
            <v>12</v>
          </cell>
          <cell r="S320">
            <v>2</v>
          </cell>
          <cell r="T320">
            <v>4</v>
          </cell>
          <cell r="U320">
            <v>0</v>
          </cell>
          <cell r="V320">
            <v>2</v>
          </cell>
          <cell r="W320">
            <v>0</v>
          </cell>
          <cell r="X320">
            <v>1</v>
          </cell>
          <cell r="Y320">
            <v>0</v>
          </cell>
          <cell r="Z320">
            <v>1</v>
          </cell>
          <cell r="AA320">
            <v>0</v>
          </cell>
          <cell r="AB320">
            <v>0</v>
          </cell>
          <cell r="AC320">
            <v>0</v>
          </cell>
          <cell r="AD320">
            <v>3</v>
          </cell>
          <cell r="AE320">
            <v>0</v>
          </cell>
          <cell r="AF320">
            <v>1</v>
          </cell>
          <cell r="AG320">
            <v>0</v>
          </cell>
          <cell r="AH320">
            <v>0</v>
          </cell>
          <cell r="AI320">
            <v>0</v>
          </cell>
          <cell r="AJ320">
            <v>0</v>
          </cell>
          <cell r="AK320">
            <v>0</v>
          </cell>
          <cell r="AL320">
            <v>0</v>
          </cell>
          <cell r="AM320">
            <v>0</v>
          </cell>
          <cell r="AN320">
            <v>1</v>
          </cell>
          <cell r="AO320">
            <v>0</v>
          </cell>
          <cell r="AP320">
            <v>0</v>
          </cell>
          <cell r="AQ320">
            <v>0</v>
          </cell>
          <cell r="AR320">
            <v>2</v>
          </cell>
          <cell r="AS320">
            <v>0</v>
          </cell>
          <cell r="AT320">
            <v>0</v>
          </cell>
          <cell r="AU320">
            <v>0</v>
          </cell>
          <cell r="AV320">
            <v>10</v>
          </cell>
          <cell r="AW320">
            <v>2</v>
          </cell>
          <cell r="AX320">
            <v>1</v>
          </cell>
          <cell r="AY320">
            <v>0</v>
          </cell>
          <cell r="AZ320">
            <v>2</v>
          </cell>
          <cell r="BA320">
            <v>0</v>
          </cell>
          <cell r="BB320">
            <v>2</v>
          </cell>
          <cell r="BC320">
            <v>1</v>
          </cell>
          <cell r="BD320">
            <v>8</v>
          </cell>
          <cell r="BE320">
            <v>0</v>
          </cell>
          <cell r="BF320">
            <v>0</v>
          </cell>
          <cell r="BG320">
            <v>0</v>
          </cell>
          <cell r="BH320">
            <v>0</v>
          </cell>
          <cell r="BI320">
            <v>0</v>
          </cell>
          <cell r="BJ320">
            <v>2</v>
          </cell>
          <cell r="BK320">
            <v>1</v>
          </cell>
        </row>
        <row r="321">
          <cell r="A321" t="str">
            <v>1117</v>
          </cell>
          <cell r="B321" t="str">
            <v>R</v>
          </cell>
          <cell r="D321" t="str">
            <v>경남서</v>
          </cell>
          <cell r="E321" t="str">
            <v>거창</v>
          </cell>
          <cell r="F321">
            <v>41</v>
          </cell>
          <cell r="G321">
            <v>6</v>
          </cell>
          <cell r="H321">
            <v>10</v>
          </cell>
          <cell r="I321">
            <v>3</v>
          </cell>
          <cell r="J321">
            <v>2</v>
          </cell>
          <cell r="K321">
            <v>0</v>
          </cell>
          <cell r="L321">
            <v>21</v>
          </cell>
          <cell r="M321">
            <v>1</v>
          </cell>
          <cell r="N321">
            <v>15</v>
          </cell>
          <cell r="O321">
            <v>5</v>
          </cell>
          <cell r="P321">
            <v>10</v>
          </cell>
          <cell r="Q321">
            <v>0</v>
          </cell>
          <cell r="R321">
            <v>16</v>
          </cell>
          <cell r="S321">
            <v>1</v>
          </cell>
          <cell r="T321">
            <v>5</v>
          </cell>
          <cell r="U321">
            <v>2</v>
          </cell>
          <cell r="V321">
            <v>2</v>
          </cell>
          <cell r="W321">
            <v>1</v>
          </cell>
          <cell r="X321">
            <v>0</v>
          </cell>
          <cell r="Y321">
            <v>0</v>
          </cell>
          <cell r="Z321">
            <v>2</v>
          </cell>
          <cell r="AA321">
            <v>0</v>
          </cell>
          <cell r="AB321">
            <v>0</v>
          </cell>
          <cell r="AC321">
            <v>0</v>
          </cell>
          <cell r="AD321">
            <v>3</v>
          </cell>
          <cell r="AE321">
            <v>2</v>
          </cell>
          <cell r="AF321">
            <v>1</v>
          </cell>
          <cell r="AG321">
            <v>0</v>
          </cell>
          <cell r="AH321">
            <v>0</v>
          </cell>
          <cell r="AI321">
            <v>0</v>
          </cell>
          <cell r="AJ321">
            <v>0</v>
          </cell>
          <cell r="AK321">
            <v>0</v>
          </cell>
          <cell r="AL321">
            <v>0</v>
          </cell>
          <cell r="AM321">
            <v>0</v>
          </cell>
          <cell r="AN321">
            <v>0</v>
          </cell>
          <cell r="AO321">
            <v>0</v>
          </cell>
          <cell r="AP321">
            <v>0</v>
          </cell>
          <cell r="AQ321">
            <v>0</v>
          </cell>
          <cell r="AR321">
            <v>2</v>
          </cell>
          <cell r="AS321">
            <v>0</v>
          </cell>
          <cell r="AT321">
            <v>1</v>
          </cell>
          <cell r="AU321">
            <v>0</v>
          </cell>
          <cell r="AV321">
            <v>5</v>
          </cell>
          <cell r="AW321">
            <v>0</v>
          </cell>
          <cell r="AX321">
            <v>1</v>
          </cell>
          <cell r="AY321">
            <v>0</v>
          </cell>
          <cell r="AZ321">
            <v>2</v>
          </cell>
          <cell r="BA321">
            <v>0</v>
          </cell>
          <cell r="BB321">
            <v>2</v>
          </cell>
          <cell r="BC321">
            <v>0</v>
          </cell>
          <cell r="BD321">
            <v>9</v>
          </cell>
          <cell r="BE321">
            <v>1</v>
          </cell>
          <cell r="BF321">
            <v>1</v>
          </cell>
          <cell r="BG321">
            <v>0</v>
          </cell>
          <cell r="BH321">
            <v>1</v>
          </cell>
          <cell r="BI321">
            <v>0</v>
          </cell>
          <cell r="BJ321">
            <v>2</v>
          </cell>
          <cell r="BK321">
            <v>0</v>
          </cell>
        </row>
        <row r="322">
          <cell r="A322" t="str">
            <v>1118</v>
          </cell>
          <cell r="B322" t="str">
            <v>R</v>
          </cell>
          <cell r="D322" t="str">
            <v>경남서</v>
          </cell>
          <cell r="E322" t="str">
            <v>함양</v>
          </cell>
          <cell r="F322">
            <v>32</v>
          </cell>
          <cell r="G322">
            <v>0</v>
          </cell>
          <cell r="H322">
            <v>7</v>
          </cell>
          <cell r="I322">
            <v>0</v>
          </cell>
          <cell r="J322">
            <v>1</v>
          </cell>
          <cell r="K322">
            <v>0</v>
          </cell>
          <cell r="L322">
            <v>17</v>
          </cell>
          <cell r="M322">
            <v>0</v>
          </cell>
          <cell r="N322">
            <v>10</v>
          </cell>
          <cell r="O322">
            <v>0</v>
          </cell>
          <cell r="P322">
            <v>11</v>
          </cell>
          <cell r="Q322">
            <v>0</v>
          </cell>
          <cell r="R322">
            <v>11</v>
          </cell>
          <cell r="S322">
            <v>0</v>
          </cell>
          <cell r="T322">
            <v>4</v>
          </cell>
          <cell r="U322">
            <v>0</v>
          </cell>
          <cell r="V322">
            <v>1</v>
          </cell>
          <cell r="W322">
            <v>0</v>
          </cell>
          <cell r="X322">
            <v>1</v>
          </cell>
          <cell r="Y322">
            <v>0</v>
          </cell>
          <cell r="Z322">
            <v>1</v>
          </cell>
          <cell r="AA322">
            <v>0</v>
          </cell>
          <cell r="AB322">
            <v>0</v>
          </cell>
          <cell r="AC322">
            <v>0</v>
          </cell>
          <cell r="AD322">
            <v>1</v>
          </cell>
          <cell r="AE322">
            <v>0</v>
          </cell>
          <cell r="AF322">
            <v>1</v>
          </cell>
          <cell r="AG322">
            <v>0</v>
          </cell>
          <cell r="AH322">
            <v>0</v>
          </cell>
          <cell r="AI322">
            <v>0</v>
          </cell>
          <cell r="AJ322">
            <v>0</v>
          </cell>
          <cell r="AK322">
            <v>0</v>
          </cell>
          <cell r="AL322">
            <v>0</v>
          </cell>
          <cell r="AM322">
            <v>0</v>
          </cell>
          <cell r="AN322">
            <v>0</v>
          </cell>
          <cell r="AO322">
            <v>0</v>
          </cell>
          <cell r="AP322">
            <v>0</v>
          </cell>
          <cell r="AQ322">
            <v>0</v>
          </cell>
          <cell r="AR322">
            <v>2</v>
          </cell>
          <cell r="AS322">
            <v>0</v>
          </cell>
          <cell r="AT322">
            <v>0</v>
          </cell>
          <cell r="AU322">
            <v>0</v>
          </cell>
          <cell r="AV322">
            <v>6</v>
          </cell>
          <cell r="AW322">
            <v>0</v>
          </cell>
          <cell r="AX322">
            <v>1</v>
          </cell>
          <cell r="AY322">
            <v>0</v>
          </cell>
          <cell r="AZ322">
            <v>2</v>
          </cell>
          <cell r="BA322">
            <v>0</v>
          </cell>
          <cell r="BB322">
            <v>2</v>
          </cell>
          <cell r="BC322">
            <v>0</v>
          </cell>
          <cell r="BD322">
            <v>8</v>
          </cell>
          <cell r="BE322">
            <v>0</v>
          </cell>
          <cell r="BF322">
            <v>0</v>
          </cell>
          <cell r="BG322">
            <v>0</v>
          </cell>
          <cell r="BH322">
            <v>0</v>
          </cell>
          <cell r="BI322">
            <v>0</v>
          </cell>
          <cell r="BJ322">
            <v>1</v>
          </cell>
          <cell r="BK322">
            <v>0</v>
          </cell>
        </row>
        <row r="323">
          <cell r="A323" t="str">
            <v>1119</v>
          </cell>
          <cell r="B323" t="str">
            <v>R</v>
          </cell>
          <cell r="D323" t="str">
            <v>경남서</v>
          </cell>
          <cell r="E323" t="str">
            <v>합천</v>
          </cell>
          <cell r="F323">
            <v>32</v>
          </cell>
          <cell r="G323">
            <v>3</v>
          </cell>
          <cell r="H323">
            <v>7</v>
          </cell>
          <cell r="I323">
            <v>1</v>
          </cell>
          <cell r="J323">
            <v>0</v>
          </cell>
          <cell r="K323">
            <v>0</v>
          </cell>
          <cell r="L323">
            <v>18</v>
          </cell>
          <cell r="M323">
            <v>1</v>
          </cell>
          <cell r="N323">
            <v>9</v>
          </cell>
          <cell r="O323">
            <v>2</v>
          </cell>
          <cell r="P323">
            <v>10</v>
          </cell>
          <cell r="Q323">
            <v>0</v>
          </cell>
          <cell r="R323">
            <v>13</v>
          </cell>
          <cell r="S323">
            <v>1</v>
          </cell>
          <cell r="T323">
            <v>4</v>
          </cell>
          <cell r="U323">
            <v>1</v>
          </cell>
          <cell r="V323">
            <v>1</v>
          </cell>
          <cell r="W323">
            <v>1</v>
          </cell>
          <cell r="X323">
            <v>0</v>
          </cell>
          <cell r="Y323">
            <v>0</v>
          </cell>
          <cell r="Z323">
            <v>1</v>
          </cell>
          <cell r="AA323">
            <v>0</v>
          </cell>
          <cell r="AB323">
            <v>0</v>
          </cell>
          <cell r="AC323">
            <v>0</v>
          </cell>
          <cell r="AD323">
            <v>1</v>
          </cell>
          <cell r="AE323">
            <v>0</v>
          </cell>
          <cell r="AF323">
            <v>0</v>
          </cell>
          <cell r="AG323">
            <v>0</v>
          </cell>
          <cell r="AH323">
            <v>0</v>
          </cell>
          <cell r="AI323">
            <v>0</v>
          </cell>
          <cell r="AJ323">
            <v>2</v>
          </cell>
          <cell r="AK323">
            <v>0</v>
          </cell>
          <cell r="AL323">
            <v>0</v>
          </cell>
          <cell r="AM323">
            <v>0</v>
          </cell>
          <cell r="AN323">
            <v>0</v>
          </cell>
          <cell r="AO323">
            <v>0</v>
          </cell>
          <cell r="AP323">
            <v>0</v>
          </cell>
          <cell r="AQ323">
            <v>0</v>
          </cell>
          <cell r="AR323">
            <v>2</v>
          </cell>
          <cell r="AS323">
            <v>0</v>
          </cell>
          <cell r="AT323">
            <v>0</v>
          </cell>
          <cell r="AU323">
            <v>0</v>
          </cell>
          <cell r="AV323">
            <v>5</v>
          </cell>
          <cell r="AW323">
            <v>0</v>
          </cell>
          <cell r="AX323">
            <v>1</v>
          </cell>
          <cell r="AY323">
            <v>0</v>
          </cell>
          <cell r="AZ323">
            <v>2</v>
          </cell>
          <cell r="BA323">
            <v>0</v>
          </cell>
          <cell r="BB323">
            <v>2</v>
          </cell>
          <cell r="BC323">
            <v>0</v>
          </cell>
          <cell r="BD323">
            <v>7</v>
          </cell>
          <cell r="BE323">
            <v>0</v>
          </cell>
          <cell r="BF323">
            <v>1</v>
          </cell>
          <cell r="BG323">
            <v>0</v>
          </cell>
          <cell r="BH323">
            <v>2</v>
          </cell>
          <cell r="BI323">
            <v>0</v>
          </cell>
          <cell r="BJ323">
            <v>1</v>
          </cell>
          <cell r="BK323">
            <v>1</v>
          </cell>
        </row>
        <row r="324">
          <cell r="A324" t="str">
            <v>1802</v>
          </cell>
          <cell r="B324" t="str">
            <v>R</v>
          </cell>
          <cell r="D324" t="str">
            <v>경남서</v>
          </cell>
          <cell r="E324" t="str">
            <v>사천</v>
          </cell>
          <cell r="F324">
            <v>30</v>
          </cell>
          <cell r="G324">
            <v>3</v>
          </cell>
          <cell r="H324">
            <v>6</v>
          </cell>
          <cell r="I324">
            <v>0</v>
          </cell>
          <cell r="J324">
            <v>1</v>
          </cell>
          <cell r="K324">
            <v>0</v>
          </cell>
          <cell r="L324">
            <v>17</v>
          </cell>
          <cell r="M324">
            <v>1</v>
          </cell>
          <cell r="N324">
            <v>8</v>
          </cell>
          <cell r="O324">
            <v>0</v>
          </cell>
          <cell r="P324">
            <v>11</v>
          </cell>
          <cell r="Q324">
            <v>2</v>
          </cell>
          <cell r="R324">
            <v>11</v>
          </cell>
          <cell r="S324">
            <v>1</v>
          </cell>
          <cell r="T324">
            <v>3</v>
          </cell>
          <cell r="U324">
            <v>0</v>
          </cell>
          <cell r="V324">
            <v>1</v>
          </cell>
          <cell r="W324">
            <v>0</v>
          </cell>
          <cell r="X324">
            <v>1</v>
          </cell>
          <cell r="Y324">
            <v>0</v>
          </cell>
          <cell r="Z324">
            <v>1</v>
          </cell>
          <cell r="AA324">
            <v>0</v>
          </cell>
          <cell r="AB324">
            <v>0</v>
          </cell>
          <cell r="AC324">
            <v>0</v>
          </cell>
          <cell r="AD324">
            <v>1</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2</v>
          </cell>
          <cell r="AS324">
            <v>0</v>
          </cell>
          <cell r="AT324">
            <v>0</v>
          </cell>
          <cell r="AU324">
            <v>0</v>
          </cell>
          <cell r="AV324">
            <v>6</v>
          </cell>
          <cell r="AW324">
            <v>0</v>
          </cell>
          <cell r="AX324">
            <v>1</v>
          </cell>
          <cell r="AY324">
            <v>0</v>
          </cell>
          <cell r="AZ324">
            <v>2</v>
          </cell>
          <cell r="BA324">
            <v>2</v>
          </cell>
          <cell r="BB324">
            <v>2</v>
          </cell>
          <cell r="BC324">
            <v>0</v>
          </cell>
          <cell r="BD324">
            <v>8</v>
          </cell>
          <cell r="BE324">
            <v>0</v>
          </cell>
          <cell r="BF324">
            <v>0</v>
          </cell>
          <cell r="BG324">
            <v>0</v>
          </cell>
          <cell r="BH324">
            <v>0</v>
          </cell>
          <cell r="BI324">
            <v>0</v>
          </cell>
          <cell r="BJ324">
            <v>1</v>
          </cell>
          <cell r="BK324">
            <v>1</v>
          </cell>
        </row>
        <row r="325">
          <cell r="A325" t="str">
            <v>0734</v>
          </cell>
          <cell r="B325" t="str">
            <v>S</v>
          </cell>
          <cell r="D325" t="str">
            <v>제주</v>
          </cell>
          <cell r="E325" t="str">
            <v>제주</v>
          </cell>
          <cell r="F325">
            <v>125</v>
          </cell>
          <cell r="G325">
            <v>14</v>
          </cell>
          <cell r="H325">
            <v>29</v>
          </cell>
          <cell r="I325">
            <v>1</v>
          </cell>
          <cell r="J325">
            <v>6</v>
          </cell>
          <cell r="K325">
            <v>0</v>
          </cell>
          <cell r="L325">
            <v>64</v>
          </cell>
          <cell r="M325">
            <v>9</v>
          </cell>
          <cell r="N325">
            <v>41</v>
          </cell>
          <cell r="O325">
            <v>4</v>
          </cell>
          <cell r="P325">
            <v>35</v>
          </cell>
          <cell r="Q325">
            <v>4</v>
          </cell>
          <cell r="R325">
            <v>49</v>
          </cell>
          <cell r="S325">
            <v>6</v>
          </cell>
          <cell r="T325">
            <v>16</v>
          </cell>
          <cell r="U325">
            <v>3</v>
          </cell>
          <cell r="V325">
            <v>6</v>
          </cell>
          <cell r="W325">
            <v>1</v>
          </cell>
          <cell r="X325">
            <v>2</v>
          </cell>
          <cell r="Y325">
            <v>0</v>
          </cell>
          <cell r="Z325">
            <v>5</v>
          </cell>
          <cell r="AA325">
            <v>0</v>
          </cell>
          <cell r="AB325">
            <v>0</v>
          </cell>
          <cell r="AC325">
            <v>0</v>
          </cell>
          <cell r="AD325">
            <v>2</v>
          </cell>
          <cell r="AE325">
            <v>0</v>
          </cell>
          <cell r="AF325">
            <v>2</v>
          </cell>
          <cell r="AG325">
            <v>0</v>
          </cell>
          <cell r="AH325">
            <v>0</v>
          </cell>
          <cell r="AI325">
            <v>0</v>
          </cell>
          <cell r="AJ325">
            <v>1</v>
          </cell>
          <cell r="AK325">
            <v>0</v>
          </cell>
          <cell r="AL325">
            <v>1</v>
          </cell>
          <cell r="AM325">
            <v>0</v>
          </cell>
          <cell r="AN325">
            <v>2</v>
          </cell>
          <cell r="AO325">
            <v>0</v>
          </cell>
          <cell r="AP325">
            <v>0</v>
          </cell>
          <cell r="AQ325">
            <v>0</v>
          </cell>
          <cell r="AR325">
            <v>8</v>
          </cell>
          <cell r="AS325">
            <v>0</v>
          </cell>
          <cell r="AT325">
            <v>0</v>
          </cell>
          <cell r="AU325">
            <v>0</v>
          </cell>
          <cell r="AV325">
            <v>15</v>
          </cell>
          <cell r="AW325">
            <v>3</v>
          </cell>
          <cell r="AX325">
            <v>3</v>
          </cell>
          <cell r="AY325">
            <v>0</v>
          </cell>
          <cell r="AZ325">
            <v>7</v>
          </cell>
          <cell r="BA325">
            <v>1</v>
          </cell>
          <cell r="BB325">
            <v>4</v>
          </cell>
          <cell r="BC325">
            <v>0</v>
          </cell>
          <cell r="BD325">
            <v>39</v>
          </cell>
          <cell r="BE325">
            <v>5</v>
          </cell>
          <cell r="BF325">
            <v>1</v>
          </cell>
          <cell r="BG325">
            <v>0</v>
          </cell>
          <cell r="BH325">
            <v>1</v>
          </cell>
          <cell r="BI325">
            <v>0</v>
          </cell>
          <cell r="BJ325">
            <v>4</v>
          </cell>
          <cell r="BK325">
            <v>1</v>
          </cell>
        </row>
        <row r="326">
          <cell r="A326" t="str">
            <v>0735</v>
          </cell>
          <cell r="B326" t="str">
            <v>S</v>
          </cell>
          <cell r="D326" t="str">
            <v>제주</v>
          </cell>
          <cell r="E326" t="str">
            <v>동제주</v>
          </cell>
          <cell r="F326">
            <v>68</v>
          </cell>
          <cell r="G326">
            <v>3</v>
          </cell>
          <cell r="H326">
            <v>15</v>
          </cell>
          <cell r="I326">
            <v>0</v>
          </cell>
          <cell r="J326">
            <v>4</v>
          </cell>
          <cell r="K326">
            <v>0</v>
          </cell>
          <cell r="L326">
            <v>35</v>
          </cell>
          <cell r="M326">
            <v>0</v>
          </cell>
          <cell r="N326">
            <v>22</v>
          </cell>
          <cell r="O326">
            <v>0</v>
          </cell>
          <cell r="P326">
            <v>18</v>
          </cell>
          <cell r="Q326">
            <v>3</v>
          </cell>
          <cell r="R326">
            <v>28</v>
          </cell>
          <cell r="S326">
            <v>0</v>
          </cell>
          <cell r="T326">
            <v>9</v>
          </cell>
          <cell r="U326">
            <v>0</v>
          </cell>
          <cell r="V326">
            <v>3</v>
          </cell>
          <cell r="W326">
            <v>0</v>
          </cell>
          <cell r="X326">
            <v>1</v>
          </cell>
          <cell r="Y326">
            <v>0</v>
          </cell>
          <cell r="Z326">
            <v>2</v>
          </cell>
          <cell r="AA326">
            <v>0</v>
          </cell>
          <cell r="AB326">
            <v>0</v>
          </cell>
          <cell r="AC326">
            <v>0</v>
          </cell>
          <cell r="AD326">
            <v>2</v>
          </cell>
          <cell r="AE326">
            <v>0</v>
          </cell>
          <cell r="AF326">
            <v>1</v>
          </cell>
          <cell r="AG326">
            <v>0</v>
          </cell>
          <cell r="AH326">
            <v>0</v>
          </cell>
          <cell r="AI326">
            <v>0</v>
          </cell>
          <cell r="AJ326">
            <v>0</v>
          </cell>
          <cell r="AK326">
            <v>0</v>
          </cell>
          <cell r="AL326">
            <v>0</v>
          </cell>
          <cell r="AM326">
            <v>0</v>
          </cell>
          <cell r="AN326">
            <v>2</v>
          </cell>
          <cell r="AO326">
            <v>0</v>
          </cell>
          <cell r="AP326">
            <v>0</v>
          </cell>
          <cell r="AQ326">
            <v>0</v>
          </cell>
          <cell r="AR326">
            <v>4</v>
          </cell>
          <cell r="AS326">
            <v>0</v>
          </cell>
          <cell r="AT326">
            <v>0</v>
          </cell>
          <cell r="AU326">
            <v>0</v>
          </cell>
          <cell r="AV326">
            <v>7</v>
          </cell>
          <cell r="AW326">
            <v>0</v>
          </cell>
          <cell r="AX326">
            <v>0</v>
          </cell>
          <cell r="AY326">
            <v>0</v>
          </cell>
          <cell r="AZ326">
            <v>5</v>
          </cell>
          <cell r="BA326">
            <v>3</v>
          </cell>
          <cell r="BB326">
            <v>3</v>
          </cell>
          <cell r="BC326">
            <v>0</v>
          </cell>
          <cell r="BD326">
            <v>21</v>
          </cell>
          <cell r="BE326">
            <v>0</v>
          </cell>
          <cell r="BF326">
            <v>1</v>
          </cell>
          <cell r="BG326">
            <v>0</v>
          </cell>
          <cell r="BH326">
            <v>0</v>
          </cell>
          <cell r="BI326">
            <v>0</v>
          </cell>
          <cell r="BJ326">
            <v>3</v>
          </cell>
          <cell r="BK326">
            <v>0</v>
          </cell>
        </row>
        <row r="327">
          <cell r="A327" t="str">
            <v>0737</v>
          </cell>
          <cell r="B327" t="str">
            <v>S</v>
          </cell>
          <cell r="D327" t="str">
            <v>제주</v>
          </cell>
          <cell r="E327" t="str">
            <v>신제주</v>
          </cell>
          <cell r="F327">
            <v>85</v>
          </cell>
          <cell r="G327">
            <v>9</v>
          </cell>
          <cell r="H327">
            <v>16</v>
          </cell>
          <cell r="I327">
            <v>1</v>
          </cell>
          <cell r="J327">
            <v>4</v>
          </cell>
          <cell r="K327">
            <v>1</v>
          </cell>
          <cell r="L327">
            <v>46</v>
          </cell>
          <cell r="M327">
            <v>5</v>
          </cell>
          <cell r="N327">
            <v>28</v>
          </cell>
          <cell r="O327">
            <v>1</v>
          </cell>
          <cell r="P327">
            <v>21</v>
          </cell>
          <cell r="Q327">
            <v>3</v>
          </cell>
          <cell r="R327">
            <v>36</v>
          </cell>
          <cell r="S327">
            <v>5</v>
          </cell>
          <cell r="T327">
            <v>12</v>
          </cell>
          <cell r="U327">
            <v>0</v>
          </cell>
          <cell r="V327">
            <v>4</v>
          </cell>
          <cell r="W327">
            <v>0</v>
          </cell>
          <cell r="X327">
            <v>1</v>
          </cell>
          <cell r="Y327">
            <v>0</v>
          </cell>
          <cell r="Z327">
            <v>4</v>
          </cell>
          <cell r="AA327">
            <v>0</v>
          </cell>
          <cell r="AB327">
            <v>0</v>
          </cell>
          <cell r="AC327">
            <v>0</v>
          </cell>
          <cell r="AD327">
            <v>2</v>
          </cell>
          <cell r="AE327">
            <v>0</v>
          </cell>
          <cell r="AF327">
            <v>1</v>
          </cell>
          <cell r="AG327">
            <v>0</v>
          </cell>
          <cell r="AH327">
            <v>0</v>
          </cell>
          <cell r="AI327">
            <v>0</v>
          </cell>
          <cell r="AJ327">
            <v>0</v>
          </cell>
          <cell r="AK327">
            <v>0</v>
          </cell>
          <cell r="AL327">
            <v>0</v>
          </cell>
          <cell r="AM327">
            <v>0</v>
          </cell>
          <cell r="AN327">
            <v>1</v>
          </cell>
          <cell r="AO327">
            <v>0</v>
          </cell>
          <cell r="AP327">
            <v>0</v>
          </cell>
          <cell r="AQ327">
            <v>0</v>
          </cell>
          <cell r="AR327">
            <v>3</v>
          </cell>
          <cell r="AS327">
            <v>1</v>
          </cell>
          <cell r="AT327">
            <v>0</v>
          </cell>
          <cell r="AU327">
            <v>0</v>
          </cell>
          <cell r="AV327">
            <v>10</v>
          </cell>
          <cell r="AW327">
            <v>0</v>
          </cell>
          <cell r="AX327">
            <v>2</v>
          </cell>
          <cell r="AY327">
            <v>0</v>
          </cell>
          <cell r="AZ327">
            <v>5</v>
          </cell>
          <cell r="BA327">
            <v>2</v>
          </cell>
          <cell r="BB327">
            <v>3</v>
          </cell>
          <cell r="BC327">
            <v>0</v>
          </cell>
          <cell r="BD327">
            <v>29</v>
          </cell>
          <cell r="BE327">
            <v>5</v>
          </cell>
          <cell r="BF327">
            <v>0</v>
          </cell>
          <cell r="BG327">
            <v>0</v>
          </cell>
          <cell r="BH327">
            <v>0</v>
          </cell>
          <cell r="BI327">
            <v>0</v>
          </cell>
          <cell r="BJ327">
            <v>4</v>
          </cell>
          <cell r="BK327">
            <v>0</v>
          </cell>
        </row>
        <row r="328">
          <cell r="A328" t="str">
            <v>0739</v>
          </cell>
          <cell r="B328" t="str">
            <v>S</v>
          </cell>
          <cell r="D328" t="str">
            <v>제주</v>
          </cell>
          <cell r="E328" t="str">
            <v>서귀포</v>
          </cell>
          <cell r="F328">
            <v>71</v>
          </cell>
          <cell r="G328">
            <v>9</v>
          </cell>
          <cell r="H328">
            <v>13</v>
          </cell>
          <cell r="I328">
            <v>0</v>
          </cell>
          <cell r="J328">
            <v>3</v>
          </cell>
          <cell r="K328">
            <v>0</v>
          </cell>
          <cell r="L328">
            <v>40</v>
          </cell>
          <cell r="M328">
            <v>5</v>
          </cell>
          <cell r="N328">
            <v>23</v>
          </cell>
          <cell r="O328">
            <v>2</v>
          </cell>
          <cell r="P328">
            <v>16</v>
          </cell>
          <cell r="Q328">
            <v>3</v>
          </cell>
          <cell r="R328">
            <v>32</v>
          </cell>
          <cell r="S328">
            <v>4</v>
          </cell>
          <cell r="T328">
            <v>10</v>
          </cell>
          <cell r="U328">
            <v>2</v>
          </cell>
          <cell r="V328">
            <v>4</v>
          </cell>
          <cell r="W328">
            <v>0</v>
          </cell>
          <cell r="X328">
            <v>1</v>
          </cell>
          <cell r="Y328">
            <v>0</v>
          </cell>
          <cell r="Z328">
            <v>2</v>
          </cell>
          <cell r="AA328">
            <v>0</v>
          </cell>
          <cell r="AB328">
            <v>0</v>
          </cell>
          <cell r="AC328">
            <v>0</v>
          </cell>
          <cell r="AD328">
            <v>2</v>
          </cell>
          <cell r="AE328">
            <v>0</v>
          </cell>
          <cell r="AF328">
            <v>0</v>
          </cell>
          <cell r="AG328">
            <v>0</v>
          </cell>
          <cell r="AH328">
            <v>0</v>
          </cell>
          <cell r="AI328">
            <v>0</v>
          </cell>
          <cell r="AJ328">
            <v>1</v>
          </cell>
          <cell r="AK328">
            <v>0</v>
          </cell>
          <cell r="AL328">
            <v>0</v>
          </cell>
          <cell r="AM328">
            <v>0</v>
          </cell>
          <cell r="AN328">
            <v>1</v>
          </cell>
          <cell r="AO328">
            <v>0</v>
          </cell>
          <cell r="AP328">
            <v>0</v>
          </cell>
          <cell r="AQ328">
            <v>0</v>
          </cell>
          <cell r="AR328">
            <v>2</v>
          </cell>
          <cell r="AS328">
            <v>0</v>
          </cell>
          <cell r="AT328">
            <v>0</v>
          </cell>
          <cell r="AU328">
            <v>0</v>
          </cell>
          <cell r="AV328">
            <v>8</v>
          </cell>
          <cell r="AW328">
            <v>1</v>
          </cell>
          <cell r="AX328">
            <v>1</v>
          </cell>
          <cell r="AY328">
            <v>0</v>
          </cell>
          <cell r="AZ328">
            <v>4</v>
          </cell>
          <cell r="BA328">
            <v>2</v>
          </cell>
          <cell r="BB328">
            <v>2</v>
          </cell>
          <cell r="BC328">
            <v>0</v>
          </cell>
          <cell r="BD328">
            <v>26</v>
          </cell>
          <cell r="BE328">
            <v>3</v>
          </cell>
          <cell r="BF328">
            <v>0</v>
          </cell>
          <cell r="BG328">
            <v>1</v>
          </cell>
          <cell r="BH328">
            <v>2</v>
          </cell>
          <cell r="BI328">
            <v>0</v>
          </cell>
          <cell r="BJ328">
            <v>2</v>
          </cell>
          <cell r="BK328">
            <v>0</v>
          </cell>
        </row>
        <row r="329">
          <cell r="A329" t="str">
            <v>0741</v>
          </cell>
          <cell r="B329" t="str">
            <v>S</v>
          </cell>
          <cell r="D329" t="str">
            <v>제주</v>
          </cell>
          <cell r="E329" t="str">
            <v>대정</v>
          </cell>
          <cell r="F329">
            <v>22</v>
          </cell>
          <cell r="G329">
            <v>2</v>
          </cell>
          <cell r="H329">
            <v>3</v>
          </cell>
          <cell r="I329">
            <v>0</v>
          </cell>
          <cell r="J329">
            <v>1</v>
          </cell>
          <cell r="K329">
            <v>0</v>
          </cell>
          <cell r="L329">
            <v>12</v>
          </cell>
          <cell r="M329">
            <v>2</v>
          </cell>
          <cell r="N329">
            <v>6</v>
          </cell>
          <cell r="O329">
            <v>0</v>
          </cell>
          <cell r="P329">
            <v>6</v>
          </cell>
          <cell r="Q329">
            <v>0</v>
          </cell>
          <cell r="R329">
            <v>10</v>
          </cell>
          <cell r="S329">
            <v>2</v>
          </cell>
          <cell r="T329">
            <v>3</v>
          </cell>
          <cell r="U329">
            <v>0</v>
          </cell>
          <cell r="V329">
            <v>0</v>
          </cell>
          <cell r="W329">
            <v>0</v>
          </cell>
          <cell r="X329">
            <v>1</v>
          </cell>
          <cell r="Y329">
            <v>0</v>
          </cell>
          <cell r="Z329">
            <v>1</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2</v>
          </cell>
          <cell r="AW329">
            <v>0</v>
          </cell>
          <cell r="AX329">
            <v>1</v>
          </cell>
          <cell r="AY329">
            <v>0</v>
          </cell>
          <cell r="AZ329">
            <v>2</v>
          </cell>
          <cell r="BA329">
            <v>0</v>
          </cell>
          <cell r="BB329">
            <v>1</v>
          </cell>
          <cell r="BC329">
            <v>0</v>
          </cell>
          <cell r="BD329">
            <v>8</v>
          </cell>
          <cell r="BE329">
            <v>2</v>
          </cell>
          <cell r="BF329">
            <v>0</v>
          </cell>
          <cell r="BG329">
            <v>0</v>
          </cell>
          <cell r="BH329">
            <v>0</v>
          </cell>
          <cell r="BI329">
            <v>0</v>
          </cell>
          <cell r="BJ329">
            <v>1</v>
          </cell>
          <cell r="BK329">
            <v>0</v>
          </cell>
        </row>
        <row r="330">
          <cell r="A330" t="str">
            <v>1901</v>
          </cell>
          <cell r="B330" t="str">
            <v>S</v>
          </cell>
          <cell r="D330" t="str">
            <v>제주</v>
          </cell>
          <cell r="E330" t="str">
            <v>제주대형</v>
          </cell>
          <cell r="F330">
            <v>0</v>
          </cell>
          <cell r="G330">
            <v>1</v>
          </cell>
          <cell r="H330">
            <v>0</v>
          </cell>
          <cell r="I330">
            <v>0</v>
          </cell>
          <cell r="J330">
            <v>0</v>
          </cell>
          <cell r="K330">
            <v>0</v>
          </cell>
          <cell r="L330">
            <v>0</v>
          </cell>
          <cell r="M330">
            <v>1</v>
          </cell>
          <cell r="N330">
            <v>0</v>
          </cell>
          <cell r="O330">
            <v>0</v>
          </cell>
          <cell r="P330">
            <v>0</v>
          </cell>
          <cell r="Q330">
            <v>0</v>
          </cell>
          <cell r="R330">
            <v>0</v>
          </cell>
          <cell r="S330">
            <v>1</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1</v>
          </cell>
        </row>
        <row r="331">
          <cell r="A331" t="str">
            <v>0424</v>
          </cell>
          <cell r="B331" t="str">
            <v>T</v>
          </cell>
          <cell r="D331" t="str">
            <v>택시</v>
          </cell>
          <cell r="E331" t="str">
            <v>인천택시</v>
          </cell>
          <cell r="F331">
            <v>36</v>
          </cell>
          <cell r="G331">
            <v>3</v>
          </cell>
          <cell r="H331">
            <v>0</v>
          </cell>
          <cell r="I331">
            <v>0</v>
          </cell>
          <cell r="J331">
            <v>36</v>
          </cell>
          <cell r="K331">
            <v>3</v>
          </cell>
          <cell r="L331">
            <v>0</v>
          </cell>
          <cell r="M331">
            <v>0</v>
          </cell>
          <cell r="N331">
            <v>36</v>
          </cell>
          <cell r="O331">
            <v>3</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A332" t="str">
            <v>0543</v>
          </cell>
          <cell r="B332" t="str">
            <v>T</v>
          </cell>
          <cell r="D332" t="str">
            <v>택시</v>
          </cell>
          <cell r="E332" t="str">
            <v>경기택시</v>
          </cell>
          <cell r="F332">
            <v>15</v>
          </cell>
          <cell r="G332">
            <v>1</v>
          </cell>
          <cell r="H332">
            <v>0</v>
          </cell>
          <cell r="I332">
            <v>0</v>
          </cell>
          <cell r="J332">
            <v>15</v>
          </cell>
          <cell r="K332">
            <v>1</v>
          </cell>
          <cell r="L332">
            <v>0</v>
          </cell>
          <cell r="M332">
            <v>0</v>
          </cell>
          <cell r="N332">
            <v>15</v>
          </cell>
          <cell r="O332">
            <v>1</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A333" t="str">
            <v>2001</v>
          </cell>
          <cell r="B333" t="str">
            <v>T</v>
          </cell>
          <cell r="D333" t="str">
            <v>택시</v>
          </cell>
          <cell r="E333" t="str">
            <v>중부택시</v>
          </cell>
          <cell r="F333">
            <v>27</v>
          </cell>
          <cell r="G333">
            <v>2</v>
          </cell>
          <cell r="H333">
            <v>0</v>
          </cell>
          <cell r="I333">
            <v>0</v>
          </cell>
          <cell r="J333">
            <v>27</v>
          </cell>
          <cell r="K333">
            <v>2</v>
          </cell>
          <cell r="L333">
            <v>0</v>
          </cell>
          <cell r="M333">
            <v>0</v>
          </cell>
          <cell r="N333">
            <v>27</v>
          </cell>
          <cell r="O333">
            <v>2</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A334" t="str">
            <v>2002</v>
          </cell>
          <cell r="B334" t="str">
            <v>T</v>
          </cell>
          <cell r="D334" t="str">
            <v>택시</v>
          </cell>
          <cell r="E334" t="str">
            <v>강북택시</v>
          </cell>
          <cell r="F334">
            <v>25</v>
          </cell>
          <cell r="G334">
            <v>2</v>
          </cell>
          <cell r="H334">
            <v>0</v>
          </cell>
          <cell r="I334">
            <v>0</v>
          </cell>
          <cell r="J334">
            <v>25</v>
          </cell>
          <cell r="K334">
            <v>2</v>
          </cell>
          <cell r="L334">
            <v>0</v>
          </cell>
          <cell r="M334">
            <v>0</v>
          </cell>
          <cell r="N334">
            <v>25</v>
          </cell>
          <cell r="O334">
            <v>2</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A335" t="str">
            <v>2003</v>
          </cell>
          <cell r="B335" t="str">
            <v>T</v>
          </cell>
          <cell r="D335" t="str">
            <v>택시</v>
          </cell>
          <cell r="E335" t="str">
            <v>강동택시</v>
          </cell>
          <cell r="F335">
            <v>35</v>
          </cell>
          <cell r="G335">
            <v>3</v>
          </cell>
          <cell r="H335">
            <v>0</v>
          </cell>
          <cell r="I335">
            <v>0</v>
          </cell>
          <cell r="J335">
            <v>35</v>
          </cell>
          <cell r="K335">
            <v>3</v>
          </cell>
          <cell r="L335">
            <v>0</v>
          </cell>
          <cell r="M335">
            <v>0</v>
          </cell>
          <cell r="N335">
            <v>35</v>
          </cell>
          <cell r="O335">
            <v>3</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A336" t="str">
            <v>2004</v>
          </cell>
          <cell r="B336" t="str">
            <v>T</v>
          </cell>
          <cell r="D336" t="str">
            <v>택시</v>
          </cell>
          <cell r="E336" t="str">
            <v>강서택시</v>
          </cell>
          <cell r="F336">
            <v>30</v>
          </cell>
          <cell r="G336">
            <v>1</v>
          </cell>
          <cell r="H336">
            <v>0</v>
          </cell>
          <cell r="I336">
            <v>0</v>
          </cell>
          <cell r="J336">
            <v>30</v>
          </cell>
          <cell r="K336">
            <v>1</v>
          </cell>
          <cell r="L336">
            <v>0</v>
          </cell>
          <cell r="M336">
            <v>0</v>
          </cell>
          <cell r="N336">
            <v>30</v>
          </cell>
          <cell r="O336">
            <v>1</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row>
        <row r="337">
          <cell r="A337" t="str">
            <v>2102</v>
          </cell>
          <cell r="B337" t="str">
            <v>U</v>
          </cell>
          <cell r="D337" t="str">
            <v>대상</v>
          </cell>
          <cell r="E337" t="str">
            <v>동부대형</v>
          </cell>
          <cell r="F337">
            <v>0</v>
          </cell>
          <cell r="G337">
            <v>1</v>
          </cell>
          <cell r="H337">
            <v>0</v>
          </cell>
          <cell r="I337">
            <v>0</v>
          </cell>
          <cell r="J337">
            <v>0</v>
          </cell>
          <cell r="K337">
            <v>0</v>
          </cell>
          <cell r="L337">
            <v>0</v>
          </cell>
          <cell r="M337">
            <v>1</v>
          </cell>
          <cell r="N337">
            <v>0</v>
          </cell>
          <cell r="O337">
            <v>0</v>
          </cell>
          <cell r="P337">
            <v>0</v>
          </cell>
          <cell r="Q337">
            <v>0</v>
          </cell>
          <cell r="R337">
            <v>0</v>
          </cell>
          <cell r="S337">
            <v>1</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1</v>
          </cell>
          <cell r="BJ337">
            <v>0</v>
          </cell>
          <cell r="BK337">
            <v>0</v>
          </cell>
        </row>
        <row r="338">
          <cell r="A338" t="str">
            <v>2105</v>
          </cell>
          <cell r="B338" t="str">
            <v>U</v>
          </cell>
          <cell r="D338" t="str">
            <v>대상</v>
          </cell>
          <cell r="E338" t="str">
            <v>인천대형</v>
          </cell>
          <cell r="F338">
            <v>0</v>
          </cell>
          <cell r="G338">
            <v>1</v>
          </cell>
          <cell r="H338">
            <v>0</v>
          </cell>
          <cell r="I338">
            <v>0</v>
          </cell>
          <cell r="J338">
            <v>0</v>
          </cell>
          <cell r="K338">
            <v>0</v>
          </cell>
          <cell r="L338">
            <v>0</v>
          </cell>
          <cell r="M338">
            <v>1</v>
          </cell>
          <cell r="N338">
            <v>0</v>
          </cell>
          <cell r="O338">
            <v>0</v>
          </cell>
          <cell r="P338">
            <v>0</v>
          </cell>
          <cell r="Q338">
            <v>0</v>
          </cell>
          <cell r="R338">
            <v>0</v>
          </cell>
          <cell r="S338">
            <v>1</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1</v>
          </cell>
          <cell r="BH338">
            <v>0</v>
          </cell>
          <cell r="BI338">
            <v>0</v>
          </cell>
          <cell r="BJ338">
            <v>0</v>
          </cell>
          <cell r="BK338">
            <v>0</v>
          </cell>
        </row>
        <row r="339">
          <cell r="A339" t="str">
            <v>8901</v>
          </cell>
          <cell r="B339" t="str">
            <v>V</v>
          </cell>
          <cell r="D339" t="str">
            <v>특판</v>
          </cell>
          <cell r="E339" t="str">
            <v>특판팀</v>
          </cell>
          <cell r="F339">
            <v>497</v>
          </cell>
          <cell r="G339">
            <v>22</v>
          </cell>
          <cell r="H339">
            <v>123</v>
          </cell>
          <cell r="I339">
            <v>0</v>
          </cell>
          <cell r="J339">
            <v>0</v>
          </cell>
          <cell r="K339">
            <v>0</v>
          </cell>
          <cell r="L339">
            <v>322</v>
          </cell>
          <cell r="M339">
            <v>14</v>
          </cell>
          <cell r="N339">
            <v>150</v>
          </cell>
          <cell r="O339">
            <v>8</v>
          </cell>
          <cell r="P339">
            <v>47</v>
          </cell>
          <cell r="Q339">
            <v>9</v>
          </cell>
          <cell r="R339">
            <v>300</v>
          </cell>
          <cell r="S339">
            <v>5</v>
          </cell>
          <cell r="T339">
            <v>30</v>
          </cell>
          <cell r="U339">
            <v>8</v>
          </cell>
          <cell r="V339">
            <v>20</v>
          </cell>
          <cell r="W339">
            <v>0</v>
          </cell>
          <cell r="X339">
            <v>0</v>
          </cell>
          <cell r="Y339">
            <v>0</v>
          </cell>
          <cell r="Z339">
            <v>0</v>
          </cell>
          <cell r="AA339">
            <v>0</v>
          </cell>
          <cell r="AB339">
            <v>0</v>
          </cell>
          <cell r="AC339">
            <v>0</v>
          </cell>
          <cell r="AD339">
            <v>20</v>
          </cell>
          <cell r="AE339">
            <v>0</v>
          </cell>
          <cell r="AF339">
            <v>30</v>
          </cell>
          <cell r="AG339">
            <v>0</v>
          </cell>
          <cell r="AH339">
            <v>0</v>
          </cell>
          <cell r="AI339">
            <v>0</v>
          </cell>
          <cell r="AJ339">
            <v>25</v>
          </cell>
          <cell r="AK339">
            <v>0</v>
          </cell>
          <cell r="AL339">
            <v>25</v>
          </cell>
          <cell r="AM339">
            <v>0</v>
          </cell>
          <cell r="AN339">
            <v>1</v>
          </cell>
          <cell r="AO339">
            <v>0</v>
          </cell>
          <cell r="AP339">
            <v>0</v>
          </cell>
          <cell r="AQ339">
            <v>0</v>
          </cell>
          <cell r="AR339">
            <v>2</v>
          </cell>
          <cell r="AS339">
            <v>0</v>
          </cell>
          <cell r="AT339">
            <v>0</v>
          </cell>
          <cell r="AU339">
            <v>0</v>
          </cell>
          <cell r="AV339">
            <v>22</v>
          </cell>
          <cell r="AW339">
            <v>9</v>
          </cell>
          <cell r="AX339">
            <v>2</v>
          </cell>
          <cell r="AY339">
            <v>0</v>
          </cell>
          <cell r="AZ339">
            <v>20</v>
          </cell>
          <cell r="BA339">
            <v>0</v>
          </cell>
          <cell r="BB339">
            <v>20</v>
          </cell>
          <cell r="BC339">
            <v>0</v>
          </cell>
          <cell r="BD339">
            <v>160</v>
          </cell>
          <cell r="BE339">
            <v>0</v>
          </cell>
          <cell r="BF339">
            <v>90</v>
          </cell>
          <cell r="BG339">
            <v>2</v>
          </cell>
          <cell r="BH339">
            <v>30</v>
          </cell>
          <cell r="BI339">
            <v>1</v>
          </cell>
          <cell r="BJ339">
            <v>0</v>
          </cell>
          <cell r="BK339">
            <v>2</v>
          </cell>
        </row>
        <row r="340">
          <cell r="A340" t="str">
            <v>8904</v>
          </cell>
          <cell r="B340" t="str">
            <v>V</v>
          </cell>
          <cell r="D340" t="str">
            <v>특판</v>
          </cell>
          <cell r="E340" t="str">
            <v>특수사업</v>
          </cell>
          <cell r="F340">
            <v>0</v>
          </cell>
          <cell r="G340">
            <v>181</v>
          </cell>
          <cell r="H340">
            <v>0</v>
          </cell>
          <cell r="I340">
            <v>181</v>
          </cell>
          <cell r="J340">
            <v>0</v>
          </cell>
          <cell r="K340">
            <v>0</v>
          </cell>
          <cell r="L340">
            <v>0</v>
          </cell>
          <cell r="M340">
            <v>0</v>
          </cell>
          <cell r="N340">
            <v>0</v>
          </cell>
          <cell r="O340">
            <v>181</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10</v>
          </cell>
          <cell r="AF340">
            <v>0</v>
          </cell>
          <cell r="AG340">
            <v>143</v>
          </cell>
          <cell r="AH340">
            <v>0</v>
          </cell>
          <cell r="AI340">
            <v>0</v>
          </cell>
          <cell r="AJ340">
            <v>0</v>
          </cell>
          <cell r="AK340">
            <v>8</v>
          </cell>
          <cell r="AL340">
            <v>0</v>
          </cell>
          <cell r="AM340">
            <v>20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sheetData>
      <sheetData sheetId="2" refreshError="1"/>
      <sheetData sheetId="3"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수설계"/>
      <sheetName val="대차"/>
      <sheetName val="JUM"/>
    </sheetNames>
    <sheetDataSet>
      <sheetData sheetId="0"/>
      <sheetData sheetId="1" refreshError="1"/>
      <sheetData sheetId="2"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교수설계"/>
    </sheetNames>
    <sheetDataSet>
      <sheetData sheetId="0"/>
      <sheetData sheetId="1"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 Mobilization"/>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손익차9월2"/>
      <sheetName val="11월 실적"/>
      <sheetName val="Sheet1"/>
      <sheetName val="내역서"/>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집계표(육상)"/>
      <sheetName val="지급자재"/>
      <sheetName val="JIB CRANE,HOIST"/>
      <sheetName val="사업부배부A"/>
      <sheetName val="집계표"/>
      <sheetName val="P.M 별"/>
      <sheetName val="99년하반기"/>
      <sheetName val="토목"/>
      <sheetName val="인원계획"/>
      <sheetName val="소화실적"/>
      <sheetName val="연수원"/>
      <sheetName val="97년 SEACO예산"/>
      <sheetName val="영업소실적"/>
      <sheetName val="MEED"/>
      <sheetName val="8.PILE  (돌출)"/>
      <sheetName val="BM"/>
      <sheetName val="청산공사"/>
      <sheetName val="금액내역서"/>
      <sheetName val="6PILE  (돌출)"/>
      <sheetName val="예정(3)"/>
      <sheetName val="기준"/>
      <sheetName val="수주추진리스트"/>
      <sheetName val="TK판매비impact"/>
      <sheetName val="TK판매비"/>
      <sheetName val="수주집계"/>
      <sheetName val="TK외판매비impact"/>
      <sheetName val="Vendors"/>
      <sheetName val="PRO_DCI"/>
      <sheetName val="ELEC_DCI"/>
      <sheetName val="INST_DCI"/>
      <sheetName val="2000.11월설계내역"/>
      <sheetName val="주관사업"/>
      <sheetName val="발주코드"/>
      <sheetName val="운반"/>
      <sheetName val="단중"/>
      <sheetName val="품셈표"/>
      <sheetName val="을지"/>
      <sheetName val="안전장치"/>
      <sheetName val="HKDSUMM"/>
      <sheetName val="산거각호표"/>
      <sheetName val="Sheet4"/>
      <sheetName val="B"/>
      <sheetName val="업체별SV단가"/>
      <sheetName val="D-623D"/>
      <sheetName val="2.1.2예정공정율(칼라)"/>
      <sheetName val="TTL"/>
      <sheetName val="1.1 Overall Progress"/>
      <sheetName val="산근"/>
      <sheetName val="연돌일위집계"/>
      <sheetName val="ITC현황"/>
      <sheetName val="ITC 현황"/>
      <sheetName val="일위대가"/>
      <sheetName val="가격조사서"/>
      <sheetName val="대비표(실행)"/>
      <sheetName val="현장관리비증감내역"/>
      <sheetName val="부대공사비(실행)"/>
      <sheetName val="내역서(ITC)"/>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15 문제점"/>
      <sheetName val="공사비집계"/>
      <sheetName val="_"/>
      <sheetName val="찍기"/>
      <sheetName val="단가비교"/>
      <sheetName val="REPORT07"/>
      <sheetName val="공문"/>
      <sheetName val="매각(6)"/>
      <sheetName val="상반기손익차2총괄"/>
      <sheetName val="과제정의서"/>
      <sheetName val="Sheet7"/>
      <sheetName val="노동부"/>
      <sheetName val="5사남"/>
      <sheetName val="드롭다운"/>
      <sheetName val="BQMP"/>
      <sheetName val="Rate Analysis"/>
      <sheetName val="산출근거"/>
      <sheetName val="Disc WF (최종)"/>
      <sheetName val="Weekly WV %"/>
      <sheetName val="등급기준"/>
      <sheetName val="구분정의"/>
      <sheetName val="수지계산"/>
      <sheetName val="안산기계장치"/>
      <sheetName val="95삼성급(본사)"/>
      <sheetName val="차트 (2)"/>
      <sheetName val=""/>
      <sheetName val="업무분장"/>
      <sheetName val="Work Trade Code"/>
      <sheetName val="Sheet3"/>
      <sheetName val="목록 &amp; 환율표"/>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DHEQSUPT"/>
      <sheetName val="건설기계"/>
      <sheetName val="노임"/>
      <sheetName val="단가산출"/>
      <sheetName val="사급자재"/>
      <sheetName val="SHEET"/>
      <sheetName val="표지"/>
      <sheetName val="목록"/>
      <sheetName val="4.3물량INDEX검토"/>
      <sheetName val="DRUM"/>
      <sheetName val="명부(최종)"/>
      <sheetName val="조합원세부항목(작업)"/>
      <sheetName val="50%"/>
      <sheetName val="명부"/>
      <sheetName val="공통부대비"/>
      <sheetName val="선택목록"/>
      <sheetName val="실행내역"/>
      <sheetName val="제출계산서"/>
      <sheetName val="12CGOU"/>
      <sheetName val="인력(현장,직원)"/>
      <sheetName val="Embank"/>
      <sheetName val="1.설계조건"/>
      <sheetName val="G.R300경비"/>
      <sheetName val="8-31-98"/>
      <sheetName val="worksheet inchican"/>
      <sheetName val="combined 9-30"/>
      <sheetName val="간접비(1)"/>
      <sheetName val="입찰내역 발주처 양식"/>
      <sheetName val="0.간접비기준"/>
      <sheetName val="Lumpsum-1"/>
      <sheetName val="Lumpsum-3"/>
      <sheetName val="내역"/>
      <sheetName val="A-4"/>
      <sheetName val="종후자산호수별가격"/>
      <sheetName val="경영현황"/>
      <sheetName val="BOJUNGGM"/>
      <sheetName val="A"/>
      <sheetName val="AC"/>
      <sheetName val="수주현황2월"/>
      <sheetName val="환율"/>
      <sheetName val="통합"/>
      <sheetName val="정형의견"/>
      <sheetName val="은행"/>
      <sheetName val="4KEB"/>
      <sheetName val="1"/>
      <sheetName val="FitOutConfCentre"/>
      <sheetName val="BOQ"/>
      <sheetName val="PROGRAM"/>
      <sheetName val="CASHFLOW"/>
      <sheetName val="상 부"/>
      <sheetName val="목표세부명세"/>
      <sheetName val="실행철강하도"/>
      <sheetName val="4. 해외출장비"/>
      <sheetName val="Perm. Test"/>
      <sheetName val="Daftar Sewa"/>
      <sheetName val="Peralatan"/>
      <sheetName val="Peralatan (2)"/>
      <sheetName val="Analisa Alat"/>
      <sheetName val="7.4 유가 변동 예비비"/>
      <sheetName val="p&amp;m"/>
      <sheetName val="Option"/>
      <sheetName val="97 사업추정(WEKI)"/>
      <sheetName val="공사비총괄표"/>
      <sheetName val="inter"/>
      <sheetName val="Parameter"/>
      <sheetName val="piedathot"/>
      <sheetName val="projcasflo"/>
      <sheetName val="금융"/>
      <sheetName val="jadw"/>
      <sheetName val="Rate_Analysis"/>
      <sheetName val="15_문제점"/>
      <sheetName val="ESCON"/>
      <sheetName val="EE-PROP"/>
      <sheetName val="SG"/>
      <sheetName val="Dropdown"/>
      <sheetName val="Database"/>
      <sheetName val="조도"/>
      <sheetName val="1-Schedule"/>
      <sheetName val="0-Quantity"/>
      <sheetName val="Grf"/>
      <sheetName val="실행예산SHEET도장재검토"/>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자바라1"/>
      <sheetName val="해외 연수비용 계산-삭제"/>
      <sheetName val="Wind Load(3.1) (2)"/>
      <sheetName val="Wind Load(3.2)"/>
      <sheetName val="Wind Load(3.4)"/>
      <sheetName val="Ord"/>
      <sheetName val="Key Data"/>
      <sheetName val="1-G1"/>
      <sheetName val="CTEMCOST"/>
      <sheetName val="시산표"/>
      <sheetName val="_REF"/>
      <sheetName val="갑지"/>
      <sheetName val="Курсы"/>
      <sheetName val="Power &amp; control cables"/>
      <sheetName val="Earthing Cables "/>
      <sheetName val="2.2 띠장의 설계"/>
      <sheetName val="INPUT"/>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MOS"/>
      <sheetName val="지원시설 내역서(154kV)"/>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카5"/>
      <sheetName val="금융비용"/>
      <sheetName val="교각계산"/>
      <sheetName val="터파기및재료"/>
      <sheetName val="수안보-MBR1"/>
      <sheetName val="Benchmark"/>
      <sheetName val="Labour"/>
      <sheetName val="Material"/>
      <sheetName val="Plant &amp;  Machinery"/>
      <sheetName val="Disc_WF_(최종)"/>
      <sheetName val="Weekly_WV_%"/>
      <sheetName val="차트_(2)"/>
      <sheetName val="Work_Trade_Code"/>
      <sheetName val="목록_&amp;_환율표"/>
      <sheetName val="97년_SEACO예산"/>
      <sheetName val="4_3물량INDEX검토"/>
      <sheetName val="1_설계조건"/>
      <sheetName val="G_R300경비"/>
      <sheetName val="worksheet_inchican"/>
      <sheetName val="combined_9-30"/>
      <sheetName val="입찰내역_발주처_양식"/>
      <sheetName val="0_간접비기준"/>
      <sheetName val="간지"/>
      <sheetName val="상_부"/>
      <sheetName val="石炭性状"/>
      <sheetName val="Takeoff"/>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sheetData sheetId="521" refreshError="1"/>
      <sheetData sheetId="522" refreshError="1"/>
      <sheetData sheetId="523"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Eq. Mobilization"/>
      <sheetName val="당초"/>
      <sheetName val="Reval"/>
      <sheetName val="인원계획"/>
      <sheetName val="5월장부대사표 "/>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년12월말"/>
      <sheetName val="5월장부대사표 "/>
    </sheetNames>
    <sheetDataSet>
      <sheetData sheetId="0"/>
      <sheetData sheetId="1"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명"/>
      <sheetName val="213명"/>
      <sheetName val="220 (2)"/>
      <sheetName val="203명 (2)"/>
      <sheetName val="인원현황"/>
      <sheetName val="개요"/>
      <sheetName val="특강요지"/>
      <sheetName val="교수설계"/>
      <sheetName val="2.대외공문"/>
    </sheetNames>
    <sheetDataSet>
      <sheetData sheetId="0"/>
      <sheetData sheetId="1"/>
      <sheetData sheetId="2" refreshError="1">
        <row r="7">
          <cell r="A7">
            <v>199</v>
          </cell>
          <cell r="B7" t="str">
            <v>김영은</v>
          </cell>
          <cell r="C7" t="str">
            <v>연세대</v>
          </cell>
          <cell r="D7" t="str">
            <v>건축공</v>
          </cell>
          <cell r="G7">
            <v>1</v>
          </cell>
          <cell r="H7" t="str">
            <v>02-3443-3534</v>
          </cell>
          <cell r="I7" t="str">
            <v>011-245-0259</v>
          </cell>
          <cell r="J7">
            <v>167</v>
          </cell>
          <cell r="K7">
            <v>54</v>
          </cell>
          <cell r="L7">
            <v>95</v>
          </cell>
        </row>
        <row r="8">
          <cell r="A8">
            <v>75</v>
          </cell>
          <cell r="B8" t="str">
            <v>송현주</v>
          </cell>
          <cell r="C8" t="str">
            <v>숙명여대</v>
          </cell>
          <cell r="D8" t="str">
            <v>국어(국문)</v>
          </cell>
          <cell r="G8">
            <v>2</v>
          </cell>
          <cell r="H8" t="str">
            <v>02-374-5561</v>
          </cell>
          <cell r="I8" t="str">
            <v>016-598-5032</v>
          </cell>
          <cell r="J8">
            <v>164</v>
          </cell>
          <cell r="K8">
            <v>50</v>
          </cell>
          <cell r="L8">
            <v>90</v>
          </cell>
        </row>
        <row r="9">
          <cell r="A9">
            <v>176</v>
          </cell>
          <cell r="B9" t="str">
            <v>최영혜</v>
          </cell>
          <cell r="C9" t="str">
            <v>연세대</v>
          </cell>
          <cell r="D9" t="str">
            <v>국어(국문)</v>
          </cell>
          <cell r="G9">
            <v>3</v>
          </cell>
          <cell r="H9" t="str">
            <v>02-386-1122</v>
          </cell>
          <cell r="I9" t="str">
            <v>011-9789-0076</v>
          </cell>
          <cell r="J9">
            <v>160</v>
          </cell>
          <cell r="K9">
            <v>45</v>
          </cell>
          <cell r="L9">
            <v>90</v>
          </cell>
        </row>
        <row r="10">
          <cell r="A10">
            <v>139</v>
          </cell>
          <cell r="B10" t="str">
            <v>임승신</v>
          </cell>
          <cell r="C10" t="str">
            <v>연세대</v>
          </cell>
          <cell r="D10" t="str">
            <v>독어(독문)</v>
          </cell>
          <cell r="G10">
            <v>4</v>
          </cell>
          <cell r="H10" t="str">
            <v>02-2646-4249</v>
          </cell>
          <cell r="I10" t="str">
            <v>019-688-0918</v>
          </cell>
          <cell r="J10">
            <v>160</v>
          </cell>
          <cell r="K10">
            <v>50</v>
          </cell>
          <cell r="L10">
            <v>90</v>
          </cell>
        </row>
        <row r="11">
          <cell r="A11">
            <v>116</v>
          </cell>
          <cell r="B11" t="str">
            <v>이상원</v>
          </cell>
          <cell r="C11" t="str">
            <v>서울대</v>
          </cell>
          <cell r="D11" t="str">
            <v>동양사학</v>
          </cell>
          <cell r="G11">
            <v>5</v>
          </cell>
          <cell r="H11" t="str">
            <v>02-871-1680</v>
          </cell>
          <cell r="I11" t="str">
            <v>017-390-1680</v>
          </cell>
          <cell r="J11">
            <v>170</v>
          </cell>
          <cell r="K11">
            <v>64</v>
          </cell>
          <cell r="L11">
            <v>95</v>
          </cell>
        </row>
        <row r="12">
          <cell r="A12">
            <v>147</v>
          </cell>
          <cell r="B12" t="str">
            <v>전주연</v>
          </cell>
          <cell r="C12" t="str">
            <v>연세대</v>
          </cell>
          <cell r="D12" t="str">
            <v>문헌정보</v>
          </cell>
          <cell r="G12">
            <v>6</v>
          </cell>
          <cell r="H12" t="str">
            <v>02-677-0118</v>
          </cell>
          <cell r="I12" t="str">
            <v>016-311-4701</v>
          </cell>
          <cell r="J12">
            <v>156</v>
          </cell>
          <cell r="K12">
            <v>53</v>
          </cell>
          <cell r="L12">
            <v>90</v>
          </cell>
        </row>
        <row r="13">
          <cell r="A13">
            <v>92</v>
          </cell>
          <cell r="B13" t="str">
            <v>오은영</v>
          </cell>
          <cell r="C13" t="str">
            <v>미국]Rutgers대</v>
          </cell>
          <cell r="D13" t="str">
            <v>불어</v>
          </cell>
          <cell r="G13">
            <v>7</v>
          </cell>
          <cell r="H13" t="str">
            <v>02-569-3631</v>
          </cell>
          <cell r="I13" t="str">
            <v>011-9744-3345</v>
          </cell>
          <cell r="J13">
            <v>163</v>
          </cell>
          <cell r="K13">
            <v>65</v>
          </cell>
          <cell r="L13">
            <v>90</v>
          </cell>
        </row>
        <row r="14">
          <cell r="A14">
            <v>73</v>
          </cell>
          <cell r="B14" t="str">
            <v>손지흔</v>
          </cell>
          <cell r="C14" t="str">
            <v>이화여대</v>
          </cell>
          <cell r="D14" t="str">
            <v>불어</v>
          </cell>
          <cell r="G14">
            <v>8</v>
          </cell>
          <cell r="H14" t="str">
            <v>02-449-4779</v>
          </cell>
          <cell r="I14" t="str">
            <v>011-303-4779</v>
          </cell>
          <cell r="J14">
            <v>155</v>
          </cell>
          <cell r="K14">
            <v>47</v>
          </cell>
          <cell r="L14">
            <v>90</v>
          </cell>
        </row>
        <row r="15">
          <cell r="A15">
            <v>32</v>
          </cell>
          <cell r="B15" t="str">
            <v>김지영</v>
          </cell>
          <cell r="C15" t="str">
            <v>이화여대</v>
          </cell>
          <cell r="D15" t="str">
            <v>불어</v>
          </cell>
          <cell r="G15">
            <v>9</v>
          </cell>
          <cell r="H15" t="str">
            <v>02-3461-7679</v>
          </cell>
          <cell r="I15" t="str">
            <v>015-8474-0737</v>
          </cell>
          <cell r="J15">
            <v>163</v>
          </cell>
          <cell r="K15">
            <v>53</v>
          </cell>
          <cell r="L15">
            <v>90</v>
          </cell>
        </row>
        <row r="16">
          <cell r="A16">
            <v>76</v>
          </cell>
          <cell r="B16" t="str">
            <v>신서현</v>
          </cell>
          <cell r="C16" t="str">
            <v>연세대</v>
          </cell>
          <cell r="D16" t="str">
            <v>사회복지</v>
          </cell>
          <cell r="G16">
            <v>10</v>
          </cell>
          <cell r="H16" t="str">
            <v>0343-381-9721</v>
          </cell>
          <cell r="I16" t="str">
            <v>011-248-8520</v>
          </cell>
          <cell r="J16">
            <v>168</v>
          </cell>
          <cell r="K16">
            <v>57</v>
          </cell>
          <cell r="L16">
            <v>95</v>
          </cell>
        </row>
        <row r="17">
          <cell r="A17">
            <v>44</v>
          </cell>
          <cell r="B17" t="str">
            <v>민병희</v>
          </cell>
          <cell r="C17" t="str">
            <v>이화여대</v>
          </cell>
          <cell r="D17" t="str">
            <v>사회복지</v>
          </cell>
          <cell r="G17">
            <v>11</v>
          </cell>
          <cell r="H17" t="str">
            <v>02-537-4257</v>
          </cell>
          <cell r="I17" t="str">
            <v>018-214-9501</v>
          </cell>
          <cell r="J17">
            <v>161</v>
          </cell>
          <cell r="K17">
            <v>51</v>
          </cell>
          <cell r="L17">
            <v>90</v>
          </cell>
        </row>
        <row r="18">
          <cell r="A18">
            <v>20</v>
          </cell>
          <cell r="B18" t="str">
            <v>남경우</v>
          </cell>
          <cell r="C18" t="str">
            <v>성균관대</v>
          </cell>
          <cell r="D18" t="str">
            <v>섬유</v>
          </cell>
          <cell r="E18" t="str">
            <v>성균관대</v>
          </cell>
          <cell r="F18" t="str">
            <v>섬유</v>
          </cell>
          <cell r="G18">
            <v>12</v>
          </cell>
          <cell r="I18" t="str">
            <v>017-267-2824</v>
          </cell>
          <cell r="M18" t="str">
            <v>연구소 채용자</v>
          </cell>
        </row>
        <row r="19">
          <cell r="A19">
            <v>163</v>
          </cell>
          <cell r="B19" t="str">
            <v>조장은</v>
          </cell>
          <cell r="C19" t="str">
            <v>고려대</v>
          </cell>
          <cell r="D19" t="str">
            <v>영어(영문)</v>
          </cell>
          <cell r="G19">
            <v>13</v>
          </cell>
          <cell r="H19" t="str">
            <v>02-2612-8498</v>
          </cell>
          <cell r="I19" t="str">
            <v>019-383-1485</v>
          </cell>
          <cell r="J19">
            <v>165</v>
          </cell>
          <cell r="K19">
            <v>53</v>
          </cell>
          <cell r="L19">
            <v>95</v>
          </cell>
        </row>
        <row r="20">
          <cell r="A20">
            <v>85</v>
          </cell>
          <cell r="B20" t="str">
            <v>양선이</v>
          </cell>
          <cell r="C20" t="str">
            <v>성균관대</v>
          </cell>
          <cell r="D20" t="str">
            <v>영어(영문)</v>
          </cell>
          <cell r="G20">
            <v>14</v>
          </cell>
          <cell r="H20" t="str">
            <v>0344-973-2930</v>
          </cell>
          <cell r="I20" t="str">
            <v>019-216-7623</v>
          </cell>
          <cell r="J20">
            <v>170</v>
          </cell>
          <cell r="K20">
            <v>55</v>
          </cell>
          <cell r="L20">
            <v>95</v>
          </cell>
        </row>
        <row r="21">
          <cell r="A21">
            <v>185</v>
          </cell>
          <cell r="B21" t="str">
            <v>한혜리</v>
          </cell>
          <cell r="C21" t="str">
            <v>숙명여대</v>
          </cell>
          <cell r="D21" t="str">
            <v>영어(영문)</v>
          </cell>
          <cell r="G21">
            <v>15</v>
          </cell>
          <cell r="H21" t="str">
            <v>0344-915-3744</v>
          </cell>
          <cell r="I21" t="str">
            <v>019-263-3744</v>
          </cell>
          <cell r="J21">
            <v>162</v>
          </cell>
          <cell r="K21">
            <v>47</v>
          </cell>
          <cell r="L21">
            <v>90</v>
          </cell>
        </row>
        <row r="22">
          <cell r="A22">
            <v>168</v>
          </cell>
          <cell r="B22" t="str">
            <v>지민선</v>
          </cell>
          <cell r="C22" t="str">
            <v>연세대</v>
          </cell>
          <cell r="D22" t="str">
            <v>영어(영문)</v>
          </cell>
          <cell r="G22">
            <v>16</v>
          </cell>
          <cell r="H22" t="str">
            <v>02-354-3900</v>
          </cell>
          <cell r="I22" t="str">
            <v>016-236-4802</v>
          </cell>
          <cell r="J22">
            <v>163</v>
          </cell>
          <cell r="K22">
            <v>48</v>
          </cell>
          <cell r="L22">
            <v>90</v>
          </cell>
        </row>
        <row r="23">
          <cell r="A23">
            <v>1</v>
          </cell>
          <cell r="B23" t="str">
            <v>권정교</v>
          </cell>
          <cell r="C23" t="str">
            <v>연세대</v>
          </cell>
          <cell r="D23" t="str">
            <v>영어(영문)</v>
          </cell>
          <cell r="G23">
            <v>17</v>
          </cell>
          <cell r="H23" t="str">
            <v>02-515-9011</v>
          </cell>
          <cell r="I23" t="str">
            <v>019-397-0325</v>
          </cell>
          <cell r="J23">
            <v>164</v>
          </cell>
          <cell r="K23">
            <v>47</v>
          </cell>
          <cell r="L23">
            <v>90</v>
          </cell>
          <cell r="M23" t="str">
            <v>추가자</v>
          </cell>
        </row>
        <row r="24">
          <cell r="A24">
            <v>82</v>
          </cell>
          <cell r="B24" t="str">
            <v>안지혜</v>
          </cell>
          <cell r="C24" t="str">
            <v>이화여대</v>
          </cell>
          <cell r="D24" t="str">
            <v>영어(영문)</v>
          </cell>
          <cell r="G24">
            <v>18</v>
          </cell>
          <cell r="H24" t="str">
            <v>02-2646-2927</v>
          </cell>
          <cell r="I24" t="str">
            <v>017-704-2927</v>
          </cell>
          <cell r="J24">
            <v>160</v>
          </cell>
          <cell r="K24">
            <v>45</v>
          </cell>
          <cell r="L24">
            <v>90</v>
          </cell>
        </row>
        <row r="25">
          <cell r="A25">
            <v>155</v>
          </cell>
          <cell r="B25" t="str">
            <v>정원원</v>
          </cell>
          <cell r="C25" t="str">
            <v>북경제2외국어대학</v>
          </cell>
          <cell r="D25" t="str">
            <v>외국어학</v>
          </cell>
          <cell r="G25">
            <v>19</v>
          </cell>
          <cell r="H25" t="str">
            <v>02-2299-7532</v>
          </cell>
          <cell r="I25" t="str">
            <v>019-301-9168</v>
          </cell>
          <cell r="J25">
            <v>161</v>
          </cell>
          <cell r="K25">
            <v>48</v>
          </cell>
          <cell r="L25">
            <v>90</v>
          </cell>
        </row>
        <row r="26">
          <cell r="A26">
            <v>69</v>
          </cell>
          <cell r="B26" t="str">
            <v>서연진</v>
          </cell>
          <cell r="C26" t="str">
            <v>서울대</v>
          </cell>
          <cell r="D26" t="str">
            <v>자원공</v>
          </cell>
          <cell r="G26">
            <v>20</v>
          </cell>
          <cell r="H26" t="str">
            <v>0344-916-0425</v>
          </cell>
          <cell r="I26" t="str">
            <v>011-9088-4894</v>
          </cell>
          <cell r="J26">
            <v>165</v>
          </cell>
          <cell r="K26">
            <v>76</v>
          </cell>
          <cell r="L26">
            <v>95</v>
          </cell>
        </row>
        <row r="27">
          <cell r="A27">
            <v>171</v>
          </cell>
          <cell r="B27" t="str">
            <v>최경향</v>
          </cell>
          <cell r="C27" t="str">
            <v>부산대</v>
          </cell>
          <cell r="D27" t="str">
            <v>전자계산</v>
          </cell>
          <cell r="G27">
            <v>21</v>
          </cell>
          <cell r="H27" t="str">
            <v>0561-772-1265</v>
          </cell>
          <cell r="I27" t="str">
            <v>016-568-1265</v>
          </cell>
          <cell r="J27">
            <v>160</v>
          </cell>
          <cell r="K27">
            <v>48</v>
          </cell>
          <cell r="L27">
            <v>90</v>
          </cell>
        </row>
        <row r="28">
          <cell r="A28">
            <v>149</v>
          </cell>
          <cell r="B28" t="str">
            <v>전혜윤</v>
          </cell>
          <cell r="C28" t="str">
            <v>이화여대</v>
          </cell>
          <cell r="D28" t="str">
            <v>전자계산</v>
          </cell>
          <cell r="G28">
            <v>22</v>
          </cell>
          <cell r="H28" t="str">
            <v>032-867-2189</v>
          </cell>
          <cell r="I28" t="str">
            <v>017-327-2189</v>
          </cell>
          <cell r="J28">
            <v>160</v>
          </cell>
          <cell r="K28">
            <v>57</v>
          </cell>
          <cell r="L28">
            <v>90</v>
          </cell>
        </row>
        <row r="29">
          <cell r="A29">
            <v>143</v>
          </cell>
          <cell r="B29" t="str">
            <v>장진경</v>
          </cell>
          <cell r="C29" t="str">
            <v>이화여대</v>
          </cell>
          <cell r="D29" t="str">
            <v>정보디자인</v>
          </cell>
          <cell r="G29">
            <v>23</v>
          </cell>
          <cell r="H29" t="str">
            <v>02-839-4765</v>
          </cell>
          <cell r="I29" t="str">
            <v>016-230-4765</v>
          </cell>
          <cell r="J29">
            <v>161</v>
          </cell>
          <cell r="K29">
            <v>45</v>
          </cell>
          <cell r="L29">
            <v>90</v>
          </cell>
        </row>
        <row r="30">
          <cell r="A30">
            <v>74</v>
          </cell>
          <cell r="B30" t="str">
            <v>송연승</v>
          </cell>
          <cell r="C30" t="str">
            <v>중국] 북경대</v>
          </cell>
          <cell r="D30" t="str">
            <v>중문과</v>
          </cell>
          <cell r="G30">
            <v>24</v>
          </cell>
          <cell r="H30" t="str">
            <v>02-3431-9483</v>
          </cell>
          <cell r="J30">
            <v>163</v>
          </cell>
          <cell r="K30">
            <v>48</v>
          </cell>
          <cell r="L30">
            <v>90</v>
          </cell>
        </row>
        <row r="31">
          <cell r="A31">
            <v>66</v>
          </cell>
          <cell r="B31" t="str">
            <v>백소영</v>
          </cell>
          <cell r="C31" t="str">
            <v>고려대</v>
          </cell>
          <cell r="D31" t="str">
            <v>철학</v>
          </cell>
          <cell r="G31">
            <v>25</v>
          </cell>
          <cell r="H31" t="str">
            <v>02-479-2520</v>
          </cell>
          <cell r="I31" t="str">
            <v>017-206-0629</v>
          </cell>
          <cell r="J31">
            <v>154</v>
          </cell>
          <cell r="K31">
            <v>43</v>
          </cell>
          <cell r="L31">
            <v>90</v>
          </cell>
        </row>
        <row r="32">
          <cell r="A32">
            <v>14</v>
          </cell>
          <cell r="B32" t="str">
            <v>김미지</v>
          </cell>
          <cell r="C32" t="str">
            <v>고려대</v>
          </cell>
          <cell r="D32" t="str">
            <v>철학</v>
          </cell>
          <cell r="G32">
            <v>26</v>
          </cell>
          <cell r="H32" t="str">
            <v>0344-912-3070</v>
          </cell>
          <cell r="I32" t="str">
            <v>017-254-1977</v>
          </cell>
          <cell r="J32">
            <v>155</v>
          </cell>
          <cell r="K32">
            <v>47</v>
          </cell>
          <cell r="L32">
            <v>90</v>
          </cell>
          <cell r="M32" t="str">
            <v>추가될 가능</v>
          </cell>
        </row>
        <row r="33">
          <cell r="A33">
            <v>174</v>
          </cell>
          <cell r="B33" t="str">
            <v>최선경</v>
          </cell>
          <cell r="C33" t="str">
            <v>한양대</v>
          </cell>
          <cell r="D33" t="str">
            <v>컴퓨터</v>
          </cell>
          <cell r="G33">
            <v>27</v>
          </cell>
          <cell r="H33" t="str">
            <v>032-348-5103</v>
          </cell>
          <cell r="I33" t="str">
            <v>017-347-2611</v>
          </cell>
          <cell r="J33">
            <v>160</v>
          </cell>
          <cell r="K33">
            <v>46</v>
          </cell>
          <cell r="L33">
            <v>90</v>
          </cell>
        </row>
        <row r="34">
          <cell r="A34">
            <v>19</v>
          </cell>
          <cell r="B34" t="str">
            <v>김승영</v>
          </cell>
          <cell r="C34" t="str">
            <v>연세대</v>
          </cell>
          <cell r="D34" t="str">
            <v>행정</v>
          </cell>
          <cell r="G34">
            <v>28</v>
          </cell>
          <cell r="H34" t="str">
            <v>02-3272-5609</v>
          </cell>
          <cell r="I34" t="str">
            <v>017-238-5609</v>
          </cell>
          <cell r="J34">
            <v>164</v>
          </cell>
          <cell r="K34">
            <v>48</v>
          </cell>
          <cell r="L34">
            <v>90</v>
          </cell>
        </row>
        <row r="35">
          <cell r="A35">
            <v>56</v>
          </cell>
          <cell r="B35" t="str">
            <v>박윤아</v>
          </cell>
          <cell r="C35" t="str">
            <v>중앙대</v>
          </cell>
          <cell r="D35" t="str">
            <v>화공</v>
          </cell>
          <cell r="G35">
            <v>29</v>
          </cell>
          <cell r="H35" t="str">
            <v>017-205-4741</v>
          </cell>
          <cell r="I35" t="str">
            <v>017-205-4741</v>
          </cell>
          <cell r="J35">
            <v>157</v>
          </cell>
          <cell r="K35">
            <v>45</v>
          </cell>
          <cell r="L35">
            <v>90</v>
          </cell>
        </row>
        <row r="36">
          <cell r="A36">
            <v>25</v>
          </cell>
          <cell r="B36" t="str">
            <v>김유란</v>
          </cell>
          <cell r="C36" t="str">
            <v>연세대</v>
          </cell>
          <cell r="D36" t="str">
            <v>화학</v>
          </cell>
          <cell r="G36">
            <v>30</v>
          </cell>
          <cell r="H36" t="str">
            <v>02-394-9215</v>
          </cell>
          <cell r="I36" t="str">
            <v>016-215-9215</v>
          </cell>
          <cell r="J36">
            <v>168</v>
          </cell>
          <cell r="K36">
            <v>50</v>
          </cell>
          <cell r="L36">
            <v>95</v>
          </cell>
        </row>
        <row r="37">
          <cell r="A37">
            <v>188</v>
          </cell>
          <cell r="B37" t="str">
            <v>홍수진</v>
          </cell>
          <cell r="C37" t="str">
            <v>연세대</v>
          </cell>
          <cell r="D37" t="str">
            <v>화학</v>
          </cell>
          <cell r="E37" t="str">
            <v>포항공대</v>
          </cell>
          <cell r="F37" t="str">
            <v>환경공학</v>
          </cell>
          <cell r="G37">
            <v>31</v>
          </cell>
          <cell r="H37" t="str">
            <v>0562-279-8318</v>
          </cell>
          <cell r="I37" t="str">
            <v>017-293-0702</v>
          </cell>
          <cell r="J37">
            <v>165</v>
          </cell>
          <cell r="K37">
            <v>59</v>
          </cell>
          <cell r="L37">
            <v>95</v>
          </cell>
        </row>
        <row r="38">
          <cell r="A38">
            <v>81</v>
          </cell>
          <cell r="B38" t="str">
            <v>안덕준</v>
          </cell>
          <cell r="C38" t="str">
            <v>한양대</v>
          </cell>
          <cell r="D38" t="str">
            <v>건축공</v>
          </cell>
          <cell r="H38" t="str">
            <v>0344-905-2758</v>
          </cell>
          <cell r="I38" t="str">
            <v>011-765-2758</v>
          </cell>
          <cell r="J38">
            <v>175</v>
          </cell>
          <cell r="K38">
            <v>65</v>
          </cell>
          <cell r="L38">
            <v>100</v>
          </cell>
        </row>
        <row r="39">
          <cell r="A39">
            <v>65</v>
          </cell>
          <cell r="B39" t="str">
            <v>백성원</v>
          </cell>
          <cell r="C39" t="str">
            <v>고려대</v>
          </cell>
          <cell r="D39" t="str">
            <v>건축공</v>
          </cell>
          <cell r="H39" t="str">
            <v>02-658-0335</v>
          </cell>
          <cell r="I39" t="str">
            <v>012-1891-8859</v>
          </cell>
          <cell r="J39">
            <v>173</v>
          </cell>
          <cell r="K39">
            <v>65</v>
          </cell>
          <cell r="L39">
            <v>100</v>
          </cell>
        </row>
        <row r="40">
          <cell r="A40">
            <v>165</v>
          </cell>
          <cell r="B40" t="str">
            <v>조준성</v>
          </cell>
          <cell r="C40" t="str">
            <v>연세대</v>
          </cell>
          <cell r="D40" t="str">
            <v>건축공</v>
          </cell>
          <cell r="H40" t="str">
            <v>02-685-1381</v>
          </cell>
          <cell r="I40" t="str">
            <v>011-356-1381</v>
          </cell>
          <cell r="J40">
            <v>180</v>
          </cell>
          <cell r="K40">
            <v>65</v>
          </cell>
          <cell r="L40">
            <v>105</v>
          </cell>
        </row>
        <row r="41">
          <cell r="A41">
            <v>18</v>
          </cell>
          <cell r="B41" t="str">
            <v>김세창</v>
          </cell>
          <cell r="C41" t="str">
            <v>한양대</v>
          </cell>
          <cell r="D41" t="str">
            <v>건축공</v>
          </cell>
          <cell r="H41" t="str">
            <v>02-941-7690</v>
          </cell>
          <cell r="I41" t="str">
            <v>016-730-7690</v>
          </cell>
          <cell r="J41">
            <v>168</v>
          </cell>
          <cell r="K41">
            <v>60</v>
          </cell>
          <cell r="L41">
            <v>95</v>
          </cell>
        </row>
        <row r="42">
          <cell r="A42">
            <v>53</v>
          </cell>
          <cell r="B42" t="str">
            <v>박영서</v>
          </cell>
          <cell r="C42" t="str">
            <v>한양대</v>
          </cell>
          <cell r="D42" t="str">
            <v>건축공</v>
          </cell>
          <cell r="H42" t="str">
            <v>032-463-1271</v>
          </cell>
          <cell r="I42" t="str">
            <v>019-361-9294</v>
          </cell>
          <cell r="J42">
            <v>178</v>
          </cell>
          <cell r="K42">
            <v>69</v>
          </cell>
          <cell r="L42">
            <v>105</v>
          </cell>
        </row>
        <row r="43">
          <cell r="A43">
            <v>156</v>
          </cell>
          <cell r="B43" t="str">
            <v>정철인</v>
          </cell>
          <cell r="C43" t="str">
            <v>한양대</v>
          </cell>
          <cell r="D43" t="str">
            <v>건축공</v>
          </cell>
          <cell r="H43" t="str">
            <v>02-2275-1066</v>
          </cell>
          <cell r="I43" t="str">
            <v>011-9003-1066</v>
          </cell>
          <cell r="J43">
            <v>178</v>
          </cell>
          <cell r="K43">
            <v>68</v>
          </cell>
          <cell r="L43">
            <v>105</v>
          </cell>
        </row>
        <row r="44">
          <cell r="A44">
            <v>145</v>
          </cell>
          <cell r="B44" t="str">
            <v>전상원</v>
          </cell>
          <cell r="C44" t="str">
            <v>건국대</v>
          </cell>
          <cell r="D44" t="str">
            <v>경영</v>
          </cell>
          <cell r="H44" t="str">
            <v>0342-714-1026</v>
          </cell>
          <cell r="I44" t="str">
            <v>017-286-2792</v>
          </cell>
          <cell r="J44">
            <v>176</v>
          </cell>
          <cell r="K44">
            <v>74</v>
          </cell>
          <cell r="L44">
            <v>105</v>
          </cell>
        </row>
        <row r="45">
          <cell r="A45">
            <v>16</v>
          </cell>
          <cell r="B45" t="str">
            <v>김성중</v>
          </cell>
          <cell r="C45" t="str">
            <v>고려대</v>
          </cell>
          <cell r="D45" t="str">
            <v>경영</v>
          </cell>
          <cell r="H45" t="str">
            <v>02-763-2150</v>
          </cell>
          <cell r="I45" t="str">
            <v>016-599-2150</v>
          </cell>
          <cell r="J45">
            <v>173</v>
          </cell>
          <cell r="K45">
            <v>68</v>
          </cell>
          <cell r="L45">
            <v>100</v>
          </cell>
        </row>
        <row r="46">
          <cell r="A46">
            <v>140</v>
          </cell>
          <cell r="B46" t="str">
            <v>장경필</v>
          </cell>
          <cell r="C46" t="str">
            <v>고려대</v>
          </cell>
          <cell r="D46" t="str">
            <v>경영</v>
          </cell>
          <cell r="H46" t="str">
            <v>02-2612-3920</v>
          </cell>
          <cell r="I46" t="str">
            <v>019-254-3920</v>
          </cell>
          <cell r="J46">
            <v>178</v>
          </cell>
          <cell r="K46">
            <v>76</v>
          </cell>
          <cell r="L46">
            <v>105</v>
          </cell>
        </row>
        <row r="47">
          <cell r="A47">
            <v>62</v>
          </cell>
          <cell r="B47" t="str">
            <v>배성필</v>
          </cell>
          <cell r="C47" t="str">
            <v>고려대</v>
          </cell>
          <cell r="D47" t="str">
            <v>경영</v>
          </cell>
          <cell r="H47" t="str">
            <v>0334-962-8152</v>
          </cell>
          <cell r="I47" t="str">
            <v>019-296-8152</v>
          </cell>
          <cell r="J47">
            <v>186</v>
          </cell>
          <cell r="K47">
            <v>66</v>
          </cell>
          <cell r="L47">
            <v>110</v>
          </cell>
        </row>
        <row r="48">
          <cell r="A48">
            <v>129</v>
          </cell>
          <cell r="B48" t="str">
            <v>이정훈</v>
          </cell>
          <cell r="C48" t="str">
            <v>부산대</v>
          </cell>
          <cell r="D48" t="str">
            <v>경영</v>
          </cell>
          <cell r="E48" t="str">
            <v>부산대</v>
          </cell>
          <cell r="F48" t="str">
            <v>경영</v>
          </cell>
          <cell r="H48" t="str">
            <v>051-754-2281</v>
          </cell>
          <cell r="I48" t="str">
            <v>016-852-2281</v>
          </cell>
          <cell r="J48">
            <v>175</v>
          </cell>
          <cell r="K48">
            <v>60</v>
          </cell>
          <cell r="L48">
            <v>100</v>
          </cell>
        </row>
        <row r="49">
          <cell r="A49">
            <v>5</v>
          </cell>
          <cell r="B49" t="str">
            <v>강성철</v>
          </cell>
          <cell r="C49" t="str">
            <v>서울대</v>
          </cell>
          <cell r="D49" t="str">
            <v>경영</v>
          </cell>
          <cell r="H49" t="str">
            <v>032-435-5986</v>
          </cell>
          <cell r="J49">
            <v>170</v>
          </cell>
          <cell r="K49">
            <v>74</v>
          </cell>
          <cell r="L49">
            <v>100</v>
          </cell>
        </row>
        <row r="50">
          <cell r="A50">
            <v>86</v>
          </cell>
          <cell r="B50" t="str">
            <v>양정모</v>
          </cell>
          <cell r="C50" t="str">
            <v>연세대</v>
          </cell>
          <cell r="D50" t="str">
            <v>경영</v>
          </cell>
          <cell r="H50" t="str">
            <v>0342-748-0799</v>
          </cell>
          <cell r="I50" t="str">
            <v>019-317-0799</v>
          </cell>
          <cell r="J50">
            <v>170</v>
          </cell>
          <cell r="K50">
            <v>62</v>
          </cell>
          <cell r="L50">
            <v>95</v>
          </cell>
        </row>
        <row r="51">
          <cell r="A51">
            <v>22</v>
          </cell>
          <cell r="B51" t="str">
            <v>김연수</v>
          </cell>
          <cell r="C51" t="str">
            <v>연세대</v>
          </cell>
          <cell r="D51" t="str">
            <v>경영</v>
          </cell>
          <cell r="E51" t="str">
            <v>연세대</v>
          </cell>
          <cell r="F51" t="str">
            <v>경영</v>
          </cell>
          <cell r="H51" t="str">
            <v>0342-716-4796</v>
          </cell>
          <cell r="I51" t="str">
            <v>011-247-4796</v>
          </cell>
          <cell r="J51">
            <v>173</v>
          </cell>
          <cell r="K51">
            <v>76</v>
          </cell>
          <cell r="L51">
            <v>100</v>
          </cell>
        </row>
        <row r="52">
          <cell r="A52">
            <v>33</v>
          </cell>
          <cell r="B52" t="str">
            <v>김진욱</v>
          </cell>
          <cell r="C52" t="str">
            <v>연세대</v>
          </cell>
          <cell r="D52" t="str">
            <v>경영</v>
          </cell>
          <cell r="E52" t="str">
            <v>연세대</v>
          </cell>
          <cell r="F52" t="str">
            <v>경영</v>
          </cell>
          <cell r="H52" t="str">
            <v>514-7471</v>
          </cell>
          <cell r="I52" t="str">
            <v>011-738-2280</v>
          </cell>
          <cell r="J52">
            <v>174</v>
          </cell>
          <cell r="K52">
            <v>61</v>
          </cell>
          <cell r="L52">
            <v>100</v>
          </cell>
        </row>
        <row r="53">
          <cell r="A53">
            <v>45</v>
          </cell>
          <cell r="B53" t="str">
            <v>박건욱</v>
          </cell>
          <cell r="C53" t="str">
            <v>연세대</v>
          </cell>
          <cell r="D53" t="str">
            <v>경영</v>
          </cell>
          <cell r="H53" t="str">
            <v>02-3141-4284</v>
          </cell>
          <cell r="I53" t="str">
            <v>016-334-4284</v>
          </cell>
          <cell r="J53">
            <v>174</v>
          </cell>
          <cell r="K53">
            <v>77</v>
          </cell>
          <cell r="L53">
            <v>100</v>
          </cell>
        </row>
        <row r="54">
          <cell r="A54">
            <v>60</v>
          </cell>
          <cell r="B54" t="str">
            <v>박창현</v>
          </cell>
          <cell r="C54" t="str">
            <v>연세대</v>
          </cell>
          <cell r="D54" t="str">
            <v>경영</v>
          </cell>
          <cell r="H54" t="str">
            <v>02-359-3992</v>
          </cell>
          <cell r="I54" t="str">
            <v>016-711-6994</v>
          </cell>
          <cell r="J54">
            <v>173</v>
          </cell>
          <cell r="K54">
            <v>68</v>
          </cell>
          <cell r="L54">
            <v>100</v>
          </cell>
        </row>
        <row r="55">
          <cell r="A55">
            <v>107</v>
          </cell>
          <cell r="B55" t="str">
            <v>윤종문</v>
          </cell>
          <cell r="C55" t="str">
            <v>연세대</v>
          </cell>
          <cell r="D55" t="str">
            <v>경영</v>
          </cell>
          <cell r="E55" t="str">
            <v>연세대</v>
          </cell>
          <cell r="H55" t="str">
            <v>0343-382-1677</v>
          </cell>
          <cell r="I55" t="str">
            <v>011-259-1677</v>
          </cell>
          <cell r="J55">
            <v>173</v>
          </cell>
          <cell r="K55">
            <v>88</v>
          </cell>
          <cell r="L55">
            <v>100</v>
          </cell>
        </row>
        <row r="56">
          <cell r="A56">
            <v>187</v>
          </cell>
          <cell r="B56" t="str">
            <v>홍관석</v>
          </cell>
          <cell r="C56" t="str">
            <v>연세대</v>
          </cell>
          <cell r="D56" t="str">
            <v>경영</v>
          </cell>
          <cell r="H56" t="str">
            <v>02-537-2871</v>
          </cell>
          <cell r="I56" t="str">
            <v>019-350-2871</v>
          </cell>
          <cell r="J56">
            <v>173</v>
          </cell>
          <cell r="K56">
            <v>70</v>
          </cell>
          <cell r="L56">
            <v>100</v>
          </cell>
        </row>
        <row r="57">
          <cell r="A57">
            <v>112</v>
          </cell>
          <cell r="B57" t="str">
            <v>이광호</v>
          </cell>
          <cell r="C57" t="str">
            <v>연세대</v>
          </cell>
          <cell r="D57" t="str">
            <v>경영</v>
          </cell>
          <cell r="E57" t="str">
            <v>연세대</v>
          </cell>
          <cell r="F57" t="str">
            <v>경영</v>
          </cell>
          <cell r="H57" t="str">
            <v>0343-452-4271</v>
          </cell>
          <cell r="I57" t="str">
            <v>017-744-1312</v>
          </cell>
          <cell r="J57">
            <v>177</v>
          </cell>
          <cell r="K57">
            <v>72</v>
          </cell>
          <cell r="L57">
            <v>105</v>
          </cell>
        </row>
        <row r="58">
          <cell r="A58">
            <v>178</v>
          </cell>
          <cell r="B58" t="str">
            <v>최윤창</v>
          </cell>
          <cell r="C58" t="str">
            <v>연세대</v>
          </cell>
          <cell r="D58" t="str">
            <v>경영</v>
          </cell>
          <cell r="I58" t="str">
            <v>011-9610-3721</v>
          </cell>
          <cell r="J58">
            <v>178</v>
          </cell>
          <cell r="K58">
            <v>67</v>
          </cell>
          <cell r="L58">
            <v>105</v>
          </cell>
        </row>
        <row r="59">
          <cell r="A59">
            <v>2</v>
          </cell>
          <cell r="B59" t="str">
            <v>김재훈</v>
          </cell>
          <cell r="C59" t="str">
            <v>연세대</v>
          </cell>
          <cell r="D59" t="str">
            <v>경영</v>
          </cell>
          <cell r="H59" t="str">
            <v>0371-764-0415</v>
          </cell>
          <cell r="I59" t="str">
            <v>011-229-8005</v>
          </cell>
          <cell r="J59">
            <v>180</v>
          </cell>
          <cell r="K59">
            <v>78</v>
          </cell>
          <cell r="L59">
            <v>105</v>
          </cell>
          <cell r="M59" t="str">
            <v>추가자</v>
          </cell>
        </row>
        <row r="60">
          <cell r="A60">
            <v>84</v>
          </cell>
          <cell r="B60" t="str">
            <v>양대규</v>
          </cell>
          <cell r="C60" t="str">
            <v>연세대</v>
          </cell>
          <cell r="D60" t="str">
            <v>경영</v>
          </cell>
          <cell r="H60" t="str">
            <v>051-893-3457</v>
          </cell>
          <cell r="I60" t="str">
            <v>011-248-1794</v>
          </cell>
          <cell r="J60">
            <v>186</v>
          </cell>
          <cell r="K60">
            <v>85</v>
          </cell>
          <cell r="L60">
            <v>110</v>
          </cell>
        </row>
        <row r="61">
          <cell r="A61">
            <v>87</v>
          </cell>
          <cell r="B61" t="str">
            <v>양흥규</v>
          </cell>
          <cell r="C61" t="str">
            <v>연세대</v>
          </cell>
          <cell r="D61" t="str">
            <v>경영</v>
          </cell>
          <cell r="H61" t="str">
            <v>0371-766-4524</v>
          </cell>
          <cell r="I61" t="str">
            <v>017-503-5845</v>
          </cell>
          <cell r="J61">
            <v>183</v>
          </cell>
          <cell r="K61">
            <v>88</v>
          </cell>
          <cell r="L61">
            <v>110</v>
          </cell>
        </row>
        <row r="62">
          <cell r="A62">
            <v>6</v>
          </cell>
          <cell r="B62" t="str">
            <v>정성진</v>
          </cell>
          <cell r="C62" t="str">
            <v>고려대</v>
          </cell>
          <cell r="D62" t="str">
            <v>경영</v>
          </cell>
          <cell r="I62" t="str">
            <v>011-326-2624</v>
          </cell>
          <cell r="J62">
            <v>170</v>
          </cell>
          <cell r="K62">
            <v>74</v>
          </cell>
          <cell r="L62">
            <v>95</v>
          </cell>
          <cell r="M62" t="str">
            <v>추가자</v>
          </cell>
        </row>
        <row r="63">
          <cell r="A63">
            <v>58</v>
          </cell>
          <cell r="B63" t="str">
            <v>박재혁</v>
          </cell>
          <cell r="C63" t="str">
            <v>고려대(분교)</v>
          </cell>
          <cell r="D63" t="str">
            <v>경영</v>
          </cell>
          <cell r="H63" t="str">
            <v>051-701-9190</v>
          </cell>
          <cell r="I63" t="str">
            <v>016-561-9091</v>
          </cell>
          <cell r="J63">
            <v>181</v>
          </cell>
          <cell r="K63">
            <v>70</v>
          </cell>
          <cell r="L63">
            <v>110</v>
          </cell>
        </row>
        <row r="64">
          <cell r="A64">
            <v>91</v>
          </cell>
          <cell r="B64" t="str">
            <v>오영우</v>
          </cell>
          <cell r="C64" t="str">
            <v>경희대</v>
          </cell>
          <cell r="D64" t="str">
            <v>경제</v>
          </cell>
          <cell r="H64" t="str">
            <v>0331-241-6962</v>
          </cell>
          <cell r="I64" t="str">
            <v>017-342-6962</v>
          </cell>
          <cell r="J64">
            <v>176</v>
          </cell>
          <cell r="K64">
            <v>69</v>
          </cell>
          <cell r="L64">
            <v>105</v>
          </cell>
        </row>
        <row r="65">
          <cell r="A65">
            <v>16</v>
          </cell>
          <cell r="B65" t="str">
            <v>염동성</v>
          </cell>
          <cell r="C65" t="str">
            <v>경희대</v>
          </cell>
          <cell r="D65" t="str">
            <v>경제</v>
          </cell>
          <cell r="H65" t="str">
            <v>02-584-7997</v>
          </cell>
          <cell r="I65" t="str">
            <v>019-211-5499</v>
          </cell>
          <cell r="M65" t="str">
            <v>추가될 가능</v>
          </cell>
        </row>
        <row r="66">
          <cell r="A66">
            <v>47</v>
          </cell>
          <cell r="B66" t="str">
            <v>박광수</v>
          </cell>
          <cell r="C66" t="str">
            <v>성균관대</v>
          </cell>
          <cell r="D66" t="str">
            <v>경제</v>
          </cell>
          <cell r="H66" t="str">
            <v>02-2637-6600</v>
          </cell>
          <cell r="I66" t="str">
            <v>017-420-2298</v>
          </cell>
          <cell r="J66">
            <v>172</v>
          </cell>
          <cell r="K66">
            <v>62</v>
          </cell>
          <cell r="L66">
            <v>100</v>
          </cell>
        </row>
        <row r="67">
          <cell r="A67">
            <v>20</v>
          </cell>
          <cell r="B67" t="str">
            <v>김승욱</v>
          </cell>
          <cell r="C67" t="str">
            <v>연세대</v>
          </cell>
          <cell r="D67" t="str">
            <v>경제</v>
          </cell>
          <cell r="H67" t="str">
            <v>02-778-2460</v>
          </cell>
          <cell r="I67" t="str">
            <v>017-287-2460</v>
          </cell>
          <cell r="J67">
            <v>175</v>
          </cell>
          <cell r="K67">
            <v>56</v>
          </cell>
          <cell r="L67">
            <v>100</v>
          </cell>
        </row>
        <row r="68">
          <cell r="A68">
            <v>57</v>
          </cell>
          <cell r="B68" t="str">
            <v>박재병</v>
          </cell>
          <cell r="C68" t="str">
            <v>연세대</v>
          </cell>
          <cell r="D68" t="str">
            <v>경제</v>
          </cell>
          <cell r="H68" t="str">
            <v>02-3481-1378</v>
          </cell>
          <cell r="I68" t="str">
            <v>011-9754-3470</v>
          </cell>
          <cell r="J68">
            <v>182</v>
          </cell>
          <cell r="K68">
            <v>65</v>
          </cell>
          <cell r="L68">
            <v>110</v>
          </cell>
        </row>
        <row r="69">
          <cell r="A69">
            <v>136</v>
          </cell>
          <cell r="B69" t="str">
            <v>이형주</v>
          </cell>
          <cell r="C69" t="str">
            <v>인하대</v>
          </cell>
          <cell r="D69" t="str">
            <v>고분자</v>
          </cell>
          <cell r="E69" t="str">
            <v>인하대</v>
          </cell>
          <cell r="F69" t="str">
            <v>고분자</v>
          </cell>
          <cell r="H69" t="str">
            <v>032-860-7484</v>
          </cell>
          <cell r="I69" t="str">
            <v>017-207-6013</v>
          </cell>
          <cell r="J69">
            <v>168</v>
          </cell>
          <cell r="K69">
            <v>68</v>
          </cell>
          <cell r="L69">
            <v>95</v>
          </cell>
        </row>
        <row r="70">
          <cell r="A70">
            <v>119</v>
          </cell>
          <cell r="B70" t="str">
            <v>이송길</v>
          </cell>
          <cell r="C70" t="str">
            <v>한양대</v>
          </cell>
          <cell r="D70" t="str">
            <v>공업화학</v>
          </cell>
          <cell r="E70" t="str">
            <v>서울대</v>
          </cell>
          <cell r="F70" t="str">
            <v>화학</v>
          </cell>
          <cell r="H70" t="str">
            <v>02-2607-7918</v>
          </cell>
          <cell r="I70" t="str">
            <v>-</v>
          </cell>
          <cell r="J70">
            <v>166</v>
          </cell>
          <cell r="K70">
            <v>58</v>
          </cell>
          <cell r="L70">
            <v>95</v>
          </cell>
        </row>
        <row r="71">
          <cell r="A71">
            <v>130</v>
          </cell>
          <cell r="B71" t="str">
            <v>이준석</v>
          </cell>
          <cell r="C71" t="str">
            <v>한양대</v>
          </cell>
          <cell r="D71" t="str">
            <v>공업화학</v>
          </cell>
          <cell r="E71" t="str">
            <v>한양대</v>
          </cell>
          <cell r="F71" t="str">
            <v>공업화학</v>
          </cell>
          <cell r="H71" t="str">
            <v>02-2290-0526</v>
          </cell>
          <cell r="I71" t="str">
            <v>016-284-6903</v>
          </cell>
          <cell r="J71">
            <v>176</v>
          </cell>
          <cell r="K71">
            <v>76</v>
          </cell>
          <cell r="L71">
            <v>105</v>
          </cell>
        </row>
        <row r="72">
          <cell r="A72">
            <v>152</v>
          </cell>
          <cell r="B72" t="str">
            <v>정석균</v>
          </cell>
          <cell r="C72" t="str">
            <v>한양대</v>
          </cell>
          <cell r="D72" t="str">
            <v>공업화학</v>
          </cell>
          <cell r="E72" t="str">
            <v>한양대</v>
          </cell>
          <cell r="F72" t="str">
            <v>공업화학</v>
          </cell>
          <cell r="H72" t="str">
            <v>0344-973-6326</v>
          </cell>
          <cell r="I72" t="str">
            <v>016-371-5503</v>
          </cell>
          <cell r="J72">
            <v>178</v>
          </cell>
          <cell r="K72">
            <v>80</v>
          </cell>
          <cell r="L72">
            <v>105</v>
          </cell>
        </row>
        <row r="73">
          <cell r="A73">
            <v>123</v>
          </cell>
          <cell r="B73" t="str">
            <v>이용환</v>
          </cell>
          <cell r="C73" t="str">
            <v>서울대</v>
          </cell>
          <cell r="D73" t="str">
            <v>국사</v>
          </cell>
          <cell r="H73" t="str">
            <v>02-872-8749</v>
          </cell>
          <cell r="I73" t="str">
            <v>011-9009-0506</v>
          </cell>
          <cell r="J73">
            <v>172</v>
          </cell>
          <cell r="K73">
            <v>75</v>
          </cell>
          <cell r="L73">
            <v>105</v>
          </cell>
        </row>
        <row r="74">
          <cell r="A74">
            <v>4</v>
          </cell>
          <cell r="B74" t="str">
            <v>이병득</v>
          </cell>
          <cell r="C74" t="str">
            <v>서울대</v>
          </cell>
          <cell r="D74" t="str">
            <v>국사</v>
          </cell>
          <cell r="H74" t="str">
            <v>(02)2602-8732</v>
          </cell>
          <cell r="I74" t="str">
            <v>015-7707-8732</v>
          </cell>
          <cell r="J74">
            <v>185</v>
          </cell>
          <cell r="K74">
            <v>97</v>
          </cell>
          <cell r="L74">
            <v>110</v>
          </cell>
          <cell r="M74" t="str">
            <v>추가자</v>
          </cell>
        </row>
        <row r="75">
          <cell r="A75">
            <v>101</v>
          </cell>
          <cell r="B75" t="str">
            <v>유종순</v>
          </cell>
          <cell r="C75" t="str">
            <v>고려대</v>
          </cell>
          <cell r="D75" t="str">
            <v>국어교육</v>
          </cell>
          <cell r="H75" t="str">
            <v>0351-875-8201</v>
          </cell>
          <cell r="I75" t="str">
            <v>019-389-2532</v>
          </cell>
          <cell r="J75">
            <v>170</v>
          </cell>
          <cell r="K75">
            <v>62</v>
          </cell>
          <cell r="L75">
            <v>95</v>
          </cell>
        </row>
        <row r="76">
          <cell r="A76">
            <v>111</v>
          </cell>
          <cell r="B76" t="str">
            <v>이관훈</v>
          </cell>
          <cell r="C76" t="str">
            <v>고려대</v>
          </cell>
          <cell r="D76" t="str">
            <v>금속공</v>
          </cell>
          <cell r="H76" t="str">
            <v>0343-394-0708</v>
          </cell>
          <cell r="I76" t="str">
            <v>017-280-6433</v>
          </cell>
          <cell r="J76">
            <v>180</v>
          </cell>
          <cell r="K76">
            <v>90</v>
          </cell>
          <cell r="L76">
            <v>105</v>
          </cell>
        </row>
        <row r="77">
          <cell r="A77">
            <v>133</v>
          </cell>
          <cell r="B77" t="str">
            <v>이충열</v>
          </cell>
          <cell r="C77" t="str">
            <v>성균관대</v>
          </cell>
          <cell r="D77" t="str">
            <v>금속공</v>
          </cell>
          <cell r="E77" t="str">
            <v>포항공대</v>
          </cell>
          <cell r="F77" t="str">
            <v>재료금속공학</v>
          </cell>
          <cell r="H77" t="str">
            <v>0562-279-2810</v>
          </cell>
          <cell r="I77" t="str">
            <v>017-577-2060</v>
          </cell>
          <cell r="J77">
            <v>179</v>
          </cell>
          <cell r="K77">
            <v>70</v>
          </cell>
          <cell r="L77">
            <v>105</v>
          </cell>
        </row>
        <row r="78">
          <cell r="A78">
            <v>118</v>
          </cell>
          <cell r="B78" t="str">
            <v>이성민</v>
          </cell>
          <cell r="C78" t="str">
            <v>연세대</v>
          </cell>
          <cell r="D78" t="str">
            <v>금속공</v>
          </cell>
          <cell r="H78" t="str">
            <v>02-882-4108</v>
          </cell>
          <cell r="I78" t="str">
            <v>011-440-4108</v>
          </cell>
          <cell r="J78">
            <v>173</v>
          </cell>
          <cell r="K78">
            <v>56</v>
          </cell>
          <cell r="L78">
            <v>100</v>
          </cell>
        </row>
        <row r="79">
          <cell r="A79">
            <v>94</v>
          </cell>
          <cell r="B79" t="str">
            <v>오창혁</v>
          </cell>
          <cell r="C79" t="str">
            <v>한양대</v>
          </cell>
          <cell r="D79" t="str">
            <v>금속재료</v>
          </cell>
          <cell r="E79" t="str">
            <v>포항공대</v>
          </cell>
          <cell r="F79" t="str">
            <v>금속공학</v>
          </cell>
          <cell r="H79" t="str">
            <v>0561-749-3508</v>
          </cell>
          <cell r="I79" t="str">
            <v>017-803-3508</v>
          </cell>
          <cell r="J79">
            <v>177</v>
          </cell>
          <cell r="K79">
            <v>76</v>
          </cell>
          <cell r="L79">
            <v>105</v>
          </cell>
        </row>
        <row r="80">
          <cell r="A80">
            <v>21</v>
          </cell>
          <cell r="B80" t="str">
            <v>김양근</v>
          </cell>
          <cell r="C80" t="str">
            <v>고려대</v>
          </cell>
          <cell r="D80" t="str">
            <v>기계</v>
          </cell>
          <cell r="H80" t="str">
            <v>02-313-5918</v>
          </cell>
          <cell r="I80" t="str">
            <v>017-747-5918</v>
          </cell>
          <cell r="J80">
            <v>174</v>
          </cell>
          <cell r="K80">
            <v>60</v>
          </cell>
          <cell r="L80">
            <v>100</v>
          </cell>
        </row>
        <row r="81">
          <cell r="A81">
            <v>70</v>
          </cell>
          <cell r="B81" t="str">
            <v>서은국</v>
          </cell>
          <cell r="C81" t="str">
            <v>금오공대</v>
          </cell>
          <cell r="D81" t="str">
            <v>기계</v>
          </cell>
          <cell r="H81" t="str">
            <v>(0546)461-2596</v>
          </cell>
          <cell r="I81" t="str">
            <v>019-501-2596</v>
          </cell>
          <cell r="J81">
            <v>168</v>
          </cell>
          <cell r="K81">
            <v>65</v>
          </cell>
          <cell r="L81">
            <v>95</v>
          </cell>
        </row>
        <row r="82">
          <cell r="A82">
            <v>35</v>
          </cell>
          <cell r="B82" t="str">
            <v>김현경</v>
          </cell>
          <cell r="C82" t="str">
            <v>단국대</v>
          </cell>
          <cell r="D82" t="str">
            <v>기계</v>
          </cell>
          <cell r="E82" t="str">
            <v>중앙대</v>
          </cell>
          <cell r="F82" t="str">
            <v>기계</v>
          </cell>
          <cell r="H82" t="str">
            <v>02-521-2103</v>
          </cell>
          <cell r="I82" t="str">
            <v>017-657-2103</v>
          </cell>
          <cell r="J82">
            <v>171</v>
          </cell>
          <cell r="K82">
            <v>62</v>
          </cell>
          <cell r="L82">
            <v>100</v>
          </cell>
        </row>
        <row r="83">
          <cell r="A83">
            <v>151</v>
          </cell>
          <cell r="B83" t="str">
            <v>정상훈</v>
          </cell>
          <cell r="C83" t="str">
            <v>부산대</v>
          </cell>
          <cell r="D83" t="str">
            <v>기계</v>
          </cell>
          <cell r="H83" t="str">
            <v>051-623-6520</v>
          </cell>
          <cell r="I83" t="str">
            <v>018-214-6520</v>
          </cell>
          <cell r="J83">
            <v>174</v>
          </cell>
          <cell r="K83">
            <v>72</v>
          </cell>
          <cell r="L83">
            <v>100</v>
          </cell>
        </row>
        <row r="84">
          <cell r="A84">
            <v>124</v>
          </cell>
          <cell r="B84" t="str">
            <v>이원용</v>
          </cell>
          <cell r="C84" t="str">
            <v>부산대</v>
          </cell>
          <cell r="D84" t="str">
            <v>기계</v>
          </cell>
          <cell r="H84" t="str">
            <v>051-524-8744</v>
          </cell>
          <cell r="I84" t="str">
            <v>011-869-8744</v>
          </cell>
          <cell r="J84">
            <v>175</v>
          </cell>
          <cell r="K84">
            <v>82</v>
          </cell>
          <cell r="L84">
            <v>105</v>
          </cell>
        </row>
        <row r="85">
          <cell r="A85">
            <v>166</v>
          </cell>
          <cell r="B85" t="str">
            <v>조현우</v>
          </cell>
          <cell r="C85" t="str">
            <v>서강대</v>
          </cell>
          <cell r="D85" t="str">
            <v>기계</v>
          </cell>
          <cell r="H85" t="str">
            <v>02-557-5539</v>
          </cell>
          <cell r="I85" t="str">
            <v>016-706-5036</v>
          </cell>
          <cell r="J85">
            <v>175</v>
          </cell>
          <cell r="K85">
            <v>60</v>
          </cell>
          <cell r="L85">
            <v>100</v>
          </cell>
        </row>
        <row r="86">
          <cell r="A86">
            <v>150</v>
          </cell>
          <cell r="B86" t="str">
            <v>정병모</v>
          </cell>
          <cell r="C86" t="str">
            <v>성균관대</v>
          </cell>
          <cell r="D86" t="str">
            <v>기계</v>
          </cell>
          <cell r="H86" t="str">
            <v>02-833-0843</v>
          </cell>
          <cell r="I86" t="str">
            <v>017-218-0843</v>
          </cell>
          <cell r="J86">
            <v>178</v>
          </cell>
          <cell r="K86">
            <v>83</v>
          </cell>
          <cell r="L86">
            <v>105</v>
          </cell>
        </row>
        <row r="87">
          <cell r="A87">
            <v>159</v>
          </cell>
          <cell r="B87" t="str">
            <v>조낙근</v>
          </cell>
          <cell r="C87" t="str">
            <v>연세대</v>
          </cell>
          <cell r="D87" t="str">
            <v>기계</v>
          </cell>
          <cell r="H87" t="str">
            <v>032-471-1622</v>
          </cell>
          <cell r="I87" t="str">
            <v>012-1156-1622</v>
          </cell>
          <cell r="J87">
            <v>163</v>
          </cell>
          <cell r="K87">
            <v>57</v>
          </cell>
          <cell r="L87">
            <v>90</v>
          </cell>
        </row>
        <row r="88">
          <cell r="A88">
            <v>134</v>
          </cell>
          <cell r="B88" t="str">
            <v>이현주</v>
          </cell>
          <cell r="C88" t="str">
            <v>연세대</v>
          </cell>
          <cell r="D88" t="str">
            <v>기계</v>
          </cell>
          <cell r="E88" t="str">
            <v>연세대</v>
          </cell>
          <cell r="F88" t="str">
            <v>기계</v>
          </cell>
          <cell r="H88" t="str">
            <v>02-361-4811</v>
          </cell>
          <cell r="I88" t="str">
            <v>012-1839-1821</v>
          </cell>
          <cell r="J88">
            <v>170</v>
          </cell>
          <cell r="K88">
            <v>61</v>
          </cell>
          <cell r="L88">
            <v>95</v>
          </cell>
        </row>
        <row r="89">
          <cell r="A89">
            <v>162</v>
          </cell>
          <cell r="B89" t="str">
            <v>조아라</v>
          </cell>
          <cell r="C89" t="str">
            <v>연세대</v>
          </cell>
          <cell r="D89" t="str">
            <v>기계</v>
          </cell>
          <cell r="H89" t="str">
            <v>02-3463-4960</v>
          </cell>
          <cell r="I89" t="str">
            <v>017-693-7029</v>
          </cell>
          <cell r="J89">
            <v>175</v>
          </cell>
          <cell r="K89">
            <v>77</v>
          </cell>
          <cell r="L89">
            <v>100</v>
          </cell>
        </row>
        <row r="90">
          <cell r="A90">
            <v>182</v>
          </cell>
          <cell r="B90" t="str">
            <v>한동우</v>
          </cell>
          <cell r="C90" t="str">
            <v>영남대</v>
          </cell>
          <cell r="D90" t="str">
            <v>기계</v>
          </cell>
          <cell r="H90" t="str">
            <v>053-781-3741</v>
          </cell>
          <cell r="I90" t="str">
            <v>011-9595-3226</v>
          </cell>
          <cell r="J90">
            <v>173</v>
          </cell>
          <cell r="K90">
            <v>65</v>
          </cell>
          <cell r="L90">
            <v>100</v>
          </cell>
        </row>
        <row r="91">
          <cell r="A91">
            <v>96</v>
          </cell>
          <cell r="B91" t="str">
            <v>왕대성</v>
          </cell>
          <cell r="C91" t="str">
            <v>인하대</v>
          </cell>
          <cell r="D91" t="str">
            <v>기계</v>
          </cell>
          <cell r="H91" t="str">
            <v>032-612-1777</v>
          </cell>
          <cell r="I91" t="str">
            <v>015-8324-2438</v>
          </cell>
          <cell r="J91">
            <v>178</v>
          </cell>
          <cell r="K91">
            <v>62</v>
          </cell>
          <cell r="L91">
            <v>105</v>
          </cell>
        </row>
        <row r="92">
          <cell r="A92">
            <v>46</v>
          </cell>
          <cell r="B92" t="str">
            <v>박경수</v>
          </cell>
          <cell r="C92" t="str">
            <v>한양대</v>
          </cell>
          <cell r="D92" t="str">
            <v>기계</v>
          </cell>
          <cell r="H92" t="str">
            <v>02-435-7326</v>
          </cell>
          <cell r="I92" t="str">
            <v>016-299-7326</v>
          </cell>
          <cell r="J92">
            <v>170</v>
          </cell>
          <cell r="K92">
            <v>60</v>
          </cell>
          <cell r="L92">
            <v>95</v>
          </cell>
        </row>
        <row r="93">
          <cell r="A93">
            <v>80</v>
          </cell>
          <cell r="B93" t="str">
            <v>심태웅</v>
          </cell>
          <cell r="C93" t="str">
            <v>한양대</v>
          </cell>
          <cell r="D93" t="str">
            <v>기계</v>
          </cell>
          <cell r="E93" t="str">
            <v>한양대</v>
          </cell>
          <cell r="F93" t="str">
            <v>정밀기계공학</v>
          </cell>
          <cell r="H93" t="str">
            <v>02-857-0035</v>
          </cell>
          <cell r="I93" t="str">
            <v>011-9702-9746</v>
          </cell>
          <cell r="J93">
            <v>165</v>
          </cell>
          <cell r="K93">
            <v>67</v>
          </cell>
          <cell r="L93">
            <v>95</v>
          </cell>
        </row>
        <row r="94">
          <cell r="A94">
            <v>98</v>
          </cell>
          <cell r="B94" t="str">
            <v>우길제</v>
          </cell>
          <cell r="C94" t="str">
            <v>한양대</v>
          </cell>
          <cell r="D94" t="str">
            <v>기계</v>
          </cell>
          <cell r="H94" t="str">
            <v>0416-881-5005</v>
          </cell>
          <cell r="I94" t="str">
            <v>012-443-0124</v>
          </cell>
          <cell r="J94">
            <v>175</v>
          </cell>
          <cell r="K94">
            <v>65</v>
          </cell>
          <cell r="L94">
            <v>100</v>
          </cell>
        </row>
        <row r="95">
          <cell r="A95">
            <v>127</v>
          </cell>
          <cell r="B95" t="str">
            <v>이정규</v>
          </cell>
          <cell r="C95" t="str">
            <v>한양대</v>
          </cell>
          <cell r="D95" t="str">
            <v>기계</v>
          </cell>
          <cell r="H95" t="str">
            <v>02-579-8653</v>
          </cell>
          <cell r="I95" t="str">
            <v>011-203-2365</v>
          </cell>
          <cell r="J95">
            <v>177</v>
          </cell>
          <cell r="K95">
            <v>63</v>
          </cell>
          <cell r="L95">
            <v>100</v>
          </cell>
        </row>
        <row r="96">
          <cell r="A96">
            <v>186</v>
          </cell>
          <cell r="B96" t="str">
            <v>홍건식</v>
          </cell>
          <cell r="C96" t="str">
            <v>한양대</v>
          </cell>
          <cell r="D96" t="str">
            <v>기계</v>
          </cell>
          <cell r="H96" t="str">
            <v>0341-988-7027</v>
          </cell>
          <cell r="I96" t="str">
            <v>019-384-9027</v>
          </cell>
          <cell r="J96">
            <v>176</v>
          </cell>
          <cell r="K96">
            <v>55</v>
          </cell>
          <cell r="L96">
            <v>105</v>
          </cell>
        </row>
        <row r="97">
          <cell r="A97">
            <v>158</v>
          </cell>
          <cell r="B97" t="str">
            <v>조근호</v>
          </cell>
          <cell r="C97" t="str">
            <v>한양대</v>
          </cell>
          <cell r="D97" t="str">
            <v>기계</v>
          </cell>
          <cell r="H97" t="str">
            <v>053-962-4865</v>
          </cell>
          <cell r="I97" t="str">
            <v>016-657-9335</v>
          </cell>
          <cell r="J97">
            <v>185</v>
          </cell>
          <cell r="K97">
            <v>71</v>
          </cell>
          <cell r="L97">
            <v>110</v>
          </cell>
        </row>
        <row r="98">
          <cell r="A98">
            <v>169</v>
          </cell>
          <cell r="B98" t="str">
            <v>지상우</v>
          </cell>
          <cell r="C98" t="str">
            <v>홍익대</v>
          </cell>
          <cell r="D98" t="str">
            <v>기계</v>
          </cell>
          <cell r="H98" t="str">
            <v>0344-968-2500</v>
          </cell>
          <cell r="I98" t="str">
            <v>018-233-1206</v>
          </cell>
          <cell r="J98">
            <v>174</v>
          </cell>
          <cell r="K98">
            <v>64</v>
          </cell>
          <cell r="L98">
            <v>100</v>
          </cell>
        </row>
        <row r="99">
          <cell r="A99">
            <v>197</v>
          </cell>
          <cell r="B99" t="str">
            <v>서종우</v>
          </cell>
          <cell r="C99" t="str">
            <v>KIST</v>
          </cell>
          <cell r="D99" t="str">
            <v>기계</v>
          </cell>
          <cell r="E99" t="str">
            <v>KIST</v>
          </cell>
          <cell r="F99" t="str">
            <v>기계</v>
          </cell>
          <cell r="H99" t="str">
            <v>02-3493-8353</v>
          </cell>
          <cell r="I99" t="str">
            <v>017-270-7561</v>
          </cell>
          <cell r="J99">
            <v>180</v>
          </cell>
          <cell r="K99">
            <v>64</v>
          </cell>
          <cell r="L99">
            <v>105</v>
          </cell>
        </row>
        <row r="100">
          <cell r="A100">
            <v>24</v>
          </cell>
          <cell r="B100" t="str">
            <v>김용철</v>
          </cell>
          <cell r="C100" t="str">
            <v>부산대</v>
          </cell>
          <cell r="D100" t="str">
            <v>기계</v>
          </cell>
          <cell r="E100" t="str">
            <v>부산대</v>
          </cell>
          <cell r="F100" t="str">
            <v>정밀기계공학</v>
          </cell>
          <cell r="H100" t="str">
            <v>051-502-5153</v>
          </cell>
          <cell r="I100" t="str">
            <v>011-830-5157</v>
          </cell>
          <cell r="J100">
            <v>174</v>
          </cell>
          <cell r="K100">
            <v>67</v>
          </cell>
          <cell r="L100">
            <v>100</v>
          </cell>
        </row>
        <row r="101">
          <cell r="A101">
            <v>43</v>
          </cell>
          <cell r="B101" t="str">
            <v>류지훈</v>
          </cell>
          <cell r="C101" t="str">
            <v>중앙대</v>
          </cell>
          <cell r="D101" t="str">
            <v>기계</v>
          </cell>
          <cell r="H101" t="str">
            <v>0342-711-8896</v>
          </cell>
          <cell r="I101" t="str">
            <v>017-391-8896</v>
          </cell>
          <cell r="J101">
            <v>172</v>
          </cell>
          <cell r="K101">
            <v>62</v>
          </cell>
          <cell r="L101">
            <v>100</v>
          </cell>
        </row>
        <row r="102">
          <cell r="A102">
            <v>93</v>
          </cell>
          <cell r="B102" t="str">
            <v>오준혁</v>
          </cell>
          <cell r="C102" t="str">
            <v>한양대</v>
          </cell>
          <cell r="D102" t="str">
            <v>기계</v>
          </cell>
          <cell r="H102" t="str">
            <v>02-2296-1048</v>
          </cell>
          <cell r="I102" t="str">
            <v>011-9599-1048</v>
          </cell>
          <cell r="J102">
            <v>178</v>
          </cell>
          <cell r="K102">
            <v>78</v>
          </cell>
          <cell r="L102">
            <v>105</v>
          </cell>
        </row>
        <row r="103">
          <cell r="A103">
            <v>10</v>
          </cell>
          <cell r="B103" t="str">
            <v>정동준</v>
          </cell>
          <cell r="C103" t="str">
            <v>서울대</v>
          </cell>
          <cell r="D103" t="str">
            <v>기계</v>
          </cell>
          <cell r="E103" t="str">
            <v>과기대학원</v>
          </cell>
          <cell r="F103" t="str">
            <v>기계공학</v>
          </cell>
          <cell r="H103" t="str">
            <v>02-869-3269</v>
          </cell>
          <cell r="I103" t="str">
            <v>015-4414-3269</v>
          </cell>
          <cell r="M103" t="str">
            <v>산학장학생</v>
          </cell>
        </row>
        <row r="104">
          <cell r="A104">
            <v>95</v>
          </cell>
          <cell r="B104" t="str">
            <v>오태성</v>
          </cell>
          <cell r="C104" t="str">
            <v>연세대</v>
          </cell>
          <cell r="D104" t="str">
            <v>기계</v>
          </cell>
          <cell r="H104" t="str">
            <v>0342-701-1666</v>
          </cell>
          <cell r="I104" t="str">
            <v>016-267-4375</v>
          </cell>
          <cell r="J104">
            <v>164</v>
          </cell>
          <cell r="K104">
            <v>65</v>
          </cell>
          <cell r="L104">
            <v>90</v>
          </cell>
        </row>
        <row r="105">
          <cell r="A105">
            <v>5</v>
          </cell>
          <cell r="B105" t="str">
            <v>임용진</v>
          </cell>
          <cell r="C105" t="str">
            <v>국민대</v>
          </cell>
          <cell r="D105" t="str">
            <v>기계</v>
          </cell>
          <cell r="E105" t="str">
            <v>기타대</v>
          </cell>
          <cell r="F105" t="str">
            <v>공학계열기타</v>
          </cell>
          <cell r="H105" t="str">
            <v>02-430-7477</v>
          </cell>
          <cell r="I105" t="str">
            <v>017-427-7477</v>
          </cell>
          <cell r="M105" t="str">
            <v>추가자</v>
          </cell>
        </row>
        <row r="106">
          <cell r="A106">
            <v>15</v>
          </cell>
          <cell r="B106" t="str">
            <v>박정근</v>
          </cell>
          <cell r="C106" t="str">
            <v>서울대</v>
          </cell>
          <cell r="D106" t="str">
            <v>노어(노문)</v>
          </cell>
          <cell r="H106" t="str">
            <v>02-877-5907</v>
          </cell>
          <cell r="I106" t="str">
            <v>015-8333-5901</v>
          </cell>
          <cell r="J106">
            <v>168</v>
          </cell>
          <cell r="K106">
            <v>56</v>
          </cell>
          <cell r="L106">
            <v>95</v>
          </cell>
          <cell r="M106" t="str">
            <v>추가될 가능</v>
          </cell>
        </row>
        <row r="107">
          <cell r="A107">
            <v>125</v>
          </cell>
          <cell r="B107" t="str">
            <v>이일부</v>
          </cell>
          <cell r="C107" t="str">
            <v>서울대</v>
          </cell>
          <cell r="D107" t="str">
            <v>농업경제</v>
          </cell>
          <cell r="E107" t="str">
            <v>서울대</v>
          </cell>
          <cell r="F107" t="str">
            <v>농업경제</v>
          </cell>
          <cell r="H107" t="str">
            <v>0343-396-7477</v>
          </cell>
          <cell r="I107" t="str">
            <v>016-658-4551</v>
          </cell>
          <cell r="J107">
            <v>175</v>
          </cell>
          <cell r="K107">
            <v>65</v>
          </cell>
          <cell r="L107">
            <v>105</v>
          </cell>
        </row>
        <row r="108">
          <cell r="A108">
            <v>195</v>
          </cell>
          <cell r="B108" t="str">
            <v>장성주</v>
          </cell>
          <cell r="C108" t="str">
            <v>서울대</v>
          </cell>
          <cell r="D108" t="str">
            <v>농업기계공</v>
          </cell>
          <cell r="E108" t="str">
            <v>서울대</v>
          </cell>
          <cell r="F108" t="str">
            <v>농업기계공학</v>
          </cell>
          <cell r="H108" t="str">
            <v>0331-290-2394</v>
          </cell>
          <cell r="I108" t="str">
            <v>016-727-1042</v>
          </cell>
          <cell r="J108">
            <v>168</v>
          </cell>
          <cell r="K108">
            <v>55</v>
          </cell>
          <cell r="L108">
            <v>95</v>
          </cell>
        </row>
        <row r="109">
          <cell r="A109">
            <v>141</v>
          </cell>
          <cell r="B109" t="str">
            <v>장성만</v>
          </cell>
          <cell r="C109" t="str">
            <v>서울대</v>
          </cell>
          <cell r="D109" t="str">
            <v>농업기계공</v>
          </cell>
          <cell r="H109" t="str">
            <v>0331-290-0843</v>
          </cell>
          <cell r="I109" t="str">
            <v>011-9748-7809</v>
          </cell>
          <cell r="J109">
            <v>173</v>
          </cell>
          <cell r="K109">
            <v>63</v>
          </cell>
          <cell r="L109">
            <v>100</v>
          </cell>
        </row>
        <row r="110">
          <cell r="A110">
            <v>15</v>
          </cell>
          <cell r="B110" t="str">
            <v>김성욱</v>
          </cell>
          <cell r="C110" t="str">
            <v>서울대</v>
          </cell>
          <cell r="D110" t="str">
            <v>농업기계공</v>
          </cell>
          <cell r="H110" t="str">
            <v>0658-544-5286</v>
          </cell>
          <cell r="I110" t="str">
            <v>017-292-5286</v>
          </cell>
          <cell r="J110">
            <v>180</v>
          </cell>
          <cell r="K110">
            <v>76</v>
          </cell>
          <cell r="L110">
            <v>105</v>
          </cell>
        </row>
        <row r="111">
          <cell r="A111">
            <v>28</v>
          </cell>
          <cell r="B111" t="str">
            <v>김재영</v>
          </cell>
          <cell r="C111" t="str">
            <v>서울대</v>
          </cell>
          <cell r="D111" t="str">
            <v>농업기계공</v>
          </cell>
          <cell r="H111" t="str">
            <v>0331-290-0870</v>
          </cell>
          <cell r="I111" t="str">
            <v>016-760-0343</v>
          </cell>
          <cell r="J111">
            <v>175</v>
          </cell>
          <cell r="K111">
            <v>68</v>
          </cell>
          <cell r="L111">
            <v>105</v>
          </cell>
        </row>
        <row r="112">
          <cell r="A112">
            <v>13</v>
          </cell>
          <cell r="B112" t="str">
            <v>정영훈</v>
          </cell>
          <cell r="C112" t="str">
            <v>서울대</v>
          </cell>
          <cell r="D112" t="str">
            <v>농화학</v>
          </cell>
          <cell r="H112" t="str">
            <v>02-884-9609</v>
          </cell>
          <cell r="I112" t="str">
            <v>011-311-3987</v>
          </cell>
          <cell r="J112">
            <v>177</v>
          </cell>
          <cell r="K112">
            <v>72</v>
          </cell>
          <cell r="L112">
            <v>105</v>
          </cell>
          <cell r="M112" t="str">
            <v>신검탈락 검증자</v>
          </cell>
        </row>
        <row r="113">
          <cell r="A113">
            <v>99</v>
          </cell>
          <cell r="B113" t="str">
            <v>유동솔</v>
          </cell>
          <cell r="C113" t="str">
            <v>고려대</v>
          </cell>
          <cell r="D113" t="str">
            <v>독어(독문)</v>
          </cell>
          <cell r="H113" t="str">
            <v>0342-703-5857</v>
          </cell>
          <cell r="I113" t="str">
            <v>016-283-5307</v>
          </cell>
          <cell r="J113">
            <v>176</v>
          </cell>
          <cell r="K113">
            <v>85</v>
          </cell>
          <cell r="L113">
            <v>105</v>
          </cell>
        </row>
        <row r="114">
          <cell r="A114">
            <v>27</v>
          </cell>
          <cell r="B114" t="str">
            <v>김재영</v>
          </cell>
          <cell r="C114" t="str">
            <v>고려대</v>
          </cell>
          <cell r="D114" t="str">
            <v>동양사학</v>
          </cell>
          <cell r="H114" t="str">
            <v>02-911-5259</v>
          </cell>
          <cell r="I114" t="str">
            <v>017-711-5259</v>
          </cell>
          <cell r="J114">
            <v>178</v>
          </cell>
          <cell r="K114">
            <v>69</v>
          </cell>
          <cell r="L114">
            <v>105</v>
          </cell>
        </row>
        <row r="115">
          <cell r="A115">
            <v>4</v>
          </cell>
          <cell r="B115" t="str">
            <v>강성근</v>
          </cell>
          <cell r="C115" t="str">
            <v>고려대</v>
          </cell>
          <cell r="D115" t="str">
            <v>무역</v>
          </cell>
          <cell r="H115" t="str">
            <v>0345-492-7401</v>
          </cell>
          <cell r="I115" t="str">
            <v>016-555-0011</v>
          </cell>
          <cell r="J115">
            <v>172</v>
          </cell>
          <cell r="K115">
            <v>63</v>
          </cell>
          <cell r="L115">
            <v>100</v>
          </cell>
        </row>
        <row r="116">
          <cell r="A116">
            <v>88</v>
          </cell>
          <cell r="B116" t="str">
            <v>양희성</v>
          </cell>
          <cell r="C116" t="str">
            <v>고려대</v>
          </cell>
          <cell r="D116" t="str">
            <v>무역</v>
          </cell>
          <cell r="H116" t="str">
            <v>02-925-1841</v>
          </cell>
          <cell r="I116" t="str">
            <v>019-320-2569</v>
          </cell>
          <cell r="J116">
            <v>174</v>
          </cell>
          <cell r="K116">
            <v>67</v>
          </cell>
          <cell r="L116">
            <v>100</v>
          </cell>
        </row>
        <row r="117">
          <cell r="A117">
            <v>146</v>
          </cell>
          <cell r="B117" t="str">
            <v>전영식</v>
          </cell>
          <cell r="C117" t="str">
            <v>연세대</v>
          </cell>
          <cell r="D117" t="str">
            <v>물리학</v>
          </cell>
          <cell r="H117" t="str">
            <v>032-671-4102</v>
          </cell>
          <cell r="I117" t="str">
            <v>016-385-4102</v>
          </cell>
          <cell r="J117">
            <v>180</v>
          </cell>
          <cell r="K117">
            <v>75</v>
          </cell>
          <cell r="L117">
            <v>105</v>
          </cell>
        </row>
        <row r="118">
          <cell r="A118">
            <v>71</v>
          </cell>
          <cell r="B118" t="str">
            <v>성정훈</v>
          </cell>
          <cell r="C118" t="str">
            <v>고려대</v>
          </cell>
          <cell r="D118" t="str">
            <v>사회학</v>
          </cell>
          <cell r="H118" t="str">
            <v>02-927-4767</v>
          </cell>
          <cell r="I118" t="str">
            <v>016-376-5874</v>
          </cell>
          <cell r="J118">
            <v>172</v>
          </cell>
          <cell r="K118">
            <v>75</v>
          </cell>
          <cell r="L118">
            <v>100</v>
          </cell>
        </row>
        <row r="119">
          <cell r="A119">
            <v>167</v>
          </cell>
          <cell r="B119" t="str">
            <v>조현홍</v>
          </cell>
          <cell r="C119" t="str">
            <v>경성대</v>
          </cell>
          <cell r="D119" t="str">
            <v>산업공학</v>
          </cell>
          <cell r="H119" t="str">
            <v>052-272-7598</v>
          </cell>
          <cell r="I119" t="str">
            <v>016-582-7598</v>
          </cell>
          <cell r="J119">
            <v>180</v>
          </cell>
          <cell r="K119">
            <v>75</v>
          </cell>
          <cell r="L119">
            <v>105</v>
          </cell>
        </row>
        <row r="120">
          <cell r="A120">
            <v>131</v>
          </cell>
          <cell r="B120" t="str">
            <v>이진호</v>
          </cell>
          <cell r="C120" t="str">
            <v>일본] 와세다</v>
          </cell>
          <cell r="D120" t="str">
            <v>상학</v>
          </cell>
          <cell r="H120" t="str">
            <v>0342-713-3512</v>
          </cell>
          <cell r="I120" t="str">
            <v>011-9075-2939</v>
          </cell>
          <cell r="J120">
            <v>173</v>
          </cell>
          <cell r="K120">
            <v>70</v>
          </cell>
          <cell r="L120">
            <v>100</v>
          </cell>
        </row>
        <row r="121">
          <cell r="A121">
            <v>148</v>
          </cell>
          <cell r="B121" t="str">
            <v>전주열</v>
          </cell>
          <cell r="C121" t="str">
            <v>고려대</v>
          </cell>
          <cell r="D121" t="str">
            <v>서어(서문)</v>
          </cell>
          <cell r="H121" t="str">
            <v>02-3290-2153</v>
          </cell>
          <cell r="I121" t="str">
            <v>016-246-5091</v>
          </cell>
          <cell r="J121">
            <v>168</v>
          </cell>
          <cell r="K121">
            <v>64</v>
          </cell>
          <cell r="L121">
            <v>95</v>
          </cell>
        </row>
        <row r="122">
          <cell r="A122">
            <v>177</v>
          </cell>
          <cell r="B122" t="str">
            <v>최용득</v>
          </cell>
          <cell r="C122" t="str">
            <v>고려대</v>
          </cell>
          <cell r="D122" t="str">
            <v>서어(서문)</v>
          </cell>
          <cell r="H122" t="str">
            <v>02-964-7068</v>
          </cell>
          <cell r="I122" t="str">
            <v>017-723-0218</v>
          </cell>
          <cell r="J122">
            <v>168</v>
          </cell>
          <cell r="K122">
            <v>60</v>
          </cell>
          <cell r="L122">
            <v>95</v>
          </cell>
        </row>
        <row r="123">
          <cell r="A123">
            <v>38</v>
          </cell>
          <cell r="B123" t="str">
            <v>나유석</v>
          </cell>
          <cell r="C123" t="str">
            <v>고려대</v>
          </cell>
          <cell r="D123" t="str">
            <v>서어(서문)</v>
          </cell>
          <cell r="H123" t="str">
            <v>02-591-3813</v>
          </cell>
          <cell r="I123" t="str">
            <v>017-396-1937</v>
          </cell>
          <cell r="J123">
            <v>173</v>
          </cell>
          <cell r="K123">
            <v>67</v>
          </cell>
          <cell r="L123">
            <v>100</v>
          </cell>
        </row>
        <row r="124">
          <cell r="A124">
            <v>193</v>
          </cell>
          <cell r="B124" t="str">
            <v>황차연</v>
          </cell>
          <cell r="C124" t="str">
            <v>경희대</v>
          </cell>
          <cell r="D124" t="str">
            <v>섬유</v>
          </cell>
          <cell r="H124" t="str">
            <v>0331-246-4134</v>
          </cell>
          <cell r="I124" t="str">
            <v>017-280-6517</v>
          </cell>
          <cell r="J124">
            <v>174</v>
          </cell>
          <cell r="K124">
            <v>60</v>
          </cell>
          <cell r="L124">
            <v>100</v>
          </cell>
        </row>
        <row r="125">
          <cell r="A125">
            <v>153</v>
          </cell>
          <cell r="B125" t="str">
            <v>정성갑</v>
          </cell>
          <cell r="C125" t="str">
            <v>경희대</v>
          </cell>
          <cell r="D125" t="str">
            <v>섬유</v>
          </cell>
          <cell r="H125" t="str">
            <v>02-908-4952</v>
          </cell>
          <cell r="I125" t="str">
            <v>016-267-4956</v>
          </cell>
          <cell r="J125">
            <v>177</v>
          </cell>
          <cell r="K125">
            <v>66</v>
          </cell>
          <cell r="L125">
            <v>105</v>
          </cell>
        </row>
        <row r="126">
          <cell r="A126">
            <v>26</v>
          </cell>
          <cell r="B126" t="str">
            <v>김응수</v>
          </cell>
          <cell r="C126" t="str">
            <v>서울대</v>
          </cell>
          <cell r="D126" t="str">
            <v>섬유</v>
          </cell>
          <cell r="E126" t="str">
            <v>서울대</v>
          </cell>
          <cell r="F126" t="str">
            <v>섬유공학</v>
          </cell>
          <cell r="H126" t="str">
            <v>02-880-8736</v>
          </cell>
          <cell r="J126">
            <v>172</v>
          </cell>
          <cell r="K126">
            <v>68</v>
          </cell>
          <cell r="L126">
            <v>100</v>
          </cell>
        </row>
        <row r="127">
          <cell r="A127">
            <v>11</v>
          </cell>
          <cell r="B127" t="str">
            <v>김정선</v>
          </cell>
          <cell r="C127" t="str">
            <v>서울대</v>
          </cell>
          <cell r="D127" t="str">
            <v>섬유</v>
          </cell>
          <cell r="E127" t="str">
            <v>서울대</v>
          </cell>
          <cell r="F127" t="str">
            <v>섬유공학</v>
          </cell>
          <cell r="H127" t="str">
            <v>032-86-7375</v>
          </cell>
          <cell r="I127" t="str">
            <v>880-7195</v>
          </cell>
          <cell r="M127" t="str">
            <v>산학장학생</v>
          </cell>
        </row>
        <row r="128">
          <cell r="A128">
            <v>48</v>
          </cell>
          <cell r="B128" t="str">
            <v>박광환</v>
          </cell>
          <cell r="C128" t="str">
            <v>성균관대</v>
          </cell>
          <cell r="D128" t="str">
            <v>섬유</v>
          </cell>
          <cell r="H128" t="str">
            <v>233912182</v>
          </cell>
          <cell r="I128" t="str">
            <v>019-234-2182</v>
          </cell>
          <cell r="J128">
            <v>168</v>
          </cell>
          <cell r="K128">
            <v>55</v>
          </cell>
          <cell r="L128">
            <v>95</v>
          </cell>
        </row>
        <row r="129">
          <cell r="A129">
            <v>113</v>
          </cell>
          <cell r="B129" t="str">
            <v>이동훈</v>
          </cell>
          <cell r="C129" t="str">
            <v>성균관대</v>
          </cell>
          <cell r="D129" t="str">
            <v>섬유</v>
          </cell>
          <cell r="H129" t="str">
            <v>0331-294-3447</v>
          </cell>
          <cell r="I129" t="str">
            <v>016-211-2972</v>
          </cell>
          <cell r="J129">
            <v>168</v>
          </cell>
          <cell r="K129">
            <v>61</v>
          </cell>
          <cell r="L129">
            <v>95</v>
          </cell>
        </row>
        <row r="130">
          <cell r="A130">
            <v>9</v>
          </cell>
          <cell r="B130" t="str">
            <v>곽경훈</v>
          </cell>
          <cell r="C130" t="str">
            <v>성균관대</v>
          </cell>
          <cell r="D130" t="str">
            <v>섬유</v>
          </cell>
          <cell r="H130" t="str">
            <v>02-713-7936</v>
          </cell>
          <cell r="I130" t="str">
            <v>016-282-7936</v>
          </cell>
          <cell r="J130">
            <v>175</v>
          </cell>
          <cell r="K130">
            <v>72</v>
          </cell>
          <cell r="L130">
            <v>100</v>
          </cell>
        </row>
        <row r="131">
          <cell r="A131">
            <v>42</v>
          </cell>
          <cell r="B131" t="str">
            <v>류순주</v>
          </cell>
          <cell r="C131" t="str">
            <v>성균관대</v>
          </cell>
          <cell r="D131" t="str">
            <v>섬유</v>
          </cell>
          <cell r="H131" t="str">
            <v>0343-425-9468</v>
          </cell>
          <cell r="I131" t="str">
            <v>018-251-9468</v>
          </cell>
          <cell r="J131">
            <v>174</v>
          </cell>
          <cell r="K131">
            <v>66</v>
          </cell>
          <cell r="L131">
            <v>100</v>
          </cell>
        </row>
        <row r="132">
          <cell r="A132">
            <v>50</v>
          </cell>
          <cell r="B132" t="str">
            <v>박대희</v>
          </cell>
          <cell r="C132" t="str">
            <v>성균관대</v>
          </cell>
          <cell r="D132" t="str">
            <v>섬유</v>
          </cell>
          <cell r="H132" t="str">
            <v>02-548-6228</v>
          </cell>
          <cell r="I132" t="str">
            <v>018-329-6228</v>
          </cell>
          <cell r="J132">
            <v>173</v>
          </cell>
          <cell r="K132">
            <v>58</v>
          </cell>
          <cell r="L132">
            <v>100</v>
          </cell>
        </row>
        <row r="133">
          <cell r="A133">
            <v>132</v>
          </cell>
          <cell r="B133" t="str">
            <v>이창재</v>
          </cell>
          <cell r="C133" t="str">
            <v>성균관대</v>
          </cell>
          <cell r="D133" t="str">
            <v>섬유</v>
          </cell>
          <cell r="H133" t="str">
            <v>0591-742-2432</v>
          </cell>
          <cell r="I133" t="str">
            <v>017-544-8256</v>
          </cell>
          <cell r="J133">
            <v>173</v>
          </cell>
          <cell r="K133">
            <v>75</v>
          </cell>
          <cell r="L133">
            <v>100</v>
          </cell>
        </row>
        <row r="134">
          <cell r="A134">
            <v>135</v>
          </cell>
          <cell r="B134" t="str">
            <v>이현호</v>
          </cell>
          <cell r="C134" t="str">
            <v>성균관대</v>
          </cell>
          <cell r="D134" t="str">
            <v>섬유</v>
          </cell>
          <cell r="H134" t="str">
            <v>0342-731-9898</v>
          </cell>
          <cell r="I134" t="str">
            <v>017-286-6198</v>
          </cell>
          <cell r="J134">
            <v>180</v>
          </cell>
          <cell r="K134">
            <v>75</v>
          </cell>
          <cell r="L134">
            <v>100</v>
          </cell>
        </row>
        <row r="135">
          <cell r="A135">
            <v>102</v>
          </cell>
          <cell r="B135" t="str">
            <v>유지욱</v>
          </cell>
          <cell r="C135" t="str">
            <v>성균관대</v>
          </cell>
          <cell r="D135" t="str">
            <v>섬유</v>
          </cell>
          <cell r="H135" t="str">
            <v>0342-706-9449</v>
          </cell>
          <cell r="I135" t="str">
            <v>017-357-9449</v>
          </cell>
          <cell r="J135">
            <v>178</v>
          </cell>
          <cell r="K135">
            <v>95</v>
          </cell>
          <cell r="L135">
            <v>105</v>
          </cell>
        </row>
        <row r="136">
          <cell r="A136">
            <v>41</v>
          </cell>
          <cell r="B136" t="str">
            <v>류광택</v>
          </cell>
          <cell r="C136" t="str">
            <v>영남대</v>
          </cell>
          <cell r="D136" t="str">
            <v>섬유</v>
          </cell>
          <cell r="H136" t="str">
            <v>053-651-2224</v>
          </cell>
          <cell r="I136" t="str">
            <v>016-720-2224</v>
          </cell>
          <cell r="J136">
            <v>168</v>
          </cell>
          <cell r="K136">
            <v>80</v>
          </cell>
          <cell r="L136">
            <v>95</v>
          </cell>
        </row>
        <row r="137">
          <cell r="A137">
            <v>7</v>
          </cell>
          <cell r="B137" t="str">
            <v>강재익</v>
          </cell>
          <cell r="C137" t="str">
            <v>인하대</v>
          </cell>
          <cell r="D137" t="str">
            <v>섬유</v>
          </cell>
          <cell r="E137" t="str">
            <v>인하대</v>
          </cell>
          <cell r="F137" t="str">
            <v>섬유공학</v>
          </cell>
          <cell r="H137" t="str">
            <v>0417-555-0476</v>
          </cell>
          <cell r="I137" t="str">
            <v>018-422-9919</v>
          </cell>
          <cell r="J137">
            <v>175</v>
          </cell>
          <cell r="K137">
            <v>76</v>
          </cell>
          <cell r="L137">
            <v>100</v>
          </cell>
        </row>
        <row r="138">
          <cell r="A138">
            <v>40</v>
          </cell>
          <cell r="B138" t="str">
            <v>라규일</v>
          </cell>
          <cell r="C138" t="str">
            <v>인하대</v>
          </cell>
          <cell r="D138" t="str">
            <v>섬유</v>
          </cell>
          <cell r="E138" t="str">
            <v>인하대</v>
          </cell>
          <cell r="F138" t="str">
            <v>섬유공학</v>
          </cell>
          <cell r="H138" t="str">
            <v>3312978864</v>
          </cell>
          <cell r="I138" t="str">
            <v>016-306-8864</v>
          </cell>
          <cell r="J138">
            <v>172</v>
          </cell>
          <cell r="K138">
            <v>60</v>
          </cell>
          <cell r="L138">
            <v>100</v>
          </cell>
        </row>
        <row r="139">
          <cell r="A139">
            <v>181</v>
          </cell>
          <cell r="B139" t="str">
            <v>편도균</v>
          </cell>
          <cell r="C139" t="str">
            <v>충남대</v>
          </cell>
          <cell r="D139" t="str">
            <v>섬유</v>
          </cell>
          <cell r="H139" t="str">
            <v>042-283-3958</v>
          </cell>
          <cell r="I139" t="str">
            <v>019-428-9124</v>
          </cell>
          <cell r="J139">
            <v>173</v>
          </cell>
          <cell r="K139">
            <v>66</v>
          </cell>
          <cell r="L139">
            <v>100</v>
          </cell>
        </row>
        <row r="140">
          <cell r="A140">
            <v>154</v>
          </cell>
          <cell r="B140" t="str">
            <v>정우진</v>
          </cell>
          <cell r="C140" t="str">
            <v>충남대</v>
          </cell>
          <cell r="D140" t="str">
            <v>섬유</v>
          </cell>
          <cell r="H140" t="str">
            <v>042-533-0578</v>
          </cell>
          <cell r="I140" t="str">
            <v>017-402-0578</v>
          </cell>
          <cell r="J140">
            <v>176</v>
          </cell>
          <cell r="K140">
            <v>65</v>
          </cell>
          <cell r="L140">
            <v>105</v>
          </cell>
        </row>
        <row r="141">
          <cell r="A141">
            <v>121</v>
          </cell>
          <cell r="B141" t="str">
            <v>이승훈</v>
          </cell>
          <cell r="C141" t="str">
            <v>한양대</v>
          </cell>
          <cell r="D141" t="str">
            <v>섬유</v>
          </cell>
          <cell r="H141" t="str">
            <v>052-292-1028</v>
          </cell>
          <cell r="I141" t="str">
            <v>019-388-5370</v>
          </cell>
          <cell r="J141">
            <v>173</v>
          </cell>
          <cell r="K141">
            <v>70</v>
          </cell>
          <cell r="L141">
            <v>100</v>
          </cell>
        </row>
        <row r="142">
          <cell r="A142">
            <v>68</v>
          </cell>
          <cell r="B142" t="str">
            <v>백형원</v>
          </cell>
          <cell r="C142" t="str">
            <v>한양대</v>
          </cell>
          <cell r="D142" t="str">
            <v>섬유</v>
          </cell>
          <cell r="H142" t="str">
            <v>02-387-4714</v>
          </cell>
          <cell r="I142" t="str">
            <v>018-256-4714</v>
          </cell>
          <cell r="J142">
            <v>178</v>
          </cell>
          <cell r="K142">
            <v>72</v>
          </cell>
          <cell r="L142">
            <v>105</v>
          </cell>
        </row>
        <row r="143">
          <cell r="A143">
            <v>7</v>
          </cell>
          <cell r="B143" t="str">
            <v>허종태</v>
          </cell>
          <cell r="C143" t="str">
            <v>한양대</v>
          </cell>
          <cell r="D143" t="str">
            <v>섬유</v>
          </cell>
          <cell r="E143" t="str">
            <v>한양대</v>
          </cell>
          <cell r="F143" t="str">
            <v>섬유공학</v>
          </cell>
          <cell r="H143" t="str">
            <v>02-421-2938</v>
          </cell>
          <cell r="I143" t="str">
            <v>011-585-2938</v>
          </cell>
          <cell r="M143" t="str">
            <v>산학장학생</v>
          </cell>
        </row>
        <row r="144">
          <cell r="A144">
            <v>18</v>
          </cell>
          <cell r="B144" t="str">
            <v>최승우</v>
          </cell>
          <cell r="C144" t="str">
            <v>한양대</v>
          </cell>
          <cell r="D144" t="str">
            <v>섬유</v>
          </cell>
          <cell r="E144" t="str">
            <v>한양대</v>
          </cell>
          <cell r="F144" t="str">
            <v>섬유</v>
          </cell>
          <cell r="I144" t="str">
            <v>018-226-5634</v>
          </cell>
          <cell r="M144" t="str">
            <v>연구소 채용자</v>
          </cell>
        </row>
        <row r="145">
          <cell r="A145">
            <v>19</v>
          </cell>
          <cell r="B145" t="str">
            <v>유상훈</v>
          </cell>
          <cell r="C145" t="str">
            <v>부산대</v>
          </cell>
          <cell r="D145" t="str">
            <v>섬유</v>
          </cell>
          <cell r="E145" t="str">
            <v>부산대</v>
          </cell>
          <cell r="F145" t="str">
            <v>섬유</v>
          </cell>
          <cell r="I145" t="str">
            <v>016-555-3055</v>
          </cell>
          <cell r="M145" t="str">
            <v>연구소 채용자</v>
          </cell>
        </row>
        <row r="146">
          <cell r="A146">
            <v>21</v>
          </cell>
          <cell r="B146" t="str">
            <v>강민성</v>
          </cell>
          <cell r="C146" t="str">
            <v>서울대</v>
          </cell>
          <cell r="D146" t="str">
            <v>섬유</v>
          </cell>
          <cell r="E146" t="str">
            <v>서울대</v>
          </cell>
          <cell r="F146" t="str">
            <v>섬유고분자공학</v>
          </cell>
          <cell r="H146" t="str">
            <v>0344-963-2724</v>
          </cell>
          <cell r="M146" t="str">
            <v>연구소 채용자</v>
          </cell>
        </row>
        <row r="147">
          <cell r="A147">
            <v>77</v>
          </cell>
          <cell r="B147" t="str">
            <v>신용선</v>
          </cell>
          <cell r="C147" t="str">
            <v>부산대</v>
          </cell>
          <cell r="D147" t="str">
            <v>섬유</v>
          </cell>
          <cell r="H147" t="str">
            <v>051-514-9661</v>
          </cell>
          <cell r="I147" t="str">
            <v>019-356-9661</v>
          </cell>
          <cell r="J147">
            <v>169</v>
          </cell>
          <cell r="K147">
            <v>61</v>
          </cell>
          <cell r="L147">
            <v>95</v>
          </cell>
        </row>
        <row r="148">
          <cell r="A148">
            <v>17</v>
          </cell>
          <cell r="B148" t="str">
            <v>김성훈</v>
          </cell>
          <cell r="C148" t="str">
            <v>한양대</v>
          </cell>
          <cell r="D148" t="str">
            <v>섬유</v>
          </cell>
          <cell r="H148" t="str">
            <v>02-581-7399</v>
          </cell>
          <cell r="I148" t="str">
            <v>019-308-3329</v>
          </cell>
          <cell r="J148">
            <v>177</v>
          </cell>
          <cell r="K148">
            <v>78</v>
          </cell>
          <cell r="L148">
            <v>105</v>
          </cell>
        </row>
        <row r="149">
          <cell r="A149">
            <v>36</v>
          </cell>
          <cell r="B149" t="str">
            <v>김형수</v>
          </cell>
          <cell r="C149" t="str">
            <v>서강대</v>
          </cell>
          <cell r="D149" t="str">
            <v>수학</v>
          </cell>
          <cell r="E149" t="str">
            <v>서강대</v>
          </cell>
          <cell r="F149" t="str">
            <v>공학계열기타</v>
          </cell>
          <cell r="H149" t="str">
            <v>28610068</v>
          </cell>
          <cell r="I149" t="str">
            <v>019-261-1068</v>
          </cell>
          <cell r="J149">
            <v>181</v>
          </cell>
          <cell r="K149">
            <v>70</v>
          </cell>
          <cell r="L149">
            <v>110</v>
          </cell>
        </row>
        <row r="150">
          <cell r="A150">
            <v>105</v>
          </cell>
          <cell r="B150" t="str">
            <v>윤성현</v>
          </cell>
          <cell r="C150" t="str">
            <v>경북대</v>
          </cell>
          <cell r="D150" t="str">
            <v>염색공학</v>
          </cell>
          <cell r="H150" t="str">
            <v>053-471-6131</v>
          </cell>
          <cell r="I150" t="str">
            <v>011-826-6131</v>
          </cell>
          <cell r="J150">
            <v>175</v>
          </cell>
          <cell r="K150">
            <v>80</v>
          </cell>
          <cell r="L150">
            <v>100</v>
          </cell>
        </row>
        <row r="151">
          <cell r="A151">
            <v>179</v>
          </cell>
          <cell r="B151" t="str">
            <v>최재원</v>
          </cell>
          <cell r="C151" t="str">
            <v>경북대</v>
          </cell>
          <cell r="D151" t="str">
            <v>염색공학</v>
          </cell>
          <cell r="H151" t="str">
            <v>053-763-5348</v>
          </cell>
          <cell r="I151" t="str">
            <v>011-9578-5724</v>
          </cell>
          <cell r="J151">
            <v>175</v>
          </cell>
          <cell r="K151">
            <v>74</v>
          </cell>
          <cell r="L151">
            <v>100</v>
          </cell>
        </row>
        <row r="152">
          <cell r="A152">
            <v>17</v>
          </cell>
          <cell r="B152" t="str">
            <v>김동윤</v>
          </cell>
          <cell r="C152" t="str">
            <v>경북대</v>
          </cell>
          <cell r="D152" t="str">
            <v>염색공학</v>
          </cell>
          <cell r="E152" t="str">
            <v>경북대</v>
          </cell>
          <cell r="F152" t="str">
            <v>염색공학</v>
          </cell>
          <cell r="H152" t="str">
            <v>053-950-5638</v>
          </cell>
          <cell r="M152" t="str">
            <v>연구소 채용자</v>
          </cell>
        </row>
        <row r="153">
          <cell r="A153">
            <v>194</v>
          </cell>
          <cell r="B153" t="str">
            <v>황희태</v>
          </cell>
          <cell r="C153" t="str">
            <v>고려대</v>
          </cell>
          <cell r="D153" t="str">
            <v>영어(영문)</v>
          </cell>
          <cell r="H153" t="str">
            <v>02-928-2795</v>
          </cell>
          <cell r="I153" t="str">
            <v>011-748-5496</v>
          </cell>
          <cell r="J153">
            <v>174.8</v>
          </cell>
          <cell r="K153">
            <v>71</v>
          </cell>
          <cell r="L153">
            <v>100</v>
          </cell>
        </row>
        <row r="154">
          <cell r="A154">
            <v>128</v>
          </cell>
          <cell r="B154" t="str">
            <v>이정주</v>
          </cell>
          <cell r="C154" t="str">
            <v>성균관대</v>
          </cell>
          <cell r="D154" t="str">
            <v>영어(영문)</v>
          </cell>
          <cell r="H154" t="str">
            <v>0357-542-7743</v>
          </cell>
          <cell r="I154" t="str">
            <v>011-447-5114</v>
          </cell>
          <cell r="J154">
            <v>168</v>
          </cell>
          <cell r="K154">
            <v>64</v>
          </cell>
          <cell r="L154">
            <v>95</v>
          </cell>
        </row>
        <row r="155">
          <cell r="A155">
            <v>189</v>
          </cell>
          <cell r="B155" t="str">
            <v>홍진태</v>
          </cell>
          <cell r="C155" t="str">
            <v>한국외대</v>
          </cell>
          <cell r="D155" t="str">
            <v>영어(영문)</v>
          </cell>
          <cell r="E155" t="str">
            <v>한국외대</v>
          </cell>
          <cell r="F155" t="str">
            <v>상경계열기타</v>
          </cell>
          <cell r="H155" t="str">
            <v>02-537-8881</v>
          </cell>
          <cell r="I155" t="str">
            <v>019-408-8881</v>
          </cell>
          <cell r="J155">
            <v>176.5</v>
          </cell>
          <cell r="K155">
            <v>65</v>
          </cell>
          <cell r="L155">
            <v>105</v>
          </cell>
        </row>
        <row r="156">
          <cell r="A156">
            <v>30</v>
          </cell>
          <cell r="B156" t="str">
            <v>김종완</v>
          </cell>
          <cell r="C156" t="str">
            <v>고려대</v>
          </cell>
          <cell r="D156" t="str">
            <v>유전공</v>
          </cell>
          <cell r="H156" t="str">
            <v>02-929-3286</v>
          </cell>
          <cell r="I156" t="str">
            <v>015-8344-3286</v>
          </cell>
          <cell r="J156">
            <v>167</v>
          </cell>
          <cell r="K156">
            <v>60</v>
          </cell>
          <cell r="L156">
            <v>95</v>
          </cell>
        </row>
        <row r="157">
          <cell r="A157">
            <v>126</v>
          </cell>
          <cell r="B157" t="str">
            <v>이재선</v>
          </cell>
          <cell r="C157" t="str">
            <v>고려대</v>
          </cell>
          <cell r="D157" t="str">
            <v>응용전자공학과</v>
          </cell>
          <cell r="H157" t="str">
            <v>0344-978-0122</v>
          </cell>
          <cell r="I157" t="str">
            <v>019-221-0517</v>
          </cell>
          <cell r="J157">
            <v>180</v>
          </cell>
          <cell r="K157">
            <v>72</v>
          </cell>
          <cell r="L157">
            <v>105</v>
          </cell>
        </row>
        <row r="158">
          <cell r="A158">
            <v>109</v>
          </cell>
          <cell r="B158" t="str">
            <v>이강준</v>
          </cell>
          <cell r="C158" t="str">
            <v>서울대</v>
          </cell>
          <cell r="D158" t="str">
            <v>이학계열</v>
          </cell>
          <cell r="H158" t="str">
            <v>032-873-1668</v>
          </cell>
          <cell r="I158" t="str">
            <v>011-319-3818</v>
          </cell>
          <cell r="J158">
            <v>175</v>
          </cell>
          <cell r="K158">
            <v>65</v>
          </cell>
          <cell r="L158">
            <v>100</v>
          </cell>
        </row>
        <row r="159">
          <cell r="A159">
            <v>108</v>
          </cell>
          <cell r="B159" t="str">
            <v>윤진영</v>
          </cell>
          <cell r="C159" t="str">
            <v>세종대</v>
          </cell>
          <cell r="D159" t="str">
            <v>일어(일문)</v>
          </cell>
          <cell r="H159" t="str">
            <v>02-446-3310</v>
          </cell>
          <cell r="I159" t="str">
            <v>017-327-3311</v>
          </cell>
          <cell r="J159">
            <v>171</v>
          </cell>
          <cell r="K159">
            <v>63</v>
          </cell>
          <cell r="L159">
            <v>100</v>
          </cell>
        </row>
        <row r="160">
          <cell r="A160">
            <v>120</v>
          </cell>
          <cell r="B160" t="str">
            <v>이수열</v>
          </cell>
          <cell r="C160" t="str">
            <v>서울대</v>
          </cell>
          <cell r="D160" t="str">
            <v>자원공</v>
          </cell>
          <cell r="H160" t="str">
            <v>02-874-9750</v>
          </cell>
          <cell r="I160" t="str">
            <v>019-372-9750</v>
          </cell>
          <cell r="J160">
            <v>177</v>
          </cell>
          <cell r="K160">
            <v>72</v>
          </cell>
          <cell r="L160">
            <v>105</v>
          </cell>
        </row>
        <row r="161">
          <cell r="A161">
            <v>78</v>
          </cell>
          <cell r="B161" t="str">
            <v>신용필</v>
          </cell>
          <cell r="C161" t="str">
            <v>서울대</v>
          </cell>
          <cell r="D161" t="str">
            <v>재료공</v>
          </cell>
          <cell r="H161" t="str">
            <v>0344-976-2212</v>
          </cell>
          <cell r="I161" t="str">
            <v>017-244-2295</v>
          </cell>
          <cell r="J161">
            <v>177</v>
          </cell>
          <cell r="K161">
            <v>68</v>
          </cell>
          <cell r="L161">
            <v>105</v>
          </cell>
        </row>
        <row r="162">
          <cell r="A162">
            <v>39</v>
          </cell>
          <cell r="B162" t="str">
            <v>나준</v>
          </cell>
          <cell r="C162" t="str">
            <v>건국대</v>
          </cell>
          <cell r="D162" t="str">
            <v>전기</v>
          </cell>
          <cell r="H162" t="str">
            <v>02-467-3694</v>
          </cell>
          <cell r="I162" t="str">
            <v>017-280-6963</v>
          </cell>
          <cell r="J162">
            <v>170</v>
          </cell>
          <cell r="K162">
            <v>63</v>
          </cell>
          <cell r="L162">
            <v>95</v>
          </cell>
        </row>
        <row r="163">
          <cell r="A163">
            <v>51</v>
          </cell>
          <cell r="B163" t="str">
            <v>박성원</v>
          </cell>
          <cell r="C163" t="str">
            <v>건국대</v>
          </cell>
          <cell r="D163" t="str">
            <v>전기</v>
          </cell>
          <cell r="H163" t="str">
            <v>02-499-0942</v>
          </cell>
          <cell r="I163" t="str">
            <v>018-217-0942</v>
          </cell>
          <cell r="J163">
            <v>173</v>
          </cell>
          <cell r="K163">
            <v>77</v>
          </cell>
          <cell r="L163">
            <v>100</v>
          </cell>
        </row>
        <row r="164">
          <cell r="A164">
            <v>115</v>
          </cell>
          <cell r="B164" t="str">
            <v>이상원</v>
          </cell>
          <cell r="C164" t="str">
            <v>건국대</v>
          </cell>
          <cell r="D164" t="str">
            <v>전기</v>
          </cell>
          <cell r="H164" t="str">
            <v>02) 355-1250</v>
          </cell>
          <cell r="I164" t="str">
            <v>012-838-1250</v>
          </cell>
          <cell r="J164">
            <v>176</v>
          </cell>
          <cell r="K164">
            <v>63</v>
          </cell>
          <cell r="L164">
            <v>105</v>
          </cell>
        </row>
        <row r="165">
          <cell r="A165">
            <v>173</v>
          </cell>
          <cell r="B165" t="str">
            <v>최보수</v>
          </cell>
          <cell r="C165" t="str">
            <v>건국대</v>
          </cell>
          <cell r="D165" t="str">
            <v>전기</v>
          </cell>
          <cell r="H165" t="str">
            <v>02-446-1205</v>
          </cell>
          <cell r="I165" t="str">
            <v>019-312-4506</v>
          </cell>
          <cell r="J165">
            <v>181</v>
          </cell>
          <cell r="K165">
            <v>63</v>
          </cell>
          <cell r="L165">
            <v>110</v>
          </cell>
        </row>
        <row r="166">
          <cell r="A166">
            <v>183</v>
          </cell>
          <cell r="B166" t="str">
            <v>한창음</v>
          </cell>
          <cell r="C166" t="str">
            <v>경북대</v>
          </cell>
          <cell r="D166" t="str">
            <v>전기</v>
          </cell>
          <cell r="E166" t="str">
            <v>경북대</v>
          </cell>
          <cell r="F166" t="str">
            <v>전기공학</v>
          </cell>
          <cell r="H166" t="str">
            <v>533523079</v>
          </cell>
          <cell r="I166" t="str">
            <v>017-515-4428</v>
          </cell>
          <cell r="J166">
            <v>169</v>
          </cell>
          <cell r="K166">
            <v>54</v>
          </cell>
          <cell r="L166">
            <v>95</v>
          </cell>
        </row>
        <row r="167">
          <cell r="A167">
            <v>103</v>
          </cell>
          <cell r="B167" t="str">
            <v>유현오</v>
          </cell>
          <cell r="C167" t="str">
            <v>경북대</v>
          </cell>
          <cell r="D167" t="str">
            <v>전기</v>
          </cell>
          <cell r="E167" t="str">
            <v>경북대</v>
          </cell>
          <cell r="F167" t="str">
            <v>전기공학</v>
          </cell>
          <cell r="H167" t="str">
            <v>053)940-8746</v>
          </cell>
          <cell r="I167" t="str">
            <v>017-511-2844</v>
          </cell>
          <cell r="J167">
            <v>172</v>
          </cell>
          <cell r="K167">
            <v>77</v>
          </cell>
          <cell r="L167">
            <v>100</v>
          </cell>
        </row>
        <row r="168">
          <cell r="A168">
            <v>180</v>
          </cell>
          <cell r="B168" t="str">
            <v>최진만</v>
          </cell>
          <cell r="C168" t="str">
            <v>경북대</v>
          </cell>
          <cell r="D168" t="str">
            <v>전기</v>
          </cell>
          <cell r="E168" t="str">
            <v>경북대</v>
          </cell>
          <cell r="F168" t="str">
            <v>전기공학</v>
          </cell>
          <cell r="H168" t="str">
            <v>053-853-3373</v>
          </cell>
          <cell r="J168">
            <v>172</v>
          </cell>
          <cell r="K168">
            <v>66</v>
          </cell>
          <cell r="L168">
            <v>100</v>
          </cell>
        </row>
        <row r="169">
          <cell r="A169">
            <v>55</v>
          </cell>
          <cell r="B169" t="str">
            <v>박용하</v>
          </cell>
          <cell r="C169" t="str">
            <v>고려대</v>
          </cell>
          <cell r="D169" t="str">
            <v>전기</v>
          </cell>
          <cell r="H169" t="str">
            <v>0446-877-0757</v>
          </cell>
          <cell r="I169" t="str">
            <v>011-9752-1562</v>
          </cell>
          <cell r="J169">
            <v>168</v>
          </cell>
          <cell r="K169">
            <v>62</v>
          </cell>
          <cell r="L169">
            <v>95</v>
          </cell>
        </row>
        <row r="170">
          <cell r="A170">
            <v>29</v>
          </cell>
          <cell r="B170" t="str">
            <v>김정대</v>
          </cell>
          <cell r="C170" t="str">
            <v>고려대</v>
          </cell>
          <cell r="D170" t="str">
            <v>전기</v>
          </cell>
          <cell r="H170" t="str">
            <v>02-804-1991</v>
          </cell>
          <cell r="I170" t="str">
            <v>016-299-0775</v>
          </cell>
          <cell r="J170">
            <v>173</v>
          </cell>
          <cell r="K170">
            <v>70</v>
          </cell>
          <cell r="L170">
            <v>100</v>
          </cell>
        </row>
        <row r="171">
          <cell r="A171">
            <v>49</v>
          </cell>
          <cell r="B171" t="str">
            <v>박노중</v>
          </cell>
          <cell r="C171" t="str">
            <v>광운대</v>
          </cell>
          <cell r="D171" t="str">
            <v>전기</v>
          </cell>
          <cell r="E171" t="str">
            <v>광운대</v>
          </cell>
          <cell r="F171" t="str">
            <v>전기공학</v>
          </cell>
          <cell r="H171" t="str">
            <v>(02)940-5146</v>
          </cell>
          <cell r="I171" t="str">
            <v>016-396-6253</v>
          </cell>
          <cell r="J171">
            <v>170</v>
          </cell>
          <cell r="K171">
            <v>67</v>
          </cell>
          <cell r="L171">
            <v>95</v>
          </cell>
        </row>
        <row r="172">
          <cell r="A172">
            <v>122</v>
          </cell>
          <cell r="B172" t="str">
            <v>이용석</v>
          </cell>
          <cell r="C172" t="str">
            <v>광운대</v>
          </cell>
          <cell r="D172" t="str">
            <v>전기</v>
          </cell>
          <cell r="H172" t="str">
            <v>0344-902-0787</v>
          </cell>
          <cell r="I172" t="str">
            <v>018-207-0787</v>
          </cell>
          <cell r="J172">
            <v>170</v>
          </cell>
          <cell r="K172">
            <v>69</v>
          </cell>
          <cell r="L172">
            <v>95</v>
          </cell>
        </row>
        <row r="173">
          <cell r="A173">
            <v>157</v>
          </cell>
          <cell r="B173" t="str">
            <v>정홍주</v>
          </cell>
          <cell r="C173" t="str">
            <v>광운대</v>
          </cell>
          <cell r="D173" t="str">
            <v>전기</v>
          </cell>
          <cell r="E173" t="str">
            <v>광운대</v>
          </cell>
          <cell r="F173" t="str">
            <v>전기공학</v>
          </cell>
          <cell r="H173" t="str">
            <v>02-940-5146</v>
          </cell>
          <cell r="I173" t="str">
            <v>017-274-7237</v>
          </cell>
          <cell r="J173">
            <v>169</v>
          </cell>
          <cell r="K173">
            <v>63</v>
          </cell>
          <cell r="L173">
            <v>95</v>
          </cell>
        </row>
        <row r="174">
          <cell r="A174">
            <v>12</v>
          </cell>
          <cell r="B174" t="str">
            <v>한수영</v>
          </cell>
          <cell r="C174" t="str">
            <v>광운대</v>
          </cell>
          <cell r="D174" t="str">
            <v>전기</v>
          </cell>
          <cell r="E174" t="str">
            <v>광운대</v>
          </cell>
          <cell r="F174" t="str">
            <v>전기공학</v>
          </cell>
          <cell r="H174" t="str">
            <v>02-940-5148</v>
          </cell>
          <cell r="I174" t="str">
            <v>017-752-1583</v>
          </cell>
          <cell r="J174">
            <v>175</v>
          </cell>
          <cell r="K174">
            <v>62</v>
          </cell>
          <cell r="L174">
            <v>100</v>
          </cell>
          <cell r="M174" t="str">
            <v>신검탈락 검증자</v>
          </cell>
        </row>
        <row r="175">
          <cell r="A175">
            <v>11</v>
          </cell>
          <cell r="B175" t="str">
            <v>김남수</v>
          </cell>
          <cell r="C175" t="str">
            <v>광운대</v>
          </cell>
          <cell r="D175" t="str">
            <v>전기</v>
          </cell>
          <cell r="H175" t="str">
            <v>965-7552</v>
          </cell>
          <cell r="I175" t="str">
            <v>017-315-9310</v>
          </cell>
          <cell r="J175">
            <v>180</v>
          </cell>
          <cell r="K175">
            <v>75</v>
          </cell>
          <cell r="L175">
            <v>105</v>
          </cell>
        </row>
        <row r="176">
          <cell r="A176">
            <v>63</v>
          </cell>
          <cell r="B176" t="str">
            <v>배수진</v>
          </cell>
          <cell r="C176" t="str">
            <v>부산대</v>
          </cell>
          <cell r="D176" t="str">
            <v>전기</v>
          </cell>
          <cell r="H176" t="str">
            <v>051-754-2063</v>
          </cell>
          <cell r="I176" t="str">
            <v>011-9550-2063</v>
          </cell>
          <cell r="J176">
            <v>168</v>
          </cell>
          <cell r="K176">
            <v>68</v>
          </cell>
          <cell r="L176">
            <v>95</v>
          </cell>
        </row>
        <row r="177">
          <cell r="A177">
            <v>90</v>
          </cell>
          <cell r="B177" t="str">
            <v>오성룡</v>
          </cell>
          <cell r="C177" t="str">
            <v>부산대</v>
          </cell>
          <cell r="D177" t="str">
            <v>전기</v>
          </cell>
          <cell r="H177" t="str">
            <v>5512882506</v>
          </cell>
          <cell r="I177" t="str">
            <v>019-276-0818</v>
          </cell>
          <cell r="J177">
            <v>171</v>
          </cell>
          <cell r="K177">
            <v>70</v>
          </cell>
          <cell r="L177">
            <v>100</v>
          </cell>
        </row>
        <row r="178">
          <cell r="A178">
            <v>110</v>
          </cell>
          <cell r="B178" t="str">
            <v>이곤</v>
          </cell>
          <cell r="C178" t="str">
            <v>숭실대</v>
          </cell>
          <cell r="D178" t="str">
            <v>전기</v>
          </cell>
          <cell r="E178" t="str">
            <v>숭실대</v>
          </cell>
          <cell r="F178" t="str">
            <v>전기공학</v>
          </cell>
          <cell r="H178" t="str">
            <v>032-654-1779</v>
          </cell>
          <cell r="I178" t="str">
            <v>016-430-1972</v>
          </cell>
          <cell r="J178">
            <v>173</v>
          </cell>
          <cell r="K178">
            <v>56</v>
          </cell>
          <cell r="L178">
            <v>100</v>
          </cell>
        </row>
        <row r="179">
          <cell r="A179">
            <v>14</v>
          </cell>
          <cell r="B179" t="str">
            <v>김선근</v>
          </cell>
          <cell r="C179" t="str">
            <v>인하대</v>
          </cell>
          <cell r="D179" t="str">
            <v>전기</v>
          </cell>
          <cell r="H179" t="str">
            <v>02-723-9361</v>
          </cell>
          <cell r="I179" t="str">
            <v>016-322-8826</v>
          </cell>
          <cell r="J179">
            <v>168</v>
          </cell>
          <cell r="K179">
            <v>61</v>
          </cell>
          <cell r="L179">
            <v>95</v>
          </cell>
        </row>
        <row r="180">
          <cell r="A180">
            <v>114</v>
          </cell>
          <cell r="B180" t="str">
            <v>이상국</v>
          </cell>
          <cell r="C180" t="str">
            <v>인하대</v>
          </cell>
          <cell r="D180" t="str">
            <v>전기</v>
          </cell>
          <cell r="H180" t="str">
            <v>032-518-6939</v>
          </cell>
          <cell r="I180" t="str">
            <v>017-339-9620</v>
          </cell>
          <cell r="J180">
            <v>179</v>
          </cell>
          <cell r="K180">
            <v>66</v>
          </cell>
          <cell r="L180">
            <v>105</v>
          </cell>
        </row>
        <row r="181">
          <cell r="A181">
            <v>172</v>
          </cell>
          <cell r="B181" t="str">
            <v>최동선</v>
          </cell>
          <cell r="C181" t="str">
            <v>인하대</v>
          </cell>
          <cell r="D181" t="str">
            <v>전기</v>
          </cell>
          <cell r="H181" t="str">
            <v>018-237-2625</v>
          </cell>
          <cell r="I181" t="str">
            <v>018-237-2625</v>
          </cell>
          <cell r="J181">
            <v>179</v>
          </cell>
          <cell r="K181">
            <v>64</v>
          </cell>
          <cell r="L181">
            <v>105</v>
          </cell>
        </row>
        <row r="182">
          <cell r="A182">
            <v>61</v>
          </cell>
          <cell r="B182" t="str">
            <v>박화성</v>
          </cell>
          <cell r="C182" t="str">
            <v>중앙대</v>
          </cell>
          <cell r="D182" t="str">
            <v>전기</v>
          </cell>
          <cell r="H182" t="str">
            <v>02-825-9392</v>
          </cell>
          <cell r="I182" t="str">
            <v>016-403-2611</v>
          </cell>
          <cell r="J182">
            <v>170</v>
          </cell>
          <cell r="K182">
            <v>63</v>
          </cell>
          <cell r="L182">
            <v>95</v>
          </cell>
        </row>
        <row r="183">
          <cell r="A183">
            <v>3</v>
          </cell>
          <cell r="B183" t="str">
            <v>노현수</v>
          </cell>
          <cell r="C183" t="str">
            <v>중앙대</v>
          </cell>
          <cell r="D183" t="str">
            <v>전기</v>
          </cell>
          <cell r="H183" t="str">
            <v>02-2246-0130</v>
          </cell>
          <cell r="I183" t="str">
            <v>019-326-0131</v>
          </cell>
          <cell r="J183">
            <v>172</v>
          </cell>
          <cell r="K183">
            <v>68</v>
          </cell>
          <cell r="L183">
            <v>100</v>
          </cell>
          <cell r="M183" t="str">
            <v>추가자</v>
          </cell>
        </row>
        <row r="184">
          <cell r="A184">
            <v>13</v>
          </cell>
          <cell r="B184" t="str">
            <v>김민수</v>
          </cell>
          <cell r="C184" t="str">
            <v>한양대</v>
          </cell>
          <cell r="D184" t="str">
            <v>전기</v>
          </cell>
          <cell r="E184" t="str">
            <v>한양대</v>
          </cell>
          <cell r="F184" t="str">
            <v>전기공학</v>
          </cell>
          <cell r="H184" t="str">
            <v>0345-418-2976</v>
          </cell>
          <cell r="I184" t="str">
            <v>019-264-3412</v>
          </cell>
          <cell r="J184">
            <v>168</v>
          </cell>
          <cell r="K184">
            <v>58</v>
          </cell>
          <cell r="L184">
            <v>95</v>
          </cell>
        </row>
        <row r="185">
          <cell r="A185">
            <v>1</v>
          </cell>
          <cell r="B185" t="str">
            <v>강봉수</v>
          </cell>
          <cell r="C185" t="str">
            <v>한양대</v>
          </cell>
          <cell r="D185" t="str">
            <v>전기</v>
          </cell>
          <cell r="H185" t="str">
            <v>0591-758-3428</v>
          </cell>
          <cell r="J185">
            <v>175</v>
          </cell>
          <cell r="K185">
            <v>65</v>
          </cell>
          <cell r="L185">
            <v>100</v>
          </cell>
        </row>
        <row r="186">
          <cell r="A186">
            <v>97</v>
          </cell>
          <cell r="B186" t="str">
            <v>왕석훈</v>
          </cell>
          <cell r="C186" t="str">
            <v>한양대</v>
          </cell>
          <cell r="D186" t="str">
            <v>전기</v>
          </cell>
          <cell r="H186" t="str">
            <v>02-445-5747</v>
          </cell>
          <cell r="I186" t="str">
            <v>018-203-5747</v>
          </cell>
          <cell r="J186">
            <v>175</v>
          </cell>
          <cell r="K186">
            <v>62</v>
          </cell>
          <cell r="L186">
            <v>100</v>
          </cell>
        </row>
        <row r="187">
          <cell r="A187">
            <v>10</v>
          </cell>
          <cell r="B187" t="str">
            <v>김구성</v>
          </cell>
          <cell r="C187" t="str">
            <v>한양대</v>
          </cell>
          <cell r="D187" t="str">
            <v>전기</v>
          </cell>
          <cell r="H187" t="str">
            <v>0346-521-9252</v>
          </cell>
          <cell r="I187" t="str">
            <v>017-710-0101</v>
          </cell>
          <cell r="J187">
            <v>176</v>
          </cell>
          <cell r="K187">
            <v>64</v>
          </cell>
          <cell r="L187">
            <v>105</v>
          </cell>
        </row>
        <row r="188">
          <cell r="A188">
            <v>144</v>
          </cell>
          <cell r="B188" t="str">
            <v>전대웅</v>
          </cell>
          <cell r="C188" t="str">
            <v>한양대</v>
          </cell>
          <cell r="D188" t="str">
            <v>전기</v>
          </cell>
          <cell r="H188" t="str">
            <v>02) 883-3824</v>
          </cell>
          <cell r="I188" t="str">
            <v>018-271-3824</v>
          </cell>
          <cell r="J188">
            <v>183</v>
          </cell>
          <cell r="K188">
            <v>75</v>
          </cell>
          <cell r="L188">
            <v>110</v>
          </cell>
        </row>
        <row r="189">
          <cell r="A189">
            <v>175</v>
          </cell>
          <cell r="B189" t="str">
            <v>최영식</v>
          </cell>
          <cell r="C189" t="str">
            <v>홍익대</v>
          </cell>
          <cell r="D189" t="str">
            <v>전기</v>
          </cell>
          <cell r="H189" t="str">
            <v>02-658-7468</v>
          </cell>
          <cell r="I189" t="str">
            <v>011-399-7468</v>
          </cell>
          <cell r="J189">
            <v>168</v>
          </cell>
          <cell r="K189">
            <v>61</v>
          </cell>
          <cell r="L189">
            <v>95</v>
          </cell>
        </row>
        <row r="190">
          <cell r="A190">
            <v>79</v>
          </cell>
          <cell r="B190" t="str">
            <v>심창보</v>
          </cell>
          <cell r="C190" t="str">
            <v>연세대</v>
          </cell>
          <cell r="D190" t="str">
            <v>전기</v>
          </cell>
          <cell r="H190" t="str">
            <v>02-320-2842</v>
          </cell>
          <cell r="I190" t="str">
            <v>019-373-9534</v>
          </cell>
          <cell r="J190">
            <v>178</v>
          </cell>
          <cell r="K190">
            <v>70</v>
          </cell>
          <cell r="L190">
            <v>105</v>
          </cell>
        </row>
        <row r="191">
          <cell r="A191">
            <v>9</v>
          </cell>
          <cell r="B191" t="str">
            <v>허경회</v>
          </cell>
          <cell r="C191" t="str">
            <v>연세대</v>
          </cell>
          <cell r="D191" t="str">
            <v>전기</v>
          </cell>
          <cell r="E191" t="str">
            <v>연세대</v>
          </cell>
          <cell r="F191" t="str">
            <v>전기공학</v>
          </cell>
          <cell r="H191" t="str">
            <v>02-913-4859</v>
          </cell>
          <cell r="I191" t="str">
            <v>015-8335-4859</v>
          </cell>
          <cell r="M191" t="str">
            <v>산학장학생</v>
          </cell>
        </row>
        <row r="192">
          <cell r="A192">
            <v>198</v>
          </cell>
          <cell r="B192" t="str">
            <v>양진우</v>
          </cell>
          <cell r="C192" t="str">
            <v>서울대</v>
          </cell>
          <cell r="D192" t="str">
            <v>전기전자제어</v>
          </cell>
          <cell r="E192" t="str">
            <v>서울대</v>
          </cell>
          <cell r="F192" t="str">
            <v>전기전자제어</v>
          </cell>
          <cell r="H192" t="str">
            <v>02-591-3887</v>
          </cell>
          <cell r="I192" t="str">
            <v>015-8390-5206</v>
          </cell>
          <cell r="J192">
            <v>175</v>
          </cell>
          <cell r="K192">
            <v>70</v>
          </cell>
          <cell r="L192">
            <v>100</v>
          </cell>
        </row>
        <row r="193">
          <cell r="A193">
            <v>54</v>
          </cell>
          <cell r="B193" t="str">
            <v>박용순</v>
          </cell>
          <cell r="C193" t="str">
            <v>서울시립대</v>
          </cell>
          <cell r="D193" t="str">
            <v>전기전자제어</v>
          </cell>
          <cell r="H193" t="str">
            <v>02-835-3684</v>
          </cell>
          <cell r="I193" t="str">
            <v>019-296-4297</v>
          </cell>
          <cell r="J193">
            <v>170</v>
          </cell>
          <cell r="K193">
            <v>60</v>
          </cell>
          <cell r="L193">
            <v>95</v>
          </cell>
        </row>
        <row r="194">
          <cell r="A194">
            <v>31</v>
          </cell>
          <cell r="B194" t="str">
            <v>김준수</v>
          </cell>
          <cell r="C194" t="str">
            <v>중앙대</v>
          </cell>
          <cell r="D194" t="str">
            <v>전기전자제어</v>
          </cell>
          <cell r="H194" t="str">
            <v>02-651-4214</v>
          </cell>
          <cell r="I194" t="str">
            <v>016-207-4214</v>
          </cell>
          <cell r="J194">
            <v>170</v>
          </cell>
          <cell r="K194">
            <v>64</v>
          </cell>
          <cell r="L194">
            <v>95</v>
          </cell>
        </row>
        <row r="195">
          <cell r="A195">
            <v>8</v>
          </cell>
          <cell r="B195" t="str">
            <v>고병국</v>
          </cell>
          <cell r="C195" t="str">
            <v>중앙대</v>
          </cell>
          <cell r="D195" t="str">
            <v>전기전자제어</v>
          </cell>
          <cell r="H195" t="str">
            <v>0591-752-2885</v>
          </cell>
          <cell r="I195" t="str">
            <v>017-314-7598</v>
          </cell>
          <cell r="J195">
            <v>171</v>
          </cell>
          <cell r="K195">
            <v>63</v>
          </cell>
          <cell r="L195">
            <v>100</v>
          </cell>
        </row>
        <row r="196">
          <cell r="A196">
            <v>170</v>
          </cell>
          <cell r="B196" t="str">
            <v>천완호</v>
          </cell>
          <cell r="C196" t="str">
            <v>중앙대</v>
          </cell>
          <cell r="D196" t="str">
            <v>전기전자제어</v>
          </cell>
          <cell r="H196" t="str">
            <v>0343-446-7953</v>
          </cell>
          <cell r="I196" t="str">
            <v>011-9756-7147</v>
          </cell>
          <cell r="J196">
            <v>174</v>
          </cell>
          <cell r="K196">
            <v>69</v>
          </cell>
          <cell r="L196">
            <v>100</v>
          </cell>
        </row>
        <row r="197">
          <cell r="A197">
            <v>184</v>
          </cell>
          <cell r="B197" t="str">
            <v>한형희</v>
          </cell>
          <cell r="C197" t="str">
            <v>중앙대</v>
          </cell>
          <cell r="D197" t="str">
            <v>전기전자제어</v>
          </cell>
          <cell r="H197" t="str">
            <v>02-2611-3880</v>
          </cell>
          <cell r="I197" t="str">
            <v>011-447-3880</v>
          </cell>
          <cell r="J197">
            <v>173</v>
          </cell>
          <cell r="K197">
            <v>66</v>
          </cell>
          <cell r="L197">
            <v>100</v>
          </cell>
        </row>
        <row r="198">
          <cell r="A198">
            <v>138</v>
          </cell>
          <cell r="B198" t="str">
            <v>임석현</v>
          </cell>
          <cell r="C198" t="str">
            <v>중앙대</v>
          </cell>
          <cell r="D198" t="str">
            <v>전기전자제어</v>
          </cell>
          <cell r="H198" t="str">
            <v>032-464-0879</v>
          </cell>
          <cell r="I198" t="str">
            <v>016-753-2834</v>
          </cell>
          <cell r="J198">
            <v>176</v>
          </cell>
          <cell r="K198">
            <v>71</v>
          </cell>
          <cell r="L198">
            <v>105</v>
          </cell>
        </row>
        <row r="199">
          <cell r="A199">
            <v>142</v>
          </cell>
          <cell r="B199" t="str">
            <v>장준원</v>
          </cell>
          <cell r="C199" t="str">
            <v>서강대</v>
          </cell>
          <cell r="D199" t="str">
            <v>전자계산</v>
          </cell>
          <cell r="E199" t="str">
            <v>서강대</v>
          </cell>
          <cell r="F199" t="str">
            <v>공학계열기타</v>
          </cell>
          <cell r="H199" t="str">
            <v>02-325-6591</v>
          </cell>
          <cell r="I199" t="str">
            <v>011-795-6598</v>
          </cell>
          <cell r="J199">
            <v>176</v>
          </cell>
          <cell r="K199">
            <v>88</v>
          </cell>
          <cell r="L199">
            <v>105</v>
          </cell>
        </row>
        <row r="200">
          <cell r="A200">
            <v>190</v>
          </cell>
          <cell r="B200" t="str">
            <v>황경태</v>
          </cell>
          <cell r="C200" t="str">
            <v>연세대</v>
          </cell>
          <cell r="D200" t="str">
            <v>전자공</v>
          </cell>
          <cell r="E200" t="str">
            <v>연세대</v>
          </cell>
          <cell r="F200" t="str">
            <v>전자공학</v>
          </cell>
          <cell r="H200" t="str">
            <v>02-420-8607</v>
          </cell>
          <cell r="I200" t="str">
            <v>011-725-8607</v>
          </cell>
          <cell r="J200">
            <v>168</v>
          </cell>
          <cell r="K200">
            <v>58</v>
          </cell>
          <cell r="L200">
            <v>95</v>
          </cell>
        </row>
        <row r="201">
          <cell r="A201">
            <v>67</v>
          </cell>
          <cell r="B201" t="str">
            <v>백승수</v>
          </cell>
          <cell r="C201" t="str">
            <v>한양대</v>
          </cell>
          <cell r="D201" t="str">
            <v>전자공</v>
          </cell>
          <cell r="E201" t="str">
            <v>한양대</v>
          </cell>
          <cell r="F201" t="str">
            <v>전자공학</v>
          </cell>
          <cell r="H201" t="str">
            <v>02-2299-9798</v>
          </cell>
          <cell r="I201" t="str">
            <v>011-9068-6190</v>
          </cell>
          <cell r="J201">
            <v>172</v>
          </cell>
          <cell r="K201">
            <v>56</v>
          </cell>
          <cell r="L201">
            <v>100</v>
          </cell>
        </row>
        <row r="202">
          <cell r="A202">
            <v>6</v>
          </cell>
          <cell r="B202" t="str">
            <v>강세환</v>
          </cell>
          <cell r="C202" t="str">
            <v>한양대</v>
          </cell>
          <cell r="D202" t="str">
            <v>전자공</v>
          </cell>
          <cell r="H202" t="str">
            <v>02-556-0787</v>
          </cell>
          <cell r="I202" t="str">
            <v>011-749-0787</v>
          </cell>
          <cell r="J202">
            <v>176</v>
          </cell>
          <cell r="K202">
            <v>69</v>
          </cell>
          <cell r="L202">
            <v>105</v>
          </cell>
        </row>
        <row r="203">
          <cell r="A203">
            <v>59</v>
          </cell>
          <cell r="B203" t="str">
            <v>박진표</v>
          </cell>
          <cell r="C203" t="str">
            <v>연세대</v>
          </cell>
          <cell r="D203" t="str">
            <v>전자공학</v>
          </cell>
          <cell r="H203" t="str">
            <v>02-442-6758</v>
          </cell>
          <cell r="I203" t="str">
            <v>019-351-6758</v>
          </cell>
          <cell r="J203">
            <v>179</v>
          </cell>
          <cell r="K203">
            <v>78</v>
          </cell>
          <cell r="L203">
            <v>105</v>
          </cell>
        </row>
        <row r="204">
          <cell r="A204">
            <v>34</v>
          </cell>
          <cell r="B204" t="str">
            <v>김태영</v>
          </cell>
          <cell r="C204" t="str">
            <v>한양대</v>
          </cell>
          <cell r="D204" t="str">
            <v>전자공학</v>
          </cell>
          <cell r="I204" t="str">
            <v>016-379-2326</v>
          </cell>
          <cell r="J204">
            <v>174</v>
          </cell>
          <cell r="K204">
            <v>70</v>
          </cell>
          <cell r="L204">
            <v>100</v>
          </cell>
        </row>
        <row r="205">
          <cell r="A205">
            <v>100</v>
          </cell>
          <cell r="B205" t="str">
            <v>유세종</v>
          </cell>
          <cell r="C205" t="str">
            <v>한양대</v>
          </cell>
          <cell r="D205" t="str">
            <v>전자공학</v>
          </cell>
          <cell r="H205" t="str">
            <v>02-712-8847</v>
          </cell>
          <cell r="I205" t="str">
            <v>011-233-8847</v>
          </cell>
          <cell r="J205">
            <v>173</v>
          </cell>
          <cell r="K205">
            <v>65</v>
          </cell>
          <cell r="L205">
            <v>100</v>
          </cell>
        </row>
        <row r="206">
          <cell r="A206">
            <v>83</v>
          </cell>
          <cell r="B206" t="str">
            <v>안태근</v>
          </cell>
          <cell r="C206" t="str">
            <v>성균관대</v>
          </cell>
          <cell r="D206" t="str">
            <v>정보통신공</v>
          </cell>
          <cell r="H206" t="str">
            <v>051-205-2923</v>
          </cell>
          <cell r="I206" t="str">
            <v>016-760-2923</v>
          </cell>
          <cell r="J206">
            <v>178</v>
          </cell>
          <cell r="K206">
            <v>75</v>
          </cell>
          <cell r="L206">
            <v>105</v>
          </cell>
        </row>
        <row r="207">
          <cell r="A207">
            <v>137</v>
          </cell>
          <cell r="B207" t="str">
            <v>이호석</v>
          </cell>
          <cell r="C207" t="str">
            <v>연세대</v>
          </cell>
          <cell r="D207" t="str">
            <v>정치외교</v>
          </cell>
          <cell r="H207" t="str">
            <v>0342-621-0632</v>
          </cell>
          <cell r="I207" t="str">
            <v>018-253-5353</v>
          </cell>
          <cell r="J207">
            <v>183</v>
          </cell>
          <cell r="K207">
            <v>75</v>
          </cell>
          <cell r="L207">
            <v>110</v>
          </cell>
        </row>
        <row r="208">
          <cell r="A208">
            <v>192</v>
          </cell>
          <cell r="B208" t="str">
            <v>황재용</v>
          </cell>
          <cell r="C208" t="str">
            <v>고려대</v>
          </cell>
          <cell r="D208" t="str">
            <v>제어계측</v>
          </cell>
          <cell r="H208" t="str">
            <v>017-348-3110</v>
          </cell>
          <cell r="I208" t="str">
            <v>017-348-3110</v>
          </cell>
          <cell r="J208">
            <v>173</v>
          </cell>
          <cell r="K208">
            <v>63</v>
          </cell>
          <cell r="L208">
            <v>100</v>
          </cell>
        </row>
        <row r="209">
          <cell r="A209">
            <v>3</v>
          </cell>
          <cell r="B209" t="str">
            <v>강석진</v>
          </cell>
          <cell r="C209" t="str">
            <v>북경문화대</v>
          </cell>
          <cell r="D209" t="str">
            <v>중국사상사</v>
          </cell>
          <cell r="H209" t="str">
            <v>0341-983-2372</v>
          </cell>
          <cell r="J209">
            <v>178</v>
          </cell>
          <cell r="K209">
            <v>75</v>
          </cell>
          <cell r="L209">
            <v>105</v>
          </cell>
        </row>
        <row r="210">
          <cell r="A210">
            <v>12</v>
          </cell>
          <cell r="B210" t="str">
            <v>김대길</v>
          </cell>
          <cell r="C210" t="str">
            <v>서울대</v>
          </cell>
          <cell r="D210" t="str">
            <v>지질(과)학</v>
          </cell>
          <cell r="H210" t="str">
            <v>842-5038</v>
          </cell>
          <cell r="I210" t="str">
            <v>016-298-5822</v>
          </cell>
          <cell r="J210">
            <v>172</v>
          </cell>
          <cell r="K210">
            <v>65</v>
          </cell>
          <cell r="L210">
            <v>100</v>
          </cell>
        </row>
        <row r="211">
          <cell r="A211">
            <v>64</v>
          </cell>
          <cell r="B211" t="str">
            <v>배승환</v>
          </cell>
          <cell r="C211" t="str">
            <v>서울대</v>
          </cell>
          <cell r="D211" t="str">
            <v>천연섬유학</v>
          </cell>
          <cell r="H211" t="str">
            <v>02-817-7461</v>
          </cell>
          <cell r="I211" t="str">
            <v>017-292-7461</v>
          </cell>
          <cell r="J211">
            <v>168</v>
          </cell>
          <cell r="K211">
            <v>62</v>
          </cell>
          <cell r="L211">
            <v>95</v>
          </cell>
        </row>
        <row r="212">
          <cell r="A212">
            <v>160</v>
          </cell>
          <cell r="B212" t="str">
            <v>조민호</v>
          </cell>
          <cell r="C212" t="str">
            <v>고려대</v>
          </cell>
          <cell r="D212" t="str">
            <v>컴퓨터</v>
          </cell>
          <cell r="H212" t="str">
            <v>02-987-9260</v>
          </cell>
          <cell r="I212" t="str">
            <v>017-563-1678</v>
          </cell>
          <cell r="J212">
            <v>175</v>
          </cell>
          <cell r="K212">
            <v>68</v>
          </cell>
          <cell r="L212">
            <v>100</v>
          </cell>
        </row>
        <row r="213">
          <cell r="A213">
            <v>2</v>
          </cell>
          <cell r="B213" t="str">
            <v>강석진</v>
          </cell>
          <cell r="C213" t="str">
            <v>단국대</v>
          </cell>
          <cell r="D213" t="str">
            <v>컴퓨터</v>
          </cell>
          <cell r="H213" t="str">
            <v>032-772-8833</v>
          </cell>
          <cell r="I213" t="str">
            <v>018-280-2976</v>
          </cell>
          <cell r="J213">
            <v>171</v>
          </cell>
          <cell r="K213">
            <v>62</v>
          </cell>
          <cell r="L213">
            <v>100</v>
          </cell>
        </row>
        <row r="214">
          <cell r="A214">
            <v>117</v>
          </cell>
          <cell r="B214" t="str">
            <v>이상훈</v>
          </cell>
          <cell r="C214" t="str">
            <v>남인디애나</v>
          </cell>
          <cell r="D214" t="str">
            <v>컴퓨터</v>
          </cell>
          <cell r="H214" t="str">
            <v>0343-397-6508</v>
          </cell>
          <cell r="I214" t="str">
            <v>011-323-2196</v>
          </cell>
          <cell r="J214">
            <v>172</v>
          </cell>
          <cell r="K214">
            <v>61</v>
          </cell>
          <cell r="L214">
            <v>100</v>
          </cell>
        </row>
        <row r="215">
          <cell r="A215">
            <v>72</v>
          </cell>
          <cell r="B215" t="str">
            <v>성홍석</v>
          </cell>
          <cell r="C215" t="str">
            <v>부산대</v>
          </cell>
          <cell r="D215" t="str">
            <v>행정</v>
          </cell>
          <cell r="H215" t="str">
            <v>051-255-1797</v>
          </cell>
          <cell r="I215" t="str">
            <v>019-599-1797</v>
          </cell>
          <cell r="J215">
            <v>172</v>
          </cell>
          <cell r="K215">
            <v>83</v>
          </cell>
          <cell r="L215">
            <v>100</v>
          </cell>
        </row>
        <row r="216">
          <cell r="A216">
            <v>89</v>
          </cell>
          <cell r="B216" t="str">
            <v>오경종</v>
          </cell>
          <cell r="C216" t="str">
            <v>고려대</v>
          </cell>
          <cell r="D216" t="str">
            <v>화공</v>
          </cell>
          <cell r="H216" t="str">
            <v>062-373-4655</v>
          </cell>
          <cell r="I216" t="str">
            <v>011-716-8979</v>
          </cell>
          <cell r="J216">
            <v>174</v>
          </cell>
          <cell r="K216">
            <v>62</v>
          </cell>
          <cell r="L216">
            <v>100</v>
          </cell>
        </row>
        <row r="217">
          <cell r="A217">
            <v>23</v>
          </cell>
          <cell r="B217" t="str">
            <v>김연준</v>
          </cell>
          <cell r="C217" t="str">
            <v>고려대</v>
          </cell>
          <cell r="D217" t="str">
            <v>화공</v>
          </cell>
          <cell r="H217" t="str">
            <v>02-821-4064</v>
          </cell>
          <cell r="I217" t="str">
            <v>017-221-4064</v>
          </cell>
          <cell r="J217">
            <v>176</v>
          </cell>
          <cell r="K217">
            <v>76</v>
          </cell>
          <cell r="L217">
            <v>105</v>
          </cell>
        </row>
        <row r="218">
          <cell r="A218">
            <v>52</v>
          </cell>
          <cell r="B218" t="str">
            <v>박수남</v>
          </cell>
          <cell r="C218" t="str">
            <v>고려대</v>
          </cell>
          <cell r="D218" t="str">
            <v>화공</v>
          </cell>
          <cell r="H218" t="str">
            <v>02-923-8714</v>
          </cell>
          <cell r="I218" t="str">
            <v>016-713-9366</v>
          </cell>
          <cell r="J218">
            <v>176</v>
          </cell>
          <cell r="K218">
            <v>66</v>
          </cell>
          <cell r="L218">
            <v>105</v>
          </cell>
        </row>
        <row r="219">
          <cell r="A219">
            <v>191</v>
          </cell>
          <cell r="B219" t="str">
            <v>황석민</v>
          </cell>
          <cell r="C219" t="str">
            <v>고려대</v>
          </cell>
          <cell r="D219" t="str">
            <v>화공</v>
          </cell>
          <cell r="H219" t="str">
            <v>02-921-9993</v>
          </cell>
          <cell r="I219" t="str">
            <v>019-567-9336</v>
          </cell>
          <cell r="J219">
            <v>175</v>
          </cell>
          <cell r="K219">
            <v>70</v>
          </cell>
          <cell r="L219">
            <v>110</v>
          </cell>
        </row>
        <row r="220">
          <cell r="A220">
            <v>104</v>
          </cell>
          <cell r="B220" t="str">
            <v>윤석주</v>
          </cell>
          <cell r="C220" t="str">
            <v>홍익대</v>
          </cell>
          <cell r="D220" t="str">
            <v>화공</v>
          </cell>
          <cell r="H220" t="str">
            <v>02-445-5861</v>
          </cell>
          <cell r="I220" t="str">
            <v>012-1885-5861</v>
          </cell>
          <cell r="J220">
            <v>188</v>
          </cell>
          <cell r="K220">
            <v>80</v>
          </cell>
          <cell r="L220">
            <v>110</v>
          </cell>
        </row>
        <row r="221">
          <cell r="A221">
            <v>37</v>
          </cell>
          <cell r="B221" t="str">
            <v>김희동</v>
          </cell>
          <cell r="C221" t="str">
            <v>고려대</v>
          </cell>
          <cell r="D221" t="str">
            <v>화공</v>
          </cell>
          <cell r="I221" t="str">
            <v>016-367-0035</v>
          </cell>
          <cell r="J221">
            <v>172</v>
          </cell>
          <cell r="K221">
            <v>66</v>
          </cell>
          <cell r="L221">
            <v>100</v>
          </cell>
        </row>
        <row r="222">
          <cell r="A222">
            <v>106</v>
          </cell>
          <cell r="B222" t="str">
            <v>윤영진</v>
          </cell>
          <cell r="C222" t="str">
            <v>서울대</v>
          </cell>
          <cell r="D222" t="str">
            <v>화공</v>
          </cell>
          <cell r="H222" t="str">
            <v>02-749-4457</v>
          </cell>
          <cell r="I222" t="str">
            <v>011-9766-4550</v>
          </cell>
          <cell r="J222">
            <v>180</v>
          </cell>
          <cell r="K222">
            <v>98</v>
          </cell>
          <cell r="L222">
            <v>105</v>
          </cell>
        </row>
        <row r="223">
          <cell r="A223">
            <v>161</v>
          </cell>
          <cell r="B223" t="str">
            <v>조봉관</v>
          </cell>
          <cell r="C223" t="str">
            <v>고려대</v>
          </cell>
          <cell r="D223" t="str">
            <v>화학</v>
          </cell>
          <cell r="E223" t="str">
            <v>고려대</v>
          </cell>
          <cell r="F223" t="str">
            <v>화학</v>
          </cell>
          <cell r="H223" t="str">
            <v>02-711-9428</v>
          </cell>
          <cell r="I223" t="str">
            <v>011-9001-9428</v>
          </cell>
          <cell r="J223">
            <v>176</v>
          </cell>
          <cell r="K223">
            <v>75</v>
          </cell>
          <cell r="L223">
            <v>105</v>
          </cell>
        </row>
        <row r="224">
          <cell r="A224">
            <v>164</v>
          </cell>
          <cell r="B224" t="str">
            <v>조정인</v>
          </cell>
          <cell r="C224" t="str">
            <v>고려대</v>
          </cell>
          <cell r="D224" t="str">
            <v>화학</v>
          </cell>
          <cell r="H224" t="str">
            <v>02-588-3019</v>
          </cell>
          <cell r="I224" t="str">
            <v>019-297-7002</v>
          </cell>
          <cell r="J224">
            <v>182.5</v>
          </cell>
          <cell r="K224">
            <v>77</v>
          </cell>
          <cell r="L224">
            <v>110</v>
          </cell>
        </row>
        <row r="225">
          <cell r="A225">
            <v>196</v>
          </cell>
          <cell r="B225" t="str">
            <v>최형진</v>
          </cell>
          <cell r="C225" t="str">
            <v>서울대</v>
          </cell>
          <cell r="D225" t="str">
            <v>화학</v>
          </cell>
          <cell r="E225" t="str">
            <v>서울대</v>
          </cell>
          <cell r="F225" t="str">
            <v>화학</v>
          </cell>
          <cell r="H225" t="str">
            <v>02-2634-1327</v>
          </cell>
          <cell r="I225" t="str">
            <v>017-769-1327</v>
          </cell>
          <cell r="J225">
            <v>173</v>
          </cell>
          <cell r="K225">
            <v>63</v>
          </cell>
          <cell r="L225">
            <v>100</v>
          </cell>
        </row>
        <row r="226">
          <cell r="A226">
            <v>8</v>
          </cell>
          <cell r="B226" t="str">
            <v>지상수</v>
          </cell>
          <cell r="C226" t="str">
            <v>연세대</v>
          </cell>
          <cell r="D226" t="str">
            <v>화학</v>
          </cell>
          <cell r="E226" t="str">
            <v>연세대</v>
          </cell>
          <cell r="F226" t="str">
            <v>화학</v>
          </cell>
          <cell r="H226" t="str">
            <v>02-922-3722</v>
          </cell>
          <cell r="I226" t="str">
            <v>017-227-3722</v>
          </cell>
          <cell r="M226" t="str">
            <v>산학장학생</v>
          </cell>
        </row>
      </sheetData>
      <sheetData sheetId="3"/>
      <sheetData sheetId="4"/>
      <sheetData sheetId="5"/>
      <sheetData sheetId="6"/>
      <sheetData sheetId="7" refreshError="1"/>
      <sheetData sheetId="8"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1.기안지"/>
      <sheetName val="1.기안을지"/>
      <sheetName val="2.대외공문 (안)"/>
      <sheetName val="2.대외공문 (안) (2)"/>
      <sheetName val="3.시행문"/>
      <sheetName val="4.협조전 (2)"/>
      <sheetName val="5.문서수발"/>
      <sheetName val="6.발송인"/>
      <sheetName val="7.우편물발송의뢰서"/>
      <sheetName val="8.간행물관리대장"/>
      <sheetName val="이관폐기사진"/>
      <sheetName val="10.문서처리"/>
      <sheetName val="11.회람"/>
      <sheetName val="12.문서색인표"/>
      <sheetName val="14.문서목록"/>
      <sheetName val="15.이관문서목록표"/>
      <sheetName val="17.폐기문서목록표"/>
      <sheetName val="21.열람증"/>
      <sheetName val="문서열람및반출대장"/>
      <sheetName val="서식등록신청서"/>
      <sheetName val="서식등록대장"/>
      <sheetName val="회의록"/>
      <sheetName val="회의록 (을)"/>
      <sheetName val="2_대외공문"/>
      <sheetName val="98지급계획"/>
      <sheetName val="분기별손익(백만원)"/>
      <sheetName val="TABLE DB"/>
      <sheetName val="쌍용 data base"/>
      <sheetName val="도급견적가"/>
      <sheetName val="전문품의"/>
      <sheetName val="단가"/>
      <sheetName val="#REF"/>
      <sheetName val="도"/>
      <sheetName val="대차대조표"/>
      <sheetName val="대외공문"/>
      <sheetName val="RD제품개발투자비(매가)"/>
      <sheetName val="영업.일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분기집계"/>
      <sheetName val="JO대사"/>
      <sheetName val="년말집계"/>
      <sheetName val="기성취하"/>
      <sheetName val="예금잔액"/>
      <sheetName val="Sheet3"/>
      <sheetName val="Report"/>
    </sheetNames>
    <sheetDataSet>
      <sheetData sheetId="0" refreshError="1"/>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남행97"/>
      <sheetName val="남행98"/>
      <sheetName val="98총괄표"/>
      <sheetName val="98월별사"/>
      <sheetName val="월별세목"/>
      <sheetName val="인건비"/>
      <sheetName val="001,002"/>
      <sheetName val="예상식수인원"/>
      <sheetName val="07-003"/>
      <sheetName val="07-004,5,6,8"/>
      <sheetName val="07-009"/>
      <sheetName val="07-011,14"/>
      <sheetName val="07-015"/>
      <sheetName val="07-021,23"/>
      <sheetName val="07-024,25"/>
      <sheetName val="07-999"/>
      <sheetName val="08"/>
      <sheetName val="09"/>
      <sheetName val="10"/>
      <sheetName val="11"/>
      <sheetName val="12"/>
      <sheetName val="13"/>
      <sheetName val="14"/>
      <sheetName val="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1"/>
      <sheetName val="보고2"/>
      <sheetName val="차량별점검"/>
      <sheetName val="15"/>
      <sheetName val="제안서"/>
      <sheetName val="행정표준(1)"/>
      <sheetName val="행정표준(2)"/>
    </sheetNames>
    <sheetDataSet>
      <sheetData sheetId="0" refreshError="1"/>
      <sheetData sheetId="1" refreshError="1"/>
      <sheetData sheetId="2" refreshError="1">
        <row r="1">
          <cell r="A1" t="str">
            <v xml:space="preserve">     업무용차량 CHECK LIST(고객지원팀 보관용)</v>
          </cell>
        </row>
        <row r="3">
          <cell r="A3" t="str">
            <v>·차량번호 :               ·적산거리 :           KM</v>
          </cell>
          <cell r="E3" t="str">
            <v>결</v>
          </cell>
          <cell r="F3" t="str">
            <v>팀  원</v>
          </cell>
          <cell r="G3" t="str">
            <v>팀  장</v>
          </cell>
          <cell r="H3" t="str">
            <v>실  장</v>
          </cell>
        </row>
        <row r="4">
          <cell r="A4" t="str">
            <v xml:space="preserve">·운 전 자 :               ·점 검 자 : </v>
          </cell>
        </row>
        <row r="5">
          <cell r="A5" t="str">
            <v>·점검일시 :        년    월    일</v>
          </cell>
          <cell r="E5" t="str">
            <v>재</v>
          </cell>
        </row>
        <row r="6">
          <cell r="A6" t="str">
            <v>항   목</v>
          </cell>
          <cell r="B6" t="str">
            <v>세부점검사항</v>
          </cell>
          <cell r="C6" t="str">
            <v>점검결과</v>
          </cell>
          <cell r="F6" t="str">
            <v>조치사항</v>
          </cell>
          <cell r="H6" t="str">
            <v>비  고</v>
          </cell>
        </row>
        <row r="7">
          <cell r="C7" t="str">
            <v>上</v>
          </cell>
          <cell r="D7" t="str">
            <v>中</v>
          </cell>
          <cell r="E7" t="str">
            <v>下</v>
          </cell>
        </row>
        <row r="8">
          <cell r="A8" t="str">
            <v xml:space="preserve"> 기본성능상태</v>
          </cell>
          <cell r="B8" t="str">
            <v>·ENGINE 시동상태</v>
          </cell>
        </row>
        <row r="9">
          <cell r="B9" t="str">
            <v>·BRAKE 작동상태</v>
          </cell>
        </row>
        <row r="10">
          <cell r="B10" t="str">
            <v>·경음기 성능상태</v>
          </cell>
        </row>
        <row r="11">
          <cell r="B11" t="str">
            <v>·각종 전구류상태</v>
          </cell>
        </row>
        <row r="12">
          <cell r="B12" t="str">
            <v>·외부기기 성능상태</v>
          </cell>
        </row>
        <row r="13">
          <cell r="A13" t="str">
            <v xml:space="preserve"> OIL류 점검상태
(냉각수포함)</v>
          </cell>
          <cell r="B13" t="str">
            <v>·ENGINE OIL상태</v>
          </cell>
        </row>
        <row r="14">
          <cell r="B14" t="str">
            <v>·BRAKE OIL상태</v>
          </cell>
        </row>
        <row r="15">
          <cell r="B15" t="str">
            <v>·냉각수 상태</v>
          </cell>
        </row>
        <row r="16">
          <cell r="A16" t="str">
            <v xml:space="preserve"> 내부관리상태</v>
          </cell>
          <cell r="B16" t="str">
            <v>·계기판 점등상태</v>
          </cell>
        </row>
        <row r="17">
          <cell r="B17" t="str">
            <v>·SEAT 손상및 청결상태</v>
          </cell>
        </row>
        <row r="18">
          <cell r="B18" t="str">
            <v>·내부원형 변경상태</v>
          </cell>
        </row>
        <row r="19">
          <cell r="A19" t="str">
            <v xml:space="preserve"> 외부관리상태
(데칼포함)</v>
          </cell>
          <cell r="B19" t="str">
            <v>·도색및 외부청결상태</v>
          </cell>
        </row>
        <row r="20">
          <cell r="B20" t="str">
            <v>·외부파손상태</v>
          </cell>
        </row>
        <row r="21">
          <cell r="B21" t="str">
            <v>·외부원형 변경상태</v>
          </cell>
        </row>
        <row r="22">
          <cell r="A22" t="str">
            <v xml:space="preserve"> 예방정비상태</v>
          </cell>
          <cell r="B22" t="str">
            <v>·각종 소모품상태</v>
          </cell>
        </row>
        <row r="23">
          <cell r="B23" t="str">
            <v>·TIRE 상태(예비TIRE포함)</v>
          </cell>
        </row>
        <row r="24">
          <cell r="A24" t="str">
            <v xml:space="preserve"> 무전기상태
(장착차량만)</v>
          </cell>
          <cell r="B24" t="str">
            <v>·무전기 작동상태</v>
          </cell>
        </row>
        <row r="25">
          <cell r="B25" t="str">
            <v>·안테나 손상상태</v>
          </cell>
        </row>
        <row r="26">
          <cell r="A26" t="str">
            <v xml:space="preserve"> 기  타</v>
          </cell>
          <cell r="B26" t="str">
            <v>·차량운행일지 기록</v>
          </cell>
        </row>
        <row r="27">
          <cell r="B27" t="str">
            <v>·지급장비,공구관리</v>
          </cell>
        </row>
        <row r="28">
          <cell r="B28" t="str">
            <v>·기술교재,개인사물정리</v>
          </cell>
        </row>
        <row r="29">
          <cell r="A29" t="str">
            <v>종   합</v>
          </cell>
          <cell r="B29" t="str">
            <v>·차량관리 종합상태</v>
          </cell>
        </row>
        <row r="30">
          <cell r="A30" t="str">
            <v>점검자의견</v>
          </cell>
        </row>
      </sheetData>
      <sheetData sheetId="3" refreshError="1"/>
      <sheetData sheetId="4" refreshError="1"/>
      <sheetData sheetId="5" refreshError="1"/>
      <sheetData sheetId="6"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9-1차이내역"/>
      <sheetName val="전압강하"/>
      <sheetName val="물류최종8월7"/>
      <sheetName val="시화점실행"/>
      <sheetName val="TABLE DB"/>
      <sheetName val="쌍용 data base"/>
      <sheetName val="분양금할인"/>
      <sheetName val="실행철강하도"/>
      <sheetName val="T1"/>
      <sheetName val="견적조건"/>
      <sheetName val="3본사"/>
      <sheetName val="용지"/>
      <sheetName val="내역서"/>
      <sheetName val="내역"/>
      <sheetName val="차량별점검"/>
      <sheetName val="2.대외공문"/>
      <sheetName val="카렌스센터계량기설치공사"/>
      <sheetName val="조건"/>
      <sheetName val="앵커구조계산"/>
      <sheetName val="95년12월말"/>
      <sheetName val="TEL"/>
      <sheetName val="비교1"/>
      <sheetName val="차액보증"/>
      <sheetName val="P.M 별"/>
      <sheetName val="노임"/>
      <sheetName val="bid"/>
      <sheetName val="1.수인터널"/>
      <sheetName val="산출내역서"/>
      <sheetName val="실행내역"/>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수"/>
      <sheetName val="220 (2)"/>
    </sheetNames>
    <sheetDataSet>
      <sheetData sheetId="0"/>
      <sheetData sheetId="1"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홍제3차-결재"/>
      <sheetName val="차수"/>
      <sheetName val="2.대외공문"/>
    </sheetNames>
    <definedNames>
      <definedName name="품의"/>
    </definedNames>
    <sheetDataSet>
      <sheetData sheetId="0" refreshError="1"/>
      <sheetData sheetId="1" refreshError="1"/>
      <sheetData sheetId="2"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분석"/>
      <sheetName val="IBM주문"/>
      <sheetName val="원가분석 (2)"/>
      <sheetName val="원가분석요약"/>
      <sheetName val="Sheet2"/>
      <sheetName val="Sheet3"/>
      <sheetName val="STAND20"/>
      <sheetName val="조직표"/>
      <sheetName val="집계표"/>
      <sheetName val="선수금반제"/>
      <sheetName val="상품입고집계"/>
      <sheetName val="토공사"/>
      <sheetName val="Repor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XI22대만재고판매-원가분석"/>
      <sheetName val="선수금반제"/>
      <sheetName val="구매품목LIST"/>
      <sheetName val="SGI만"/>
      <sheetName val="주변기기만"/>
      <sheetName val="CATIA"/>
      <sheetName val="RS6000"/>
      <sheetName val="OCTANE client EWS용"/>
      <sheetName val="해석EWS용"/>
      <sheetName val="origin-200"/>
      <sheetName val="CATIA견적마북카운트"/>
      <sheetName val="CATIA견적마북(변경)"/>
      <sheetName val="손익 (3)"/>
      <sheetName val="F50-손익"/>
      <sheetName val="CATIA마북카운트손익"/>
      <sheetName val="CATIA마북,울산카운트"/>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odule1"/>
      <sheetName val="원가분석"/>
      <sheetName val="STAND20"/>
      <sheetName val="조직표"/>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주관사업"/>
    </sheetNames>
    <sheetDataSet>
      <sheetData sheetId="0"/>
      <sheetData sheetId="1"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2.대외공문"/>
      <sheetName val="세부추진"/>
      <sheetName val="상용보강"/>
      <sheetName val="98지급계획"/>
      <sheetName val="차량별점검"/>
      <sheetName val="품셈TABLE"/>
      <sheetName val="#REF"/>
      <sheetName val="15"/>
    </sheetNames>
    <sheetDataSet>
      <sheetData sheetId="0">
        <row r="24">
          <cell r="A24" t="str">
            <v>서울</v>
          </cell>
        </row>
        <row r="25">
          <cell r="A25" t="str">
            <v>경인</v>
          </cell>
        </row>
        <row r="26">
          <cell r="A26" t="str">
            <v>충청강원</v>
          </cell>
        </row>
        <row r="27">
          <cell r="A27" t="str">
            <v>전라경상</v>
          </cell>
        </row>
        <row r="28">
          <cell r="A28" t="str">
            <v>제주</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수정양식"/>
      <sheetName val="T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s>
    <sheetDataSet>
      <sheetData sheetId="0"/>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산표(실적)"/>
      <sheetName val="정산표(공표)"/>
      <sheetName val="본지점"/>
      <sheetName val="지점간"/>
      <sheetName val="공사비(실적)"/>
      <sheetName val="공사비(입력자료)"/>
      <sheetName val="7. 매출 투입 취하"/>
      <sheetName val="MEED"/>
      <sheetName val="영업소실적"/>
      <sheetName val="#REF"/>
      <sheetName val="현금흐름표"/>
      <sheetName val="수입"/>
      <sheetName val="본지점중"/>
      <sheetName val="인원"/>
      <sheetName val="P.M 별"/>
      <sheetName val="P_M 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흐름표"/>
      <sheetName val="코드표"/>
      <sheetName val="95WBS"/>
      <sheetName val="일위대가(가설)"/>
      <sheetName val="제품L.D."/>
      <sheetName val="2.손익계산서"/>
      <sheetName val="Sheet2"/>
      <sheetName val="일삼현금흐름표"/>
      <sheetName val="지점분석00"/>
      <sheetName val="base"/>
      <sheetName val="공통"/>
      <sheetName val="요약"/>
      <sheetName val="상품입고집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8"/>
  <sheetViews>
    <sheetView topLeftCell="A4" zoomScaleNormal="100" workbookViewId="0">
      <selection activeCell="X16" sqref="X16"/>
    </sheetView>
  </sheetViews>
  <sheetFormatPr defaultColWidth="9" defaultRowHeight="16.899999999999999"/>
  <cols>
    <col min="1" max="1" width="1.5" style="1" customWidth="1"/>
    <col min="2" max="2" width="8" style="1" customWidth="1"/>
    <col min="3" max="3" width="10.1875" style="1" customWidth="1"/>
    <col min="4" max="4" width="10.6875" style="1" customWidth="1"/>
    <col min="5" max="5" width="7.6875" style="1" bestFit="1" customWidth="1"/>
    <col min="6" max="6" width="7.375" style="1" bestFit="1" customWidth="1"/>
    <col min="7" max="7" width="6" style="1" customWidth="1"/>
    <col min="8" max="8" width="7" style="1" customWidth="1"/>
    <col min="9" max="9" width="6" style="1" customWidth="1"/>
    <col min="10" max="10" width="5.625" style="1" customWidth="1"/>
    <col min="11" max="13" width="5.1875" style="1" hidden="1" customWidth="1"/>
    <col min="14" max="22" width="5.1875" style="1" customWidth="1"/>
    <col min="23" max="16384" width="9" style="1"/>
  </cols>
  <sheetData>
    <row r="1" spans="2:22" ht="8.25" customHeight="1">
      <c r="B1" s="2"/>
      <c r="C1" s="3"/>
      <c r="D1" s="3"/>
      <c r="E1" s="2"/>
      <c r="F1" s="2"/>
      <c r="G1" s="2"/>
      <c r="H1" s="2"/>
      <c r="I1" s="2"/>
      <c r="J1" s="2"/>
      <c r="K1" s="3"/>
      <c r="L1" s="3"/>
      <c r="M1" s="3"/>
      <c r="N1" s="3"/>
      <c r="O1" s="3"/>
      <c r="P1" s="3"/>
      <c r="Q1" s="3"/>
    </row>
    <row r="2" spans="2:22" ht="19.149999999999999">
      <c r="B2" s="4" t="s">
        <v>0</v>
      </c>
      <c r="C2" s="5"/>
      <c r="D2" s="5"/>
      <c r="E2" s="6"/>
      <c r="F2" s="6"/>
      <c r="G2" s="6"/>
      <c r="H2" s="6"/>
      <c r="I2" s="6"/>
      <c r="J2" s="6"/>
      <c r="K2" s="5"/>
      <c r="L2" s="5"/>
      <c r="M2" s="5"/>
      <c r="N2" s="5"/>
      <c r="O2" s="5"/>
      <c r="P2" s="5"/>
      <c r="Q2" s="16"/>
    </row>
    <row r="3" spans="2:22">
      <c r="B3" s="20"/>
      <c r="C3" s="21"/>
      <c r="D3" s="21"/>
      <c r="E3" s="22"/>
      <c r="F3" s="22"/>
      <c r="G3" s="22"/>
      <c r="H3" s="18"/>
      <c r="I3" s="18"/>
      <c r="J3" s="18"/>
      <c r="K3" s="21"/>
      <c r="L3" s="21"/>
      <c r="M3" s="21"/>
      <c r="N3" s="23"/>
      <c r="O3" s="24"/>
      <c r="P3" s="24"/>
      <c r="Q3" s="1610">
        <f ca="1">TODAY()</f>
        <v>46147</v>
      </c>
      <c r="R3" s="1610"/>
      <c r="S3" s="1610"/>
      <c r="T3" s="19"/>
      <c r="U3" s="25"/>
    </row>
    <row r="4" spans="2:22">
      <c r="B4" s="287" t="s">
        <v>249</v>
      </c>
      <c r="C4" s="26"/>
      <c r="D4" s="26"/>
      <c r="E4" s="27"/>
      <c r="F4" s="27"/>
      <c r="G4" s="27"/>
      <c r="H4" s="27"/>
      <c r="I4" s="27"/>
      <c r="J4" s="15"/>
      <c r="K4" s="26"/>
      <c r="L4" s="26"/>
      <c r="M4" s="26"/>
      <c r="N4" s="766"/>
      <c r="O4" s="766" t="s">
        <v>247</v>
      </c>
      <c r="P4" s="767" t="s">
        <v>248</v>
      </c>
      <c r="Q4" s="15"/>
      <c r="R4" s="25"/>
      <c r="S4" s="15" t="s">
        <v>1</v>
      </c>
      <c r="T4" s="28"/>
      <c r="U4" s="25"/>
    </row>
    <row r="5" spans="2:22" ht="17.25" thickBot="1">
      <c r="B5" s="1611" t="s">
        <v>2</v>
      </c>
      <c r="C5" s="1611"/>
      <c r="D5" s="1612"/>
      <c r="E5" s="1615"/>
      <c r="F5" s="1615"/>
      <c r="G5" s="1615"/>
      <c r="H5" s="1615"/>
      <c r="I5" s="1615"/>
      <c r="J5" s="1615"/>
      <c r="K5" s="943"/>
      <c r="L5" s="943"/>
      <c r="M5" s="943"/>
      <c r="N5" s="943"/>
      <c r="O5" s="943"/>
      <c r="P5" s="943"/>
      <c r="Q5" s="943"/>
      <c r="R5" s="943"/>
      <c r="S5" s="943"/>
      <c r="T5" s="943"/>
      <c r="U5" s="943"/>
      <c r="V5" s="943"/>
    </row>
    <row r="6" spans="2:22">
      <c r="B6" s="1611"/>
      <c r="C6" s="1611"/>
      <c r="D6" s="1612"/>
      <c r="E6" s="1617" t="s">
        <v>250</v>
      </c>
      <c r="F6" s="1618"/>
      <c r="G6" s="1618"/>
      <c r="H6" s="1618"/>
      <c r="I6" s="1618"/>
      <c r="J6" s="1619"/>
      <c r="K6" s="1587" t="s">
        <v>78</v>
      </c>
      <c r="L6" s="1588"/>
      <c r="M6" s="1589"/>
      <c r="N6" s="1587" t="s">
        <v>84</v>
      </c>
      <c r="O6" s="1588"/>
      <c r="P6" s="1589"/>
      <c r="Q6" s="1587" t="s">
        <v>85</v>
      </c>
      <c r="R6" s="1588"/>
      <c r="S6" s="1589"/>
      <c r="T6" s="1587" t="s">
        <v>261</v>
      </c>
      <c r="U6" s="1588"/>
      <c r="V6" s="1589"/>
    </row>
    <row r="7" spans="2:22" ht="17.25" thickBot="1">
      <c r="B7" s="1613"/>
      <c r="C7" s="1613"/>
      <c r="D7" s="1614"/>
      <c r="E7" s="758" t="s">
        <v>245</v>
      </c>
      <c r="F7" s="759" t="s">
        <v>246</v>
      </c>
      <c r="G7" s="759" t="s">
        <v>3</v>
      </c>
      <c r="H7" s="759" t="s">
        <v>20</v>
      </c>
      <c r="I7" s="759" t="s">
        <v>21</v>
      </c>
      <c r="J7" s="760" t="s">
        <v>22</v>
      </c>
      <c r="K7" s="761" t="s">
        <v>82</v>
      </c>
      <c r="L7" s="762" t="s">
        <v>28</v>
      </c>
      <c r="M7" s="763" t="s">
        <v>9</v>
      </c>
      <c r="N7" s="761" t="s">
        <v>82</v>
      </c>
      <c r="O7" s="762" t="s">
        <v>28</v>
      </c>
      <c r="P7" s="763" t="s">
        <v>9</v>
      </c>
      <c r="Q7" s="761" t="s">
        <v>82</v>
      </c>
      <c r="R7" s="762" t="s">
        <v>28</v>
      </c>
      <c r="S7" s="763" t="s">
        <v>9</v>
      </c>
      <c r="T7" s="761" t="s">
        <v>82</v>
      </c>
      <c r="U7" s="942" t="s">
        <v>28</v>
      </c>
      <c r="V7" s="763" t="s">
        <v>9</v>
      </c>
    </row>
    <row r="8" spans="2:22">
      <c r="B8" s="1594" t="s">
        <v>32</v>
      </c>
      <c r="C8" s="1591" t="s">
        <v>29</v>
      </c>
      <c r="D8" s="1605"/>
      <c r="E8" s="795">
        <f>'Ⅱ. 2026년 하이퐁'!F10+'Ⅱ. 2026년 하이퐁'!F39</f>
        <v>2309.9621030290382</v>
      </c>
      <c r="F8" s="269">
        <f>'Ⅱ. 2026년 하이퐁'!G10+'Ⅱ. 2026년 하이퐁'!G39</f>
        <v>875.63088740725789</v>
      </c>
      <c r="G8" s="29">
        <f>IFERROR(1+(F8-E8)/IF(E8&lt;0,-E8,E8),"")</f>
        <v>0.37906720905033409</v>
      </c>
      <c r="H8" s="269">
        <f>'Ⅱ. 2026년 하이퐁'!I10+'Ⅱ. 2026년 하이퐁'!I39</f>
        <v>1543.3618375244</v>
      </c>
      <c r="I8" s="787">
        <f>IFERROR(1+(F8-H8)/IF(H8&lt;0,-H8,H8),"")</f>
        <v>0.56735294738905617</v>
      </c>
      <c r="J8" s="30">
        <f t="shared" ref="J8:J16" si="0">(F8-H8)/H8</f>
        <v>-0.43264705261094388</v>
      </c>
      <c r="K8" s="777">
        <f>'Ⅱ. 2026년 하이퐁'!K10+'Ⅱ. 2026년 하이퐁'!K39</f>
        <v>319.02638978225832</v>
      </c>
      <c r="L8" s="778">
        <f>'Ⅱ. 2026년 하이퐁'!L10+'Ⅱ. 2026년 하이퐁'!L39</f>
        <v>270.36777471159996</v>
      </c>
      <c r="M8" s="779">
        <f>IFERROR(1+(L8-K8)/IF(K8&lt;0,-K8,K8),"")</f>
        <v>0.84747777416197823</v>
      </c>
      <c r="N8" s="777">
        <f>'Ⅱ. 2026년 하이퐁'!P10+'Ⅱ. 2026년 하이퐁'!P39</f>
        <v>253.6324521131983</v>
      </c>
      <c r="O8" s="778">
        <f>'Ⅱ. 2026년 하이퐁'!Q10+'Ⅱ. 2026년 하이퐁'!Q39</f>
        <v>172.98598449839997</v>
      </c>
      <c r="P8" s="779">
        <f>IFERROR(1+(O8-N8)/IF(N8&lt;0,-N8,N8),"")</f>
        <v>0.68203411297381966</v>
      </c>
      <c r="Q8" s="777">
        <f>'Ⅱ. 2026년 하이퐁'!U10+'Ⅱ. 2026년 하이퐁'!U39</f>
        <v>185.61870509877923</v>
      </c>
      <c r="R8" s="778">
        <f>'Ⅱ. 2026년 하이퐁'!V10+'Ⅱ. 2026년 하이퐁'!V39</f>
        <v>115.45961815699999</v>
      </c>
      <c r="S8" s="779">
        <f>IFERROR(1+(R8-Q8)/IF(Q8&lt;0,-Q8,Q8),"")</f>
        <v>0.62202577103184065</v>
      </c>
      <c r="T8" s="777">
        <f>'Ⅱ. 2026년 하이퐁'!Z10+'Ⅱ. 2026년 하이퐁'!Z39</f>
        <v>125.60845564550596</v>
      </c>
      <c r="U8" s="778">
        <f>'Ⅱ. 2026년 하이퐁'!AA10+'Ⅱ. 2026년 하이퐁'!AA39</f>
        <v>80.589744863046093</v>
      </c>
      <c r="V8" s="779">
        <f>IFERROR(1+(U8-T8)/IF(T8&lt;0,-T8,T8),"")</f>
        <v>0.64159490257954976</v>
      </c>
    </row>
    <row r="9" spans="2:22">
      <c r="B9" s="1595"/>
      <c r="C9" s="1593" t="s">
        <v>4</v>
      </c>
      <c r="D9" s="1606"/>
      <c r="E9" s="796">
        <f>'Ⅱ. 2026년 하이퐁'!F49+'Ⅱ. 2026년 하이퐁'!F77</f>
        <v>5148.0711315919925</v>
      </c>
      <c r="F9" s="794">
        <f>'Ⅱ. 2026년 하이퐁'!G49+'Ⅱ. 2026년 하이퐁'!G77</f>
        <v>1444.3790528128043</v>
      </c>
      <c r="G9" s="31">
        <f>IFERROR(1+(F9-E9)/IF(E9&lt;0,-E9,E9),"")</f>
        <v>0.2805670348937358</v>
      </c>
      <c r="H9" s="794">
        <f>'Ⅱ. 2026년 하이퐁'!I49+'Ⅱ. 2026년 하이퐁'!I77</f>
        <v>3623.3564956915006</v>
      </c>
      <c r="I9" s="31">
        <f>IFERROR(1+(F9-H9)/IF(H9&lt;0,-H9,H9),"")</f>
        <v>0.39863012500434392</v>
      </c>
      <c r="J9" s="32">
        <f t="shared" si="0"/>
        <v>-0.60136987499565608</v>
      </c>
      <c r="K9" s="780">
        <f>'Ⅱ. 2026년 하이퐁'!K49+'Ⅱ. 2026년 하이퐁'!K77</f>
        <v>652.29609732249617</v>
      </c>
      <c r="L9" s="781">
        <f>'Ⅱ. 2026년 하이퐁'!L49+'Ⅱ. 2026년 하이퐁'!L77</f>
        <v>508.12554655240001</v>
      </c>
      <c r="M9" s="782">
        <f t="shared" ref="M9:M16" si="1">IFERROR(1+(L9-K9)/IF(K9&lt;0,-K9,K9),"")</f>
        <v>0.77897989676486135</v>
      </c>
      <c r="N9" s="780">
        <f>'Ⅱ. 2026년 하이퐁'!P49+'Ⅱ. 2026년 하이퐁'!P77</f>
        <v>533.15869042736972</v>
      </c>
      <c r="O9" s="781">
        <f>'Ⅱ. 2026년 하이퐁'!Q49+'Ⅱ. 2026년 하이퐁'!Q77</f>
        <v>364.45414091520001</v>
      </c>
      <c r="P9" s="782">
        <f t="shared" ref="P9:P11" si="2">IFERROR(1+(O9-N9)/IF(N9&lt;0,-N9,N9),"")</f>
        <v>0.68357535469047792</v>
      </c>
      <c r="Q9" s="780">
        <f>'Ⅱ. 2026년 하이퐁'!U49+'Ⅱ. 2026년 하이퐁'!U77</f>
        <v>437.56829676648573</v>
      </c>
      <c r="R9" s="781">
        <f>'Ⅱ. 2026년 하이퐁'!V49+'Ⅱ. 2026년 하이퐁'!V77</f>
        <v>337.16040576270001</v>
      </c>
      <c r="S9" s="782">
        <f t="shared" ref="S9:S11" si="3">IFERROR(1+(R9-Q9)/IF(Q9&lt;0,-Q9,Q9),"")</f>
        <v>0.77053207066011509</v>
      </c>
      <c r="T9" s="780">
        <f>'Ⅱ. 2026년 하이퐁'!Z49+'Ⅱ. 2026년 하이퐁'!Z77</f>
        <v>297.96248347036419</v>
      </c>
      <c r="U9" s="781">
        <f>'Ⅱ. 2026년 하이퐁'!AA49+'Ⅱ. 2026년 하이퐁'!AA77</f>
        <v>182.50308348401953</v>
      </c>
      <c r="V9" s="782">
        <f t="shared" ref="V9:V11" si="4">IFERROR(1+(U9-T9)/IF(T9&lt;0,-T9,T9),"")</f>
        <v>0.61250356541001105</v>
      </c>
    </row>
    <row r="10" spans="2:22">
      <c r="B10" s="1595"/>
      <c r="C10" s="1607" t="s">
        <v>30</v>
      </c>
      <c r="D10" s="1608"/>
      <c r="E10" s="796">
        <f>'Ⅱ. 2026년 하이퐁'!F93</f>
        <v>1862.5380939911242</v>
      </c>
      <c r="F10" s="794">
        <f>'Ⅱ. 2026년 하이퐁'!G93</f>
        <v>577.41965419159999</v>
      </c>
      <c r="G10" s="31">
        <f>IFERROR(1+(F10-E10)/IF(E10&lt;0,-E10,E10),"")</f>
        <v>0.31001763456782838</v>
      </c>
      <c r="H10" s="794">
        <f>'Ⅱ. 2026년 하이퐁'!I93</f>
        <v>1426.2879330618</v>
      </c>
      <c r="I10" s="793">
        <f>IFERROR(1+(F10-H10)/IF(H10&lt;0,-H10,H10),"")</f>
        <v>0.40484087455753637</v>
      </c>
      <c r="J10" s="32">
        <f t="shared" si="0"/>
        <v>-0.59515912544246363</v>
      </c>
      <c r="K10" s="780">
        <f>'Ⅱ. 2026년 하이퐁'!K93</f>
        <v>228.78272044241498</v>
      </c>
      <c r="L10" s="781">
        <f>'Ⅱ. 2026년 하이퐁'!L93</f>
        <v>246.44232487400001</v>
      </c>
      <c r="M10" s="782">
        <f t="shared" si="1"/>
        <v>1.077189415343236</v>
      </c>
      <c r="N10" s="780">
        <f>'Ⅱ. 2026년 하이퐁'!P93</f>
        <v>191.51876084196243</v>
      </c>
      <c r="O10" s="781">
        <f>'Ⅱ. 2026년 하이퐁'!Q93</f>
        <v>156.887254754</v>
      </c>
      <c r="P10" s="782">
        <f t="shared" si="2"/>
        <v>0.81917434127229094</v>
      </c>
      <c r="Q10" s="780">
        <f>'Ⅱ. 2026년 하이퐁'!U93</f>
        <v>170.59071076173063</v>
      </c>
      <c r="R10" s="781">
        <f>'Ⅱ. 2026년 하이퐁'!V93</f>
        <v>124.75297845529998</v>
      </c>
      <c r="S10" s="782">
        <f t="shared" si="3"/>
        <v>0.73129995120042823</v>
      </c>
      <c r="T10" s="780">
        <f>'Ⅱ. 2026년 하이퐁'!Z93</f>
        <v>117.94440461543815</v>
      </c>
      <c r="U10" s="781">
        <f>'Ⅱ. 2026년 하이퐁'!AA93</f>
        <v>49.337096108299995</v>
      </c>
      <c r="V10" s="782">
        <f t="shared" si="4"/>
        <v>0.41830806869698745</v>
      </c>
    </row>
    <row r="11" spans="2:22" ht="17.25" thickBot="1">
      <c r="B11" s="1596"/>
      <c r="C11" s="1603" t="s">
        <v>27</v>
      </c>
      <c r="D11" s="1604"/>
      <c r="E11" s="270">
        <f>SUM(E8:E10)</f>
        <v>9320.5713286121554</v>
      </c>
      <c r="F11" s="271">
        <f>SUM(F8:F10)</f>
        <v>2897.429594411662</v>
      </c>
      <c r="G11" s="272">
        <f>IFERROR(1+(F11-E11)/IF(E11&lt;0,-E11,E11),"")</f>
        <v>0.31086394731159606</v>
      </c>
      <c r="H11" s="271">
        <f>SUM(H8:H10)</f>
        <v>6593.0062662777</v>
      </c>
      <c r="I11" s="791">
        <f>IFERROR(1+(F11-H11)/IF(H11&lt;0,-H11,H11),"")</f>
        <v>0.43947017148028622</v>
      </c>
      <c r="J11" s="273">
        <f t="shared" si="0"/>
        <v>-0.56052982851971378</v>
      </c>
      <c r="K11" s="783">
        <f>SUM(K8:K10)</f>
        <v>1200.1052075471694</v>
      </c>
      <c r="L11" s="784">
        <f>SUM(L8:L10)</f>
        <v>1024.935646138</v>
      </c>
      <c r="M11" s="785">
        <f t="shared" si="1"/>
        <v>0.85403816239812091</v>
      </c>
      <c r="N11" s="783">
        <f>SUM(N8:N10)</f>
        <v>978.30990338253036</v>
      </c>
      <c r="O11" s="784">
        <f>SUM(O8:O10)</f>
        <v>694.32738016759993</v>
      </c>
      <c r="P11" s="785">
        <f t="shared" si="2"/>
        <v>0.70972130381890852</v>
      </c>
      <c r="Q11" s="783">
        <f>SUM(Q8:Q10)</f>
        <v>793.77771262699559</v>
      </c>
      <c r="R11" s="784">
        <f>SUM(R8:R10)</f>
        <v>577.37300237499994</v>
      </c>
      <c r="S11" s="785">
        <f t="shared" si="3"/>
        <v>0.72737366291652683</v>
      </c>
      <c r="T11" s="783">
        <f>SUM(T8:T10)</f>
        <v>541.51534373130835</v>
      </c>
      <c r="U11" s="784">
        <f>SUM(U8:U10)</f>
        <v>312.42992445536561</v>
      </c>
      <c r="V11" s="785">
        <f t="shared" si="4"/>
        <v>0.57695488793091076</v>
      </c>
    </row>
    <row r="12" spans="2:22">
      <c r="B12" s="1599" t="s">
        <v>34</v>
      </c>
      <c r="C12" s="1597" t="s">
        <v>5</v>
      </c>
      <c r="D12" s="803" t="s">
        <v>243</v>
      </c>
      <c r="E12" s="806">
        <f>망길_DATA!F7*$P$4</f>
        <v>5546033526</v>
      </c>
      <c r="F12" s="788">
        <f>망길_DATA!H7*$P$4</f>
        <v>1621651492</v>
      </c>
      <c r="G12" s="787">
        <f t="shared" ref="G12:G13" si="5">IFERROR(1+(F12-E12)/IF(E12&lt;0,-E12,E12),"")</f>
        <v>0.29239842932748983</v>
      </c>
      <c r="H12" s="788">
        <f>망길_DATA!N7*$P$4</f>
        <v>3056760244</v>
      </c>
      <c r="I12" s="787">
        <f>IFERROR(1+(F12-H12)/IF(H12&lt;0,-H12,H12),"")</f>
        <v>0.53051314547258943</v>
      </c>
      <c r="J12" s="30">
        <f t="shared" si="0"/>
        <v>-0.46948685452741057</v>
      </c>
      <c r="K12" s="769">
        <f>망길_DATA!V7*$P$4</f>
        <v>843220553.33759487</v>
      </c>
      <c r="L12" s="768">
        <f>망길_DATA!X7*$P$4</f>
        <v>503162135.99999994</v>
      </c>
      <c r="M12" s="779">
        <f>IFERROR(1+(L12-K12)/IF(K12&lt;0,-K12,K12),"")</f>
        <v>0.59671474326427165</v>
      </c>
      <c r="N12" s="769">
        <f>망길_DATA!AL7*$P$4</f>
        <v>870339356.82262921</v>
      </c>
      <c r="O12" s="768">
        <f>망길_DATA!AN7*$P$4</f>
        <v>533408955.99999994</v>
      </c>
      <c r="P12" s="779">
        <f>IFERROR(1+(O12-N12)/IF(N12&lt;0,-N12,N12),"")</f>
        <v>0.61287468137409074</v>
      </c>
      <c r="Q12" s="769">
        <f>망길_DATA!BB7*$P$4</f>
        <v>490507977.52097213</v>
      </c>
      <c r="R12" s="768">
        <f>망길_DATA!BD7*$P$4</f>
        <v>255996400</v>
      </c>
      <c r="S12" s="779">
        <f>IFERROR(1+(R12-Q12)/IF(Q12&lt;0,-Q12,Q12),"")</f>
        <v>0.52190058415319984</v>
      </c>
      <c r="T12" s="769">
        <f>망길_DATA!BR7*$P$4</f>
        <v>369425021.4558298</v>
      </c>
      <c r="U12" s="768">
        <f>망길_DATA!BT7*$P$4</f>
        <v>122172800</v>
      </c>
      <c r="V12" s="779">
        <f>IFERROR(1+(U12-T12)/IF(T12&lt;0,-T12,T12),"")</f>
        <v>0.33071067985200764</v>
      </c>
    </row>
    <row r="13" spans="2:22">
      <c r="B13" s="1600"/>
      <c r="C13" s="1598"/>
      <c r="D13" s="804" t="s">
        <v>244</v>
      </c>
      <c r="E13" s="807">
        <f>망길_DATA!F8*$P$4</f>
        <v>877635200</v>
      </c>
      <c r="F13" s="789">
        <f>망길_DATA!H8*$P$4</f>
        <v>315835960</v>
      </c>
      <c r="G13" s="31">
        <f t="shared" si="5"/>
        <v>0.35987157306361461</v>
      </c>
      <c r="H13" s="789">
        <f>망길_DATA!N8*$P$4</f>
        <v>852580140</v>
      </c>
      <c r="I13" s="792">
        <f t="shared" ref="I13:I16" si="6">IFERROR(1+(F13-H13)/IF(H13&lt;0,-H13,H13),"")</f>
        <v>0.37044724030282949</v>
      </c>
      <c r="J13" s="731">
        <f t="shared" si="0"/>
        <v>-0.62955275969717051</v>
      </c>
      <c r="K13" s="770">
        <f>망길_DATA!V8*$P$4</f>
        <v>91483600</v>
      </c>
      <c r="L13" s="274">
        <f>망길_DATA!X8*$P$4</f>
        <v>96672440</v>
      </c>
      <c r="M13" s="782">
        <f t="shared" si="1"/>
        <v>1.0567187998723269</v>
      </c>
      <c r="N13" s="770">
        <f>망길_DATA!AL8*$P$4</f>
        <v>84066800</v>
      </c>
      <c r="O13" s="274">
        <f>망길_DATA!AN8*$P$4</f>
        <v>72915320</v>
      </c>
      <c r="P13" s="782">
        <f t="shared" ref="P13:P16" si="7">IFERROR(1+(O13-N13)/IF(N13&lt;0,-N13,N13),"")</f>
        <v>0.8673497742271622</v>
      </c>
      <c r="Q13" s="770">
        <f>망길_DATA!BB8*$P$4</f>
        <v>68255000</v>
      </c>
      <c r="R13" s="274">
        <f>망길_DATA!BD8*$P$4</f>
        <v>64897000</v>
      </c>
      <c r="S13" s="782">
        <f t="shared" ref="S13:S16" si="8">IFERROR(1+(R13-Q13)/IF(Q13&lt;0,-Q13,Q13),"")</f>
        <v>0.95080213903743316</v>
      </c>
      <c r="T13" s="770">
        <f>망길_DATA!BR8*$P$4</f>
        <v>72197000</v>
      </c>
      <c r="U13" s="274">
        <f>망길_DATA!BT8*$P$4</f>
        <v>50589000</v>
      </c>
      <c r="V13" s="782">
        <f t="shared" ref="V13:V16" si="9">IFERROR(1+(U13-T13)/IF(T13&lt;0,-T13,T13),"")</f>
        <v>0.70070778564206271</v>
      </c>
    </row>
    <row r="14" spans="2:22">
      <c r="B14" s="1601"/>
      <c r="C14" s="1616" t="s">
        <v>31</v>
      </c>
      <c r="D14" s="805" t="s">
        <v>243</v>
      </c>
      <c r="E14" s="808">
        <f>탈로_DATA!F7*$P$4</f>
        <v>1703733275.9999998</v>
      </c>
      <c r="F14" s="790">
        <f>탈로_DATA!H7*$P$4</f>
        <v>534563232</v>
      </c>
      <c r="G14" s="31">
        <f t="shared" ref="G14:G15" si="10">IFERROR(1+(F14-E14)/IF(E14&lt;0,-E14,E14),"")</f>
        <v>0.31375992916863127</v>
      </c>
      <c r="H14" s="790">
        <f>탈로_DATA!N7*$P$4</f>
        <v>979149584</v>
      </c>
      <c r="I14" s="792">
        <f t="shared" si="6"/>
        <v>0.54594644243856405</v>
      </c>
      <c r="J14" s="32">
        <f t="shared" si="0"/>
        <v>-0.45405355756143589</v>
      </c>
      <c r="K14" s="771">
        <f>탈로_DATA!V7*$P$4</f>
        <v>258682974.86927789</v>
      </c>
      <c r="L14" s="275">
        <f>탈로_DATA!X7*$P$4</f>
        <v>172704422</v>
      </c>
      <c r="M14" s="782">
        <f t="shared" si="1"/>
        <v>0.66762964237315559</v>
      </c>
      <c r="N14" s="771">
        <f>탈로_DATA!AL7*$P$4</f>
        <v>233479678.97883904</v>
      </c>
      <c r="O14" s="275">
        <f>탈로_DATA!AN7*$P$4</f>
        <v>177504610</v>
      </c>
      <c r="P14" s="782">
        <f t="shared" si="7"/>
        <v>0.76025721286042958</v>
      </c>
      <c r="Q14" s="771">
        <f>탈로_DATA!BB7*$P$4</f>
        <v>155268814.75412929</v>
      </c>
      <c r="R14" s="275">
        <f>탈로_DATA!BD7*$P$4</f>
        <v>84694600</v>
      </c>
      <c r="S14" s="782">
        <f t="shared" si="8"/>
        <v>0.54547077038048686</v>
      </c>
      <c r="T14" s="771">
        <f>탈로_DATA!BR7*$P$4</f>
        <v>120503907.29544124</v>
      </c>
      <c r="U14" s="275">
        <f>탈로_DATA!BT7*$P$4</f>
        <v>40412800</v>
      </c>
      <c r="V14" s="782">
        <f t="shared" si="9"/>
        <v>0.33536505916708026</v>
      </c>
    </row>
    <row r="15" spans="2:22">
      <c r="B15" s="1601"/>
      <c r="C15" s="1598"/>
      <c r="D15" s="804" t="s">
        <v>244</v>
      </c>
      <c r="E15" s="808">
        <f>탈로_DATA!F8*$P$4</f>
        <v>1294290000</v>
      </c>
      <c r="F15" s="790">
        <f>탈로_DATA!H8*$P$4</f>
        <v>425149080</v>
      </c>
      <c r="G15" s="31">
        <f t="shared" si="10"/>
        <v>0.3284805414551607</v>
      </c>
      <c r="H15" s="790">
        <f>탈로_DATA!N8*$P$4</f>
        <v>985869380</v>
      </c>
      <c r="I15" s="31">
        <f t="shared" si="6"/>
        <v>0.43124280825112959</v>
      </c>
      <c r="J15" s="32">
        <f t="shared" si="0"/>
        <v>-0.56875719174887041</v>
      </c>
      <c r="K15" s="771">
        <f>탈로_DATA!V8*$P$4</f>
        <v>103922800</v>
      </c>
      <c r="L15" s="275">
        <f>탈로_DATA!X8*$P$4</f>
        <v>112766020</v>
      </c>
      <c r="M15" s="782">
        <f t="shared" si="1"/>
        <v>1.0850941275639225</v>
      </c>
      <c r="N15" s="771">
        <f>탈로_DATA!AL8*$P$4</f>
        <v>94432800</v>
      </c>
      <c r="O15" s="275">
        <f>탈로_DATA!AN8*$P$4</f>
        <v>103982660</v>
      </c>
      <c r="P15" s="782">
        <f t="shared" si="7"/>
        <v>1.1011286332714905</v>
      </c>
      <c r="Q15" s="771">
        <f>탈로_DATA!BB8*$P$4</f>
        <v>158118000</v>
      </c>
      <c r="R15" s="275">
        <f>탈로_DATA!BD8*$P$4</f>
        <v>69313500</v>
      </c>
      <c r="S15" s="782">
        <f t="shared" si="8"/>
        <v>0.43836565096952906</v>
      </c>
      <c r="T15" s="771">
        <f>탈로_DATA!BR8*$P$4</f>
        <v>126655000</v>
      </c>
      <c r="U15" s="275">
        <f>탈로_DATA!BT8*$P$4</f>
        <v>53808300</v>
      </c>
      <c r="V15" s="782">
        <f t="shared" si="9"/>
        <v>0.42484149855907782</v>
      </c>
    </row>
    <row r="16" spans="2:22" ht="17.25" thickBot="1">
      <c r="B16" s="1602"/>
      <c r="C16" s="1603" t="s">
        <v>27</v>
      </c>
      <c r="D16" s="1604"/>
      <c r="E16" s="809">
        <f>SUM(E12:E15)</f>
        <v>9421692002</v>
      </c>
      <c r="F16" s="765">
        <f>SUM(F12:F15)</f>
        <v>2897199764</v>
      </c>
      <c r="G16" s="272">
        <f>IFERROR(1+(F16-E16)/IF(E16&lt;0,-E16,E16),"")</f>
        <v>0.30750312824755832</v>
      </c>
      <c r="H16" s="765">
        <f>SUM(H12:H15)</f>
        <v>5874359348</v>
      </c>
      <c r="I16" s="793">
        <f t="shared" si="6"/>
        <v>0.49319416677946137</v>
      </c>
      <c r="J16" s="276">
        <f t="shared" si="0"/>
        <v>-0.50680583322053863</v>
      </c>
      <c r="K16" s="764">
        <f>SUM(K12:K15)</f>
        <v>1297309928.2068727</v>
      </c>
      <c r="L16" s="765">
        <f>SUM(L12:L15)</f>
        <v>885305018</v>
      </c>
      <c r="M16" s="786">
        <f t="shared" si="1"/>
        <v>0.68241597381718855</v>
      </c>
      <c r="N16" s="764">
        <f>SUM(N12:N15)</f>
        <v>1282318635.8014684</v>
      </c>
      <c r="O16" s="765">
        <f>SUM(O12:O15)</f>
        <v>887811546</v>
      </c>
      <c r="P16" s="786">
        <f t="shared" si="7"/>
        <v>0.69234862631868754</v>
      </c>
      <c r="Q16" s="764">
        <f>SUM(Q12:Q15)</f>
        <v>872149792.27510142</v>
      </c>
      <c r="R16" s="765">
        <f>SUM(R12:R15)</f>
        <v>474901500</v>
      </c>
      <c r="S16" s="786">
        <f t="shared" si="8"/>
        <v>0.54451827450553614</v>
      </c>
      <c r="T16" s="764">
        <f>SUM(T12:T15)</f>
        <v>688780928.75127101</v>
      </c>
      <c r="U16" s="765">
        <f>SUM(U12:U15)</f>
        <v>266982900</v>
      </c>
      <c r="V16" s="786">
        <f t="shared" si="9"/>
        <v>0.38761656842623105</v>
      </c>
    </row>
    <row r="17" spans="2:22">
      <c r="B17" s="1594" t="s">
        <v>33</v>
      </c>
      <c r="C17" s="1590" t="s">
        <v>29</v>
      </c>
      <c r="D17" s="1591"/>
      <c r="E17" s="277">
        <f>E8</f>
        <v>2309.9621030290382</v>
      </c>
      <c r="F17" s="278">
        <f>F8</f>
        <v>875.63088740725789</v>
      </c>
      <c r="G17" s="29">
        <f t="shared" ref="G17:G19" si="11">IFERROR(1+(F17-E17)/IF(E17&lt;0,-E17,E17),"")</f>
        <v>0.37906720905033409</v>
      </c>
      <c r="H17" s="279">
        <f>H8</f>
        <v>1543.3618375244</v>
      </c>
      <c r="I17" s="787">
        <f>IFERROR(1+(F17-H17)/IF(H17&lt;0,-H17,H17),"")</f>
        <v>0.56735294738905617</v>
      </c>
      <c r="J17" s="280">
        <f>(F17-H17)/H17</f>
        <v>-0.43264705261094388</v>
      </c>
      <c r="K17" s="814">
        <f>K8</f>
        <v>319.02638978225832</v>
      </c>
      <c r="L17" s="811">
        <f>L8</f>
        <v>270.36777471159996</v>
      </c>
      <c r="M17" s="779">
        <f>IFERROR(1+(L17-K17)/IF(K17&lt;0,-K17,K17),"")</f>
        <v>0.84747777416197823</v>
      </c>
      <c r="N17" s="818">
        <f>N8</f>
        <v>253.6324521131983</v>
      </c>
      <c r="O17" s="811">
        <f>O8</f>
        <v>172.98598449839997</v>
      </c>
      <c r="P17" s="779">
        <f>IFERROR(1+(O17-N17)/IF(N17&lt;0,-N17,N17),"")</f>
        <v>0.68203411297381966</v>
      </c>
      <c r="Q17" s="818">
        <f>Q8</f>
        <v>185.61870509877923</v>
      </c>
      <c r="R17" s="811">
        <f>R8</f>
        <v>115.45961815699999</v>
      </c>
      <c r="S17" s="779">
        <f>IFERROR(1+(R17-Q17)/IF(Q17&lt;0,-Q17,Q17),"")</f>
        <v>0.62202577103184065</v>
      </c>
      <c r="T17" s="818">
        <f>T8</f>
        <v>125.60845564550596</v>
      </c>
      <c r="U17" s="811">
        <f>U8</f>
        <v>80.589744863046093</v>
      </c>
      <c r="V17" s="779">
        <f>IFERROR(1+(U17-T17)/IF(T17&lt;0,-T17,T17),"")</f>
        <v>0.64159490257954976</v>
      </c>
    </row>
    <row r="18" spans="2:22">
      <c r="B18" s="1595"/>
      <c r="C18" s="1592" t="s">
        <v>4</v>
      </c>
      <c r="D18" s="1593"/>
      <c r="E18" s="799">
        <f>E9+E16</f>
        <v>9421697150.0711308</v>
      </c>
      <c r="F18" s="798">
        <f>F9+F16</f>
        <v>2897201208.3790526</v>
      </c>
      <c r="G18" s="31">
        <f t="shared" si="11"/>
        <v>0.30750311352951731</v>
      </c>
      <c r="H18" s="797">
        <f>H9+H16</f>
        <v>5874362971.3564959</v>
      </c>
      <c r="I18" s="792">
        <f t="shared" ref="I18:I20" si="12">IFERROR(1+(F18-H18)/IF(H18&lt;0,-H18,H18),"")</f>
        <v>0.49319410845156486</v>
      </c>
      <c r="J18" s="282">
        <f>(F18-H18)/H18</f>
        <v>-0.50680589154843514</v>
      </c>
      <c r="K18" s="815">
        <f>K9+K16</f>
        <v>1297310580.50297</v>
      </c>
      <c r="L18" s="812">
        <f>L9+L16</f>
        <v>885305526.12554657</v>
      </c>
      <c r="M18" s="782">
        <f t="shared" ref="M18:M20" si="13">IFERROR(1+(L18-K18)/IF(K18&lt;0,-K18,K18),"")</f>
        <v>0.68241602237014964</v>
      </c>
      <c r="N18" s="819">
        <f>N9+N16</f>
        <v>1282319168.9601588</v>
      </c>
      <c r="O18" s="812">
        <f>O9+O16</f>
        <v>887811910.4541409</v>
      </c>
      <c r="P18" s="782">
        <f t="shared" ref="P18:P20" si="14">IFERROR(1+(O18-N18)/IF(N18&lt;0,-N18,N18),"")</f>
        <v>0.69234862267096386</v>
      </c>
      <c r="Q18" s="819">
        <f>Q9+Q16</f>
        <v>872150229.84339821</v>
      </c>
      <c r="R18" s="812">
        <f>R9+R16</f>
        <v>474901837.16040576</v>
      </c>
      <c r="S18" s="782">
        <f t="shared" ref="S18:S20" si="15">IFERROR(1+(R18-Q18)/IF(Q18&lt;0,-Q18,Q18),"")</f>
        <v>0.54451838789938556</v>
      </c>
      <c r="T18" s="819">
        <f>T9+T16</f>
        <v>688781226.71375453</v>
      </c>
      <c r="U18" s="812">
        <f>U9+U16</f>
        <v>266983082.5030835</v>
      </c>
      <c r="V18" s="782">
        <f t="shared" ref="V18:V20" si="16">IFERROR(1+(U18-T18)/IF(T18&lt;0,-T18,T18),"")</f>
        <v>0.38761666571094999</v>
      </c>
    </row>
    <row r="19" spans="2:22">
      <c r="B19" s="1595"/>
      <c r="C19" s="1609" t="s">
        <v>30</v>
      </c>
      <c r="D19" s="1607"/>
      <c r="E19" s="283">
        <f>E10</f>
        <v>1862.5380939911242</v>
      </c>
      <c r="F19" s="284">
        <f>F10</f>
        <v>577.41965419159999</v>
      </c>
      <c r="G19" s="31">
        <f t="shared" si="11"/>
        <v>0.31001763456782838</v>
      </c>
      <c r="H19" s="281">
        <f>H10</f>
        <v>1426.2879330618</v>
      </c>
      <c r="I19" s="31">
        <f t="shared" si="12"/>
        <v>0.40484087455753637</v>
      </c>
      <c r="J19" s="282">
        <f>(F19-H19)/H19</f>
        <v>-0.59515912544246363</v>
      </c>
      <c r="K19" s="816">
        <f>K10</f>
        <v>228.78272044241498</v>
      </c>
      <c r="L19" s="811">
        <f>L10</f>
        <v>246.44232487400001</v>
      </c>
      <c r="M19" s="782">
        <f t="shared" si="13"/>
        <v>1.077189415343236</v>
      </c>
      <c r="N19" s="820">
        <f>N10</f>
        <v>191.51876084196243</v>
      </c>
      <c r="O19" s="811">
        <f>O10</f>
        <v>156.887254754</v>
      </c>
      <c r="P19" s="782">
        <f t="shared" si="14"/>
        <v>0.81917434127229094</v>
      </c>
      <c r="Q19" s="820">
        <f>Q10</f>
        <v>170.59071076173063</v>
      </c>
      <c r="R19" s="811">
        <f>R10</f>
        <v>124.75297845529998</v>
      </c>
      <c r="S19" s="782">
        <f t="shared" si="15"/>
        <v>0.73129995120042823</v>
      </c>
      <c r="T19" s="820">
        <f>T10</f>
        <v>117.94440461543815</v>
      </c>
      <c r="U19" s="811">
        <f>U10</f>
        <v>49.337096108299995</v>
      </c>
      <c r="V19" s="782">
        <f t="shared" si="16"/>
        <v>0.41830806869698745</v>
      </c>
    </row>
    <row r="20" spans="2:22" ht="17.25" thickBot="1">
      <c r="B20" s="1596"/>
      <c r="C20" s="1603" t="s">
        <v>27</v>
      </c>
      <c r="D20" s="1604"/>
      <c r="E20" s="800">
        <f>E17+E18+E19</f>
        <v>9421701322.5713272</v>
      </c>
      <c r="F20" s="801">
        <f>F17+F18+F19</f>
        <v>2897202661.4295945</v>
      </c>
      <c r="G20" s="285">
        <f t="shared" ref="G20" si="17">IFERROR(1+(F20-E20)/IF(E20&lt;0,-E20,E20),"")</f>
        <v>0.30750313157230325</v>
      </c>
      <c r="H20" s="802">
        <f>H17+H18+H19</f>
        <v>5874365941.0062666</v>
      </c>
      <c r="I20" s="810">
        <f t="shared" si="12"/>
        <v>0.49319410648314321</v>
      </c>
      <c r="J20" s="286">
        <f>(F20-H20)/H20</f>
        <v>-0.50680589351685679</v>
      </c>
      <c r="K20" s="817">
        <f>SUM(K17:K19)</f>
        <v>1297311128.3120801</v>
      </c>
      <c r="L20" s="813">
        <f>SUM(L17:L19)</f>
        <v>885306042.93564618</v>
      </c>
      <c r="M20" s="785">
        <f t="shared" si="13"/>
        <v>0.68241613257993849</v>
      </c>
      <c r="N20" s="772">
        <f>SUM(N17:N19)</f>
        <v>1282319614.1113718</v>
      </c>
      <c r="O20" s="813">
        <f>SUM(O17:O19)</f>
        <v>887812240.32738006</v>
      </c>
      <c r="P20" s="785">
        <f t="shared" si="14"/>
        <v>0.69234863957268611</v>
      </c>
      <c r="Q20" s="772">
        <f>SUM(Q17:Q19)</f>
        <v>872150586.05281413</v>
      </c>
      <c r="R20" s="813">
        <f>SUM(R17:R19)</f>
        <v>474902077.37300235</v>
      </c>
      <c r="S20" s="785">
        <f t="shared" si="15"/>
        <v>0.54451844092924118</v>
      </c>
      <c r="T20" s="772">
        <f>SUM(T17:T19)</f>
        <v>688781470.26661479</v>
      </c>
      <c r="U20" s="813">
        <f>SUM(U17:U19)</f>
        <v>266983212.42992446</v>
      </c>
      <c r="V20" s="785">
        <f t="shared" si="16"/>
        <v>0.38761671728274005</v>
      </c>
    </row>
    <row r="21" spans="2:22">
      <c r="B21" s="25"/>
      <c r="C21" s="25"/>
      <c r="D21" s="25"/>
      <c r="E21" s="25"/>
      <c r="F21" s="25"/>
      <c r="G21" s="25"/>
      <c r="H21" s="25"/>
      <c r="I21" s="25"/>
      <c r="J21" s="25"/>
      <c r="K21" s="25"/>
      <c r="L21" s="25"/>
      <c r="M21" s="25"/>
      <c r="N21" s="25"/>
      <c r="O21" s="25"/>
      <c r="P21" s="25"/>
      <c r="Q21" s="25"/>
      <c r="R21" s="25"/>
      <c r="S21" s="25"/>
      <c r="T21" s="25"/>
      <c r="U21" s="25"/>
    </row>
    <row r="22" spans="2:22">
      <c r="B22" s="25"/>
      <c r="C22" s="25"/>
      <c r="D22" s="25"/>
      <c r="E22" s="25"/>
      <c r="F22" s="25"/>
      <c r="G22" s="25"/>
      <c r="H22" s="25"/>
      <c r="I22" s="25"/>
      <c r="J22" s="25"/>
      <c r="K22" s="25"/>
      <c r="L22" s="25"/>
      <c r="M22" s="25"/>
      <c r="N22" s="25"/>
      <c r="O22" s="25"/>
      <c r="P22" s="25"/>
      <c r="Q22" s="25"/>
      <c r="R22" s="25"/>
      <c r="S22" s="25"/>
      <c r="T22" s="25"/>
      <c r="U22" s="25"/>
    </row>
    <row r="23" spans="2:22">
      <c r="B23" s="25"/>
      <c r="C23" s="25"/>
      <c r="D23" s="25"/>
      <c r="E23" s="25"/>
      <c r="F23" s="25"/>
      <c r="G23" s="25"/>
      <c r="H23" s="25"/>
      <c r="I23" s="25"/>
      <c r="J23" s="25"/>
      <c r="K23" s="25"/>
      <c r="L23" s="25"/>
      <c r="M23" s="25"/>
      <c r="N23" s="25"/>
      <c r="O23" s="25"/>
      <c r="P23" s="25"/>
      <c r="Q23" s="25"/>
      <c r="R23" s="25"/>
      <c r="S23" s="25"/>
      <c r="T23" s="25"/>
      <c r="U23" s="25"/>
    </row>
    <row r="24" spans="2:22">
      <c r="B24" s="25"/>
      <c r="C24" s="25"/>
      <c r="D24" s="25"/>
      <c r="E24" s="25"/>
      <c r="F24" s="25"/>
      <c r="G24" s="25"/>
      <c r="H24" s="25"/>
      <c r="I24" s="25"/>
      <c r="J24" s="25"/>
      <c r="K24" s="25"/>
      <c r="L24" s="25"/>
      <c r="M24" s="25"/>
      <c r="N24" s="25"/>
      <c r="O24" s="25"/>
      <c r="P24" s="25"/>
      <c r="Q24" s="25"/>
      <c r="R24" s="25"/>
      <c r="S24" s="25"/>
      <c r="T24" s="25"/>
      <c r="U24" s="25"/>
    </row>
    <row r="25" spans="2:22">
      <c r="B25" s="25"/>
      <c r="C25" s="25"/>
      <c r="D25" s="25"/>
      <c r="E25" s="25"/>
      <c r="F25" s="25"/>
      <c r="G25" s="25"/>
      <c r="H25" s="25"/>
      <c r="I25" s="25"/>
      <c r="J25" s="25"/>
      <c r="K25" s="25"/>
      <c r="L25" s="25"/>
      <c r="M25" s="25"/>
      <c r="N25" s="25"/>
      <c r="O25" s="25"/>
      <c r="P25" s="25"/>
      <c r="Q25" s="25"/>
      <c r="R25" s="25"/>
      <c r="S25" s="25"/>
      <c r="T25" s="25"/>
      <c r="U25" s="25"/>
    </row>
    <row r="26" spans="2:22">
      <c r="B26" s="25"/>
      <c r="C26" s="25"/>
      <c r="D26" s="25"/>
      <c r="E26" s="25"/>
      <c r="F26" s="25"/>
      <c r="G26" s="25"/>
      <c r="H26" s="25"/>
      <c r="I26" s="25"/>
      <c r="J26" s="25"/>
      <c r="K26" s="25"/>
      <c r="L26" s="25"/>
      <c r="M26" s="25"/>
      <c r="N26" s="25"/>
      <c r="O26" s="25"/>
      <c r="P26" s="25"/>
      <c r="Q26" s="25"/>
      <c r="R26" s="25"/>
      <c r="S26" s="25"/>
      <c r="T26" s="25"/>
      <c r="U26" s="25"/>
    </row>
    <row r="27" spans="2:22">
      <c r="B27" s="25"/>
      <c r="C27" s="25"/>
      <c r="D27" s="25"/>
      <c r="E27" s="25"/>
      <c r="F27" s="25"/>
      <c r="G27" s="25"/>
      <c r="H27" s="25"/>
      <c r="I27" s="25"/>
      <c r="J27" s="25"/>
      <c r="K27" s="25"/>
      <c r="L27" s="25"/>
      <c r="M27" s="25"/>
      <c r="N27" s="25"/>
      <c r="O27" s="25"/>
      <c r="P27" s="25"/>
      <c r="Q27" s="25"/>
      <c r="R27" s="25"/>
      <c r="S27" s="25"/>
      <c r="T27" s="25"/>
      <c r="U27" s="25"/>
    </row>
    <row r="28" spans="2:22">
      <c r="B28" s="25"/>
      <c r="C28" s="25"/>
      <c r="D28" s="25"/>
      <c r="E28" s="25"/>
      <c r="F28" s="25"/>
      <c r="G28" s="25"/>
      <c r="H28" s="25"/>
      <c r="I28" s="25"/>
      <c r="J28" s="25"/>
      <c r="K28" s="25"/>
      <c r="L28" s="25"/>
      <c r="M28" s="25"/>
      <c r="N28" s="25"/>
      <c r="O28" s="25"/>
      <c r="P28" s="25"/>
      <c r="Q28" s="25"/>
      <c r="R28" s="25"/>
      <c r="S28" s="25"/>
      <c r="T28" s="25"/>
      <c r="U28" s="25"/>
    </row>
  </sheetData>
  <mergeCells count="22">
    <mergeCell ref="Q3:S3"/>
    <mergeCell ref="B5:D7"/>
    <mergeCell ref="C16:D16"/>
    <mergeCell ref="E5:J5"/>
    <mergeCell ref="C14:C15"/>
    <mergeCell ref="E6:J6"/>
    <mergeCell ref="T6:V6"/>
    <mergeCell ref="C17:D17"/>
    <mergeCell ref="C18:D18"/>
    <mergeCell ref="B17:B20"/>
    <mergeCell ref="B8:B11"/>
    <mergeCell ref="C12:C13"/>
    <mergeCell ref="B12:B16"/>
    <mergeCell ref="C11:D11"/>
    <mergeCell ref="C20:D20"/>
    <mergeCell ref="C8:D8"/>
    <mergeCell ref="C9:D9"/>
    <mergeCell ref="C10:D10"/>
    <mergeCell ref="C19:D19"/>
    <mergeCell ref="K6:M6"/>
    <mergeCell ref="N6:P6"/>
    <mergeCell ref="Q6:S6"/>
  </mergeCells>
  <phoneticPr fontId="7" type="noConversion"/>
  <pageMargins left="0.7" right="0.7" top="0.75" bottom="0.75" header="0.3" footer="0.3"/>
  <pageSetup paperSize="9" scale="53" orientation="portrait" r:id="rId1"/>
  <ignoredErrors>
    <ignoredError sqref="G11 G17:G20 G16 M11 M16 P11 P16 M17:M20 P17:P20"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F101"/>
  <sheetViews>
    <sheetView zoomScale="70" zoomScaleNormal="70" workbookViewId="0">
      <pane xSplit="5" ySplit="5" topLeftCell="F6" activePane="bottomRight" state="frozen"/>
      <selection pane="topRight" activeCell="F1" sqref="F1"/>
      <selection pane="bottomLeft" activeCell="A9" sqref="A9"/>
      <selection pane="bottomRight" activeCell="AN8" sqref="AN8"/>
    </sheetView>
  </sheetViews>
  <sheetFormatPr defaultColWidth="9" defaultRowHeight="16.899999999999999"/>
  <cols>
    <col min="1" max="3" width="1.375" style="14" customWidth="1"/>
    <col min="4" max="4" width="7.625" style="12" customWidth="1"/>
    <col min="5" max="5" width="28.5" style="12" customWidth="1"/>
    <col min="6" max="6" width="10.875" style="126" hidden="1" customWidth="1"/>
    <col min="7" max="7" width="10.5" style="126" hidden="1" customWidth="1"/>
    <col min="8" max="8" width="8.125" style="126" hidden="1" customWidth="1"/>
    <col min="9" max="9" width="12.1875" style="126" hidden="1" customWidth="1"/>
    <col min="10" max="10" width="12.5" style="126" hidden="1" customWidth="1"/>
    <col min="11" max="12" width="10.5" style="126" hidden="1" customWidth="1"/>
    <col min="13" max="13" width="7.875" style="126" hidden="1" customWidth="1"/>
    <col min="14" max="14" width="10.5" style="126" hidden="1" customWidth="1"/>
    <col min="15" max="15" width="12.5" style="126" hidden="1" customWidth="1"/>
    <col min="16" max="19" width="9.6875" style="126" hidden="1" customWidth="1"/>
    <col min="20" max="20" width="12.375" style="126" hidden="1" customWidth="1"/>
    <col min="21" max="24" width="9.6875" style="126" customWidth="1"/>
    <col min="25" max="25" width="12.375" style="126" bestFit="1" customWidth="1"/>
    <col min="26" max="29" width="8.625" style="126" customWidth="1"/>
    <col min="30" max="30" width="9" style="127"/>
    <col min="31" max="39" width="9" style="1"/>
    <col min="40" max="40" width="12.5" style="1" bestFit="1" customWidth="1"/>
    <col min="41" max="16384" width="9" style="1"/>
  </cols>
  <sheetData>
    <row r="1" spans="1:70" ht="9" customHeight="1">
      <c r="A1" s="9"/>
      <c r="B1" s="9"/>
      <c r="C1" s="9"/>
      <c r="D1" s="11"/>
      <c r="E1" s="11"/>
      <c r="F1" s="125"/>
      <c r="G1" s="125"/>
      <c r="H1" s="125"/>
      <c r="I1" s="125"/>
      <c r="J1" s="125"/>
      <c r="K1" s="125"/>
      <c r="L1" s="125"/>
      <c r="M1" s="125"/>
      <c r="N1" s="125"/>
      <c r="O1" s="125"/>
      <c r="P1" s="125"/>
      <c r="Q1" s="125"/>
      <c r="R1" s="125"/>
      <c r="S1" s="125"/>
      <c r="T1" s="125"/>
      <c r="U1" s="125"/>
      <c r="V1" s="125"/>
      <c r="W1" s="125"/>
      <c r="X1" s="125"/>
      <c r="Y1" s="125"/>
      <c r="Z1" s="125"/>
      <c r="AA1" s="125"/>
      <c r="AB1" s="125"/>
      <c r="AC1" s="125"/>
    </row>
    <row r="2" spans="1:70">
      <c r="A2" s="9"/>
      <c r="D2" s="13"/>
      <c r="E2" s="288" t="s">
        <v>12</v>
      </c>
      <c r="F2" s="128"/>
      <c r="G2" s="128"/>
      <c r="H2" s="128"/>
      <c r="I2" s="128"/>
      <c r="J2" s="128"/>
      <c r="K2" s="128"/>
      <c r="L2" s="128"/>
      <c r="M2" s="128"/>
      <c r="N2" s="128"/>
      <c r="O2" s="128"/>
      <c r="P2" s="128"/>
      <c r="Q2" s="128"/>
      <c r="R2" s="128"/>
      <c r="S2" s="128"/>
      <c r="T2" s="128"/>
      <c r="U2" s="128"/>
      <c r="V2" s="128"/>
      <c r="W2" s="128"/>
      <c r="X2" s="128"/>
      <c r="Y2" s="128"/>
      <c r="Z2" s="128"/>
      <c r="AA2" s="128"/>
      <c r="AB2" s="128"/>
      <c r="AC2" s="128"/>
    </row>
    <row r="3" spans="1:70" ht="17.25" thickBot="1">
      <c r="A3" s="9"/>
      <c r="B3" s="17"/>
      <c r="C3" s="17"/>
      <c r="D3" s="11"/>
      <c r="E3" s="11"/>
      <c r="F3" s="125"/>
      <c r="G3" s="125"/>
      <c r="H3" s="125"/>
      <c r="I3" s="125"/>
      <c r="J3" s="125"/>
      <c r="K3" s="296"/>
      <c r="L3" s="296"/>
      <c r="M3" s="296"/>
      <c r="N3" s="296"/>
      <c r="O3" s="296"/>
      <c r="P3" s="296"/>
      <c r="Q3" s="296"/>
      <c r="R3" s="296"/>
      <c r="S3" s="296"/>
      <c r="T3" s="296"/>
      <c r="U3" s="154"/>
      <c r="V3" s="154"/>
      <c r="W3" s="154"/>
      <c r="X3" s="154"/>
      <c r="Y3" s="125"/>
      <c r="Z3" s="125"/>
      <c r="AA3" s="125"/>
      <c r="AB3" s="125"/>
      <c r="AC3" s="125"/>
    </row>
    <row r="4" spans="1:70" ht="17.25" thickBot="1">
      <c r="A4" s="9"/>
      <c r="B4" s="139"/>
      <c r="C4" s="139"/>
      <c r="D4" s="141"/>
      <c r="E4" s="1621" t="s">
        <v>37</v>
      </c>
      <c r="F4" s="1623"/>
      <c r="G4" s="1624"/>
      <c r="H4" s="1624"/>
      <c r="I4" s="1624"/>
      <c r="J4" s="1625"/>
      <c r="K4" s="1628" t="s">
        <v>219</v>
      </c>
      <c r="L4" s="1628"/>
      <c r="M4" s="1628"/>
      <c r="N4" s="1628"/>
      <c r="O4" s="1629"/>
      <c r="P4" s="1627" t="s">
        <v>220</v>
      </c>
      <c r="Q4" s="1628"/>
      <c r="R4" s="1628"/>
      <c r="S4" s="1628"/>
      <c r="T4" s="1629"/>
      <c r="U4" s="1627" t="s">
        <v>221</v>
      </c>
      <c r="V4" s="1628"/>
      <c r="W4" s="1628"/>
      <c r="X4" s="1628"/>
      <c r="Y4" s="1629"/>
      <c r="Z4" s="1627" t="s">
        <v>233</v>
      </c>
      <c r="AA4" s="1628"/>
      <c r="AB4" s="1628"/>
      <c r="AC4" s="1628"/>
      <c r="AD4" s="1629"/>
      <c r="AE4" s="1627" t="s">
        <v>234</v>
      </c>
      <c r="AF4" s="1628"/>
      <c r="AG4" s="1628"/>
      <c r="AH4" s="1628"/>
      <c r="AI4" s="1629"/>
      <c r="AJ4" s="1627" t="s">
        <v>235</v>
      </c>
      <c r="AK4" s="1628"/>
      <c r="AL4" s="1628"/>
      <c r="AM4" s="1628"/>
      <c r="AN4" s="1629"/>
      <c r="AO4" s="1627" t="s">
        <v>236</v>
      </c>
      <c r="AP4" s="1628"/>
      <c r="AQ4" s="1628"/>
      <c r="AR4" s="1628"/>
      <c r="AS4" s="1629"/>
      <c r="AT4" s="1627" t="s">
        <v>237</v>
      </c>
      <c r="AU4" s="1628"/>
      <c r="AV4" s="1628"/>
      <c r="AW4" s="1628"/>
      <c r="AX4" s="1629"/>
      <c r="AY4" s="1627" t="s">
        <v>238</v>
      </c>
      <c r="AZ4" s="1628"/>
      <c r="BA4" s="1628"/>
      <c r="BB4" s="1628"/>
      <c r="BC4" s="1629"/>
      <c r="BD4" s="1627" t="s">
        <v>239</v>
      </c>
      <c r="BE4" s="1628"/>
      <c r="BF4" s="1628"/>
      <c r="BG4" s="1628"/>
      <c r="BH4" s="1629"/>
      <c r="BI4" s="1627" t="s">
        <v>240</v>
      </c>
      <c r="BJ4" s="1628"/>
      <c r="BK4" s="1628"/>
      <c r="BL4" s="1628"/>
      <c r="BM4" s="1629"/>
      <c r="BN4" s="1627" t="s">
        <v>35</v>
      </c>
      <c r="BO4" s="1628"/>
      <c r="BP4" s="1628"/>
      <c r="BQ4" s="1628"/>
      <c r="BR4" s="1629"/>
    </row>
    <row r="5" spans="1:70" ht="30.75" customHeight="1" thickTop="1">
      <c r="A5" s="9"/>
      <c r="B5" s="139"/>
      <c r="C5" s="139"/>
      <c r="D5" s="658"/>
      <c r="E5" s="1622"/>
      <c r="F5" s="298" t="s">
        <v>130</v>
      </c>
      <c r="G5" s="299" t="s">
        <v>68</v>
      </c>
      <c r="H5" s="300" t="s">
        <v>9</v>
      </c>
      <c r="I5" s="299" t="s">
        <v>156</v>
      </c>
      <c r="J5" s="301" t="s">
        <v>19</v>
      </c>
      <c r="K5" s="299" t="s">
        <v>130</v>
      </c>
      <c r="L5" s="299" t="s">
        <v>68</v>
      </c>
      <c r="M5" s="300" t="s">
        <v>9</v>
      </c>
      <c r="N5" s="299" t="s">
        <v>156</v>
      </c>
      <c r="O5" s="688" t="s">
        <v>19</v>
      </c>
      <c r="P5" s="687" t="s">
        <v>130</v>
      </c>
      <c r="Q5" s="299" t="s">
        <v>68</v>
      </c>
      <c r="R5" s="300" t="s">
        <v>9</v>
      </c>
      <c r="S5" s="299" t="s">
        <v>156</v>
      </c>
      <c r="T5" s="688" t="s">
        <v>19</v>
      </c>
      <c r="U5" s="687" t="s">
        <v>130</v>
      </c>
      <c r="V5" s="299" t="s">
        <v>68</v>
      </c>
      <c r="W5" s="300" t="s">
        <v>9</v>
      </c>
      <c r="X5" s="299" t="s">
        <v>156</v>
      </c>
      <c r="Y5" s="688" t="s">
        <v>19</v>
      </c>
      <c r="Z5" s="687" t="s">
        <v>130</v>
      </c>
      <c r="AA5" s="299" t="s">
        <v>68</v>
      </c>
      <c r="AB5" s="300" t="s">
        <v>9</v>
      </c>
      <c r="AC5" s="299" t="s">
        <v>156</v>
      </c>
      <c r="AD5" s="688" t="s">
        <v>19</v>
      </c>
      <c r="AE5" s="687" t="s">
        <v>130</v>
      </c>
      <c r="AF5" s="299" t="s">
        <v>68</v>
      </c>
      <c r="AG5" s="300" t="s">
        <v>9</v>
      </c>
      <c r="AH5" s="299" t="s">
        <v>156</v>
      </c>
      <c r="AI5" s="688" t="s">
        <v>19</v>
      </c>
      <c r="AJ5" s="687" t="s">
        <v>130</v>
      </c>
      <c r="AK5" s="299" t="s">
        <v>68</v>
      </c>
      <c r="AL5" s="300" t="s">
        <v>9</v>
      </c>
      <c r="AM5" s="299" t="s">
        <v>156</v>
      </c>
      <c r="AN5" s="688" t="s">
        <v>19</v>
      </c>
      <c r="AO5" s="687" t="s">
        <v>130</v>
      </c>
      <c r="AP5" s="299" t="s">
        <v>68</v>
      </c>
      <c r="AQ5" s="300" t="s">
        <v>9</v>
      </c>
      <c r="AR5" s="299" t="s">
        <v>156</v>
      </c>
      <c r="AS5" s="688" t="s">
        <v>19</v>
      </c>
      <c r="AT5" s="687" t="s">
        <v>130</v>
      </c>
      <c r="AU5" s="299" t="s">
        <v>68</v>
      </c>
      <c r="AV5" s="300" t="s">
        <v>9</v>
      </c>
      <c r="AW5" s="299" t="s">
        <v>156</v>
      </c>
      <c r="AX5" s="688" t="s">
        <v>19</v>
      </c>
      <c r="AY5" s="687" t="s">
        <v>130</v>
      </c>
      <c r="AZ5" s="299" t="s">
        <v>68</v>
      </c>
      <c r="BA5" s="300" t="s">
        <v>9</v>
      </c>
      <c r="BB5" s="299" t="s">
        <v>156</v>
      </c>
      <c r="BC5" s="688" t="s">
        <v>19</v>
      </c>
      <c r="BD5" s="687" t="s">
        <v>130</v>
      </c>
      <c r="BE5" s="299" t="s">
        <v>68</v>
      </c>
      <c r="BF5" s="300" t="s">
        <v>9</v>
      </c>
      <c r="BG5" s="299" t="s">
        <v>156</v>
      </c>
      <c r="BH5" s="688" t="s">
        <v>19</v>
      </c>
      <c r="BI5" s="687" t="s">
        <v>130</v>
      </c>
      <c r="BJ5" s="299" t="s">
        <v>68</v>
      </c>
      <c r="BK5" s="300" t="s">
        <v>9</v>
      </c>
      <c r="BL5" s="299" t="s">
        <v>156</v>
      </c>
      <c r="BM5" s="688" t="s">
        <v>19</v>
      </c>
      <c r="BN5" s="687" t="s">
        <v>130</v>
      </c>
      <c r="BO5" s="299" t="s">
        <v>68</v>
      </c>
      <c r="BP5" s="300" t="s">
        <v>9</v>
      </c>
      <c r="BQ5" s="299" t="s">
        <v>156</v>
      </c>
      <c r="BR5" s="688" t="s">
        <v>19</v>
      </c>
    </row>
    <row r="6" spans="1:70">
      <c r="A6" s="17"/>
      <c r="B6" s="140"/>
      <c r="C6" s="140"/>
      <c r="D6" s="659"/>
      <c r="E6" s="660"/>
      <c r="F6" s="714" t="s">
        <v>129</v>
      </c>
      <c r="G6" s="680" t="s">
        <v>129</v>
      </c>
      <c r="H6" s="680" t="s">
        <v>129</v>
      </c>
      <c r="I6" s="680" t="s">
        <v>129</v>
      </c>
      <c r="J6" s="715" t="s">
        <v>129</v>
      </c>
      <c r="K6" s="684" t="s">
        <v>129</v>
      </c>
      <c r="L6" s="680" t="s">
        <v>129</v>
      </c>
      <c r="M6" s="680" t="s">
        <v>129</v>
      </c>
      <c r="N6" s="680" t="s">
        <v>129</v>
      </c>
      <c r="O6" s="690" t="s">
        <v>129</v>
      </c>
      <c r="P6" s="689" t="s">
        <v>129</v>
      </c>
      <c r="Q6" s="680" t="s">
        <v>129</v>
      </c>
      <c r="R6" s="680" t="s">
        <v>129</v>
      </c>
      <c r="S6" s="680" t="s">
        <v>129</v>
      </c>
      <c r="T6" s="690" t="s">
        <v>129</v>
      </c>
      <c r="U6" s="689" t="s">
        <v>129</v>
      </c>
      <c r="V6" s="680" t="s">
        <v>129</v>
      </c>
      <c r="W6" s="680" t="s">
        <v>129</v>
      </c>
      <c r="X6" s="680" t="s">
        <v>129</v>
      </c>
      <c r="Y6" s="690" t="s">
        <v>129</v>
      </c>
      <c r="Z6" s="689" t="s">
        <v>129</v>
      </c>
      <c r="AA6" s="680" t="s">
        <v>129</v>
      </c>
      <c r="AB6" s="680" t="s">
        <v>129</v>
      </c>
      <c r="AC6" s="680" t="s">
        <v>129</v>
      </c>
      <c r="AD6" s="690" t="s">
        <v>129</v>
      </c>
      <c r="AE6" s="689" t="s">
        <v>129</v>
      </c>
      <c r="AF6" s="680" t="s">
        <v>129</v>
      </c>
      <c r="AG6" s="680" t="s">
        <v>129</v>
      </c>
      <c r="AH6" s="680" t="s">
        <v>129</v>
      </c>
      <c r="AI6" s="690" t="s">
        <v>129</v>
      </c>
      <c r="AJ6" s="689" t="s">
        <v>129</v>
      </c>
      <c r="AK6" s="680" t="s">
        <v>129</v>
      </c>
      <c r="AL6" s="680" t="s">
        <v>129</v>
      </c>
      <c r="AM6" s="680" t="s">
        <v>129</v>
      </c>
      <c r="AN6" s="690" t="s">
        <v>129</v>
      </c>
      <c r="AO6" s="689" t="s">
        <v>129</v>
      </c>
      <c r="AP6" s="680" t="s">
        <v>129</v>
      </c>
      <c r="AQ6" s="680" t="s">
        <v>129</v>
      </c>
      <c r="AR6" s="680" t="s">
        <v>129</v>
      </c>
      <c r="AS6" s="690" t="s">
        <v>129</v>
      </c>
      <c r="AT6" s="689" t="s">
        <v>129</v>
      </c>
      <c r="AU6" s="680" t="s">
        <v>129</v>
      </c>
      <c r="AV6" s="680" t="s">
        <v>129</v>
      </c>
      <c r="AW6" s="680" t="s">
        <v>129</v>
      </c>
      <c r="AX6" s="690" t="s">
        <v>129</v>
      </c>
      <c r="AY6" s="689" t="s">
        <v>129</v>
      </c>
      <c r="AZ6" s="680" t="s">
        <v>129</v>
      </c>
      <c r="BA6" s="680" t="s">
        <v>129</v>
      </c>
      <c r="BB6" s="680" t="s">
        <v>129</v>
      </c>
      <c r="BC6" s="690" t="s">
        <v>129</v>
      </c>
      <c r="BD6" s="689" t="s">
        <v>129</v>
      </c>
      <c r="BE6" s="680" t="s">
        <v>129</v>
      </c>
      <c r="BF6" s="680" t="s">
        <v>129</v>
      </c>
      <c r="BG6" s="680" t="s">
        <v>129</v>
      </c>
      <c r="BH6" s="690" t="s">
        <v>129</v>
      </c>
      <c r="BI6" s="689" t="s">
        <v>129</v>
      </c>
      <c r="BJ6" s="680" t="s">
        <v>129</v>
      </c>
      <c r="BK6" s="680" t="s">
        <v>129</v>
      </c>
      <c r="BL6" s="680" t="s">
        <v>129</v>
      </c>
      <c r="BM6" s="690" t="s">
        <v>129</v>
      </c>
      <c r="BN6" s="689" t="s">
        <v>129</v>
      </c>
      <c r="BO6" s="680" t="s">
        <v>129</v>
      </c>
      <c r="BP6" s="680" t="s">
        <v>129</v>
      </c>
      <c r="BQ6" s="680" t="s">
        <v>129</v>
      </c>
      <c r="BR6" s="690" t="s">
        <v>129</v>
      </c>
    </row>
    <row r="7" spans="1:70" s="7" customFormat="1" ht="16.5" customHeight="1">
      <c r="A7" s="9"/>
      <c r="B7" s="138"/>
      <c r="C7" s="138"/>
      <c r="D7" s="668"/>
      <c r="E7" s="130" t="s">
        <v>71</v>
      </c>
      <c r="F7" s="716">
        <f>SUM(F8:F9)</f>
        <v>4853.5755692654648</v>
      </c>
      <c r="G7" s="666">
        <f>SUM(G8:G9)</f>
        <v>2650.8471479538393</v>
      </c>
      <c r="H7" s="665">
        <f>IFERROR(1+(G7-F7)/IF(F7&lt;0,-F7,F7),"")</f>
        <v>0.54616377351574141</v>
      </c>
      <c r="I7" s="666">
        <f>SUM(I8:I9)</f>
        <v>3901.3757458019004</v>
      </c>
      <c r="J7" s="717">
        <f>IFERROR(1+(G7-I7)/IF(I7&lt;0,-I7,I7),"")</f>
        <v>0.67946471210990123</v>
      </c>
      <c r="K7" s="685">
        <f>하이퐁_DATA!I7</f>
        <v>1200.1052075471694</v>
      </c>
      <c r="L7" s="666">
        <f>하이퐁_DATA!J7</f>
        <v>1024.935646138</v>
      </c>
      <c r="M7" s="737">
        <f>IFERROR(1+(L7-K7)/IF(K7&lt;0,-K7,K7),"")</f>
        <v>0.85403816239812091</v>
      </c>
      <c r="N7" s="666">
        <f>하이퐁_DATA!K7</f>
        <v>1148.011738891</v>
      </c>
      <c r="O7" s="738">
        <f>IFERROR(1+(L7-N7)/IF(N7&lt;0,-N7,N7),"")</f>
        <v>0.89279195622869345</v>
      </c>
      <c r="P7" s="691">
        <f>하이퐁_DATA!L7</f>
        <v>978.30990338253036</v>
      </c>
      <c r="Q7" s="666">
        <f>하이퐁_DATA!M7</f>
        <v>694.32738016760004</v>
      </c>
      <c r="R7" s="665">
        <f>IFERROR(1+(Q7-P7)/IF(P7&lt;0,-P7,P7),"")</f>
        <v>0.70972130381890874</v>
      </c>
      <c r="S7" s="666">
        <f>하이퐁_DATA!N7</f>
        <v>865.53640759769996</v>
      </c>
      <c r="T7" s="693">
        <f>IFERROR(1+(Q7-S7)/IF(S7&lt;0,-S7,S7),"")</f>
        <v>0.80219315337029973</v>
      </c>
      <c r="U7" s="691">
        <f>하이퐁_DATA!O7</f>
        <v>793.77771262699559</v>
      </c>
      <c r="V7" s="666">
        <f>하이퐁_DATA!P7</f>
        <v>577.37300237499994</v>
      </c>
      <c r="W7" s="737">
        <f>IFERROR(1+(V7-U7)/IF(U7&lt;0,-U7,U7),"")</f>
        <v>0.72737366291652683</v>
      </c>
      <c r="X7" s="666">
        <f>하이퐁_DATA!Q7</f>
        <v>704.73674123260002</v>
      </c>
      <c r="Y7" s="738">
        <f>IFERROR(1+(V7-X7)/IF(X7&lt;0,-X7,X7),"")</f>
        <v>0.81927472855347638</v>
      </c>
      <c r="Z7" s="691">
        <f>하이퐁_DATA!R7</f>
        <v>149.20052252055464</v>
      </c>
      <c r="AA7" s="666">
        <f>하이퐁_DATA!S7</f>
        <v>100.46015537188089</v>
      </c>
      <c r="AB7" s="737">
        <f>IFERROR(1+(AA7-Z7)/IF(Z7&lt;0,-Z7,Z7),"")</f>
        <v>0.67332308007192787</v>
      </c>
      <c r="AC7" s="666">
        <f>하이퐁_DATA!T7</f>
        <v>116.39659763030001</v>
      </c>
      <c r="AD7" s="738">
        <f>IFERROR(1+(AA7-AC7)/IF(AC7&lt;0,-AC7,AC7),"")</f>
        <v>0.86308498201092954</v>
      </c>
      <c r="AE7" s="691">
        <f>하이퐁_DATA!U7</f>
        <v>153.234115270643</v>
      </c>
      <c r="AF7" s="666">
        <f>하이퐁_DATA!V7</f>
        <v>66.726428339030122</v>
      </c>
      <c r="AG7" s="737">
        <f>IFERROR(1+(AF7-AE7)/IF(AE7&lt;0,-AE7,AE7),"")</f>
        <v>0.43545412991863797</v>
      </c>
      <c r="AH7" s="666">
        <f>하이퐁_DATA!W7</f>
        <v>141.48322474989999</v>
      </c>
      <c r="AI7" s="738">
        <f>IFERROR(1+(AF7-AH7)/IF(AH7&lt;0,-AH7,AH7),"")</f>
        <v>0.47162077664671898</v>
      </c>
      <c r="AJ7" s="691">
        <f>하이퐁_DATA!X7</f>
        <v>141.36786313442011</v>
      </c>
      <c r="AK7" s="666">
        <f>하이퐁_DATA!Y7</f>
        <v>59.17914119403801</v>
      </c>
      <c r="AL7" s="737">
        <f>IFERROR(1+(AK7-AJ7)/IF(AJ7&lt;0,-AJ7,AJ7),"")</f>
        <v>0.41861806411947622</v>
      </c>
      <c r="AM7" s="666">
        <f>하이퐁_DATA!Z7</f>
        <v>112.75978870590001</v>
      </c>
      <c r="AN7" s="738">
        <f>IFERROR(1+(AK7-AM7)/IF(AM7&lt;0,-AM7,AM7),"")</f>
        <v>0.52482486774065351</v>
      </c>
      <c r="AO7" s="691">
        <f>하이퐁_DATA!AA7</f>
        <v>141.45525065349995</v>
      </c>
      <c r="AP7" s="666">
        <f>하이퐁_DATA!AB7</f>
        <v>53.171344342112107</v>
      </c>
      <c r="AQ7" s="737">
        <f>IFERROR(1+(AP7-AO7)/IF(AO7&lt;0,-AO7,AO7),"")</f>
        <v>0.37588809249900068</v>
      </c>
      <c r="AR7" s="666">
        <f>하이퐁_DATA!AC7</f>
        <v>94.409024829099991</v>
      </c>
      <c r="AS7" s="738">
        <f>IFERROR(1+(AP7-AR7)/IF(AR7&lt;0,-AR7,AR7),"")</f>
        <v>0.56320192310389094</v>
      </c>
      <c r="AT7" s="691">
        <f>하이퐁_DATA!AD7</f>
        <v>147.41475591665784</v>
      </c>
      <c r="AU7" s="666">
        <f>하이퐁_DATA!AE7</f>
        <v>41.545639758497714</v>
      </c>
      <c r="AV7" s="737">
        <f>IFERROR(1+(AU7-AT7)/IF(AT7&lt;0,-AT7,AT7),"")</f>
        <v>0.2818282301534718</v>
      </c>
      <c r="AW7" s="666">
        <f>하이퐁_DATA!AF7</f>
        <v>96.501088030700004</v>
      </c>
      <c r="AX7" s="738">
        <f>IFERROR(1+(AU7-AW7)/IF(AW7&lt;0,-AW7,AW7),"")</f>
        <v>0.43051991025511294</v>
      </c>
      <c r="AY7" s="691">
        <f>하이퐁_DATA!AG7</f>
        <v>172.75270344911081</v>
      </c>
      <c r="AZ7" s="666">
        <f>하이퐁_DATA!AH7</f>
        <v>33.128410267679996</v>
      </c>
      <c r="BA7" s="737">
        <f>IFERROR(1+(AZ7-AY7)/IF(AY7&lt;0,-AY7,AY7),"")</f>
        <v>0.19176782537263692</v>
      </c>
      <c r="BB7" s="666">
        <f>하이퐁_DATA!AI7</f>
        <v>96.582303636900008</v>
      </c>
      <c r="BC7" s="738">
        <f>IFERROR(1+(AZ7-BB7)/IF(BB7&lt;0,-BB7,BB7),"")</f>
        <v>0.34300704187203745</v>
      </c>
      <c r="BD7" s="691">
        <f>하이퐁_DATA!AJ7</f>
        <v>228.39167834093757</v>
      </c>
      <c r="BE7" s="666">
        <f>하이퐁_DATA!AK7</f>
        <v>0</v>
      </c>
      <c r="BF7" s="737">
        <f>IFERROR(1+(BE7-BD7)/IF(BD7&lt;0,-BD7,BD7),"")</f>
        <v>0</v>
      </c>
      <c r="BG7" s="666">
        <f>하이퐁_DATA!AL7</f>
        <v>130.96301273419999</v>
      </c>
      <c r="BH7" s="738">
        <f>IFERROR(1+(BE7-BG7)/IF(BG7&lt;0,-BG7,BG7),"")</f>
        <v>0</v>
      </c>
      <c r="BI7" s="691">
        <f>하이퐁_DATA!AM7</f>
        <v>319.33417350194878</v>
      </c>
      <c r="BJ7" s="666">
        <f>하이퐁_DATA!AN7</f>
        <v>0</v>
      </c>
      <c r="BK7" s="737">
        <f>IFERROR(1+(BJ7-BI7)/IF(BI7&lt;0,-BI7,BI7),"")</f>
        <v>0</v>
      </c>
      <c r="BL7" s="666">
        <f>하이퐁_DATA!AO7</f>
        <v>164.4914298633</v>
      </c>
      <c r="BM7" s="738">
        <f>IFERROR(1+(BJ7-BL7)/IF(BL7&lt;0,-BL7,BL7),"")</f>
        <v>0</v>
      </c>
      <c r="BN7" s="691">
        <f>하이퐁_DATA!AP7</f>
        <v>428.23168292099638</v>
      </c>
      <c r="BO7" s="666">
        <f>하이퐁_DATA!AQ7</f>
        <v>0</v>
      </c>
      <c r="BP7" s="737">
        <f>IFERROR(1+(BO7-BN7)/IF(BN7&lt;0,-BN7,BN7),"")</f>
        <v>0</v>
      </c>
      <c r="BQ7" s="666">
        <f>하이퐁_DATA!AR7</f>
        <v>229.5043879003</v>
      </c>
      <c r="BR7" s="738">
        <f>IFERROR(1+(BO7-BQ7)/IF(BQ7&lt;0,-BQ7,BQ7),"")</f>
        <v>0</v>
      </c>
    </row>
    <row r="8" spans="1:70" s="7" customFormat="1" ht="16.5" customHeight="1">
      <c r="A8" s="9"/>
      <c r="B8" s="138"/>
      <c r="C8" s="138"/>
      <c r="D8" s="669"/>
      <c r="E8" s="131" t="s">
        <v>80</v>
      </c>
      <c r="F8" s="718">
        <f>K8+P8+U8+Z8+AE8+AJ8+AO8+AT8+AY8+BD8+BI8+BN8</f>
        <v>1933.2482578781921</v>
      </c>
      <c r="G8" s="667">
        <f>L8+Q8+V8+AA8+AF8+AK8+AP8+AU8+AZ8+BE8+BJ8+BO8</f>
        <v>1016.8003738189011</v>
      </c>
      <c r="H8" s="665">
        <f t="shared" ref="H8:H47" si="0">IFERROR(1+(G8-F8)/IF(F8&lt;0,-F8,F8),"")</f>
        <v>0.52595437222060415</v>
      </c>
      <c r="I8" s="667">
        <f>N8+S8+X8+AC8+AH8+AM8+AR8+AW8+BB8+BG8+BL8+BQ8</f>
        <v>1378.7495727902001</v>
      </c>
      <c r="J8" s="717">
        <f t="shared" ref="J8:J47" si="1">IFERROR(1+(G8-I8)/IF(I8&lt;0,-I8,I8),"")</f>
        <v>0.73748010072720027</v>
      </c>
      <c r="K8" s="685">
        <f>하이퐁_DATA!I8</f>
        <v>519.59199999999987</v>
      </c>
      <c r="L8" s="666">
        <f>하이퐁_DATA!J8</f>
        <v>500.22489947600002</v>
      </c>
      <c r="M8" s="665">
        <f t="shared" ref="M8:M47" si="2">IFERROR(1+(L8-K8)/IF(K8&lt;0,-K8,K8),"")</f>
        <v>0.96272633042079203</v>
      </c>
      <c r="N8" s="666">
        <f>하이퐁_DATA!K8</f>
        <v>454.84640916680002</v>
      </c>
      <c r="O8" s="693">
        <f t="shared" ref="O8:O47" si="3">IFERROR(1+(L8-N8)/IF(N8&lt;0,-N8,N8),"")</f>
        <v>1.0997666231823739</v>
      </c>
      <c r="P8" s="691">
        <f>하이퐁_DATA!L8</f>
        <v>344.40800000000002</v>
      </c>
      <c r="Q8" s="666">
        <f>하이퐁_DATA!M8</f>
        <v>276.016585926</v>
      </c>
      <c r="R8" s="665">
        <f t="shared" ref="R8:R47" si="4">IFERROR(1+(Q8-P8)/IF(P8&lt;0,-P8,P8),"")</f>
        <v>0.80142327102157906</v>
      </c>
      <c r="S8" s="666">
        <f>하이퐁_DATA!N8</f>
        <v>296.19991476469994</v>
      </c>
      <c r="T8" s="693">
        <f t="shared" ref="T8:T47" si="5">IFERROR(1+(Q8-S8)/IF(S8&lt;0,-S8,S8),"")</f>
        <v>0.93185909977478054</v>
      </c>
      <c r="U8" s="691">
        <f>하이퐁_DATA!O8</f>
        <v>240.02676923076925</v>
      </c>
      <c r="V8" s="666">
        <f>하이퐁_DATA!P8</f>
        <v>160.3737468944</v>
      </c>
      <c r="W8" s="737">
        <f t="shared" ref="W8:W71" si="6">IFERROR(1+(V8-U8)/IF(U8&lt;0,-U8,U8),"")</f>
        <v>0.66814942103483332</v>
      </c>
      <c r="X8" s="666">
        <f>하이퐁_DATA!Q8</f>
        <v>172.62248552810001</v>
      </c>
      <c r="Y8" s="738">
        <f t="shared" ref="Y8:Y71" si="7">IFERROR(1+(V8-X8)/IF(X8&lt;0,-X8,X8),"")</f>
        <v>0.92904320317119915</v>
      </c>
      <c r="Z8" s="691">
        <f>하이퐁_DATA!R8</f>
        <v>39.170199999999994</v>
      </c>
      <c r="AA8" s="666">
        <f>하이퐁_DATA!S8</f>
        <v>42.514425274254066</v>
      </c>
      <c r="AB8" s="737">
        <f t="shared" ref="AB8:AB71" si="8">IFERROR(1+(AA8-Z8)/IF(Z8&lt;0,-Z8,Z8),"")</f>
        <v>1.0853767730124961</v>
      </c>
      <c r="AC8" s="666">
        <f>하이퐁_DATA!T8</f>
        <v>27.326429660600002</v>
      </c>
      <c r="AD8" s="738">
        <f t="shared" ref="AD8:AD71" si="9">IFERROR(1+(AA8-AC8)/IF(AC8&lt;0,-AC8,AC8),"")</f>
        <v>1.5557987560867688</v>
      </c>
      <c r="AE8" s="691">
        <f>하이퐁_DATA!U8</f>
        <v>35.26973684210526</v>
      </c>
      <c r="AF8" s="666">
        <f>하이퐁_DATA!V8</f>
        <v>13.280310078654022</v>
      </c>
      <c r="AG8" s="737">
        <f t="shared" ref="AG8:AG71" si="10">IFERROR(1+(AF8-AE8)/IF(AE8&lt;0,-AE8,AE8),"")</f>
        <v>0.37653555902917579</v>
      </c>
      <c r="AH8" s="666">
        <f>하이퐁_DATA!W8</f>
        <v>33.187359620599999</v>
      </c>
      <c r="AI8" s="738">
        <f t="shared" ref="AI8:AI71" si="11">IFERROR(1+(AF8-AH8)/IF(AH8&lt;0,-AH8,AH8),"")</f>
        <v>0.40016169500904475</v>
      </c>
      <c r="AJ8" s="691">
        <f>하이퐁_DATA!X8</f>
        <v>25.776764705882353</v>
      </c>
      <c r="AK8" s="666">
        <f>하이퐁_DATA!Y8</f>
        <v>11.101034190293017</v>
      </c>
      <c r="AL8" s="737">
        <f t="shared" ref="AL8:AL71" si="12">IFERROR(1+(AK8-AJ8)/IF(AJ8&lt;0,-AJ8,AJ8),"")</f>
        <v>0.43066049277160523</v>
      </c>
      <c r="AM8" s="666">
        <f>하이퐁_DATA!Z8</f>
        <v>21.263706204100004</v>
      </c>
      <c r="AN8" s="738">
        <f t="shared" ref="AN8:AN71" si="13">IFERROR(1+(AK8-AM8)/IF(AM8&lt;0,-AM8,AM8),"")</f>
        <v>0.52206487823616321</v>
      </c>
      <c r="AO8" s="691">
        <f>하이퐁_DATA!AA8</f>
        <v>29.041600000000003</v>
      </c>
      <c r="AP8" s="666">
        <f>하이퐁_DATA!AB8</f>
        <v>10.208646752027109</v>
      </c>
      <c r="AQ8" s="737">
        <f t="shared" ref="AQ8:AQ71" si="14">IFERROR(1+(AP8-AO8)/IF(AO8&lt;0,-AO8,AO8),"")</f>
        <v>0.35151805520450341</v>
      </c>
      <c r="AR8" s="666">
        <f>하이퐁_DATA!AC8</f>
        <v>19.294973506200002</v>
      </c>
      <c r="AS8" s="738">
        <f t="shared" ref="AS8:AS71" si="15">IFERROR(1+(AP8-AR8)/IF(AR8&lt;0,-AR8,AR8),"")</f>
        <v>0.52908322204986669</v>
      </c>
      <c r="AT8" s="691">
        <f>하이퐁_DATA!AD8</f>
        <v>35.001105263157896</v>
      </c>
      <c r="AU8" s="666">
        <f>하이퐁_DATA!AE8</f>
        <v>3.0807252272727252</v>
      </c>
      <c r="AV8" s="737">
        <f t="shared" ref="AV8:AV71" si="16">IFERROR(1+(AU8-AT8)/IF(AT8&lt;0,-AT8,AT8),"")</f>
        <v>8.8017941265286059E-2</v>
      </c>
      <c r="AW8" s="666">
        <f>하이퐁_DATA!AF8</f>
        <v>28.269094616700002</v>
      </c>
      <c r="AX8" s="738">
        <f t="shared" ref="AX8:AX71" si="17">IFERROR(1+(AU8-AW8)/IF(AW8&lt;0,-AW8,AW8),"")</f>
        <v>0.10897856012172336</v>
      </c>
      <c r="AY8" s="691">
        <f>하이퐁_DATA!AG8</f>
        <v>62.709492537313437</v>
      </c>
      <c r="AZ8" s="666">
        <f>하이퐁_DATA!AH8</f>
        <v>0</v>
      </c>
      <c r="BA8" s="737">
        <f t="shared" ref="BA8:BA71" si="18">IFERROR(1+(AZ8-AY8)/IF(AY8&lt;0,-AY8,AY8),"")</f>
        <v>0</v>
      </c>
      <c r="BB8" s="666">
        <f>하이퐁_DATA!AI8</f>
        <v>28.617762481500002</v>
      </c>
      <c r="BC8" s="738">
        <f t="shared" ref="BC8:BC71" si="19">IFERROR(1+(AZ8-BB8)/IF(BB8&lt;0,-BB8,BB8),"")</f>
        <v>0</v>
      </c>
      <c r="BD8" s="691">
        <f>하이퐁_DATA!AJ8</f>
        <v>104.87914563106796</v>
      </c>
      <c r="BE8" s="666">
        <f>하이퐁_DATA!AK8</f>
        <v>0</v>
      </c>
      <c r="BF8" s="737">
        <f t="shared" ref="BF8:BF71" si="20">IFERROR(1+(BE8-BD8)/IF(BD8&lt;0,-BD8,BD8),"")</f>
        <v>0</v>
      </c>
      <c r="BG8" s="666">
        <f>하이퐁_DATA!AL8</f>
        <v>52.506633765899998</v>
      </c>
      <c r="BH8" s="738">
        <f t="shared" ref="BH8:BH71" si="21">IFERROR(1+(BE8-BG8)/IF(BG8&lt;0,-BG8,BG8),"")</f>
        <v>0</v>
      </c>
      <c r="BI8" s="691">
        <f>하이퐁_DATA!AM8</f>
        <v>198.19492079207919</v>
      </c>
      <c r="BJ8" s="666">
        <f>하이퐁_DATA!AN8</f>
        <v>0</v>
      </c>
      <c r="BK8" s="737">
        <f t="shared" ref="BK8:BK71" si="22">IFERROR(1+(BJ8-BI8)/IF(BI8&lt;0,-BI8,BI8),"")</f>
        <v>0</v>
      </c>
      <c r="BL8" s="666">
        <f>하이퐁_DATA!AO8</f>
        <v>89.413868035199997</v>
      </c>
      <c r="BM8" s="738">
        <f t="shared" ref="BM8:BM71" si="23">IFERROR(1+(BJ8-BL8)/IF(BL8&lt;0,-BL8,BL8),"")</f>
        <v>0</v>
      </c>
      <c r="BN8" s="691">
        <f>하이퐁_DATA!AP8</f>
        <v>299.17852287581695</v>
      </c>
      <c r="BO8" s="666">
        <f>하이퐁_DATA!AQ8</f>
        <v>0</v>
      </c>
      <c r="BP8" s="737">
        <f t="shared" ref="BP8:BP71" si="24">IFERROR(1+(BO8-BN8)/IF(BN8&lt;0,-BN8,BN8),"")</f>
        <v>0</v>
      </c>
      <c r="BQ8" s="666">
        <f>하이퐁_DATA!AR8</f>
        <v>155.20093543980002</v>
      </c>
      <c r="BR8" s="738">
        <f t="shared" ref="BR8:BR71" si="25">IFERROR(1+(BO8-BQ8)/IF(BQ8&lt;0,-BQ8,BQ8),"")</f>
        <v>0</v>
      </c>
    </row>
    <row r="9" spans="1:70" s="7" customFormat="1" ht="16.5" customHeight="1">
      <c r="A9" s="9"/>
      <c r="B9" s="138"/>
      <c r="C9" s="138"/>
      <c r="D9" s="669"/>
      <c r="E9" s="131" t="s">
        <v>81</v>
      </c>
      <c r="F9" s="718">
        <f>K9+P9+U9+Z9+AE9+AJ9+AO9+AT9+AY9+BD9+BI9+BN9</f>
        <v>2920.3273113872729</v>
      </c>
      <c r="G9" s="667">
        <f>L9+Q9+V9+AA9+AF9+AK9+AP9+AU9+AZ9+BE9+BJ9+BO9</f>
        <v>1634.046774134938</v>
      </c>
      <c r="H9" s="665">
        <f t="shared" si="0"/>
        <v>0.55954233888895832</v>
      </c>
      <c r="I9" s="667">
        <f>N9+S9+X9+AC9+AH9+AM9+AR9+AW9+BB9+BG9+BL9+BQ9</f>
        <v>2522.6261730117003</v>
      </c>
      <c r="J9" s="717">
        <f t="shared" si="1"/>
        <v>0.64775621200508293</v>
      </c>
      <c r="K9" s="685">
        <f>하이퐁_DATA!I9</f>
        <v>680.5132075471696</v>
      </c>
      <c r="L9" s="666">
        <f>하이퐁_DATA!J9</f>
        <v>524.71074666200002</v>
      </c>
      <c r="M9" s="665">
        <f t="shared" si="2"/>
        <v>0.7710515252940624</v>
      </c>
      <c r="N9" s="666">
        <f>하이퐁_DATA!K9</f>
        <v>693.16532972419998</v>
      </c>
      <c r="O9" s="693">
        <f t="shared" si="3"/>
        <v>0.75697777162451918</v>
      </c>
      <c r="P9" s="691">
        <f>하이퐁_DATA!L9</f>
        <v>633.90190338253035</v>
      </c>
      <c r="Q9" s="666">
        <f>하이퐁_DATA!M9</f>
        <v>418.31079424159998</v>
      </c>
      <c r="R9" s="665">
        <f t="shared" si="4"/>
        <v>0.65989830920127224</v>
      </c>
      <c r="S9" s="666">
        <f>하이퐁_DATA!N9</f>
        <v>569.33649283299997</v>
      </c>
      <c r="T9" s="693">
        <f t="shared" si="5"/>
        <v>0.73473385161049309</v>
      </c>
      <c r="U9" s="691">
        <f>하이퐁_DATA!O9</f>
        <v>553.75094339622638</v>
      </c>
      <c r="V9" s="666">
        <f>하이퐁_DATA!P9</f>
        <v>416.99925548059997</v>
      </c>
      <c r="W9" s="737">
        <f t="shared" si="6"/>
        <v>0.75304477663385894</v>
      </c>
      <c r="X9" s="666">
        <f>하이퐁_DATA!Q9</f>
        <v>532.11425570450001</v>
      </c>
      <c r="Y9" s="738">
        <f t="shared" si="7"/>
        <v>0.78366488213796881</v>
      </c>
      <c r="Z9" s="691">
        <f>하이퐁_DATA!R9</f>
        <v>110.03032252055465</v>
      </c>
      <c r="AA9" s="666">
        <f>하이퐁_DATA!S9</f>
        <v>57.945730097626829</v>
      </c>
      <c r="AB9" s="737">
        <f t="shared" si="8"/>
        <v>0.52663419292261049</v>
      </c>
      <c r="AC9" s="666">
        <f>하이퐁_DATA!T9</f>
        <v>89.070167969700009</v>
      </c>
      <c r="AD9" s="738">
        <f t="shared" si="9"/>
        <v>0.65056271272934918</v>
      </c>
      <c r="AE9" s="691">
        <f>하이퐁_DATA!U9</f>
        <v>117.96437842853774</v>
      </c>
      <c r="AF9" s="666">
        <f>하이퐁_DATA!V9</f>
        <v>53.446118260376103</v>
      </c>
      <c r="AG9" s="737">
        <f t="shared" si="10"/>
        <v>0.45306997733009291</v>
      </c>
      <c r="AH9" s="666">
        <f>하이퐁_DATA!W9</f>
        <v>108.2958651293</v>
      </c>
      <c r="AI9" s="738">
        <f t="shared" si="11"/>
        <v>0.49351947275700725</v>
      </c>
      <c r="AJ9" s="691">
        <f>하이퐁_DATA!X9</f>
        <v>115.59109842853775</v>
      </c>
      <c r="AK9" s="666">
        <f>하이퐁_DATA!Y9</f>
        <v>48.078107003744989</v>
      </c>
      <c r="AL9" s="737">
        <f t="shared" si="12"/>
        <v>0.41593260776450247</v>
      </c>
      <c r="AM9" s="666">
        <f>하이퐁_DATA!Z9</f>
        <v>91.496082501800004</v>
      </c>
      <c r="AN9" s="738">
        <f t="shared" si="13"/>
        <v>0.52546628980316346</v>
      </c>
      <c r="AO9" s="691">
        <f>하이퐁_DATA!AA9</f>
        <v>112.41365065349996</v>
      </c>
      <c r="AP9" s="666">
        <f>하이퐁_DATA!AB9</f>
        <v>42.962697590085</v>
      </c>
      <c r="AQ9" s="737">
        <f t="shared" si="14"/>
        <v>0.38218399047026563</v>
      </c>
      <c r="AR9" s="666">
        <f>하이퐁_DATA!AC9</f>
        <v>75.114051322899996</v>
      </c>
      <c r="AS9" s="738">
        <f t="shared" si="15"/>
        <v>0.57196618786273579</v>
      </c>
      <c r="AT9" s="691">
        <f>하이퐁_DATA!AD9</f>
        <v>112.41365065349996</v>
      </c>
      <c r="AU9" s="666">
        <f>하이퐁_DATA!AE9</f>
        <v>38.464914531224991</v>
      </c>
      <c r="AV9" s="737">
        <f t="shared" si="16"/>
        <v>0.34217298617752345</v>
      </c>
      <c r="AW9" s="666">
        <f>하이퐁_DATA!AF9</f>
        <v>68.231993414000002</v>
      </c>
      <c r="AX9" s="738">
        <f t="shared" si="17"/>
        <v>0.5637372236487036</v>
      </c>
      <c r="AY9" s="691">
        <f>하이퐁_DATA!AG9</f>
        <v>110.04321091179736</v>
      </c>
      <c r="AZ9" s="666">
        <f>하이퐁_DATA!AH9</f>
        <v>33.128410267679996</v>
      </c>
      <c r="BA9" s="737">
        <f t="shared" si="18"/>
        <v>0.30104910601194035</v>
      </c>
      <c r="BB9" s="666">
        <f>하이퐁_DATA!AI9</f>
        <v>67.964541155399999</v>
      </c>
      <c r="BC9" s="738">
        <f t="shared" si="19"/>
        <v>0.48743667954635839</v>
      </c>
      <c r="BD9" s="691">
        <f>하이퐁_DATA!AJ9</f>
        <v>123.5125327098696</v>
      </c>
      <c r="BE9" s="666">
        <f>하이퐁_DATA!AK9</f>
        <v>0</v>
      </c>
      <c r="BF9" s="737">
        <f t="shared" si="20"/>
        <v>0</v>
      </c>
      <c r="BG9" s="666">
        <f>하이퐁_DATA!AL9</f>
        <v>78.456378968300001</v>
      </c>
      <c r="BH9" s="738">
        <f t="shared" si="21"/>
        <v>0</v>
      </c>
      <c r="BI9" s="691">
        <f>하이퐁_DATA!AM9</f>
        <v>121.13925270986961</v>
      </c>
      <c r="BJ9" s="666">
        <f>하이퐁_DATA!AN9</f>
        <v>0</v>
      </c>
      <c r="BK9" s="737">
        <f t="shared" si="22"/>
        <v>0</v>
      </c>
      <c r="BL9" s="666">
        <f>하이퐁_DATA!AO9</f>
        <v>75.077561828100002</v>
      </c>
      <c r="BM9" s="738">
        <f t="shared" si="23"/>
        <v>0</v>
      </c>
      <c r="BN9" s="691">
        <f>하이퐁_DATA!AP9</f>
        <v>129.05316004517942</v>
      </c>
      <c r="BO9" s="666">
        <f>하이퐁_DATA!AQ9</f>
        <v>0</v>
      </c>
      <c r="BP9" s="737">
        <f t="shared" si="24"/>
        <v>0</v>
      </c>
      <c r="BQ9" s="666">
        <f>하이퐁_DATA!AR9</f>
        <v>74.303452460499997</v>
      </c>
      <c r="BR9" s="738">
        <f t="shared" si="25"/>
        <v>0</v>
      </c>
    </row>
    <row r="10" spans="1:70" s="127" customFormat="1" ht="17.25" customHeight="1">
      <c r="A10" s="14"/>
      <c r="B10" s="1620"/>
      <c r="C10" s="304"/>
      <c r="D10" s="1626" t="s">
        <v>39</v>
      </c>
      <c r="E10" s="683" t="s">
        <v>24</v>
      </c>
      <c r="F10" s="719">
        <f t="shared" ref="F10:F47" si="26">K10+P10+U10+Z10+AE10+AJ10+AO10+AT10+AY10+BD10+BI10+BN10</f>
        <v>851.7007692307692</v>
      </c>
      <c r="G10" s="700">
        <f>L10+Q10+V10+AA10+AF10+AK10+AP10+AU10+AZ10+BE10+BK10+BO10</f>
        <v>255.58750688373627</v>
      </c>
      <c r="H10" s="702">
        <f t="shared" si="0"/>
        <v>0.30009073153071741</v>
      </c>
      <c r="I10" s="700">
        <f>N10+S10+X10+AC10+AH10+AM10+AR10+AW10+BB10+BG10+BM10+BQ10</f>
        <v>488.13309118759997</v>
      </c>
      <c r="J10" s="720">
        <f t="shared" si="1"/>
        <v>0.52360209028629146</v>
      </c>
      <c r="K10" s="704">
        <f>하이퐁_DATA!I10</f>
        <v>170.262</v>
      </c>
      <c r="L10" s="700">
        <f>하이퐁_DATA!J10</f>
        <v>120.93013621999998</v>
      </c>
      <c r="M10" s="702">
        <f t="shared" si="2"/>
        <v>0.71025910784555557</v>
      </c>
      <c r="N10" s="700">
        <f>하이퐁_DATA!K10</f>
        <v>161.03970435119999</v>
      </c>
      <c r="O10" s="703">
        <f t="shared" si="3"/>
        <v>0.75093367009835088</v>
      </c>
      <c r="P10" s="701">
        <f>하이퐁_DATA!L10</f>
        <v>115.08799999999999</v>
      </c>
      <c r="Q10" s="700">
        <f>하이퐁_DATA!M10</f>
        <v>64.621104114399998</v>
      </c>
      <c r="R10" s="748">
        <f t="shared" si="4"/>
        <v>0.56149298027943839</v>
      </c>
      <c r="S10" s="700">
        <f>하이퐁_DATA!N10</f>
        <v>110.9757075638</v>
      </c>
      <c r="T10" s="749">
        <f t="shared" si="5"/>
        <v>0.58229954584654742</v>
      </c>
      <c r="U10" s="701">
        <f>하이퐁_DATA!O10</f>
        <v>64.597769230769231</v>
      </c>
      <c r="V10" s="700">
        <f>하이퐁_DATA!P10</f>
        <v>33.783330240399998</v>
      </c>
      <c r="W10" s="748">
        <f t="shared" si="6"/>
        <v>0.52297982798310483</v>
      </c>
      <c r="X10" s="700">
        <f>하이퐁_DATA!Q10</f>
        <v>46.179194254200006</v>
      </c>
      <c r="Y10" s="749">
        <f t="shared" si="7"/>
        <v>0.7315703702934877</v>
      </c>
      <c r="Z10" s="701">
        <f>하이퐁_DATA!R10</f>
        <v>23.536999999999999</v>
      </c>
      <c r="AA10" s="700">
        <f>하이퐁_DATA!S10</f>
        <v>16.724089816581671</v>
      </c>
      <c r="AB10" s="748">
        <f t="shared" si="8"/>
        <v>0.71054466654975879</v>
      </c>
      <c r="AC10" s="700">
        <f>하이퐁_DATA!T10</f>
        <v>16.948347827500001</v>
      </c>
      <c r="AD10" s="749">
        <f t="shared" si="9"/>
        <v>0.98676814913165434</v>
      </c>
      <c r="AE10" s="701">
        <f>하이퐁_DATA!U10</f>
        <v>21.087</v>
      </c>
      <c r="AF10" s="700">
        <f>하이퐁_DATA!V10</f>
        <v>7.5723930752870103</v>
      </c>
      <c r="AG10" s="748">
        <f t="shared" si="10"/>
        <v>0.35910243634879357</v>
      </c>
      <c r="AH10" s="700">
        <f>하이퐁_DATA!W10</f>
        <v>19.965084991099999</v>
      </c>
      <c r="AI10" s="749">
        <f t="shared" si="11"/>
        <v>0.37928178510948585</v>
      </c>
      <c r="AJ10" s="701">
        <f>하이퐁_DATA!X10</f>
        <v>12.724</v>
      </c>
      <c r="AK10" s="700">
        <f>하이퐁_DATA!Y10</f>
        <v>3.532202422616245</v>
      </c>
      <c r="AL10" s="748">
        <f t="shared" si="12"/>
        <v>0.27760157361020465</v>
      </c>
      <c r="AM10" s="700">
        <f>하이퐁_DATA!Z10</f>
        <v>8.6246911106000006</v>
      </c>
      <c r="AN10" s="749">
        <f t="shared" si="13"/>
        <v>0.40954538282247155</v>
      </c>
      <c r="AO10" s="701">
        <f>하이퐁_DATA!AA10</f>
        <v>16.195</v>
      </c>
      <c r="AP10" s="700">
        <f>하이퐁_DATA!AB10</f>
        <v>6.8766679641483224</v>
      </c>
      <c r="AQ10" s="748">
        <f t="shared" si="14"/>
        <v>0.42461673134599087</v>
      </c>
      <c r="AR10" s="700">
        <f>하이퐁_DATA!AC10</f>
        <v>10.5835841537</v>
      </c>
      <c r="AS10" s="749">
        <f t="shared" si="15"/>
        <v>0.64974850336917789</v>
      </c>
      <c r="AT10" s="701">
        <f>하이퐁_DATA!AD10</f>
        <v>21.119</v>
      </c>
      <c r="AU10" s="700">
        <f>하이퐁_DATA!AE10</f>
        <v>1.5475830303030298</v>
      </c>
      <c r="AV10" s="748">
        <f t="shared" si="16"/>
        <v>7.3279181320281772E-2</v>
      </c>
      <c r="AW10" s="700">
        <f>하이퐁_DATA!AF10</f>
        <v>12.2958658023</v>
      </c>
      <c r="AX10" s="749">
        <f t="shared" si="17"/>
        <v>0.1258620625164556</v>
      </c>
      <c r="AY10" s="701">
        <f>하이퐁_DATA!AG10</f>
        <v>36.887999999999998</v>
      </c>
      <c r="AZ10" s="700">
        <f>하이퐁_DATA!AH10</f>
        <v>0</v>
      </c>
      <c r="BA10" s="748">
        <f t="shared" si="18"/>
        <v>0</v>
      </c>
      <c r="BB10" s="700">
        <f>하이퐁_DATA!AI10</f>
        <v>13.440584408100001</v>
      </c>
      <c r="BC10" s="749">
        <f t="shared" si="19"/>
        <v>0</v>
      </c>
      <c r="BD10" s="701">
        <f>하이퐁_DATA!AJ10</f>
        <v>65.981000000000009</v>
      </c>
      <c r="BE10" s="700">
        <f>하이퐁_DATA!AK10</f>
        <v>0</v>
      </c>
      <c r="BF10" s="748">
        <f t="shared" si="20"/>
        <v>0</v>
      </c>
      <c r="BG10" s="700">
        <f>하이퐁_DATA!AL10</f>
        <v>25.202217081000001</v>
      </c>
      <c r="BH10" s="749">
        <f t="shared" si="21"/>
        <v>0</v>
      </c>
      <c r="BI10" s="701">
        <f>하이퐁_DATA!AM10</f>
        <v>121.092</v>
      </c>
      <c r="BJ10" s="700">
        <f>하이퐁_DATA!AN10</f>
        <v>0</v>
      </c>
      <c r="BK10" s="748">
        <f t="shared" si="22"/>
        <v>0</v>
      </c>
      <c r="BL10" s="700">
        <f>하이퐁_DATA!AO10</f>
        <v>42.711671108599994</v>
      </c>
      <c r="BM10" s="749">
        <f t="shared" si="23"/>
        <v>0</v>
      </c>
      <c r="BN10" s="701">
        <f>하이퐁_DATA!AP10</f>
        <v>183.13</v>
      </c>
      <c r="BO10" s="700">
        <f>하이퐁_DATA!AQ10</f>
        <v>0</v>
      </c>
      <c r="BP10" s="748">
        <f t="shared" si="24"/>
        <v>0</v>
      </c>
      <c r="BQ10" s="700">
        <f>하이퐁_DATA!AR10</f>
        <v>62.8781096441</v>
      </c>
      <c r="BR10" s="749">
        <f t="shared" si="25"/>
        <v>0</v>
      </c>
    </row>
    <row r="11" spans="1:70" s="127" customFormat="1" ht="16.5" customHeight="1">
      <c r="A11" s="14"/>
      <c r="B11" s="1620"/>
      <c r="C11" s="304"/>
      <c r="D11" s="1626"/>
      <c r="E11" s="682" t="s">
        <v>83</v>
      </c>
      <c r="F11" s="721">
        <f t="shared" si="26"/>
        <v>327.16568774753665</v>
      </c>
      <c r="G11" s="664">
        <f t="shared" ref="G11:I47" si="27">L11+Q11+V11+AA11+AF11+AK11+AP11+AU11+AZ11+BE11+BK11+BO11</f>
        <v>147.03865300867463</v>
      </c>
      <c r="H11" s="665">
        <f t="shared" si="0"/>
        <v>0.44943176657981221</v>
      </c>
      <c r="I11" s="664">
        <f t="shared" si="27"/>
        <v>174.85758452549996</v>
      </c>
      <c r="J11" s="717">
        <f t="shared" si="1"/>
        <v>0.84090520527138801</v>
      </c>
      <c r="K11" s="685">
        <f>하이퐁_DATA!I11</f>
        <v>67.103258823529416</v>
      </c>
      <c r="L11" s="666">
        <f>하이퐁_DATA!J11</f>
        <v>59.6969011232</v>
      </c>
      <c r="M11" s="665">
        <f t="shared" si="2"/>
        <v>0.88962745133128451</v>
      </c>
      <c r="N11" s="666">
        <f>하이퐁_DATA!K11</f>
        <v>36.658625449599995</v>
      </c>
      <c r="O11" s="693">
        <f t="shared" si="3"/>
        <v>1.6284544330576201</v>
      </c>
      <c r="P11" s="691">
        <f>하이퐁_DATA!L11</f>
        <v>46.439017543859649</v>
      </c>
      <c r="Q11" s="666">
        <f>하이퐁_DATA!M11</f>
        <v>36.527822621199995</v>
      </c>
      <c r="R11" s="665">
        <f t="shared" si="4"/>
        <v>0.7865761282891276</v>
      </c>
      <c r="S11" s="666">
        <f>하이퐁_DATA!N11</f>
        <v>30.420855210299997</v>
      </c>
      <c r="T11" s="693">
        <f t="shared" si="5"/>
        <v>1.2007493664685758</v>
      </c>
      <c r="U11" s="691">
        <f>하이퐁_DATA!O11</f>
        <v>24.853153846153845</v>
      </c>
      <c r="V11" s="666">
        <f>하이퐁_DATA!P11</f>
        <v>26.022224159099999</v>
      </c>
      <c r="W11" s="665">
        <f t="shared" si="6"/>
        <v>1.0470391130310037</v>
      </c>
      <c r="X11" s="666">
        <f>하이퐁_DATA!Q11</f>
        <v>21.797988782300003</v>
      </c>
      <c r="Y11" s="693">
        <f t="shared" si="7"/>
        <v>1.1937901436223364</v>
      </c>
      <c r="Z11" s="691">
        <f>하이퐁_DATA!R11</f>
        <v>7.1634347826086948</v>
      </c>
      <c r="AA11" s="666">
        <f>하이퐁_DATA!S11</f>
        <v>12.923336534897906</v>
      </c>
      <c r="AB11" s="665">
        <f t="shared" si="8"/>
        <v>1.8040698250332419</v>
      </c>
      <c r="AC11" s="666">
        <f>하이퐁_DATA!T11</f>
        <v>5.9071102161999995</v>
      </c>
      <c r="AD11" s="693">
        <f t="shared" si="9"/>
        <v>2.1877595070862572</v>
      </c>
      <c r="AE11" s="691">
        <f>하이퐁_DATA!U11</f>
        <v>7.028999999999999</v>
      </c>
      <c r="AF11" s="666">
        <f>하이퐁_DATA!V11</f>
        <v>5.4220580103519485</v>
      </c>
      <c r="AG11" s="665">
        <f t="shared" si="10"/>
        <v>0.77138398212433479</v>
      </c>
      <c r="AH11" s="666">
        <f>하이퐁_DATA!W11</f>
        <v>7.7218035568999985</v>
      </c>
      <c r="AI11" s="693">
        <f t="shared" si="11"/>
        <v>0.70217507741529395</v>
      </c>
      <c r="AJ11" s="691">
        <f>하이퐁_DATA!X11</f>
        <v>4.8938461538461544</v>
      </c>
      <c r="AK11" s="666">
        <f>하이퐁_DATA!Y11</f>
        <v>2.7118517732655958</v>
      </c>
      <c r="AL11" s="665">
        <f t="shared" si="12"/>
        <v>0.55413506841327798</v>
      </c>
      <c r="AM11" s="666">
        <f>하이퐁_DATA!Z11</f>
        <v>4.2025065331000002</v>
      </c>
      <c r="AN11" s="693">
        <f t="shared" si="13"/>
        <v>0.64529388637622997</v>
      </c>
      <c r="AO11" s="691">
        <f>하이퐁_DATA!AA11</f>
        <v>6.0731250000000001</v>
      </c>
      <c r="AP11" s="666">
        <f>하이퐁_DATA!AB11</f>
        <v>2.7386160160963779</v>
      </c>
      <c r="AQ11" s="665">
        <f t="shared" si="14"/>
        <v>0.45094016936855041</v>
      </c>
      <c r="AR11" s="666">
        <f>하이퐁_DATA!AC11</f>
        <v>3.9928860136000002</v>
      </c>
      <c r="AS11" s="693">
        <f t="shared" si="15"/>
        <v>0.6858738282957475</v>
      </c>
      <c r="AT11" s="691">
        <f>하이퐁_DATA!AD11</f>
        <v>8.0453333333333337</v>
      </c>
      <c r="AU11" s="666">
        <f>하이퐁_DATA!AE11</f>
        <v>0.99584277056277037</v>
      </c>
      <c r="AV11" s="665">
        <f t="shared" si="16"/>
        <v>0.12377893237024828</v>
      </c>
      <c r="AW11" s="666">
        <f>하이퐁_DATA!AF11</f>
        <v>8.7775780482000005</v>
      </c>
      <c r="AX11" s="693">
        <f t="shared" si="17"/>
        <v>0.11345302372640098</v>
      </c>
      <c r="AY11" s="691">
        <f>하이퐁_DATA!AG11</f>
        <v>13.957621621621621</v>
      </c>
      <c r="AZ11" s="666">
        <f>하이퐁_DATA!AH11</f>
        <v>0</v>
      </c>
      <c r="BA11" s="665">
        <f t="shared" si="18"/>
        <v>0</v>
      </c>
      <c r="BB11" s="666">
        <f>하이퐁_DATA!AI11</f>
        <v>8.8362208789000007</v>
      </c>
      <c r="BC11" s="693">
        <f t="shared" si="19"/>
        <v>0</v>
      </c>
      <c r="BD11" s="691">
        <f>하이퐁_DATA!AJ11</f>
        <v>25.377307692307692</v>
      </c>
      <c r="BE11" s="666">
        <f>하이퐁_DATA!AK11</f>
        <v>0</v>
      </c>
      <c r="BF11" s="665">
        <f t="shared" si="20"/>
        <v>0</v>
      </c>
      <c r="BG11" s="666">
        <f>하이퐁_DATA!AL11</f>
        <v>12.5784366486</v>
      </c>
      <c r="BH11" s="693">
        <f t="shared" si="21"/>
        <v>0</v>
      </c>
      <c r="BI11" s="691">
        <f>하이퐁_DATA!AM11</f>
        <v>46.418599999999998</v>
      </c>
      <c r="BJ11" s="666">
        <f>하이퐁_DATA!AN11</f>
        <v>0</v>
      </c>
      <c r="BK11" s="665">
        <f t="shared" si="22"/>
        <v>0</v>
      </c>
      <c r="BL11" s="666">
        <f>하이퐁_DATA!AO11</f>
        <v>25.449847864699997</v>
      </c>
      <c r="BM11" s="693">
        <f t="shared" si="23"/>
        <v>0</v>
      </c>
      <c r="BN11" s="691">
        <f>하이퐁_DATA!AP11</f>
        <v>69.811988950276245</v>
      </c>
      <c r="BO11" s="666">
        <f>하이퐁_DATA!AQ11</f>
        <v>0</v>
      </c>
      <c r="BP11" s="665">
        <f t="shared" si="24"/>
        <v>0</v>
      </c>
      <c r="BQ11" s="666">
        <f>하이퐁_DATA!AR11</f>
        <v>33.963573187800002</v>
      </c>
      <c r="BR11" s="693">
        <f t="shared" si="25"/>
        <v>0</v>
      </c>
    </row>
    <row r="12" spans="1:70" s="127" customFormat="1" ht="16.5" customHeight="1">
      <c r="A12" s="14"/>
      <c r="B12" s="1620"/>
      <c r="C12" s="304"/>
      <c r="D12" s="1626"/>
      <c r="E12" s="673" t="s">
        <v>223</v>
      </c>
      <c r="F12" s="721">
        <f t="shared" si="26"/>
        <v>14.090692716967494</v>
      </c>
      <c r="G12" s="664">
        <f t="shared" si="27"/>
        <v>17.064839669043764</v>
      </c>
      <c r="H12" s="665">
        <f t="shared" si="0"/>
        <v>1.2110717344999591</v>
      </c>
      <c r="I12" s="664">
        <f t="shared" si="27"/>
        <v>103.88892549649999</v>
      </c>
      <c r="J12" s="717">
        <f t="shared" si="1"/>
        <v>0.16426043091203857</v>
      </c>
      <c r="K12" s="686">
        <f>하이퐁_DATA!I12</f>
        <v>2.0030823529411763</v>
      </c>
      <c r="L12" s="664">
        <f>하이퐁_DATA!J12</f>
        <v>6.6688756136</v>
      </c>
      <c r="M12" s="665">
        <f t="shared" si="2"/>
        <v>3.3293067575618753</v>
      </c>
      <c r="N12" s="664">
        <f>하이퐁_DATA!K12</f>
        <v>36.488389586499999</v>
      </c>
      <c r="O12" s="693">
        <f t="shared" si="3"/>
        <v>0.18276705793744752</v>
      </c>
      <c r="P12" s="692">
        <f>하이퐁_DATA!L12</f>
        <v>2.0190877192982453</v>
      </c>
      <c r="Q12" s="664">
        <f>하이퐁_DATA!M12</f>
        <v>7.0713686284000001</v>
      </c>
      <c r="R12" s="665">
        <f t="shared" si="4"/>
        <v>3.5022592435249558</v>
      </c>
      <c r="S12" s="664">
        <f>하이퐁_DATA!N12</f>
        <v>23.472617138899999</v>
      </c>
      <c r="T12" s="693">
        <f t="shared" si="5"/>
        <v>0.30126034035978777</v>
      </c>
      <c r="U12" s="692">
        <f>하이퐁_DATA!O12</f>
        <v>1.9872307692307691</v>
      </c>
      <c r="V12" s="664">
        <f>하이퐁_DATA!P12</f>
        <v>2.6187569148000001</v>
      </c>
      <c r="W12" s="665">
        <f t="shared" si="6"/>
        <v>1.3177920528141209</v>
      </c>
      <c r="X12" s="664">
        <f>하이퐁_DATA!Q12</f>
        <v>11.9118941746</v>
      </c>
      <c r="Y12" s="693">
        <f t="shared" si="7"/>
        <v>0.21984387003571892</v>
      </c>
      <c r="Z12" s="692">
        <f>하이퐁_DATA!R12</f>
        <v>1.0233478260869564</v>
      </c>
      <c r="AA12" s="664">
        <f>하이퐁_DATA!S12</f>
        <v>0.53160474600999996</v>
      </c>
      <c r="AB12" s="665">
        <f t="shared" si="8"/>
        <v>0.51947610817988699</v>
      </c>
      <c r="AC12" s="664">
        <f>하이퐁_DATA!T12</f>
        <v>4.1828798448999995</v>
      </c>
      <c r="AD12" s="693">
        <f t="shared" si="9"/>
        <v>0.12709060879627287</v>
      </c>
      <c r="AE12" s="692">
        <f>하이퐁_DATA!U12</f>
        <v>1.004142857142857</v>
      </c>
      <c r="AF12" s="664">
        <f>하이퐁_DATA!V12</f>
        <v>0.17423376623376641</v>
      </c>
      <c r="AG12" s="665">
        <f t="shared" si="10"/>
        <v>0.17351491871338243</v>
      </c>
      <c r="AH12" s="664">
        <f>하이퐁_DATA!W12</f>
        <v>5.8708214703999992</v>
      </c>
      <c r="AI12" s="693">
        <f t="shared" si="11"/>
        <v>2.9677919369926808E-2</v>
      </c>
      <c r="AJ12" s="692">
        <f>하이퐁_DATA!X12</f>
        <v>0</v>
      </c>
      <c r="AK12" s="664">
        <f>하이퐁_DATA!Y12</f>
        <v>0</v>
      </c>
      <c r="AL12" s="665" t="str">
        <f t="shared" si="12"/>
        <v/>
      </c>
      <c r="AM12" s="664">
        <f>하이퐁_DATA!Z12</f>
        <v>3.3190045499999998</v>
      </c>
      <c r="AN12" s="693">
        <f t="shared" si="13"/>
        <v>0</v>
      </c>
      <c r="AO12" s="692">
        <f>하이퐁_DATA!AA12</f>
        <v>0</v>
      </c>
      <c r="AP12" s="664">
        <f>하이퐁_DATA!AB12</f>
        <v>0</v>
      </c>
      <c r="AQ12" s="665" t="str">
        <f t="shared" si="14"/>
        <v/>
      </c>
      <c r="AR12" s="664">
        <f>하이퐁_DATA!AC12</f>
        <v>0.9859444166000001</v>
      </c>
      <c r="AS12" s="693">
        <f t="shared" si="15"/>
        <v>0</v>
      </c>
      <c r="AT12" s="692">
        <f>하이퐁_DATA!AD12</f>
        <v>0</v>
      </c>
      <c r="AU12" s="664">
        <f>하이퐁_DATA!AE12</f>
        <v>0</v>
      </c>
      <c r="AV12" s="665" t="str">
        <f t="shared" si="16"/>
        <v/>
      </c>
      <c r="AW12" s="664">
        <f>하이퐁_DATA!AF12</f>
        <v>3.2323105746999996</v>
      </c>
      <c r="AX12" s="693">
        <f t="shared" si="17"/>
        <v>0</v>
      </c>
      <c r="AY12" s="692">
        <f>하이퐁_DATA!AG12</f>
        <v>0.99697297297297294</v>
      </c>
      <c r="AZ12" s="664">
        <f>하이퐁_DATA!AH12</f>
        <v>0</v>
      </c>
      <c r="BA12" s="665">
        <f t="shared" si="18"/>
        <v>0</v>
      </c>
      <c r="BB12" s="664">
        <f>하이퐁_DATA!AI12</f>
        <v>4.2259203758000004</v>
      </c>
      <c r="BC12" s="693">
        <f t="shared" si="19"/>
        <v>0</v>
      </c>
      <c r="BD12" s="692">
        <f>하이퐁_DATA!AJ12</f>
        <v>1.0150923076923077</v>
      </c>
      <c r="BE12" s="664">
        <f>하이퐁_DATA!AK12</f>
        <v>0</v>
      </c>
      <c r="BF12" s="665">
        <f t="shared" si="20"/>
        <v>0</v>
      </c>
      <c r="BG12" s="664">
        <f>하이퐁_DATA!AL12</f>
        <v>4.6681325157</v>
      </c>
      <c r="BH12" s="693">
        <f t="shared" si="21"/>
        <v>0</v>
      </c>
      <c r="BI12" s="692">
        <f>하이퐁_DATA!AM12</f>
        <v>2.0181999999999998</v>
      </c>
      <c r="BJ12" s="664">
        <f>하이퐁_DATA!AN12</f>
        <v>0</v>
      </c>
      <c r="BK12" s="665">
        <f t="shared" si="22"/>
        <v>0</v>
      </c>
      <c r="BL12" s="664">
        <f>하이퐁_DATA!AO12</f>
        <v>4.6133087295999999</v>
      </c>
      <c r="BM12" s="693">
        <f t="shared" si="23"/>
        <v>0</v>
      </c>
      <c r="BN12" s="692">
        <f>하이퐁_DATA!AP12</f>
        <v>2.02353591160221</v>
      </c>
      <c r="BO12" s="664">
        <f>하이퐁_DATA!AQ12</f>
        <v>0</v>
      </c>
      <c r="BP12" s="665">
        <f t="shared" si="24"/>
        <v>0</v>
      </c>
      <c r="BQ12" s="664">
        <f>하이퐁_DATA!AR12</f>
        <v>5.5310108483999993</v>
      </c>
      <c r="BR12" s="693">
        <f t="shared" si="25"/>
        <v>0</v>
      </c>
    </row>
    <row r="13" spans="1:70" s="127" customFormat="1" ht="16.5" customHeight="1">
      <c r="A13" s="14"/>
      <c r="B13" s="1620"/>
      <c r="C13" s="304"/>
      <c r="D13" s="1626"/>
      <c r="E13" s="673" t="s">
        <v>40</v>
      </c>
      <c r="F13" s="721">
        <f t="shared" si="26"/>
        <v>311.07499503056914</v>
      </c>
      <c r="G13" s="664">
        <f t="shared" si="27"/>
        <v>123.22050165123082</v>
      </c>
      <c r="H13" s="665">
        <f t="shared" si="0"/>
        <v>0.39611188176382361</v>
      </c>
      <c r="I13" s="664">
        <f t="shared" si="27"/>
        <v>53.231745499100001</v>
      </c>
      <c r="J13" s="717">
        <f t="shared" si="1"/>
        <v>2.3147935596685274</v>
      </c>
      <c r="K13" s="686">
        <f>하이퐁_DATA!I13</f>
        <v>65.100176470588238</v>
      </c>
      <c r="L13" s="664">
        <f>하이퐁_DATA!J13</f>
        <v>52.057647438799997</v>
      </c>
      <c r="M13" s="665">
        <f t="shared" si="2"/>
        <v>0.79965447501235642</v>
      </c>
      <c r="N13" s="664">
        <f>하이퐁_DATA!K13</f>
        <v>0.1702358631</v>
      </c>
      <c r="O13" s="693">
        <f t="shared" si="3"/>
        <v>305.7971833362767</v>
      </c>
      <c r="P13" s="692">
        <f>하이퐁_DATA!L13</f>
        <v>44.4199298245614</v>
      </c>
      <c r="Q13" s="664">
        <f>하이퐁_DATA!M13</f>
        <v>29.147332448799997</v>
      </c>
      <c r="R13" s="665">
        <f t="shared" si="4"/>
        <v>0.6561769134692188</v>
      </c>
      <c r="S13" s="664">
        <f>하이퐁_DATA!N13</f>
        <v>6.9482380713999996</v>
      </c>
      <c r="T13" s="693">
        <f t="shared" si="5"/>
        <v>4.1949242598313994</v>
      </c>
      <c r="U13" s="692">
        <f>하이퐁_DATA!O13</f>
        <v>20.865923076923075</v>
      </c>
      <c r="V13" s="664">
        <f>하이퐁_DATA!P13</f>
        <v>17.929655170699998</v>
      </c>
      <c r="W13" s="665">
        <f t="shared" si="6"/>
        <v>0.85927927102010271</v>
      </c>
      <c r="X13" s="664">
        <f>하이퐁_DATA!Q13</f>
        <v>5.4830612112999999</v>
      </c>
      <c r="Y13" s="693">
        <f t="shared" si="7"/>
        <v>3.2700082088722455</v>
      </c>
      <c r="Z13" s="692">
        <f>하이퐁_DATA!R13</f>
        <v>6.1400869565217384</v>
      </c>
      <c r="AA13" s="664">
        <f>하이퐁_DATA!S13</f>
        <v>12.391731788887906</v>
      </c>
      <c r="AB13" s="665">
        <f t="shared" si="8"/>
        <v>2.018168777842134</v>
      </c>
      <c r="AC13" s="664">
        <f>하이퐁_DATA!T13</f>
        <v>0</v>
      </c>
      <c r="AD13" s="693" t="str">
        <f t="shared" si="9"/>
        <v/>
      </c>
      <c r="AE13" s="692">
        <f>하이퐁_DATA!U13</f>
        <v>6.024857142857142</v>
      </c>
      <c r="AF13" s="664">
        <f>하이퐁_DATA!V13</f>
        <v>5.2478242441181822</v>
      </c>
      <c r="AG13" s="665">
        <f t="shared" si="10"/>
        <v>0.87102882602616016</v>
      </c>
      <c r="AH13" s="664">
        <f>하이퐁_DATA!W13</f>
        <v>1.5971482133999999</v>
      </c>
      <c r="AI13" s="693">
        <f t="shared" si="11"/>
        <v>3.2857465575762967</v>
      </c>
      <c r="AJ13" s="692">
        <f>하이퐁_DATA!X13</f>
        <v>4.8938461538461544</v>
      </c>
      <c r="AK13" s="664">
        <f>하이퐁_DATA!Y13</f>
        <v>2.7118517732655958</v>
      </c>
      <c r="AL13" s="665">
        <f t="shared" si="12"/>
        <v>0.55413506841327798</v>
      </c>
      <c r="AM13" s="664">
        <f>하이퐁_DATA!Z13</f>
        <v>0.21902470759999998</v>
      </c>
      <c r="AN13" s="693">
        <f t="shared" si="13"/>
        <v>12.381487928833085</v>
      </c>
      <c r="AO13" s="692">
        <f>하이퐁_DATA!AA13</f>
        <v>6.0731250000000001</v>
      </c>
      <c r="AP13" s="664">
        <f>하이퐁_DATA!AB13</f>
        <v>2.7386160160963779</v>
      </c>
      <c r="AQ13" s="665">
        <f t="shared" si="14"/>
        <v>0.45094016936855041</v>
      </c>
      <c r="AR13" s="664">
        <f>하이퐁_DATA!AC13</f>
        <v>1.1828682455999999</v>
      </c>
      <c r="AS13" s="693">
        <f t="shared" si="15"/>
        <v>2.3152333544191457</v>
      </c>
      <c r="AT13" s="692">
        <f>하이퐁_DATA!AD13</f>
        <v>8.0453333333333337</v>
      </c>
      <c r="AU13" s="664">
        <f>하이퐁_DATA!AE13</f>
        <v>0.99584277056277037</v>
      </c>
      <c r="AV13" s="665">
        <f t="shared" si="16"/>
        <v>0.12377893237024828</v>
      </c>
      <c r="AW13" s="664">
        <f>하이퐁_DATA!AF13</f>
        <v>0.3138956765</v>
      </c>
      <c r="AX13" s="693">
        <f t="shared" si="17"/>
        <v>3.1725278336631386</v>
      </c>
      <c r="AY13" s="692">
        <f>하이퐁_DATA!AG13</f>
        <v>12.960648648648649</v>
      </c>
      <c r="AZ13" s="664">
        <f>하이퐁_DATA!AH13</f>
        <v>0</v>
      </c>
      <c r="BA13" s="665">
        <f t="shared" si="18"/>
        <v>0</v>
      </c>
      <c r="BB13" s="664">
        <f>하이퐁_DATA!AI13</f>
        <v>1.4700894671</v>
      </c>
      <c r="BC13" s="693">
        <f t="shared" si="19"/>
        <v>0</v>
      </c>
      <c r="BD13" s="692">
        <f>하이퐁_DATA!AJ13</f>
        <v>24.362215384615386</v>
      </c>
      <c r="BE13" s="664">
        <f>하이퐁_DATA!AK13</f>
        <v>0</v>
      </c>
      <c r="BF13" s="665">
        <f t="shared" si="20"/>
        <v>0</v>
      </c>
      <c r="BG13" s="664">
        <f>하이퐁_DATA!AL13</f>
        <v>7.9103041328999995</v>
      </c>
      <c r="BH13" s="693">
        <f t="shared" si="21"/>
        <v>0</v>
      </c>
      <c r="BI13" s="692">
        <f>하이퐁_DATA!AM13</f>
        <v>44.400399999999998</v>
      </c>
      <c r="BJ13" s="664">
        <f>하이퐁_DATA!AN13</f>
        <v>0</v>
      </c>
      <c r="BK13" s="665">
        <f t="shared" si="22"/>
        <v>0</v>
      </c>
      <c r="BL13" s="664">
        <f>하이퐁_DATA!AO13</f>
        <v>20.836539135099997</v>
      </c>
      <c r="BM13" s="693">
        <f t="shared" si="23"/>
        <v>0</v>
      </c>
      <c r="BN13" s="692">
        <f>하이퐁_DATA!AP13</f>
        <v>67.788453038674035</v>
      </c>
      <c r="BO13" s="664">
        <f>하이퐁_DATA!AQ13</f>
        <v>0</v>
      </c>
      <c r="BP13" s="665">
        <f t="shared" si="24"/>
        <v>0</v>
      </c>
      <c r="BQ13" s="664">
        <f>하이퐁_DATA!AR13</f>
        <v>27.936879910199998</v>
      </c>
      <c r="BR13" s="693">
        <f t="shared" si="25"/>
        <v>0</v>
      </c>
    </row>
    <row r="14" spans="1:70" s="127" customFormat="1" ht="16.5" customHeight="1">
      <c r="A14" s="14"/>
      <c r="B14" s="1620"/>
      <c r="C14" s="304"/>
      <c r="D14" s="1626"/>
      <c r="E14" s="673" t="s">
        <v>41</v>
      </c>
      <c r="F14" s="721">
        <f t="shared" si="26"/>
        <v>0</v>
      </c>
      <c r="G14" s="664" t="e">
        <f t="shared" si="27"/>
        <v>#VALUE!</v>
      </c>
      <c r="H14" s="665" t="str">
        <f t="shared" si="0"/>
        <v/>
      </c>
      <c r="I14" s="664" t="e">
        <f t="shared" si="27"/>
        <v>#VALUE!</v>
      </c>
      <c r="J14" s="717" t="str">
        <f t="shared" si="1"/>
        <v/>
      </c>
      <c r="K14" s="685">
        <f>하이퐁_DATA!I14</f>
        <v>0</v>
      </c>
      <c r="L14" s="666">
        <f>하이퐁_DATA!J14</f>
        <v>0</v>
      </c>
      <c r="M14" s="665" t="str">
        <f t="shared" si="2"/>
        <v/>
      </c>
      <c r="N14" s="666">
        <f>하이퐁_DATA!K14</f>
        <v>0</v>
      </c>
      <c r="O14" s="693" t="str">
        <f t="shared" si="3"/>
        <v/>
      </c>
      <c r="P14" s="691">
        <f>하이퐁_DATA!L14</f>
        <v>0</v>
      </c>
      <c r="Q14" s="666">
        <f>하이퐁_DATA!M14</f>
        <v>0</v>
      </c>
      <c r="R14" s="665" t="str">
        <f t="shared" si="4"/>
        <v/>
      </c>
      <c r="S14" s="666">
        <f>하이퐁_DATA!N14</f>
        <v>0</v>
      </c>
      <c r="T14" s="693" t="str">
        <f t="shared" si="5"/>
        <v/>
      </c>
      <c r="U14" s="691">
        <f>하이퐁_DATA!O14</f>
        <v>0</v>
      </c>
      <c r="V14" s="666">
        <f>하이퐁_DATA!P14</f>
        <v>5.4738120735999996</v>
      </c>
      <c r="W14" s="665" t="str">
        <f t="shared" si="6"/>
        <v/>
      </c>
      <c r="X14" s="666">
        <f>하이퐁_DATA!Q14</f>
        <v>0</v>
      </c>
      <c r="Y14" s="693" t="str">
        <f t="shared" si="7"/>
        <v/>
      </c>
      <c r="Z14" s="691">
        <f>하이퐁_DATA!R14</f>
        <v>0</v>
      </c>
      <c r="AA14" s="666">
        <f>하이퐁_DATA!S14</f>
        <v>0</v>
      </c>
      <c r="AB14" s="665" t="str">
        <f t="shared" si="8"/>
        <v/>
      </c>
      <c r="AC14" s="666">
        <f>하이퐁_DATA!T14</f>
        <v>0</v>
      </c>
      <c r="AD14" s="693" t="str">
        <f t="shared" si="9"/>
        <v/>
      </c>
      <c r="AE14" s="691">
        <f>하이퐁_DATA!U14</f>
        <v>0</v>
      </c>
      <c r="AF14" s="666">
        <f>하이퐁_DATA!V14</f>
        <v>0</v>
      </c>
      <c r="AG14" s="665" t="str">
        <f t="shared" si="10"/>
        <v/>
      </c>
      <c r="AH14" s="666">
        <f>하이퐁_DATA!W14</f>
        <v>0</v>
      </c>
      <c r="AI14" s="693" t="str">
        <f t="shared" si="11"/>
        <v/>
      </c>
      <c r="AJ14" s="691">
        <f>하이퐁_DATA!X14</f>
        <v>0</v>
      </c>
      <c r="AK14" s="666">
        <f>하이퐁_DATA!Y14</f>
        <v>0</v>
      </c>
      <c r="AL14" s="665" t="str">
        <f t="shared" si="12"/>
        <v/>
      </c>
      <c r="AM14" s="666">
        <f>하이퐁_DATA!Z14</f>
        <v>0</v>
      </c>
      <c r="AN14" s="693" t="str">
        <f t="shared" si="13"/>
        <v/>
      </c>
      <c r="AO14" s="691">
        <f>하이퐁_DATA!AA14</f>
        <v>0</v>
      </c>
      <c r="AP14" s="666">
        <f>하이퐁_DATA!AB14</f>
        <v>0</v>
      </c>
      <c r="AQ14" s="665" t="str">
        <f t="shared" si="14"/>
        <v/>
      </c>
      <c r="AR14" s="666">
        <f>하이퐁_DATA!AC14</f>
        <v>0</v>
      </c>
      <c r="AS14" s="693" t="str">
        <f t="shared" si="15"/>
        <v/>
      </c>
      <c r="AT14" s="691">
        <f>하이퐁_DATA!AD14</f>
        <v>0</v>
      </c>
      <c r="AU14" s="666">
        <f>하이퐁_DATA!AE14</f>
        <v>0</v>
      </c>
      <c r="AV14" s="665" t="str">
        <f t="shared" si="16"/>
        <v/>
      </c>
      <c r="AW14" s="666">
        <f>하이퐁_DATA!AF14</f>
        <v>0</v>
      </c>
      <c r="AX14" s="693" t="str">
        <f t="shared" si="17"/>
        <v/>
      </c>
      <c r="AY14" s="691">
        <f>하이퐁_DATA!AG14</f>
        <v>0</v>
      </c>
      <c r="AZ14" s="666">
        <f>하이퐁_DATA!AH14</f>
        <v>0</v>
      </c>
      <c r="BA14" s="665" t="str">
        <f t="shared" si="18"/>
        <v/>
      </c>
      <c r="BB14" s="666">
        <f>하이퐁_DATA!AI14</f>
        <v>0</v>
      </c>
      <c r="BC14" s="693" t="str">
        <f t="shared" si="19"/>
        <v/>
      </c>
      <c r="BD14" s="691">
        <f>하이퐁_DATA!AJ14</f>
        <v>0</v>
      </c>
      <c r="BE14" s="666">
        <f>하이퐁_DATA!AK14</f>
        <v>0</v>
      </c>
      <c r="BF14" s="665" t="str">
        <f t="shared" si="20"/>
        <v/>
      </c>
      <c r="BG14" s="666">
        <f>하이퐁_DATA!AL14</f>
        <v>0</v>
      </c>
      <c r="BH14" s="693" t="str">
        <f t="shared" si="21"/>
        <v/>
      </c>
      <c r="BI14" s="691">
        <f>하이퐁_DATA!AM14</f>
        <v>0</v>
      </c>
      <c r="BJ14" s="666">
        <f>하이퐁_DATA!AN14</f>
        <v>0</v>
      </c>
      <c r="BK14" s="665" t="str">
        <f t="shared" si="22"/>
        <v/>
      </c>
      <c r="BL14" s="666">
        <f>하이퐁_DATA!AO14</f>
        <v>0</v>
      </c>
      <c r="BM14" s="693" t="str">
        <f t="shared" si="23"/>
        <v/>
      </c>
      <c r="BN14" s="691">
        <f>하이퐁_DATA!AP14</f>
        <v>0</v>
      </c>
      <c r="BO14" s="666">
        <f>하이퐁_DATA!AQ14</f>
        <v>0</v>
      </c>
      <c r="BP14" s="665" t="str">
        <f t="shared" si="24"/>
        <v/>
      </c>
      <c r="BQ14" s="666">
        <f>하이퐁_DATA!AR14</f>
        <v>0</v>
      </c>
      <c r="BR14" s="693" t="str">
        <f t="shared" si="25"/>
        <v/>
      </c>
    </row>
    <row r="15" spans="1:70" s="127" customFormat="1" ht="16.5" customHeight="1">
      <c r="A15" s="14"/>
      <c r="B15" s="1620"/>
      <c r="C15" s="304"/>
      <c r="D15" s="1626"/>
      <c r="E15" s="673" t="s">
        <v>42</v>
      </c>
      <c r="F15" s="721">
        <f t="shared" si="26"/>
        <v>0</v>
      </c>
      <c r="G15" s="664" t="e">
        <f t="shared" si="27"/>
        <v>#VALUE!</v>
      </c>
      <c r="H15" s="665" t="str">
        <f t="shared" si="0"/>
        <v/>
      </c>
      <c r="I15" s="664" t="e">
        <f t="shared" si="27"/>
        <v>#VALUE!</v>
      </c>
      <c r="J15" s="717" t="str">
        <f t="shared" si="1"/>
        <v/>
      </c>
      <c r="K15" s="685">
        <f>하이퐁_DATA!I15</f>
        <v>0</v>
      </c>
      <c r="L15" s="666">
        <f>하이퐁_DATA!J15</f>
        <v>0</v>
      </c>
      <c r="M15" s="665" t="str">
        <f t="shared" si="2"/>
        <v/>
      </c>
      <c r="N15" s="666">
        <f>하이퐁_DATA!K15</f>
        <v>0</v>
      </c>
      <c r="O15" s="693" t="str">
        <f t="shared" si="3"/>
        <v/>
      </c>
      <c r="P15" s="691">
        <f>하이퐁_DATA!L15</f>
        <v>0</v>
      </c>
      <c r="Q15" s="666">
        <f>하이퐁_DATA!M15</f>
        <v>0</v>
      </c>
      <c r="R15" s="665" t="str">
        <f t="shared" si="4"/>
        <v/>
      </c>
      <c r="S15" s="666">
        <f>하이퐁_DATA!N15</f>
        <v>0</v>
      </c>
      <c r="T15" s="693" t="str">
        <f t="shared" si="5"/>
        <v/>
      </c>
      <c r="U15" s="691">
        <f>하이퐁_DATA!O15</f>
        <v>0</v>
      </c>
      <c r="V15" s="666">
        <f>하이퐁_DATA!P15</f>
        <v>0</v>
      </c>
      <c r="W15" s="665" t="str">
        <f t="shared" si="6"/>
        <v/>
      </c>
      <c r="X15" s="666">
        <f>하이퐁_DATA!Q15</f>
        <v>0</v>
      </c>
      <c r="Y15" s="693" t="str">
        <f t="shared" si="7"/>
        <v/>
      </c>
      <c r="Z15" s="691">
        <f>하이퐁_DATA!R15</f>
        <v>0</v>
      </c>
      <c r="AA15" s="666">
        <f>하이퐁_DATA!S15</f>
        <v>0</v>
      </c>
      <c r="AB15" s="665" t="str">
        <f t="shared" si="8"/>
        <v/>
      </c>
      <c r="AC15" s="666">
        <f>하이퐁_DATA!T15</f>
        <v>0</v>
      </c>
      <c r="AD15" s="693" t="str">
        <f t="shared" si="9"/>
        <v/>
      </c>
      <c r="AE15" s="691">
        <f>하이퐁_DATA!U15</f>
        <v>0</v>
      </c>
      <c r="AF15" s="666">
        <f>하이퐁_DATA!V15</f>
        <v>0</v>
      </c>
      <c r="AG15" s="665" t="str">
        <f t="shared" si="10"/>
        <v/>
      </c>
      <c r="AH15" s="666">
        <f>하이퐁_DATA!W15</f>
        <v>0</v>
      </c>
      <c r="AI15" s="693" t="str">
        <f t="shared" si="11"/>
        <v/>
      </c>
      <c r="AJ15" s="691">
        <f>하이퐁_DATA!X15</f>
        <v>0</v>
      </c>
      <c r="AK15" s="666">
        <f>하이퐁_DATA!Y15</f>
        <v>0</v>
      </c>
      <c r="AL15" s="665" t="str">
        <f t="shared" si="12"/>
        <v/>
      </c>
      <c r="AM15" s="666">
        <f>하이퐁_DATA!Z15</f>
        <v>0</v>
      </c>
      <c r="AN15" s="693" t="str">
        <f t="shared" si="13"/>
        <v/>
      </c>
      <c r="AO15" s="691">
        <f>하이퐁_DATA!AA15</f>
        <v>0</v>
      </c>
      <c r="AP15" s="666">
        <f>하이퐁_DATA!AB15</f>
        <v>0</v>
      </c>
      <c r="AQ15" s="665" t="str">
        <f t="shared" si="14"/>
        <v/>
      </c>
      <c r="AR15" s="666">
        <f>하이퐁_DATA!AC15</f>
        <v>0</v>
      </c>
      <c r="AS15" s="693" t="str">
        <f t="shared" si="15"/>
        <v/>
      </c>
      <c r="AT15" s="691">
        <f>하이퐁_DATA!AD15</f>
        <v>0</v>
      </c>
      <c r="AU15" s="666">
        <f>하이퐁_DATA!AE15</f>
        <v>0</v>
      </c>
      <c r="AV15" s="665" t="str">
        <f t="shared" si="16"/>
        <v/>
      </c>
      <c r="AW15" s="666">
        <f>하이퐁_DATA!AF15</f>
        <v>0</v>
      </c>
      <c r="AX15" s="693" t="str">
        <f t="shared" si="17"/>
        <v/>
      </c>
      <c r="AY15" s="691">
        <f>하이퐁_DATA!AG15</f>
        <v>0</v>
      </c>
      <c r="AZ15" s="666">
        <f>하이퐁_DATA!AH15</f>
        <v>0</v>
      </c>
      <c r="BA15" s="665" t="str">
        <f t="shared" si="18"/>
        <v/>
      </c>
      <c r="BB15" s="666">
        <f>하이퐁_DATA!AI15</f>
        <v>0</v>
      </c>
      <c r="BC15" s="693" t="str">
        <f t="shared" si="19"/>
        <v/>
      </c>
      <c r="BD15" s="691">
        <f>하이퐁_DATA!AJ15</f>
        <v>0</v>
      </c>
      <c r="BE15" s="666">
        <f>하이퐁_DATA!AK15</f>
        <v>0</v>
      </c>
      <c r="BF15" s="665" t="str">
        <f t="shared" si="20"/>
        <v/>
      </c>
      <c r="BG15" s="666">
        <f>하이퐁_DATA!AL15</f>
        <v>0</v>
      </c>
      <c r="BH15" s="693" t="str">
        <f t="shared" si="21"/>
        <v/>
      </c>
      <c r="BI15" s="691">
        <f>하이퐁_DATA!AM15</f>
        <v>0</v>
      </c>
      <c r="BJ15" s="666">
        <f>하이퐁_DATA!AN15</f>
        <v>0</v>
      </c>
      <c r="BK15" s="665" t="str">
        <f t="shared" si="22"/>
        <v/>
      </c>
      <c r="BL15" s="666">
        <f>하이퐁_DATA!AO15</f>
        <v>0</v>
      </c>
      <c r="BM15" s="693" t="str">
        <f t="shared" si="23"/>
        <v/>
      </c>
      <c r="BN15" s="691">
        <f>하이퐁_DATA!AP15</f>
        <v>0</v>
      </c>
      <c r="BO15" s="666">
        <f>하이퐁_DATA!AQ15</f>
        <v>0</v>
      </c>
      <c r="BP15" s="665" t="str">
        <f t="shared" si="24"/>
        <v/>
      </c>
      <c r="BQ15" s="666">
        <f>하이퐁_DATA!AR15</f>
        <v>0</v>
      </c>
      <c r="BR15" s="693" t="str">
        <f t="shared" si="25"/>
        <v/>
      </c>
    </row>
    <row r="16" spans="1:70" s="127" customFormat="1" ht="16.5" customHeight="1">
      <c r="A16" s="14"/>
      <c r="B16" s="1620"/>
      <c r="C16" s="304"/>
      <c r="D16" s="1626"/>
      <c r="E16" s="674" t="s">
        <v>230</v>
      </c>
      <c r="F16" s="721">
        <f t="shared" si="26"/>
        <v>0</v>
      </c>
      <c r="G16" s="664" t="e">
        <f t="shared" si="27"/>
        <v>#VALUE!</v>
      </c>
      <c r="H16" s="665" t="str">
        <f t="shared" si="0"/>
        <v/>
      </c>
      <c r="I16" s="664" t="e">
        <f t="shared" si="27"/>
        <v>#VALUE!</v>
      </c>
      <c r="J16" s="717" t="str">
        <f t="shared" si="1"/>
        <v/>
      </c>
      <c r="K16" s="685">
        <f>하이퐁_DATA!I16</f>
        <v>0</v>
      </c>
      <c r="L16" s="666">
        <f>하이퐁_DATA!J16</f>
        <v>0</v>
      </c>
      <c r="M16" s="665" t="str">
        <f t="shared" si="2"/>
        <v/>
      </c>
      <c r="N16" s="666">
        <f>하이퐁_DATA!K16</f>
        <v>0</v>
      </c>
      <c r="O16" s="693" t="str">
        <f t="shared" si="3"/>
        <v/>
      </c>
      <c r="P16" s="691">
        <f>하이퐁_DATA!L16</f>
        <v>0</v>
      </c>
      <c r="Q16" s="666">
        <f>하이퐁_DATA!M16</f>
        <v>0</v>
      </c>
      <c r="R16" s="665" t="str">
        <f t="shared" si="4"/>
        <v/>
      </c>
      <c r="S16" s="666">
        <f>하이퐁_DATA!N16</f>
        <v>0</v>
      </c>
      <c r="T16" s="693" t="str">
        <f t="shared" si="5"/>
        <v/>
      </c>
      <c r="U16" s="691">
        <f>하이퐁_DATA!O16</f>
        <v>0</v>
      </c>
      <c r="V16" s="666">
        <f>하이퐁_DATA!P16</f>
        <v>0</v>
      </c>
      <c r="W16" s="665" t="str">
        <f t="shared" si="6"/>
        <v/>
      </c>
      <c r="X16" s="666">
        <f>하이퐁_DATA!Q16</f>
        <v>0</v>
      </c>
      <c r="Y16" s="693" t="str">
        <f t="shared" si="7"/>
        <v/>
      </c>
      <c r="Z16" s="691">
        <f>하이퐁_DATA!R16</f>
        <v>0</v>
      </c>
      <c r="AA16" s="666">
        <f>하이퐁_DATA!S16</f>
        <v>0</v>
      </c>
      <c r="AB16" s="665" t="str">
        <f t="shared" si="8"/>
        <v/>
      </c>
      <c r="AC16" s="666">
        <f>하이퐁_DATA!T16</f>
        <v>0</v>
      </c>
      <c r="AD16" s="693" t="str">
        <f t="shared" si="9"/>
        <v/>
      </c>
      <c r="AE16" s="691">
        <f>하이퐁_DATA!U16</f>
        <v>0</v>
      </c>
      <c r="AF16" s="666">
        <f>하이퐁_DATA!V16</f>
        <v>0</v>
      </c>
      <c r="AG16" s="665" t="str">
        <f t="shared" si="10"/>
        <v/>
      </c>
      <c r="AH16" s="666">
        <f>하이퐁_DATA!W16</f>
        <v>0</v>
      </c>
      <c r="AI16" s="693" t="str">
        <f t="shared" si="11"/>
        <v/>
      </c>
      <c r="AJ16" s="691">
        <f>하이퐁_DATA!X16</f>
        <v>0</v>
      </c>
      <c r="AK16" s="666">
        <f>하이퐁_DATA!Y16</f>
        <v>0</v>
      </c>
      <c r="AL16" s="665" t="str">
        <f t="shared" si="12"/>
        <v/>
      </c>
      <c r="AM16" s="666">
        <f>하이퐁_DATA!Z16</f>
        <v>0</v>
      </c>
      <c r="AN16" s="693" t="str">
        <f t="shared" si="13"/>
        <v/>
      </c>
      <c r="AO16" s="691">
        <f>하이퐁_DATA!AA16</f>
        <v>0</v>
      </c>
      <c r="AP16" s="666">
        <f>하이퐁_DATA!AB16</f>
        <v>0</v>
      </c>
      <c r="AQ16" s="665" t="str">
        <f t="shared" si="14"/>
        <v/>
      </c>
      <c r="AR16" s="666">
        <f>하이퐁_DATA!AC16</f>
        <v>0</v>
      </c>
      <c r="AS16" s="693" t="str">
        <f t="shared" si="15"/>
        <v/>
      </c>
      <c r="AT16" s="691">
        <f>하이퐁_DATA!AD16</f>
        <v>0</v>
      </c>
      <c r="AU16" s="666">
        <f>하이퐁_DATA!AE16</f>
        <v>0</v>
      </c>
      <c r="AV16" s="665" t="str">
        <f t="shared" si="16"/>
        <v/>
      </c>
      <c r="AW16" s="666">
        <f>하이퐁_DATA!AF16</f>
        <v>0</v>
      </c>
      <c r="AX16" s="693" t="str">
        <f t="shared" si="17"/>
        <v/>
      </c>
      <c r="AY16" s="691">
        <f>하이퐁_DATA!AG16</f>
        <v>0</v>
      </c>
      <c r="AZ16" s="666">
        <f>하이퐁_DATA!AH16</f>
        <v>0</v>
      </c>
      <c r="BA16" s="665" t="str">
        <f t="shared" si="18"/>
        <v/>
      </c>
      <c r="BB16" s="666">
        <f>하이퐁_DATA!AI16</f>
        <v>0</v>
      </c>
      <c r="BC16" s="693" t="str">
        <f t="shared" si="19"/>
        <v/>
      </c>
      <c r="BD16" s="691">
        <f>하이퐁_DATA!AJ16</f>
        <v>0</v>
      </c>
      <c r="BE16" s="666">
        <f>하이퐁_DATA!AK16</f>
        <v>0</v>
      </c>
      <c r="BF16" s="665" t="str">
        <f t="shared" si="20"/>
        <v/>
      </c>
      <c r="BG16" s="666">
        <f>하이퐁_DATA!AL16</f>
        <v>0</v>
      </c>
      <c r="BH16" s="693" t="str">
        <f t="shared" si="21"/>
        <v/>
      </c>
      <c r="BI16" s="691">
        <f>하이퐁_DATA!AM16</f>
        <v>0</v>
      </c>
      <c r="BJ16" s="666">
        <f>하이퐁_DATA!AN16</f>
        <v>0</v>
      </c>
      <c r="BK16" s="665" t="str">
        <f t="shared" si="22"/>
        <v/>
      </c>
      <c r="BL16" s="666">
        <f>하이퐁_DATA!AO16</f>
        <v>0</v>
      </c>
      <c r="BM16" s="693" t="str">
        <f t="shared" si="23"/>
        <v/>
      </c>
      <c r="BN16" s="691">
        <f>하이퐁_DATA!AP16</f>
        <v>0</v>
      </c>
      <c r="BO16" s="666">
        <f>하이퐁_DATA!AQ16</f>
        <v>0</v>
      </c>
      <c r="BP16" s="665" t="str">
        <f t="shared" si="24"/>
        <v/>
      </c>
      <c r="BQ16" s="666">
        <f>하이퐁_DATA!AR16</f>
        <v>0</v>
      </c>
      <c r="BR16" s="693" t="str">
        <f t="shared" si="25"/>
        <v/>
      </c>
    </row>
    <row r="17" spans="1:70" s="127" customFormat="1" ht="16.5" customHeight="1">
      <c r="A17" s="14"/>
      <c r="B17" s="1620"/>
      <c r="C17" s="304"/>
      <c r="D17" s="1626"/>
      <c r="E17" s="674" t="s">
        <v>231</v>
      </c>
      <c r="F17" s="721">
        <f t="shared" si="26"/>
        <v>0</v>
      </c>
      <c r="G17" s="664" t="e">
        <f t="shared" si="27"/>
        <v>#VALUE!</v>
      </c>
      <c r="H17" s="665" t="str">
        <f t="shared" si="0"/>
        <v/>
      </c>
      <c r="I17" s="664" t="e">
        <f t="shared" si="27"/>
        <v>#VALUE!</v>
      </c>
      <c r="J17" s="717" t="str">
        <f t="shared" si="1"/>
        <v/>
      </c>
      <c r="K17" s="685">
        <f>하이퐁_DATA!I17</f>
        <v>0</v>
      </c>
      <c r="L17" s="666">
        <f>하이퐁_DATA!J17</f>
        <v>8.1398900400000002E-2</v>
      </c>
      <c r="M17" s="665" t="str">
        <f t="shared" si="2"/>
        <v/>
      </c>
      <c r="N17" s="666">
        <f>하이퐁_DATA!K17</f>
        <v>0</v>
      </c>
      <c r="O17" s="693" t="str">
        <f t="shared" si="3"/>
        <v/>
      </c>
      <c r="P17" s="691">
        <f>하이퐁_DATA!L17</f>
        <v>0</v>
      </c>
      <c r="Q17" s="666">
        <f>하이퐁_DATA!M17</f>
        <v>0</v>
      </c>
      <c r="R17" s="665" t="str">
        <f t="shared" si="4"/>
        <v/>
      </c>
      <c r="S17" s="666">
        <f>하이퐁_DATA!N17</f>
        <v>0</v>
      </c>
      <c r="T17" s="693" t="str">
        <f t="shared" si="5"/>
        <v/>
      </c>
      <c r="U17" s="691">
        <f>하이퐁_DATA!O17</f>
        <v>0</v>
      </c>
      <c r="V17" s="666">
        <f>하이퐁_DATA!P17</f>
        <v>0</v>
      </c>
      <c r="W17" s="665" t="str">
        <f t="shared" si="6"/>
        <v/>
      </c>
      <c r="X17" s="666">
        <f>하이퐁_DATA!Q17</f>
        <v>4.0668729053999995</v>
      </c>
      <c r="Y17" s="693">
        <f t="shared" si="7"/>
        <v>0</v>
      </c>
      <c r="Z17" s="691">
        <f>하이퐁_DATA!R17</f>
        <v>0</v>
      </c>
      <c r="AA17" s="666">
        <f>하이퐁_DATA!S17</f>
        <v>0</v>
      </c>
      <c r="AB17" s="665" t="str">
        <f t="shared" si="8"/>
        <v/>
      </c>
      <c r="AC17" s="666">
        <f>하이퐁_DATA!T17</f>
        <v>1.7242303713</v>
      </c>
      <c r="AD17" s="693">
        <f t="shared" si="9"/>
        <v>0</v>
      </c>
      <c r="AE17" s="691">
        <f>하이퐁_DATA!U17</f>
        <v>0</v>
      </c>
      <c r="AF17" s="666">
        <f>하이퐁_DATA!V17</f>
        <v>0</v>
      </c>
      <c r="AG17" s="665" t="str">
        <f t="shared" si="10"/>
        <v/>
      </c>
      <c r="AH17" s="666">
        <f>하이퐁_DATA!W17</f>
        <v>0.2538338731</v>
      </c>
      <c r="AI17" s="693">
        <f t="shared" si="11"/>
        <v>0</v>
      </c>
      <c r="AJ17" s="691">
        <f>하이퐁_DATA!X17</f>
        <v>0</v>
      </c>
      <c r="AK17" s="666">
        <f>하이퐁_DATA!Y17</f>
        <v>0</v>
      </c>
      <c r="AL17" s="665" t="str">
        <f t="shared" si="12"/>
        <v/>
      </c>
      <c r="AM17" s="666">
        <f>하이퐁_DATA!Z17</f>
        <v>0.66447727550000002</v>
      </c>
      <c r="AN17" s="693">
        <f t="shared" si="13"/>
        <v>0</v>
      </c>
      <c r="AO17" s="691">
        <f>하이퐁_DATA!AA17</f>
        <v>0</v>
      </c>
      <c r="AP17" s="666">
        <f>하이퐁_DATA!AB17</f>
        <v>0</v>
      </c>
      <c r="AQ17" s="665" t="str">
        <f t="shared" si="14"/>
        <v/>
      </c>
      <c r="AR17" s="666">
        <f>하이퐁_DATA!AC17</f>
        <v>1.8240733514</v>
      </c>
      <c r="AS17" s="693">
        <f t="shared" si="15"/>
        <v>0</v>
      </c>
      <c r="AT17" s="691">
        <f>하이퐁_DATA!AD17</f>
        <v>0</v>
      </c>
      <c r="AU17" s="666">
        <f>하이퐁_DATA!AE17</f>
        <v>0</v>
      </c>
      <c r="AV17" s="665" t="str">
        <f t="shared" si="16"/>
        <v/>
      </c>
      <c r="AW17" s="666">
        <f>하이퐁_DATA!AF17</f>
        <v>5.2313717970000004</v>
      </c>
      <c r="AX17" s="693">
        <f t="shared" si="17"/>
        <v>0</v>
      </c>
      <c r="AY17" s="691">
        <f>하이퐁_DATA!AG17</f>
        <v>0</v>
      </c>
      <c r="AZ17" s="666">
        <f>하이퐁_DATA!AH17</f>
        <v>0</v>
      </c>
      <c r="BA17" s="665" t="str">
        <f t="shared" si="18"/>
        <v/>
      </c>
      <c r="BB17" s="666">
        <f>하이퐁_DATA!AI17</f>
        <v>3.1402110359999997</v>
      </c>
      <c r="BC17" s="693">
        <f t="shared" si="19"/>
        <v>0</v>
      </c>
      <c r="BD17" s="691">
        <f>하이퐁_DATA!AJ17</f>
        <v>0</v>
      </c>
      <c r="BE17" s="666">
        <f>하이퐁_DATA!AK17</f>
        <v>0</v>
      </c>
      <c r="BF17" s="665" t="str">
        <f t="shared" si="20"/>
        <v/>
      </c>
      <c r="BG17" s="666">
        <f>하이퐁_DATA!AL17</f>
        <v>0</v>
      </c>
      <c r="BH17" s="693" t="str">
        <f t="shared" si="21"/>
        <v/>
      </c>
      <c r="BI17" s="691">
        <f>하이퐁_DATA!AM17</f>
        <v>0</v>
      </c>
      <c r="BJ17" s="666">
        <f>하이퐁_DATA!AN17</f>
        <v>0</v>
      </c>
      <c r="BK17" s="665" t="str">
        <f t="shared" si="22"/>
        <v/>
      </c>
      <c r="BL17" s="666">
        <f>하이퐁_DATA!AO17</f>
        <v>0</v>
      </c>
      <c r="BM17" s="693" t="str">
        <f t="shared" si="23"/>
        <v/>
      </c>
      <c r="BN17" s="691">
        <f>하이퐁_DATA!AP17</f>
        <v>0</v>
      </c>
      <c r="BO17" s="666">
        <f>하이퐁_DATA!AQ17</f>
        <v>0</v>
      </c>
      <c r="BP17" s="665" t="str">
        <f t="shared" si="24"/>
        <v/>
      </c>
      <c r="BQ17" s="666">
        <f>하이퐁_DATA!AR17</f>
        <v>0</v>
      </c>
      <c r="BR17" s="693" t="str">
        <f t="shared" si="25"/>
        <v/>
      </c>
    </row>
    <row r="18" spans="1:70" s="127" customFormat="1" ht="16.5" customHeight="1">
      <c r="A18" s="14"/>
      <c r="B18" s="1620"/>
      <c r="C18" s="479"/>
      <c r="D18" s="1626"/>
      <c r="E18" s="673" t="s">
        <v>43</v>
      </c>
      <c r="F18" s="721">
        <f t="shared" si="26"/>
        <v>0</v>
      </c>
      <c r="G18" s="664" t="e">
        <f t="shared" si="27"/>
        <v>#VALUE!</v>
      </c>
      <c r="H18" s="665" t="str">
        <f t="shared" si="0"/>
        <v/>
      </c>
      <c r="I18" s="664" t="e">
        <f t="shared" si="27"/>
        <v>#VALUE!</v>
      </c>
      <c r="J18" s="717" t="str">
        <f t="shared" si="1"/>
        <v/>
      </c>
      <c r="K18" s="685">
        <f>하이퐁_DATA!I18</f>
        <v>0</v>
      </c>
      <c r="L18" s="666">
        <f>하이퐁_DATA!J18</f>
        <v>0.34458722719999996</v>
      </c>
      <c r="M18" s="665" t="str">
        <f t="shared" si="2"/>
        <v/>
      </c>
      <c r="N18" s="666">
        <f>하이퐁_DATA!K18</f>
        <v>0</v>
      </c>
      <c r="O18" s="693" t="str">
        <f t="shared" si="3"/>
        <v/>
      </c>
      <c r="P18" s="691">
        <f>하이퐁_DATA!L18</f>
        <v>0</v>
      </c>
      <c r="Q18" s="666">
        <f>하이퐁_DATA!M18</f>
        <v>0</v>
      </c>
      <c r="R18" s="665" t="str">
        <f t="shared" si="4"/>
        <v/>
      </c>
      <c r="S18" s="666">
        <f>하이퐁_DATA!N18</f>
        <v>0</v>
      </c>
      <c r="T18" s="693" t="str">
        <f t="shared" si="5"/>
        <v/>
      </c>
      <c r="U18" s="691">
        <f>하이퐁_DATA!O18</f>
        <v>0</v>
      </c>
      <c r="V18" s="666">
        <f>하이퐁_DATA!P18</f>
        <v>0</v>
      </c>
      <c r="W18" s="665" t="str">
        <f t="shared" si="6"/>
        <v/>
      </c>
      <c r="X18" s="666">
        <f>하이퐁_DATA!Q18</f>
        <v>0</v>
      </c>
      <c r="Y18" s="693" t="str">
        <f t="shared" si="7"/>
        <v/>
      </c>
      <c r="Z18" s="691">
        <f>하이퐁_DATA!R18</f>
        <v>0</v>
      </c>
      <c r="AA18" s="666">
        <f>하이퐁_DATA!S18</f>
        <v>0</v>
      </c>
      <c r="AB18" s="665" t="str">
        <f t="shared" si="8"/>
        <v/>
      </c>
      <c r="AC18" s="666">
        <f>하이퐁_DATA!T18</f>
        <v>0</v>
      </c>
      <c r="AD18" s="693" t="str">
        <f t="shared" si="9"/>
        <v/>
      </c>
      <c r="AE18" s="691">
        <f>하이퐁_DATA!U18</f>
        <v>0</v>
      </c>
      <c r="AF18" s="666">
        <f>하이퐁_DATA!V18</f>
        <v>0</v>
      </c>
      <c r="AG18" s="665" t="str">
        <f t="shared" si="10"/>
        <v/>
      </c>
      <c r="AH18" s="666">
        <f>하이퐁_DATA!W18</f>
        <v>0</v>
      </c>
      <c r="AI18" s="693" t="str">
        <f t="shared" si="11"/>
        <v/>
      </c>
      <c r="AJ18" s="691">
        <f>하이퐁_DATA!X18</f>
        <v>0</v>
      </c>
      <c r="AK18" s="666">
        <f>하이퐁_DATA!Y18</f>
        <v>0</v>
      </c>
      <c r="AL18" s="665" t="str">
        <f t="shared" si="12"/>
        <v/>
      </c>
      <c r="AM18" s="666">
        <f>하이퐁_DATA!Z18</f>
        <v>0</v>
      </c>
      <c r="AN18" s="693" t="str">
        <f t="shared" si="13"/>
        <v/>
      </c>
      <c r="AO18" s="691">
        <f>하이퐁_DATA!AA18</f>
        <v>0</v>
      </c>
      <c r="AP18" s="666">
        <f>하이퐁_DATA!AB18</f>
        <v>0</v>
      </c>
      <c r="AQ18" s="665" t="str">
        <f t="shared" si="14"/>
        <v/>
      </c>
      <c r="AR18" s="666">
        <f>하이퐁_DATA!AC18</f>
        <v>0</v>
      </c>
      <c r="AS18" s="693" t="str">
        <f t="shared" si="15"/>
        <v/>
      </c>
      <c r="AT18" s="691">
        <f>하이퐁_DATA!AD18</f>
        <v>0</v>
      </c>
      <c r="AU18" s="666">
        <f>하이퐁_DATA!AE18</f>
        <v>0</v>
      </c>
      <c r="AV18" s="665" t="str">
        <f t="shared" si="16"/>
        <v/>
      </c>
      <c r="AW18" s="666">
        <f>하이퐁_DATA!AF18</f>
        <v>0</v>
      </c>
      <c r="AX18" s="693" t="str">
        <f t="shared" si="17"/>
        <v/>
      </c>
      <c r="AY18" s="691">
        <f>하이퐁_DATA!AG18</f>
        <v>0</v>
      </c>
      <c r="AZ18" s="666">
        <f>하이퐁_DATA!AH18</f>
        <v>0</v>
      </c>
      <c r="BA18" s="665" t="str">
        <f t="shared" si="18"/>
        <v/>
      </c>
      <c r="BB18" s="666">
        <f>하이퐁_DATA!AI18</f>
        <v>0</v>
      </c>
      <c r="BC18" s="693" t="str">
        <f t="shared" si="19"/>
        <v/>
      </c>
      <c r="BD18" s="691">
        <f>하이퐁_DATA!AJ18</f>
        <v>0</v>
      </c>
      <c r="BE18" s="666">
        <f>하이퐁_DATA!AK18</f>
        <v>0</v>
      </c>
      <c r="BF18" s="665" t="str">
        <f t="shared" si="20"/>
        <v/>
      </c>
      <c r="BG18" s="666">
        <f>하이퐁_DATA!AL18</f>
        <v>0</v>
      </c>
      <c r="BH18" s="693" t="str">
        <f t="shared" si="21"/>
        <v/>
      </c>
      <c r="BI18" s="691">
        <f>하이퐁_DATA!AM18</f>
        <v>0</v>
      </c>
      <c r="BJ18" s="666">
        <f>하이퐁_DATA!AN18</f>
        <v>0</v>
      </c>
      <c r="BK18" s="665" t="str">
        <f t="shared" si="22"/>
        <v/>
      </c>
      <c r="BL18" s="666">
        <f>하이퐁_DATA!AO18</f>
        <v>0</v>
      </c>
      <c r="BM18" s="693" t="str">
        <f t="shared" si="23"/>
        <v/>
      </c>
      <c r="BN18" s="691">
        <f>하이퐁_DATA!AP18</f>
        <v>0</v>
      </c>
      <c r="BO18" s="666">
        <f>하이퐁_DATA!AQ18</f>
        <v>0</v>
      </c>
      <c r="BP18" s="665" t="str">
        <f t="shared" si="24"/>
        <v/>
      </c>
      <c r="BQ18" s="666">
        <f>하이퐁_DATA!AR18</f>
        <v>0</v>
      </c>
      <c r="BR18" s="693" t="str">
        <f t="shared" si="25"/>
        <v/>
      </c>
    </row>
    <row r="19" spans="1:70" s="127" customFormat="1" ht="16.5" customHeight="1">
      <c r="A19" s="14"/>
      <c r="B19" s="1620"/>
      <c r="C19" s="304"/>
      <c r="D19" s="1626"/>
      <c r="E19" s="673" t="s">
        <v>44</v>
      </c>
      <c r="F19" s="721">
        <f t="shared" si="26"/>
        <v>2</v>
      </c>
      <c r="G19" s="664" t="e">
        <f t="shared" si="27"/>
        <v>#VALUE!</v>
      </c>
      <c r="H19" s="665" t="str">
        <f t="shared" si="0"/>
        <v/>
      </c>
      <c r="I19" s="664" t="e">
        <f t="shared" si="27"/>
        <v>#VALUE!</v>
      </c>
      <c r="J19" s="717" t="str">
        <f t="shared" si="1"/>
        <v/>
      </c>
      <c r="K19" s="685">
        <f>하이퐁_DATA!I19</f>
        <v>0</v>
      </c>
      <c r="L19" s="666">
        <f>하이퐁_DATA!J19</f>
        <v>0.54439194319999995</v>
      </c>
      <c r="M19" s="665" t="str">
        <f t="shared" si="2"/>
        <v/>
      </c>
      <c r="N19" s="666">
        <f>하이퐁_DATA!K19</f>
        <v>0</v>
      </c>
      <c r="O19" s="693" t="str">
        <f t="shared" si="3"/>
        <v/>
      </c>
      <c r="P19" s="691">
        <f>하이퐁_DATA!L19</f>
        <v>0</v>
      </c>
      <c r="Q19" s="666">
        <f>하이퐁_DATA!M19</f>
        <v>0.30912154399999997</v>
      </c>
      <c r="R19" s="665" t="str">
        <f t="shared" si="4"/>
        <v/>
      </c>
      <c r="S19" s="666">
        <f>하이퐁_DATA!N19</f>
        <v>0</v>
      </c>
      <c r="T19" s="693" t="str">
        <f t="shared" si="5"/>
        <v/>
      </c>
      <c r="U19" s="691">
        <f>하이퐁_DATA!O19</f>
        <v>2</v>
      </c>
      <c r="V19" s="666">
        <f>하이퐁_DATA!P19</f>
        <v>0</v>
      </c>
      <c r="W19" s="665">
        <f t="shared" si="6"/>
        <v>0</v>
      </c>
      <c r="X19" s="666">
        <f>하이퐁_DATA!Q19</f>
        <v>0.33616049100000001</v>
      </c>
      <c r="Y19" s="693">
        <f t="shared" si="7"/>
        <v>0</v>
      </c>
      <c r="Z19" s="691">
        <f>하이퐁_DATA!R19</f>
        <v>0</v>
      </c>
      <c r="AA19" s="666">
        <f>하이퐁_DATA!S19</f>
        <v>0</v>
      </c>
      <c r="AB19" s="665" t="str">
        <f t="shared" si="8"/>
        <v/>
      </c>
      <c r="AC19" s="666">
        <f>하이퐁_DATA!T19</f>
        <v>0</v>
      </c>
      <c r="AD19" s="693" t="str">
        <f t="shared" si="9"/>
        <v/>
      </c>
      <c r="AE19" s="691">
        <f>하이퐁_DATA!U19</f>
        <v>0</v>
      </c>
      <c r="AF19" s="666">
        <f>하이퐁_DATA!V19</f>
        <v>0</v>
      </c>
      <c r="AG19" s="665" t="str">
        <f t="shared" si="10"/>
        <v/>
      </c>
      <c r="AH19" s="666">
        <f>하이퐁_DATA!W19</f>
        <v>0</v>
      </c>
      <c r="AI19" s="693" t="str">
        <f t="shared" si="11"/>
        <v/>
      </c>
      <c r="AJ19" s="691">
        <f>하이퐁_DATA!X19</f>
        <v>0</v>
      </c>
      <c r="AK19" s="666">
        <f>하이퐁_DATA!Y19</f>
        <v>0</v>
      </c>
      <c r="AL19" s="665" t="str">
        <f t="shared" si="12"/>
        <v/>
      </c>
      <c r="AM19" s="666">
        <f>하이퐁_DATA!Z19</f>
        <v>0</v>
      </c>
      <c r="AN19" s="693" t="str">
        <f t="shared" si="13"/>
        <v/>
      </c>
      <c r="AO19" s="691">
        <f>하이퐁_DATA!AA19</f>
        <v>0</v>
      </c>
      <c r="AP19" s="666">
        <f>하이퐁_DATA!AB19</f>
        <v>0</v>
      </c>
      <c r="AQ19" s="665" t="str">
        <f t="shared" si="14"/>
        <v/>
      </c>
      <c r="AR19" s="666">
        <f>하이퐁_DATA!AC19</f>
        <v>0</v>
      </c>
      <c r="AS19" s="693" t="str">
        <f t="shared" si="15"/>
        <v/>
      </c>
      <c r="AT19" s="691">
        <f>하이퐁_DATA!AD19</f>
        <v>0</v>
      </c>
      <c r="AU19" s="666">
        <f>하이퐁_DATA!AE19</f>
        <v>0</v>
      </c>
      <c r="AV19" s="665" t="str">
        <f t="shared" si="16"/>
        <v/>
      </c>
      <c r="AW19" s="666">
        <f>하이퐁_DATA!AF19</f>
        <v>0</v>
      </c>
      <c r="AX19" s="693" t="str">
        <f t="shared" si="17"/>
        <v/>
      </c>
      <c r="AY19" s="691">
        <f>하이퐁_DATA!AG19</f>
        <v>0</v>
      </c>
      <c r="AZ19" s="666">
        <f>하이퐁_DATA!AH19</f>
        <v>0</v>
      </c>
      <c r="BA19" s="665" t="str">
        <f t="shared" si="18"/>
        <v/>
      </c>
      <c r="BB19" s="666">
        <f>하이퐁_DATA!AI19</f>
        <v>0</v>
      </c>
      <c r="BC19" s="693" t="str">
        <f t="shared" si="19"/>
        <v/>
      </c>
      <c r="BD19" s="691">
        <f>하이퐁_DATA!AJ19</f>
        <v>0</v>
      </c>
      <c r="BE19" s="666">
        <f>하이퐁_DATA!AK19</f>
        <v>0</v>
      </c>
      <c r="BF19" s="665" t="str">
        <f t="shared" si="20"/>
        <v/>
      </c>
      <c r="BG19" s="666">
        <f>하이퐁_DATA!AL19</f>
        <v>0</v>
      </c>
      <c r="BH19" s="693" t="str">
        <f t="shared" si="21"/>
        <v/>
      </c>
      <c r="BI19" s="691">
        <f>하이퐁_DATA!AM19</f>
        <v>0</v>
      </c>
      <c r="BJ19" s="666">
        <f>하이퐁_DATA!AN19</f>
        <v>0</v>
      </c>
      <c r="BK19" s="665" t="str">
        <f t="shared" si="22"/>
        <v/>
      </c>
      <c r="BL19" s="666">
        <f>하이퐁_DATA!AO19</f>
        <v>0</v>
      </c>
      <c r="BM19" s="693" t="str">
        <f t="shared" si="23"/>
        <v/>
      </c>
      <c r="BN19" s="691">
        <f>하이퐁_DATA!AP19</f>
        <v>0</v>
      </c>
      <c r="BO19" s="666">
        <f>하이퐁_DATA!AQ19</f>
        <v>0</v>
      </c>
      <c r="BP19" s="665" t="str">
        <f t="shared" si="24"/>
        <v/>
      </c>
      <c r="BQ19" s="666">
        <f>하이퐁_DATA!AR19</f>
        <v>0.49568242919999994</v>
      </c>
      <c r="BR19" s="693">
        <f t="shared" si="25"/>
        <v>0</v>
      </c>
    </row>
    <row r="20" spans="1:70" s="127" customFormat="1" ht="16.5" customHeight="1">
      <c r="A20" s="14"/>
      <c r="B20" s="1620"/>
      <c r="C20" s="304"/>
      <c r="D20" s="1626"/>
      <c r="E20" s="682" t="s">
        <v>45</v>
      </c>
      <c r="F20" s="721">
        <f t="shared" si="26"/>
        <v>515.45776384064538</v>
      </c>
      <c r="G20" s="664">
        <f t="shared" si="27"/>
        <v>108.54885387506165</v>
      </c>
      <c r="H20" s="665">
        <f t="shared" si="0"/>
        <v>0.21058729054010272</v>
      </c>
      <c r="I20" s="664">
        <f t="shared" si="27"/>
        <v>313.27550666210004</v>
      </c>
      <c r="J20" s="717">
        <f t="shared" si="1"/>
        <v>0.34649645939968998</v>
      </c>
      <c r="K20" s="685">
        <f>하이퐁_DATA!I20</f>
        <v>101.15565882352942</v>
      </c>
      <c r="L20" s="666">
        <f>하이퐁_DATA!J20</f>
        <v>61.233235096799987</v>
      </c>
      <c r="M20" s="665">
        <f t="shared" si="2"/>
        <v>0.60533672370839986</v>
      </c>
      <c r="N20" s="666">
        <f>하이퐁_DATA!K20</f>
        <v>124.38107890159999</v>
      </c>
      <c r="O20" s="693">
        <f t="shared" si="3"/>
        <v>0.49230345674395259</v>
      </c>
      <c r="P20" s="691">
        <f>하이퐁_DATA!L20</f>
        <v>67.639438596491217</v>
      </c>
      <c r="Q20" s="666">
        <f>하이퐁_DATA!M20</f>
        <v>28.093281493199999</v>
      </c>
      <c r="R20" s="665">
        <f t="shared" si="4"/>
        <v>0.41533877388889695</v>
      </c>
      <c r="S20" s="666">
        <f>하이퐁_DATA!N20</f>
        <v>80.554852353499996</v>
      </c>
      <c r="T20" s="693">
        <f t="shared" si="5"/>
        <v>0.34874722840925654</v>
      </c>
      <c r="U20" s="691">
        <f>하이퐁_DATA!O20</f>
        <v>38.751000000000005</v>
      </c>
      <c r="V20" s="666">
        <f>하이퐁_DATA!P20</f>
        <v>7.7611060812999995</v>
      </c>
      <c r="W20" s="665">
        <f t="shared" si="6"/>
        <v>0.20028143999638715</v>
      </c>
      <c r="X20" s="666">
        <f>하이퐁_DATA!Q20</f>
        <v>24.381205471900003</v>
      </c>
      <c r="Y20" s="693">
        <f t="shared" si="7"/>
        <v>0.31832331220229793</v>
      </c>
      <c r="Z20" s="691">
        <f>하이퐁_DATA!R20</f>
        <v>15.350217391304346</v>
      </c>
      <c r="AA20" s="666">
        <f>하이퐁_DATA!S20</f>
        <v>3.8007532816837655</v>
      </c>
      <c r="AB20" s="665">
        <f t="shared" si="8"/>
        <v>0.24760257036078415</v>
      </c>
      <c r="AC20" s="666">
        <f>하이퐁_DATA!T20</f>
        <v>11.041237611300001</v>
      </c>
      <c r="AD20" s="693">
        <f t="shared" si="9"/>
        <v>0.34423254126819414</v>
      </c>
      <c r="AE20" s="691">
        <f>하이퐁_DATA!U20</f>
        <v>14.058</v>
      </c>
      <c r="AF20" s="666">
        <f>하이퐁_DATA!V20</f>
        <v>2.1503350649350623</v>
      </c>
      <c r="AG20" s="665">
        <f t="shared" si="10"/>
        <v>0.15296166346102302</v>
      </c>
      <c r="AH20" s="666">
        <f>하이퐁_DATA!W20</f>
        <v>12.2432814342</v>
      </c>
      <c r="AI20" s="693">
        <f t="shared" si="11"/>
        <v>0.17563388348881559</v>
      </c>
      <c r="AJ20" s="691">
        <f>하이퐁_DATA!X20</f>
        <v>7.8301538461538467</v>
      </c>
      <c r="AK20" s="666">
        <f>하이퐁_DATA!Y20</f>
        <v>0.82035064935064905</v>
      </c>
      <c r="AL20" s="665">
        <f t="shared" si="12"/>
        <v>0.10476813935828388</v>
      </c>
      <c r="AM20" s="666">
        <f>하이퐁_DATA!Z20</f>
        <v>4.4221845775000004</v>
      </c>
      <c r="AN20" s="693">
        <f t="shared" si="13"/>
        <v>0.18550800740533968</v>
      </c>
      <c r="AO20" s="691">
        <f>하이퐁_DATA!AA20</f>
        <v>10.121874999999999</v>
      </c>
      <c r="AP20" s="666">
        <f>하이퐁_DATA!AB20</f>
        <v>4.1380519480519444</v>
      </c>
      <c r="AQ20" s="665">
        <f t="shared" si="14"/>
        <v>0.40882266853245519</v>
      </c>
      <c r="AR20" s="666">
        <f>하이퐁_DATA!AC20</f>
        <v>6.5906981401000007</v>
      </c>
      <c r="AS20" s="693">
        <f t="shared" si="15"/>
        <v>0.62786246010489533</v>
      </c>
      <c r="AT20" s="691">
        <f>하이퐁_DATA!AD20</f>
        <v>13.073666666666668</v>
      </c>
      <c r="AU20" s="666">
        <f>하이퐁_DATA!AE20</f>
        <v>0.55174025974025942</v>
      </c>
      <c r="AV20" s="665">
        <f t="shared" si="16"/>
        <v>4.2202411443379328E-2</v>
      </c>
      <c r="AW20" s="666">
        <f>하이퐁_DATA!AF20</f>
        <v>3.5182877541000002</v>
      </c>
      <c r="AX20" s="693">
        <f t="shared" si="17"/>
        <v>0.15682067480048911</v>
      </c>
      <c r="AY20" s="691">
        <f>하이퐁_DATA!AG20</f>
        <v>22.930378378378379</v>
      </c>
      <c r="AZ20" s="666">
        <f>하이퐁_DATA!AH20</f>
        <v>0</v>
      </c>
      <c r="BA20" s="665">
        <f t="shared" si="18"/>
        <v>0</v>
      </c>
      <c r="BB20" s="666">
        <f>하이퐁_DATA!AI20</f>
        <v>4.6043635292000005</v>
      </c>
      <c r="BC20" s="693">
        <f t="shared" si="19"/>
        <v>0</v>
      </c>
      <c r="BD20" s="691">
        <f>하이퐁_DATA!AJ20</f>
        <v>39.5886</v>
      </c>
      <c r="BE20" s="666">
        <f>하이퐁_DATA!AK20</f>
        <v>0</v>
      </c>
      <c r="BF20" s="665">
        <f t="shared" si="20"/>
        <v>0</v>
      </c>
      <c r="BG20" s="666">
        <f>하이퐁_DATA!AL20</f>
        <v>12.6237804324</v>
      </c>
      <c r="BH20" s="693">
        <f t="shared" si="21"/>
        <v>0</v>
      </c>
      <c r="BI20" s="691">
        <f>하이퐁_DATA!AM20</f>
        <v>73.664299999999997</v>
      </c>
      <c r="BJ20" s="666">
        <f>하이퐁_DATA!AN20</f>
        <v>0</v>
      </c>
      <c r="BK20" s="665">
        <f t="shared" si="22"/>
        <v>0</v>
      </c>
      <c r="BL20" s="666">
        <f>하이퐁_DATA!AO20</f>
        <v>17.261823243899997</v>
      </c>
      <c r="BM20" s="693">
        <f t="shared" si="23"/>
        <v>0</v>
      </c>
      <c r="BN20" s="691">
        <f>하이퐁_DATA!AP20</f>
        <v>111.29447513812156</v>
      </c>
      <c r="BO20" s="666">
        <f>하이퐁_DATA!AQ20</f>
        <v>0</v>
      </c>
      <c r="BP20" s="665">
        <f t="shared" si="24"/>
        <v>0</v>
      </c>
      <c r="BQ20" s="666">
        <f>하이퐁_DATA!AR20</f>
        <v>28.914536456299999</v>
      </c>
      <c r="BR20" s="693">
        <f t="shared" si="25"/>
        <v>0</v>
      </c>
    </row>
    <row r="21" spans="1:70" s="127" customFormat="1" ht="16.5" customHeight="1">
      <c r="A21" s="14"/>
      <c r="B21" s="1620"/>
      <c r="C21" s="304"/>
      <c r="D21" s="1626"/>
      <c r="E21" s="673" t="s">
        <v>72</v>
      </c>
      <c r="F21" s="721">
        <f t="shared" si="26"/>
        <v>348.35909698090023</v>
      </c>
      <c r="G21" s="664">
        <f t="shared" si="27"/>
        <v>62.833521086761024</v>
      </c>
      <c r="H21" s="665">
        <f t="shared" si="0"/>
        <v>0.18036997348803574</v>
      </c>
      <c r="I21" s="664">
        <f t="shared" si="27"/>
        <v>139.30997641000002</v>
      </c>
      <c r="J21" s="717">
        <f t="shared" si="1"/>
        <v>0.45103389366628788</v>
      </c>
      <c r="K21" s="686">
        <f>하이퐁_DATA!I21</f>
        <v>69.106341176470593</v>
      </c>
      <c r="L21" s="664">
        <f>하이퐁_DATA!J21</f>
        <v>37.383885868799993</v>
      </c>
      <c r="M21" s="665">
        <f t="shared" si="2"/>
        <v>0.54096172988432645</v>
      </c>
      <c r="N21" s="664">
        <f>하이퐁_DATA!K21</f>
        <v>37.853240574899999</v>
      </c>
      <c r="O21" s="693">
        <f t="shared" si="3"/>
        <v>0.98760067304749521</v>
      </c>
      <c r="P21" s="692">
        <f>하이퐁_DATA!L21</f>
        <v>46.439017543859642</v>
      </c>
      <c r="Q21" s="664">
        <f>하이퐁_DATA!M21</f>
        <v>13.158273148399999</v>
      </c>
      <c r="R21" s="665">
        <f t="shared" si="4"/>
        <v>0.28334520935918983</v>
      </c>
      <c r="S21" s="664">
        <f>하이퐁_DATA!N21</f>
        <v>28.119705525299999</v>
      </c>
      <c r="T21" s="693">
        <f t="shared" si="5"/>
        <v>0.46793780029314935</v>
      </c>
      <c r="U21" s="692">
        <f>하이퐁_DATA!O21</f>
        <v>25.834</v>
      </c>
      <c r="V21" s="664">
        <f>하이퐁_DATA!P21</f>
        <v>3.7577994636000001</v>
      </c>
      <c r="W21" s="665">
        <f t="shared" si="6"/>
        <v>0.14545945125029036</v>
      </c>
      <c r="X21" s="664">
        <f>하이퐁_DATA!Q21</f>
        <v>16.062864665100001</v>
      </c>
      <c r="Y21" s="693">
        <f t="shared" si="7"/>
        <v>0.23394329354991206</v>
      </c>
      <c r="Z21" s="692">
        <f>하이퐁_DATA!R21</f>
        <v>10.233478260869564</v>
      </c>
      <c r="AA21" s="664">
        <f>하이퐁_DATA!S21</f>
        <v>0.87308468388311611</v>
      </c>
      <c r="AB21" s="665">
        <f t="shared" si="8"/>
        <v>8.5316513274043659E-2</v>
      </c>
      <c r="AC21" s="664">
        <f>하이퐁_DATA!T21</f>
        <v>7.1924819405000004</v>
      </c>
      <c r="AD21" s="693">
        <f t="shared" si="9"/>
        <v>0.12138851249203442</v>
      </c>
      <c r="AE21" s="692">
        <f>하이퐁_DATA!U21</f>
        <v>9.0372857142857139</v>
      </c>
      <c r="AF21" s="664">
        <f>하이퐁_DATA!V21</f>
        <v>2.1503350649350623</v>
      </c>
      <c r="AG21" s="665">
        <f t="shared" si="10"/>
        <v>0.23794036538381358</v>
      </c>
      <c r="AH21" s="664">
        <f>하이퐁_DATA!W21</f>
        <v>10.1321970734</v>
      </c>
      <c r="AI21" s="693">
        <f t="shared" si="11"/>
        <v>0.2122279155604192</v>
      </c>
      <c r="AJ21" s="692">
        <f>하이퐁_DATA!X21</f>
        <v>4.8938461538461544</v>
      </c>
      <c r="AK21" s="664">
        <f>하이퐁_DATA!Y21</f>
        <v>0.82035064935064905</v>
      </c>
      <c r="AL21" s="665">
        <f t="shared" si="12"/>
        <v>0.16762902297325433</v>
      </c>
      <c r="AM21" s="664">
        <f>하이퐁_DATA!Z21</f>
        <v>2.6913820012</v>
      </c>
      <c r="AN21" s="693">
        <f t="shared" si="13"/>
        <v>0.30480647079637202</v>
      </c>
      <c r="AO21" s="692">
        <f>하이퐁_DATA!AA21</f>
        <v>7.0853124999999997</v>
      </c>
      <c r="AP21" s="664">
        <f>하이퐁_DATA!AB21</f>
        <v>4.1380519480519444</v>
      </c>
      <c r="AQ21" s="665">
        <f t="shared" si="14"/>
        <v>0.58403238361779308</v>
      </c>
      <c r="AR21" s="664">
        <f>하이퐁_DATA!AC21</f>
        <v>4.5419322312000006</v>
      </c>
      <c r="AS21" s="693">
        <f t="shared" si="15"/>
        <v>0.911077430796155</v>
      </c>
      <c r="AT21" s="692">
        <f>하이퐁_DATA!AD21</f>
        <v>9.0510000000000002</v>
      </c>
      <c r="AU21" s="664">
        <f>하이퐁_DATA!AE21</f>
        <v>0.55174025974025942</v>
      </c>
      <c r="AV21" s="665">
        <f t="shared" si="16"/>
        <v>6.0959038751547956E-2</v>
      </c>
      <c r="AW21" s="664">
        <f>하이퐁_DATA!AF21</f>
        <v>2.4480879429</v>
      </c>
      <c r="AX21" s="693">
        <f t="shared" si="17"/>
        <v>0.22537599653657414</v>
      </c>
      <c r="AY21" s="692">
        <f>하이퐁_DATA!AG21</f>
        <v>14.954594594594596</v>
      </c>
      <c r="AZ21" s="664">
        <f>하이퐁_DATA!AH21</f>
        <v>0</v>
      </c>
      <c r="BA21" s="665">
        <f t="shared" si="18"/>
        <v>0</v>
      </c>
      <c r="BB21" s="664">
        <f>하이퐁_DATA!AI21</f>
        <v>3.1842962275</v>
      </c>
      <c r="BC21" s="693">
        <f t="shared" si="19"/>
        <v>0</v>
      </c>
      <c r="BD21" s="692">
        <f>하이퐁_DATA!AJ21</f>
        <v>27.407492307692305</v>
      </c>
      <c r="BE21" s="664">
        <f>하이퐁_DATA!AK21</f>
        <v>0</v>
      </c>
      <c r="BF21" s="665">
        <f t="shared" si="20"/>
        <v>0</v>
      </c>
      <c r="BG21" s="664">
        <f>하이퐁_DATA!AL21</f>
        <v>6.2033814979999997</v>
      </c>
      <c r="BH21" s="693">
        <f t="shared" si="21"/>
        <v>0</v>
      </c>
      <c r="BI21" s="692">
        <f>하이퐁_DATA!AM21</f>
        <v>49.445899999999995</v>
      </c>
      <c r="BJ21" s="664">
        <f>하이퐁_DATA!AN21</f>
        <v>0</v>
      </c>
      <c r="BK21" s="665">
        <f t="shared" si="22"/>
        <v>0</v>
      </c>
      <c r="BL21" s="664">
        <f>하이퐁_DATA!AO21</f>
        <v>8.4761020613999989</v>
      </c>
      <c r="BM21" s="693">
        <f t="shared" si="23"/>
        <v>0</v>
      </c>
      <c r="BN21" s="692">
        <f>하이퐁_DATA!AP21</f>
        <v>74.870828729281769</v>
      </c>
      <c r="BO21" s="664">
        <f>하이퐁_DATA!AQ21</f>
        <v>0</v>
      </c>
      <c r="BP21" s="665">
        <f t="shared" si="24"/>
        <v>0</v>
      </c>
      <c r="BQ21" s="664">
        <f>하이퐁_DATA!AR21</f>
        <v>20.880406730000001</v>
      </c>
      <c r="BR21" s="693">
        <f t="shared" si="25"/>
        <v>0</v>
      </c>
    </row>
    <row r="22" spans="1:70" s="127" customFormat="1" ht="16.5" customHeight="1">
      <c r="A22" s="14"/>
      <c r="B22" s="1620"/>
      <c r="C22" s="304"/>
      <c r="D22" s="1626"/>
      <c r="E22" s="675" t="s">
        <v>77</v>
      </c>
      <c r="F22" s="721">
        <f t="shared" si="26"/>
        <v>217.52115954677726</v>
      </c>
      <c r="G22" s="664">
        <f t="shared" si="27"/>
        <v>35.312265790681813</v>
      </c>
      <c r="H22" s="665">
        <f t="shared" si="0"/>
        <v>0.16233945177681908</v>
      </c>
      <c r="I22" s="664">
        <f t="shared" si="27"/>
        <v>75.794773951400003</v>
      </c>
      <c r="J22" s="717">
        <f t="shared" si="1"/>
        <v>0.46589314737351439</v>
      </c>
      <c r="K22" s="686">
        <f>하이퐁_DATA!I22</f>
        <v>40.061647058823532</v>
      </c>
      <c r="L22" s="664">
        <f>하이퐁_DATA!J22</f>
        <v>22.884814161199998</v>
      </c>
      <c r="M22" s="665">
        <f t="shared" si="2"/>
        <v>0.57123997242543834</v>
      </c>
      <c r="N22" s="664">
        <f>하이퐁_DATA!K22</f>
        <v>17.179323883399999</v>
      </c>
      <c r="O22" s="693">
        <f t="shared" si="3"/>
        <v>1.3321137849501219</v>
      </c>
      <c r="P22" s="692">
        <f>하이퐁_DATA!L22</f>
        <v>28.267228070175435</v>
      </c>
      <c r="Q22" s="664">
        <f>하이퐁_DATA!M22</f>
        <v>7.8008337895999995</v>
      </c>
      <c r="R22" s="665">
        <f t="shared" si="4"/>
        <v>0.27596741251861934</v>
      </c>
      <c r="S22" s="664">
        <f>하이퐁_DATA!N22</f>
        <v>11.8423730455</v>
      </c>
      <c r="T22" s="693">
        <f t="shared" si="5"/>
        <v>0.65872218005868755</v>
      </c>
      <c r="U22" s="692">
        <f>하이퐁_DATA!O22</f>
        <v>15.897846153846153</v>
      </c>
      <c r="V22" s="664">
        <f>하이퐁_DATA!P22</f>
        <v>3.3358360217</v>
      </c>
      <c r="W22" s="665">
        <f t="shared" si="6"/>
        <v>0.20982943157321754</v>
      </c>
      <c r="X22" s="664">
        <f>하이퐁_DATA!Q22</f>
        <v>7.7561854607000003</v>
      </c>
      <c r="Y22" s="693">
        <f t="shared" si="7"/>
        <v>0.43008719151990704</v>
      </c>
      <c r="Z22" s="692">
        <f>하이퐁_DATA!R22</f>
        <v>7.1634347826086957</v>
      </c>
      <c r="AA22" s="664">
        <f>하이퐁_DATA!S22</f>
        <v>0.15681038961038932</v>
      </c>
      <c r="AB22" s="665">
        <f t="shared" si="8"/>
        <v>2.1890391183722602E-2</v>
      </c>
      <c r="AC22" s="664">
        <f>하이퐁_DATA!T22</f>
        <v>5.2588914764000005</v>
      </c>
      <c r="AD22" s="693">
        <f t="shared" si="9"/>
        <v>2.9818145195446122E-2</v>
      </c>
      <c r="AE22" s="692">
        <f>하이퐁_DATA!U22</f>
        <v>0</v>
      </c>
      <c r="AF22" s="664">
        <f>하이퐁_DATA!V22</f>
        <v>0.31362077922077863</v>
      </c>
      <c r="AG22" s="665" t="str">
        <f t="shared" si="10"/>
        <v/>
      </c>
      <c r="AH22" s="664">
        <f>하이퐁_DATA!W22</f>
        <v>6.0589725133999996</v>
      </c>
      <c r="AI22" s="693">
        <f t="shared" si="11"/>
        <v>5.176138008997011E-2</v>
      </c>
      <c r="AJ22" s="692">
        <f>하이퐁_DATA!X22</f>
        <v>3.9150769230769233</v>
      </c>
      <c r="AK22" s="664">
        <f>하이퐁_DATA!Y22</f>
        <v>0.82035064935064905</v>
      </c>
      <c r="AL22" s="665">
        <f t="shared" si="12"/>
        <v>0.20953627871656788</v>
      </c>
      <c r="AM22" s="664">
        <f>하이퐁_DATA!Z22</f>
        <v>1.1572183216</v>
      </c>
      <c r="AN22" s="693">
        <f t="shared" si="13"/>
        <v>0.70889877392920209</v>
      </c>
      <c r="AO22" s="692">
        <f>하이퐁_DATA!AA22</f>
        <v>5.0609374999999996</v>
      </c>
      <c r="AP22" s="664">
        <f>하이퐁_DATA!AB22</f>
        <v>0</v>
      </c>
      <c r="AQ22" s="665">
        <f t="shared" si="14"/>
        <v>0</v>
      </c>
      <c r="AR22" s="664">
        <f>하이퐁_DATA!AC22</f>
        <v>0.28372643850000001</v>
      </c>
      <c r="AS22" s="693">
        <f t="shared" si="15"/>
        <v>0</v>
      </c>
      <c r="AT22" s="692">
        <f>하이퐁_DATA!AD22</f>
        <v>6.0339999999999998</v>
      </c>
      <c r="AU22" s="664">
        <f>하이퐁_DATA!AE22</f>
        <v>0</v>
      </c>
      <c r="AV22" s="665">
        <f t="shared" si="16"/>
        <v>0</v>
      </c>
      <c r="AW22" s="664">
        <f>하이퐁_DATA!AF22</f>
        <v>1.4957094701999998</v>
      </c>
      <c r="AX22" s="693">
        <f t="shared" si="17"/>
        <v>0</v>
      </c>
      <c r="AY22" s="692">
        <f>하이퐁_DATA!AG22</f>
        <v>9.96972972972973</v>
      </c>
      <c r="AZ22" s="664">
        <f>하이퐁_DATA!AH22</f>
        <v>0</v>
      </c>
      <c r="BA22" s="665">
        <f t="shared" si="18"/>
        <v>0</v>
      </c>
      <c r="BB22" s="664">
        <f>하이퐁_DATA!AI22</f>
        <v>1.2246896776</v>
      </c>
      <c r="BC22" s="693">
        <f t="shared" si="19"/>
        <v>0</v>
      </c>
      <c r="BD22" s="692">
        <f>하이퐁_DATA!AJ22</f>
        <v>18.271661538461537</v>
      </c>
      <c r="BE22" s="664">
        <f>하이퐁_DATA!AK22</f>
        <v>0</v>
      </c>
      <c r="BF22" s="665">
        <f t="shared" si="20"/>
        <v>0</v>
      </c>
      <c r="BG22" s="664">
        <f>하이퐁_DATA!AL22</f>
        <v>5.3453846479999996</v>
      </c>
      <c r="BH22" s="693">
        <f t="shared" si="21"/>
        <v>0</v>
      </c>
      <c r="BI22" s="692">
        <f>하이퐁_DATA!AM22</f>
        <v>32.291199999999996</v>
      </c>
      <c r="BJ22" s="664">
        <f>하이퐁_DATA!AN22</f>
        <v>0</v>
      </c>
      <c r="BK22" s="665">
        <f t="shared" si="22"/>
        <v>0</v>
      </c>
      <c r="BL22" s="664">
        <f>하이퐁_DATA!AO22</f>
        <v>7.1938850501999996</v>
      </c>
      <c r="BM22" s="693">
        <f t="shared" si="23"/>
        <v>0</v>
      </c>
      <c r="BN22" s="692">
        <f>하이퐁_DATA!AP22</f>
        <v>50.588397790055254</v>
      </c>
      <c r="BO22" s="664">
        <f>하이퐁_DATA!AQ22</f>
        <v>0</v>
      </c>
      <c r="BP22" s="665">
        <f t="shared" si="24"/>
        <v>0</v>
      </c>
      <c r="BQ22" s="664">
        <f>하이퐁_DATA!AR22</f>
        <v>18.192299016100002</v>
      </c>
      <c r="BR22" s="693">
        <f t="shared" si="25"/>
        <v>0</v>
      </c>
    </row>
    <row r="23" spans="1:70" s="127" customFormat="1" ht="16.5" customHeight="1">
      <c r="A23" s="14"/>
      <c r="B23" s="1620"/>
      <c r="C23" s="304"/>
      <c r="D23" s="1626"/>
      <c r="E23" s="675" t="s">
        <v>76</v>
      </c>
      <c r="F23" s="721">
        <f t="shared" si="26"/>
        <v>130.83793743412306</v>
      </c>
      <c r="G23" s="664">
        <f t="shared" si="27"/>
        <v>27.521255296079215</v>
      </c>
      <c r="H23" s="665">
        <f t="shared" si="0"/>
        <v>0.21034614146173147</v>
      </c>
      <c r="I23" s="664">
        <f t="shared" si="27"/>
        <v>63.515202458599994</v>
      </c>
      <c r="J23" s="717">
        <f t="shared" si="1"/>
        <v>0.4333018589371247</v>
      </c>
      <c r="K23" s="686">
        <f>하이퐁_DATA!I23</f>
        <v>29.044694117647058</v>
      </c>
      <c r="L23" s="664">
        <f>하이퐁_DATA!J23</f>
        <v>14.499071707599999</v>
      </c>
      <c r="M23" s="665">
        <f t="shared" si="2"/>
        <v>0.49919863672417231</v>
      </c>
      <c r="N23" s="664">
        <f>하이퐁_DATA!K23</f>
        <v>20.673916691500001</v>
      </c>
      <c r="O23" s="693">
        <f t="shared" si="3"/>
        <v>0.70132195674181252</v>
      </c>
      <c r="P23" s="692">
        <f>하이퐁_DATA!L23</f>
        <v>18.171789473684207</v>
      </c>
      <c r="Q23" s="664">
        <f>하이퐁_DATA!M23</f>
        <v>5.3574393587999998</v>
      </c>
      <c r="R23" s="665">
        <f t="shared" si="4"/>
        <v>0.2948217822222996</v>
      </c>
      <c r="S23" s="664">
        <f>하이퐁_DATA!N23</f>
        <v>16.277332479799998</v>
      </c>
      <c r="T23" s="693">
        <f t="shared" si="5"/>
        <v>0.32913497131354463</v>
      </c>
      <c r="U23" s="692">
        <f>하이퐁_DATA!O23</f>
        <v>9.9361538461538466</v>
      </c>
      <c r="V23" s="664">
        <f>하이퐁_DATA!P23</f>
        <v>0.42196344189999996</v>
      </c>
      <c r="W23" s="665">
        <f t="shared" si="6"/>
        <v>4.2467482733606787E-2</v>
      </c>
      <c r="X23" s="664">
        <f>하이퐁_DATA!Q23</f>
        <v>8.3066792044</v>
      </c>
      <c r="Y23" s="693">
        <f t="shared" si="7"/>
        <v>5.0798090490419834E-2</v>
      </c>
      <c r="Z23" s="692">
        <f>하이퐁_DATA!R23</f>
        <v>3.0700434782608692</v>
      </c>
      <c r="AA23" s="664">
        <f>하이퐁_DATA!S23</f>
        <v>0.71627429427272682</v>
      </c>
      <c r="AB23" s="665">
        <f t="shared" si="8"/>
        <v>0.23331079815145972</v>
      </c>
      <c r="AC23" s="664">
        <f>하이퐁_DATA!T23</f>
        <v>1.9335904641000001</v>
      </c>
      <c r="AD23" s="693">
        <f t="shared" si="9"/>
        <v>0.3704374362469357</v>
      </c>
      <c r="AE23" s="692">
        <f>하이퐁_DATA!U23</f>
        <v>9.0372857142857139</v>
      </c>
      <c r="AF23" s="664">
        <f>하이퐁_DATA!V23</f>
        <v>1.8367142857142835</v>
      </c>
      <c r="AG23" s="665">
        <f t="shared" si="10"/>
        <v>0.20323738164113725</v>
      </c>
      <c r="AH23" s="664">
        <f>하이퐁_DATA!W23</f>
        <v>4.0732245599999999</v>
      </c>
      <c r="AI23" s="693">
        <f t="shared" si="11"/>
        <v>0.45092389546877409</v>
      </c>
      <c r="AJ23" s="692">
        <f>하이퐁_DATA!X23</f>
        <v>0.97876923076923084</v>
      </c>
      <c r="AK23" s="664">
        <f>하이퐁_DATA!Y23</f>
        <v>0</v>
      </c>
      <c r="AL23" s="665">
        <f t="shared" si="12"/>
        <v>0</v>
      </c>
      <c r="AM23" s="664">
        <f>하이퐁_DATA!Z23</f>
        <v>1.5341636796</v>
      </c>
      <c r="AN23" s="693">
        <f t="shared" si="13"/>
        <v>0</v>
      </c>
      <c r="AO23" s="692">
        <f>하이퐁_DATA!AA23</f>
        <v>2.024375</v>
      </c>
      <c r="AP23" s="664">
        <f>하이퐁_DATA!AB23</f>
        <v>4.1380519480519444</v>
      </c>
      <c r="AQ23" s="665">
        <f t="shared" si="14"/>
        <v>2.0441133426622757</v>
      </c>
      <c r="AR23" s="664">
        <f>하이퐁_DATA!AC23</f>
        <v>4.2582057927000001</v>
      </c>
      <c r="AS23" s="693">
        <f t="shared" si="15"/>
        <v>0.971782987836323</v>
      </c>
      <c r="AT23" s="692">
        <f>하이퐁_DATA!AD23</f>
        <v>3.0169999999999999</v>
      </c>
      <c r="AU23" s="664">
        <f>하이퐁_DATA!AE23</f>
        <v>0.55174025974025942</v>
      </c>
      <c r="AV23" s="665">
        <f t="shared" si="16"/>
        <v>0.18287711625464353</v>
      </c>
      <c r="AW23" s="664">
        <f>하이퐁_DATA!AF23</f>
        <v>0.95237847270000009</v>
      </c>
      <c r="AX23" s="693">
        <f t="shared" si="17"/>
        <v>0.57932878110534314</v>
      </c>
      <c r="AY23" s="692">
        <f>하이퐁_DATA!AG23</f>
        <v>4.984864864864865</v>
      </c>
      <c r="AZ23" s="664">
        <f>하이퐁_DATA!AH23</f>
        <v>0</v>
      </c>
      <c r="BA23" s="665">
        <f t="shared" si="18"/>
        <v>0</v>
      </c>
      <c r="BB23" s="664">
        <f>하이퐁_DATA!AI23</f>
        <v>1.9596065499000002</v>
      </c>
      <c r="BC23" s="693">
        <f t="shared" si="19"/>
        <v>0</v>
      </c>
      <c r="BD23" s="692">
        <f>하이퐁_DATA!AJ23</f>
        <v>9.1358307692307683</v>
      </c>
      <c r="BE23" s="664">
        <f>하이퐁_DATA!AK23</f>
        <v>0</v>
      </c>
      <c r="BF23" s="665">
        <f t="shared" si="20"/>
        <v>0</v>
      </c>
      <c r="BG23" s="664">
        <f>하이퐁_DATA!AL23</f>
        <v>0.85799684999999992</v>
      </c>
      <c r="BH23" s="693">
        <f t="shared" si="21"/>
        <v>0</v>
      </c>
      <c r="BI23" s="692">
        <f>하이퐁_DATA!AM23</f>
        <v>17.154699999999998</v>
      </c>
      <c r="BJ23" s="664">
        <f>하이퐁_DATA!AN23</f>
        <v>0</v>
      </c>
      <c r="BK23" s="665">
        <f t="shared" si="22"/>
        <v>0</v>
      </c>
      <c r="BL23" s="664">
        <f>하이퐁_DATA!AO23</f>
        <v>1.2822170112</v>
      </c>
      <c r="BM23" s="693">
        <f t="shared" si="23"/>
        <v>0</v>
      </c>
      <c r="BN23" s="692">
        <f>하이퐁_DATA!AP23</f>
        <v>24.282430939226519</v>
      </c>
      <c r="BO23" s="664">
        <f>하이퐁_DATA!AQ23</f>
        <v>0</v>
      </c>
      <c r="BP23" s="665">
        <f t="shared" si="24"/>
        <v>0</v>
      </c>
      <c r="BQ23" s="664">
        <f>하이퐁_DATA!AR23</f>
        <v>2.6881077138999996</v>
      </c>
      <c r="BR23" s="693">
        <f t="shared" si="25"/>
        <v>0</v>
      </c>
    </row>
    <row r="24" spans="1:70" s="127" customFormat="1" ht="16.5" customHeight="1">
      <c r="A24" s="14"/>
      <c r="B24" s="1620"/>
      <c r="C24" s="304"/>
      <c r="D24" s="1626"/>
      <c r="E24" s="673" t="s">
        <v>7</v>
      </c>
      <c r="F24" s="721">
        <f t="shared" si="26"/>
        <v>167.09866685974507</v>
      </c>
      <c r="G24" s="664">
        <f t="shared" si="27"/>
        <v>45.715332788300643</v>
      </c>
      <c r="H24" s="665">
        <f t="shared" si="0"/>
        <v>0.27358286961482459</v>
      </c>
      <c r="I24" s="664">
        <f t="shared" si="27"/>
        <v>173.96553025209997</v>
      </c>
      <c r="J24" s="717">
        <f t="shared" si="1"/>
        <v>0.26278385564113094</v>
      </c>
      <c r="K24" s="686">
        <f>하이퐁_DATA!I24</f>
        <v>32.049317647058821</v>
      </c>
      <c r="L24" s="664">
        <f>하이퐁_DATA!J24</f>
        <v>23.849349227999998</v>
      </c>
      <c r="M24" s="665">
        <f t="shared" si="2"/>
        <v>0.74414530414155822</v>
      </c>
      <c r="N24" s="664">
        <f>하이퐁_DATA!K24</f>
        <v>86.527838326699992</v>
      </c>
      <c r="O24" s="693">
        <f t="shared" si="3"/>
        <v>0.27562631505889335</v>
      </c>
      <c r="P24" s="692">
        <f>하이퐁_DATA!L24</f>
        <v>21.200421052631576</v>
      </c>
      <c r="Q24" s="664">
        <f>하이퐁_DATA!M24</f>
        <v>14.9350083448</v>
      </c>
      <c r="R24" s="665">
        <f t="shared" si="4"/>
        <v>0.70446753428730324</v>
      </c>
      <c r="S24" s="664">
        <f>하이퐁_DATA!N24</f>
        <v>52.435146828199997</v>
      </c>
      <c r="T24" s="693">
        <f t="shared" si="5"/>
        <v>0.28482819727259445</v>
      </c>
      <c r="U24" s="692">
        <f>하이퐁_DATA!O24</f>
        <v>12.917000000000002</v>
      </c>
      <c r="V24" s="664">
        <f>하이퐁_DATA!P24</f>
        <v>4.0033066176999998</v>
      </c>
      <c r="W24" s="665">
        <f t="shared" si="6"/>
        <v>0.30992541748858093</v>
      </c>
      <c r="X24" s="664">
        <f>하이퐁_DATA!Q24</f>
        <v>8.3183408068000002</v>
      </c>
      <c r="Y24" s="693">
        <f t="shared" si="7"/>
        <v>0.48126263526344271</v>
      </c>
      <c r="Z24" s="692">
        <f>하이퐁_DATA!R24</f>
        <v>5.116739130434782</v>
      </c>
      <c r="AA24" s="664">
        <f>하이퐁_DATA!S24</f>
        <v>2.9276685978006491</v>
      </c>
      <c r="AB24" s="665">
        <f t="shared" si="8"/>
        <v>0.57217468453426468</v>
      </c>
      <c r="AC24" s="664">
        <f>하이퐁_DATA!T24</f>
        <v>3.8487556708000001</v>
      </c>
      <c r="AD24" s="693">
        <f t="shared" si="9"/>
        <v>0.76067925537920822</v>
      </c>
      <c r="AE24" s="692">
        <f>하이퐁_DATA!U24</f>
        <v>5.020714285714285</v>
      </c>
      <c r="AF24" s="664">
        <f>하이퐁_DATA!V24</f>
        <v>0</v>
      </c>
      <c r="AG24" s="665">
        <f t="shared" si="10"/>
        <v>0</v>
      </c>
      <c r="AH24" s="664">
        <f>하이퐁_DATA!W24</f>
        <v>2.1110843607999996</v>
      </c>
      <c r="AI24" s="693">
        <f t="shared" si="11"/>
        <v>0</v>
      </c>
      <c r="AJ24" s="692">
        <f>하이퐁_DATA!X24</f>
        <v>2.9363076923076923</v>
      </c>
      <c r="AK24" s="664">
        <f>하이퐁_DATA!Y24</f>
        <v>0</v>
      </c>
      <c r="AL24" s="665">
        <f t="shared" si="12"/>
        <v>0</v>
      </c>
      <c r="AM24" s="664">
        <f>하이퐁_DATA!Z24</f>
        <v>1.7308025763000001</v>
      </c>
      <c r="AN24" s="693">
        <f t="shared" si="13"/>
        <v>0</v>
      </c>
      <c r="AO24" s="692">
        <f>하이퐁_DATA!AA24</f>
        <v>3.0365625000000001</v>
      </c>
      <c r="AP24" s="664">
        <f>하이퐁_DATA!AB24</f>
        <v>0</v>
      </c>
      <c r="AQ24" s="665">
        <f t="shared" si="14"/>
        <v>0</v>
      </c>
      <c r="AR24" s="664">
        <f>하이퐁_DATA!AC24</f>
        <v>2.0487659089000001</v>
      </c>
      <c r="AS24" s="693">
        <f t="shared" si="15"/>
        <v>0</v>
      </c>
      <c r="AT24" s="692">
        <f>하이퐁_DATA!AD24</f>
        <v>4.0226666666666668</v>
      </c>
      <c r="AU24" s="664">
        <f>하이퐁_DATA!AE24</f>
        <v>0</v>
      </c>
      <c r="AV24" s="665">
        <f t="shared" si="16"/>
        <v>0</v>
      </c>
      <c r="AW24" s="664">
        <f>하이퐁_DATA!AF24</f>
        <v>1.0701998112</v>
      </c>
      <c r="AX24" s="693">
        <f t="shared" si="17"/>
        <v>0</v>
      </c>
      <c r="AY24" s="692">
        <f>하이퐁_DATA!AG24</f>
        <v>7.9757837837837835</v>
      </c>
      <c r="AZ24" s="664">
        <f>하이퐁_DATA!AH24</f>
        <v>0</v>
      </c>
      <c r="BA24" s="665">
        <f t="shared" si="18"/>
        <v>0</v>
      </c>
      <c r="BB24" s="664">
        <f>하이퐁_DATA!AI24</f>
        <v>1.4200673017000001</v>
      </c>
      <c r="BC24" s="693">
        <f t="shared" si="19"/>
        <v>0</v>
      </c>
      <c r="BD24" s="692">
        <f>하이퐁_DATA!AJ24</f>
        <v>12.181107692307693</v>
      </c>
      <c r="BE24" s="664">
        <f>하이퐁_DATA!AK24</f>
        <v>0</v>
      </c>
      <c r="BF24" s="665">
        <f t="shared" si="20"/>
        <v>0</v>
      </c>
      <c r="BG24" s="664">
        <f>하이퐁_DATA!AL24</f>
        <v>6.4203989343999996</v>
      </c>
      <c r="BH24" s="693">
        <f t="shared" si="21"/>
        <v>0</v>
      </c>
      <c r="BI24" s="692">
        <f>하이퐁_DATA!AM24</f>
        <v>24.218399999999999</v>
      </c>
      <c r="BJ24" s="664">
        <f>하이퐁_DATA!AN24</f>
        <v>0</v>
      </c>
      <c r="BK24" s="665">
        <f t="shared" si="22"/>
        <v>0</v>
      </c>
      <c r="BL24" s="664">
        <f>하이퐁_DATA!AO24</f>
        <v>8.7857211824999997</v>
      </c>
      <c r="BM24" s="693">
        <f t="shared" si="23"/>
        <v>0</v>
      </c>
      <c r="BN24" s="692">
        <f>하이퐁_DATA!AP24</f>
        <v>36.42364640883978</v>
      </c>
      <c r="BO24" s="664">
        <f>하이퐁_DATA!AQ24</f>
        <v>0</v>
      </c>
      <c r="BP24" s="665">
        <f t="shared" si="24"/>
        <v>0</v>
      </c>
      <c r="BQ24" s="664">
        <f>하이퐁_DATA!AR24</f>
        <v>8.0341297262999998</v>
      </c>
      <c r="BR24" s="693">
        <f t="shared" si="25"/>
        <v>0</v>
      </c>
    </row>
    <row r="25" spans="1:70" s="127" customFormat="1" ht="15" customHeight="1">
      <c r="A25" s="9"/>
      <c r="B25" s="1620"/>
      <c r="C25" s="304"/>
      <c r="D25" s="1626"/>
      <c r="E25" s="674" t="s">
        <v>46</v>
      </c>
      <c r="F25" s="721">
        <f t="shared" si="26"/>
        <v>28.079114381146091</v>
      </c>
      <c r="G25" s="664">
        <f t="shared" si="27"/>
        <v>22.89667129835</v>
      </c>
      <c r="H25" s="665">
        <f t="shared" si="0"/>
        <v>0.8154342401099417</v>
      </c>
      <c r="I25" s="664">
        <f t="shared" si="27"/>
        <v>44.022530297899998</v>
      </c>
      <c r="J25" s="717">
        <f t="shared" si="1"/>
        <v>0.52011256834644592</v>
      </c>
      <c r="K25" s="686">
        <f>하이퐁_DATA!I25</f>
        <v>5.913862184873949</v>
      </c>
      <c r="L25" s="664">
        <f>하이퐁_DATA!J25</f>
        <v>13.5643623712</v>
      </c>
      <c r="M25" s="665">
        <f t="shared" si="2"/>
        <v>2.2936554737264503</v>
      </c>
      <c r="N25" s="664">
        <f>하이퐁_DATA!K25</f>
        <v>18.485502284300001</v>
      </c>
      <c r="O25" s="693">
        <f t="shared" si="3"/>
        <v>0.73378381407144155</v>
      </c>
      <c r="P25" s="692">
        <f>하이퐁_DATA!L25</f>
        <v>4.0381754385964905</v>
      </c>
      <c r="Q25" s="664">
        <f>하이퐁_DATA!M25</f>
        <v>4.827066510799999</v>
      </c>
      <c r="R25" s="665">
        <f t="shared" si="4"/>
        <v>1.1953582958935771</v>
      </c>
      <c r="S25" s="664">
        <f>하이퐁_DATA!N25</f>
        <v>13.2761446664</v>
      </c>
      <c r="T25" s="693">
        <f t="shared" si="5"/>
        <v>0.36358947812738174</v>
      </c>
      <c r="U25" s="692">
        <f>하이퐁_DATA!O25</f>
        <v>2.9808461538461537</v>
      </c>
      <c r="V25" s="664">
        <f>하이퐁_DATA!P25</f>
        <v>1.8389244679000001</v>
      </c>
      <c r="W25" s="665">
        <f t="shared" si="6"/>
        <v>0.61691357855797269</v>
      </c>
      <c r="X25" s="664">
        <f>하이퐁_DATA!Q25</f>
        <v>2.5181019190000002</v>
      </c>
      <c r="Y25" s="693">
        <f t="shared" si="7"/>
        <v>0.73028198502397468</v>
      </c>
      <c r="Z25" s="692">
        <f>하이퐁_DATA!R25</f>
        <v>0</v>
      </c>
      <c r="AA25" s="664">
        <f>하이퐁_DATA!S25</f>
        <v>2.6663179484499997</v>
      </c>
      <c r="AB25" s="665" t="str">
        <f t="shared" si="8"/>
        <v/>
      </c>
      <c r="AC25" s="664">
        <f>하이퐁_DATA!T25</f>
        <v>3.6113879746000004</v>
      </c>
      <c r="AD25" s="693">
        <f t="shared" si="9"/>
        <v>0.73830836431948932</v>
      </c>
      <c r="AE25" s="692">
        <f>하이퐁_DATA!U25</f>
        <v>0</v>
      </c>
      <c r="AF25" s="664">
        <f>하이퐁_DATA!V25</f>
        <v>0</v>
      </c>
      <c r="AG25" s="665" t="str">
        <f t="shared" si="10"/>
        <v/>
      </c>
      <c r="AH25" s="664">
        <f>하이퐁_DATA!W25</f>
        <v>0.90391388979999987</v>
      </c>
      <c r="AI25" s="693">
        <f t="shared" si="11"/>
        <v>0</v>
      </c>
      <c r="AJ25" s="692">
        <f>하이퐁_DATA!X25</f>
        <v>0</v>
      </c>
      <c r="AK25" s="664">
        <f>하이퐁_DATA!Y25</f>
        <v>0</v>
      </c>
      <c r="AL25" s="665" t="str">
        <f t="shared" si="12"/>
        <v/>
      </c>
      <c r="AM25" s="664">
        <f>하이퐁_DATA!Z25</f>
        <v>4.0715671500000002E-2</v>
      </c>
      <c r="AN25" s="693">
        <f t="shared" si="13"/>
        <v>0</v>
      </c>
      <c r="AO25" s="692">
        <f>하이퐁_DATA!AA25</f>
        <v>0</v>
      </c>
      <c r="AP25" s="664">
        <f>하이퐁_DATA!AB25</f>
        <v>0</v>
      </c>
      <c r="AQ25" s="665" t="str">
        <f t="shared" si="14"/>
        <v/>
      </c>
      <c r="AR25" s="664">
        <f>하이퐁_DATA!AC25</f>
        <v>0.85513007770000005</v>
      </c>
      <c r="AS25" s="693">
        <f t="shared" si="15"/>
        <v>0</v>
      </c>
      <c r="AT25" s="692">
        <f>하이퐁_DATA!AD25</f>
        <v>0</v>
      </c>
      <c r="AU25" s="664">
        <f>하이퐁_DATA!AE25</f>
        <v>0</v>
      </c>
      <c r="AV25" s="665" t="str">
        <f t="shared" si="16"/>
        <v/>
      </c>
      <c r="AW25" s="664">
        <f>하이퐁_DATA!AF25</f>
        <v>0</v>
      </c>
      <c r="AX25" s="693" t="str">
        <f t="shared" si="17"/>
        <v/>
      </c>
      <c r="AY25" s="692">
        <f>하이퐁_DATA!AG25</f>
        <v>1.9939459459459459</v>
      </c>
      <c r="AZ25" s="664">
        <f>하이퐁_DATA!AH25</f>
        <v>0</v>
      </c>
      <c r="BA25" s="665">
        <f t="shared" si="18"/>
        <v>0</v>
      </c>
      <c r="BB25" s="664">
        <f>하이퐁_DATA!AI25</f>
        <v>1.0251749284</v>
      </c>
      <c r="BC25" s="693">
        <f t="shared" si="19"/>
        <v>0</v>
      </c>
      <c r="BD25" s="692">
        <f>하이퐁_DATA!AJ25</f>
        <v>3.0452769230769232</v>
      </c>
      <c r="BE25" s="664">
        <f>하이퐁_DATA!AK25</f>
        <v>0</v>
      </c>
      <c r="BF25" s="665">
        <f t="shared" si="20"/>
        <v>0</v>
      </c>
      <c r="BG25" s="664">
        <f>하이퐁_DATA!AL25</f>
        <v>1.7983601395</v>
      </c>
      <c r="BH25" s="693">
        <f t="shared" si="21"/>
        <v>0</v>
      </c>
      <c r="BI25" s="692">
        <f>하이퐁_DATA!AM25</f>
        <v>4.0363999999999995</v>
      </c>
      <c r="BJ25" s="664">
        <f>하이퐁_DATA!AN25</f>
        <v>0</v>
      </c>
      <c r="BK25" s="665">
        <f t="shared" si="22"/>
        <v>0</v>
      </c>
      <c r="BL25" s="664">
        <f>하이퐁_DATA!AO25</f>
        <v>0.74060736800000004</v>
      </c>
      <c r="BM25" s="693">
        <f t="shared" si="23"/>
        <v>0</v>
      </c>
      <c r="BN25" s="692">
        <f>하이퐁_DATA!AP25</f>
        <v>6.0706077348066296</v>
      </c>
      <c r="BO25" s="664">
        <f>하이퐁_DATA!AQ25</f>
        <v>0</v>
      </c>
      <c r="BP25" s="665">
        <f t="shared" si="24"/>
        <v>0</v>
      </c>
      <c r="BQ25" s="664">
        <f>하이퐁_DATA!AR25</f>
        <v>1.5080987466999998</v>
      </c>
      <c r="BR25" s="693">
        <f t="shared" si="25"/>
        <v>0</v>
      </c>
    </row>
    <row r="26" spans="1:70" s="129" customFormat="1" ht="15" customHeight="1">
      <c r="A26" s="9"/>
      <c r="B26" s="1620"/>
      <c r="C26" s="304"/>
      <c r="D26" s="1626"/>
      <c r="E26" s="674" t="s">
        <v>232</v>
      </c>
      <c r="F26" s="721">
        <f t="shared" si="26"/>
        <v>12.099984348185487</v>
      </c>
      <c r="G26" s="664">
        <f t="shared" si="27"/>
        <v>0</v>
      </c>
      <c r="H26" s="665">
        <f t="shared" si="0"/>
        <v>0</v>
      </c>
      <c r="I26" s="664" t="e">
        <f t="shared" si="27"/>
        <v>#VALUE!</v>
      </c>
      <c r="J26" s="717" t="str">
        <f t="shared" si="1"/>
        <v/>
      </c>
      <c r="K26" s="686">
        <f>하이퐁_DATA!I26</f>
        <v>1.0015411764705882</v>
      </c>
      <c r="L26" s="664">
        <f>하이퐁_DATA!J26</f>
        <v>0</v>
      </c>
      <c r="M26" s="665">
        <f t="shared" si="2"/>
        <v>0</v>
      </c>
      <c r="N26" s="664">
        <f>하이퐁_DATA!K26</f>
        <v>0</v>
      </c>
      <c r="O26" s="693" t="str">
        <f t="shared" si="3"/>
        <v/>
      </c>
      <c r="P26" s="692">
        <f>하이퐁_DATA!L26</f>
        <v>0</v>
      </c>
      <c r="Q26" s="664">
        <f>하이퐁_DATA!M26</f>
        <v>0</v>
      </c>
      <c r="R26" s="665" t="str">
        <f t="shared" si="4"/>
        <v/>
      </c>
      <c r="S26" s="664">
        <f>하이퐁_DATA!N26</f>
        <v>0</v>
      </c>
      <c r="T26" s="693" t="str">
        <f t="shared" si="5"/>
        <v/>
      </c>
      <c r="U26" s="692">
        <f>하이퐁_DATA!O26</f>
        <v>0.99361538461538457</v>
      </c>
      <c r="V26" s="664">
        <f>하이퐁_DATA!P26</f>
        <v>0</v>
      </c>
      <c r="W26" s="665">
        <f t="shared" si="6"/>
        <v>0</v>
      </c>
      <c r="X26" s="664">
        <f>하이퐁_DATA!Q26</f>
        <v>0</v>
      </c>
      <c r="Y26" s="693" t="str">
        <f t="shared" si="7"/>
        <v/>
      </c>
      <c r="Z26" s="692">
        <f>하이퐁_DATA!R26</f>
        <v>1.0233478260869564</v>
      </c>
      <c r="AA26" s="664">
        <f>하이퐁_DATA!S26</f>
        <v>0</v>
      </c>
      <c r="AB26" s="665">
        <f t="shared" si="8"/>
        <v>0</v>
      </c>
      <c r="AC26" s="664">
        <f>하이퐁_DATA!T26</f>
        <v>0</v>
      </c>
      <c r="AD26" s="693" t="str">
        <f t="shared" si="9"/>
        <v/>
      </c>
      <c r="AE26" s="692">
        <f>하이퐁_DATA!U26</f>
        <v>1.004142857142857</v>
      </c>
      <c r="AF26" s="664">
        <f>하이퐁_DATA!V26</f>
        <v>0</v>
      </c>
      <c r="AG26" s="665">
        <f t="shared" si="10"/>
        <v>0</v>
      </c>
      <c r="AH26" s="664">
        <f>하이퐁_DATA!W26</f>
        <v>0</v>
      </c>
      <c r="AI26" s="693" t="str">
        <f t="shared" si="11"/>
        <v/>
      </c>
      <c r="AJ26" s="692">
        <f>하이퐁_DATA!X26</f>
        <v>0</v>
      </c>
      <c r="AK26" s="664">
        <f>하이퐁_DATA!Y26</f>
        <v>0</v>
      </c>
      <c r="AL26" s="665" t="str">
        <f t="shared" si="12"/>
        <v/>
      </c>
      <c r="AM26" s="664">
        <f>하이퐁_DATA!Z26</f>
        <v>0</v>
      </c>
      <c r="AN26" s="693" t="str">
        <f t="shared" si="13"/>
        <v/>
      </c>
      <c r="AO26" s="692">
        <f>하이퐁_DATA!AA26</f>
        <v>0</v>
      </c>
      <c r="AP26" s="664">
        <f>하이퐁_DATA!AB26</f>
        <v>0</v>
      </c>
      <c r="AQ26" s="665" t="str">
        <f t="shared" si="14"/>
        <v/>
      </c>
      <c r="AR26" s="664">
        <f>하이퐁_DATA!AC26</f>
        <v>0</v>
      </c>
      <c r="AS26" s="693" t="str">
        <f t="shared" si="15"/>
        <v/>
      </c>
      <c r="AT26" s="692">
        <f>하이퐁_DATA!AD26</f>
        <v>0</v>
      </c>
      <c r="AU26" s="664">
        <f>하이퐁_DATA!AE26</f>
        <v>0</v>
      </c>
      <c r="AV26" s="665" t="str">
        <f t="shared" si="16"/>
        <v/>
      </c>
      <c r="AW26" s="664">
        <f>하이퐁_DATA!AF26</f>
        <v>0</v>
      </c>
      <c r="AX26" s="693" t="str">
        <f t="shared" si="17"/>
        <v/>
      </c>
      <c r="AY26" s="692">
        <f>하이퐁_DATA!AG26</f>
        <v>0.99697297297297294</v>
      </c>
      <c r="AZ26" s="664">
        <f>하이퐁_DATA!AH26</f>
        <v>0</v>
      </c>
      <c r="BA26" s="665">
        <f t="shared" si="18"/>
        <v>0</v>
      </c>
      <c r="BB26" s="664">
        <f>하이퐁_DATA!AI26</f>
        <v>0</v>
      </c>
      <c r="BC26" s="693" t="str">
        <f t="shared" si="19"/>
        <v/>
      </c>
      <c r="BD26" s="692">
        <f>하이퐁_DATA!AJ26</f>
        <v>1.0150923076923077</v>
      </c>
      <c r="BE26" s="664">
        <f>하이퐁_DATA!AK26</f>
        <v>0</v>
      </c>
      <c r="BF26" s="665">
        <f t="shared" si="20"/>
        <v>0</v>
      </c>
      <c r="BG26" s="664">
        <f>하이퐁_DATA!AL26</f>
        <v>0</v>
      </c>
      <c r="BH26" s="693" t="str">
        <f t="shared" si="21"/>
        <v/>
      </c>
      <c r="BI26" s="692">
        <f>하이퐁_DATA!AM26</f>
        <v>2.0181999999999998</v>
      </c>
      <c r="BJ26" s="664">
        <f>하이퐁_DATA!AN26</f>
        <v>0</v>
      </c>
      <c r="BK26" s="665">
        <f t="shared" si="22"/>
        <v>0</v>
      </c>
      <c r="BL26" s="664">
        <f>하이퐁_DATA!AO26</f>
        <v>0</v>
      </c>
      <c r="BM26" s="693" t="str">
        <f t="shared" si="23"/>
        <v/>
      </c>
      <c r="BN26" s="692">
        <f>하이퐁_DATA!AP26</f>
        <v>4.04707182320442</v>
      </c>
      <c r="BO26" s="664">
        <f>하이퐁_DATA!AQ26</f>
        <v>0</v>
      </c>
      <c r="BP26" s="665">
        <f t="shared" si="24"/>
        <v>0</v>
      </c>
      <c r="BQ26" s="664">
        <f>하이퐁_DATA!AR26</f>
        <v>0</v>
      </c>
      <c r="BR26" s="693" t="str">
        <f t="shared" si="25"/>
        <v/>
      </c>
    </row>
    <row r="27" spans="1:70" s="129" customFormat="1" ht="15" customHeight="1">
      <c r="A27" s="9"/>
      <c r="B27" s="1620"/>
      <c r="C27" s="304"/>
      <c r="D27" s="1626"/>
      <c r="E27" s="674" t="s">
        <v>47</v>
      </c>
      <c r="F27" s="721">
        <f t="shared" si="26"/>
        <v>0</v>
      </c>
      <c r="G27" s="664" t="e">
        <f t="shared" si="27"/>
        <v>#VALUE!</v>
      </c>
      <c r="H27" s="665" t="str">
        <f t="shared" si="0"/>
        <v/>
      </c>
      <c r="I27" s="664" t="e">
        <f t="shared" si="27"/>
        <v>#VALUE!</v>
      </c>
      <c r="J27" s="717" t="str">
        <f t="shared" si="1"/>
        <v/>
      </c>
      <c r="K27" s="686">
        <f>하이퐁_DATA!I27</f>
        <v>0</v>
      </c>
      <c r="L27" s="664">
        <f>하이퐁_DATA!J27</f>
        <v>0</v>
      </c>
      <c r="M27" s="665" t="str">
        <f t="shared" si="2"/>
        <v/>
      </c>
      <c r="N27" s="664">
        <f>하이퐁_DATA!K27</f>
        <v>0</v>
      </c>
      <c r="O27" s="693" t="str">
        <f t="shared" si="3"/>
        <v/>
      </c>
      <c r="P27" s="692">
        <f>하이퐁_DATA!L27</f>
        <v>0</v>
      </c>
      <c r="Q27" s="664">
        <f>하이퐁_DATA!M27</f>
        <v>0</v>
      </c>
      <c r="R27" s="665" t="str">
        <f t="shared" si="4"/>
        <v/>
      </c>
      <c r="S27" s="664">
        <f>하이퐁_DATA!N27</f>
        <v>0</v>
      </c>
      <c r="T27" s="693" t="str">
        <f t="shared" si="5"/>
        <v/>
      </c>
      <c r="U27" s="692">
        <f>하이퐁_DATA!O27</f>
        <v>0</v>
      </c>
      <c r="V27" s="664">
        <f>하이퐁_DATA!P27</f>
        <v>0</v>
      </c>
      <c r="W27" s="665" t="str">
        <f t="shared" si="6"/>
        <v/>
      </c>
      <c r="X27" s="664">
        <f>하이퐁_DATA!Q27</f>
        <v>0</v>
      </c>
      <c r="Y27" s="693" t="str">
        <f t="shared" si="7"/>
        <v/>
      </c>
      <c r="Z27" s="692">
        <f>하이퐁_DATA!R27</f>
        <v>0</v>
      </c>
      <c r="AA27" s="664">
        <f>하이퐁_DATA!S27</f>
        <v>0</v>
      </c>
      <c r="AB27" s="665" t="str">
        <f t="shared" si="8"/>
        <v/>
      </c>
      <c r="AC27" s="664">
        <f>하이퐁_DATA!T27</f>
        <v>0</v>
      </c>
      <c r="AD27" s="693" t="str">
        <f t="shared" si="9"/>
        <v/>
      </c>
      <c r="AE27" s="692">
        <f>하이퐁_DATA!U27</f>
        <v>0</v>
      </c>
      <c r="AF27" s="664">
        <f>하이퐁_DATA!V27</f>
        <v>0</v>
      </c>
      <c r="AG27" s="665" t="str">
        <f t="shared" si="10"/>
        <v/>
      </c>
      <c r="AH27" s="664">
        <f>하이퐁_DATA!W27</f>
        <v>0</v>
      </c>
      <c r="AI27" s="693" t="str">
        <f t="shared" si="11"/>
        <v/>
      </c>
      <c r="AJ27" s="692">
        <f>하이퐁_DATA!X27</f>
        <v>0</v>
      </c>
      <c r="AK27" s="664">
        <f>하이퐁_DATA!Y27</f>
        <v>0</v>
      </c>
      <c r="AL27" s="665" t="str">
        <f t="shared" si="12"/>
        <v/>
      </c>
      <c r="AM27" s="664">
        <f>하이퐁_DATA!Z27</f>
        <v>0</v>
      </c>
      <c r="AN27" s="693" t="str">
        <f t="shared" si="13"/>
        <v/>
      </c>
      <c r="AO27" s="692">
        <f>하이퐁_DATA!AA27</f>
        <v>0</v>
      </c>
      <c r="AP27" s="664">
        <f>하이퐁_DATA!AB27</f>
        <v>0</v>
      </c>
      <c r="AQ27" s="665" t="str">
        <f t="shared" si="14"/>
        <v/>
      </c>
      <c r="AR27" s="664">
        <f>하이퐁_DATA!AC27</f>
        <v>0</v>
      </c>
      <c r="AS27" s="693" t="str">
        <f t="shared" si="15"/>
        <v/>
      </c>
      <c r="AT27" s="692">
        <f>하이퐁_DATA!AD27</f>
        <v>0</v>
      </c>
      <c r="AU27" s="664">
        <f>하이퐁_DATA!AE27</f>
        <v>0</v>
      </c>
      <c r="AV27" s="665" t="str">
        <f t="shared" si="16"/>
        <v/>
      </c>
      <c r="AW27" s="664">
        <f>하이퐁_DATA!AF27</f>
        <v>0</v>
      </c>
      <c r="AX27" s="693" t="str">
        <f t="shared" si="17"/>
        <v/>
      </c>
      <c r="AY27" s="692">
        <f>하이퐁_DATA!AG27</f>
        <v>0</v>
      </c>
      <c r="AZ27" s="664">
        <f>하이퐁_DATA!AH27</f>
        <v>0</v>
      </c>
      <c r="BA27" s="665" t="str">
        <f t="shared" si="18"/>
        <v/>
      </c>
      <c r="BB27" s="664">
        <f>하이퐁_DATA!AI27</f>
        <v>0</v>
      </c>
      <c r="BC27" s="693" t="str">
        <f t="shared" si="19"/>
        <v/>
      </c>
      <c r="BD27" s="692">
        <f>하이퐁_DATA!AJ27</f>
        <v>0</v>
      </c>
      <c r="BE27" s="664">
        <f>하이퐁_DATA!AK27</f>
        <v>0</v>
      </c>
      <c r="BF27" s="665" t="str">
        <f t="shared" si="20"/>
        <v/>
      </c>
      <c r="BG27" s="664">
        <f>하이퐁_DATA!AL27</f>
        <v>0</v>
      </c>
      <c r="BH27" s="693" t="str">
        <f t="shared" si="21"/>
        <v/>
      </c>
      <c r="BI27" s="692">
        <f>하이퐁_DATA!AM27</f>
        <v>0</v>
      </c>
      <c r="BJ27" s="664">
        <f>하이퐁_DATA!AN27</f>
        <v>0</v>
      </c>
      <c r="BK27" s="665" t="str">
        <f t="shared" si="22"/>
        <v/>
      </c>
      <c r="BL27" s="664">
        <f>하이퐁_DATA!AO27</f>
        <v>0</v>
      </c>
      <c r="BM27" s="693" t="str">
        <f t="shared" si="23"/>
        <v/>
      </c>
      <c r="BN27" s="692">
        <f>하이퐁_DATA!AP27</f>
        <v>0</v>
      </c>
      <c r="BO27" s="664">
        <f>하이퐁_DATA!AQ27</f>
        <v>0</v>
      </c>
      <c r="BP27" s="665" t="str">
        <f t="shared" si="24"/>
        <v/>
      </c>
      <c r="BQ27" s="664">
        <f>하이퐁_DATA!AR27</f>
        <v>0</v>
      </c>
      <c r="BR27" s="693" t="str">
        <f t="shared" si="25"/>
        <v/>
      </c>
    </row>
    <row r="28" spans="1:70" s="127" customFormat="1" ht="16.5" customHeight="1">
      <c r="A28" s="9"/>
      <c r="B28" s="1620"/>
      <c r="C28" s="304"/>
      <c r="D28" s="1626"/>
      <c r="E28" s="674" t="s">
        <v>48</v>
      </c>
      <c r="F28" s="721">
        <f t="shared" si="26"/>
        <v>34.600887622135154</v>
      </c>
      <c r="G28" s="664">
        <f t="shared" si="27"/>
        <v>4.6299198945506497</v>
      </c>
      <c r="H28" s="665">
        <f t="shared" si="0"/>
        <v>0.13380928099627021</v>
      </c>
      <c r="I28" s="664">
        <f t="shared" si="27"/>
        <v>20.583800520099999</v>
      </c>
      <c r="J28" s="717">
        <f t="shared" si="1"/>
        <v>0.22493027417505096</v>
      </c>
      <c r="K28" s="686">
        <f>하이퐁_DATA!I28</f>
        <v>7.392327731092438</v>
      </c>
      <c r="L28" s="664">
        <f>하이퐁_DATA!J28</f>
        <v>1.7155929883999999</v>
      </c>
      <c r="M28" s="665">
        <f t="shared" si="2"/>
        <v>0.23207750668089899</v>
      </c>
      <c r="N28" s="664">
        <f>하이퐁_DATA!K28</f>
        <v>9.7168219569000005</v>
      </c>
      <c r="O28" s="693">
        <f t="shared" si="3"/>
        <v>0.17655906385953091</v>
      </c>
      <c r="P28" s="692">
        <f>하이퐁_DATA!L28</f>
        <v>5.0477192982456138</v>
      </c>
      <c r="Q28" s="664">
        <f>하이퐁_DATA!M28</f>
        <v>2.304686164</v>
      </c>
      <c r="R28" s="665">
        <f t="shared" si="4"/>
        <v>0.45657970022243854</v>
      </c>
      <c r="S28" s="664">
        <f>하이퐁_DATA!N28</f>
        <v>2.1265794486000003</v>
      </c>
      <c r="T28" s="693">
        <f t="shared" si="5"/>
        <v>1.0837526740499883</v>
      </c>
      <c r="U28" s="692">
        <f>하이퐁_DATA!O28</f>
        <v>2.9808461538461537</v>
      </c>
      <c r="V28" s="664">
        <f>하이퐁_DATA!P28</f>
        <v>0.34829009280000001</v>
      </c>
      <c r="W28" s="665">
        <f t="shared" si="6"/>
        <v>0.11684269325694829</v>
      </c>
      <c r="X28" s="664">
        <f>하이퐁_DATA!Q28</f>
        <v>1.2573384119</v>
      </c>
      <c r="Y28" s="693">
        <f t="shared" si="7"/>
        <v>0.2770058478319205</v>
      </c>
      <c r="Z28" s="692">
        <f>하이퐁_DATA!R28</f>
        <v>2.0466956521739128</v>
      </c>
      <c r="AA28" s="664">
        <f>하이퐁_DATA!S28</f>
        <v>0.26135064935064961</v>
      </c>
      <c r="AB28" s="665">
        <f t="shared" si="8"/>
        <v>0.12769394857171568</v>
      </c>
      <c r="AC28" s="664">
        <f>하이퐁_DATA!T28</f>
        <v>0.23736769619999998</v>
      </c>
      <c r="AD28" s="693">
        <f t="shared" si="9"/>
        <v>1.1010371399924705</v>
      </c>
      <c r="AE28" s="692">
        <f>하이퐁_DATA!U28</f>
        <v>2.008285714285714</v>
      </c>
      <c r="AF28" s="664">
        <f>하이퐁_DATA!V28</f>
        <v>0</v>
      </c>
      <c r="AG28" s="665">
        <f t="shared" si="10"/>
        <v>0</v>
      </c>
      <c r="AH28" s="664">
        <f>하이퐁_DATA!W28</f>
        <v>1.207170471</v>
      </c>
      <c r="AI28" s="693">
        <f t="shared" si="11"/>
        <v>0</v>
      </c>
      <c r="AJ28" s="692">
        <f>하이퐁_DATA!X28</f>
        <v>0.97876923076923084</v>
      </c>
      <c r="AK28" s="664">
        <f>하이퐁_DATA!Y28</f>
        <v>0</v>
      </c>
      <c r="AL28" s="665">
        <f t="shared" si="12"/>
        <v>0</v>
      </c>
      <c r="AM28" s="664">
        <f>하이퐁_DATA!Z28</f>
        <v>1.3502768298000001</v>
      </c>
      <c r="AN28" s="693">
        <f t="shared" si="13"/>
        <v>0</v>
      </c>
      <c r="AO28" s="692">
        <f>하이퐁_DATA!AA28</f>
        <v>1.0121875</v>
      </c>
      <c r="AP28" s="664">
        <f>하이퐁_DATA!AB28</f>
        <v>0</v>
      </c>
      <c r="AQ28" s="665">
        <f t="shared" si="14"/>
        <v>0</v>
      </c>
      <c r="AR28" s="664">
        <f>하이퐁_DATA!AC28</f>
        <v>1.1936358311999999</v>
      </c>
      <c r="AS28" s="693">
        <f t="shared" si="15"/>
        <v>0</v>
      </c>
      <c r="AT28" s="692">
        <f>하이퐁_DATA!AD28</f>
        <v>1.0056666666666667</v>
      </c>
      <c r="AU28" s="664">
        <f>하이퐁_DATA!AE28</f>
        <v>0</v>
      </c>
      <c r="AV28" s="665">
        <f t="shared" si="16"/>
        <v>0</v>
      </c>
      <c r="AW28" s="664">
        <f>하이퐁_DATA!AF28</f>
        <v>0.400806045</v>
      </c>
      <c r="AX28" s="693">
        <f t="shared" si="17"/>
        <v>0</v>
      </c>
      <c r="AY28" s="692">
        <f>하이퐁_DATA!AG28</f>
        <v>0.99697297297297294</v>
      </c>
      <c r="AZ28" s="664">
        <f>하이퐁_DATA!AH28</f>
        <v>0</v>
      </c>
      <c r="BA28" s="665">
        <f t="shared" si="18"/>
        <v>0</v>
      </c>
      <c r="BB28" s="664">
        <f>하이퐁_DATA!AI28</f>
        <v>0.18858273540000001</v>
      </c>
      <c r="BC28" s="693">
        <f t="shared" si="19"/>
        <v>0</v>
      </c>
      <c r="BD28" s="692">
        <f>하이퐁_DATA!AJ28</f>
        <v>3.0452769230769232</v>
      </c>
      <c r="BE28" s="664">
        <f>하이퐁_DATA!AK28</f>
        <v>0</v>
      </c>
      <c r="BF28" s="665">
        <f t="shared" si="20"/>
        <v>0</v>
      </c>
      <c r="BG28" s="664">
        <f>하이퐁_DATA!AL28</f>
        <v>1.3893532517</v>
      </c>
      <c r="BH28" s="693">
        <f t="shared" si="21"/>
        <v>0</v>
      </c>
      <c r="BI28" s="692">
        <f>하이퐁_DATA!AM28</f>
        <v>3.0273000000000003</v>
      </c>
      <c r="BJ28" s="664">
        <f>하이퐁_DATA!AN28</f>
        <v>0</v>
      </c>
      <c r="BK28" s="665">
        <f t="shared" si="22"/>
        <v>0</v>
      </c>
      <c r="BL28" s="664">
        <f>하이퐁_DATA!AO28</f>
        <v>1.1953132613999999</v>
      </c>
      <c r="BM28" s="693">
        <f t="shared" si="23"/>
        <v>0</v>
      </c>
      <c r="BN28" s="692">
        <f>하이퐁_DATA!AP28</f>
        <v>5.0588397790055248</v>
      </c>
      <c r="BO28" s="664">
        <f>하이퐁_DATA!AQ28</f>
        <v>0</v>
      </c>
      <c r="BP28" s="665">
        <f t="shared" si="24"/>
        <v>0</v>
      </c>
      <c r="BQ28" s="664">
        <f>하이퐁_DATA!AR28</f>
        <v>1.5158678424000001</v>
      </c>
      <c r="BR28" s="693">
        <f t="shared" si="25"/>
        <v>0</v>
      </c>
    </row>
    <row r="29" spans="1:70" s="127" customFormat="1" ht="16.5" customHeight="1">
      <c r="A29" s="9"/>
      <c r="B29" s="1620"/>
      <c r="C29" s="304"/>
      <c r="D29" s="1626"/>
      <c r="E29" s="674" t="s">
        <v>49</v>
      </c>
      <c r="F29" s="721">
        <f t="shared" si="26"/>
        <v>17.53473081003802</v>
      </c>
      <c r="G29" s="664">
        <f t="shared" si="27"/>
        <v>0.50704308799999998</v>
      </c>
      <c r="H29" s="665">
        <f t="shared" si="0"/>
        <v>2.8916502539618971E-2</v>
      </c>
      <c r="I29" s="664">
        <f t="shared" si="27"/>
        <v>5.7286851613999996</v>
      </c>
      <c r="J29" s="717">
        <f t="shared" si="1"/>
        <v>8.8509505011109102E-2</v>
      </c>
      <c r="K29" s="686">
        <f>하이퐁_DATA!I29</f>
        <v>4.4353966386554626</v>
      </c>
      <c r="L29" s="664">
        <f>하이퐁_DATA!J29</f>
        <v>0.50704308799999998</v>
      </c>
      <c r="M29" s="665">
        <f t="shared" si="2"/>
        <v>0.11431741720255806</v>
      </c>
      <c r="N29" s="664">
        <f>하이퐁_DATA!K29</f>
        <v>3.1715137674</v>
      </c>
      <c r="O29" s="693">
        <f t="shared" si="3"/>
        <v>0.15987415637664815</v>
      </c>
      <c r="P29" s="692">
        <f>하이퐁_DATA!L29</f>
        <v>3.0286315789473681</v>
      </c>
      <c r="Q29" s="664">
        <f>하이퐁_DATA!M29</f>
        <v>0</v>
      </c>
      <c r="R29" s="665">
        <f t="shared" si="4"/>
        <v>0</v>
      </c>
      <c r="S29" s="664">
        <f>하이퐁_DATA!N29</f>
        <v>0.81111621499999997</v>
      </c>
      <c r="T29" s="693">
        <f t="shared" si="5"/>
        <v>0</v>
      </c>
      <c r="U29" s="692">
        <f>하이퐁_DATA!O29</f>
        <v>1.9872307692307691</v>
      </c>
      <c r="V29" s="664">
        <f>하이퐁_DATA!P29</f>
        <v>0</v>
      </c>
      <c r="W29" s="665">
        <f t="shared" si="6"/>
        <v>0</v>
      </c>
      <c r="X29" s="664">
        <f>하이퐁_DATA!Q29</f>
        <v>0.64889297199999996</v>
      </c>
      <c r="Y29" s="693">
        <f t="shared" si="7"/>
        <v>0</v>
      </c>
      <c r="Z29" s="692">
        <f>하이퐁_DATA!R29</f>
        <v>0</v>
      </c>
      <c r="AA29" s="664">
        <f>하이퐁_DATA!S29</f>
        <v>0</v>
      </c>
      <c r="AB29" s="665" t="str">
        <f t="shared" si="8"/>
        <v/>
      </c>
      <c r="AC29" s="664">
        <f>하이퐁_DATA!T29</f>
        <v>0</v>
      </c>
      <c r="AD29" s="693" t="str">
        <f t="shared" si="9"/>
        <v/>
      </c>
      <c r="AE29" s="692">
        <f>하이퐁_DATA!U29</f>
        <v>0</v>
      </c>
      <c r="AF29" s="664">
        <f>하이퐁_DATA!V29</f>
        <v>0</v>
      </c>
      <c r="AG29" s="665" t="str">
        <f t="shared" si="10"/>
        <v/>
      </c>
      <c r="AH29" s="664">
        <f>하이퐁_DATA!W29</f>
        <v>0</v>
      </c>
      <c r="AI29" s="693" t="str">
        <f t="shared" si="11"/>
        <v/>
      </c>
      <c r="AJ29" s="692">
        <f>하이퐁_DATA!X29</f>
        <v>0</v>
      </c>
      <c r="AK29" s="664">
        <f>하이퐁_DATA!Y29</f>
        <v>0</v>
      </c>
      <c r="AL29" s="665" t="str">
        <f t="shared" si="12"/>
        <v/>
      </c>
      <c r="AM29" s="664">
        <f>하이퐁_DATA!Z29</f>
        <v>0</v>
      </c>
      <c r="AN29" s="693" t="str">
        <f t="shared" si="13"/>
        <v/>
      </c>
      <c r="AO29" s="692">
        <f>하이퐁_DATA!AA29</f>
        <v>0</v>
      </c>
      <c r="AP29" s="664">
        <f>하이퐁_DATA!AB29</f>
        <v>0</v>
      </c>
      <c r="AQ29" s="665" t="str">
        <f t="shared" si="14"/>
        <v/>
      </c>
      <c r="AR29" s="664">
        <f>하이퐁_DATA!AC29</f>
        <v>0</v>
      </c>
      <c r="AS29" s="693" t="str">
        <f t="shared" si="15"/>
        <v/>
      </c>
      <c r="AT29" s="692">
        <f>하이퐁_DATA!AD29</f>
        <v>0</v>
      </c>
      <c r="AU29" s="664">
        <f>하이퐁_DATA!AE29</f>
        <v>0</v>
      </c>
      <c r="AV29" s="665" t="str">
        <f t="shared" si="16"/>
        <v/>
      </c>
      <c r="AW29" s="664">
        <f>하이퐁_DATA!AF29</f>
        <v>0</v>
      </c>
      <c r="AX29" s="693" t="str">
        <f t="shared" si="17"/>
        <v/>
      </c>
      <c r="AY29" s="692">
        <f>하이퐁_DATA!AG29</f>
        <v>0</v>
      </c>
      <c r="AZ29" s="664">
        <f>하이퐁_DATA!AH29</f>
        <v>0</v>
      </c>
      <c r="BA29" s="665" t="str">
        <f t="shared" si="18"/>
        <v/>
      </c>
      <c r="BB29" s="664">
        <f>하이퐁_DATA!AI29</f>
        <v>0</v>
      </c>
      <c r="BC29" s="693" t="str">
        <f t="shared" si="19"/>
        <v/>
      </c>
      <c r="BD29" s="692">
        <f>하이퐁_DATA!AJ29</f>
        <v>0</v>
      </c>
      <c r="BE29" s="664">
        <f>하이퐁_DATA!AK29</f>
        <v>0</v>
      </c>
      <c r="BF29" s="665" t="str">
        <f t="shared" si="20"/>
        <v/>
      </c>
      <c r="BG29" s="664">
        <f>하이퐁_DATA!AL29</f>
        <v>0</v>
      </c>
      <c r="BH29" s="693" t="str">
        <f t="shared" si="21"/>
        <v/>
      </c>
      <c r="BI29" s="692">
        <f>하이퐁_DATA!AM29</f>
        <v>4.0363999999999995</v>
      </c>
      <c r="BJ29" s="664">
        <f>하이퐁_DATA!AN29</f>
        <v>0</v>
      </c>
      <c r="BK29" s="665">
        <f t="shared" si="22"/>
        <v>0</v>
      </c>
      <c r="BL29" s="664">
        <f>하이퐁_DATA!AO29</f>
        <v>4.3823760507999996</v>
      </c>
      <c r="BM29" s="693">
        <f t="shared" si="23"/>
        <v>0</v>
      </c>
      <c r="BN29" s="692">
        <f>하이퐁_DATA!AP29</f>
        <v>4.04707182320442</v>
      </c>
      <c r="BO29" s="664">
        <f>하이퐁_DATA!AQ29</f>
        <v>0</v>
      </c>
      <c r="BP29" s="665">
        <f t="shared" si="24"/>
        <v>0</v>
      </c>
      <c r="BQ29" s="664">
        <f>하이퐁_DATA!AR29</f>
        <v>1.097162207</v>
      </c>
      <c r="BR29" s="693">
        <f t="shared" si="25"/>
        <v>0</v>
      </c>
    </row>
    <row r="30" spans="1:70" s="127" customFormat="1" ht="16.5" customHeight="1">
      <c r="A30" s="9"/>
      <c r="B30" s="1620"/>
      <c r="C30" s="304"/>
      <c r="D30" s="1626"/>
      <c r="E30" s="674" t="s">
        <v>50</v>
      </c>
      <c r="F30" s="721">
        <f t="shared" si="26"/>
        <v>27.609462645687785</v>
      </c>
      <c r="G30" s="664">
        <f t="shared" si="27"/>
        <v>0.80569179439999994</v>
      </c>
      <c r="H30" s="665">
        <f t="shared" si="0"/>
        <v>2.9181726741278613E-2</v>
      </c>
      <c r="I30" s="664">
        <f t="shared" si="27"/>
        <v>5.2984763894999993</v>
      </c>
      <c r="J30" s="717">
        <f t="shared" si="1"/>
        <v>0.15206103324280928</v>
      </c>
      <c r="K30" s="686">
        <f>하이퐁_DATA!I30</f>
        <v>4.4353966386554626</v>
      </c>
      <c r="L30" s="664">
        <f>하이퐁_DATA!J30</f>
        <v>0</v>
      </c>
      <c r="M30" s="665">
        <f t="shared" si="2"/>
        <v>0</v>
      </c>
      <c r="N30" s="664">
        <f>하이퐁_DATA!K30</f>
        <v>1.7603702783999997</v>
      </c>
      <c r="O30" s="693">
        <f t="shared" si="3"/>
        <v>0</v>
      </c>
      <c r="P30" s="692">
        <f>하이퐁_DATA!L30</f>
        <v>3.0286315789473681</v>
      </c>
      <c r="Q30" s="664">
        <f>하이퐁_DATA!M30</f>
        <v>0.52998159079999996</v>
      </c>
      <c r="R30" s="665">
        <f t="shared" si="4"/>
        <v>0.17499044601000968</v>
      </c>
      <c r="S30" s="664">
        <f>하이퐁_DATA!N30</f>
        <v>1.5082406385</v>
      </c>
      <c r="T30" s="693">
        <f t="shared" si="5"/>
        <v>0.35139060523331733</v>
      </c>
      <c r="U30" s="692">
        <f>하이퐁_DATA!O30</f>
        <v>0.99361538461538457</v>
      </c>
      <c r="V30" s="664">
        <f>하이퐁_DATA!P30</f>
        <v>0.27571020359999998</v>
      </c>
      <c r="W30" s="665">
        <f t="shared" si="6"/>
        <v>0.27748181828597973</v>
      </c>
      <c r="X30" s="664">
        <f>하이퐁_DATA!Q30</f>
        <v>0.64889297199999996</v>
      </c>
      <c r="Y30" s="693">
        <f t="shared" si="7"/>
        <v>0.4248931880864939</v>
      </c>
      <c r="Z30" s="692">
        <f>하이퐁_DATA!R30</f>
        <v>1.0233478260869564</v>
      </c>
      <c r="AA30" s="664">
        <f>하이퐁_DATA!S30</f>
        <v>0</v>
      </c>
      <c r="AB30" s="665">
        <f t="shared" si="8"/>
        <v>0</v>
      </c>
      <c r="AC30" s="664">
        <f>하이퐁_DATA!T30</f>
        <v>0</v>
      </c>
      <c r="AD30" s="693" t="str">
        <f t="shared" si="9"/>
        <v/>
      </c>
      <c r="AE30" s="692">
        <f>하이퐁_DATA!U30</f>
        <v>1.004142857142857</v>
      </c>
      <c r="AF30" s="664">
        <f>하이퐁_DATA!V30</f>
        <v>0</v>
      </c>
      <c r="AG30" s="665">
        <f t="shared" si="10"/>
        <v>0</v>
      </c>
      <c r="AH30" s="664">
        <f>하이퐁_DATA!W30</f>
        <v>0</v>
      </c>
      <c r="AI30" s="693" t="str">
        <f t="shared" si="11"/>
        <v/>
      </c>
      <c r="AJ30" s="692">
        <f>하이퐁_DATA!X30</f>
        <v>0.97876923076923084</v>
      </c>
      <c r="AK30" s="664">
        <f>하이퐁_DATA!Y30</f>
        <v>0</v>
      </c>
      <c r="AL30" s="665">
        <f t="shared" si="12"/>
        <v>0</v>
      </c>
      <c r="AM30" s="664">
        <f>하이퐁_DATA!Z30</f>
        <v>0.33981007499999999</v>
      </c>
      <c r="AN30" s="693">
        <f t="shared" si="13"/>
        <v>0</v>
      </c>
      <c r="AO30" s="692">
        <f>하이퐁_DATA!AA30</f>
        <v>1.0121875</v>
      </c>
      <c r="AP30" s="664">
        <f>하이퐁_DATA!AB30</f>
        <v>0</v>
      </c>
      <c r="AQ30" s="665">
        <f t="shared" si="14"/>
        <v>0</v>
      </c>
      <c r="AR30" s="664">
        <f>하이퐁_DATA!AC30</f>
        <v>0</v>
      </c>
      <c r="AS30" s="693" t="str">
        <f t="shared" si="15"/>
        <v/>
      </c>
      <c r="AT30" s="692">
        <f>하이퐁_DATA!AD30</f>
        <v>2.0113333333333334</v>
      </c>
      <c r="AU30" s="664">
        <f>하이퐁_DATA!AE30</f>
        <v>0</v>
      </c>
      <c r="AV30" s="665">
        <f t="shared" si="16"/>
        <v>0</v>
      </c>
      <c r="AW30" s="664">
        <f>하이퐁_DATA!AF30</f>
        <v>0.23736769619999998</v>
      </c>
      <c r="AX30" s="693">
        <f t="shared" si="17"/>
        <v>0</v>
      </c>
      <c r="AY30" s="692">
        <f>하이퐁_DATA!AG30</f>
        <v>1.9939459459459459</v>
      </c>
      <c r="AZ30" s="664">
        <f>하이퐁_DATA!AH30</f>
        <v>0</v>
      </c>
      <c r="BA30" s="665">
        <f t="shared" si="18"/>
        <v>0</v>
      </c>
      <c r="BB30" s="664">
        <f>하이퐁_DATA!AI30</f>
        <v>0</v>
      </c>
      <c r="BC30" s="693" t="str">
        <f t="shared" si="19"/>
        <v/>
      </c>
      <c r="BD30" s="692">
        <f>하이퐁_DATA!AJ30</f>
        <v>2.0301846153846155</v>
      </c>
      <c r="BE30" s="664">
        <f>하이퐁_DATA!AK30</f>
        <v>0</v>
      </c>
      <c r="BF30" s="665">
        <f t="shared" si="20"/>
        <v>0</v>
      </c>
      <c r="BG30" s="664">
        <f>하이퐁_DATA!AL30</f>
        <v>0.80379472939999996</v>
      </c>
      <c r="BH30" s="693">
        <f t="shared" si="21"/>
        <v>0</v>
      </c>
      <c r="BI30" s="692">
        <f>하이퐁_DATA!AM30</f>
        <v>3.0273000000000003</v>
      </c>
      <c r="BJ30" s="664">
        <f>하이퐁_DATA!AN30</f>
        <v>0</v>
      </c>
      <c r="BK30" s="665">
        <f t="shared" si="22"/>
        <v>0</v>
      </c>
      <c r="BL30" s="664">
        <f>하이퐁_DATA!AO30</f>
        <v>0.19921887690000001</v>
      </c>
      <c r="BM30" s="693">
        <f t="shared" si="23"/>
        <v>0</v>
      </c>
      <c r="BN30" s="692">
        <f>하이퐁_DATA!AP30</f>
        <v>6.0706077348066296</v>
      </c>
      <c r="BO30" s="664">
        <f>하이퐁_DATA!AQ30</f>
        <v>0</v>
      </c>
      <c r="BP30" s="665">
        <f t="shared" si="24"/>
        <v>0</v>
      </c>
      <c r="BQ30" s="664">
        <f>하이퐁_DATA!AR30</f>
        <v>0</v>
      </c>
      <c r="BR30" s="693" t="str">
        <f t="shared" si="25"/>
        <v/>
      </c>
    </row>
    <row r="31" spans="1:70" s="129" customFormat="1" ht="15" customHeight="1">
      <c r="A31" s="9"/>
      <c r="B31" s="1620"/>
      <c r="C31" s="304"/>
      <c r="D31" s="1626"/>
      <c r="E31" s="674" t="s">
        <v>51</v>
      </c>
      <c r="F31" s="721">
        <f t="shared" si="26"/>
        <v>13.049998327247334</v>
      </c>
      <c r="G31" s="664">
        <f t="shared" si="27"/>
        <v>2.9199653827999992</v>
      </c>
      <c r="H31" s="665">
        <f t="shared" si="0"/>
        <v>0.22375216529364217</v>
      </c>
      <c r="I31" s="664">
        <f t="shared" si="27"/>
        <v>13.166624107600001</v>
      </c>
      <c r="J31" s="717">
        <f t="shared" si="1"/>
        <v>0.22177023957982855</v>
      </c>
      <c r="K31" s="686">
        <f>하이퐁_DATA!I31</f>
        <v>2.9569310924369745</v>
      </c>
      <c r="L31" s="664">
        <f>하이퐁_DATA!J31</f>
        <v>2.6030634527999994</v>
      </c>
      <c r="M31" s="665">
        <f t="shared" si="2"/>
        <v>0.88032604461359543</v>
      </c>
      <c r="N31" s="664">
        <f>하이퐁_DATA!K31</f>
        <v>7.6751649147000007</v>
      </c>
      <c r="O31" s="693">
        <f t="shared" si="3"/>
        <v>0.33915407443746715</v>
      </c>
      <c r="P31" s="692">
        <f>하이퐁_DATA!L31</f>
        <v>2.0190877192982453</v>
      </c>
      <c r="Q31" s="664">
        <f>하이퐁_DATA!M31</f>
        <v>0.31690193</v>
      </c>
      <c r="R31" s="665">
        <f t="shared" si="4"/>
        <v>0.15695302733560412</v>
      </c>
      <c r="S31" s="664">
        <f>하이퐁_DATA!N31</f>
        <v>2.0141356124000001</v>
      </c>
      <c r="T31" s="693">
        <f t="shared" si="5"/>
        <v>0.15733892397760973</v>
      </c>
      <c r="U31" s="692">
        <f>하이퐁_DATA!O31</f>
        <v>0.99361538461538457</v>
      </c>
      <c r="V31" s="664">
        <f>하이퐁_DATA!P31</f>
        <v>0</v>
      </c>
      <c r="W31" s="665">
        <f t="shared" si="6"/>
        <v>0</v>
      </c>
      <c r="X31" s="664">
        <f>하이퐁_DATA!Q31</f>
        <v>0.32444648599999998</v>
      </c>
      <c r="Y31" s="693">
        <f t="shared" si="7"/>
        <v>0</v>
      </c>
      <c r="Z31" s="692">
        <f>하이퐁_DATA!R31</f>
        <v>0</v>
      </c>
      <c r="AA31" s="664">
        <f>하이퐁_DATA!S31</f>
        <v>0</v>
      </c>
      <c r="AB31" s="665" t="str">
        <f t="shared" si="8"/>
        <v/>
      </c>
      <c r="AC31" s="664">
        <f>하이퐁_DATA!T31</f>
        <v>0</v>
      </c>
      <c r="AD31" s="693" t="str">
        <f t="shared" si="9"/>
        <v/>
      </c>
      <c r="AE31" s="692">
        <f>하이퐁_DATA!U31</f>
        <v>0</v>
      </c>
      <c r="AF31" s="664">
        <f>하이퐁_DATA!V31</f>
        <v>0</v>
      </c>
      <c r="AG31" s="665" t="str">
        <f t="shared" si="10"/>
        <v/>
      </c>
      <c r="AH31" s="664">
        <f>하이퐁_DATA!W31</f>
        <v>0</v>
      </c>
      <c r="AI31" s="693" t="str">
        <f t="shared" si="11"/>
        <v/>
      </c>
      <c r="AJ31" s="692">
        <f>하이퐁_DATA!X31</f>
        <v>0</v>
      </c>
      <c r="AK31" s="664">
        <f>하이퐁_DATA!Y31</f>
        <v>0</v>
      </c>
      <c r="AL31" s="665" t="str">
        <f t="shared" si="12"/>
        <v/>
      </c>
      <c r="AM31" s="664">
        <f>하이퐁_DATA!Z31</f>
        <v>0</v>
      </c>
      <c r="AN31" s="693" t="str">
        <f t="shared" si="13"/>
        <v/>
      </c>
      <c r="AO31" s="692">
        <f>하이퐁_DATA!AA31</f>
        <v>0</v>
      </c>
      <c r="AP31" s="664">
        <f>하이퐁_DATA!AB31</f>
        <v>0</v>
      </c>
      <c r="AQ31" s="665" t="str">
        <f t="shared" si="14"/>
        <v/>
      </c>
      <c r="AR31" s="664">
        <f>하이퐁_DATA!AC31</f>
        <v>0</v>
      </c>
      <c r="AS31" s="693" t="str">
        <f t="shared" si="15"/>
        <v/>
      </c>
      <c r="AT31" s="692">
        <f>하이퐁_DATA!AD31</f>
        <v>0</v>
      </c>
      <c r="AU31" s="664">
        <f>하이퐁_DATA!AE31</f>
        <v>0</v>
      </c>
      <c r="AV31" s="665" t="str">
        <f t="shared" si="16"/>
        <v/>
      </c>
      <c r="AW31" s="664">
        <f>하이퐁_DATA!AF31</f>
        <v>0.24687204000000001</v>
      </c>
      <c r="AX31" s="693">
        <f t="shared" si="17"/>
        <v>0</v>
      </c>
      <c r="AY31" s="692">
        <f>하이퐁_DATA!AG31</f>
        <v>0</v>
      </c>
      <c r="AZ31" s="664">
        <f>하이퐁_DATA!AH31</f>
        <v>0</v>
      </c>
      <c r="BA31" s="665" t="str">
        <f t="shared" si="18"/>
        <v/>
      </c>
      <c r="BB31" s="664">
        <f>하이퐁_DATA!AI31</f>
        <v>0.20630963789999998</v>
      </c>
      <c r="BC31" s="693">
        <f t="shared" si="19"/>
        <v>0</v>
      </c>
      <c r="BD31" s="692">
        <f>하이퐁_DATA!AJ31</f>
        <v>1.0150923076923077</v>
      </c>
      <c r="BE31" s="664">
        <f>하이퐁_DATA!AK31</f>
        <v>0</v>
      </c>
      <c r="BF31" s="665">
        <f t="shared" si="20"/>
        <v>0</v>
      </c>
      <c r="BG31" s="664">
        <f>하이퐁_DATA!AL31</f>
        <v>2.4288908138000003</v>
      </c>
      <c r="BH31" s="693">
        <f t="shared" si="21"/>
        <v>0</v>
      </c>
      <c r="BI31" s="692">
        <f>하이퐁_DATA!AM31</f>
        <v>2.0181999999999998</v>
      </c>
      <c r="BJ31" s="664">
        <f>하이퐁_DATA!AN31</f>
        <v>0</v>
      </c>
      <c r="BK31" s="665">
        <f t="shared" si="22"/>
        <v>0</v>
      </c>
      <c r="BL31" s="664">
        <f>하이퐁_DATA!AO31</f>
        <v>2.0203644108000001</v>
      </c>
      <c r="BM31" s="693">
        <f t="shared" si="23"/>
        <v>0</v>
      </c>
      <c r="BN31" s="692">
        <f>하이퐁_DATA!AP31</f>
        <v>4.04707182320442</v>
      </c>
      <c r="BO31" s="664">
        <f>하이퐁_DATA!AQ31</f>
        <v>0</v>
      </c>
      <c r="BP31" s="665">
        <f t="shared" si="24"/>
        <v>0</v>
      </c>
      <c r="BQ31" s="664">
        <f>하이퐁_DATA!AR31</f>
        <v>0.27080460280000002</v>
      </c>
      <c r="BR31" s="693">
        <f t="shared" si="25"/>
        <v>0</v>
      </c>
    </row>
    <row r="32" spans="1:70" s="127" customFormat="1" ht="16.5" customHeight="1">
      <c r="A32" s="9"/>
      <c r="B32" s="1620"/>
      <c r="C32" s="304"/>
      <c r="D32" s="1626"/>
      <c r="E32" s="674" t="s">
        <v>52</v>
      </c>
      <c r="F32" s="721">
        <f t="shared" si="26"/>
        <v>0</v>
      </c>
      <c r="G32" s="664" t="e">
        <f t="shared" si="27"/>
        <v>#VALUE!</v>
      </c>
      <c r="H32" s="665" t="str">
        <f t="shared" si="0"/>
        <v/>
      </c>
      <c r="I32" s="664" t="e">
        <f t="shared" si="27"/>
        <v>#VALUE!</v>
      </c>
      <c r="J32" s="717" t="str">
        <f t="shared" si="1"/>
        <v/>
      </c>
      <c r="K32" s="686">
        <f>하이퐁_DATA!I32</f>
        <v>0</v>
      </c>
      <c r="L32" s="664">
        <f>하이퐁_DATA!J32</f>
        <v>0</v>
      </c>
      <c r="M32" s="665" t="str">
        <f t="shared" si="2"/>
        <v/>
      </c>
      <c r="N32" s="664">
        <f>하이퐁_DATA!K32</f>
        <v>0.87155905860000005</v>
      </c>
      <c r="O32" s="693">
        <f t="shared" si="3"/>
        <v>0</v>
      </c>
      <c r="P32" s="692">
        <f>하이퐁_DATA!L32</f>
        <v>0</v>
      </c>
      <c r="Q32" s="664">
        <f>하이퐁_DATA!M32</f>
        <v>0</v>
      </c>
      <c r="R32" s="665" t="str">
        <f t="shared" si="4"/>
        <v/>
      </c>
      <c r="S32" s="664">
        <f>하이퐁_DATA!N32</f>
        <v>0</v>
      </c>
      <c r="T32" s="693" t="str">
        <f t="shared" si="5"/>
        <v/>
      </c>
      <c r="U32" s="692">
        <f>하이퐁_DATA!O32</f>
        <v>0</v>
      </c>
      <c r="V32" s="664">
        <f>하이퐁_DATA!P32</f>
        <v>0</v>
      </c>
      <c r="W32" s="665" t="str">
        <f t="shared" si="6"/>
        <v/>
      </c>
      <c r="X32" s="664">
        <f>하이퐁_DATA!Q32</f>
        <v>0</v>
      </c>
      <c r="Y32" s="693" t="str">
        <f t="shared" si="7"/>
        <v/>
      </c>
      <c r="Z32" s="692">
        <f>하이퐁_DATA!R32</f>
        <v>0</v>
      </c>
      <c r="AA32" s="664">
        <f>하이퐁_DATA!S32</f>
        <v>0</v>
      </c>
      <c r="AB32" s="665" t="str">
        <f t="shared" si="8"/>
        <v/>
      </c>
      <c r="AC32" s="664">
        <f>하이퐁_DATA!T32</f>
        <v>0</v>
      </c>
      <c r="AD32" s="693" t="str">
        <f t="shared" si="9"/>
        <v/>
      </c>
      <c r="AE32" s="692">
        <f>하이퐁_DATA!U32</f>
        <v>0</v>
      </c>
      <c r="AF32" s="664">
        <f>하이퐁_DATA!V32</f>
        <v>0</v>
      </c>
      <c r="AG32" s="665" t="str">
        <f t="shared" si="10"/>
        <v/>
      </c>
      <c r="AH32" s="664">
        <f>하이퐁_DATA!W32</f>
        <v>0</v>
      </c>
      <c r="AI32" s="693" t="str">
        <f t="shared" si="11"/>
        <v/>
      </c>
      <c r="AJ32" s="692">
        <f>하이퐁_DATA!X32</f>
        <v>0</v>
      </c>
      <c r="AK32" s="664">
        <f>하이퐁_DATA!Y32</f>
        <v>0</v>
      </c>
      <c r="AL32" s="665" t="str">
        <f t="shared" si="12"/>
        <v/>
      </c>
      <c r="AM32" s="664">
        <f>하이퐁_DATA!Z32</f>
        <v>0</v>
      </c>
      <c r="AN32" s="693" t="str">
        <f t="shared" si="13"/>
        <v/>
      </c>
      <c r="AO32" s="692">
        <f>하이퐁_DATA!AA32</f>
        <v>0</v>
      </c>
      <c r="AP32" s="664">
        <f>하이퐁_DATA!AB32</f>
        <v>0</v>
      </c>
      <c r="AQ32" s="665" t="str">
        <f t="shared" si="14"/>
        <v/>
      </c>
      <c r="AR32" s="664">
        <f>하이퐁_DATA!AC32</f>
        <v>0</v>
      </c>
      <c r="AS32" s="693" t="str">
        <f t="shared" si="15"/>
        <v/>
      </c>
      <c r="AT32" s="692">
        <f>하이퐁_DATA!AD32</f>
        <v>0</v>
      </c>
      <c r="AU32" s="664">
        <f>하이퐁_DATA!AE32</f>
        <v>0</v>
      </c>
      <c r="AV32" s="665" t="str">
        <f t="shared" si="16"/>
        <v/>
      </c>
      <c r="AW32" s="664">
        <f>하이퐁_DATA!AF32</f>
        <v>0</v>
      </c>
      <c r="AX32" s="693" t="str">
        <f t="shared" si="17"/>
        <v/>
      </c>
      <c r="AY32" s="692">
        <f>하이퐁_DATA!AG32</f>
        <v>0</v>
      </c>
      <c r="AZ32" s="664">
        <f>하이퐁_DATA!AH32</f>
        <v>0</v>
      </c>
      <c r="BA32" s="665" t="str">
        <f t="shared" si="18"/>
        <v/>
      </c>
      <c r="BB32" s="664">
        <f>하이퐁_DATA!AI32</f>
        <v>0</v>
      </c>
      <c r="BC32" s="693" t="str">
        <f t="shared" si="19"/>
        <v/>
      </c>
      <c r="BD32" s="692">
        <f>하이퐁_DATA!AJ32</f>
        <v>0</v>
      </c>
      <c r="BE32" s="664">
        <f>하이퐁_DATA!AK32</f>
        <v>0</v>
      </c>
      <c r="BF32" s="665" t="str">
        <f t="shared" si="20"/>
        <v/>
      </c>
      <c r="BG32" s="664">
        <f>하이퐁_DATA!AL32</f>
        <v>0</v>
      </c>
      <c r="BH32" s="693" t="str">
        <f t="shared" si="21"/>
        <v/>
      </c>
      <c r="BI32" s="692">
        <f>하이퐁_DATA!AM32</f>
        <v>0</v>
      </c>
      <c r="BJ32" s="664">
        <f>하이퐁_DATA!AN32</f>
        <v>0</v>
      </c>
      <c r="BK32" s="665" t="str">
        <f t="shared" si="22"/>
        <v/>
      </c>
      <c r="BL32" s="664">
        <f>하이퐁_DATA!AO32</f>
        <v>0</v>
      </c>
      <c r="BM32" s="693" t="str">
        <f t="shared" si="23"/>
        <v/>
      </c>
      <c r="BN32" s="692">
        <f>하이퐁_DATA!AP32</f>
        <v>0</v>
      </c>
      <c r="BO32" s="664">
        <f>하이퐁_DATA!AQ32</f>
        <v>0</v>
      </c>
      <c r="BP32" s="665" t="str">
        <f t="shared" si="24"/>
        <v/>
      </c>
      <c r="BQ32" s="664">
        <f>하이퐁_DATA!AR32</f>
        <v>0</v>
      </c>
      <c r="BR32" s="693" t="str">
        <f t="shared" si="25"/>
        <v/>
      </c>
    </row>
    <row r="33" spans="1:84" s="127" customFormat="1" ht="15" customHeight="1">
      <c r="A33" s="9"/>
      <c r="B33" s="1620"/>
      <c r="C33" s="304"/>
      <c r="D33" s="1626"/>
      <c r="E33" s="674" t="s">
        <v>53</v>
      </c>
      <c r="F33" s="721">
        <f t="shared" si="26"/>
        <v>12.041587959803815</v>
      </c>
      <c r="G33" s="664">
        <f t="shared" si="27"/>
        <v>2.1162832135999996</v>
      </c>
      <c r="H33" s="665">
        <f t="shared" si="0"/>
        <v>0.17574785158439177</v>
      </c>
      <c r="I33" s="664" t="e">
        <f t="shared" si="27"/>
        <v>#VALUE!</v>
      </c>
      <c r="J33" s="717" t="str">
        <f t="shared" si="1"/>
        <v/>
      </c>
      <c r="K33" s="686">
        <f>하이퐁_DATA!I33</f>
        <v>2.9569310924369745</v>
      </c>
      <c r="L33" s="664">
        <f>하이퐁_DATA!J33</f>
        <v>1.3103871383999999</v>
      </c>
      <c r="M33" s="665">
        <f t="shared" si="2"/>
        <v>0.44315782053616803</v>
      </c>
      <c r="N33" s="664">
        <f>하이퐁_DATA!K33</f>
        <v>1.0544510794999999</v>
      </c>
      <c r="O33" s="693">
        <f t="shared" si="3"/>
        <v>1.2427197087430171</v>
      </c>
      <c r="P33" s="692">
        <f>하이퐁_DATA!L33</f>
        <v>2.0190877192982453</v>
      </c>
      <c r="Q33" s="664">
        <f>하이퐁_DATA!M33</f>
        <v>0.54467850559999986</v>
      </c>
      <c r="R33" s="665">
        <f t="shared" si="4"/>
        <v>0.26976465677742245</v>
      </c>
      <c r="S33" s="664">
        <f>하이퐁_DATA!N33</f>
        <v>3.5089970684999998</v>
      </c>
      <c r="T33" s="693">
        <f t="shared" si="5"/>
        <v>0.15522341425974318</v>
      </c>
      <c r="U33" s="692">
        <f>하이퐁_DATA!O33</f>
        <v>0</v>
      </c>
      <c r="V33" s="664">
        <f>하이퐁_DATA!P33</f>
        <v>0.26121756959999998</v>
      </c>
      <c r="W33" s="665" t="str">
        <f t="shared" si="6"/>
        <v/>
      </c>
      <c r="X33" s="664">
        <f>하이퐁_DATA!Q33</f>
        <v>2.9206680458999998</v>
      </c>
      <c r="Y33" s="693">
        <f t="shared" si="7"/>
        <v>8.9437609990185019E-2</v>
      </c>
      <c r="Z33" s="692">
        <f>하이퐁_DATA!R33</f>
        <v>0</v>
      </c>
      <c r="AA33" s="664">
        <f>하이퐁_DATA!S33</f>
        <v>0</v>
      </c>
      <c r="AB33" s="665" t="str">
        <f t="shared" si="8"/>
        <v/>
      </c>
      <c r="AC33" s="664">
        <f>하이퐁_DATA!T33</f>
        <v>0</v>
      </c>
      <c r="AD33" s="693" t="str">
        <f t="shared" si="9"/>
        <v/>
      </c>
      <c r="AE33" s="692">
        <f>하이퐁_DATA!U33</f>
        <v>0</v>
      </c>
      <c r="AF33" s="664">
        <f>하이퐁_DATA!V33</f>
        <v>0</v>
      </c>
      <c r="AG33" s="665" t="str">
        <f t="shared" si="10"/>
        <v/>
      </c>
      <c r="AH33" s="664">
        <f>하이퐁_DATA!W33</f>
        <v>0</v>
      </c>
      <c r="AI33" s="693" t="str">
        <f t="shared" si="11"/>
        <v/>
      </c>
      <c r="AJ33" s="692">
        <f>하이퐁_DATA!X33</f>
        <v>0</v>
      </c>
      <c r="AK33" s="664">
        <f>하이퐁_DATA!Y33</f>
        <v>0</v>
      </c>
      <c r="AL33" s="665" t="str">
        <f t="shared" si="12"/>
        <v/>
      </c>
      <c r="AM33" s="664">
        <f>하이퐁_DATA!Z33</f>
        <v>0</v>
      </c>
      <c r="AN33" s="693" t="str">
        <f t="shared" si="13"/>
        <v/>
      </c>
      <c r="AO33" s="692">
        <f>하이퐁_DATA!AA33</f>
        <v>0</v>
      </c>
      <c r="AP33" s="664">
        <f>하이퐁_DATA!AB33</f>
        <v>0</v>
      </c>
      <c r="AQ33" s="665" t="str">
        <f t="shared" si="14"/>
        <v/>
      </c>
      <c r="AR33" s="664">
        <f>하이퐁_DATA!AC33</f>
        <v>0</v>
      </c>
      <c r="AS33" s="693" t="str">
        <f t="shared" si="15"/>
        <v/>
      </c>
      <c r="AT33" s="692">
        <f>하이퐁_DATA!AD33</f>
        <v>0</v>
      </c>
      <c r="AU33" s="664">
        <f>하이퐁_DATA!AE33</f>
        <v>0</v>
      </c>
      <c r="AV33" s="665" t="str">
        <f t="shared" si="16"/>
        <v/>
      </c>
      <c r="AW33" s="664">
        <f>하이퐁_DATA!AF33</f>
        <v>0.18515403</v>
      </c>
      <c r="AX33" s="693">
        <f t="shared" si="17"/>
        <v>0</v>
      </c>
      <c r="AY33" s="692">
        <f>하이퐁_DATA!AG33</f>
        <v>0.99697297297297294</v>
      </c>
      <c r="AZ33" s="664">
        <f>하이퐁_DATA!AH33</f>
        <v>0</v>
      </c>
      <c r="BA33" s="665">
        <f t="shared" si="18"/>
        <v>0</v>
      </c>
      <c r="BB33" s="664">
        <f>하이퐁_DATA!AI33</f>
        <v>0</v>
      </c>
      <c r="BC33" s="693" t="str">
        <f t="shared" si="19"/>
        <v/>
      </c>
      <c r="BD33" s="692">
        <f>하이퐁_DATA!AJ33</f>
        <v>1.0150923076923077</v>
      </c>
      <c r="BE33" s="664">
        <f>하이퐁_DATA!AK33</f>
        <v>0</v>
      </c>
      <c r="BF33" s="665">
        <f t="shared" si="20"/>
        <v>0</v>
      </c>
      <c r="BG33" s="664">
        <f>하이퐁_DATA!AL33</f>
        <v>0</v>
      </c>
      <c r="BH33" s="693" t="str">
        <f t="shared" si="21"/>
        <v/>
      </c>
      <c r="BI33" s="692">
        <f>하이퐁_DATA!AM33</f>
        <v>2.0181999999999998</v>
      </c>
      <c r="BJ33" s="664">
        <f>하이퐁_DATA!AN33</f>
        <v>0</v>
      </c>
      <c r="BK33" s="665">
        <f t="shared" si="22"/>
        <v>0</v>
      </c>
      <c r="BL33" s="664">
        <f>하이퐁_DATA!AO33</f>
        <v>0</v>
      </c>
      <c r="BM33" s="693" t="str">
        <f t="shared" si="23"/>
        <v/>
      </c>
      <c r="BN33" s="692">
        <f>하이퐁_DATA!AP33</f>
        <v>3.0353038674033148</v>
      </c>
      <c r="BO33" s="664">
        <f>하이퐁_DATA!AQ33</f>
        <v>0</v>
      </c>
      <c r="BP33" s="665">
        <f t="shared" si="24"/>
        <v>0</v>
      </c>
      <c r="BQ33" s="664">
        <f>하이퐁_DATA!AR33</f>
        <v>0</v>
      </c>
      <c r="BR33" s="693" t="str">
        <f t="shared" si="25"/>
        <v/>
      </c>
    </row>
    <row r="34" spans="1:84" s="127" customFormat="1" ht="16.5" customHeight="1">
      <c r="A34" s="14"/>
      <c r="B34" s="1620"/>
      <c r="C34" s="304"/>
      <c r="D34" s="1626"/>
      <c r="E34" s="674" t="s">
        <v>64</v>
      </c>
      <c r="F34" s="721">
        <f t="shared" si="26"/>
        <v>22.0829007655014</v>
      </c>
      <c r="G34" s="664">
        <f t="shared" si="27"/>
        <v>11.839758116600001</v>
      </c>
      <c r="H34" s="665">
        <f t="shared" si="0"/>
        <v>0.53615049228933009</v>
      </c>
      <c r="I34" s="664">
        <f t="shared" si="27"/>
        <v>3.6421963273999998</v>
      </c>
      <c r="J34" s="717">
        <f t="shared" si="1"/>
        <v>3.2507193606040103</v>
      </c>
      <c r="K34" s="686">
        <f>하이퐁_DATA!I34</f>
        <v>2.9569310924369745</v>
      </c>
      <c r="L34" s="664">
        <f>하이퐁_DATA!J34</f>
        <v>4.1489001891999999</v>
      </c>
      <c r="M34" s="665">
        <f t="shared" si="2"/>
        <v>1.4031102042965284</v>
      </c>
      <c r="N34" s="664">
        <f>하이퐁_DATA!K34</f>
        <v>0</v>
      </c>
      <c r="O34" s="693" t="str">
        <f t="shared" si="3"/>
        <v/>
      </c>
      <c r="P34" s="692">
        <f>하이퐁_DATA!L34</f>
        <v>2.0190877192982453</v>
      </c>
      <c r="Q34" s="664">
        <f>하이퐁_DATA!M34</f>
        <v>6.4116936436000005</v>
      </c>
      <c r="R34" s="665">
        <f t="shared" si="4"/>
        <v>3.175539914545392</v>
      </c>
      <c r="S34" s="664">
        <f>하이퐁_DATA!N34</f>
        <v>0</v>
      </c>
      <c r="T34" s="693" t="str">
        <f t="shared" si="5"/>
        <v/>
      </c>
      <c r="U34" s="692">
        <f>하이퐁_DATA!O34</f>
        <v>1.9872307692307691</v>
      </c>
      <c r="V34" s="664">
        <f>하이퐁_DATA!P34</f>
        <v>1.2791642837999999</v>
      </c>
      <c r="W34" s="665">
        <f t="shared" si="6"/>
        <v>0.64369186689633817</v>
      </c>
      <c r="X34" s="664">
        <f>하이퐁_DATA!Q34</f>
        <v>0</v>
      </c>
      <c r="Y34" s="693" t="str">
        <f t="shared" si="7"/>
        <v/>
      </c>
      <c r="Z34" s="692">
        <f>하이퐁_DATA!R34</f>
        <v>1.0233478260869564</v>
      </c>
      <c r="AA34" s="664">
        <f>하이퐁_DATA!S34</f>
        <v>0</v>
      </c>
      <c r="AB34" s="665">
        <f t="shared" si="8"/>
        <v>0</v>
      </c>
      <c r="AC34" s="664">
        <f>하이퐁_DATA!T34</f>
        <v>0</v>
      </c>
      <c r="AD34" s="693" t="str">
        <f t="shared" si="9"/>
        <v/>
      </c>
      <c r="AE34" s="692">
        <f>하이퐁_DATA!U34</f>
        <v>1.004142857142857</v>
      </c>
      <c r="AF34" s="664">
        <f>하이퐁_DATA!V34</f>
        <v>0</v>
      </c>
      <c r="AG34" s="665">
        <f t="shared" si="10"/>
        <v>0</v>
      </c>
      <c r="AH34" s="664">
        <f>하이퐁_DATA!W34</f>
        <v>0</v>
      </c>
      <c r="AI34" s="693" t="str">
        <f t="shared" si="11"/>
        <v/>
      </c>
      <c r="AJ34" s="692">
        <f>하이퐁_DATA!X34</f>
        <v>0.97876923076923084</v>
      </c>
      <c r="AK34" s="664">
        <f>하이퐁_DATA!Y34</f>
        <v>0</v>
      </c>
      <c r="AL34" s="665">
        <f t="shared" si="12"/>
        <v>0</v>
      </c>
      <c r="AM34" s="664">
        <f>하이퐁_DATA!Z34</f>
        <v>0</v>
      </c>
      <c r="AN34" s="693" t="str">
        <f t="shared" si="13"/>
        <v/>
      </c>
      <c r="AO34" s="692">
        <f>하이퐁_DATA!AA34</f>
        <v>1.0121875</v>
      </c>
      <c r="AP34" s="664">
        <f>하이퐁_DATA!AB34</f>
        <v>0</v>
      </c>
      <c r="AQ34" s="665">
        <f t="shared" si="14"/>
        <v>0</v>
      </c>
      <c r="AR34" s="664">
        <f>하이퐁_DATA!AC34</f>
        <v>0</v>
      </c>
      <c r="AS34" s="693" t="str">
        <f t="shared" si="15"/>
        <v/>
      </c>
      <c r="AT34" s="692">
        <f>하이퐁_DATA!AD34</f>
        <v>1.0056666666666667</v>
      </c>
      <c r="AU34" s="664">
        <f>하이퐁_DATA!AE34</f>
        <v>0</v>
      </c>
      <c r="AV34" s="665">
        <f t="shared" si="16"/>
        <v>0</v>
      </c>
      <c r="AW34" s="664">
        <f>하이퐁_DATA!AF34</f>
        <v>0</v>
      </c>
      <c r="AX34" s="693" t="str">
        <f t="shared" si="17"/>
        <v/>
      </c>
      <c r="AY34" s="692">
        <f>하이퐁_DATA!AG34</f>
        <v>0.99697297297297294</v>
      </c>
      <c r="AZ34" s="664">
        <f>하이퐁_DATA!AH34</f>
        <v>0</v>
      </c>
      <c r="BA34" s="665">
        <f t="shared" si="18"/>
        <v>0</v>
      </c>
      <c r="BB34" s="664">
        <f>하이퐁_DATA!AI34</f>
        <v>0</v>
      </c>
      <c r="BC34" s="693" t="str">
        <f t="shared" si="19"/>
        <v/>
      </c>
      <c r="BD34" s="692">
        <f>하이퐁_DATA!AJ34</f>
        <v>1.0150923076923077</v>
      </c>
      <c r="BE34" s="664">
        <f>하이퐁_DATA!AK34</f>
        <v>0</v>
      </c>
      <c r="BF34" s="665">
        <f t="shared" si="20"/>
        <v>0</v>
      </c>
      <c r="BG34" s="664">
        <f>하이퐁_DATA!AL34</f>
        <v>0</v>
      </c>
      <c r="BH34" s="693" t="str">
        <f t="shared" si="21"/>
        <v/>
      </c>
      <c r="BI34" s="692">
        <f>하이퐁_DATA!AM34</f>
        <v>4.0363999999999995</v>
      </c>
      <c r="BJ34" s="664">
        <f>하이퐁_DATA!AN34</f>
        <v>0</v>
      </c>
      <c r="BK34" s="665">
        <f t="shared" si="22"/>
        <v>0</v>
      </c>
      <c r="BL34" s="664">
        <f>하이퐁_DATA!AO34</f>
        <v>0.24784121459999997</v>
      </c>
      <c r="BM34" s="693">
        <f t="shared" si="23"/>
        <v>0</v>
      </c>
      <c r="BN34" s="692">
        <f>하이퐁_DATA!AP34</f>
        <v>4.04707182320442</v>
      </c>
      <c r="BO34" s="664">
        <f>하이퐁_DATA!AQ34</f>
        <v>0</v>
      </c>
      <c r="BP34" s="665">
        <f t="shared" si="24"/>
        <v>0</v>
      </c>
      <c r="BQ34" s="664">
        <f>하이퐁_DATA!AR34</f>
        <v>3.6421963273999998</v>
      </c>
      <c r="BR34" s="693">
        <f t="shared" si="25"/>
        <v>0</v>
      </c>
    </row>
    <row r="35" spans="1:84" s="127" customFormat="1" ht="16.5" customHeight="1">
      <c r="A35" s="14"/>
      <c r="B35" s="1620"/>
      <c r="C35" s="304"/>
      <c r="D35" s="1626"/>
      <c r="E35" s="674" t="s">
        <v>241</v>
      </c>
      <c r="F35" s="721">
        <f t="shared" si="26"/>
        <v>0</v>
      </c>
      <c r="G35" s="664" t="e">
        <f t="shared" si="27"/>
        <v>#VALUE!</v>
      </c>
      <c r="H35" s="665" t="str">
        <f t="shared" si="0"/>
        <v/>
      </c>
      <c r="I35" s="664" t="e">
        <f t="shared" si="27"/>
        <v>#VALUE!</v>
      </c>
      <c r="J35" s="717" t="str">
        <f t="shared" si="1"/>
        <v/>
      </c>
      <c r="K35" s="686">
        <f>하이퐁_DATA!I35</f>
        <v>0</v>
      </c>
      <c r="L35" s="664">
        <f>하이퐁_DATA!J35</f>
        <v>0</v>
      </c>
      <c r="M35" s="665" t="str">
        <f t="shared" si="2"/>
        <v/>
      </c>
      <c r="N35" s="664">
        <f>하이퐁_DATA!K35</f>
        <v>43.792454986900005</v>
      </c>
      <c r="O35" s="693">
        <f t="shared" si="3"/>
        <v>0</v>
      </c>
      <c r="P35" s="692">
        <f>하이퐁_DATA!L35</f>
        <v>0</v>
      </c>
      <c r="Q35" s="664">
        <f>하이퐁_DATA!M35</f>
        <v>0</v>
      </c>
      <c r="R35" s="665" t="str">
        <f t="shared" si="4"/>
        <v/>
      </c>
      <c r="S35" s="664">
        <f>하이퐁_DATA!N35</f>
        <v>29.189933178799997</v>
      </c>
      <c r="T35" s="693">
        <f t="shared" si="5"/>
        <v>0</v>
      </c>
      <c r="U35" s="692">
        <f>하이퐁_DATA!O35</f>
        <v>0</v>
      </c>
      <c r="V35" s="664">
        <f>하이퐁_DATA!P35</f>
        <v>0</v>
      </c>
      <c r="W35" s="665" t="str">
        <f t="shared" si="6"/>
        <v/>
      </c>
      <c r="X35" s="664">
        <f>하이퐁_DATA!Q35</f>
        <v>0</v>
      </c>
      <c r="Y35" s="693" t="str">
        <f t="shared" si="7"/>
        <v/>
      </c>
      <c r="Z35" s="692">
        <f>하이퐁_DATA!R35</f>
        <v>0</v>
      </c>
      <c r="AA35" s="664">
        <f>하이퐁_DATA!S35</f>
        <v>0</v>
      </c>
      <c r="AB35" s="665" t="str">
        <f t="shared" si="8"/>
        <v/>
      </c>
      <c r="AC35" s="664">
        <f>하이퐁_DATA!T35</f>
        <v>0</v>
      </c>
      <c r="AD35" s="693" t="str">
        <f t="shared" si="9"/>
        <v/>
      </c>
      <c r="AE35" s="692">
        <f>하이퐁_DATA!U35</f>
        <v>0</v>
      </c>
      <c r="AF35" s="664">
        <f>하이퐁_DATA!V35</f>
        <v>0</v>
      </c>
      <c r="AG35" s="665" t="str">
        <f t="shared" si="10"/>
        <v/>
      </c>
      <c r="AH35" s="664">
        <f>하이퐁_DATA!W35</f>
        <v>0</v>
      </c>
      <c r="AI35" s="693" t="str">
        <f t="shared" si="11"/>
        <v/>
      </c>
      <c r="AJ35" s="692">
        <f>하이퐁_DATA!X35</f>
        <v>0</v>
      </c>
      <c r="AK35" s="664">
        <f>하이퐁_DATA!Y35</f>
        <v>0</v>
      </c>
      <c r="AL35" s="665" t="str">
        <f t="shared" si="12"/>
        <v/>
      </c>
      <c r="AM35" s="664">
        <f>하이퐁_DATA!Z35</f>
        <v>0</v>
      </c>
      <c r="AN35" s="693" t="str">
        <f t="shared" si="13"/>
        <v/>
      </c>
      <c r="AO35" s="692">
        <f>하이퐁_DATA!AA35</f>
        <v>0</v>
      </c>
      <c r="AP35" s="664">
        <f>하이퐁_DATA!AB35</f>
        <v>0</v>
      </c>
      <c r="AQ35" s="665" t="str">
        <f t="shared" si="14"/>
        <v/>
      </c>
      <c r="AR35" s="664">
        <f>하이퐁_DATA!AC35</f>
        <v>0</v>
      </c>
      <c r="AS35" s="693" t="str">
        <f t="shared" si="15"/>
        <v/>
      </c>
      <c r="AT35" s="692">
        <f>하이퐁_DATA!AD35</f>
        <v>0</v>
      </c>
      <c r="AU35" s="664">
        <f>하이퐁_DATA!AE35</f>
        <v>0</v>
      </c>
      <c r="AV35" s="665" t="str">
        <f t="shared" si="16"/>
        <v/>
      </c>
      <c r="AW35" s="664">
        <f>하이퐁_DATA!AF35</f>
        <v>0</v>
      </c>
      <c r="AX35" s="693" t="str">
        <f t="shared" si="17"/>
        <v/>
      </c>
      <c r="AY35" s="692">
        <f>하이퐁_DATA!AG35</f>
        <v>0</v>
      </c>
      <c r="AZ35" s="664">
        <f>하이퐁_DATA!AH35</f>
        <v>0</v>
      </c>
      <c r="BA35" s="665" t="str">
        <f t="shared" si="18"/>
        <v/>
      </c>
      <c r="BB35" s="664">
        <f>하이퐁_DATA!AI35</f>
        <v>0</v>
      </c>
      <c r="BC35" s="693" t="str">
        <f t="shared" si="19"/>
        <v/>
      </c>
      <c r="BD35" s="692">
        <f>하이퐁_DATA!AJ35</f>
        <v>0</v>
      </c>
      <c r="BE35" s="664">
        <f>하이퐁_DATA!AK35</f>
        <v>0</v>
      </c>
      <c r="BF35" s="665" t="str">
        <f t="shared" si="20"/>
        <v/>
      </c>
      <c r="BG35" s="664">
        <f>하이퐁_DATA!AL35</f>
        <v>0</v>
      </c>
      <c r="BH35" s="693" t="str">
        <f t="shared" si="21"/>
        <v/>
      </c>
      <c r="BI35" s="692">
        <f>하이퐁_DATA!AM35</f>
        <v>0</v>
      </c>
      <c r="BJ35" s="664">
        <f>하이퐁_DATA!AN35</f>
        <v>0</v>
      </c>
      <c r="BK35" s="665" t="str">
        <f t="shared" si="22"/>
        <v/>
      </c>
      <c r="BL35" s="664">
        <f>하이퐁_DATA!AO35</f>
        <v>0</v>
      </c>
      <c r="BM35" s="693" t="str">
        <f t="shared" si="23"/>
        <v/>
      </c>
      <c r="BN35" s="692">
        <f>하이퐁_DATA!AP35</f>
        <v>0</v>
      </c>
      <c r="BO35" s="664">
        <f>하이퐁_DATA!AQ35</f>
        <v>0</v>
      </c>
      <c r="BP35" s="665" t="str">
        <f t="shared" si="24"/>
        <v/>
      </c>
      <c r="BQ35" s="664">
        <f>하이퐁_DATA!AR35</f>
        <v>0</v>
      </c>
      <c r="BR35" s="693" t="str">
        <f t="shared" si="25"/>
        <v/>
      </c>
    </row>
    <row r="36" spans="1:84" s="127" customFormat="1" ht="16.5" customHeight="1">
      <c r="A36" s="14"/>
      <c r="B36" s="1620"/>
      <c r="C36" s="304"/>
      <c r="D36" s="1626"/>
      <c r="E36" s="674"/>
      <c r="F36" s="721">
        <f t="shared" si="26"/>
        <v>0</v>
      </c>
      <c r="G36" s="664" t="e">
        <f t="shared" si="27"/>
        <v>#VALUE!</v>
      </c>
      <c r="H36" s="665" t="str">
        <f t="shared" si="0"/>
        <v/>
      </c>
      <c r="I36" s="664" t="e">
        <f t="shared" si="27"/>
        <v>#VALUE!</v>
      </c>
      <c r="J36" s="717" t="str">
        <f t="shared" si="1"/>
        <v/>
      </c>
      <c r="K36" s="686"/>
      <c r="L36" s="664"/>
      <c r="M36" s="665" t="str">
        <f t="shared" si="2"/>
        <v/>
      </c>
      <c r="N36" s="664"/>
      <c r="O36" s="693" t="str">
        <f t="shared" si="3"/>
        <v/>
      </c>
      <c r="P36" s="692"/>
      <c r="Q36" s="664"/>
      <c r="R36" s="665" t="str">
        <f t="shared" si="4"/>
        <v/>
      </c>
      <c r="S36" s="664"/>
      <c r="T36" s="693" t="str">
        <f t="shared" si="5"/>
        <v/>
      </c>
      <c r="U36" s="692"/>
      <c r="V36" s="664"/>
      <c r="W36" s="665" t="str">
        <f t="shared" si="6"/>
        <v/>
      </c>
      <c r="X36" s="664"/>
      <c r="Y36" s="693" t="str">
        <f t="shared" si="7"/>
        <v/>
      </c>
      <c r="Z36" s="692"/>
      <c r="AA36" s="664"/>
      <c r="AB36" s="665" t="str">
        <f t="shared" si="8"/>
        <v/>
      </c>
      <c r="AC36" s="664"/>
      <c r="AD36" s="693" t="str">
        <f t="shared" si="9"/>
        <v/>
      </c>
      <c r="AE36" s="692"/>
      <c r="AF36" s="664"/>
      <c r="AG36" s="665" t="str">
        <f t="shared" si="10"/>
        <v/>
      </c>
      <c r="AH36" s="664"/>
      <c r="AI36" s="693" t="str">
        <f t="shared" si="11"/>
        <v/>
      </c>
      <c r="AJ36" s="692"/>
      <c r="AK36" s="664"/>
      <c r="AL36" s="665" t="str">
        <f t="shared" si="12"/>
        <v/>
      </c>
      <c r="AM36" s="664"/>
      <c r="AN36" s="693" t="str">
        <f t="shared" si="13"/>
        <v/>
      </c>
      <c r="AO36" s="692"/>
      <c r="AP36" s="664"/>
      <c r="AQ36" s="665" t="str">
        <f t="shared" si="14"/>
        <v/>
      </c>
      <c r="AR36" s="664"/>
      <c r="AS36" s="693" t="str">
        <f t="shared" si="15"/>
        <v/>
      </c>
      <c r="AT36" s="692"/>
      <c r="AU36" s="664"/>
      <c r="AV36" s="665" t="str">
        <f t="shared" si="16"/>
        <v/>
      </c>
      <c r="AW36" s="664"/>
      <c r="AX36" s="693" t="str">
        <f t="shared" si="17"/>
        <v/>
      </c>
      <c r="AY36" s="692"/>
      <c r="AZ36" s="664"/>
      <c r="BA36" s="665" t="str">
        <f t="shared" si="18"/>
        <v/>
      </c>
      <c r="BB36" s="664"/>
      <c r="BC36" s="693" t="str">
        <f t="shared" si="19"/>
        <v/>
      </c>
      <c r="BD36" s="692"/>
      <c r="BE36" s="664"/>
      <c r="BF36" s="665" t="str">
        <f t="shared" si="20"/>
        <v/>
      </c>
      <c r="BG36" s="664"/>
      <c r="BH36" s="693" t="str">
        <f t="shared" si="21"/>
        <v/>
      </c>
      <c r="BI36" s="692"/>
      <c r="BJ36" s="664"/>
      <c r="BK36" s="665" t="str">
        <f t="shared" si="22"/>
        <v/>
      </c>
      <c r="BL36" s="664"/>
      <c r="BM36" s="693" t="str">
        <f t="shared" si="23"/>
        <v/>
      </c>
      <c r="BN36" s="692"/>
      <c r="BO36" s="664"/>
      <c r="BP36" s="665" t="str">
        <f t="shared" si="24"/>
        <v/>
      </c>
      <c r="BQ36" s="664"/>
      <c r="BR36" s="693" t="str">
        <f t="shared" si="25"/>
        <v/>
      </c>
    </row>
    <row r="37" spans="1:84" s="127" customFormat="1" ht="16.5" customHeight="1">
      <c r="A37" s="14"/>
      <c r="B37" s="1620"/>
      <c r="C37" s="304"/>
      <c r="D37" s="1626"/>
      <c r="E37" s="674"/>
      <c r="F37" s="721">
        <f t="shared" si="26"/>
        <v>0</v>
      </c>
      <c r="G37" s="664" t="e">
        <f t="shared" si="27"/>
        <v>#VALUE!</v>
      </c>
      <c r="H37" s="665" t="str">
        <f t="shared" si="0"/>
        <v/>
      </c>
      <c r="I37" s="664" t="e">
        <f t="shared" si="27"/>
        <v>#VALUE!</v>
      </c>
      <c r="J37" s="717" t="str">
        <f t="shared" si="1"/>
        <v/>
      </c>
      <c r="K37" s="686"/>
      <c r="L37" s="664"/>
      <c r="M37" s="665" t="str">
        <f t="shared" si="2"/>
        <v/>
      </c>
      <c r="N37" s="664"/>
      <c r="O37" s="693" t="str">
        <f t="shared" si="3"/>
        <v/>
      </c>
      <c r="P37" s="692"/>
      <c r="Q37" s="664"/>
      <c r="R37" s="665" t="str">
        <f t="shared" si="4"/>
        <v/>
      </c>
      <c r="S37" s="664"/>
      <c r="T37" s="693" t="str">
        <f t="shared" si="5"/>
        <v/>
      </c>
      <c r="U37" s="692"/>
      <c r="V37" s="664"/>
      <c r="W37" s="665" t="str">
        <f t="shared" si="6"/>
        <v/>
      </c>
      <c r="X37" s="664"/>
      <c r="Y37" s="693" t="str">
        <f t="shared" si="7"/>
        <v/>
      </c>
      <c r="Z37" s="692"/>
      <c r="AA37" s="664"/>
      <c r="AB37" s="665" t="str">
        <f t="shared" si="8"/>
        <v/>
      </c>
      <c r="AC37" s="664"/>
      <c r="AD37" s="693" t="str">
        <f t="shared" si="9"/>
        <v/>
      </c>
      <c r="AE37" s="692"/>
      <c r="AF37" s="664"/>
      <c r="AG37" s="665" t="str">
        <f t="shared" si="10"/>
        <v/>
      </c>
      <c r="AH37" s="664"/>
      <c r="AI37" s="693" t="str">
        <f t="shared" si="11"/>
        <v/>
      </c>
      <c r="AJ37" s="692"/>
      <c r="AK37" s="664"/>
      <c r="AL37" s="665" t="str">
        <f t="shared" si="12"/>
        <v/>
      </c>
      <c r="AM37" s="664"/>
      <c r="AN37" s="693" t="str">
        <f t="shared" si="13"/>
        <v/>
      </c>
      <c r="AO37" s="692"/>
      <c r="AP37" s="664"/>
      <c r="AQ37" s="665" t="str">
        <f t="shared" si="14"/>
        <v/>
      </c>
      <c r="AR37" s="664"/>
      <c r="AS37" s="693" t="str">
        <f t="shared" si="15"/>
        <v/>
      </c>
      <c r="AT37" s="692"/>
      <c r="AU37" s="664"/>
      <c r="AV37" s="665" t="str">
        <f t="shared" si="16"/>
        <v/>
      </c>
      <c r="AW37" s="664"/>
      <c r="AX37" s="693" t="str">
        <f t="shared" si="17"/>
        <v/>
      </c>
      <c r="AY37" s="692"/>
      <c r="AZ37" s="664"/>
      <c r="BA37" s="665" t="str">
        <f t="shared" si="18"/>
        <v/>
      </c>
      <c r="BB37" s="664"/>
      <c r="BC37" s="693" t="str">
        <f t="shared" si="19"/>
        <v/>
      </c>
      <c r="BD37" s="692"/>
      <c r="BE37" s="664"/>
      <c r="BF37" s="665" t="str">
        <f t="shared" si="20"/>
        <v/>
      </c>
      <c r="BG37" s="664"/>
      <c r="BH37" s="693" t="str">
        <f t="shared" si="21"/>
        <v/>
      </c>
      <c r="BI37" s="692"/>
      <c r="BJ37" s="664"/>
      <c r="BK37" s="665" t="str">
        <f t="shared" si="22"/>
        <v/>
      </c>
      <c r="BL37" s="664"/>
      <c r="BM37" s="693" t="str">
        <f t="shared" si="23"/>
        <v/>
      </c>
      <c r="BN37" s="692"/>
      <c r="BO37" s="664"/>
      <c r="BP37" s="665" t="str">
        <f t="shared" si="24"/>
        <v/>
      </c>
      <c r="BQ37" s="664"/>
      <c r="BR37" s="693" t="str">
        <f t="shared" si="25"/>
        <v/>
      </c>
    </row>
    <row r="38" spans="1:84" s="127" customFormat="1" ht="16.5" customHeight="1">
      <c r="A38" s="14"/>
      <c r="B38" s="1620"/>
      <c r="C38" s="304"/>
      <c r="D38" s="1626"/>
      <c r="E38" s="676" t="s">
        <v>222</v>
      </c>
      <c r="F38" s="721">
        <f t="shared" si="26"/>
        <v>9.0773176425871576</v>
      </c>
      <c r="G38" s="664">
        <f t="shared" si="27"/>
        <v>0</v>
      </c>
      <c r="H38" s="665">
        <f t="shared" si="0"/>
        <v>0</v>
      </c>
      <c r="I38" s="664" t="e">
        <f t="shared" si="27"/>
        <v>#VALUE!</v>
      </c>
      <c r="J38" s="717" t="str">
        <f t="shared" si="1"/>
        <v/>
      </c>
      <c r="K38" s="686">
        <f>하이퐁_DATA!I38</f>
        <v>2.0030823529411763</v>
      </c>
      <c r="L38" s="664">
        <f>하이퐁_DATA!J38</f>
        <v>0</v>
      </c>
      <c r="M38" s="665">
        <f t="shared" si="2"/>
        <v>0</v>
      </c>
      <c r="N38" s="664">
        <f>하이퐁_DATA!K38</f>
        <v>0</v>
      </c>
      <c r="O38" s="693" t="str">
        <f t="shared" si="3"/>
        <v/>
      </c>
      <c r="P38" s="692">
        <f>하이퐁_DATA!L38</f>
        <v>1.0095438596491226</v>
      </c>
      <c r="Q38" s="664">
        <f>하이퐁_DATA!M38</f>
        <v>0</v>
      </c>
      <c r="R38" s="665">
        <f t="shared" si="4"/>
        <v>0</v>
      </c>
      <c r="S38" s="664">
        <f>하이퐁_DATA!N38</f>
        <v>0</v>
      </c>
      <c r="T38" s="693" t="str">
        <f t="shared" si="5"/>
        <v/>
      </c>
      <c r="U38" s="692">
        <f>하이퐁_DATA!O38</f>
        <v>0.99361538461538457</v>
      </c>
      <c r="V38" s="664">
        <f>하이퐁_DATA!P38</f>
        <v>0</v>
      </c>
      <c r="W38" s="665">
        <f t="shared" si="6"/>
        <v>0</v>
      </c>
      <c r="X38" s="664">
        <f>하이퐁_DATA!Q38</f>
        <v>0</v>
      </c>
      <c r="Y38" s="693" t="str">
        <f t="shared" si="7"/>
        <v/>
      </c>
      <c r="Z38" s="692">
        <f>하이퐁_DATA!R38</f>
        <v>1.0233478260869564</v>
      </c>
      <c r="AA38" s="664">
        <f>하이퐁_DATA!S38</f>
        <v>0</v>
      </c>
      <c r="AB38" s="665">
        <f t="shared" si="8"/>
        <v>0</v>
      </c>
      <c r="AC38" s="664">
        <f>하이퐁_DATA!T38</f>
        <v>0</v>
      </c>
      <c r="AD38" s="693" t="str">
        <f t="shared" si="9"/>
        <v/>
      </c>
      <c r="AE38" s="692">
        <f>하이퐁_DATA!U38</f>
        <v>0</v>
      </c>
      <c r="AF38" s="664">
        <f>하이퐁_DATA!V38</f>
        <v>0</v>
      </c>
      <c r="AG38" s="665" t="str">
        <f t="shared" si="10"/>
        <v/>
      </c>
      <c r="AH38" s="664">
        <f>하이퐁_DATA!W38</f>
        <v>0</v>
      </c>
      <c r="AI38" s="693" t="str">
        <f t="shared" si="11"/>
        <v/>
      </c>
      <c r="AJ38" s="692">
        <f>하이퐁_DATA!X38</f>
        <v>0</v>
      </c>
      <c r="AK38" s="664">
        <f>하이퐁_DATA!Y38</f>
        <v>0</v>
      </c>
      <c r="AL38" s="665" t="str">
        <f t="shared" si="12"/>
        <v/>
      </c>
      <c r="AM38" s="664">
        <f>하이퐁_DATA!Z38</f>
        <v>0</v>
      </c>
      <c r="AN38" s="693" t="str">
        <f t="shared" si="13"/>
        <v/>
      </c>
      <c r="AO38" s="692">
        <f>하이퐁_DATA!AA38</f>
        <v>0</v>
      </c>
      <c r="AP38" s="664">
        <f>하이퐁_DATA!AB38</f>
        <v>0</v>
      </c>
      <c r="AQ38" s="665" t="str">
        <f t="shared" si="14"/>
        <v/>
      </c>
      <c r="AR38" s="664">
        <f>하이퐁_DATA!AC38</f>
        <v>0</v>
      </c>
      <c r="AS38" s="693" t="str">
        <f t="shared" si="15"/>
        <v/>
      </c>
      <c r="AT38" s="692">
        <f>하이퐁_DATA!AD38</f>
        <v>0</v>
      </c>
      <c r="AU38" s="664">
        <f>하이퐁_DATA!AE38</f>
        <v>0</v>
      </c>
      <c r="AV38" s="665" t="str">
        <f t="shared" si="16"/>
        <v/>
      </c>
      <c r="AW38" s="664">
        <f>하이퐁_DATA!AF38</f>
        <v>0</v>
      </c>
      <c r="AX38" s="693" t="str">
        <f t="shared" si="17"/>
        <v/>
      </c>
      <c r="AY38" s="692">
        <f>하이퐁_DATA!AG38</f>
        <v>0</v>
      </c>
      <c r="AZ38" s="664">
        <f>하이퐁_DATA!AH38</f>
        <v>0</v>
      </c>
      <c r="BA38" s="665" t="str">
        <f t="shared" si="18"/>
        <v/>
      </c>
      <c r="BB38" s="664">
        <f>하이퐁_DATA!AI38</f>
        <v>0</v>
      </c>
      <c r="BC38" s="693" t="str">
        <f t="shared" si="19"/>
        <v/>
      </c>
      <c r="BD38" s="692">
        <f>하이퐁_DATA!AJ38</f>
        <v>1.0150923076923077</v>
      </c>
      <c r="BE38" s="664">
        <f>하이퐁_DATA!AK38</f>
        <v>0</v>
      </c>
      <c r="BF38" s="665">
        <f t="shared" si="20"/>
        <v>0</v>
      </c>
      <c r="BG38" s="664">
        <f>하이퐁_DATA!AL38</f>
        <v>0</v>
      </c>
      <c r="BH38" s="693" t="str">
        <f t="shared" si="21"/>
        <v/>
      </c>
      <c r="BI38" s="692">
        <f>하이퐁_DATA!AM38</f>
        <v>1.0090999999999999</v>
      </c>
      <c r="BJ38" s="664">
        <f>하이퐁_DATA!AN38</f>
        <v>0</v>
      </c>
      <c r="BK38" s="665">
        <f t="shared" si="22"/>
        <v>0</v>
      </c>
      <c r="BL38" s="664">
        <f>하이퐁_DATA!AO38</f>
        <v>0</v>
      </c>
      <c r="BM38" s="693" t="str">
        <f t="shared" si="23"/>
        <v/>
      </c>
      <c r="BN38" s="692">
        <f>하이퐁_DATA!AP38</f>
        <v>2.02353591160221</v>
      </c>
      <c r="BO38" s="664">
        <f>하이퐁_DATA!AQ38</f>
        <v>0</v>
      </c>
      <c r="BP38" s="665">
        <f t="shared" si="24"/>
        <v>0</v>
      </c>
      <c r="BQ38" s="664">
        <f>하이퐁_DATA!AR38</f>
        <v>0</v>
      </c>
      <c r="BR38" s="693" t="str">
        <f t="shared" si="25"/>
        <v/>
      </c>
    </row>
    <row r="39" spans="1:84" s="127" customFormat="1" ht="16.5" customHeight="1">
      <c r="A39" s="14"/>
      <c r="B39" s="1620"/>
      <c r="C39" s="304"/>
      <c r="D39" s="1626"/>
      <c r="E39" s="677" t="s">
        <v>25</v>
      </c>
      <c r="F39" s="739">
        <f t="shared" si="26"/>
        <v>1458.2613337982691</v>
      </c>
      <c r="G39" s="740">
        <f t="shared" si="27"/>
        <v>620.04338052352159</v>
      </c>
      <c r="H39" s="708">
        <f t="shared" si="0"/>
        <v>0.4251935960672576</v>
      </c>
      <c r="I39" s="740">
        <f t="shared" si="27"/>
        <v>1055.2287463368</v>
      </c>
      <c r="J39" s="723">
        <f t="shared" si="1"/>
        <v>0.58759144183286005</v>
      </c>
      <c r="K39" s="710">
        <f>하이퐁_DATA!I39</f>
        <v>148.76438978225835</v>
      </c>
      <c r="L39" s="707">
        <f>하이퐁_DATA!J39</f>
        <v>149.43763849160001</v>
      </c>
      <c r="M39" s="708">
        <f t="shared" si="2"/>
        <v>1.0045256039454542</v>
      </c>
      <c r="N39" s="707">
        <f>하이퐁_DATA!K39</f>
        <v>184.05251903359999</v>
      </c>
      <c r="O39" s="709">
        <f t="shared" si="3"/>
        <v>0.81192933015124447</v>
      </c>
      <c r="P39" s="706">
        <f>하이퐁_DATA!L39</f>
        <v>138.5444521131983</v>
      </c>
      <c r="Q39" s="707">
        <f>하이퐁_DATA!M39</f>
        <v>108.36488038399997</v>
      </c>
      <c r="R39" s="708">
        <f t="shared" si="4"/>
        <v>0.78216686941358005</v>
      </c>
      <c r="S39" s="707">
        <f>하이퐁_DATA!N39</f>
        <v>136.36711072119999</v>
      </c>
      <c r="T39" s="709">
        <f t="shared" si="5"/>
        <v>0.79465554275436656</v>
      </c>
      <c r="U39" s="706">
        <f>하이퐁_DATA!O39</f>
        <v>121.02093586801</v>
      </c>
      <c r="V39" s="707">
        <f>하이퐁_DATA!P39</f>
        <v>81.676287916599989</v>
      </c>
      <c r="W39" s="708">
        <f t="shared" si="6"/>
        <v>0.67489387130239376</v>
      </c>
      <c r="X39" s="707">
        <f>하이퐁_DATA!Q39</f>
        <v>99.753543576100014</v>
      </c>
      <c r="Y39" s="709">
        <f t="shared" si="7"/>
        <v>0.81878081708737249</v>
      </c>
      <c r="Z39" s="706">
        <f>하이퐁_DATA!R39</f>
        <v>102.07145564550595</v>
      </c>
      <c r="AA39" s="707">
        <f>하이퐁_DATA!S39</f>
        <v>63.865655046464418</v>
      </c>
      <c r="AB39" s="708">
        <f t="shared" si="8"/>
        <v>0.62569554477864764</v>
      </c>
      <c r="AC39" s="707">
        <f>하이퐁_DATA!T39</f>
        <v>74.529668741200027</v>
      </c>
      <c r="AD39" s="709">
        <f t="shared" si="9"/>
        <v>0.85691585814280513</v>
      </c>
      <c r="AE39" s="706">
        <f>하이퐁_DATA!U39</f>
        <v>116.60698747359329</v>
      </c>
      <c r="AF39" s="707">
        <f>하이퐁_DATA!V39</f>
        <v>54.064789292122143</v>
      </c>
      <c r="AG39" s="708">
        <f t="shared" si="10"/>
        <v>0.46364965310818618</v>
      </c>
      <c r="AH39" s="707">
        <f>하이퐁_DATA!W39</f>
        <v>82.739222680299989</v>
      </c>
      <c r="AI39" s="709">
        <f t="shared" si="11"/>
        <v>0.65343603119194937</v>
      </c>
      <c r="AJ39" s="706">
        <f>하이퐁_DATA!X39</f>
        <v>116.63889461100426</v>
      </c>
      <c r="AK39" s="707">
        <f>하이퐁_DATA!Y39</f>
        <v>48.078107003744989</v>
      </c>
      <c r="AL39" s="708">
        <f t="shared" si="12"/>
        <v>0.41219618176327499</v>
      </c>
      <c r="AM39" s="707">
        <f>하이퐁_DATA!Z39</f>
        <v>71.050090372</v>
      </c>
      <c r="AN39" s="709">
        <f t="shared" si="13"/>
        <v>0.67667904082908814</v>
      </c>
      <c r="AO39" s="706">
        <f>하이퐁_DATA!AA39</f>
        <v>102.08139393420774</v>
      </c>
      <c r="AP39" s="707">
        <f>하이퐁_DATA!AB39</f>
        <v>42.962697590085</v>
      </c>
      <c r="AQ39" s="708">
        <f t="shared" si="14"/>
        <v>0.4208670741484466</v>
      </c>
      <c r="AR39" s="707">
        <f>하이퐁_DATA!AC39</f>
        <v>70.093049599500006</v>
      </c>
      <c r="AS39" s="709">
        <f t="shared" si="15"/>
        <v>0.6129380564202398</v>
      </c>
      <c r="AT39" s="706">
        <f>하이퐁_DATA!AD39</f>
        <v>102.08139393420774</v>
      </c>
      <c r="AU39" s="707">
        <f>하이퐁_DATA!AE39</f>
        <v>38.464914531224991</v>
      </c>
      <c r="AV39" s="708">
        <f t="shared" si="16"/>
        <v>0.37680632139502257</v>
      </c>
      <c r="AW39" s="707">
        <f>하이퐁_DATA!AF39</f>
        <v>72.864473071399999</v>
      </c>
      <c r="AX39" s="709">
        <f t="shared" si="17"/>
        <v>0.52789669519099069</v>
      </c>
      <c r="AY39" s="706">
        <f>하이퐁_DATA!AG39</f>
        <v>102.1525311585994</v>
      </c>
      <c r="AZ39" s="707">
        <f>하이퐁_DATA!AH39</f>
        <v>33.128410267679996</v>
      </c>
      <c r="BA39" s="708">
        <f t="shared" si="18"/>
        <v>0.32430337155567568</v>
      </c>
      <c r="BB39" s="707">
        <f>하이퐁_DATA!AI39</f>
        <v>79.879659074499997</v>
      </c>
      <c r="BC39" s="709">
        <f t="shared" si="19"/>
        <v>0.41472898922593904</v>
      </c>
      <c r="BD39" s="706">
        <f>하이퐁_DATA!AJ39</f>
        <v>131.23719457826067</v>
      </c>
      <c r="BE39" s="707">
        <f>하이퐁_DATA!AK39</f>
        <v>0</v>
      </c>
      <c r="BF39" s="708">
        <f t="shared" si="20"/>
        <v>0</v>
      </c>
      <c r="BG39" s="707">
        <f>하이퐁_DATA!AL39</f>
        <v>77.850830385699993</v>
      </c>
      <c r="BH39" s="709">
        <f t="shared" si="21"/>
        <v>0</v>
      </c>
      <c r="BI39" s="706">
        <f>하이퐁_DATA!AM39</f>
        <v>131.23824071391357</v>
      </c>
      <c r="BJ39" s="707">
        <f>하이퐁_DATA!AN39</f>
        <v>0</v>
      </c>
      <c r="BK39" s="708">
        <f t="shared" si="22"/>
        <v>0</v>
      </c>
      <c r="BL39" s="707">
        <f>하이퐁_DATA!AO39</f>
        <v>89.809605851699999</v>
      </c>
      <c r="BM39" s="709">
        <f t="shared" si="23"/>
        <v>0</v>
      </c>
      <c r="BN39" s="706">
        <f>하이퐁_DATA!AP39</f>
        <v>145.82346398550973</v>
      </c>
      <c r="BO39" s="707">
        <f>하이퐁_DATA!AQ39</f>
        <v>0</v>
      </c>
      <c r="BP39" s="708">
        <f t="shared" si="24"/>
        <v>0</v>
      </c>
      <c r="BQ39" s="707">
        <f>하이퐁_DATA!AR39</f>
        <v>106.04857908130001</v>
      </c>
      <c r="BR39" s="709">
        <f t="shared" si="25"/>
        <v>0</v>
      </c>
    </row>
    <row r="40" spans="1:84" s="127" customFormat="1" ht="16.5" customHeight="1">
      <c r="A40" s="14"/>
      <c r="B40" s="1620"/>
      <c r="C40" s="304"/>
      <c r="D40" s="1626"/>
      <c r="E40" s="672" t="s">
        <v>8</v>
      </c>
      <c r="F40" s="721">
        <f t="shared" si="26"/>
        <v>866.24720000000002</v>
      </c>
      <c r="G40" s="664">
        <f t="shared" si="27"/>
        <v>421.53396032090996</v>
      </c>
      <c r="H40" s="665">
        <f t="shared" si="0"/>
        <v>0.48662086332967069</v>
      </c>
      <c r="I40" s="664">
        <f t="shared" si="27"/>
        <v>671.24884865319996</v>
      </c>
      <c r="J40" s="717">
        <f t="shared" si="1"/>
        <v>0.62798463068753074</v>
      </c>
      <c r="K40" s="686">
        <f>하이퐁_DATA!I40</f>
        <v>73.571680000000001</v>
      </c>
      <c r="L40" s="664">
        <f>하이퐁_DATA!J40</f>
        <v>55.835371090799995</v>
      </c>
      <c r="M40" s="665">
        <f t="shared" si="2"/>
        <v>0.75892478044269196</v>
      </c>
      <c r="N40" s="664">
        <f>하이퐁_DATA!K40</f>
        <v>73.257221478199995</v>
      </c>
      <c r="O40" s="693">
        <f t="shared" si="3"/>
        <v>0.76218248473176908</v>
      </c>
      <c r="P40" s="692">
        <f>하이퐁_DATA!L40</f>
        <v>66.451840000000004</v>
      </c>
      <c r="Q40" s="664">
        <f>하이퐁_DATA!M40</f>
        <v>53.087108182399994</v>
      </c>
      <c r="R40" s="665">
        <f t="shared" si="4"/>
        <v>0.79888093666631343</v>
      </c>
      <c r="S40" s="664">
        <f>하이퐁_DATA!N40</f>
        <v>73.860994389399991</v>
      </c>
      <c r="T40" s="693">
        <f t="shared" si="5"/>
        <v>0.71874348052398651</v>
      </c>
      <c r="U40" s="692">
        <f>하이퐁_DATA!O40</f>
        <v>73.571680000000001</v>
      </c>
      <c r="V40" s="664">
        <f>하이퐁_DATA!P40</f>
        <v>49.507765683999999</v>
      </c>
      <c r="W40" s="665">
        <f t="shared" si="6"/>
        <v>0.67291878728336774</v>
      </c>
      <c r="X40" s="664">
        <f>하이퐁_DATA!Q40</f>
        <v>71.930524177400002</v>
      </c>
      <c r="Y40" s="693">
        <f t="shared" si="7"/>
        <v>0.68827199926835714</v>
      </c>
      <c r="Z40" s="692">
        <f>하이퐁_DATA!R40</f>
        <v>71.198400000000007</v>
      </c>
      <c r="AA40" s="664">
        <f>하이퐁_DATA!S40</f>
        <v>47.714453821709995</v>
      </c>
      <c r="AB40" s="665">
        <f t="shared" si="8"/>
        <v>0.67016188315622249</v>
      </c>
      <c r="AC40" s="664">
        <f>하이퐁_DATA!T40</f>
        <v>60.763953933000003</v>
      </c>
      <c r="AD40" s="693">
        <f t="shared" si="9"/>
        <v>0.78524274233900671</v>
      </c>
      <c r="AE40" s="692">
        <f>하이퐁_DATA!U40</f>
        <v>73.571680000000001</v>
      </c>
      <c r="AF40" s="664">
        <f>하이퐁_DATA!V40</f>
        <v>52.755132149264995</v>
      </c>
      <c r="AG40" s="665">
        <f t="shared" si="10"/>
        <v>0.71705759810384917</v>
      </c>
      <c r="AH40" s="664">
        <f>하이퐁_DATA!W40</f>
        <v>60.836363222099997</v>
      </c>
      <c r="AI40" s="693">
        <f t="shared" si="11"/>
        <v>0.86716446143678527</v>
      </c>
      <c r="AJ40" s="692">
        <f>하이퐁_DATA!X40</f>
        <v>71.198400000000007</v>
      </c>
      <c r="AK40" s="664">
        <f>하이퐁_DATA!Y40</f>
        <v>48.078107003744989</v>
      </c>
      <c r="AL40" s="665">
        <f t="shared" si="12"/>
        <v>0.67526948644555196</v>
      </c>
      <c r="AM40" s="664">
        <f>하이퐁_DATA!Z40</f>
        <v>55.964910149999994</v>
      </c>
      <c r="AN40" s="693">
        <f t="shared" si="13"/>
        <v>0.85907592587718995</v>
      </c>
      <c r="AO40" s="692">
        <f>하이퐁_DATA!AA40</f>
        <v>73.571680000000001</v>
      </c>
      <c r="AP40" s="664">
        <f>하이퐁_DATA!AB40</f>
        <v>42.962697590085</v>
      </c>
      <c r="AQ40" s="665">
        <f t="shared" si="14"/>
        <v>0.58395700071121115</v>
      </c>
      <c r="AR40" s="664">
        <f>하이퐁_DATA!AC40</f>
        <v>54.711365730099999</v>
      </c>
      <c r="AS40" s="693">
        <f t="shared" si="15"/>
        <v>0.78526092369960065</v>
      </c>
      <c r="AT40" s="692">
        <f>하이퐁_DATA!AD40</f>
        <v>73.571680000000001</v>
      </c>
      <c r="AU40" s="664">
        <f>하이퐁_DATA!AE40</f>
        <v>38.464914531224991</v>
      </c>
      <c r="AV40" s="665">
        <f t="shared" si="16"/>
        <v>0.52282229427444082</v>
      </c>
      <c r="AW40" s="664">
        <f>하이퐁_DATA!AF40</f>
        <v>53.416374080899999</v>
      </c>
      <c r="AX40" s="693">
        <f t="shared" si="17"/>
        <v>0.72009594797597509</v>
      </c>
      <c r="AY40" s="692">
        <f>하이퐁_DATA!AG40</f>
        <v>71.198400000000007</v>
      </c>
      <c r="AZ40" s="664">
        <f>하이퐁_DATA!AH40</f>
        <v>33.128410267679996</v>
      </c>
      <c r="BA40" s="665">
        <f t="shared" si="18"/>
        <v>0.465297117177914</v>
      </c>
      <c r="BB40" s="664">
        <f>하이퐁_DATA!AI40</f>
        <v>56.557311970499995</v>
      </c>
      <c r="BC40" s="693">
        <f t="shared" si="19"/>
        <v>0.585749377285816</v>
      </c>
      <c r="BD40" s="692">
        <f>하이퐁_DATA!AJ40</f>
        <v>73.571680000000001</v>
      </c>
      <c r="BE40" s="664">
        <f>하이퐁_DATA!AK40</f>
        <v>0</v>
      </c>
      <c r="BF40" s="665">
        <f t="shared" si="20"/>
        <v>0</v>
      </c>
      <c r="BG40" s="664">
        <f>하이퐁_DATA!AL40</f>
        <v>55.495846764699998</v>
      </c>
      <c r="BH40" s="693">
        <f t="shared" si="21"/>
        <v>0</v>
      </c>
      <c r="BI40" s="692">
        <f>하이퐁_DATA!AM40</f>
        <v>71.198400000000007</v>
      </c>
      <c r="BJ40" s="664">
        <f>하이퐁_DATA!AN40</f>
        <v>0</v>
      </c>
      <c r="BK40" s="665">
        <f t="shared" si="22"/>
        <v>0</v>
      </c>
      <c r="BL40" s="664">
        <f>하이퐁_DATA!AO40</f>
        <v>56.703334550400001</v>
      </c>
      <c r="BM40" s="693">
        <f t="shared" si="23"/>
        <v>0</v>
      </c>
      <c r="BN40" s="692">
        <f>하이퐁_DATA!AP40</f>
        <v>73.571680000000001</v>
      </c>
      <c r="BO40" s="664">
        <f>하이퐁_DATA!AQ40</f>
        <v>0</v>
      </c>
      <c r="BP40" s="665">
        <f t="shared" si="24"/>
        <v>0</v>
      </c>
      <c r="BQ40" s="664">
        <f>하이퐁_DATA!AR40</f>
        <v>54.453982756900004</v>
      </c>
      <c r="BR40" s="693">
        <f t="shared" si="25"/>
        <v>0</v>
      </c>
    </row>
    <row r="41" spans="1:84" s="127" customFormat="1" ht="16.5" customHeight="1">
      <c r="A41" s="14"/>
      <c r="B41" s="1620"/>
      <c r="C41" s="304"/>
      <c r="D41" s="1626"/>
      <c r="E41" s="674" t="s">
        <v>65</v>
      </c>
      <c r="F41" s="721">
        <f t="shared" si="26"/>
        <v>259.87416000000002</v>
      </c>
      <c r="G41" s="664">
        <f t="shared" si="27"/>
        <v>195.46182482929996</v>
      </c>
      <c r="H41" s="665">
        <f t="shared" si="0"/>
        <v>0.75214028524151821</v>
      </c>
      <c r="I41" s="664">
        <f t="shared" si="27"/>
        <v>340.58063980759999</v>
      </c>
      <c r="J41" s="717">
        <f t="shared" si="1"/>
        <v>0.57390762123096539</v>
      </c>
      <c r="K41" s="686">
        <f>하이퐁_DATA!I41</f>
        <v>22.071504000000001</v>
      </c>
      <c r="L41" s="664">
        <f>하이퐁_DATA!J41</f>
        <v>26.382016631199996</v>
      </c>
      <c r="M41" s="665">
        <f t="shared" si="2"/>
        <v>1.1952976394902675</v>
      </c>
      <c r="N41" s="664">
        <f>하이퐁_DATA!K41</f>
        <v>45.6116780893</v>
      </c>
      <c r="O41" s="693">
        <f t="shared" si="3"/>
        <v>0.5784048677084066</v>
      </c>
      <c r="P41" s="692">
        <f>하이퐁_DATA!L41</f>
        <v>19.935552000000001</v>
      </c>
      <c r="Q41" s="664">
        <f>하이퐁_DATA!M41</f>
        <v>24.906208039199996</v>
      </c>
      <c r="R41" s="665">
        <f t="shared" si="4"/>
        <v>1.2493362631343237</v>
      </c>
      <c r="S41" s="664">
        <f>하이퐁_DATA!N41</f>
        <v>45.270006080999998</v>
      </c>
      <c r="T41" s="693">
        <f t="shared" si="5"/>
        <v>0.55017019424817859</v>
      </c>
      <c r="U41" s="692">
        <f>하이퐁_DATA!O41</f>
        <v>22.071504000000001</v>
      </c>
      <c r="V41" s="664">
        <f>하이퐁_DATA!P41</f>
        <v>21.4968775593</v>
      </c>
      <c r="W41" s="665">
        <f t="shared" si="6"/>
        <v>0.97396523405473401</v>
      </c>
      <c r="X41" s="664">
        <f>하이퐁_DATA!Q41</f>
        <v>44.123588164999994</v>
      </c>
      <c r="Y41" s="693">
        <f t="shared" si="7"/>
        <v>0.48719694959785464</v>
      </c>
      <c r="Z41" s="692">
        <f>하이퐁_DATA!R41</f>
        <v>21.35952</v>
      </c>
      <c r="AA41" s="664">
        <f>하이퐁_DATA!S41</f>
        <v>23.811026597799998</v>
      </c>
      <c r="AB41" s="665">
        <f t="shared" si="8"/>
        <v>1.1147734873161943</v>
      </c>
      <c r="AC41" s="664">
        <f>하이퐁_DATA!T41</f>
        <v>31.706397708000001</v>
      </c>
      <c r="AD41" s="693">
        <f t="shared" si="9"/>
        <v>0.75098492162646779</v>
      </c>
      <c r="AE41" s="692">
        <f>하이퐁_DATA!U41</f>
        <v>22.071504000000001</v>
      </c>
      <c r="AF41" s="664">
        <f>하이퐁_DATA!V41</f>
        <v>25.208307587189996</v>
      </c>
      <c r="AG41" s="665">
        <f t="shared" si="10"/>
        <v>1.1421200651840488</v>
      </c>
      <c r="AH41" s="664">
        <f>하이퐁_DATA!W41</f>
        <v>29.649590133299998</v>
      </c>
      <c r="AI41" s="693">
        <f t="shared" si="11"/>
        <v>0.85020762424901397</v>
      </c>
      <c r="AJ41" s="692">
        <f>하이퐁_DATA!X41</f>
        <v>21.35952</v>
      </c>
      <c r="AK41" s="664">
        <f>하이퐁_DATA!Y41</f>
        <v>24.173907934994997</v>
      </c>
      <c r="AL41" s="665">
        <f t="shared" si="12"/>
        <v>1.1317626957438649</v>
      </c>
      <c r="AM41" s="664">
        <f>하이퐁_DATA!Z41</f>
        <v>26.031804938999997</v>
      </c>
      <c r="AN41" s="693">
        <f t="shared" si="13"/>
        <v>0.92862972781339648</v>
      </c>
      <c r="AO41" s="692">
        <f>하이퐁_DATA!AA41</f>
        <v>22.071504000000001</v>
      </c>
      <c r="AP41" s="664">
        <f>하이퐁_DATA!AB41</f>
        <v>18.350225956334999</v>
      </c>
      <c r="AQ41" s="665">
        <f t="shared" si="14"/>
        <v>0.83139898197852746</v>
      </c>
      <c r="AR41" s="664">
        <f>하이퐁_DATA!AC41</f>
        <v>24.6205978339</v>
      </c>
      <c r="AS41" s="693">
        <f t="shared" si="15"/>
        <v>0.74532008037061748</v>
      </c>
      <c r="AT41" s="692">
        <f>하이퐁_DATA!AD41</f>
        <v>22.071504000000001</v>
      </c>
      <c r="AU41" s="664">
        <f>하이퐁_DATA!AE41</f>
        <v>16.596999086849998</v>
      </c>
      <c r="AV41" s="665">
        <f t="shared" si="16"/>
        <v>0.75196502634573503</v>
      </c>
      <c r="AW41" s="664">
        <f>하이퐁_DATA!AF41</f>
        <v>21.8054840498</v>
      </c>
      <c r="AX41" s="693">
        <f t="shared" si="17"/>
        <v>0.76113875981589252</v>
      </c>
      <c r="AY41" s="692">
        <f>하이퐁_DATA!AG41</f>
        <v>21.35952</v>
      </c>
      <c r="AZ41" s="664">
        <f>하이퐁_DATA!AH41</f>
        <v>14.536255436429999</v>
      </c>
      <c r="BA41" s="665">
        <f t="shared" si="18"/>
        <v>0.68055159649795494</v>
      </c>
      <c r="BB41" s="664">
        <f>하이퐁_DATA!AI41</f>
        <v>24.619618594499997</v>
      </c>
      <c r="BC41" s="693">
        <f t="shared" si="19"/>
        <v>0.59043381929878413</v>
      </c>
      <c r="BD41" s="692">
        <f>하이퐁_DATA!AJ41</f>
        <v>22.071504000000001</v>
      </c>
      <c r="BE41" s="664">
        <f>하이퐁_DATA!AK41</f>
        <v>0</v>
      </c>
      <c r="BF41" s="665">
        <f t="shared" si="20"/>
        <v>0</v>
      </c>
      <c r="BG41" s="664">
        <f>하이퐁_DATA!AL41</f>
        <v>23.924130193300002</v>
      </c>
      <c r="BH41" s="693">
        <f t="shared" si="21"/>
        <v>0</v>
      </c>
      <c r="BI41" s="692">
        <f>하이퐁_DATA!AM41</f>
        <v>21.35952</v>
      </c>
      <c r="BJ41" s="664">
        <f>하이퐁_DATA!AN41</f>
        <v>0</v>
      </c>
      <c r="BK41" s="665">
        <f t="shared" si="22"/>
        <v>0</v>
      </c>
      <c r="BL41" s="664">
        <f>하이퐁_DATA!AO41</f>
        <v>24.785973164399998</v>
      </c>
      <c r="BM41" s="693">
        <f t="shared" si="23"/>
        <v>0</v>
      </c>
      <c r="BN41" s="692">
        <f>하이퐁_DATA!AP41</f>
        <v>22.071504000000001</v>
      </c>
      <c r="BO41" s="664">
        <f>하이퐁_DATA!AQ41</f>
        <v>0</v>
      </c>
      <c r="BP41" s="665">
        <f t="shared" si="24"/>
        <v>0</v>
      </c>
      <c r="BQ41" s="664">
        <f>하이퐁_DATA!AR41</f>
        <v>23.2177440205</v>
      </c>
      <c r="BR41" s="693">
        <f t="shared" si="25"/>
        <v>0</v>
      </c>
    </row>
    <row r="42" spans="1:84" s="127" customFormat="1" ht="16.5" customHeight="1">
      <c r="A42" s="14"/>
      <c r="B42" s="1620"/>
      <c r="C42" s="304"/>
      <c r="D42" s="1626"/>
      <c r="E42" s="674" t="s">
        <v>66</v>
      </c>
      <c r="F42" s="721">
        <f t="shared" si="26"/>
        <v>606.37304000000006</v>
      </c>
      <c r="G42" s="664">
        <f t="shared" si="27"/>
        <v>226.07213549160997</v>
      </c>
      <c r="H42" s="665">
        <f t="shared" si="0"/>
        <v>0.37282682536745027</v>
      </c>
      <c r="I42" s="664">
        <f t="shared" si="27"/>
        <v>330.66820884560002</v>
      </c>
      <c r="J42" s="717">
        <f t="shared" si="1"/>
        <v>0.68368270503189066</v>
      </c>
      <c r="K42" s="686">
        <f>하이퐁_DATA!I42</f>
        <v>51.500175999999996</v>
      </c>
      <c r="L42" s="664">
        <f>하이퐁_DATA!J42</f>
        <v>29.453354459599996</v>
      </c>
      <c r="M42" s="665">
        <f t="shared" si="2"/>
        <v>0.57190784085087398</v>
      </c>
      <c r="N42" s="664">
        <f>하이퐁_DATA!K42</f>
        <v>27.645543388899998</v>
      </c>
      <c r="O42" s="693">
        <f t="shared" si="3"/>
        <v>1.0653924954655025</v>
      </c>
      <c r="P42" s="692">
        <f>하이퐁_DATA!L42</f>
        <v>46.516288000000003</v>
      </c>
      <c r="Q42" s="664">
        <f>하이퐁_DATA!M42</f>
        <v>28.180900143199999</v>
      </c>
      <c r="R42" s="665">
        <f t="shared" si="4"/>
        <v>0.60582865389430895</v>
      </c>
      <c r="S42" s="664">
        <f>하이퐁_DATA!N42</f>
        <v>28.5909883084</v>
      </c>
      <c r="T42" s="693">
        <f t="shared" si="5"/>
        <v>0.98565673348621119</v>
      </c>
      <c r="U42" s="692">
        <f>하이퐁_DATA!O42</f>
        <v>51.500175999999996</v>
      </c>
      <c r="V42" s="664">
        <f>하이퐁_DATA!P42</f>
        <v>28.010888124699999</v>
      </c>
      <c r="W42" s="665">
        <f t="shared" si="6"/>
        <v>0.54389888152421073</v>
      </c>
      <c r="X42" s="664">
        <f>하이퐁_DATA!Q42</f>
        <v>27.806936012400001</v>
      </c>
      <c r="Y42" s="693">
        <f t="shared" si="7"/>
        <v>1.0073345769634257</v>
      </c>
      <c r="Z42" s="692">
        <f>하이퐁_DATA!R42</f>
        <v>49.838880000000003</v>
      </c>
      <c r="AA42" s="664">
        <f>하이퐁_DATA!S42</f>
        <v>23.903427223909997</v>
      </c>
      <c r="AB42" s="665">
        <f t="shared" si="8"/>
        <v>0.47961405280194891</v>
      </c>
      <c r="AC42" s="664">
        <f>하이퐁_DATA!T42</f>
        <v>29.057556225000003</v>
      </c>
      <c r="AD42" s="693">
        <f t="shared" si="9"/>
        <v>0.82262345253054725</v>
      </c>
      <c r="AE42" s="692">
        <f>하이퐁_DATA!U42</f>
        <v>51.500175999999996</v>
      </c>
      <c r="AF42" s="664">
        <f>하이퐁_DATA!V42</f>
        <v>27.546824562074999</v>
      </c>
      <c r="AG42" s="665">
        <f t="shared" si="10"/>
        <v>0.53488796935519212</v>
      </c>
      <c r="AH42" s="664">
        <f>하이퐁_DATA!W42</f>
        <v>31.186773088799999</v>
      </c>
      <c r="AI42" s="693">
        <f t="shared" si="11"/>
        <v>0.88328550323687693</v>
      </c>
      <c r="AJ42" s="692">
        <f>하이퐁_DATA!X42</f>
        <v>49.838880000000003</v>
      </c>
      <c r="AK42" s="664">
        <f>하이퐁_DATA!Y42</f>
        <v>23.904199068749996</v>
      </c>
      <c r="AL42" s="665">
        <f t="shared" si="12"/>
        <v>0.47962953960341792</v>
      </c>
      <c r="AM42" s="664">
        <f>하이퐁_DATA!Z42</f>
        <v>29.933105210999997</v>
      </c>
      <c r="AN42" s="693">
        <f t="shared" si="13"/>
        <v>0.79858734669350429</v>
      </c>
      <c r="AO42" s="692">
        <f>하이퐁_DATA!AA42</f>
        <v>51.500175999999996</v>
      </c>
      <c r="AP42" s="664">
        <f>하이퐁_DATA!AB42</f>
        <v>24.612471633749998</v>
      </c>
      <c r="AQ42" s="665">
        <f t="shared" si="14"/>
        <v>0.47791043731093263</v>
      </c>
      <c r="AR42" s="664">
        <f>하이퐁_DATA!AC42</f>
        <v>30.090767896199999</v>
      </c>
      <c r="AS42" s="693">
        <f t="shared" si="15"/>
        <v>0.81794096178111075</v>
      </c>
      <c r="AT42" s="692">
        <f>하이퐁_DATA!AD42</f>
        <v>51.500175999999996</v>
      </c>
      <c r="AU42" s="664">
        <f>하이퐁_DATA!AE42</f>
        <v>21.867915444374997</v>
      </c>
      <c r="AV42" s="665">
        <f t="shared" si="16"/>
        <v>0.42461826624388621</v>
      </c>
      <c r="AW42" s="664">
        <f>하이퐁_DATA!AF42</f>
        <v>31.610890031100002</v>
      </c>
      <c r="AX42" s="693">
        <f t="shared" si="17"/>
        <v>0.69178423710501369</v>
      </c>
      <c r="AY42" s="692">
        <f>하이퐁_DATA!AG42</f>
        <v>49.838880000000003</v>
      </c>
      <c r="AZ42" s="664">
        <f>하이퐁_DATA!AH42</f>
        <v>18.592154831249996</v>
      </c>
      <c r="BA42" s="665">
        <f t="shared" si="18"/>
        <v>0.37304519746932507</v>
      </c>
      <c r="BB42" s="664">
        <f>하이퐁_DATA!AI42</f>
        <v>31.937693376000002</v>
      </c>
      <c r="BC42" s="693">
        <f t="shared" si="19"/>
        <v>0.58213830950050116</v>
      </c>
      <c r="BD42" s="692">
        <f>하이퐁_DATA!AJ42</f>
        <v>51.500175999999996</v>
      </c>
      <c r="BE42" s="664">
        <f>하이퐁_DATA!AK42</f>
        <v>0</v>
      </c>
      <c r="BF42" s="665">
        <f t="shared" si="20"/>
        <v>0</v>
      </c>
      <c r="BG42" s="664">
        <f>하이퐁_DATA!AL42</f>
        <v>31.571716571399996</v>
      </c>
      <c r="BH42" s="693">
        <f t="shared" si="21"/>
        <v>0</v>
      </c>
      <c r="BI42" s="692">
        <f>하이퐁_DATA!AM42</f>
        <v>49.838880000000003</v>
      </c>
      <c r="BJ42" s="664">
        <f>하이퐁_DATA!AN42</f>
        <v>0</v>
      </c>
      <c r="BK42" s="665">
        <f t="shared" si="22"/>
        <v>0</v>
      </c>
      <c r="BL42" s="664">
        <f>하이퐁_DATA!AO42</f>
        <v>31.917361386</v>
      </c>
      <c r="BM42" s="693">
        <f t="shared" si="23"/>
        <v>0</v>
      </c>
      <c r="BN42" s="692">
        <f>하이퐁_DATA!AP42</f>
        <v>51.500175999999996</v>
      </c>
      <c r="BO42" s="664">
        <f>하이퐁_DATA!AQ42</f>
        <v>0</v>
      </c>
      <c r="BP42" s="665">
        <f t="shared" si="24"/>
        <v>0</v>
      </c>
      <c r="BQ42" s="664">
        <f>하이퐁_DATA!AR42</f>
        <v>31.236238736400001</v>
      </c>
      <c r="BR42" s="693">
        <f t="shared" si="25"/>
        <v>0</v>
      </c>
    </row>
    <row r="43" spans="1:84" s="127" customFormat="1" ht="16.5" customHeight="1">
      <c r="A43" s="14"/>
      <c r="B43" s="1620"/>
      <c r="C43" s="304"/>
      <c r="D43" s="1626"/>
      <c r="E43" s="678" t="s">
        <v>67</v>
      </c>
      <c r="F43" s="721">
        <f t="shared" si="26"/>
        <v>88.80212006974034</v>
      </c>
      <c r="G43" s="664">
        <f t="shared" si="27"/>
        <v>17.837379610321999</v>
      </c>
      <c r="H43" s="665">
        <f t="shared" si="0"/>
        <v>0.20086659638658966</v>
      </c>
      <c r="I43" s="664">
        <f t="shared" si="27"/>
        <v>60.092476589099988</v>
      </c>
      <c r="J43" s="717">
        <f t="shared" si="1"/>
        <v>0.29683215974422794</v>
      </c>
      <c r="K43" s="686">
        <f>하이퐁_DATA!I43</f>
        <v>11.278906467338752</v>
      </c>
      <c r="L43" s="664">
        <f>하이퐁_DATA!J43</f>
        <v>6.3603474883999995</v>
      </c>
      <c r="M43" s="665">
        <f t="shared" si="2"/>
        <v>0.56391526136138959</v>
      </c>
      <c r="N43" s="664">
        <f>하이퐁_DATA!K43</f>
        <v>0.76347459359999992</v>
      </c>
      <c r="O43" s="693">
        <f t="shared" si="3"/>
        <v>8.330791282011301</v>
      </c>
      <c r="P43" s="692">
        <f>하이퐁_DATA!L43</f>
        <v>10.813891816979744</v>
      </c>
      <c r="Q43" s="664">
        <f>하이퐁_DATA!M43</f>
        <v>3.9467747847999997</v>
      </c>
      <c r="R43" s="665">
        <f t="shared" si="4"/>
        <v>0.36497265291695058</v>
      </c>
      <c r="S43" s="664">
        <f>하이퐁_DATA!N43</f>
        <v>4.1431321993000001</v>
      </c>
      <c r="T43" s="693">
        <f t="shared" si="5"/>
        <v>0.95260652929849166</v>
      </c>
      <c r="U43" s="692">
        <f>하이퐁_DATA!O43</f>
        <v>7.1173883802014988</v>
      </c>
      <c r="V43" s="664">
        <f>하이퐁_DATA!P43</f>
        <v>2.9001338690999998</v>
      </c>
      <c r="W43" s="665">
        <f t="shared" si="6"/>
        <v>0.40747163343893489</v>
      </c>
      <c r="X43" s="664">
        <f>하이퐁_DATA!Q43</f>
        <v>2.3351124227</v>
      </c>
      <c r="Y43" s="693">
        <f t="shared" si="7"/>
        <v>1.2419675562115708</v>
      </c>
      <c r="Z43" s="692">
        <f>하이퐁_DATA!R43</f>
        <v>4.6309583468258921</v>
      </c>
      <c r="AA43" s="664">
        <f>하이퐁_DATA!S43</f>
        <v>4.630123468022</v>
      </c>
      <c r="AB43" s="665">
        <f t="shared" si="8"/>
        <v>0.9998197179198417</v>
      </c>
      <c r="AC43" s="664">
        <f>하이퐁_DATA!T43</f>
        <v>4.9400060658999996</v>
      </c>
      <c r="AD43" s="693">
        <f t="shared" si="9"/>
        <v>0.93727080620061076</v>
      </c>
      <c r="AE43" s="692">
        <f>하이퐁_DATA!U43</f>
        <v>6.4552961210389928</v>
      </c>
      <c r="AF43" s="664">
        <f>하이퐁_DATA!V43</f>
        <v>0</v>
      </c>
      <c r="AG43" s="665">
        <f t="shared" si="10"/>
        <v>0</v>
      </c>
      <c r="AH43" s="664">
        <f>하이퐁_DATA!W43</f>
        <v>6.3477417449000004</v>
      </c>
      <c r="AI43" s="693">
        <f t="shared" si="11"/>
        <v>0</v>
      </c>
      <c r="AJ43" s="692">
        <f>하이퐁_DATA!X43</f>
        <v>6.816074191650638</v>
      </c>
      <c r="AK43" s="664">
        <f>하이퐁_DATA!Y43</f>
        <v>0</v>
      </c>
      <c r="AL43" s="665">
        <f t="shared" si="12"/>
        <v>0</v>
      </c>
      <c r="AM43" s="664">
        <f>하이퐁_DATA!Z43</f>
        <v>5.0501456645999996</v>
      </c>
      <c r="AN43" s="693">
        <f t="shared" si="13"/>
        <v>0</v>
      </c>
      <c r="AO43" s="692">
        <f>하이퐁_DATA!AA43</f>
        <v>4.2764570901311583</v>
      </c>
      <c r="AP43" s="664">
        <f>하이퐁_DATA!AB43</f>
        <v>0</v>
      </c>
      <c r="AQ43" s="665">
        <f t="shared" si="14"/>
        <v>0</v>
      </c>
      <c r="AR43" s="664">
        <f>하이퐁_DATA!AC43</f>
        <v>6.9383834287999999</v>
      </c>
      <c r="AS43" s="693">
        <f t="shared" si="15"/>
        <v>0</v>
      </c>
      <c r="AT43" s="692">
        <f>하이퐁_DATA!AD43</f>
        <v>4.27645709013116</v>
      </c>
      <c r="AU43" s="664">
        <f>하이퐁_DATA!AE43</f>
        <v>0</v>
      </c>
      <c r="AV43" s="665">
        <f t="shared" si="16"/>
        <v>0</v>
      </c>
      <c r="AW43" s="664">
        <f>하이퐁_DATA!AF43</f>
        <v>8.0539294852999994</v>
      </c>
      <c r="AX43" s="693">
        <f t="shared" si="17"/>
        <v>0</v>
      </c>
      <c r="AY43" s="692">
        <f>하이퐁_DATA!AG43</f>
        <v>4.6431196737899079</v>
      </c>
      <c r="AZ43" s="664">
        <f>하이퐁_DATA!AH43</f>
        <v>0</v>
      </c>
      <c r="BA43" s="665">
        <f t="shared" si="18"/>
        <v>0</v>
      </c>
      <c r="BB43" s="664">
        <f>하이퐁_DATA!AI43</f>
        <v>9.9390561322999993</v>
      </c>
      <c r="BC43" s="693">
        <f t="shared" si="19"/>
        <v>0</v>
      </c>
      <c r="BD43" s="692">
        <f>하이퐁_DATA!AJ43</f>
        <v>8.6498271867391026</v>
      </c>
      <c r="BE43" s="664">
        <f>하이퐁_DATA!AK43</f>
        <v>0</v>
      </c>
      <c r="BF43" s="665">
        <f t="shared" si="20"/>
        <v>0</v>
      </c>
      <c r="BG43" s="664">
        <f>하이퐁_DATA!AL43</f>
        <v>5.8792750818999995</v>
      </c>
      <c r="BH43" s="693">
        <f t="shared" si="21"/>
        <v>0</v>
      </c>
      <c r="BI43" s="692">
        <f>하이퐁_DATA!AM43</f>
        <v>9.0059761070870348</v>
      </c>
      <c r="BJ43" s="664">
        <f>하이퐁_DATA!AN43</f>
        <v>0</v>
      </c>
      <c r="BK43" s="665">
        <f t="shared" si="22"/>
        <v>0</v>
      </c>
      <c r="BL43" s="664">
        <f>하이퐁_DATA!AO43</f>
        <v>6.5997617659999994</v>
      </c>
      <c r="BM43" s="693">
        <f t="shared" si="23"/>
        <v>0</v>
      </c>
      <c r="BN43" s="692">
        <f>하이퐁_DATA!AP43</f>
        <v>10.83776759782646</v>
      </c>
      <c r="BO43" s="664">
        <f>하이퐁_DATA!AQ43</f>
        <v>0</v>
      </c>
      <c r="BP43" s="665">
        <f t="shared" si="24"/>
        <v>0</v>
      </c>
      <c r="BQ43" s="664">
        <f>하이퐁_DATA!AR43</f>
        <v>5.7022197698000001</v>
      </c>
      <c r="BR43" s="693">
        <f t="shared" si="25"/>
        <v>0</v>
      </c>
    </row>
    <row r="44" spans="1:84">
      <c r="D44" s="1626"/>
      <c r="E44" s="679" t="s">
        <v>17</v>
      </c>
      <c r="F44" s="721">
        <f t="shared" si="26"/>
        <v>148.00353344956727</v>
      </c>
      <c r="G44" s="664">
        <f t="shared" si="27"/>
        <v>12.339911531784805</v>
      </c>
      <c r="H44" s="665">
        <f t="shared" si="0"/>
        <v>8.3375790051591347E-2</v>
      </c>
      <c r="I44" s="664">
        <f t="shared" si="27"/>
        <v>37.2887970731</v>
      </c>
      <c r="J44" s="717">
        <f t="shared" si="1"/>
        <v>0.33092812051818032</v>
      </c>
      <c r="K44" s="686">
        <f>하이퐁_DATA!I44</f>
        <v>18.798177445564587</v>
      </c>
      <c r="L44" s="664">
        <f>하이퐁_DATA!J44</f>
        <v>1.4822232196</v>
      </c>
      <c r="M44" s="665">
        <f t="shared" si="2"/>
        <v>7.8849304614354021E-2</v>
      </c>
      <c r="N44" s="664">
        <f>하이퐁_DATA!K44</f>
        <v>6.2617364426000002</v>
      </c>
      <c r="O44" s="693">
        <f t="shared" si="3"/>
        <v>0.23671121152849905</v>
      </c>
      <c r="P44" s="692">
        <f>하이퐁_DATA!L44</f>
        <v>18.023153028299575</v>
      </c>
      <c r="Q44" s="664">
        <f>하이퐁_DATA!M44</f>
        <v>2.23867701</v>
      </c>
      <c r="R44" s="665">
        <f t="shared" si="4"/>
        <v>0.12421117473090737</v>
      </c>
      <c r="S44" s="664">
        <f>하이퐁_DATA!N44</f>
        <v>3.0348687913999997</v>
      </c>
      <c r="T44" s="693">
        <f t="shared" si="5"/>
        <v>0.73765199218622146</v>
      </c>
      <c r="U44" s="692">
        <f>하이퐁_DATA!O44</f>
        <v>11.862313967002498</v>
      </c>
      <c r="V44" s="664">
        <f>하이퐁_DATA!P44</f>
        <v>2.9271898604</v>
      </c>
      <c r="W44" s="665">
        <f t="shared" si="6"/>
        <v>0.24676381594203201</v>
      </c>
      <c r="X44" s="664">
        <f>하이퐁_DATA!Q44</f>
        <v>5.0889756083000002</v>
      </c>
      <c r="Y44" s="693">
        <f t="shared" si="7"/>
        <v>0.57520217931990514</v>
      </c>
      <c r="Z44" s="692">
        <f>하이퐁_DATA!R44</f>
        <v>7.7182639113764875</v>
      </c>
      <c r="AA44" s="664">
        <f>하이퐁_DATA!S44</f>
        <v>4.5563980651614271</v>
      </c>
      <c r="AB44" s="665">
        <f t="shared" si="8"/>
        <v>0.59033976001331512</v>
      </c>
      <c r="AC44" s="664">
        <f>하이퐁_DATA!T44</f>
        <v>2.1960934667000003</v>
      </c>
      <c r="AD44" s="693">
        <f t="shared" si="9"/>
        <v>2.0747741998468676</v>
      </c>
      <c r="AE44" s="692">
        <f>하이퐁_DATA!U44</f>
        <v>10.758826868398321</v>
      </c>
      <c r="AF44" s="664">
        <f>하이퐁_DATA!V44</f>
        <v>1.1354233766233766</v>
      </c>
      <c r="AG44" s="665">
        <f t="shared" si="10"/>
        <v>0.10553412472492074</v>
      </c>
      <c r="AH44" s="664">
        <f>하이퐁_DATA!W44</f>
        <v>4.6845195964000004</v>
      </c>
      <c r="AI44" s="693">
        <f t="shared" si="11"/>
        <v>0.24237776217137319</v>
      </c>
      <c r="AJ44" s="692">
        <f>하이퐁_DATA!X44</f>
        <v>11.360123652751064</v>
      </c>
      <c r="AK44" s="664">
        <f>하이퐁_DATA!Y44</f>
        <v>0</v>
      </c>
      <c r="AL44" s="665">
        <f t="shared" si="12"/>
        <v>0</v>
      </c>
      <c r="AM44" s="664">
        <f>하이퐁_DATA!Z44</f>
        <v>0.76973035909999998</v>
      </c>
      <c r="AN44" s="693">
        <f t="shared" si="13"/>
        <v>0</v>
      </c>
      <c r="AO44" s="692">
        <f>하이퐁_DATA!AA44</f>
        <v>7.127428483551931</v>
      </c>
      <c r="AP44" s="664">
        <f>하이퐁_DATA!AB44</f>
        <v>0</v>
      </c>
      <c r="AQ44" s="665">
        <f t="shared" si="14"/>
        <v>0</v>
      </c>
      <c r="AR44" s="664">
        <f>하이퐁_DATA!AC44</f>
        <v>2.0670581906000001</v>
      </c>
      <c r="AS44" s="693">
        <f t="shared" si="15"/>
        <v>0</v>
      </c>
      <c r="AT44" s="692">
        <f>하이퐁_DATA!AD44</f>
        <v>7.1274284835519346</v>
      </c>
      <c r="AU44" s="664">
        <f>하이퐁_DATA!AE44</f>
        <v>0</v>
      </c>
      <c r="AV44" s="665">
        <f t="shared" si="16"/>
        <v>0</v>
      </c>
      <c r="AW44" s="664">
        <f>하이퐁_DATA!AF44</f>
        <v>4.8026806218999996</v>
      </c>
      <c r="AX44" s="693">
        <f t="shared" si="17"/>
        <v>0</v>
      </c>
      <c r="AY44" s="692">
        <f>하이퐁_DATA!AG44</f>
        <v>7.738532789649847</v>
      </c>
      <c r="AZ44" s="664">
        <f>하이퐁_DATA!AH44</f>
        <v>0</v>
      </c>
      <c r="BA44" s="665">
        <f t="shared" si="18"/>
        <v>0</v>
      </c>
      <c r="BB44" s="664">
        <f>하이퐁_DATA!AI44</f>
        <v>2.4949185273999999</v>
      </c>
      <c r="BC44" s="693">
        <f t="shared" si="19"/>
        <v>0</v>
      </c>
      <c r="BD44" s="692">
        <f>하이퐁_DATA!AJ44</f>
        <v>14.416378644565171</v>
      </c>
      <c r="BE44" s="664">
        <f>하이퐁_DATA!AK44</f>
        <v>0</v>
      </c>
      <c r="BF44" s="665">
        <f t="shared" si="20"/>
        <v>0</v>
      </c>
      <c r="BG44" s="664">
        <f>하이퐁_DATA!AL44</f>
        <v>2.6141440696</v>
      </c>
      <c r="BH44" s="693">
        <f t="shared" si="21"/>
        <v>0</v>
      </c>
      <c r="BI44" s="692">
        <f>하이퐁_DATA!AM44</f>
        <v>15.009960178478392</v>
      </c>
      <c r="BJ44" s="664">
        <f>하이퐁_DATA!AN44</f>
        <v>0</v>
      </c>
      <c r="BK44" s="665">
        <f t="shared" si="22"/>
        <v>0</v>
      </c>
      <c r="BL44" s="664">
        <f>하이퐁_DATA!AO44</f>
        <v>0.7175336498999999</v>
      </c>
      <c r="BM44" s="693">
        <f t="shared" si="23"/>
        <v>0</v>
      </c>
      <c r="BN44" s="692">
        <f>하이퐁_DATA!AP44</f>
        <v>18.062945996377433</v>
      </c>
      <c r="BO44" s="664">
        <f>하이퐁_DATA!AQ44</f>
        <v>0</v>
      </c>
      <c r="BP44" s="665">
        <f t="shared" si="24"/>
        <v>0</v>
      </c>
      <c r="BQ44" s="664">
        <f>하이퐁_DATA!AR44</f>
        <v>3.2740713990999999</v>
      </c>
      <c r="BR44" s="693">
        <f t="shared" si="25"/>
        <v>0</v>
      </c>
    </row>
    <row r="45" spans="1:84" ht="17.25" customHeight="1">
      <c r="D45" s="1626"/>
      <c r="E45" s="678" t="s">
        <v>55</v>
      </c>
      <c r="F45" s="721">
        <f t="shared" si="26"/>
        <v>88.80212006974034</v>
      </c>
      <c r="G45" s="664">
        <f t="shared" si="27"/>
        <v>7.0152833677047628</v>
      </c>
      <c r="H45" s="665">
        <f t="shared" si="0"/>
        <v>7.89990527500396E-2</v>
      </c>
      <c r="I45" s="664">
        <f t="shared" si="27"/>
        <v>13.135965851599998</v>
      </c>
      <c r="J45" s="717">
        <f t="shared" si="1"/>
        <v>0.53405158379353446</v>
      </c>
      <c r="K45" s="686">
        <f>하이퐁_DATA!I45</f>
        <v>11.278906467338752</v>
      </c>
      <c r="L45" s="664">
        <f>하이퐁_DATA!J45</f>
        <v>0.47180302959999992</v>
      </c>
      <c r="M45" s="665">
        <f t="shared" si="2"/>
        <v>4.1830564954700056E-2</v>
      </c>
      <c r="N45" s="664">
        <f>하이퐁_DATA!K45</f>
        <v>3.7263504722999996</v>
      </c>
      <c r="O45" s="693">
        <f t="shared" si="3"/>
        <v>0.12661262892665881</v>
      </c>
      <c r="P45" s="692">
        <f>하이퐁_DATA!L45</f>
        <v>10.813891816979744</v>
      </c>
      <c r="Q45" s="664">
        <f>하이퐁_DATA!M45</f>
        <v>4.0211953291999993</v>
      </c>
      <c r="R45" s="665">
        <f t="shared" si="4"/>
        <v>0.37185459196900816</v>
      </c>
      <c r="S45" s="664">
        <f>하이퐁_DATA!N45</f>
        <v>3.2042622197999999</v>
      </c>
      <c r="T45" s="693">
        <f t="shared" si="5"/>
        <v>1.2549520149605577</v>
      </c>
      <c r="U45" s="692">
        <f>하이퐁_DATA!O45</f>
        <v>7.1173883802014988</v>
      </c>
      <c r="V45" s="664">
        <f>하이퐁_DATA!P45</f>
        <v>2.024146826</v>
      </c>
      <c r="W45" s="665">
        <f t="shared" si="6"/>
        <v>0.284394600641801</v>
      </c>
      <c r="X45" s="664">
        <f>하이퐁_DATA!Q45</f>
        <v>2.5771044568999999</v>
      </c>
      <c r="Y45" s="693">
        <f t="shared" si="7"/>
        <v>0.78543452927587076</v>
      </c>
      <c r="Z45" s="692">
        <f>하이퐁_DATA!R45</f>
        <v>4.6309583468258921</v>
      </c>
      <c r="AA45" s="664">
        <f>하이퐁_DATA!S45</f>
        <v>0.32390441667099668</v>
      </c>
      <c r="AB45" s="665">
        <f t="shared" si="8"/>
        <v>6.9943280075711489E-2</v>
      </c>
      <c r="AC45" s="664">
        <f>하이퐁_DATA!T45</f>
        <v>0.42970400029999994</v>
      </c>
      <c r="AD45" s="693">
        <f t="shared" si="9"/>
        <v>0.7537849692924925</v>
      </c>
      <c r="AE45" s="692">
        <f>하이퐁_DATA!U45</f>
        <v>6.4552961210389928</v>
      </c>
      <c r="AF45" s="664">
        <f>하이퐁_DATA!V45</f>
        <v>0.17423376623376641</v>
      </c>
      <c r="AG45" s="665">
        <f t="shared" si="10"/>
        <v>2.6990824737831431E-2</v>
      </c>
      <c r="AH45" s="664">
        <f>하이퐁_DATA!W45</f>
        <v>0.57667611749999992</v>
      </c>
      <c r="AI45" s="693">
        <f t="shared" si="11"/>
        <v>0.30213452741740499</v>
      </c>
      <c r="AJ45" s="692">
        <f>하이퐁_DATA!X45</f>
        <v>6.816074191650638</v>
      </c>
      <c r="AK45" s="664">
        <f>하이퐁_DATA!Y45</f>
        <v>0</v>
      </c>
      <c r="AL45" s="665">
        <f t="shared" si="12"/>
        <v>0</v>
      </c>
      <c r="AM45" s="664">
        <f>하이퐁_DATA!Z45</f>
        <v>0</v>
      </c>
      <c r="AN45" s="693" t="str">
        <f t="shared" si="13"/>
        <v/>
      </c>
      <c r="AO45" s="692">
        <f>하이퐁_DATA!AA45</f>
        <v>4.2764570901311583</v>
      </c>
      <c r="AP45" s="664">
        <f>하이퐁_DATA!AB45</f>
        <v>0</v>
      </c>
      <c r="AQ45" s="665">
        <f t="shared" si="14"/>
        <v>0</v>
      </c>
      <c r="AR45" s="664">
        <f>하이퐁_DATA!AC45</f>
        <v>0.17857712079999999</v>
      </c>
      <c r="AS45" s="693">
        <f t="shared" si="15"/>
        <v>0</v>
      </c>
      <c r="AT45" s="692">
        <f>하이퐁_DATA!AD45</f>
        <v>4.27645709013116</v>
      </c>
      <c r="AU45" s="664">
        <f>하이퐁_DATA!AE45</f>
        <v>0</v>
      </c>
      <c r="AV45" s="665">
        <f t="shared" si="16"/>
        <v>0</v>
      </c>
      <c r="AW45" s="664">
        <f>하이퐁_DATA!AF45</f>
        <v>0.11542345459999999</v>
      </c>
      <c r="AX45" s="693">
        <f t="shared" si="17"/>
        <v>0</v>
      </c>
      <c r="AY45" s="692">
        <f>하이퐁_DATA!AG45</f>
        <v>4.6431196737899079</v>
      </c>
      <c r="AZ45" s="664">
        <f>하이퐁_DATA!AH45</f>
        <v>0</v>
      </c>
      <c r="BA45" s="665">
        <f t="shared" si="18"/>
        <v>0</v>
      </c>
      <c r="BB45" s="664">
        <f>하이퐁_DATA!AI45</f>
        <v>0.24221269400000001</v>
      </c>
      <c r="BC45" s="693">
        <f t="shared" si="19"/>
        <v>0</v>
      </c>
      <c r="BD45" s="692">
        <f>하이퐁_DATA!AJ45</f>
        <v>8.6498271867391026</v>
      </c>
      <c r="BE45" s="664">
        <f>하이퐁_DATA!AK45</f>
        <v>0</v>
      </c>
      <c r="BF45" s="665">
        <f t="shared" si="20"/>
        <v>0</v>
      </c>
      <c r="BG45" s="664">
        <f>하이퐁_DATA!AL45</f>
        <v>1.3099417061999998</v>
      </c>
      <c r="BH45" s="693">
        <f t="shared" si="21"/>
        <v>0</v>
      </c>
      <c r="BI45" s="692">
        <f>하이퐁_DATA!AM45</f>
        <v>9.0059761070870348</v>
      </c>
      <c r="BJ45" s="664">
        <f>하이퐁_DATA!AN45</f>
        <v>0</v>
      </c>
      <c r="BK45" s="665">
        <f t="shared" si="22"/>
        <v>0</v>
      </c>
      <c r="BL45" s="664">
        <f>하이퐁_DATA!AO45</f>
        <v>0.37716547080000001</v>
      </c>
      <c r="BM45" s="693">
        <f t="shared" si="23"/>
        <v>0</v>
      </c>
      <c r="BN45" s="692">
        <f>하이퐁_DATA!AP45</f>
        <v>10.83776759782646</v>
      </c>
      <c r="BO45" s="664">
        <f>하이퐁_DATA!AQ45</f>
        <v>0</v>
      </c>
      <c r="BP45" s="665">
        <f t="shared" si="24"/>
        <v>0</v>
      </c>
      <c r="BQ45" s="664">
        <f>하이퐁_DATA!AR45</f>
        <v>0.77571360919999999</v>
      </c>
      <c r="BR45" s="693">
        <f t="shared" si="25"/>
        <v>0</v>
      </c>
    </row>
    <row r="46" spans="1:84" ht="16.5" customHeight="1">
      <c r="D46" s="1626"/>
      <c r="E46" s="678" t="s">
        <v>56</v>
      </c>
      <c r="F46" s="721">
        <f t="shared" si="26"/>
        <v>59.201413379826896</v>
      </c>
      <c r="G46" s="664">
        <f t="shared" si="27"/>
        <v>6.5374604451999998</v>
      </c>
      <c r="H46" s="665">
        <f t="shared" si="0"/>
        <v>0.11042743867036897</v>
      </c>
      <c r="I46" s="664">
        <f t="shared" si="27"/>
        <v>26.2670893857</v>
      </c>
      <c r="J46" s="717">
        <f t="shared" si="1"/>
        <v>0.24888408263303974</v>
      </c>
      <c r="K46" s="686">
        <f>하이퐁_DATA!I46</f>
        <v>7.5192709782258342</v>
      </c>
      <c r="L46" s="664">
        <f>하이퐁_DATA!J46</f>
        <v>1.6108108407999999</v>
      </c>
      <c r="M46" s="665">
        <f t="shared" si="2"/>
        <v>0.21422433710190203</v>
      </c>
      <c r="N46" s="664">
        <f>하이퐁_DATA!K46</f>
        <v>5.3915946063</v>
      </c>
      <c r="O46" s="693">
        <f t="shared" si="3"/>
        <v>0.29876334524813697</v>
      </c>
      <c r="P46" s="692">
        <f>하이퐁_DATA!L46</f>
        <v>7.2092612113198298</v>
      </c>
      <c r="Q46" s="664">
        <f>하이퐁_DATA!M46</f>
        <v>3.4750826771999996</v>
      </c>
      <c r="R46" s="665">
        <f t="shared" si="4"/>
        <v>0.48203034615301465</v>
      </c>
      <c r="S46" s="664">
        <f>하이퐁_DATA!N46</f>
        <v>8.2829176884999995</v>
      </c>
      <c r="T46" s="693">
        <f t="shared" si="5"/>
        <v>0.41954813604206198</v>
      </c>
      <c r="U46" s="692">
        <f>하이퐁_DATA!O46</f>
        <v>4.7449255868009992</v>
      </c>
      <c r="V46" s="664">
        <f>하이퐁_DATA!P46</f>
        <v>1.1111054058000001</v>
      </c>
      <c r="W46" s="665">
        <f t="shared" si="6"/>
        <v>0.2341670876548142</v>
      </c>
      <c r="X46" s="664">
        <f>하이퐁_DATA!Q46</f>
        <v>0.67138211120000002</v>
      </c>
      <c r="Y46" s="693">
        <f t="shared" si="7"/>
        <v>1.6549523546495113</v>
      </c>
      <c r="Z46" s="692">
        <f>하이퐁_DATA!R46</f>
        <v>3.0873055645505953</v>
      </c>
      <c r="AA46" s="664">
        <f>하이퐁_DATA!S46</f>
        <v>0.34046152139999997</v>
      </c>
      <c r="AB46" s="665">
        <f t="shared" si="8"/>
        <v>0.11027788285982609</v>
      </c>
      <c r="AC46" s="664">
        <f>하이퐁_DATA!T46</f>
        <v>0.51628119110000004</v>
      </c>
      <c r="AD46" s="693">
        <f t="shared" si="9"/>
        <v>0.65944978680049371</v>
      </c>
      <c r="AE46" s="692">
        <f>하이퐁_DATA!U46</f>
        <v>4.3035307473593285</v>
      </c>
      <c r="AF46" s="664">
        <f>하이퐁_DATA!V46</f>
        <v>0</v>
      </c>
      <c r="AG46" s="665">
        <f t="shared" si="10"/>
        <v>0</v>
      </c>
      <c r="AH46" s="664">
        <f>하이퐁_DATA!W46</f>
        <v>1.0231195759</v>
      </c>
      <c r="AI46" s="693">
        <f t="shared" si="11"/>
        <v>0</v>
      </c>
      <c r="AJ46" s="692">
        <f>하이퐁_DATA!X46</f>
        <v>4.5440494611004265</v>
      </c>
      <c r="AK46" s="664">
        <f>하이퐁_DATA!Y46</f>
        <v>0</v>
      </c>
      <c r="AL46" s="665">
        <f t="shared" si="12"/>
        <v>0</v>
      </c>
      <c r="AM46" s="664">
        <f>하이퐁_DATA!Z46</f>
        <v>3.2890392335999996</v>
      </c>
      <c r="AN46" s="693">
        <f t="shared" si="13"/>
        <v>0</v>
      </c>
      <c r="AO46" s="692">
        <f>하이퐁_DATA!AA46</f>
        <v>2.8509713934207728</v>
      </c>
      <c r="AP46" s="664">
        <f>하이퐁_DATA!AB46</f>
        <v>0</v>
      </c>
      <c r="AQ46" s="665">
        <f t="shared" si="14"/>
        <v>0</v>
      </c>
      <c r="AR46" s="664">
        <f>하이퐁_DATA!AC46</f>
        <v>2.0530878653000002</v>
      </c>
      <c r="AS46" s="693">
        <f t="shared" si="15"/>
        <v>0</v>
      </c>
      <c r="AT46" s="692">
        <f>하이퐁_DATA!AD46</f>
        <v>2.8509713934207737</v>
      </c>
      <c r="AU46" s="664">
        <f>하이퐁_DATA!AE46</f>
        <v>0</v>
      </c>
      <c r="AV46" s="665">
        <f t="shared" si="16"/>
        <v>0</v>
      </c>
      <c r="AW46" s="664">
        <f>하이퐁_DATA!AF46</f>
        <v>1.3527034311999999</v>
      </c>
      <c r="AX46" s="693">
        <f t="shared" si="17"/>
        <v>0</v>
      </c>
      <c r="AY46" s="692">
        <f>하이퐁_DATA!AG46</f>
        <v>3.0954131158599387</v>
      </c>
      <c r="AZ46" s="664">
        <f>하이퐁_DATA!AH46</f>
        <v>0</v>
      </c>
      <c r="BA46" s="665">
        <f t="shared" si="18"/>
        <v>0</v>
      </c>
      <c r="BB46" s="664">
        <f>하이퐁_DATA!AI46</f>
        <v>0.78152849269999991</v>
      </c>
      <c r="BC46" s="693">
        <f t="shared" si="19"/>
        <v>0</v>
      </c>
      <c r="BD46" s="692">
        <f>하이퐁_DATA!AJ46</f>
        <v>5.7665514578260684</v>
      </c>
      <c r="BE46" s="664">
        <f>하이퐁_DATA!AK46</f>
        <v>0</v>
      </c>
      <c r="BF46" s="665">
        <f t="shared" si="20"/>
        <v>0</v>
      </c>
      <c r="BG46" s="664">
        <f>하이퐁_DATA!AL46</f>
        <v>0.36857237430000001</v>
      </c>
      <c r="BH46" s="693">
        <f t="shared" si="21"/>
        <v>0</v>
      </c>
      <c r="BI46" s="692">
        <f>하이퐁_DATA!AM46</f>
        <v>6.0039840713913568</v>
      </c>
      <c r="BJ46" s="664">
        <f>하이퐁_DATA!AN46</f>
        <v>0</v>
      </c>
      <c r="BK46" s="665">
        <f t="shared" si="22"/>
        <v>0</v>
      </c>
      <c r="BL46" s="664">
        <f>하이퐁_DATA!AO46</f>
        <v>3.4055622129000001</v>
      </c>
      <c r="BM46" s="693">
        <f t="shared" si="23"/>
        <v>0</v>
      </c>
      <c r="BN46" s="692">
        <f>하이퐁_DATA!AP46</f>
        <v>7.2251783985509732</v>
      </c>
      <c r="BO46" s="664">
        <f>하이퐁_DATA!AQ46</f>
        <v>0</v>
      </c>
      <c r="BP46" s="665">
        <f t="shared" si="24"/>
        <v>0</v>
      </c>
      <c r="BQ46" s="664">
        <f>하이퐁_DATA!AR46</f>
        <v>2.5368628155999997</v>
      </c>
      <c r="BR46" s="693">
        <f t="shared" si="25"/>
        <v>0</v>
      </c>
    </row>
    <row r="47" spans="1:84" ht="16.5" customHeight="1" thickBot="1">
      <c r="D47" s="1626"/>
      <c r="E47" s="678" t="s">
        <v>64</v>
      </c>
      <c r="F47" s="724">
        <f t="shared" si="26"/>
        <v>207.20494682939412</v>
      </c>
      <c r="G47" s="725">
        <f t="shared" si="27"/>
        <v>154.7793852476</v>
      </c>
      <c r="H47" s="726">
        <f t="shared" si="0"/>
        <v>0.74698692099779052</v>
      </c>
      <c r="I47" s="725">
        <f t="shared" si="27"/>
        <v>247.1955687841</v>
      </c>
      <c r="J47" s="727">
        <f t="shared" si="1"/>
        <v>0.62614142320157828</v>
      </c>
      <c r="K47" s="713">
        <f>하이퐁_DATA!I47</f>
        <v>26.31744842379042</v>
      </c>
      <c r="L47" s="695">
        <f>하이퐁_DATA!J47</f>
        <v>83.677082822399996</v>
      </c>
      <c r="M47" s="696">
        <f t="shared" si="2"/>
        <v>3.179528709430572</v>
      </c>
      <c r="N47" s="695">
        <f>하이퐁_DATA!K47</f>
        <v>94.652141440600005</v>
      </c>
      <c r="O47" s="741">
        <f t="shared" si="3"/>
        <v>0.88404849112592421</v>
      </c>
      <c r="P47" s="694">
        <f>하이퐁_DATA!L47</f>
        <v>25.232414239619402</v>
      </c>
      <c r="Q47" s="695">
        <f>하이퐁_DATA!M47</f>
        <v>41.596042400399995</v>
      </c>
      <c r="R47" s="696">
        <f t="shared" si="4"/>
        <v>1.6485161509074615</v>
      </c>
      <c r="S47" s="695">
        <f>하이퐁_DATA!N47</f>
        <v>43.840935432799995</v>
      </c>
      <c r="T47" s="697">
        <f t="shared" si="5"/>
        <v>0.94879459094021834</v>
      </c>
      <c r="U47" s="694">
        <f>하이퐁_DATA!O47</f>
        <v>16.607239553803499</v>
      </c>
      <c r="V47" s="695">
        <f>하이퐁_DATA!P47</f>
        <v>23.2059462713</v>
      </c>
      <c r="W47" s="696">
        <f t="shared" si="6"/>
        <v>1.397339166218339</v>
      </c>
      <c r="X47" s="695">
        <f>하이퐁_DATA!Q47</f>
        <v>17.150444799599999</v>
      </c>
      <c r="Y47" s="697">
        <f t="shared" si="7"/>
        <v>1.3530813073630157</v>
      </c>
      <c r="Z47" s="694">
        <f>하이퐁_DATA!R47</f>
        <v>10.805569475927083</v>
      </c>
      <c r="AA47" s="695">
        <f>하이퐁_DATA!S47</f>
        <v>6.3003137534999993</v>
      </c>
      <c r="AB47" s="696">
        <f t="shared" si="8"/>
        <v>0.58306170420133763</v>
      </c>
      <c r="AC47" s="695">
        <f>하이퐁_DATA!T47</f>
        <v>5.6836300841999998</v>
      </c>
      <c r="AD47" s="697">
        <f t="shared" si="9"/>
        <v>1.1085017251587725</v>
      </c>
      <c r="AE47" s="694">
        <f>하이퐁_DATA!U47</f>
        <v>15.06235761575765</v>
      </c>
      <c r="AF47" s="695">
        <f>하이퐁_DATA!V47</f>
        <v>0</v>
      </c>
      <c r="AG47" s="696">
        <f t="shared" si="10"/>
        <v>0</v>
      </c>
      <c r="AH47" s="695">
        <f>하이퐁_DATA!W47</f>
        <v>9.2708024235000011</v>
      </c>
      <c r="AI47" s="697">
        <f t="shared" si="11"/>
        <v>0</v>
      </c>
      <c r="AJ47" s="694">
        <f>하이퐁_DATA!X47</f>
        <v>15.904173113851488</v>
      </c>
      <c r="AK47" s="695">
        <f>하이퐁_DATA!Y47</f>
        <v>0</v>
      </c>
      <c r="AL47" s="696">
        <f t="shared" si="12"/>
        <v>0</v>
      </c>
      <c r="AM47" s="695">
        <f>하이퐁_DATA!Z47</f>
        <v>5.9762649647000003</v>
      </c>
      <c r="AN47" s="697">
        <f t="shared" si="13"/>
        <v>0</v>
      </c>
      <c r="AO47" s="694">
        <f>하이퐁_DATA!AA47</f>
        <v>9.9783998769727038</v>
      </c>
      <c r="AP47" s="695">
        <f>하이퐁_DATA!AB47</f>
        <v>0</v>
      </c>
      <c r="AQ47" s="696">
        <f t="shared" si="14"/>
        <v>0</v>
      </c>
      <c r="AR47" s="695">
        <f>하이퐁_DATA!AC47</f>
        <v>4.1445772639000005</v>
      </c>
      <c r="AS47" s="697">
        <f t="shared" si="15"/>
        <v>0</v>
      </c>
      <c r="AT47" s="694">
        <f>하이퐁_DATA!AD47</f>
        <v>9.9783998769727074</v>
      </c>
      <c r="AU47" s="695">
        <f>하이퐁_DATA!AE47</f>
        <v>0</v>
      </c>
      <c r="AV47" s="696">
        <f t="shared" si="16"/>
        <v>0</v>
      </c>
      <c r="AW47" s="695">
        <f>하이퐁_DATA!AF47</f>
        <v>5.1233619975</v>
      </c>
      <c r="AX47" s="697">
        <f t="shared" si="17"/>
        <v>0</v>
      </c>
      <c r="AY47" s="694">
        <f>하이퐁_DATA!AG47</f>
        <v>10.833945905509784</v>
      </c>
      <c r="AZ47" s="695">
        <f>하이퐁_DATA!AH47</f>
        <v>0</v>
      </c>
      <c r="BA47" s="696">
        <f t="shared" si="18"/>
        <v>0</v>
      </c>
      <c r="BB47" s="695">
        <f>하이퐁_DATA!AI47</f>
        <v>9.8646312575999993</v>
      </c>
      <c r="BC47" s="697">
        <f t="shared" si="19"/>
        <v>0</v>
      </c>
      <c r="BD47" s="694">
        <f>하이퐁_DATA!AJ47</f>
        <v>20.182930102391236</v>
      </c>
      <c r="BE47" s="695">
        <f>하이퐁_DATA!AK47</f>
        <v>0</v>
      </c>
      <c r="BF47" s="696">
        <f t="shared" si="20"/>
        <v>0</v>
      </c>
      <c r="BG47" s="695">
        <f>하이퐁_DATA!AL47</f>
        <v>12.183050389</v>
      </c>
      <c r="BH47" s="697">
        <f t="shared" si="21"/>
        <v>0</v>
      </c>
      <c r="BI47" s="694">
        <f>하이퐁_DATA!AM47</f>
        <v>21.013944249869748</v>
      </c>
      <c r="BJ47" s="695">
        <f>하이퐁_DATA!AN47</f>
        <v>0</v>
      </c>
      <c r="BK47" s="696">
        <f t="shared" si="22"/>
        <v>0</v>
      </c>
      <c r="BL47" s="695">
        <f>하이퐁_DATA!AO47</f>
        <v>22.0062482017</v>
      </c>
      <c r="BM47" s="697">
        <f t="shared" si="23"/>
        <v>0</v>
      </c>
      <c r="BN47" s="694">
        <f>하이퐁_DATA!AP47</f>
        <v>25.288124394928406</v>
      </c>
      <c r="BO47" s="695">
        <f>하이퐁_DATA!AQ47</f>
        <v>0</v>
      </c>
      <c r="BP47" s="696">
        <f t="shared" si="24"/>
        <v>0</v>
      </c>
      <c r="BQ47" s="695">
        <f>하이퐁_DATA!AR47</f>
        <v>39.305728730699997</v>
      </c>
      <c r="BR47" s="697">
        <f t="shared" si="25"/>
        <v>0</v>
      </c>
    </row>
    <row r="48" spans="1:84" ht="16.5" customHeight="1" thickBot="1">
      <c r="B48" s="699"/>
      <c r="C48" s="699"/>
      <c r="D48" s="661"/>
      <c r="E48" s="698"/>
      <c r="F48" s="146"/>
      <c r="G48" s="146"/>
      <c r="H48" s="303" t="str">
        <f t="shared" ref="H48" si="28">IFERROR(1+(G48-F48)/IF(G48&lt;0,-G48,G48),"")</f>
        <v/>
      </c>
      <c r="I48" s="146"/>
      <c r="J48" s="303" t="str">
        <f t="shared" ref="J48" si="29">IFERROR(1+(I48-G48)/IF(I48&lt;0,-I48,I48),"")</f>
        <v/>
      </c>
      <c r="K48" s="302"/>
      <c r="L48" s="302"/>
      <c r="M48" s="303" t="str">
        <f t="shared" ref="M48" si="30">IFERROR(1+(L48-K48)/IF(L48&lt;0,-L48,L48),"")</f>
        <v/>
      </c>
      <c r="N48" s="302"/>
      <c r="O48" s="742" t="str">
        <f t="shared" ref="O48" si="31">IFERROR(1+(N48-L48)/IF(N48&lt;0,-N48,N48),"")</f>
        <v/>
      </c>
      <c r="P48" s="302"/>
      <c r="Q48" s="302"/>
      <c r="R48" s="303" t="str">
        <f t="shared" ref="R48" si="32">IFERROR(1+(Q48-P48)/IF(Q48&lt;0,-Q48,Q48),"")</f>
        <v/>
      </c>
      <c r="S48" s="302"/>
      <c r="T48" s="303" t="str">
        <f t="shared" ref="T48" si="33">IFERROR(1+(S48-Q48)/IF(S48&lt;0,-S48,S48),"")</f>
        <v/>
      </c>
      <c r="U48" s="302"/>
      <c r="V48" s="302"/>
      <c r="W48" s="303" t="str">
        <f t="shared" si="6"/>
        <v/>
      </c>
      <c r="X48" s="302"/>
      <c r="Y48" s="303" t="str">
        <f t="shared" si="7"/>
        <v/>
      </c>
      <c r="Z48" s="302"/>
      <c r="AA48" s="302"/>
      <c r="AB48" s="303" t="str">
        <f t="shared" si="8"/>
        <v/>
      </c>
      <c r="AC48" s="302"/>
      <c r="AD48" s="303" t="str">
        <f t="shared" si="9"/>
        <v/>
      </c>
      <c r="AE48" s="302"/>
      <c r="AF48" s="302"/>
      <c r="AG48" s="303" t="str">
        <f t="shared" si="10"/>
        <v/>
      </c>
      <c r="AH48" s="302"/>
      <c r="AI48" s="303" t="str">
        <f t="shared" si="11"/>
        <v/>
      </c>
      <c r="AJ48" s="302"/>
      <c r="AK48" s="302"/>
      <c r="AL48" s="303" t="str">
        <f t="shared" si="12"/>
        <v/>
      </c>
      <c r="AM48" s="302"/>
      <c r="AN48" s="303" t="str">
        <f t="shared" si="13"/>
        <v/>
      </c>
      <c r="AO48" s="302"/>
      <c r="AP48" s="302"/>
      <c r="AQ48" s="303" t="str">
        <f t="shared" si="14"/>
        <v/>
      </c>
      <c r="AR48" s="302"/>
      <c r="AS48" s="303" t="str">
        <f t="shared" si="15"/>
        <v/>
      </c>
      <c r="AT48" s="302"/>
      <c r="AU48" s="302"/>
      <c r="AV48" s="303" t="str">
        <f t="shared" si="16"/>
        <v/>
      </c>
      <c r="AW48" s="302"/>
      <c r="AX48" s="303" t="str">
        <f t="shared" si="17"/>
        <v/>
      </c>
      <c r="AY48" s="302"/>
      <c r="AZ48" s="302"/>
      <c r="BA48" s="303" t="str">
        <f t="shared" si="18"/>
        <v/>
      </c>
      <c r="BB48" s="302"/>
      <c r="BC48" s="303" t="str">
        <f t="shared" si="19"/>
        <v/>
      </c>
      <c r="BD48" s="302"/>
      <c r="BE48" s="302"/>
      <c r="BF48" s="303" t="str">
        <f t="shared" si="20"/>
        <v/>
      </c>
      <c r="BG48" s="302"/>
      <c r="BH48" s="303" t="str">
        <f t="shared" si="21"/>
        <v/>
      </c>
      <c r="BI48" s="302"/>
      <c r="BJ48" s="302"/>
      <c r="BK48" s="303" t="str">
        <f t="shared" si="22"/>
        <v/>
      </c>
      <c r="BL48" s="302"/>
      <c r="BM48" s="303" t="str">
        <f t="shared" si="23"/>
        <v/>
      </c>
      <c r="BN48" s="302"/>
      <c r="BO48" s="302"/>
      <c r="BP48" s="303" t="str">
        <f t="shared" si="24"/>
        <v/>
      </c>
      <c r="BQ48" s="302"/>
      <c r="BR48" s="303" t="str">
        <f t="shared" si="25"/>
        <v/>
      </c>
      <c r="BS48" s="757"/>
      <c r="BT48" s="757"/>
      <c r="BU48" s="757"/>
      <c r="BV48" s="757"/>
      <c r="BW48" s="757"/>
      <c r="BX48" s="757"/>
      <c r="BY48" s="757"/>
      <c r="BZ48" s="757"/>
      <c r="CA48" s="757"/>
      <c r="CB48" s="757"/>
      <c r="CC48" s="757"/>
      <c r="CD48" s="757"/>
      <c r="CE48" s="757"/>
      <c r="CF48" s="757"/>
    </row>
    <row r="49" spans="4:70" ht="16.5" customHeight="1">
      <c r="D49" s="1626" t="s">
        <v>4</v>
      </c>
      <c r="E49" s="683" t="s">
        <v>24</v>
      </c>
      <c r="F49" s="729">
        <f t="shared" ref="F49:F91" si="34">K49+P49+U49+Z49+AE49+AJ49+AO49+AT49+AY49+BD49+BI49+BN49</f>
        <v>1448.846</v>
      </c>
      <c r="G49" s="730">
        <f>L49+Q49+V49+AA49+AF49+AK49+AP49+AU49+AZ49+BE49+BK49+BO49</f>
        <v>622.81027599107392</v>
      </c>
      <c r="H49" s="732">
        <f>IFERROR(1+(G49-F49)/IF(F49&lt;0,-F49,F49),"")</f>
        <v>0.42986644266614527</v>
      </c>
      <c r="I49" s="730">
        <f>N49+S49+X49+AC49+AH49+AM49+AR49+AW49+BB49+BG49+BM49+BQ49</f>
        <v>849.24588607270016</v>
      </c>
      <c r="J49" s="733">
        <f>IFERROR(1+(G49-I49)/IF(I49&lt;0,-I49,I49),"")</f>
        <v>0.73336861114656959</v>
      </c>
      <c r="K49" s="728">
        <f>하이퐁_DATA!I49</f>
        <v>275.01799999999992</v>
      </c>
      <c r="L49" s="705">
        <f>하이퐁_DATA!J49</f>
        <v>286.13023665679998</v>
      </c>
      <c r="M49" s="744">
        <f>IFERROR(1+(L49-K49)/IF(K49&lt;0,-K49,K49),"")</f>
        <v>1.0404054885745664</v>
      </c>
      <c r="N49" s="705">
        <f>하이퐁_DATA!K49</f>
        <v>235.29909470360002</v>
      </c>
      <c r="O49" s="745">
        <f>IFERROR(1+(L49-N49)/IF(N49&lt;0,-N49,N49),"")</f>
        <v>1.2160277837754989</v>
      </c>
      <c r="P49" s="750">
        <f>하이퐁_DATA!L49</f>
        <v>181.67500000000001</v>
      </c>
      <c r="Q49" s="705">
        <f>하이퐁_DATA!M49</f>
        <v>166.0285498888</v>
      </c>
      <c r="R49" s="744">
        <f>IFERROR(1+(Q49-P49)/IF(P49&lt;0,-P49,P49),"")</f>
        <v>0.91387670229145446</v>
      </c>
      <c r="S49" s="705">
        <f>하이퐁_DATA!N49</f>
        <v>150.19397526109998</v>
      </c>
      <c r="T49" s="745">
        <f>IFERROR(1+(Q49-S49)/IF(S49&lt;0,-S49,S49),"")</f>
        <v>1.1054274953450889</v>
      </c>
      <c r="U49" s="750">
        <f>하이퐁_DATA!O49</f>
        <v>130.5</v>
      </c>
      <c r="V49" s="705">
        <f>하이퐁_DATA!P49</f>
        <v>94.817198929699998</v>
      </c>
      <c r="W49" s="744">
        <f t="shared" si="6"/>
        <v>0.72656857417394627</v>
      </c>
      <c r="X49" s="705">
        <f>하이퐁_DATA!Q49</f>
        <v>96.664638350399997</v>
      </c>
      <c r="Y49" s="745">
        <f t="shared" si="7"/>
        <v>0.9808881567010761</v>
      </c>
      <c r="Z49" s="750">
        <f>하이퐁_DATA!R49</f>
        <v>39.082999999999998</v>
      </c>
      <c r="AA49" s="705">
        <f>하이퐁_DATA!S49</f>
        <v>34.072193373518189</v>
      </c>
      <c r="AB49" s="744">
        <f t="shared" si="8"/>
        <v>0.87179063463700812</v>
      </c>
      <c r="AC49" s="705">
        <f>하이퐁_DATA!T49</f>
        <v>30.0887295554</v>
      </c>
      <c r="AD49" s="745">
        <f t="shared" si="9"/>
        <v>1.1323905620801886</v>
      </c>
      <c r="AE49" s="750">
        <f>하이퐁_DATA!U49</f>
        <v>38.496000000000002</v>
      </c>
      <c r="AF49" s="705">
        <f>하이퐁_DATA!V49</f>
        <v>12.963960509259273</v>
      </c>
      <c r="AG49" s="744">
        <f t="shared" si="10"/>
        <v>0.33676123517402512</v>
      </c>
      <c r="AH49" s="705">
        <f>하이퐁_DATA!W49</f>
        <v>37.949161017999998</v>
      </c>
      <c r="AI49" s="745">
        <f t="shared" si="11"/>
        <v>0.34161388978033591</v>
      </c>
      <c r="AJ49" s="750">
        <f>하이퐁_DATA!X49</f>
        <v>34.138000000000005</v>
      </c>
      <c r="AK49" s="705">
        <f>하이퐁_DATA!Y49</f>
        <v>8.563809419191923</v>
      </c>
      <c r="AL49" s="744">
        <f t="shared" si="12"/>
        <v>0.25085855700954718</v>
      </c>
      <c r="AM49" s="705">
        <f>하이퐁_DATA!Z49</f>
        <v>19.682054446000002</v>
      </c>
      <c r="AN49" s="745">
        <f t="shared" si="13"/>
        <v>0.43510749564725204</v>
      </c>
      <c r="AO49" s="750">
        <f>하이퐁_DATA!AA49</f>
        <v>34.587000000000003</v>
      </c>
      <c r="AP49" s="705">
        <f>하이퐁_DATA!AB49</f>
        <v>16.72351077441072</v>
      </c>
      <c r="AQ49" s="744">
        <f t="shared" si="14"/>
        <v>0.48352013110159076</v>
      </c>
      <c r="AR49" s="705">
        <f>하이퐁_DATA!AC49</f>
        <v>20.865563611500001</v>
      </c>
      <c r="AS49" s="745">
        <f t="shared" si="15"/>
        <v>0.80148857159044584</v>
      </c>
      <c r="AT49" s="750">
        <f>하이퐁_DATA!AD49</f>
        <v>37.68</v>
      </c>
      <c r="AU49" s="705">
        <f>하이퐁_DATA!AE49</f>
        <v>3.5108164393939392</v>
      </c>
      <c r="AV49" s="744">
        <f t="shared" si="16"/>
        <v>9.3174533954191618E-2</v>
      </c>
      <c r="AW49" s="705">
        <f>하이퐁_DATA!AF49</f>
        <v>23.576528869100002</v>
      </c>
      <c r="AX49" s="745">
        <f t="shared" si="17"/>
        <v>0.14891150681622622</v>
      </c>
      <c r="AY49" s="750">
        <f>하이퐁_DATA!AG49</f>
        <v>66.540000000000006</v>
      </c>
      <c r="AZ49" s="705">
        <f>하이퐁_DATA!AH49</f>
        <v>0</v>
      </c>
      <c r="BA49" s="744">
        <f t="shared" si="18"/>
        <v>0</v>
      </c>
      <c r="BB49" s="705">
        <f>하이퐁_DATA!AI49</f>
        <v>25.4417159439</v>
      </c>
      <c r="BC49" s="745">
        <f t="shared" si="19"/>
        <v>0</v>
      </c>
      <c r="BD49" s="750">
        <f>하이퐁_DATA!AJ49</f>
        <v>102.73099999999999</v>
      </c>
      <c r="BE49" s="705">
        <f>하이퐁_DATA!AK49</f>
        <v>0</v>
      </c>
      <c r="BF49" s="744">
        <f t="shared" si="20"/>
        <v>0</v>
      </c>
      <c r="BG49" s="705">
        <f>하이퐁_DATA!AL49</f>
        <v>54.182007574099998</v>
      </c>
      <c r="BH49" s="745">
        <f t="shared" si="21"/>
        <v>0</v>
      </c>
      <c r="BI49" s="750">
        <f>하이퐁_DATA!AM49</f>
        <v>202.27</v>
      </c>
      <c r="BJ49" s="705">
        <f>하이퐁_DATA!AN49</f>
        <v>0</v>
      </c>
      <c r="BK49" s="744">
        <f t="shared" si="22"/>
        <v>0</v>
      </c>
      <c r="BL49" s="705">
        <f>하이퐁_DATA!AO49</f>
        <v>87.764492371199992</v>
      </c>
      <c r="BM49" s="745">
        <f t="shared" si="23"/>
        <v>0</v>
      </c>
      <c r="BN49" s="750">
        <f>하이퐁_DATA!AP49</f>
        <v>306.12800000000004</v>
      </c>
      <c r="BO49" s="705">
        <f>하이퐁_DATA!AQ49</f>
        <v>0</v>
      </c>
      <c r="BP49" s="744">
        <f t="shared" si="24"/>
        <v>0</v>
      </c>
      <c r="BQ49" s="705">
        <f>하이퐁_DATA!AR49</f>
        <v>155.30241673960001</v>
      </c>
      <c r="BR49" s="745">
        <f t="shared" si="25"/>
        <v>0</v>
      </c>
    </row>
    <row r="50" spans="4:70" ht="16.5" customHeight="1">
      <c r="D50" s="1626"/>
      <c r="E50" s="682" t="s">
        <v>83</v>
      </c>
      <c r="F50" s="721">
        <f t="shared" si="34"/>
        <v>559.54320561046006</v>
      </c>
      <c r="G50" s="664">
        <f t="shared" ref="G50:I91" si="35">L50+Q50+V50+AA50+AF50+AK50+AP50+AU50+AZ50+BE50+BK50+BO50</f>
        <v>363.0330635687647</v>
      </c>
      <c r="H50" s="665">
        <f>IFERROR(1+(G50-F50)/IF(F50&lt;0,-F50,F50),"")</f>
        <v>0.64880255881705629</v>
      </c>
      <c r="I50" s="664">
        <f t="shared" si="35"/>
        <v>359.37982881439996</v>
      </c>
      <c r="J50" s="717">
        <f>IFERROR(1+(G50-I50)/IF(I50&lt;0,-I50,I50),"")</f>
        <v>1.0101653862054998</v>
      </c>
      <c r="K50" s="686">
        <f>하이퐁_DATA!I50</f>
        <v>109.00713454545452</v>
      </c>
      <c r="L50" s="664">
        <f>하이퐁_DATA!J50</f>
        <v>146.30592445639999</v>
      </c>
      <c r="M50" s="665">
        <f>IFERROR(1+(L50-K50)/IF(K50&lt;0,-K50,K50),"")</f>
        <v>1.3421683366549955</v>
      </c>
      <c r="N50" s="664">
        <f>하이퐁_DATA!K50</f>
        <v>62.6418598518</v>
      </c>
      <c r="O50" s="693">
        <f>IFERROR(1+(L50-N50)/IF(N50&lt;0,-N50,N50),"")</f>
        <v>2.3355935600018096</v>
      </c>
      <c r="P50" s="692">
        <f>하이퐁_DATA!L50</f>
        <v>71.871428571428581</v>
      </c>
      <c r="Q50" s="664">
        <f>하이퐁_DATA!M50</f>
        <v>93.871333147999991</v>
      </c>
      <c r="R50" s="665">
        <f>IFERROR(1+(Q50-P50)/IF(P50&lt;0,-P50,P50),"")</f>
        <v>1.3061008388709996</v>
      </c>
      <c r="S50" s="664">
        <f>하이퐁_DATA!N50</f>
        <v>54.598473463299996</v>
      </c>
      <c r="T50" s="693">
        <f>IFERROR(1+(Q50-S50)/IF(S50&lt;0,-S50,S50),"")</f>
        <v>1.7193032550827345</v>
      </c>
      <c r="U50" s="692">
        <f>하이퐁_DATA!O50</f>
        <v>51.196153846153848</v>
      </c>
      <c r="V50" s="664">
        <f>하이퐁_DATA!P50</f>
        <v>78.923600750799991</v>
      </c>
      <c r="W50" s="665">
        <f t="shared" si="6"/>
        <v>1.5415923818802493</v>
      </c>
      <c r="X50" s="664">
        <f>하이퐁_DATA!Q50</f>
        <v>46.411085222300002</v>
      </c>
      <c r="Y50" s="693">
        <f t="shared" si="7"/>
        <v>1.7005334043100135</v>
      </c>
      <c r="Z50" s="692">
        <f>하이퐁_DATA!R50</f>
        <v>15.633199999999999</v>
      </c>
      <c r="AA50" s="664">
        <f>하이퐁_DATA!S50</f>
        <v>25.790335457672398</v>
      </c>
      <c r="AB50" s="665">
        <f t="shared" si="8"/>
        <v>1.6497156984924648</v>
      </c>
      <c r="AC50" s="664">
        <f>하이퐁_DATA!T50</f>
        <v>10.378081833100001</v>
      </c>
      <c r="AD50" s="693">
        <f t="shared" si="9"/>
        <v>2.4850772881185361</v>
      </c>
      <c r="AE50" s="692">
        <f>하이퐁_DATA!U50</f>
        <v>14.182736842105264</v>
      </c>
      <c r="AF50" s="664">
        <f>하이퐁_DATA!V50</f>
        <v>5.7079170033670126</v>
      </c>
      <c r="AG50" s="665">
        <f t="shared" si="10"/>
        <v>0.40245525718432051</v>
      </c>
      <c r="AH50" s="664">
        <f>하이퐁_DATA!W50</f>
        <v>13.222274629499999</v>
      </c>
      <c r="AI50" s="693">
        <f t="shared" si="11"/>
        <v>0.43168949090137432</v>
      </c>
      <c r="AJ50" s="692">
        <f>하이퐁_DATA!X50</f>
        <v>13.052764705882353</v>
      </c>
      <c r="AK50" s="664">
        <f>하이퐁_DATA!Y50</f>
        <v>7.5688317676767722</v>
      </c>
      <c r="AL50" s="665">
        <f t="shared" si="12"/>
        <v>0.57986426157408677</v>
      </c>
      <c r="AM50" s="664">
        <f>하이퐁_DATA!Z50</f>
        <v>12.639015093500001</v>
      </c>
      <c r="AN50" s="693">
        <f t="shared" si="13"/>
        <v>0.59884664364150297</v>
      </c>
      <c r="AO50" s="692">
        <f>하이퐁_DATA!AA50</f>
        <v>12.846600000000002</v>
      </c>
      <c r="AP50" s="664">
        <f>하이퐁_DATA!AB50</f>
        <v>3.3319787878787865</v>
      </c>
      <c r="AQ50" s="665">
        <f t="shared" si="14"/>
        <v>0.25936658632469178</v>
      </c>
      <c r="AR50" s="664">
        <f>하이퐁_DATA!AC50</f>
        <v>8.7113893524999995</v>
      </c>
      <c r="AS50" s="693">
        <f t="shared" si="15"/>
        <v>0.38248534797983436</v>
      </c>
      <c r="AT50" s="692">
        <f>하이퐁_DATA!AD50</f>
        <v>13.882105263157895</v>
      </c>
      <c r="AU50" s="664">
        <f>하이퐁_DATA!AE50</f>
        <v>1.5331421969696957</v>
      </c>
      <c r="AV50" s="665">
        <f t="shared" si="16"/>
        <v>0.11044017949053764</v>
      </c>
      <c r="AW50" s="664">
        <f>하이퐁_DATA!AF50</f>
        <v>15.973228814400001</v>
      </c>
      <c r="AX50" s="693">
        <f t="shared" si="17"/>
        <v>9.598198428032001E-2</v>
      </c>
      <c r="AY50" s="692">
        <f>하이퐁_DATA!AG50</f>
        <v>25.821492537313436</v>
      </c>
      <c r="AZ50" s="664">
        <f>하이퐁_DATA!AH50</f>
        <v>0</v>
      </c>
      <c r="BA50" s="665">
        <f t="shared" si="18"/>
        <v>0</v>
      </c>
      <c r="BB50" s="664">
        <f>하이퐁_DATA!AI50</f>
        <v>15.1771780734</v>
      </c>
      <c r="BC50" s="693">
        <f t="shared" si="19"/>
        <v>0</v>
      </c>
      <c r="BD50" s="692">
        <f>하이퐁_DATA!AJ50</f>
        <v>38.898145631067955</v>
      </c>
      <c r="BE50" s="664">
        <f>하이퐁_DATA!AK50</f>
        <v>0</v>
      </c>
      <c r="BF50" s="665">
        <f t="shared" si="20"/>
        <v>0</v>
      </c>
      <c r="BG50" s="664">
        <f>하이퐁_DATA!AL50</f>
        <v>27.304416684899998</v>
      </c>
      <c r="BH50" s="693">
        <f t="shared" si="21"/>
        <v>0</v>
      </c>
      <c r="BI50" s="692">
        <f>하이퐁_DATA!AM50</f>
        <v>77.102920792079203</v>
      </c>
      <c r="BJ50" s="664">
        <f>하이퐁_DATA!AN50</f>
        <v>0</v>
      </c>
      <c r="BK50" s="665">
        <f t="shared" si="22"/>
        <v>0</v>
      </c>
      <c r="BL50" s="664">
        <f>하이퐁_DATA!AO50</f>
        <v>46.702196926600003</v>
      </c>
      <c r="BM50" s="693">
        <f t="shared" si="23"/>
        <v>0</v>
      </c>
      <c r="BN50" s="692">
        <f>하이퐁_DATA!AP50</f>
        <v>116.04852287581699</v>
      </c>
      <c r="BO50" s="664">
        <f>하이퐁_DATA!AQ50</f>
        <v>0</v>
      </c>
      <c r="BP50" s="665">
        <f t="shared" si="24"/>
        <v>0</v>
      </c>
      <c r="BQ50" s="664">
        <f>하이퐁_DATA!AR50</f>
        <v>92.322825795700012</v>
      </c>
      <c r="BR50" s="693">
        <f t="shared" si="25"/>
        <v>0</v>
      </c>
    </row>
    <row r="51" spans="4:70" ht="16.5" customHeight="1">
      <c r="D51" s="1626"/>
      <c r="E51" s="673" t="s">
        <v>223</v>
      </c>
      <c r="F51" s="721">
        <f t="shared" si="34"/>
        <v>16.967700159961598</v>
      </c>
      <c r="G51" s="664">
        <f t="shared" si="35"/>
        <v>25.803414441043437</v>
      </c>
      <c r="H51" s="665">
        <f t="shared" ref="H51:H91" si="36">IFERROR(1+(G51-F51)/IF(F51&lt;0,-F51,F51),"")</f>
        <v>1.5207372948474966</v>
      </c>
      <c r="I51" s="664">
        <f t="shared" si="35"/>
        <v>141.62430868559997</v>
      </c>
      <c r="J51" s="717">
        <f t="shared" ref="J51:J91" si="37">IFERROR(1+(G51-I51)/IF(I51&lt;0,-I51,I51),"")</f>
        <v>0.18219622521389267</v>
      </c>
      <c r="K51" s="686">
        <f>하이퐁_DATA!I51</f>
        <v>1.0000654545454544</v>
      </c>
      <c r="L51" s="664">
        <f>하이퐁_DATA!J51</f>
        <v>11.9813787744</v>
      </c>
      <c r="M51" s="665">
        <f t="shared" ref="M51:M91" si="38">IFERROR(1+(L51-K51)/IF(K51&lt;0,-K51,K51),"")</f>
        <v>11.980594590026836</v>
      </c>
      <c r="N51" s="664">
        <f>하이퐁_DATA!K51</f>
        <v>49.244503814399998</v>
      </c>
      <c r="O51" s="693">
        <f t="shared" ref="O51:O91" si="39">IFERROR(1+(L51-N51)/IF(N51&lt;0,-N51,N51),"")</f>
        <v>0.24330387853144386</v>
      </c>
      <c r="P51" s="692">
        <f>하이퐁_DATA!L51</f>
        <v>1.9964285714285717</v>
      </c>
      <c r="Q51" s="664">
        <f>하이퐁_DATA!M51</f>
        <v>9.6331211700000008</v>
      </c>
      <c r="R51" s="665">
        <f t="shared" ref="R51:R95" si="40">IFERROR(1+(Q51-P51)/IF(P51&lt;0,-P51,P51),"")</f>
        <v>4.8251769724508051</v>
      </c>
      <c r="S51" s="664">
        <f>하이퐁_DATA!N51</f>
        <v>28.964064407199999</v>
      </c>
      <c r="T51" s="693">
        <f t="shared" ref="T51:T95" si="41">IFERROR(1+(Q51-S51)/IF(S51&lt;0,-S51,S51),"")</f>
        <v>0.33258872216861124</v>
      </c>
      <c r="U51" s="692">
        <f>하이퐁_DATA!O51</f>
        <v>1.0038461538461538</v>
      </c>
      <c r="V51" s="664">
        <f>하이퐁_DATA!P51</f>
        <v>2.0327272524</v>
      </c>
      <c r="W51" s="665">
        <f t="shared" si="6"/>
        <v>2.02493902537931</v>
      </c>
      <c r="X51" s="664">
        <f>하이퐁_DATA!Q51</f>
        <v>19.484803018699999</v>
      </c>
      <c r="Y51" s="693">
        <f t="shared" si="7"/>
        <v>0.10432372605713014</v>
      </c>
      <c r="Z51" s="692">
        <f>하이퐁_DATA!R51</f>
        <v>0.97707500000000003</v>
      </c>
      <c r="AA51" s="664">
        <f>하이퐁_DATA!S51</f>
        <v>1.168055931112121</v>
      </c>
      <c r="AB51" s="665">
        <f t="shared" si="8"/>
        <v>1.1954618950562863</v>
      </c>
      <c r="AC51" s="664">
        <f>하이퐁_DATA!T51</f>
        <v>5.8802500000000002</v>
      </c>
      <c r="AD51" s="693">
        <f t="shared" si="9"/>
        <v>0.19864052227577422</v>
      </c>
      <c r="AE51" s="692">
        <f>하이퐁_DATA!U51</f>
        <v>1.0130526315789474</v>
      </c>
      <c r="AF51" s="664">
        <f>하이퐁_DATA!V51</f>
        <v>0</v>
      </c>
      <c r="AG51" s="665">
        <f t="shared" si="10"/>
        <v>0</v>
      </c>
      <c r="AH51" s="664">
        <f>하이퐁_DATA!W51</f>
        <v>6.8406079446000003</v>
      </c>
      <c r="AI51" s="693">
        <f t="shared" si="11"/>
        <v>0</v>
      </c>
      <c r="AJ51" s="692">
        <f>하이퐁_DATA!X51</f>
        <v>1.0040588235294117</v>
      </c>
      <c r="AK51" s="664">
        <f>하이퐁_DATA!Y51</f>
        <v>0.98813131313131319</v>
      </c>
      <c r="AL51" s="665">
        <f t="shared" si="12"/>
        <v>0.98413687522598425</v>
      </c>
      <c r="AM51" s="664">
        <f>하이퐁_DATA!Z51</f>
        <v>5.9672727222999997</v>
      </c>
      <c r="AN51" s="693">
        <f t="shared" si="13"/>
        <v>0.16559178021789023</v>
      </c>
      <c r="AO51" s="692">
        <f>하이퐁_DATA!AA51</f>
        <v>0.98820000000000008</v>
      </c>
      <c r="AP51" s="664">
        <f>하이퐁_DATA!AB51</f>
        <v>0</v>
      </c>
      <c r="AQ51" s="665">
        <f t="shared" si="14"/>
        <v>0</v>
      </c>
      <c r="AR51" s="664">
        <f>하이퐁_DATA!AC51</f>
        <v>2.7888711855999997</v>
      </c>
      <c r="AS51" s="693">
        <f t="shared" si="15"/>
        <v>0</v>
      </c>
      <c r="AT51" s="692">
        <f>하이퐁_DATA!AD51</f>
        <v>0</v>
      </c>
      <c r="AU51" s="664">
        <f>하이퐁_DATA!AE51</f>
        <v>0</v>
      </c>
      <c r="AV51" s="665" t="str">
        <f t="shared" si="16"/>
        <v/>
      </c>
      <c r="AW51" s="664">
        <f>하이퐁_DATA!AF51</f>
        <v>3.1328181668999999</v>
      </c>
      <c r="AX51" s="693">
        <f t="shared" si="17"/>
        <v>0</v>
      </c>
      <c r="AY51" s="692">
        <f>하이퐁_DATA!AG51</f>
        <v>1.9862686567164181</v>
      </c>
      <c r="AZ51" s="664">
        <f>하이퐁_DATA!AH51</f>
        <v>0</v>
      </c>
      <c r="BA51" s="665">
        <f t="shared" si="18"/>
        <v>0</v>
      </c>
      <c r="BB51" s="664">
        <f>하이퐁_DATA!AI51</f>
        <v>4.2703295553999991</v>
      </c>
      <c r="BC51" s="693">
        <f t="shared" si="19"/>
        <v>0</v>
      </c>
      <c r="BD51" s="692">
        <f>하이퐁_DATA!AJ51</f>
        <v>1.994776699029126</v>
      </c>
      <c r="BE51" s="664">
        <f>하이퐁_DATA!AK51</f>
        <v>0</v>
      </c>
      <c r="BF51" s="665">
        <f t="shared" si="20"/>
        <v>0</v>
      </c>
      <c r="BG51" s="664">
        <f>하이퐁_DATA!AL51</f>
        <v>6.5349924258999996</v>
      </c>
      <c r="BH51" s="693">
        <f t="shared" si="21"/>
        <v>0</v>
      </c>
      <c r="BI51" s="692">
        <f>하이퐁_DATA!AM51</f>
        <v>2.0026732673267329</v>
      </c>
      <c r="BJ51" s="664">
        <f>하이퐁_DATA!AN51</f>
        <v>0</v>
      </c>
      <c r="BK51" s="665">
        <f t="shared" si="22"/>
        <v>0</v>
      </c>
      <c r="BL51" s="664">
        <f>하이퐁_DATA!AO51</f>
        <v>2.0388181669000001</v>
      </c>
      <c r="BM51" s="693">
        <f t="shared" si="23"/>
        <v>0</v>
      </c>
      <c r="BN51" s="692">
        <f>하이퐁_DATA!AP51</f>
        <v>3.0012549019607841</v>
      </c>
      <c r="BO51" s="664">
        <f>하이퐁_DATA!AQ51</f>
        <v>0</v>
      </c>
      <c r="BP51" s="665">
        <f t="shared" si="24"/>
        <v>0</v>
      </c>
      <c r="BQ51" s="664">
        <f>하이퐁_DATA!AR51</f>
        <v>8.5157954446000002</v>
      </c>
      <c r="BR51" s="693">
        <f t="shared" si="25"/>
        <v>0</v>
      </c>
    </row>
    <row r="52" spans="4:70" ht="16.5" customHeight="1">
      <c r="D52" s="1626"/>
      <c r="E52" s="673" t="s">
        <v>40</v>
      </c>
      <c r="F52" s="721">
        <f t="shared" si="34"/>
        <v>542.57550545049844</v>
      </c>
      <c r="G52" s="664">
        <f t="shared" si="35"/>
        <v>303.21557485822126</v>
      </c>
      <c r="H52" s="665">
        <f t="shared" si="36"/>
        <v>0.55884493828460335</v>
      </c>
      <c r="I52" s="664">
        <f t="shared" si="35"/>
        <v>164.61778522230003</v>
      </c>
      <c r="J52" s="717">
        <f t="shared" si="37"/>
        <v>1.8419369113049275</v>
      </c>
      <c r="K52" s="686">
        <f>하이퐁_DATA!I52</f>
        <v>108.00706909090907</v>
      </c>
      <c r="L52" s="664">
        <f>하이퐁_DATA!J52</f>
        <v>125.1821365456</v>
      </c>
      <c r="M52" s="665">
        <f t="shared" si="38"/>
        <v>1.1590179939077392</v>
      </c>
      <c r="N52" s="664">
        <f>하이퐁_DATA!K52</f>
        <v>9.6512348518</v>
      </c>
      <c r="O52" s="693">
        <f t="shared" si="39"/>
        <v>12.970582362551561</v>
      </c>
      <c r="P52" s="692">
        <f>하이퐁_DATA!L52</f>
        <v>69.875000000000014</v>
      </c>
      <c r="Q52" s="664">
        <f>하이퐁_DATA!M52</f>
        <v>77.484075654799994</v>
      </c>
      <c r="R52" s="665">
        <f t="shared" si="40"/>
        <v>1.1088955370991052</v>
      </c>
      <c r="S52" s="664">
        <f>하이퐁_DATA!N52</f>
        <v>21.7929772777</v>
      </c>
      <c r="T52" s="693">
        <f t="shared" si="41"/>
        <v>3.5554607646054293</v>
      </c>
      <c r="U52" s="692">
        <f>하이퐁_DATA!O52</f>
        <v>50.192307692307693</v>
      </c>
      <c r="V52" s="664">
        <f>하이퐁_DATA!P52</f>
        <v>59.0210833147</v>
      </c>
      <c r="W52" s="665">
        <f t="shared" si="6"/>
        <v>1.1758989779173947</v>
      </c>
      <c r="X52" s="664">
        <f>하이퐁_DATA!Q52</f>
        <v>21.584744333100002</v>
      </c>
      <c r="Y52" s="693">
        <f t="shared" si="7"/>
        <v>2.7343888073852112</v>
      </c>
      <c r="Z52" s="692">
        <f>하이퐁_DATA!R52</f>
        <v>14.656124999999999</v>
      </c>
      <c r="AA52" s="664">
        <f>하이퐁_DATA!S52</f>
        <v>24.374540900360277</v>
      </c>
      <c r="AB52" s="665">
        <f t="shared" si="8"/>
        <v>1.6630958660874056</v>
      </c>
      <c r="AC52" s="664">
        <f>하이퐁_DATA!T52</f>
        <v>3.1096121294999999</v>
      </c>
      <c r="AD52" s="693">
        <f t="shared" si="9"/>
        <v>7.8384505479400426</v>
      </c>
      <c r="AE52" s="692">
        <f>하이퐁_DATA!U52</f>
        <v>13.169684210526317</v>
      </c>
      <c r="AF52" s="664">
        <f>하이퐁_DATA!V52</f>
        <v>5.7079170033670126</v>
      </c>
      <c r="AG52" s="665">
        <f t="shared" si="10"/>
        <v>0.43341335389080682</v>
      </c>
      <c r="AH52" s="664">
        <f>하이퐁_DATA!W52</f>
        <v>0.77284470360000002</v>
      </c>
      <c r="AI52" s="693">
        <f t="shared" si="11"/>
        <v>7.385593738016027</v>
      </c>
      <c r="AJ52" s="692">
        <f>하이퐁_DATA!X52</f>
        <v>12.048705882352941</v>
      </c>
      <c r="AK52" s="664">
        <f>하이퐁_DATA!Y52</f>
        <v>6.5807004545454593</v>
      </c>
      <c r="AL52" s="665">
        <f t="shared" si="12"/>
        <v>0.54617487710309531</v>
      </c>
      <c r="AM52" s="664">
        <f>하이퐁_DATA!Z52</f>
        <v>2.2294393525</v>
      </c>
      <c r="AN52" s="693">
        <f t="shared" si="13"/>
        <v>2.9517288493029143</v>
      </c>
      <c r="AO52" s="692">
        <f>하이퐁_DATA!AA52</f>
        <v>11.858400000000001</v>
      </c>
      <c r="AP52" s="664">
        <f>하이퐁_DATA!AB52</f>
        <v>3.3319787878787865</v>
      </c>
      <c r="AQ52" s="665">
        <f t="shared" si="14"/>
        <v>0.28098046851841618</v>
      </c>
      <c r="AR52" s="664">
        <f>하이퐁_DATA!AC52</f>
        <v>3.2413894071999998</v>
      </c>
      <c r="AS52" s="693">
        <f t="shared" si="15"/>
        <v>1.0279477005994908</v>
      </c>
      <c r="AT52" s="692">
        <f>하이퐁_DATA!AD52</f>
        <v>13.882105263157895</v>
      </c>
      <c r="AU52" s="664">
        <f>하이퐁_DATA!AE52</f>
        <v>1.5331421969696957</v>
      </c>
      <c r="AV52" s="665">
        <f t="shared" si="16"/>
        <v>0.11044017949053764</v>
      </c>
      <c r="AW52" s="664">
        <f>하이퐁_DATA!AF52</f>
        <v>7.9526341107999992</v>
      </c>
      <c r="AX52" s="693">
        <f t="shared" si="17"/>
        <v>0.19278419899736443</v>
      </c>
      <c r="AY52" s="692">
        <f>하이퐁_DATA!AG52</f>
        <v>23.835223880597017</v>
      </c>
      <c r="AZ52" s="664">
        <f>하이퐁_DATA!AH52</f>
        <v>0</v>
      </c>
      <c r="BA52" s="665">
        <f t="shared" si="18"/>
        <v>0</v>
      </c>
      <c r="BB52" s="664">
        <f>하이퐁_DATA!AI52</f>
        <v>6.5204886114999994</v>
      </c>
      <c r="BC52" s="693">
        <f t="shared" si="19"/>
        <v>0</v>
      </c>
      <c r="BD52" s="692">
        <f>하이퐁_DATA!AJ52</f>
        <v>36.903368932038831</v>
      </c>
      <c r="BE52" s="664">
        <f>하이퐁_DATA!AK52</f>
        <v>0</v>
      </c>
      <c r="BF52" s="665">
        <f t="shared" si="20"/>
        <v>0</v>
      </c>
      <c r="BG52" s="664">
        <f>하이퐁_DATA!AL52</f>
        <v>15.649587129499999</v>
      </c>
      <c r="BH52" s="693">
        <f t="shared" si="21"/>
        <v>0</v>
      </c>
      <c r="BI52" s="692">
        <f>하이퐁_DATA!AM52</f>
        <v>75.100247524752476</v>
      </c>
      <c r="BJ52" s="664">
        <f>하이퐁_DATA!AN52</f>
        <v>0</v>
      </c>
      <c r="BK52" s="665">
        <f t="shared" si="22"/>
        <v>0</v>
      </c>
      <c r="BL52" s="664">
        <f>하이퐁_DATA!AO52</f>
        <v>42.866981037400002</v>
      </c>
      <c r="BM52" s="693">
        <f t="shared" si="23"/>
        <v>0</v>
      </c>
      <c r="BN52" s="692">
        <f>하이퐁_DATA!AP52</f>
        <v>113.04726797385621</v>
      </c>
      <c r="BO52" s="664">
        <f>하이퐁_DATA!AQ52</f>
        <v>0</v>
      </c>
      <c r="BP52" s="665">
        <f t="shared" si="24"/>
        <v>0</v>
      </c>
      <c r="BQ52" s="664">
        <f>하이퐁_DATA!AR52</f>
        <v>72.112833315100005</v>
      </c>
      <c r="BR52" s="693">
        <f t="shared" si="25"/>
        <v>0</v>
      </c>
    </row>
    <row r="53" spans="4:70" ht="16.5" customHeight="1">
      <c r="D53" s="1626"/>
      <c r="E53" s="673" t="s">
        <v>41</v>
      </c>
      <c r="F53" s="721">
        <f t="shared" si="34"/>
        <v>0</v>
      </c>
      <c r="G53" s="664" t="e">
        <f t="shared" si="35"/>
        <v>#VALUE!</v>
      </c>
      <c r="H53" s="665" t="str">
        <f t="shared" si="36"/>
        <v/>
      </c>
      <c r="I53" s="664" t="e">
        <f t="shared" si="35"/>
        <v>#VALUE!</v>
      </c>
      <c r="J53" s="717" t="str">
        <f t="shared" si="37"/>
        <v/>
      </c>
      <c r="K53" s="686">
        <f>하이퐁_DATA!I53</f>
        <v>0</v>
      </c>
      <c r="L53" s="664">
        <f>하이퐁_DATA!J53</f>
        <v>0</v>
      </c>
      <c r="M53" s="665" t="str">
        <f t="shared" si="38"/>
        <v/>
      </c>
      <c r="N53" s="664">
        <f>하이퐁_DATA!K53</f>
        <v>0</v>
      </c>
      <c r="O53" s="693" t="str">
        <f t="shared" si="39"/>
        <v/>
      </c>
      <c r="P53" s="692">
        <f>하이퐁_DATA!L53</f>
        <v>0</v>
      </c>
      <c r="Q53" s="664">
        <f>하이퐁_DATA!M53</f>
        <v>0</v>
      </c>
      <c r="R53" s="665" t="str">
        <f t="shared" si="40"/>
        <v/>
      </c>
      <c r="S53" s="664">
        <f>하이퐁_DATA!N53</f>
        <v>0</v>
      </c>
      <c r="T53" s="693" t="str">
        <f t="shared" si="41"/>
        <v/>
      </c>
      <c r="U53" s="692">
        <f>하이퐁_DATA!O53</f>
        <v>0</v>
      </c>
      <c r="V53" s="664">
        <f>하이퐁_DATA!P53</f>
        <v>12.207797747600001</v>
      </c>
      <c r="W53" s="665" t="str">
        <f t="shared" si="6"/>
        <v/>
      </c>
      <c r="X53" s="664">
        <f>하이퐁_DATA!Q53</f>
        <v>0</v>
      </c>
      <c r="Y53" s="693" t="str">
        <f t="shared" si="7"/>
        <v/>
      </c>
      <c r="Z53" s="692">
        <f>하이퐁_DATA!R53</f>
        <v>0</v>
      </c>
      <c r="AA53" s="664">
        <f>하이퐁_DATA!S53</f>
        <v>0</v>
      </c>
      <c r="AB53" s="665" t="str">
        <f t="shared" si="8"/>
        <v/>
      </c>
      <c r="AC53" s="664">
        <f>하이퐁_DATA!T53</f>
        <v>0</v>
      </c>
      <c r="AD53" s="693" t="str">
        <f t="shared" si="9"/>
        <v/>
      </c>
      <c r="AE53" s="692">
        <f>하이퐁_DATA!U53</f>
        <v>0</v>
      </c>
      <c r="AF53" s="664">
        <f>하이퐁_DATA!V53</f>
        <v>0</v>
      </c>
      <c r="AG53" s="665" t="str">
        <f t="shared" si="10"/>
        <v/>
      </c>
      <c r="AH53" s="664">
        <f>하이퐁_DATA!W53</f>
        <v>0</v>
      </c>
      <c r="AI53" s="693" t="str">
        <f t="shared" si="11"/>
        <v/>
      </c>
      <c r="AJ53" s="692">
        <f>하이퐁_DATA!X53</f>
        <v>0</v>
      </c>
      <c r="AK53" s="664">
        <f>하이퐁_DATA!Y53</f>
        <v>0</v>
      </c>
      <c r="AL53" s="665" t="str">
        <f t="shared" si="12"/>
        <v/>
      </c>
      <c r="AM53" s="664">
        <f>하이퐁_DATA!Z53</f>
        <v>0</v>
      </c>
      <c r="AN53" s="693" t="str">
        <f t="shared" si="13"/>
        <v/>
      </c>
      <c r="AO53" s="692">
        <f>하이퐁_DATA!AA53</f>
        <v>0</v>
      </c>
      <c r="AP53" s="664">
        <f>하이퐁_DATA!AB53</f>
        <v>0</v>
      </c>
      <c r="AQ53" s="665" t="str">
        <f t="shared" si="14"/>
        <v/>
      </c>
      <c r="AR53" s="664">
        <f>하이퐁_DATA!AC53</f>
        <v>0</v>
      </c>
      <c r="AS53" s="693" t="str">
        <f t="shared" si="15"/>
        <v/>
      </c>
      <c r="AT53" s="692">
        <f>하이퐁_DATA!AD53</f>
        <v>0</v>
      </c>
      <c r="AU53" s="664">
        <f>하이퐁_DATA!AE53</f>
        <v>0</v>
      </c>
      <c r="AV53" s="665" t="str">
        <f t="shared" si="16"/>
        <v/>
      </c>
      <c r="AW53" s="664">
        <f>하이퐁_DATA!AF53</f>
        <v>0</v>
      </c>
      <c r="AX53" s="693" t="str">
        <f t="shared" si="17"/>
        <v/>
      </c>
      <c r="AY53" s="692">
        <f>하이퐁_DATA!AG53</f>
        <v>0</v>
      </c>
      <c r="AZ53" s="664">
        <f>하이퐁_DATA!AH53</f>
        <v>0</v>
      </c>
      <c r="BA53" s="665" t="str">
        <f t="shared" si="18"/>
        <v/>
      </c>
      <c r="BB53" s="664">
        <f>하이퐁_DATA!AI53</f>
        <v>0</v>
      </c>
      <c r="BC53" s="693" t="str">
        <f t="shared" si="19"/>
        <v/>
      </c>
      <c r="BD53" s="692">
        <f>하이퐁_DATA!AJ53</f>
        <v>0</v>
      </c>
      <c r="BE53" s="664">
        <f>하이퐁_DATA!AK53</f>
        <v>0</v>
      </c>
      <c r="BF53" s="665" t="str">
        <f t="shared" si="20"/>
        <v/>
      </c>
      <c r="BG53" s="664">
        <f>하이퐁_DATA!AL53</f>
        <v>0</v>
      </c>
      <c r="BH53" s="693" t="str">
        <f t="shared" si="21"/>
        <v/>
      </c>
      <c r="BI53" s="692">
        <f>하이퐁_DATA!AM53</f>
        <v>0</v>
      </c>
      <c r="BJ53" s="664">
        <f>하이퐁_DATA!AN53</f>
        <v>0</v>
      </c>
      <c r="BK53" s="665" t="str">
        <f t="shared" si="22"/>
        <v/>
      </c>
      <c r="BL53" s="664">
        <f>하이퐁_DATA!AO53</f>
        <v>0</v>
      </c>
      <c r="BM53" s="693" t="str">
        <f t="shared" si="23"/>
        <v/>
      </c>
      <c r="BN53" s="692">
        <f>하이퐁_DATA!AP53</f>
        <v>0</v>
      </c>
      <c r="BO53" s="664">
        <f>하이퐁_DATA!AQ53</f>
        <v>0</v>
      </c>
      <c r="BP53" s="665" t="str">
        <f t="shared" si="24"/>
        <v/>
      </c>
      <c r="BQ53" s="664">
        <f>하이퐁_DATA!AR53</f>
        <v>0</v>
      </c>
      <c r="BR53" s="693" t="str">
        <f t="shared" si="25"/>
        <v/>
      </c>
    </row>
    <row r="54" spans="4:70" ht="17.25" customHeight="1">
      <c r="D54" s="1626"/>
      <c r="E54" s="673" t="s">
        <v>42</v>
      </c>
      <c r="F54" s="721">
        <f t="shared" si="34"/>
        <v>0</v>
      </c>
      <c r="G54" s="664" t="e">
        <f t="shared" si="35"/>
        <v>#VALUE!</v>
      </c>
      <c r="H54" s="665" t="str">
        <f t="shared" si="36"/>
        <v/>
      </c>
      <c r="I54" s="664" t="e">
        <f t="shared" si="35"/>
        <v>#VALUE!</v>
      </c>
      <c r="J54" s="717" t="str">
        <f t="shared" si="37"/>
        <v/>
      </c>
      <c r="K54" s="686">
        <f>하이퐁_DATA!I54</f>
        <v>0</v>
      </c>
      <c r="L54" s="664">
        <f>하이퐁_DATA!J54</f>
        <v>0</v>
      </c>
      <c r="M54" s="665" t="str">
        <f t="shared" si="38"/>
        <v/>
      </c>
      <c r="N54" s="664">
        <f>하이퐁_DATA!K54</f>
        <v>0</v>
      </c>
      <c r="O54" s="693" t="str">
        <f t="shared" si="39"/>
        <v/>
      </c>
      <c r="P54" s="692">
        <f>하이퐁_DATA!L54</f>
        <v>0</v>
      </c>
      <c r="Q54" s="664">
        <f>하이퐁_DATA!M54</f>
        <v>0</v>
      </c>
      <c r="R54" s="665" t="str">
        <f t="shared" si="40"/>
        <v/>
      </c>
      <c r="S54" s="664">
        <f>하이퐁_DATA!N54</f>
        <v>0</v>
      </c>
      <c r="T54" s="693" t="str">
        <f t="shared" si="41"/>
        <v/>
      </c>
      <c r="U54" s="692">
        <f>하이퐁_DATA!O54</f>
        <v>0</v>
      </c>
      <c r="V54" s="664">
        <f>하이퐁_DATA!P54</f>
        <v>0</v>
      </c>
      <c r="W54" s="665" t="str">
        <f t="shared" si="6"/>
        <v/>
      </c>
      <c r="X54" s="664">
        <f>하이퐁_DATA!Q54</f>
        <v>0</v>
      </c>
      <c r="Y54" s="693" t="str">
        <f t="shared" si="7"/>
        <v/>
      </c>
      <c r="Z54" s="692">
        <f>하이퐁_DATA!R54</f>
        <v>0</v>
      </c>
      <c r="AA54" s="664">
        <f>하이퐁_DATA!S54</f>
        <v>0</v>
      </c>
      <c r="AB54" s="665" t="str">
        <f t="shared" si="8"/>
        <v/>
      </c>
      <c r="AC54" s="664">
        <f>하이퐁_DATA!T54</f>
        <v>0</v>
      </c>
      <c r="AD54" s="693" t="str">
        <f t="shared" si="9"/>
        <v/>
      </c>
      <c r="AE54" s="692">
        <f>하이퐁_DATA!U54</f>
        <v>0</v>
      </c>
      <c r="AF54" s="664">
        <f>하이퐁_DATA!V54</f>
        <v>0</v>
      </c>
      <c r="AG54" s="665" t="str">
        <f t="shared" si="10"/>
        <v/>
      </c>
      <c r="AH54" s="664">
        <f>하이퐁_DATA!W54</f>
        <v>0</v>
      </c>
      <c r="AI54" s="693" t="str">
        <f t="shared" si="11"/>
        <v/>
      </c>
      <c r="AJ54" s="692">
        <f>하이퐁_DATA!X54</f>
        <v>0</v>
      </c>
      <c r="AK54" s="664">
        <f>하이퐁_DATA!Y54</f>
        <v>0</v>
      </c>
      <c r="AL54" s="665" t="str">
        <f t="shared" si="12"/>
        <v/>
      </c>
      <c r="AM54" s="664">
        <f>하이퐁_DATA!Z54</f>
        <v>0</v>
      </c>
      <c r="AN54" s="693" t="str">
        <f t="shared" si="13"/>
        <v/>
      </c>
      <c r="AO54" s="692">
        <f>하이퐁_DATA!AA54</f>
        <v>0</v>
      </c>
      <c r="AP54" s="664">
        <f>하이퐁_DATA!AB54</f>
        <v>0</v>
      </c>
      <c r="AQ54" s="665" t="str">
        <f t="shared" si="14"/>
        <v/>
      </c>
      <c r="AR54" s="664">
        <f>하이퐁_DATA!AC54</f>
        <v>0</v>
      </c>
      <c r="AS54" s="693" t="str">
        <f t="shared" si="15"/>
        <v/>
      </c>
      <c r="AT54" s="692">
        <f>하이퐁_DATA!AD54</f>
        <v>0</v>
      </c>
      <c r="AU54" s="664">
        <f>하이퐁_DATA!AE54</f>
        <v>0</v>
      </c>
      <c r="AV54" s="665" t="str">
        <f t="shared" si="16"/>
        <v/>
      </c>
      <c r="AW54" s="664">
        <f>하이퐁_DATA!AF54</f>
        <v>0</v>
      </c>
      <c r="AX54" s="693" t="str">
        <f t="shared" si="17"/>
        <v/>
      </c>
      <c r="AY54" s="692">
        <f>하이퐁_DATA!AG54</f>
        <v>0</v>
      </c>
      <c r="AZ54" s="664">
        <f>하이퐁_DATA!AH54</f>
        <v>0</v>
      </c>
      <c r="BA54" s="665" t="str">
        <f t="shared" si="18"/>
        <v/>
      </c>
      <c r="BB54" s="664">
        <f>하이퐁_DATA!AI54</f>
        <v>0</v>
      </c>
      <c r="BC54" s="693" t="str">
        <f t="shared" si="19"/>
        <v/>
      </c>
      <c r="BD54" s="692">
        <f>하이퐁_DATA!AJ54</f>
        <v>0</v>
      </c>
      <c r="BE54" s="664">
        <f>하이퐁_DATA!AK54</f>
        <v>0</v>
      </c>
      <c r="BF54" s="665" t="str">
        <f t="shared" si="20"/>
        <v/>
      </c>
      <c r="BG54" s="664">
        <f>하이퐁_DATA!AL54</f>
        <v>0</v>
      </c>
      <c r="BH54" s="693" t="str">
        <f t="shared" si="21"/>
        <v/>
      </c>
      <c r="BI54" s="692">
        <f>하이퐁_DATA!AM54</f>
        <v>0</v>
      </c>
      <c r="BJ54" s="664">
        <f>하이퐁_DATA!AN54</f>
        <v>0</v>
      </c>
      <c r="BK54" s="665" t="str">
        <f t="shared" si="22"/>
        <v/>
      </c>
      <c r="BL54" s="664">
        <f>하이퐁_DATA!AO54</f>
        <v>0</v>
      </c>
      <c r="BM54" s="693" t="str">
        <f t="shared" si="23"/>
        <v/>
      </c>
      <c r="BN54" s="692">
        <f>하이퐁_DATA!AP54</f>
        <v>0</v>
      </c>
      <c r="BO54" s="664">
        <f>하이퐁_DATA!AQ54</f>
        <v>0</v>
      </c>
      <c r="BP54" s="665" t="str">
        <f t="shared" si="24"/>
        <v/>
      </c>
      <c r="BQ54" s="664">
        <f>하이퐁_DATA!AR54</f>
        <v>0</v>
      </c>
      <c r="BR54" s="693" t="str">
        <f t="shared" si="25"/>
        <v/>
      </c>
    </row>
    <row r="55" spans="4:70" ht="16.5" customHeight="1">
      <c r="D55" s="1626"/>
      <c r="E55" s="674" t="s">
        <v>230</v>
      </c>
      <c r="F55" s="721">
        <f t="shared" si="34"/>
        <v>0</v>
      </c>
      <c r="G55" s="664" t="e">
        <f t="shared" si="35"/>
        <v>#VALUE!</v>
      </c>
      <c r="H55" s="665" t="str">
        <f t="shared" si="36"/>
        <v/>
      </c>
      <c r="I55" s="664" t="e">
        <f t="shared" si="35"/>
        <v>#VALUE!</v>
      </c>
      <c r="J55" s="717" t="str">
        <f t="shared" si="37"/>
        <v/>
      </c>
      <c r="K55" s="686">
        <f>하이퐁_DATA!I55</f>
        <v>0</v>
      </c>
      <c r="L55" s="664">
        <f>하이퐁_DATA!J55</f>
        <v>0</v>
      </c>
      <c r="M55" s="665" t="str">
        <f t="shared" si="38"/>
        <v/>
      </c>
      <c r="N55" s="664">
        <f>하이퐁_DATA!K55</f>
        <v>0</v>
      </c>
      <c r="O55" s="693" t="str">
        <f t="shared" si="39"/>
        <v/>
      </c>
      <c r="P55" s="692">
        <f>하이퐁_DATA!L55</f>
        <v>0</v>
      </c>
      <c r="Q55" s="664">
        <f>하이퐁_DATA!M55</f>
        <v>0</v>
      </c>
      <c r="R55" s="665" t="str">
        <f t="shared" si="40"/>
        <v/>
      </c>
      <c r="S55" s="664">
        <f>하이퐁_DATA!N55</f>
        <v>0</v>
      </c>
      <c r="T55" s="693" t="str">
        <f t="shared" si="41"/>
        <v/>
      </c>
      <c r="U55" s="692">
        <f>하이퐁_DATA!O55</f>
        <v>0</v>
      </c>
      <c r="V55" s="664">
        <f>하이퐁_DATA!P55</f>
        <v>0</v>
      </c>
      <c r="W55" s="665" t="str">
        <f t="shared" si="6"/>
        <v/>
      </c>
      <c r="X55" s="664">
        <f>하이퐁_DATA!Q55</f>
        <v>0</v>
      </c>
      <c r="Y55" s="693" t="str">
        <f t="shared" si="7"/>
        <v/>
      </c>
      <c r="Z55" s="692">
        <f>하이퐁_DATA!R55</f>
        <v>0</v>
      </c>
      <c r="AA55" s="664">
        <f>하이퐁_DATA!S55</f>
        <v>0</v>
      </c>
      <c r="AB55" s="665" t="str">
        <f t="shared" si="8"/>
        <v/>
      </c>
      <c r="AC55" s="664">
        <f>하이퐁_DATA!T55</f>
        <v>0</v>
      </c>
      <c r="AD55" s="693" t="str">
        <f t="shared" si="9"/>
        <v/>
      </c>
      <c r="AE55" s="692">
        <f>하이퐁_DATA!U55</f>
        <v>0</v>
      </c>
      <c r="AF55" s="664">
        <f>하이퐁_DATA!V55</f>
        <v>0</v>
      </c>
      <c r="AG55" s="665" t="str">
        <f t="shared" si="10"/>
        <v/>
      </c>
      <c r="AH55" s="664">
        <f>하이퐁_DATA!W55</f>
        <v>0</v>
      </c>
      <c r="AI55" s="693" t="str">
        <f t="shared" si="11"/>
        <v/>
      </c>
      <c r="AJ55" s="692">
        <f>하이퐁_DATA!X55</f>
        <v>0</v>
      </c>
      <c r="AK55" s="664">
        <f>하이퐁_DATA!Y55</f>
        <v>0</v>
      </c>
      <c r="AL55" s="665" t="str">
        <f t="shared" si="12"/>
        <v/>
      </c>
      <c r="AM55" s="664">
        <f>하이퐁_DATA!Z55</f>
        <v>0</v>
      </c>
      <c r="AN55" s="693" t="str">
        <f t="shared" si="13"/>
        <v/>
      </c>
      <c r="AO55" s="692">
        <f>하이퐁_DATA!AA55</f>
        <v>0</v>
      </c>
      <c r="AP55" s="664">
        <f>하이퐁_DATA!AB55</f>
        <v>0</v>
      </c>
      <c r="AQ55" s="665" t="str">
        <f t="shared" si="14"/>
        <v/>
      </c>
      <c r="AR55" s="664">
        <f>하이퐁_DATA!AC55</f>
        <v>0</v>
      </c>
      <c r="AS55" s="693" t="str">
        <f t="shared" si="15"/>
        <v/>
      </c>
      <c r="AT55" s="692">
        <f>하이퐁_DATA!AD55</f>
        <v>0</v>
      </c>
      <c r="AU55" s="664">
        <f>하이퐁_DATA!AE55</f>
        <v>0</v>
      </c>
      <c r="AV55" s="665" t="str">
        <f t="shared" si="16"/>
        <v/>
      </c>
      <c r="AW55" s="664">
        <f>하이퐁_DATA!AF55</f>
        <v>0</v>
      </c>
      <c r="AX55" s="693" t="str">
        <f t="shared" si="17"/>
        <v/>
      </c>
      <c r="AY55" s="692">
        <f>하이퐁_DATA!AG55</f>
        <v>0</v>
      </c>
      <c r="AZ55" s="664">
        <f>하이퐁_DATA!AH55</f>
        <v>0</v>
      </c>
      <c r="BA55" s="665" t="str">
        <f t="shared" si="18"/>
        <v/>
      </c>
      <c r="BB55" s="664">
        <f>하이퐁_DATA!AI55</f>
        <v>0</v>
      </c>
      <c r="BC55" s="693" t="str">
        <f t="shared" si="19"/>
        <v/>
      </c>
      <c r="BD55" s="692">
        <f>하이퐁_DATA!AJ55</f>
        <v>0</v>
      </c>
      <c r="BE55" s="664">
        <f>하이퐁_DATA!AK55</f>
        <v>0</v>
      </c>
      <c r="BF55" s="665" t="str">
        <f t="shared" si="20"/>
        <v/>
      </c>
      <c r="BG55" s="664">
        <f>하이퐁_DATA!AL55</f>
        <v>0</v>
      </c>
      <c r="BH55" s="693" t="str">
        <f t="shared" si="21"/>
        <v/>
      </c>
      <c r="BI55" s="692">
        <f>하이퐁_DATA!AM55</f>
        <v>0</v>
      </c>
      <c r="BJ55" s="664">
        <f>하이퐁_DATA!AN55</f>
        <v>0</v>
      </c>
      <c r="BK55" s="665" t="str">
        <f t="shared" si="22"/>
        <v/>
      </c>
      <c r="BL55" s="664">
        <f>하이퐁_DATA!AO55</f>
        <v>0</v>
      </c>
      <c r="BM55" s="693" t="str">
        <f t="shared" si="23"/>
        <v/>
      </c>
      <c r="BN55" s="692">
        <f>하이퐁_DATA!AP55</f>
        <v>0</v>
      </c>
      <c r="BO55" s="664">
        <f>하이퐁_DATA!AQ55</f>
        <v>0</v>
      </c>
      <c r="BP55" s="665" t="str">
        <f t="shared" si="24"/>
        <v/>
      </c>
      <c r="BQ55" s="664">
        <f>하이퐁_DATA!AR55</f>
        <v>0</v>
      </c>
      <c r="BR55" s="693" t="str">
        <f t="shared" si="25"/>
        <v/>
      </c>
    </row>
    <row r="56" spans="4:70" ht="16.5" customHeight="1">
      <c r="D56" s="1626"/>
      <c r="E56" s="674" t="s">
        <v>231</v>
      </c>
      <c r="F56" s="721">
        <f t="shared" si="34"/>
        <v>0</v>
      </c>
      <c r="G56" s="664" t="e">
        <f t="shared" si="35"/>
        <v>#VALUE!</v>
      </c>
      <c r="H56" s="665" t="str">
        <f t="shared" si="36"/>
        <v/>
      </c>
      <c r="I56" s="664" t="e">
        <f t="shared" si="35"/>
        <v>#VALUE!</v>
      </c>
      <c r="J56" s="717" t="str">
        <f t="shared" si="37"/>
        <v/>
      </c>
      <c r="K56" s="686">
        <f>하이퐁_DATA!I56</f>
        <v>0</v>
      </c>
      <c r="L56" s="664">
        <f>하이퐁_DATA!J56</f>
        <v>0</v>
      </c>
      <c r="M56" s="665" t="str">
        <f t="shared" si="38"/>
        <v/>
      </c>
      <c r="N56" s="664">
        <f>하이퐁_DATA!K56</f>
        <v>0</v>
      </c>
      <c r="O56" s="693" t="str">
        <f t="shared" si="39"/>
        <v/>
      </c>
      <c r="P56" s="692">
        <f>하이퐁_DATA!L56</f>
        <v>0</v>
      </c>
      <c r="Q56" s="664">
        <f>하이퐁_DATA!M56</f>
        <v>0</v>
      </c>
      <c r="R56" s="665" t="str">
        <f t="shared" si="40"/>
        <v/>
      </c>
      <c r="S56" s="664">
        <f>하이퐁_DATA!N56</f>
        <v>0</v>
      </c>
      <c r="T56" s="693" t="str">
        <f t="shared" si="41"/>
        <v/>
      </c>
      <c r="U56" s="692">
        <f>하이퐁_DATA!O56</f>
        <v>0</v>
      </c>
      <c r="V56" s="664">
        <f>하이퐁_DATA!P56</f>
        <v>0</v>
      </c>
      <c r="W56" s="665" t="str">
        <f t="shared" si="6"/>
        <v/>
      </c>
      <c r="X56" s="664">
        <f>하이퐁_DATA!Q56</f>
        <v>1.5291136114999999</v>
      </c>
      <c r="Y56" s="693">
        <f t="shared" si="7"/>
        <v>0</v>
      </c>
      <c r="Z56" s="692">
        <f>하이퐁_DATA!R56</f>
        <v>0</v>
      </c>
      <c r="AA56" s="664">
        <f>하이퐁_DATA!S56</f>
        <v>0</v>
      </c>
      <c r="AB56" s="665" t="str">
        <f t="shared" si="8"/>
        <v/>
      </c>
      <c r="AC56" s="664">
        <f>하이퐁_DATA!T56</f>
        <v>0</v>
      </c>
      <c r="AD56" s="693" t="str">
        <f t="shared" si="9"/>
        <v/>
      </c>
      <c r="AE56" s="692">
        <f>하이퐁_DATA!U56</f>
        <v>0</v>
      </c>
      <c r="AF56" s="664">
        <f>하이퐁_DATA!V56</f>
        <v>0</v>
      </c>
      <c r="AG56" s="665" t="str">
        <f t="shared" si="10"/>
        <v/>
      </c>
      <c r="AH56" s="664">
        <f>하이퐁_DATA!W56</f>
        <v>0</v>
      </c>
      <c r="AI56" s="693" t="str">
        <f t="shared" si="11"/>
        <v/>
      </c>
      <c r="AJ56" s="692">
        <f>하이퐁_DATA!X56</f>
        <v>0</v>
      </c>
      <c r="AK56" s="664">
        <f>하이퐁_DATA!Y56</f>
        <v>0</v>
      </c>
      <c r="AL56" s="665" t="str">
        <f t="shared" si="12"/>
        <v/>
      </c>
      <c r="AM56" s="664">
        <f>하이퐁_DATA!Z56</f>
        <v>0</v>
      </c>
      <c r="AN56" s="693" t="str">
        <f t="shared" si="13"/>
        <v/>
      </c>
      <c r="AO56" s="692">
        <f>하이퐁_DATA!AA56</f>
        <v>0</v>
      </c>
      <c r="AP56" s="664">
        <f>하이퐁_DATA!AB56</f>
        <v>0</v>
      </c>
      <c r="AQ56" s="665" t="str">
        <f t="shared" si="14"/>
        <v/>
      </c>
      <c r="AR56" s="664">
        <f>하이퐁_DATA!AC56</f>
        <v>0</v>
      </c>
      <c r="AS56" s="693" t="str">
        <f t="shared" si="15"/>
        <v/>
      </c>
      <c r="AT56" s="692">
        <f>하이퐁_DATA!AD56</f>
        <v>0</v>
      </c>
      <c r="AU56" s="664">
        <f>하이퐁_DATA!AE56</f>
        <v>0</v>
      </c>
      <c r="AV56" s="665" t="str">
        <f t="shared" si="16"/>
        <v/>
      </c>
      <c r="AW56" s="664">
        <f>하이퐁_DATA!AF56</f>
        <v>2.0636818331</v>
      </c>
      <c r="AX56" s="693">
        <f t="shared" si="17"/>
        <v>0</v>
      </c>
      <c r="AY56" s="692">
        <f>하이퐁_DATA!AG56</f>
        <v>0</v>
      </c>
      <c r="AZ56" s="664">
        <f>하이퐁_DATA!AH56</f>
        <v>0</v>
      </c>
      <c r="BA56" s="665" t="str">
        <f t="shared" si="18"/>
        <v/>
      </c>
      <c r="BB56" s="664">
        <f>하이퐁_DATA!AI56</f>
        <v>0.23827653670000001</v>
      </c>
      <c r="BC56" s="693">
        <f t="shared" si="19"/>
        <v>0</v>
      </c>
      <c r="BD56" s="692">
        <f>하이퐁_DATA!AJ56</f>
        <v>0</v>
      </c>
      <c r="BE56" s="664">
        <f>하이퐁_DATA!AK56</f>
        <v>0</v>
      </c>
      <c r="BF56" s="665" t="str">
        <f t="shared" si="20"/>
        <v/>
      </c>
      <c r="BG56" s="664">
        <f>하이퐁_DATA!AL56</f>
        <v>0.66717425900000005</v>
      </c>
      <c r="BH56" s="693">
        <f t="shared" si="21"/>
        <v>0</v>
      </c>
      <c r="BI56" s="692">
        <f>하이퐁_DATA!AM56</f>
        <v>0</v>
      </c>
      <c r="BJ56" s="664">
        <f>하이퐁_DATA!AN56</f>
        <v>0</v>
      </c>
      <c r="BK56" s="665" t="str">
        <f t="shared" si="22"/>
        <v/>
      </c>
      <c r="BL56" s="664">
        <f>하이퐁_DATA!AO56</f>
        <v>0</v>
      </c>
      <c r="BM56" s="693" t="str">
        <f t="shared" si="23"/>
        <v/>
      </c>
      <c r="BN56" s="692">
        <f>하이퐁_DATA!AP56</f>
        <v>0</v>
      </c>
      <c r="BO56" s="664">
        <f>하이퐁_DATA!AQ56</f>
        <v>0</v>
      </c>
      <c r="BP56" s="665" t="str">
        <f t="shared" si="24"/>
        <v/>
      </c>
      <c r="BQ56" s="664">
        <f>하이퐁_DATA!AR56</f>
        <v>0</v>
      </c>
      <c r="BR56" s="693" t="str">
        <f t="shared" si="25"/>
        <v/>
      </c>
    </row>
    <row r="57" spans="4:70" ht="16.5" customHeight="1">
      <c r="D57" s="1626"/>
      <c r="E57" s="673" t="s">
        <v>43</v>
      </c>
      <c r="F57" s="721">
        <f t="shared" si="34"/>
        <v>0</v>
      </c>
      <c r="G57" s="664" t="e">
        <f t="shared" si="35"/>
        <v>#VALUE!</v>
      </c>
      <c r="H57" s="665" t="str">
        <f t="shared" si="36"/>
        <v/>
      </c>
      <c r="I57" s="664">
        <f t="shared" si="35"/>
        <v>40.652045499299994</v>
      </c>
      <c r="J57" s="717" t="str">
        <f t="shared" si="37"/>
        <v/>
      </c>
      <c r="K57" s="686">
        <f>하이퐁_DATA!I57</f>
        <v>0</v>
      </c>
      <c r="L57" s="664">
        <f>하이퐁_DATA!J57</f>
        <v>8.3779091363999996</v>
      </c>
      <c r="M57" s="665" t="str">
        <f t="shared" si="38"/>
        <v/>
      </c>
      <c r="N57" s="664">
        <f>하이퐁_DATA!K57</f>
        <v>3.6425227222999998</v>
      </c>
      <c r="O57" s="693">
        <f t="shared" si="39"/>
        <v>2.3000293409590409</v>
      </c>
      <c r="P57" s="692">
        <f>하이퐁_DATA!L57</f>
        <v>0</v>
      </c>
      <c r="Q57" s="664">
        <f>하이퐁_DATA!M57</f>
        <v>5.7937727019999992</v>
      </c>
      <c r="R57" s="665" t="str">
        <f t="shared" si="40"/>
        <v/>
      </c>
      <c r="S57" s="664">
        <f>하이퐁_DATA!N57</f>
        <v>3.7171136114999999</v>
      </c>
      <c r="T57" s="693">
        <f t="shared" si="41"/>
        <v>1.5586751731438164</v>
      </c>
      <c r="U57" s="692">
        <f>하이퐁_DATA!O57</f>
        <v>0</v>
      </c>
      <c r="V57" s="664">
        <f>하이퐁_DATA!P57</f>
        <v>5.6619924360999994</v>
      </c>
      <c r="W57" s="665" t="str">
        <f t="shared" si="6"/>
        <v/>
      </c>
      <c r="X57" s="664">
        <f>하이퐁_DATA!Q57</f>
        <v>3.6052272777000001</v>
      </c>
      <c r="Y57" s="693">
        <f t="shared" si="7"/>
        <v>1.5704952836460668</v>
      </c>
      <c r="Z57" s="692">
        <f>하이퐁_DATA!R57</f>
        <v>0</v>
      </c>
      <c r="AA57" s="664">
        <f>하이퐁_DATA!S57</f>
        <v>0.24773862619999998</v>
      </c>
      <c r="AB57" s="665" t="str">
        <f t="shared" si="8"/>
        <v/>
      </c>
      <c r="AC57" s="664">
        <f>하이퐁_DATA!T57</f>
        <v>0.53871212950000003</v>
      </c>
      <c r="AD57" s="693">
        <f t="shared" si="9"/>
        <v>0.45987200330895828</v>
      </c>
      <c r="AE57" s="692">
        <f>하이퐁_DATA!U57</f>
        <v>0</v>
      </c>
      <c r="AF57" s="664">
        <f>하이퐁_DATA!V57</f>
        <v>0</v>
      </c>
      <c r="AG57" s="665" t="str">
        <f t="shared" si="10"/>
        <v/>
      </c>
      <c r="AH57" s="664">
        <f>하이퐁_DATA!W57</f>
        <v>5.0141666849000002</v>
      </c>
      <c r="AI57" s="693">
        <f t="shared" si="11"/>
        <v>0</v>
      </c>
      <c r="AJ57" s="692">
        <f>하이퐁_DATA!X57</f>
        <v>0</v>
      </c>
      <c r="AK57" s="664">
        <f>하이퐁_DATA!Y57</f>
        <v>0</v>
      </c>
      <c r="AL57" s="665" t="str">
        <f t="shared" si="12"/>
        <v/>
      </c>
      <c r="AM57" s="664">
        <f>하이퐁_DATA!Z57</f>
        <v>2.4034848518</v>
      </c>
      <c r="AN57" s="693">
        <f t="shared" si="13"/>
        <v>0</v>
      </c>
      <c r="AO57" s="692">
        <f>하이퐁_DATA!AA57</f>
        <v>0</v>
      </c>
      <c r="AP57" s="664">
        <f>하이퐁_DATA!AB57</f>
        <v>0</v>
      </c>
      <c r="AQ57" s="665" t="str">
        <f t="shared" si="14"/>
        <v/>
      </c>
      <c r="AR57" s="664">
        <f>하이퐁_DATA!AC57</f>
        <v>2.3413257409999999</v>
      </c>
      <c r="AS57" s="693">
        <f t="shared" si="15"/>
        <v>0</v>
      </c>
      <c r="AT57" s="692">
        <f>하이퐁_DATA!AD57</f>
        <v>0</v>
      </c>
      <c r="AU57" s="664">
        <f>하이퐁_DATA!AE57</f>
        <v>0</v>
      </c>
      <c r="AV57" s="665" t="str">
        <f t="shared" si="16"/>
        <v/>
      </c>
      <c r="AW57" s="664">
        <f>하이퐁_DATA!AF57</f>
        <v>2.3288939626</v>
      </c>
      <c r="AX57" s="693">
        <f t="shared" si="17"/>
        <v>0</v>
      </c>
      <c r="AY57" s="692">
        <f>하이퐁_DATA!AG57</f>
        <v>0</v>
      </c>
      <c r="AZ57" s="664">
        <f>하이퐁_DATA!AH57</f>
        <v>0</v>
      </c>
      <c r="BA57" s="665" t="str">
        <f t="shared" si="18"/>
        <v/>
      </c>
      <c r="BB57" s="664">
        <f>하이퐁_DATA!AI57</f>
        <v>2.4946515366999997</v>
      </c>
      <c r="BC57" s="693">
        <f t="shared" si="19"/>
        <v>0</v>
      </c>
      <c r="BD57" s="692">
        <f>하이퐁_DATA!AJ57</f>
        <v>0</v>
      </c>
      <c r="BE57" s="664">
        <f>하이퐁_DATA!AK57</f>
        <v>0</v>
      </c>
      <c r="BF57" s="665" t="str">
        <f t="shared" si="20"/>
        <v/>
      </c>
      <c r="BG57" s="664">
        <f>하이퐁_DATA!AL57</f>
        <v>4.1978105927999998</v>
      </c>
      <c r="BH57" s="693">
        <f t="shared" si="21"/>
        <v>0</v>
      </c>
      <c r="BI57" s="692">
        <f>하이퐁_DATA!AM57</f>
        <v>0</v>
      </c>
      <c r="BJ57" s="664">
        <f>하이퐁_DATA!AN57</f>
        <v>0</v>
      </c>
      <c r="BK57" s="665" t="str">
        <f t="shared" si="22"/>
        <v/>
      </c>
      <c r="BL57" s="664">
        <f>하이퐁_DATA!AO57</f>
        <v>1.7963977223000001</v>
      </c>
      <c r="BM57" s="693">
        <f t="shared" si="23"/>
        <v>0</v>
      </c>
      <c r="BN57" s="692">
        <f>하이퐁_DATA!AP57</f>
        <v>0</v>
      </c>
      <c r="BO57" s="664">
        <f>하이퐁_DATA!AQ57</f>
        <v>0</v>
      </c>
      <c r="BP57" s="665" t="str">
        <f t="shared" si="24"/>
        <v/>
      </c>
      <c r="BQ57" s="664">
        <f>하이퐁_DATA!AR57</f>
        <v>10.3681363885</v>
      </c>
      <c r="BR57" s="693">
        <f t="shared" si="25"/>
        <v>0</v>
      </c>
    </row>
    <row r="58" spans="4:70" ht="16.5" customHeight="1">
      <c r="D58" s="1626"/>
      <c r="E58" s="673" t="s">
        <v>44</v>
      </c>
      <c r="F58" s="721">
        <f t="shared" si="34"/>
        <v>0</v>
      </c>
      <c r="G58" s="664" t="e">
        <f t="shared" si="35"/>
        <v>#VALUE!</v>
      </c>
      <c r="H58" s="665" t="str">
        <f t="shared" si="36"/>
        <v/>
      </c>
      <c r="I58" s="664" t="e">
        <f t="shared" si="35"/>
        <v>#VALUE!</v>
      </c>
      <c r="J58" s="717" t="str">
        <f t="shared" si="37"/>
        <v/>
      </c>
      <c r="K58" s="686">
        <f>하이퐁_DATA!I58</f>
        <v>0</v>
      </c>
      <c r="L58" s="664">
        <f>하이퐁_DATA!J58</f>
        <v>0.76449999999999996</v>
      </c>
      <c r="M58" s="665" t="str">
        <f t="shared" si="38"/>
        <v/>
      </c>
      <c r="N58" s="664">
        <f>하이퐁_DATA!K58</f>
        <v>0.1035984633</v>
      </c>
      <c r="O58" s="693">
        <f t="shared" si="39"/>
        <v>7.3794530888567724</v>
      </c>
      <c r="P58" s="692">
        <f>하이퐁_DATA!L58</f>
        <v>0</v>
      </c>
      <c r="Q58" s="664">
        <f>하이퐁_DATA!M58</f>
        <v>0.96036362119999996</v>
      </c>
      <c r="R58" s="665" t="str">
        <f t="shared" si="40"/>
        <v/>
      </c>
      <c r="S58" s="664">
        <f>하이퐁_DATA!N58</f>
        <v>0.1243181669</v>
      </c>
      <c r="T58" s="693">
        <f t="shared" si="41"/>
        <v>7.7250465088702978</v>
      </c>
      <c r="U58" s="692">
        <f>하이퐁_DATA!O58</f>
        <v>0</v>
      </c>
      <c r="V58" s="664">
        <f>하이퐁_DATA!P58</f>
        <v>0</v>
      </c>
      <c r="W58" s="665" t="str">
        <f t="shared" si="6"/>
        <v/>
      </c>
      <c r="X58" s="664">
        <f>하이퐁_DATA!Q58</f>
        <v>0.2071969813</v>
      </c>
      <c r="Y58" s="693">
        <f t="shared" si="7"/>
        <v>0</v>
      </c>
      <c r="Z58" s="692">
        <f>하이퐁_DATA!R58</f>
        <v>0</v>
      </c>
      <c r="AA58" s="664">
        <f>하이퐁_DATA!S58</f>
        <v>0</v>
      </c>
      <c r="AB58" s="665" t="str">
        <f t="shared" si="8"/>
        <v/>
      </c>
      <c r="AC58" s="664">
        <f>하이퐁_DATA!T58</f>
        <v>0.8495075741</v>
      </c>
      <c r="AD58" s="693">
        <f t="shared" si="9"/>
        <v>0</v>
      </c>
      <c r="AE58" s="692">
        <f>하이퐁_DATA!U58</f>
        <v>0</v>
      </c>
      <c r="AF58" s="664">
        <f>하이퐁_DATA!V58</f>
        <v>0</v>
      </c>
      <c r="AG58" s="665" t="str">
        <f t="shared" si="10"/>
        <v/>
      </c>
      <c r="AH58" s="664">
        <f>하이퐁_DATA!W58</f>
        <v>0.59465529640000003</v>
      </c>
      <c r="AI58" s="693">
        <f t="shared" si="11"/>
        <v>0</v>
      </c>
      <c r="AJ58" s="692">
        <f>하이퐁_DATA!X58</f>
        <v>0</v>
      </c>
      <c r="AK58" s="664">
        <f>하이퐁_DATA!Y58</f>
        <v>0</v>
      </c>
      <c r="AL58" s="665" t="str">
        <f t="shared" si="12"/>
        <v/>
      </c>
      <c r="AM58" s="664">
        <f>하이퐁_DATA!Z58</f>
        <v>2.0388181669000001</v>
      </c>
      <c r="AN58" s="693">
        <f t="shared" si="13"/>
        <v>0</v>
      </c>
      <c r="AO58" s="692">
        <f>하이퐁_DATA!AA58</f>
        <v>0</v>
      </c>
      <c r="AP58" s="664">
        <f>하이퐁_DATA!AB58</f>
        <v>0</v>
      </c>
      <c r="AQ58" s="665" t="str">
        <f t="shared" si="14"/>
        <v/>
      </c>
      <c r="AR58" s="664">
        <f>하이퐁_DATA!AC58</f>
        <v>0.33980301869999996</v>
      </c>
      <c r="AS58" s="693">
        <f t="shared" si="15"/>
        <v>0</v>
      </c>
      <c r="AT58" s="692">
        <f>하이퐁_DATA!AD58</f>
        <v>0</v>
      </c>
      <c r="AU58" s="664">
        <f>하이퐁_DATA!AE58</f>
        <v>0</v>
      </c>
      <c r="AV58" s="665" t="str">
        <f t="shared" si="16"/>
        <v/>
      </c>
      <c r="AW58" s="664">
        <f>하이퐁_DATA!AF58</f>
        <v>0.49520074099999994</v>
      </c>
      <c r="AX58" s="693">
        <f t="shared" si="17"/>
        <v>0</v>
      </c>
      <c r="AY58" s="692">
        <f>하이퐁_DATA!AG58</f>
        <v>0</v>
      </c>
      <c r="AZ58" s="664">
        <f>하이퐁_DATA!AH58</f>
        <v>0</v>
      </c>
      <c r="BA58" s="665" t="str">
        <f t="shared" si="18"/>
        <v/>
      </c>
      <c r="BB58" s="664">
        <f>하이퐁_DATA!AI58</f>
        <v>1.6534318331</v>
      </c>
      <c r="BC58" s="693">
        <f t="shared" si="19"/>
        <v>0</v>
      </c>
      <c r="BD58" s="692">
        <f>하이퐁_DATA!AJ58</f>
        <v>0</v>
      </c>
      <c r="BE58" s="664">
        <f>하이퐁_DATA!AK58</f>
        <v>0</v>
      </c>
      <c r="BF58" s="665" t="str">
        <f t="shared" si="20"/>
        <v/>
      </c>
      <c r="BG58" s="664">
        <f>하이퐁_DATA!AL58</f>
        <v>0.25485227770000002</v>
      </c>
      <c r="BH58" s="693">
        <f t="shared" si="21"/>
        <v>0</v>
      </c>
      <c r="BI58" s="692">
        <f>하이퐁_DATA!AM58</f>
        <v>0</v>
      </c>
      <c r="BJ58" s="664">
        <f>하이퐁_DATA!AN58</f>
        <v>0</v>
      </c>
      <c r="BK58" s="665" t="str">
        <f t="shared" si="22"/>
        <v/>
      </c>
      <c r="BL58" s="664">
        <f>하이퐁_DATA!AO58</f>
        <v>0</v>
      </c>
      <c r="BM58" s="693" t="str">
        <f t="shared" si="23"/>
        <v/>
      </c>
      <c r="BN58" s="692">
        <f>하이퐁_DATA!AP58</f>
        <v>0</v>
      </c>
      <c r="BO58" s="664">
        <f>하이퐁_DATA!AQ58</f>
        <v>0</v>
      </c>
      <c r="BP58" s="665" t="str">
        <f t="shared" si="24"/>
        <v/>
      </c>
      <c r="BQ58" s="664">
        <f>하이퐁_DATA!AR58</f>
        <v>1.3260606475000001</v>
      </c>
      <c r="BR58" s="693">
        <f t="shared" si="25"/>
        <v>0</v>
      </c>
    </row>
    <row r="59" spans="4:70" ht="16.5" customHeight="1">
      <c r="D59" s="1626"/>
      <c r="E59" s="682" t="s">
        <v>45</v>
      </c>
      <c r="F59" s="721">
        <f t="shared" si="34"/>
        <v>877.30608673918277</v>
      </c>
      <c r="G59" s="664">
        <f t="shared" si="35"/>
        <v>259.77721242230939</v>
      </c>
      <c r="H59" s="665">
        <f t="shared" si="36"/>
        <v>0.29610784234709109</v>
      </c>
      <c r="I59" s="664">
        <f t="shared" si="35"/>
        <v>489.86605725830009</v>
      </c>
      <c r="J59" s="717">
        <f t="shared" si="37"/>
        <v>0.53030253591408194</v>
      </c>
      <c r="K59" s="685">
        <f>하이퐁_DATA!I59</f>
        <v>163.01066909090906</v>
      </c>
      <c r="L59" s="666">
        <f>하이퐁_DATA!J59</f>
        <v>139.82431220039999</v>
      </c>
      <c r="M59" s="665">
        <f t="shared" si="38"/>
        <v>0.85776172185651034</v>
      </c>
      <c r="N59" s="666">
        <f>하이퐁_DATA!K59</f>
        <v>172.65723485180001</v>
      </c>
      <c r="O59" s="693">
        <f t="shared" si="39"/>
        <v>0.80983755080068265</v>
      </c>
      <c r="P59" s="691">
        <f>하이퐁_DATA!L59</f>
        <v>108.80535714285715</v>
      </c>
      <c r="Q59" s="666">
        <f>하이퐁_DATA!M59</f>
        <v>72.157216740799996</v>
      </c>
      <c r="R59" s="665">
        <f t="shared" si="40"/>
        <v>0.66317705888378653</v>
      </c>
      <c r="S59" s="666">
        <f>하이퐁_DATA!N59</f>
        <v>95.595501797799997</v>
      </c>
      <c r="T59" s="693">
        <f t="shared" si="41"/>
        <v>0.75481811783805708</v>
      </c>
      <c r="U59" s="691">
        <f>하이퐁_DATA!O59</f>
        <v>78.3</v>
      </c>
      <c r="V59" s="666">
        <f>하이퐁_DATA!P59</f>
        <v>15.8935981789</v>
      </c>
      <c r="W59" s="665">
        <f t="shared" si="6"/>
        <v>0.20298337393231158</v>
      </c>
      <c r="X59" s="666">
        <f>하이퐁_DATA!Q59</f>
        <v>50.253553128100002</v>
      </c>
      <c r="Y59" s="693">
        <f t="shared" si="7"/>
        <v>0.31626814801305791</v>
      </c>
      <c r="Z59" s="691">
        <f>하이퐁_DATA!R59</f>
        <v>23.449799999999996</v>
      </c>
      <c r="AA59" s="666">
        <f>하이퐁_DATA!S59</f>
        <v>8.2818579158457908</v>
      </c>
      <c r="AB59" s="665">
        <f t="shared" si="8"/>
        <v>0.35317392540003723</v>
      </c>
      <c r="AC59" s="666">
        <f>하이퐁_DATA!T59</f>
        <v>19.710647722299999</v>
      </c>
      <c r="AD59" s="693">
        <f t="shared" si="9"/>
        <v>0.4201717788541246</v>
      </c>
      <c r="AE59" s="691">
        <f>하이퐁_DATA!U59</f>
        <v>24.313263157894738</v>
      </c>
      <c r="AF59" s="666">
        <f>하이퐁_DATA!V59</f>
        <v>7.2560435058922597</v>
      </c>
      <c r="AG59" s="665">
        <f t="shared" si="10"/>
        <v>0.29843972233468608</v>
      </c>
      <c r="AH59" s="666">
        <f>하이퐁_DATA!W59</f>
        <v>24.726886388499999</v>
      </c>
      <c r="AI59" s="693">
        <f t="shared" si="11"/>
        <v>0.29344752072250002</v>
      </c>
      <c r="AJ59" s="691">
        <f>하이퐁_DATA!X59</f>
        <v>21.085235294117648</v>
      </c>
      <c r="AK59" s="666">
        <f>하이퐁_DATA!Y59</f>
        <v>0.99497765151515138</v>
      </c>
      <c r="AL59" s="665">
        <f t="shared" si="12"/>
        <v>4.7188358945784659E-2</v>
      </c>
      <c r="AM59" s="666">
        <f>하이퐁_DATA!Z59</f>
        <v>7.0430393525000001</v>
      </c>
      <c r="AN59" s="693">
        <f t="shared" si="13"/>
        <v>0.14127106235207587</v>
      </c>
      <c r="AO59" s="691">
        <f>하이퐁_DATA!AA59</f>
        <v>21.740400000000001</v>
      </c>
      <c r="AP59" s="666">
        <f>하이퐁_DATA!AB59</f>
        <v>13.391531986531932</v>
      </c>
      <c r="AQ59" s="665">
        <f t="shared" si="14"/>
        <v>0.61597449846975816</v>
      </c>
      <c r="AR59" s="666">
        <f>하이퐁_DATA!AC59</f>
        <v>12.154174259000001</v>
      </c>
      <c r="AS59" s="693">
        <f t="shared" si="15"/>
        <v>1.101805165958986</v>
      </c>
      <c r="AT59" s="691">
        <f>하이퐁_DATA!AD59</f>
        <v>23.797894736842107</v>
      </c>
      <c r="AU59" s="666">
        <f>하이퐁_DATA!AE59</f>
        <v>1.9776742424242433</v>
      </c>
      <c r="AV59" s="665">
        <f t="shared" si="16"/>
        <v>8.3102907391322978E-2</v>
      </c>
      <c r="AW59" s="666">
        <f>하이퐁_DATA!AF59</f>
        <v>7.6033000547</v>
      </c>
      <c r="AX59" s="693">
        <f t="shared" si="17"/>
        <v>0.26010735183359468</v>
      </c>
      <c r="AY59" s="691">
        <f>하이퐁_DATA!AG59</f>
        <v>39.725373134328358</v>
      </c>
      <c r="AZ59" s="666">
        <f>하이퐁_DATA!AH59</f>
        <v>0</v>
      </c>
      <c r="BA59" s="665">
        <f t="shared" si="18"/>
        <v>0</v>
      </c>
      <c r="BB59" s="666">
        <f>하이퐁_DATA!AI59</f>
        <v>10.2645378705</v>
      </c>
      <c r="BC59" s="693">
        <f t="shared" si="19"/>
        <v>0</v>
      </c>
      <c r="BD59" s="691">
        <f>하이퐁_DATA!AJ59</f>
        <v>62.835466019417474</v>
      </c>
      <c r="BE59" s="666">
        <f>하이퐁_DATA!AK59</f>
        <v>0</v>
      </c>
      <c r="BF59" s="665">
        <f t="shared" si="20"/>
        <v>0</v>
      </c>
      <c r="BG59" s="666">
        <f>하이퐁_DATA!AL59</f>
        <v>26.877590889199997</v>
      </c>
      <c r="BH59" s="693">
        <f t="shared" si="21"/>
        <v>0</v>
      </c>
      <c r="BI59" s="691">
        <f>하이퐁_DATA!AM59</f>
        <v>123.16440594059407</v>
      </c>
      <c r="BJ59" s="666">
        <f>하이퐁_DATA!AN59</f>
        <v>0</v>
      </c>
      <c r="BK59" s="665">
        <f t="shared" si="22"/>
        <v>0</v>
      </c>
      <c r="BL59" s="666">
        <f>하이퐁_DATA!AO59</f>
        <v>41.062295444599997</v>
      </c>
      <c r="BM59" s="693">
        <f t="shared" si="23"/>
        <v>0</v>
      </c>
      <c r="BN59" s="691">
        <f>하이퐁_DATA!AP59</f>
        <v>187.07822222222222</v>
      </c>
      <c r="BO59" s="666">
        <f>하이퐁_DATA!AQ59</f>
        <v>0</v>
      </c>
      <c r="BP59" s="665">
        <f t="shared" si="24"/>
        <v>0</v>
      </c>
      <c r="BQ59" s="666">
        <f>하이퐁_DATA!AR59</f>
        <v>62.9795909439</v>
      </c>
      <c r="BR59" s="693">
        <f t="shared" si="25"/>
        <v>0</v>
      </c>
    </row>
    <row r="60" spans="4:70" ht="16.5" customHeight="1">
      <c r="D60" s="1626"/>
      <c r="E60" s="673" t="s">
        <v>72</v>
      </c>
      <c r="F60" s="721">
        <f t="shared" si="34"/>
        <v>579.54014594707974</v>
      </c>
      <c r="G60" s="664">
        <f t="shared" si="35"/>
        <v>158.42051782597031</v>
      </c>
      <c r="H60" s="665">
        <f t="shared" si="36"/>
        <v>0.27335555428533909</v>
      </c>
      <c r="I60" s="664">
        <f t="shared" si="35"/>
        <v>264.67133707480002</v>
      </c>
      <c r="J60" s="717">
        <f t="shared" si="37"/>
        <v>0.59855562592030254</v>
      </c>
      <c r="K60" s="686">
        <f>하이퐁_DATA!I60</f>
        <v>111.00726545454543</v>
      </c>
      <c r="L60" s="664">
        <f>하이퐁_DATA!J60</f>
        <v>87.595272646399991</v>
      </c>
      <c r="M60" s="665">
        <f t="shared" si="38"/>
        <v>0.78909495056670831</v>
      </c>
      <c r="N60" s="664">
        <f>하이퐁_DATA!K60</f>
        <v>72.216431833100003</v>
      </c>
      <c r="O60" s="693">
        <f t="shared" si="39"/>
        <v>1.2129548694519019</v>
      </c>
      <c r="P60" s="692">
        <f>하이퐁_DATA!L60</f>
        <v>72.869642857142864</v>
      </c>
      <c r="Q60" s="664">
        <f>하이퐁_DATA!M60</f>
        <v>35.661503063999994</v>
      </c>
      <c r="R60" s="665">
        <f t="shared" si="40"/>
        <v>0.4893876471154458</v>
      </c>
      <c r="S60" s="664">
        <f>하이퐁_DATA!N60</f>
        <v>40.380617425899999</v>
      </c>
      <c r="T60" s="693">
        <f t="shared" si="41"/>
        <v>0.88313417023502028</v>
      </c>
      <c r="U60" s="692">
        <f>하이퐁_DATA!O60</f>
        <v>53.20384615384615</v>
      </c>
      <c r="V60" s="664">
        <f>하이퐁_DATA!P60</f>
        <v>8.635914808299999</v>
      </c>
      <c r="W60" s="665">
        <f t="shared" si="6"/>
        <v>0.16231749079433244</v>
      </c>
      <c r="X60" s="664">
        <f>하이퐁_DATA!Q60</f>
        <v>36.325772722300002</v>
      </c>
      <c r="Y60" s="693">
        <f t="shared" si="7"/>
        <v>0.23773519903675733</v>
      </c>
      <c r="Z60" s="692">
        <f>하이퐁_DATA!R60</f>
        <v>15.633199999999999</v>
      </c>
      <c r="AA60" s="664">
        <f>하이퐁_DATA!S60</f>
        <v>2.9742752576070708</v>
      </c>
      <c r="AB60" s="665">
        <f t="shared" si="8"/>
        <v>0.19025377130767029</v>
      </c>
      <c r="AC60" s="664">
        <f>하이퐁_DATA!T60</f>
        <v>13.977507574099999</v>
      </c>
      <c r="AD60" s="693">
        <f t="shared" si="9"/>
        <v>0.21279010165720347</v>
      </c>
      <c r="AE60" s="692">
        <f>하이퐁_DATA!U60</f>
        <v>15.195789473684211</v>
      </c>
      <c r="AF60" s="664">
        <f>하이퐁_DATA!V60</f>
        <v>7.1893681691919227</v>
      </c>
      <c r="AG60" s="665">
        <f t="shared" si="10"/>
        <v>0.47311580498284334</v>
      </c>
      <c r="AH60" s="664">
        <f>하이퐁_DATA!W60</f>
        <v>20.096034110799998</v>
      </c>
      <c r="AI60" s="693">
        <f t="shared" si="11"/>
        <v>0.35775059544351673</v>
      </c>
      <c r="AJ60" s="692">
        <f>하이퐁_DATA!X60</f>
        <v>14.056823529411766</v>
      </c>
      <c r="AK60" s="664">
        <f>하이퐁_DATA!Y60</f>
        <v>0.99497765151515138</v>
      </c>
      <c r="AL60" s="665">
        <f t="shared" si="12"/>
        <v>7.0782538418676988E-2</v>
      </c>
      <c r="AM60" s="664">
        <f>하이퐁_DATA!Z60</f>
        <v>3.7564810373999999</v>
      </c>
      <c r="AN60" s="693">
        <f t="shared" si="13"/>
        <v>0.26486960578504937</v>
      </c>
      <c r="AO60" s="692">
        <f>하이퐁_DATA!AA60</f>
        <v>13.8348</v>
      </c>
      <c r="AP60" s="664">
        <f>하이퐁_DATA!AB60</f>
        <v>13.391531986531932</v>
      </c>
      <c r="AQ60" s="665">
        <f t="shared" si="14"/>
        <v>0.96795992616676296</v>
      </c>
      <c r="AR60" s="664">
        <f>하이퐁_DATA!AC60</f>
        <v>6.6075113884999999</v>
      </c>
      <c r="AS60" s="693">
        <f t="shared" si="15"/>
        <v>2.0267134173751309</v>
      </c>
      <c r="AT60" s="692">
        <f>하이퐁_DATA!AD60</f>
        <v>14.873684210526317</v>
      </c>
      <c r="AU60" s="664">
        <f>하이퐁_DATA!AE60</f>
        <v>1.9776742424242433</v>
      </c>
      <c r="AV60" s="665">
        <f t="shared" si="16"/>
        <v>0.13296465182611683</v>
      </c>
      <c r="AW60" s="664">
        <f>하이퐁_DATA!AF60</f>
        <v>5.9589848518000004</v>
      </c>
      <c r="AX60" s="693">
        <f t="shared" si="17"/>
        <v>0.33188106558566888</v>
      </c>
      <c r="AY60" s="692">
        <f>하이퐁_DATA!AG60</f>
        <v>26.814626865671642</v>
      </c>
      <c r="AZ60" s="664">
        <f>하이퐁_DATA!AH60</f>
        <v>0</v>
      </c>
      <c r="BA60" s="665">
        <f t="shared" si="18"/>
        <v>0</v>
      </c>
      <c r="BB60" s="664">
        <f>하이퐁_DATA!AI60</f>
        <v>6.2842840560999997</v>
      </c>
      <c r="BC60" s="693">
        <f t="shared" si="19"/>
        <v>0</v>
      </c>
      <c r="BD60" s="692">
        <f>하이퐁_DATA!AJ60</f>
        <v>40.892922330097086</v>
      </c>
      <c r="BE60" s="664">
        <f>하이퐁_DATA!AK60</f>
        <v>0</v>
      </c>
      <c r="BF60" s="665">
        <f t="shared" si="20"/>
        <v>0</v>
      </c>
      <c r="BG60" s="664">
        <f>하이퐁_DATA!AL60</f>
        <v>14.441628759699999</v>
      </c>
      <c r="BH60" s="693">
        <f t="shared" si="21"/>
        <v>0</v>
      </c>
      <c r="BI60" s="692">
        <f>하이퐁_DATA!AM60</f>
        <v>80.106930693069316</v>
      </c>
      <c r="BJ60" s="664">
        <f>하이퐁_DATA!AN60</f>
        <v>0</v>
      </c>
      <c r="BK60" s="665">
        <f t="shared" si="22"/>
        <v>0</v>
      </c>
      <c r="BL60" s="664">
        <f>하이퐁_DATA!AO60</f>
        <v>21.710098517999999</v>
      </c>
      <c r="BM60" s="693">
        <f t="shared" si="23"/>
        <v>0</v>
      </c>
      <c r="BN60" s="692">
        <f>하이퐁_DATA!AP60</f>
        <v>121.05061437908498</v>
      </c>
      <c r="BO60" s="664">
        <f>하이퐁_DATA!AQ60</f>
        <v>0</v>
      </c>
      <c r="BP60" s="665">
        <f t="shared" si="24"/>
        <v>0</v>
      </c>
      <c r="BQ60" s="664">
        <f>하이퐁_DATA!AR60</f>
        <v>44.626083315100004</v>
      </c>
      <c r="BR60" s="693">
        <f t="shared" si="25"/>
        <v>0</v>
      </c>
    </row>
    <row r="61" spans="4:70" ht="16.5" customHeight="1">
      <c r="D61" s="1626"/>
      <c r="E61" s="675" t="s">
        <v>77</v>
      </c>
      <c r="F61" s="721">
        <f t="shared" si="34"/>
        <v>387.71705287384725</v>
      </c>
      <c r="G61" s="664">
        <f t="shared" si="35"/>
        <v>84.361732490155887</v>
      </c>
      <c r="H61" s="665">
        <f t="shared" si="36"/>
        <v>0.21758581900086016</v>
      </c>
      <c r="I61" s="664">
        <f t="shared" si="35"/>
        <v>143.59993183310002</v>
      </c>
      <c r="J61" s="717">
        <f t="shared" si="37"/>
        <v>0.58747752462867375</v>
      </c>
      <c r="K61" s="686">
        <f>하이퐁_DATA!I61</f>
        <v>70.004581818181805</v>
      </c>
      <c r="L61" s="664">
        <f>하이퐁_DATA!J61</f>
        <v>53.224363676799996</v>
      </c>
      <c r="M61" s="665">
        <f t="shared" si="38"/>
        <v>0.7602982875468931</v>
      </c>
      <c r="N61" s="664">
        <f>하이퐁_DATA!K61</f>
        <v>30.234181833099999</v>
      </c>
      <c r="O61" s="693">
        <f t="shared" si="39"/>
        <v>1.7604036375322263</v>
      </c>
      <c r="P61" s="692">
        <f>하이퐁_DATA!L61</f>
        <v>49.910714285714292</v>
      </c>
      <c r="Q61" s="664">
        <f>하이퐁_DATA!M61</f>
        <v>20.426260612799997</v>
      </c>
      <c r="R61" s="665">
        <f t="shared" si="40"/>
        <v>0.40925602658919491</v>
      </c>
      <c r="S61" s="664">
        <f>하이퐁_DATA!N61</f>
        <v>18.5503447036</v>
      </c>
      <c r="T61" s="693">
        <f t="shared" si="41"/>
        <v>1.1011256631169739</v>
      </c>
      <c r="U61" s="692">
        <f>하이퐁_DATA!O61</f>
        <v>35.13461538461538</v>
      </c>
      <c r="V61" s="664">
        <f>하이퐁_DATA!P61</f>
        <v>8.635914808299999</v>
      </c>
      <c r="W61" s="665">
        <f t="shared" si="6"/>
        <v>0.24579505748856056</v>
      </c>
      <c r="X61" s="664">
        <f>하이퐁_DATA!Q61</f>
        <v>15.7884091108</v>
      </c>
      <c r="Y61" s="693">
        <f t="shared" si="7"/>
        <v>0.54697815009066586</v>
      </c>
      <c r="Z61" s="692">
        <f>하이퐁_DATA!R61</f>
        <v>9.7707499999999996</v>
      </c>
      <c r="AA61" s="664">
        <f>하이퐁_DATA!S61</f>
        <v>0</v>
      </c>
      <c r="AB61" s="665">
        <f t="shared" si="8"/>
        <v>0</v>
      </c>
      <c r="AC61" s="664">
        <f>하이퐁_DATA!T61</f>
        <v>9.7133939625999997</v>
      </c>
      <c r="AD61" s="693">
        <f t="shared" si="9"/>
        <v>0</v>
      </c>
      <c r="AE61" s="692">
        <f>하이퐁_DATA!U61</f>
        <v>10.130526315789474</v>
      </c>
      <c r="AF61" s="664">
        <f>하이퐁_DATA!V61</f>
        <v>1.0802157407407402</v>
      </c>
      <c r="AG61" s="665">
        <f t="shared" si="10"/>
        <v>0.10662977490686865</v>
      </c>
      <c r="AH61" s="664">
        <f>하이퐁_DATA!W61</f>
        <v>12.270204555399999</v>
      </c>
      <c r="AI61" s="693">
        <f t="shared" si="11"/>
        <v>8.8035675025918581E-2</v>
      </c>
      <c r="AJ61" s="692">
        <f>하이퐁_DATA!X61</f>
        <v>10.040588235294118</v>
      </c>
      <c r="AK61" s="664">
        <f>하이퐁_DATA!Y61</f>
        <v>0.99497765151515138</v>
      </c>
      <c r="AL61" s="665">
        <f t="shared" si="12"/>
        <v>9.9095553786147872E-2</v>
      </c>
      <c r="AM61" s="664">
        <f>하이퐁_DATA!Z61</f>
        <v>1.3923636115</v>
      </c>
      <c r="AN61" s="693">
        <f t="shared" si="13"/>
        <v>0.71459613228706631</v>
      </c>
      <c r="AO61" s="692">
        <f>하이퐁_DATA!AA61</f>
        <v>9.8819999999999997</v>
      </c>
      <c r="AP61" s="664">
        <f>하이퐁_DATA!AB61</f>
        <v>0</v>
      </c>
      <c r="AQ61" s="665">
        <f t="shared" si="14"/>
        <v>0</v>
      </c>
      <c r="AR61" s="664">
        <f>하이퐁_DATA!AC61</f>
        <v>0.53042425900000001</v>
      </c>
      <c r="AS61" s="693">
        <f t="shared" si="15"/>
        <v>0</v>
      </c>
      <c r="AT61" s="692">
        <f>하이퐁_DATA!AD61</f>
        <v>10.907368421052633</v>
      </c>
      <c r="AU61" s="664">
        <f>하이퐁_DATA!AE61</f>
        <v>0</v>
      </c>
      <c r="AV61" s="665">
        <f t="shared" si="16"/>
        <v>0</v>
      </c>
      <c r="AW61" s="664">
        <f>하이퐁_DATA!AF61</f>
        <v>3.8870151482000002</v>
      </c>
      <c r="AX61" s="693">
        <f t="shared" si="17"/>
        <v>0</v>
      </c>
      <c r="AY61" s="692">
        <f>하이퐁_DATA!AG61</f>
        <v>15.890149253731344</v>
      </c>
      <c r="AZ61" s="664">
        <f>하이퐁_DATA!AH61</f>
        <v>0</v>
      </c>
      <c r="BA61" s="665">
        <f t="shared" si="18"/>
        <v>0</v>
      </c>
      <c r="BB61" s="664">
        <f>하이퐁_DATA!AI61</f>
        <v>2.9649886114999999</v>
      </c>
      <c r="BC61" s="693">
        <f t="shared" si="19"/>
        <v>0</v>
      </c>
      <c r="BD61" s="692">
        <f>하이퐁_DATA!AJ61</f>
        <v>25.93209708737864</v>
      </c>
      <c r="BE61" s="664">
        <f>하이퐁_DATA!AK61</f>
        <v>0</v>
      </c>
      <c r="BF61" s="665">
        <f t="shared" si="20"/>
        <v>0</v>
      </c>
      <c r="BG61" s="664">
        <f>하이퐁_DATA!AL61</f>
        <v>11.9428333151</v>
      </c>
      <c r="BH61" s="693">
        <f t="shared" si="21"/>
        <v>0</v>
      </c>
      <c r="BI61" s="692">
        <f>하이퐁_DATA!AM61</f>
        <v>60.080198019801983</v>
      </c>
      <c r="BJ61" s="664">
        <f>하이퐁_DATA!AN61</f>
        <v>0</v>
      </c>
      <c r="BK61" s="665">
        <f t="shared" si="22"/>
        <v>0</v>
      </c>
      <c r="BL61" s="664">
        <f>하이퐁_DATA!AO61</f>
        <v>18.287204555399999</v>
      </c>
      <c r="BM61" s="693">
        <f t="shared" si="23"/>
        <v>0</v>
      </c>
      <c r="BN61" s="692">
        <f>하이퐁_DATA!AP61</f>
        <v>80.033464052287584</v>
      </c>
      <c r="BO61" s="664">
        <f>하이퐁_DATA!AQ61</f>
        <v>0</v>
      </c>
      <c r="BP61" s="665">
        <f t="shared" si="24"/>
        <v>0</v>
      </c>
      <c r="BQ61" s="664">
        <f>하이퐁_DATA!AR61</f>
        <v>36.325772722300002</v>
      </c>
      <c r="BR61" s="693">
        <f t="shared" si="25"/>
        <v>0</v>
      </c>
    </row>
    <row r="62" spans="4:70" ht="16.5" customHeight="1">
      <c r="D62" s="1626"/>
      <c r="E62" s="675" t="s">
        <v>76</v>
      </c>
      <c r="F62" s="721">
        <f t="shared" si="34"/>
        <v>191.82309307323249</v>
      </c>
      <c r="G62" s="664">
        <f t="shared" si="35"/>
        <v>74.058785335814434</v>
      </c>
      <c r="H62" s="665">
        <f t="shared" si="36"/>
        <v>0.38607856931772522</v>
      </c>
      <c r="I62" s="664">
        <f t="shared" si="35"/>
        <v>121.07140524170002</v>
      </c>
      <c r="J62" s="717">
        <f t="shared" si="37"/>
        <v>0.61169509999464955</v>
      </c>
      <c r="K62" s="686">
        <f>하이퐁_DATA!I62</f>
        <v>41.002683636363628</v>
      </c>
      <c r="L62" s="664">
        <f>하이퐁_DATA!J62</f>
        <v>34.370908969600002</v>
      </c>
      <c r="M62" s="665">
        <f t="shared" si="38"/>
        <v>0.83825998499078302</v>
      </c>
      <c r="N62" s="664">
        <f>하이퐁_DATA!K62</f>
        <v>41.982250000000001</v>
      </c>
      <c r="O62" s="693">
        <f t="shared" si="39"/>
        <v>0.81870097409262255</v>
      </c>
      <c r="P62" s="692">
        <f>하이퐁_DATA!L62</f>
        <v>22.958928571428572</v>
      </c>
      <c r="Q62" s="664">
        <f>하이퐁_DATA!M62</f>
        <v>15.2352424512</v>
      </c>
      <c r="R62" s="665">
        <f t="shared" si="40"/>
        <v>0.66358682217251297</v>
      </c>
      <c r="S62" s="664">
        <f>하이퐁_DATA!N62</f>
        <v>21.830272722299998</v>
      </c>
      <c r="T62" s="693">
        <f t="shared" si="41"/>
        <v>0.69789519558484203</v>
      </c>
      <c r="U62" s="692">
        <f>하이퐁_DATA!O62</f>
        <v>18.069230769230771</v>
      </c>
      <c r="V62" s="664">
        <f>하이퐁_DATA!P62</f>
        <v>0</v>
      </c>
      <c r="W62" s="665">
        <f t="shared" si="6"/>
        <v>0</v>
      </c>
      <c r="X62" s="664">
        <f>하이퐁_DATA!Q62</f>
        <v>20.537363611499998</v>
      </c>
      <c r="Y62" s="693">
        <f t="shared" si="7"/>
        <v>0</v>
      </c>
      <c r="Z62" s="692">
        <f>하이퐁_DATA!R62</f>
        <v>5.8624499999999999</v>
      </c>
      <c r="AA62" s="664">
        <f>하이퐁_DATA!S62</f>
        <v>2.9742752576070708</v>
      </c>
      <c r="AB62" s="665">
        <f t="shared" si="8"/>
        <v>0.50734339015378738</v>
      </c>
      <c r="AC62" s="664">
        <f>하이퐁_DATA!T62</f>
        <v>4.2641136115</v>
      </c>
      <c r="AD62" s="693">
        <f t="shared" si="9"/>
        <v>0.697513136044422</v>
      </c>
      <c r="AE62" s="692">
        <f>하이퐁_DATA!U62</f>
        <v>5.0652631578947371</v>
      </c>
      <c r="AF62" s="664">
        <f>하이퐁_DATA!V62</f>
        <v>6.109152428451182</v>
      </c>
      <c r="AG62" s="665">
        <f t="shared" si="10"/>
        <v>1.2060878651347928</v>
      </c>
      <c r="AH62" s="664">
        <f>하이퐁_DATA!W62</f>
        <v>7.8258295554000004</v>
      </c>
      <c r="AI62" s="693">
        <f t="shared" si="11"/>
        <v>0.78063959676143568</v>
      </c>
      <c r="AJ62" s="692">
        <f>하이퐁_DATA!X62</f>
        <v>4.0162352941176467</v>
      </c>
      <c r="AK62" s="664">
        <f>하이퐁_DATA!Y62</f>
        <v>0</v>
      </c>
      <c r="AL62" s="665">
        <f t="shared" si="12"/>
        <v>0</v>
      </c>
      <c r="AM62" s="664">
        <f>하이퐁_DATA!Z62</f>
        <v>2.3641174259</v>
      </c>
      <c r="AN62" s="693">
        <f t="shared" si="13"/>
        <v>0</v>
      </c>
      <c r="AO62" s="692">
        <f>하이퐁_DATA!AA62</f>
        <v>3.9528000000000003</v>
      </c>
      <c r="AP62" s="664">
        <f>하이퐁_DATA!AB62</f>
        <v>13.391531986531932</v>
      </c>
      <c r="AQ62" s="665">
        <f t="shared" si="14"/>
        <v>3.3878597415836702</v>
      </c>
      <c r="AR62" s="664">
        <f>하이퐁_DATA!AC62</f>
        <v>6.0770871294999997</v>
      </c>
      <c r="AS62" s="693">
        <f t="shared" si="15"/>
        <v>2.2036103319179725</v>
      </c>
      <c r="AT62" s="692">
        <f>하이퐁_DATA!AD62</f>
        <v>3.966315789473684</v>
      </c>
      <c r="AU62" s="664">
        <f>하이퐁_DATA!AE62</f>
        <v>1.9776742424242433</v>
      </c>
      <c r="AV62" s="665">
        <f t="shared" si="16"/>
        <v>0.4986174443479382</v>
      </c>
      <c r="AW62" s="664">
        <f>하이퐁_DATA!AF62</f>
        <v>2.0719697035999998</v>
      </c>
      <c r="AX62" s="693">
        <f t="shared" si="17"/>
        <v>0.95448994210102578</v>
      </c>
      <c r="AY62" s="692">
        <f>하이퐁_DATA!AG62</f>
        <v>10.924477611940299</v>
      </c>
      <c r="AZ62" s="664">
        <f>하이퐁_DATA!AH62</f>
        <v>0</v>
      </c>
      <c r="BA62" s="665">
        <f t="shared" si="18"/>
        <v>0</v>
      </c>
      <c r="BB62" s="664">
        <f>하이퐁_DATA!AI62</f>
        <v>3.3192954445999998</v>
      </c>
      <c r="BC62" s="693">
        <f t="shared" si="19"/>
        <v>0</v>
      </c>
      <c r="BD62" s="692">
        <f>하이퐁_DATA!AJ62</f>
        <v>14.960825242718444</v>
      </c>
      <c r="BE62" s="664">
        <f>하이퐁_DATA!AK62</f>
        <v>0</v>
      </c>
      <c r="BF62" s="665">
        <f t="shared" si="20"/>
        <v>0</v>
      </c>
      <c r="BG62" s="664">
        <f>하이퐁_DATA!AL62</f>
        <v>2.4987954445999998</v>
      </c>
      <c r="BH62" s="693">
        <f t="shared" si="21"/>
        <v>0</v>
      </c>
      <c r="BI62" s="692">
        <f>하이퐁_DATA!AM62</f>
        <v>20.026732673267329</v>
      </c>
      <c r="BJ62" s="664">
        <f>하이퐁_DATA!AN62</f>
        <v>0</v>
      </c>
      <c r="BK62" s="665">
        <f t="shared" si="22"/>
        <v>0</v>
      </c>
      <c r="BL62" s="664">
        <f>하이퐁_DATA!AO62</f>
        <v>3.4228939625999999</v>
      </c>
      <c r="BM62" s="693">
        <f t="shared" si="23"/>
        <v>0</v>
      </c>
      <c r="BN62" s="692">
        <f>하이퐁_DATA!AP62</f>
        <v>41.017150326797385</v>
      </c>
      <c r="BO62" s="664">
        <f>하이퐁_DATA!AQ62</f>
        <v>0</v>
      </c>
      <c r="BP62" s="665">
        <f t="shared" si="24"/>
        <v>0</v>
      </c>
      <c r="BQ62" s="664">
        <f>하이퐁_DATA!AR62</f>
        <v>8.3003105927999989</v>
      </c>
      <c r="BR62" s="693">
        <f t="shared" si="25"/>
        <v>0</v>
      </c>
    </row>
    <row r="63" spans="4:70" ht="16.5" customHeight="1">
      <c r="D63" s="1626"/>
      <c r="E63" s="673" t="s">
        <v>7</v>
      </c>
      <c r="F63" s="721">
        <f t="shared" si="34"/>
        <v>297.76594079210304</v>
      </c>
      <c r="G63" s="664">
        <f t="shared" si="35"/>
        <v>101.35669459633905</v>
      </c>
      <c r="H63" s="665">
        <f t="shared" si="36"/>
        <v>0.34039049035196811</v>
      </c>
      <c r="I63" s="664">
        <f t="shared" si="35"/>
        <v>225.19472018350001</v>
      </c>
      <c r="J63" s="717">
        <f t="shared" si="37"/>
        <v>0.45008468455098993</v>
      </c>
      <c r="K63" s="686">
        <f>하이퐁_DATA!I63</f>
        <v>52.003403636363629</v>
      </c>
      <c r="L63" s="664">
        <f>하이퐁_DATA!J63</f>
        <v>52.229039553999996</v>
      </c>
      <c r="M63" s="665">
        <f t="shared" si="38"/>
        <v>1.0043388682635879</v>
      </c>
      <c r="N63" s="664">
        <f>하이퐁_DATA!K63</f>
        <v>100.4408030187</v>
      </c>
      <c r="O63" s="693">
        <f t="shared" si="39"/>
        <v>0.5199982276553089</v>
      </c>
      <c r="P63" s="692">
        <f>하이퐁_DATA!L63</f>
        <v>35.935714285714283</v>
      </c>
      <c r="Q63" s="664">
        <f>하이퐁_DATA!M63</f>
        <v>36.495713676800001</v>
      </c>
      <c r="R63" s="665">
        <f t="shared" si="40"/>
        <v>1.0155833660806997</v>
      </c>
      <c r="S63" s="664">
        <f>하이퐁_DATA!N63</f>
        <v>55.214884371899998</v>
      </c>
      <c r="T63" s="693">
        <f t="shared" si="41"/>
        <v>0.66097600478492402</v>
      </c>
      <c r="U63" s="692">
        <f>하이퐁_DATA!O63</f>
        <v>25.096153846153847</v>
      </c>
      <c r="V63" s="664">
        <f>하이퐁_DATA!P63</f>
        <v>7.2576833706000006</v>
      </c>
      <c r="W63" s="665">
        <f t="shared" si="6"/>
        <v>0.2891950461848275</v>
      </c>
      <c r="X63" s="664">
        <f>하이퐁_DATA!Q63</f>
        <v>13.9277804058</v>
      </c>
      <c r="Y63" s="693">
        <f t="shared" si="7"/>
        <v>0.52109404076888333</v>
      </c>
      <c r="Z63" s="692">
        <f>하이퐁_DATA!R63</f>
        <v>7.8165999999999993</v>
      </c>
      <c r="AA63" s="664">
        <f>하이퐁_DATA!S63</f>
        <v>5.3075826582387204</v>
      </c>
      <c r="AB63" s="665">
        <f t="shared" si="8"/>
        <v>0.67901423358477098</v>
      </c>
      <c r="AC63" s="664">
        <f>하이퐁_DATA!T63</f>
        <v>5.7331401481999995</v>
      </c>
      <c r="AD63" s="693">
        <f t="shared" si="9"/>
        <v>0.92577235529557234</v>
      </c>
      <c r="AE63" s="692">
        <f>하이퐁_DATA!U63</f>
        <v>9.1174736842105268</v>
      </c>
      <c r="AF63" s="664">
        <f>하이퐁_DATA!V63</f>
        <v>6.6675336700336679E-2</v>
      </c>
      <c r="AG63" s="665">
        <f t="shared" si="10"/>
        <v>7.3129179210907891E-3</v>
      </c>
      <c r="AH63" s="664">
        <f>하이퐁_DATA!W63</f>
        <v>4.6308522777000007</v>
      </c>
      <c r="AI63" s="693">
        <f t="shared" si="11"/>
        <v>1.4398070312329758E-2</v>
      </c>
      <c r="AJ63" s="692">
        <f>하이퐁_DATA!X63</f>
        <v>7.0284117647058819</v>
      </c>
      <c r="AK63" s="664">
        <f>하이퐁_DATA!Y63</f>
        <v>0</v>
      </c>
      <c r="AL63" s="665">
        <f t="shared" si="12"/>
        <v>0</v>
      </c>
      <c r="AM63" s="664">
        <f>하이퐁_DATA!Z63</f>
        <v>3.2865583151000002</v>
      </c>
      <c r="AN63" s="693">
        <f t="shared" si="13"/>
        <v>0</v>
      </c>
      <c r="AO63" s="692">
        <f>하이퐁_DATA!AA63</f>
        <v>7.9056000000000015</v>
      </c>
      <c r="AP63" s="664">
        <f>하이퐁_DATA!AB63</f>
        <v>0</v>
      </c>
      <c r="AQ63" s="665">
        <f t="shared" si="14"/>
        <v>0</v>
      </c>
      <c r="AR63" s="664">
        <f>하이퐁_DATA!AC63</f>
        <v>5.5466628705000005</v>
      </c>
      <c r="AS63" s="693">
        <f t="shared" si="15"/>
        <v>0</v>
      </c>
      <c r="AT63" s="692">
        <f>하이퐁_DATA!AD63</f>
        <v>8.9242105263157896</v>
      </c>
      <c r="AU63" s="664">
        <f>하이퐁_DATA!AE63</f>
        <v>0</v>
      </c>
      <c r="AV63" s="665">
        <f t="shared" si="16"/>
        <v>0</v>
      </c>
      <c r="AW63" s="664">
        <f>하이퐁_DATA!AF63</f>
        <v>1.6443152028999999</v>
      </c>
      <c r="AX63" s="693">
        <f t="shared" si="17"/>
        <v>0</v>
      </c>
      <c r="AY63" s="692">
        <f>하이퐁_DATA!AG63</f>
        <v>12.910746268656716</v>
      </c>
      <c r="AZ63" s="664">
        <f>하이퐁_DATA!AH63</f>
        <v>0</v>
      </c>
      <c r="BA63" s="665">
        <f t="shared" si="18"/>
        <v>0</v>
      </c>
      <c r="BB63" s="664">
        <f>하이퐁_DATA!AI63</f>
        <v>3.9802538143999997</v>
      </c>
      <c r="BC63" s="693">
        <f t="shared" si="19"/>
        <v>0</v>
      </c>
      <c r="BD63" s="692">
        <f>하이퐁_DATA!AJ63</f>
        <v>21.942543689320388</v>
      </c>
      <c r="BE63" s="664">
        <f>하이퐁_DATA!AK63</f>
        <v>0</v>
      </c>
      <c r="BF63" s="665">
        <f t="shared" si="20"/>
        <v>0</v>
      </c>
      <c r="BG63" s="664">
        <f>하이퐁_DATA!AL63</f>
        <v>12.435962129499998</v>
      </c>
      <c r="BH63" s="693">
        <f t="shared" si="21"/>
        <v>0</v>
      </c>
      <c r="BI63" s="692">
        <f>하이퐁_DATA!AM63</f>
        <v>43.057475247524756</v>
      </c>
      <c r="BJ63" s="664">
        <f>하이퐁_DATA!AN63</f>
        <v>0</v>
      </c>
      <c r="BK63" s="665">
        <f t="shared" si="22"/>
        <v>0</v>
      </c>
      <c r="BL63" s="664">
        <f>하이퐁_DATA!AO63</f>
        <v>19.352196926600001</v>
      </c>
      <c r="BM63" s="693">
        <f t="shared" si="23"/>
        <v>0</v>
      </c>
      <c r="BN63" s="692">
        <f>하이퐁_DATA!AP63</f>
        <v>66.027607843137261</v>
      </c>
      <c r="BO63" s="664">
        <f>하이퐁_DATA!AQ63</f>
        <v>0</v>
      </c>
      <c r="BP63" s="665">
        <f t="shared" si="24"/>
        <v>0</v>
      </c>
      <c r="BQ63" s="664">
        <f>하이퐁_DATA!AR63</f>
        <v>18.353507628799996</v>
      </c>
      <c r="BR63" s="693">
        <f t="shared" si="25"/>
        <v>0</v>
      </c>
    </row>
    <row r="64" spans="4:70" ht="16.5" customHeight="1">
      <c r="D64" s="1626"/>
      <c r="E64" s="674" t="s">
        <v>46</v>
      </c>
      <c r="F64" s="721">
        <f t="shared" si="34"/>
        <v>61.921576513268832</v>
      </c>
      <c r="G64" s="664">
        <f t="shared" si="35"/>
        <v>48.271808609537374</v>
      </c>
      <c r="H64" s="665">
        <f t="shared" si="36"/>
        <v>0.77956362430781256</v>
      </c>
      <c r="I64" s="664">
        <f t="shared" si="35"/>
        <v>73.362231146799999</v>
      </c>
      <c r="J64" s="717">
        <f t="shared" si="37"/>
        <v>0.6579926462833996</v>
      </c>
      <c r="K64" s="686">
        <f>하이퐁_DATA!I64</f>
        <v>15.000981818181815</v>
      </c>
      <c r="L64" s="664">
        <f>하이퐁_DATA!J64</f>
        <v>25.592848412399999</v>
      </c>
      <c r="M64" s="665">
        <f t="shared" si="38"/>
        <v>1.7060782235853655</v>
      </c>
      <c r="N64" s="664">
        <f>하이퐁_DATA!K64</f>
        <v>25.907909110799999</v>
      </c>
      <c r="O64" s="693">
        <f t="shared" si="39"/>
        <v>0.9878392078244298</v>
      </c>
      <c r="P64" s="692">
        <f>하이퐁_DATA!L64</f>
        <v>11.97857142857143</v>
      </c>
      <c r="Q64" s="664">
        <f>하이퐁_DATA!M64</f>
        <v>12.569812200399998</v>
      </c>
      <c r="R64" s="665">
        <f t="shared" si="40"/>
        <v>1.0493582039689919</v>
      </c>
      <c r="S64" s="664">
        <f>하이퐁_DATA!N64</f>
        <v>16.555037870500001</v>
      </c>
      <c r="T64" s="693">
        <f t="shared" si="41"/>
        <v>0.75927414354023215</v>
      </c>
      <c r="U64" s="692">
        <f>하이퐁_DATA!O64</f>
        <v>5.0192307692307692</v>
      </c>
      <c r="V64" s="664">
        <f>하이퐁_DATA!P64</f>
        <v>5.0682666853000002</v>
      </c>
      <c r="W64" s="665">
        <f t="shared" si="6"/>
        <v>1.0097696077992337</v>
      </c>
      <c r="X64" s="664">
        <f>하이퐁_DATA!Q64</f>
        <v>5.4161288143999995</v>
      </c>
      <c r="Y64" s="693">
        <f t="shared" si="7"/>
        <v>0.93577292176376425</v>
      </c>
      <c r="Z64" s="692">
        <f>하이퐁_DATA!R64</f>
        <v>1.9541500000000001</v>
      </c>
      <c r="AA64" s="664">
        <f>하이퐁_DATA!S64</f>
        <v>5.0408813114373734</v>
      </c>
      <c r="AB64" s="665">
        <f t="shared" si="8"/>
        <v>2.5795774692000988</v>
      </c>
      <c r="AC64" s="664">
        <f>하이퐁_DATA!T64</f>
        <v>5.2565871294999997</v>
      </c>
      <c r="AD64" s="693">
        <f t="shared" si="9"/>
        <v>0.95896466419207926</v>
      </c>
      <c r="AE64" s="692">
        <f>하이퐁_DATA!U64</f>
        <v>1.0130526315789474</v>
      </c>
      <c r="AF64" s="664">
        <f>하이퐁_DATA!V64</f>
        <v>0</v>
      </c>
      <c r="AG64" s="665">
        <f t="shared" si="10"/>
        <v>0</v>
      </c>
      <c r="AH64" s="664">
        <f>하이퐁_DATA!W64</f>
        <v>1.9911628705000002</v>
      </c>
      <c r="AI64" s="693">
        <f t="shared" si="11"/>
        <v>0</v>
      </c>
      <c r="AJ64" s="692">
        <f>하이퐁_DATA!X64</f>
        <v>1.0040588235294117</v>
      </c>
      <c r="AK64" s="664">
        <f>하이퐁_DATA!Y64</f>
        <v>0</v>
      </c>
      <c r="AL64" s="665">
        <f t="shared" si="12"/>
        <v>0</v>
      </c>
      <c r="AM64" s="664">
        <f>하이퐁_DATA!Z64</f>
        <v>0</v>
      </c>
      <c r="AN64" s="693" t="str">
        <f t="shared" si="13"/>
        <v/>
      </c>
      <c r="AO64" s="692">
        <f>하이퐁_DATA!AA64</f>
        <v>1.9764000000000002</v>
      </c>
      <c r="AP64" s="664">
        <f>하이퐁_DATA!AB64</f>
        <v>0</v>
      </c>
      <c r="AQ64" s="665">
        <f t="shared" si="14"/>
        <v>0</v>
      </c>
      <c r="AR64" s="664">
        <f>하이퐁_DATA!AC64</f>
        <v>3.4664052964000001</v>
      </c>
      <c r="AS64" s="693">
        <f t="shared" si="15"/>
        <v>0</v>
      </c>
      <c r="AT64" s="692">
        <f>하이퐁_DATA!AD64</f>
        <v>1.983157894736842</v>
      </c>
      <c r="AU64" s="664">
        <f>하이퐁_DATA!AE64</f>
        <v>0</v>
      </c>
      <c r="AV64" s="665">
        <f t="shared" si="16"/>
        <v>0</v>
      </c>
      <c r="AW64" s="664">
        <f>하이퐁_DATA!AF64</f>
        <v>0</v>
      </c>
      <c r="AX64" s="693" t="str">
        <f t="shared" si="17"/>
        <v/>
      </c>
      <c r="AY64" s="692">
        <f>하이퐁_DATA!AG64</f>
        <v>1.9862686567164181</v>
      </c>
      <c r="AZ64" s="664">
        <f>하이퐁_DATA!AH64</f>
        <v>0</v>
      </c>
      <c r="BA64" s="665">
        <f t="shared" si="18"/>
        <v>0</v>
      </c>
      <c r="BB64" s="664">
        <f>하이퐁_DATA!AI64</f>
        <v>2.6707689626</v>
      </c>
      <c r="BC64" s="693">
        <f t="shared" si="19"/>
        <v>0</v>
      </c>
      <c r="BD64" s="692">
        <f>하이퐁_DATA!AJ64</f>
        <v>2.9921650485436895</v>
      </c>
      <c r="BE64" s="664">
        <f>하이퐁_DATA!AK64</f>
        <v>0</v>
      </c>
      <c r="BF64" s="665">
        <f t="shared" si="20"/>
        <v>0</v>
      </c>
      <c r="BG64" s="664">
        <f>하이퐁_DATA!AL64</f>
        <v>6.8602916849</v>
      </c>
      <c r="BH64" s="693">
        <f t="shared" si="21"/>
        <v>0</v>
      </c>
      <c r="BI64" s="692">
        <f>하이퐁_DATA!AM64</f>
        <v>7.0093564356435651</v>
      </c>
      <c r="BJ64" s="664">
        <f>하이퐁_DATA!AN64</f>
        <v>0</v>
      </c>
      <c r="BK64" s="665">
        <f t="shared" si="22"/>
        <v>0</v>
      </c>
      <c r="BL64" s="664">
        <f>하이퐁_DATA!AO64</f>
        <v>4.3573522777000004</v>
      </c>
      <c r="BM64" s="693">
        <f t="shared" si="23"/>
        <v>0</v>
      </c>
      <c r="BN64" s="692">
        <f>하이퐁_DATA!AP64</f>
        <v>10.004183006535948</v>
      </c>
      <c r="BO64" s="664">
        <f>하이퐁_DATA!AQ64</f>
        <v>0</v>
      </c>
      <c r="BP64" s="665">
        <f t="shared" si="24"/>
        <v>0</v>
      </c>
      <c r="BQ64" s="664">
        <f>하이퐁_DATA!AR64</f>
        <v>5.2379394071999998</v>
      </c>
      <c r="BR64" s="693">
        <f t="shared" si="25"/>
        <v>0</v>
      </c>
    </row>
    <row r="65" spans="4:70" ht="16.5" customHeight="1">
      <c r="D65" s="1626"/>
      <c r="E65" s="674" t="s">
        <v>232</v>
      </c>
      <c r="F65" s="721">
        <f t="shared" si="34"/>
        <v>20.971858662545042</v>
      </c>
      <c r="G65" s="664">
        <f t="shared" si="35"/>
        <v>0</v>
      </c>
      <c r="H65" s="665">
        <f t="shared" si="36"/>
        <v>0</v>
      </c>
      <c r="I65" s="664" t="e">
        <f t="shared" si="35"/>
        <v>#VALUE!</v>
      </c>
      <c r="J65" s="717" t="str">
        <f t="shared" si="37"/>
        <v/>
      </c>
      <c r="K65" s="686">
        <f>하이퐁_DATA!I65</f>
        <v>1.0000654545454544</v>
      </c>
      <c r="L65" s="664">
        <f>하이퐁_DATA!J65</f>
        <v>0</v>
      </c>
      <c r="M65" s="665">
        <f t="shared" si="38"/>
        <v>0</v>
      </c>
      <c r="N65" s="664">
        <f>하이퐁_DATA!K65</f>
        <v>0</v>
      </c>
      <c r="O65" s="693" t="str">
        <f t="shared" si="39"/>
        <v/>
      </c>
      <c r="P65" s="692">
        <f>하이퐁_DATA!L65</f>
        <v>0.99821428571428583</v>
      </c>
      <c r="Q65" s="664">
        <f>하이퐁_DATA!M65</f>
        <v>0</v>
      </c>
      <c r="R65" s="665">
        <f t="shared" si="40"/>
        <v>0</v>
      </c>
      <c r="S65" s="664">
        <f>하이퐁_DATA!N65</f>
        <v>0</v>
      </c>
      <c r="T65" s="693" t="str">
        <f t="shared" si="41"/>
        <v/>
      </c>
      <c r="U65" s="692">
        <f>하이퐁_DATA!O65</f>
        <v>1.0038461538461538</v>
      </c>
      <c r="V65" s="664">
        <f>하이퐁_DATA!P65</f>
        <v>0</v>
      </c>
      <c r="W65" s="665">
        <f t="shared" si="6"/>
        <v>0</v>
      </c>
      <c r="X65" s="664">
        <f>하이퐁_DATA!Q65</f>
        <v>0</v>
      </c>
      <c r="Y65" s="693" t="str">
        <f t="shared" si="7"/>
        <v/>
      </c>
      <c r="Z65" s="692">
        <f>하이퐁_DATA!R65</f>
        <v>0.97707500000000003</v>
      </c>
      <c r="AA65" s="664">
        <f>하이퐁_DATA!S65</f>
        <v>0</v>
      </c>
      <c r="AB65" s="665">
        <f t="shared" si="8"/>
        <v>0</v>
      </c>
      <c r="AC65" s="664">
        <f>하이퐁_DATA!T65</f>
        <v>0</v>
      </c>
      <c r="AD65" s="693" t="str">
        <f t="shared" si="9"/>
        <v/>
      </c>
      <c r="AE65" s="692">
        <f>하이퐁_DATA!U65</f>
        <v>1.0130526315789474</v>
      </c>
      <c r="AF65" s="664">
        <f>하이퐁_DATA!V65</f>
        <v>0</v>
      </c>
      <c r="AG65" s="665">
        <f t="shared" si="10"/>
        <v>0</v>
      </c>
      <c r="AH65" s="664">
        <f>하이퐁_DATA!W65</f>
        <v>0</v>
      </c>
      <c r="AI65" s="693" t="str">
        <f t="shared" si="11"/>
        <v/>
      </c>
      <c r="AJ65" s="692">
        <f>하이퐁_DATA!X65</f>
        <v>1.0040588235294117</v>
      </c>
      <c r="AK65" s="664">
        <f>하이퐁_DATA!Y65</f>
        <v>0</v>
      </c>
      <c r="AL65" s="665">
        <f t="shared" si="12"/>
        <v>0</v>
      </c>
      <c r="AM65" s="664">
        <f>하이퐁_DATA!Z65</f>
        <v>0</v>
      </c>
      <c r="AN65" s="693" t="str">
        <f t="shared" si="13"/>
        <v/>
      </c>
      <c r="AO65" s="692">
        <f>하이퐁_DATA!AA65</f>
        <v>0.98820000000000008</v>
      </c>
      <c r="AP65" s="664">
        <f>하이퐁_DATA!AB65</f>
        <v>0</v>
      </c>
      <c r="AQ65" s="665">
        <f t="shared" si="14"/>
        <v>0</v>
      </c>
      <c r="AR65" s="664">
        <f>하이퐁_DATA!AC65</f>
        <v>0</v>
      </c>
      <c r="AS65" s="693" t="str">
        <f t="shared" si="15"/>
        <v/>
      </c>
      <c r="AT65" s="692">
        <f>하이퐁_DATA!AD65</f>
        <v>0.991578947368421</v>
      </c>
      <c r="AU65" s="664">
        <f>하이퐁_DATA!AE65</f>
        <v>0</v>
      </c>
      <c r="AV65" s="665">
        <f t="shared" si="16"/>
        <v>0</v>
      </c>
      <c r="AW65" s="664">
        <f>하이퐁_DATA!AF65</f>
        <v>0</v>
      </c>
      <c r="AX65" s="693" t="str">
        <f t="shared" si="17"/>
        <v/>
      </c>
      <c r="AY65" s="692">
        <f>하이퐁_DATA!AG65</f>
        <v>0.99313432835820903</v>
      </c>
      <c r="AZ65" s="664">
        <f>하이퐁_DATA!AH65</f>
        <v>0</v>
      </c>
      <c r="BA65" s="665">
        <f t="shared" si="18"/>
        <v>0</v>
      </c>
      <c r="BB65" s="664">
        <f>하이퐁_DATA!AI65</f>
        <v>0</v>
      </c>
      <c r="BC65" s="693" t="str">
        <f t="shared" si="19"/>
        <v/>
      </c>
      <c r="BD65" s="692">
        <f>하이퐁_DATA!AJ65</f>
        <v>1.994776699029126</v>
      </c>
      <c r="BE65" s="664">
        <f>하이퐁_DATA!AK65</f>
        <v>0</v>
      </c>
      <c r="BF65" s="665">
        <f t="shared" si="20"/>
        <v>0</v>
      </c>
      <c r="BG65" s="664">
        <f>하이퐁_DATA!AL65</f>
        <v>0</v>
      </c>
      <c r="BH65" s="693" t="str">
        <f t="shared" si="21"/>
        <v/>
      </c>
      <c r="BI65" s="692">
        <f>하이퐁_DATA!AM65</f>
        <v>4.0053465346534658</v>
      </c>
      <c r="BJ65" s="664">
        <f>하이퐁_DATA!AN65</f>
        <v>0</v>
      </c>
      <c r="BK65" s="665">
        <f t="shared" si="22"/>
        <v>0</v>
      </c>
      <c r="BL65" s="664">
        <f>하이퐁_DATA!AO65</f>
        <v>0</v>
      </c>
      <c r="BM65" s="693" t="str">
        <f t="shared" si="23"/>
        <v/>
      </c>
      <c r="BN65" s="692">
        <f>하이퐁_DATA!AP65</f>
        <v>6.0025098039215683</v>
      </c>
      <c r="BO65" s="664">
        <f>하이퐁_DATA!AQ65</f>
        <v>0</v>
      </c>
      <c r="BP65" s="665">
        <f t="shared" si="24"/>
        <v>0</v>
      </c>
      <c r="BQ65" s="664">
        <f>하이퐁_DATA!AR65</f>
        <v>0</v>
      </c>
      <c r="BR65" s="693" t="str">
        <f t="shared" si="25"/>
        <v/>
      </c>
    </row>
    <row r="66" spans="4:70" ht="16.5" customHeight="1">
      <c r="D66" s="1626"/>
      <c r="E66" s="674" t="s">
        <v>47</v>
      </c>
      <c r="F66" s="721">
        <f t="shared" si="34"/>
        <v>0</v>
      </c>
      <c r="G66" s="664" t="e">
        <f t="shared" si="35"/>
        <v>#VALUE!</v>
      </c>
      <c r="H66" s="665" t="str">
        <f t="shared" si="36"/>
        <v/>
      </c>
      <c r="I66" s="664" t="e">
        <f t="shared" si="35"/>
        <v>#VALUE!</v>
      </c>
      <c r="J66" s="717" t="str">
        <f t="shared" si="37"/>
        <v/>
      </c>
      <c r="K66" s="686">
        <f>하이퐁_DATA!I66</f>
        <v>0</v>
      </c>
      <c r="L66" s="664">
        <f>하이퐁_DATA!J66</f>
        <v>0</v>
      </c>
      <c r="M66" s="665" t="str">
        <f t="shared" si="38"/>
        <v/>
      </c>
      <c r="N66" s="664">
        <f>하이퐁_DATA!K66</f>
        <v>0</v>
      </c>
      <c r="O66" s="693" t="str">
        <f t="shared" si="39"/>
        <v/>
      </c>
      <c r="P66" s="692">
        <f>하이퐁_DATA!L66</f>
        <v>0</v>
      </c>
      <c r="Q66" s="664">
        <f>하이퐁_DATA!M66</f>
        <v>0</v>
      </c>
      <c r="R66" s="665" t="str">
        <f t="shared" si="40"/>
        <v/>
      </c>
      <c r="S66" s="664">
        <f>하이퐁_DATA!N66</f>
        <v>0</v>
      </c>
      <c r="T66" s="693" t="str">
        <f t="shared" si="41"/>
        <v/>
      </c>
      <c r="U66" s="692">
        <f>하이퐁_DATA!O66</f>
        <v>0</v>
      </c>
      <c r="V66" s="664">
        <f>하이퐁_DATA!P66</f>
        <v>0</v>
      </c>
      <c r="W66" s="665" t="str">
        <f t="shared" si="6"/>
        <v/>
      </c>
      <c r="X66" s="664">
        <f>하이퐁_DATA!Q66</f>
        <v>0</v>
      </c>
      <c r="Y66" s="693" t="str">
        <f t="shared" si="7"/>
        <v/>
      </c>
      <c r="Z66" s="692">
        <f>하이퐁_DATA!R66</f>
        <v>0</v>
      </c>
      <c r="AA66" s="664">
        <f>하이퐁_DATA!S66</f>
        <v>0</v>
      </c>
      <c r="AB66" s="665" t="str">
        <f t="shared" si="8"/>
        <v/>
      </c>
      <c r="AC66" s="664">
        <f>하이퐁_DATA!T66</f>
        <v>0</v>
      </c>
      <c r="AD66" s="693" t="str">
        <f t="shared" si="9"/>
        <v/>
      </c>
      <c r="AE66" s="692">
        <f>하이퐁_DATA!U66</f>
        <v>0</v>
      </c>
      <c r="AF66" s="664">
        <f>하이퐁_DATA!V66</f>
        <v>0</v>
      </c>
      <c r="AG66" s="665" t="str">
        <f t="shared" si="10"/>
        <v/>
      </c>
      <c r="AH66" s="664">
        <f>하이퐁_DATA!W66</f>
        <v>0</v>
      </c>
      <c r="AI66" s="693" t="str">
        <f t="shared" si="11"/>
        <v/>
      </c>
      <c r="AJ66" s="692">
        <f>하이퐁_DATA!X66</f>
        <v>0</v>
      </c>
      <c r="AK66" s="664">
        <f>하이퐁_DATA!Y66</f>
        <v>0</v>
      </c>
      <c r="AL66" s="665" t="str">
        <f t="shared" si="12"/>
        <v/>
      </c>
      <c r="AM66" s="664">
        <f>하이퐁_DATA!Z66</f>
        <v>0</v>
      </c>
      <c r="AN66" s="693" t="str">
        <f t="shared" si="13"/>
        <v/>
      </c>
      <c r="AO66" s="692">
        <f>하이퐁_DATA!AA66</f>
        <v>0</v>
      </c>
      <c r="AP66" s="664">
        <f>하이퐁_DATA!AB66</f>
        <v>0</v>
      </c>
      <c r="AQ66" s="665" t="str">
        <f t="shared" si="14"/>
        <v/>
      </c>
      <c r="AR66" s="664">
        <f>하이퐁_DATA!AC66</f>
        <v>0</v>
      </c>
      <c r="AS66" s="693" t="str">
        <f t="shared" si="15"/>
        <v/>
      </c>
      <c r="AT66" s="692">
        <f>하이퐁_DATA!AD66</f>
        <v>0</v>
      </c>
      <c r="AU66" s="664">
        <f>하이퐁_DATA!AE66</f>
        <v>0</v>
      </c>
      <c r="AV66" s="665" t="str">
        <f t="shared" si="16"/>
        <v/>
      </c>
      <c r="AW66" s="664">
        <f>하이퐁_DATA!AF66</f>
        <v>0</v>
      </c>
      <c r="AX66" s="693" t="str">
        <f t="shared" si="17"/>
        <v/>
      </c>
      <c r="AY66" s="692">
        <f>하이퐁_DATA!AG66</f>
        <v>0</v>
      </c>
      <c r="AZ66" s="664">
        <f>하이퐁_DATA!AH66</f>
        <v>0</v>
      </c>
      <c r="BA66" s="665" t="str">
        <f t="shared" si="18"/>
        <v/>
      </c>
      <c r="BB66" s="664">
        <f>하이퐁_DATA!AI66</f>
        <v>0</v>
      </c>
      <c r="BC66" s="693" t="str">
        <f t="shared" si="19"/>
        <v/>
      </c>
      <c r="BD66" s="692">
        <f>하이퐁_DATA!AJ66</f>
        <v>0</v>
      </c>
      <c r="BE66" s="664">
        <f>하이퐁_DATA!AK66</f>
        <v>0</v>
      </c>
      <c r="BF66" s="665" t="str">
        <f t="shared" si="20"/>
        <v/>
      </c>
      <c r="BG66" s="664">
        <f>하이퐁_DATA!AL66</f>
        <v>0</v>
      </c>
      <c r="BH66" s="693" t="str">
        <f t="shared" si="21"/>
        <v/>
      </c>
      <c r="BI66" s="692">
        <f>하이퐁_DATA!AM66</f>
        <v>0</v>
      </c>
      <c r="BJ66" s="664">
        <f>하이퐁_DATA!AN66</f>
        <v>0</v>
      </c>
      <c r="BK66" s="665" t="str">
        <f t="shared" si="22"/>
        <v/>
      </c>
      <c r="BL66" s="664">
        <f>하이퐁_DATA!AO66</f>
        <v>0</v>
      </c>
      <c r="BM66" s="693" t="str">
        <f t="shared" si="23"/>
        <v/>
      </c>
      <c r="BN66" s="692">
        <f>하이퐁_DATA!AP66</f>
        <v>0</v>
      </c>
      <c r="BO66" s="664">
        <f>하이퐁_DATA!AQ66</f>
        <v>0</v>
      </c>
      <c r="BP66" s="665" t="str">
        <f t="shared" si="24"/>
        <v/>
      </c>
      <c r="BQ66" s="664">
        <f>하이퐁_DATA!AR66</f>
        <v>0</v>
      </c>
      <c r="BR66" s="693" t="str">
        <f t="shared" si="25"/>
        <v/>
      </c>
    </row>
    <row r="67" spans="4:70" ht="16.5" customHeight="1">
      <c r="D67" s="1626"/>
      <c r="E67" s="674" t="s">
        <v>48</v>
      </c>
      <c r="F67" s="721">
        <f t="shared" si="34"/>
        <v>63.945542567295618</v>
      </c>
      <c r="G67" s="664">
        <f t="shared" si="35"/>
        <v>10.020917653301684</v>
      </c>
      <c r="H67" s="665">
        <f t="shared" si="36"/>
        <v>0.15671018261758862</v>
      </c>
      <c r="I67" s="664">
        <f t="shared" si="35"/>
        <v>31.452914352499999</v>
      </c>
      <c r="J67" s="717">
        <f t="shared" si="37"/>
        <v>0.31860060854758865</v>
      </c>
      <c r="K67" s="686">
        <f>하이퐁_DATA!I67</f>
        <v>13.000850909090907</v>
      </c>
      <c r="L67" s="664">
        <f>하이퐁_DATA!J67</f>
        <v>4.3170031195999998</v>
      </c>
      <c r="M67" s="665">
        <f t="shared" si="38"/>
        <v>0.33205542850901504</v>
      </c>
      <c r="N67" s="664">
        <f>하이퐁_DATA!K67</f>
        <v>9.3259355928000005</v>
      </c>
      <c r="O67" s="693">
        <f t="shared" si="39"/>
        <v>0.46290295237862256</v>
      </c>
      <c r="P67" s="692">
        <f>하이퐁_DATA!L67</f>
        <v>5.9892857142857148</v>
      </c>
      <c r="Q67" s="664">
        <f>하이퐁_DATA!M67</f>
        <v>4.5701514764000004</v>
      </c>
      <c r="R67" s="665">
        <f t="shared" si="40"/>
        <v>0.76305451007274894</v>
      </c>
      <c r="S67" s="664">
        <f>하이퐁_DATA!N67</f>
        <v>3.8828711856</v>
      </c>
      <c r="T67" s="693">
        <f t="shared" si="41"/>
        <v>1.1770031139196286</v>
      </c>
      <c r="U67" s="692">
        <f>하이퐁_DATA!O67</f>
        <v>5.0192307692307692</v>
      </c>
      <c r="V67" s="664">
        <f>하이퐁_DATA!P67</f>
        <v>0.80038637379999999</v>
      </c>
      <c r="W67" s="665">
        <f t="shared" si="6"/>
        <v>0.15946395186819928</v>
      </c>
      <c r="X67" s="664">
        <f>하이퐁_DATA!Q67</f>
        <v>2.1921439625999999</v>
      </c>
      <c r="Y67" s="693">
        <f t="shared" si="7"/>
        <v>0.36511578959015945</v>
      </c>
      <c r="Z67" s="692">
        <f>하이퐁_DATA!R67</f>
        <v>1.9541500000000001</v>
      </c>
      <c r="AA67" s="664">
        <f>하이퐁_DATA!S67</f>
        <v>0.26670134680134672</v>
      </c>
      <c r="AB67" s="665">
        <f t="shared" si="8"/>
        <v>0.13647946513898468</v>
      </c>
      <c r="AC67" s="664">
        <f>하이퐁_DATA!T67</f>
        <v>0.4765530187</v>
      </c>
      <c r="AD67" s="693">
        <f t="shared" si="9"/>
        <v>0.55964674723682895</v>
      </c>
      <c r="AE67" s="692">
        <f>하이퐁_DATA!U67</f>
        <v>3.0391578947368423</v>
      </c>
      <c r="AF67" s="664">
        <f>하이퐁_DATA!V67</f>
        <v>6.6675336700336679E-2</v>
      </c>
      <c r="AG67" s="665">
        <f t="shared" si="10"/>
        <v>2.1938753763272256E-2</v>
      </c>
      <c r="AH67" s="664">
        <f>하이퐁_DATA!W67</f>
        <v>2.6396894072000001</v>
      </c>
      <c r="AI67" s="693">
        <f t="shared" si="11"/>
        <v>2.5258781021158527E-2</v>
      </c>
      <c r="AJ67" s="692">
        <f>하이퐁_DATA!X67</f>
        <v>2.0081176470588233</v>
      </c>
      <c r="AK67" s="664">
        <f>하이퐁_DATA!Y67</f>
        <v>0</v>
      </c>
      <c r="AL67" s="665">
        <f t="shared" si="12"/>
        <v>0</v>
      </c>
      <c r="AM67" s="664">
        <f>하이퐁_DATA!Z67</f>
        <v>2.6624810374000001</v>
      </c>
      <c r="AN67" s="693">
        <f t="shared" si="13"/>
        <v>0</v>
      </c>
      <c r="AO67" s="692">
        <f>하이퐁_DATA!AA67</f>
        <v>1.9764000000000002</v>
      </c>
      <c r="AP67" s="664">
        <f>하이퐁_DATA!AB67</f>
        <v>0</v>
      </c>
      <c r="AQ67" s="665">
        <f t="shared" si="14"/>
        <v>0</v>
      </c>
      <c r="AR67" s="664">
        <f>하이퐁_DATA!AC67</f>
        <v>2.0802575741</v>
      </c>
      <c r="AS67" s="693">
        <f t="shared" si="15"/>
        <v>0</v>
      </c>
      <c r="AT67" s="692">
        <f>하이퐁_DATA!AD67</f>
        <v>1.983157894736842</v>
      </c>
      <c r="AU67" s="664">
        <f>하이퐁_DATA!AE67</f>
        <v>0</v>
      </c>
      <c r="AV67" s="665">
        <f t="shared" si="16"/>
        <v>0</v>
      </c>
      <c r="AW67" s="664">
        <f>하이퐁_DATA!AF67</f>
        <v>0.47862499999999997</v>
      </c>
      <c r="AX67" s="693">
        <f t="shared" si="17"/>
        <v>0</v>
      </c>
      <c r="AY67" s="692">
        <f>하이퐁_DATA!AG67</f>
        <v>3.9725373134328361</v>
      </c>
      <c r="AZ67" s="664">
        <f>하이퐁_DATA!AH67</f>
        <v>0</v>
      </c>
      <c r="BA67" s="665">
        <f t="shared" si="18"/>
        <v>0</v>
      </c>
      <c r="BB67" s="664">
        <f>하이퐁_DATA!AI67</f>
        <v>0.79563638849999996</v>
      </c>
      <c r="BC67" s="693">
        <f t="shared" si="19"/>
        <v>0</v>
      </c>
      <c r="BD67" s="692">
        <f>하이퐁_DATA!AJ67</f>
        <v>4.9869417475728151</v>
      </c>
      <c r="BE67" s="664">
        <f>하이퐁_DATA!AK67</f>
        <v>0</v>
      </c>
      <c r="BF67" s="665">
        <f t="shared" si="20"/>
        <v>0</v>
      </c>
      <c r="BG67" s="664">
        <f>하이퐁_DATA!AL67</f>
        <v>2.8593181669000001</v>
      </c>
      <c r="BH67" s="693">
        <f t="shared" si="21"/>
        <v>0</v>
      </c>
      <c r="BI67" s="692">
        <f>하이퐁_DATA!AM67</f>
        <v>8.0106930693069316</v>
      </c>
      <c r="BJ67" s="664">
        <f>하이퐁_DATA!AN67</f>
        <v>0</v>
      </c>
      <c r="BK67" s="665">
        <f t="shared" si="22"/>
        <v>0</v>
      </c>
      <c r="BL67" s="664">
        <f>하이퐁_DATA!AO67</f>
        <v>2.1465605927999998</v>
      </c>
      <c r="BM67" s="693">
        <f t="shared" si="23"/>
        <v>0</v>
      </c>
      <c r="BN67" s="692">
        <f>하이퐁_DATA!AP67</f>
        <v>12.005019607843137</v>
      </c>
      <c r="BO67" s="664">
        <f>하이퐁_DATA!AQ67</f>
        <v>0</v>
      </c>
      <c r="BP67" s="665">
        <f t="shared" si="24"/>
        <v>0</v>
      </c>
      <c r="BQ67" s="664">
        <f>하이퐁_DATA!AR67</f>
        <v>4.0594030186999994</v>
      </c>
      <c r="BR67" s="693">
        <f t="shared" si="25"/>
        <v>0</v>
      </c>
    </row>
    <row r="68" spans="4:70" ht="16.5" customHeight="1">
      <c r="D68" s="1626"/>
      <c r="E68" s="674" t="s">
        <v>49</v>
      </c>
      <c r="F68" s="721">
        <f t="shared" si="34"/>
        <v>23.009829644817096</v>
      </c>
      <c r="G68" s="664">
        <f t="shared" si="35"/>
        <v>1.9375758215999999</v>
      </c>
      <c r="H68" s="665">
        <f t="shared" si="36"/>
        <v>8.4206439226569119E-2</v>
      </c>
      <c r="I68" s="664">
        <f t="shared" si="35"/>
        <v>10.2976894072</v>
      </c>
      <c r="J68" s="717">
        <f t="shared" si="37"/>
        <v>0.18815636644131772</v>
      </c>
      <c r="K68" s="686">
        <f>하이퐁_DATA!I68</f>
        <v>6.0003927272727271</v>
      </c>
      <c r="L68" s="664">
        <f>하이퐁_DATA!J68</f>
        <v>1.9375758215999999</v>
      </c>
      <c r="M68" s="665">
        <f t="shared" si="38"/>
        <v>0.32290816779265352</v>
      </c>
      <c r="N68" s="664">
        <f>하이퐁_DATA!K68</f>
        <v>4.1045719813000003</v>
      </c>
      <c r="O68" s="693">
        <f t="shared" si="39"/>
        <v>0.47205307409088992</v>
      </c>
      <c r="P68" s="692">
        <f>하이퐁_DATA!L68</f>
        <v>2.9946428571428574</v>
      </c>
      <c r="Q68" s="664">
        <f>하이퐁_DATA!M68</f>
        <v>0</v>
      </c>
      <c r="R68" s="665">
        <f t="shared" si="40"/>
        <v>0</v>
      </c>
      <c r="S68" s="664">
        <f>하이퐁_DATA!N68</f>
        <v>2.0802575741</v>
      </c>
      <c r="T68" s="693">
        <f t="shared" si="41"/>
        <v>0</v>
      </c>
      <c r="U68" s="692">
        <f>하이퐁_DATA!O68</f>
        <v>1.0038461538461538</v>
      </c>
      <c r="V68" s="664">
        <f>하이퐁_DATA!P68</f>
        <v>0</v>
      </c>
      <c r="W68" s="665">
        <f t="shared" si="6"/>
        <v>0</v>
      </c>
      <c r="X68" s="664">
        <f>하이퐁_DATA!Q68</f>
        <v>2.0222424258999996</v>
      </c>
      <c r="Y68" s="693">
        <f t="shared" si="7"/>
        <v>0</v>
      </c>
      <c r="Z68" s="692">
        <f>하이퐁_DATA!R68</f>
        <v>0</v>
      </c>
      <c r="AA68" s="664">
        <f>하이퐁_DATA!S68</f>
        <v>0</v>
      </c>
      <c r="AB68" s="665" t="str">
        <f t="shared" si="8"/>
        <v/>
      </c>
      <c r="AC68" s="664">
        <f>하이퐁_DATA!T68</f>
        <v>0</v>
      </c>
      <c r="AD68" s="693" t="str">
        <f t="shared" si="9"/>
        <v/>
      </c>
      <c r="AE68" s="692">
        <f>하이퐁_DATA!U68</f>
        <v>0</v>
      </c>
      <c r="AF68" s="664">
        <f>하이퐁_DATA!V68</f>
        <v>0</v>
      </c>
      <c r="AG68" s="665" t="str">
        <f t="shared" si="10"/>
        <v/>
      </c>
      <c r="AH68" s="664">
        <f>하이퐁_DATA!W68</f>
        <v>0</v>
      </c>
      <c r="AI68" s="693" t="str">
        <f t="shared" si="11"/>
        <v/>
      </c>
      <c r="AJ68" s="692">
        <f>하이퐁_DATA!X68</f>
        <v>0</v>
      </c>
      <c r="AK68" s="664">
        <f>하이퐁_DATA!Y68</f>
        <v>0</v>
      </c>
      <c r="AL68" s="665" t="str">
        <f t="shared" si="12"/>
        <v/>
      </c>
      <c r="AM68" s="664">
        <f>하이퐁_DATA!Z68</f>
        <v>0</v>
      </c>
      <c r="AN68" s="693" t="str">
        <f t="shared" si="13"/>
        <v/>
      </c>
      <c r="AO68" s="692">
        <f>하이퐁_DATA!AA68</f>
        <v>0</v>
      </c>
      <c r="AP68" s="664">
        <f>하이퐁_DATA!AB68</f>
        <v>0</v>
      </c>
      <c r="AQ68" s="665" t="str">
        <f t="shared" si="14"/>
        <v/>
      </c>
      <c r="AR68" s="664">
        <f>하이퐁_DATA!AC68</f>
        <v>0</v>
      </c>
      <c r="AS68" s="693" t="str">
        <f t="shared" si="15"/>
        <v/>
      </c>
      <c r="AT68" s="692">
        <f>하이퐁_DATA!AD68</f>
        <v>0</v>
      </c>
      <c r="AU68" s="664">
        <f>하이퐁_DATA!AE68</f>
        <v>0</v>
      </c>
      <c r="AV68" s="665" t="str">
        <f t="shared" si="16"/>
        <v/>
      </c>
      <c r="AW68" s="664">
        <f>하이퐁_DATA!AF68</f>
        <v>0</v>
      </c>
      <c r="AX68" s="693" t="str">
        <f t="shared" si="17"/>
        <v/>
      </c>
      <c r="AY68" s="692">
        <f>하이퐁_DATA!AG68</f>
        <v>0</v>
      </c>
      <c r="AZ68" s="664">
        <f>하이퐁_DATA!AH68</f>
        <v>0</v>
      </c>
      <c r="BA68" s="665" t="str">
        <f t="shared" si="18"/>
        <v/>
      </c>
      <c r="BB68" s="664">
        <f>하이퐁_DATA!AI68</f>
        <v>0</v>
      </c>
      <c r="BC68" s="693" t="str">
        <f t="shared" si="19"/>
        <v/>
      </c>
      <c r="BD68" s="692">
        <f>하이퐁_DATA!AJ68</f>
        <v>0</v>
      </c>
      <c r="BE68" s="664">
        <f>하이퐁_DATA!AK68</f>
        <v>0</v>
      </c>
      <c r="BF68" s="665" t="str">
        <f t="shared" si="20"/>
        <v/>
      </c>
      <c r="BG68" s="664">
        <f>하이퐁_DATA!AL68</f>
        <v>0</v>
      </c>
      <c r="BH68" s="693" t="str">
        <f t="shared" si="21"/>
        <v/>
      </c>
      <c r="BI68" s="692">
        <f>하이퐁_DATA!AM68</f>
        <v>6.0080198019801978</v>
      </c>
      <c r="BJ68" s="664">
        <f>하이퐁_DATA!AN68</f>
        <v>0</v>
      </c>
      <c r="BK68" s="665">
        <f t="shared" si="22"/>
        <v>0</v>
      </c>
      <c r="BL68" s="664">
        <f>하이퐁_DATA!AO68</f>
        <v>9.5600681669000007</v>
      </c>
      <c r="BM68" s="693">
        <f t="shared" si="23"/>
        <v>0</v>
      </c>
      <c r="BN68" s="692">
        <f>하이퐁_DATA!AP68</f>
        <v>7.0029281045751626</v>
      </c>
      <c r="BO68" s="664">
        <f>하이퐁_DATA!AQ68</f>
        <v>0</v>
      </c>
      <c r="BP68" s="665">
        <f t="shared" si="24"/>
        <v>0</v>
      </c>
      <c r="BQ68" s="664">
        <f>하이퐁_DATA!AR68</f>
        <v>2.0906174258999997</v>
      </c>
      <c r="BR68" s="693">
        <f t="shared" si="25"/>
        <v>0</v>
      </c>
    </row>
    <row r="69" spans="4:70" ht="17.25" customHeight="1">
      <c r="D69" s="1626"/>
      <c r="E69" s="674" t="s">
        <v>50</v>
      </c>
      <c r="F69" s="721">
        <f t="shared" si="34"/>
        <v>48.916200031047467</v>
      </c>
      <c r="G69" s="664">
        <f t="shared" si="35"/>
        <v>3.0117500050999997</v>
      </c>
      <c r="H69" s="665">
        <f t="shared" si="36"/>
        <v>6.156958233036125E-2</v>
      </c>
      <c r="I69" s="664">
        <f t="shared" si="35"/>
        <v>8.928117371199999</v>
      </c>
      <c r="J69" s="717">
        <f t="shared" si="37"/>
        <v>0.33733315545505649</v>
      </c>
      <c r="K69" s="686">
        <f>하이퐁_DATA!I69</f>
        <v>5.0003272727272723</v>
      </c>
      <c r="L69" s="664">
        <f>하이퐁_DATA!J69</f>
        <v>0</v>
      </c>
      <c r="M69" s="665">
        <f t="shared" si="38"/>
        <v>0</v>
      </c>
      <c r="N69" s="664">
        <f>하이퐁_DATA!K69</f>
        <v>5.6316136114999997</v>
      </c>
      <c r="O69" s="693">
        <f t="shared" si="39"/>
        <v>0</v>
      </c>
      <c r="P69" s="692">
        <f>하이퐁_DATA!L69</f>
        <v>1.9964285714285717</v>
      </c>
      <c r="Q69" s="664">
        <f>하이퐁_DATA!M69</f>
        <v>1.6227196935999999</v>
      </c>
      <c r="R69" s="665">
        <f t="shared" si="40"/>
        <v>0.81281129554203924</v>
      </c>
      <c r="S69" s="664">
        <f>하이퐁_DATA!N69</f>
        <v>1.1292234633</v>
      </c>
      <c r="T69" s="693">
        <f t="shared" si="41"/>
        <v>1.4370226499348722</v>
      </c>
      <c r="U69" s="692">
        <f>하이퐁_DATA!O69</f>
        <v>3.0115384615384615</v>
      </c>
      <c r="V69" s="664">
        <f>하이퐁_DATA!P69</f>
        <v>1.3890303115</v>
      </c>
      <c r="W69" s="665">
        <f t="shared" si="6"/>
        <v>0.46123611876117498</v>
      </c>
      <c r="X69" s="664">
        <f>하이퐁_DATA!Q69</f>
        <v>1.1603030186999999</v>
      </c>
      <c r="Y69" s="693">
        <f t="shared" si="7"/>
        <v>1.1971272065259861</v>
      </c>
      <c r="Z69" s="692">
        <f>하이퐁_DATA!R69</f>
        <v>2.931225</v>
      </c>
      <c r="AA69" s="664">
        <f>하이퐁_DATA!S69</f>
        <v>0</v>
      </c>
      <c r="AB69" s="665">
        <f t="shared" si="8"/>
        <v>0</v>
      </c>
      <c r="AC69" s="664">
        <f>하이퐁_DATA!T69</f>
        <v>0</v>
      </c>
      <c r="AD69" s="693" t="str">
        <f t="shared" si="9"/>
        <v/>
      </c>
      <c r="AE69" s="692">
        <f>하이퐁_DATA!U69</f>
        <v>4.0522105263157897</v>
      </c>
      <c r="AF69" s="664">
        <f>하이퐁_DATA!V69</f>
        <v>0</v>
      </c>
      <c r="AG69" s="665">
        <f t="shared" si="10"/>
        <v>0</v>
      </c>
      <c r="AH69" s="664">
        <f>하이퐁_DATA!W69</f>
        <v>0</v>
      </c>
      <c r="AI69" s="693" t="str">
        <f t="shared" si="11"/>
        <v/>
      </c>
      <c r="AJ69" s="692">
        <f>하이퐁_DATA!X69</f>
        <v>3.0121764705882352</v>
      </c>
      <c r="AK69" s="664">
        <f>하이퐁_DATA!Y69</f>
        <v>0</v>
      </c>
      <c r="AL69" s="665">
        <f t="shared" si="12"/>
        <v>0</v>
      </c>
      <c r="AM69" s="664">
        <f>하이퐁_DATA!Z69</f>
        <v>0.53042425900000001</v>
      </c>
      <c r="AN69" s="693">
        <f t="shared" si="13"/>
        <v>0</v>
      </c>
      <c r="AO69" s="692">
        <f>하이퐁_DATA!AA69</f>
        <v>2.9646000000000003</v>
      </c>
      <c r="AP69" s="664">
        <f>하이퐁_DATA!AB69</f>
        <v>0</v>
      </c>
      <c r="AQ69" s="665">
        <f t="shared" si="14"/>
        <v>0</v>
      </c>
      <c r="AR69" s="664">
        <f>하이퐁_DATA!AC69</f>
        <v>0</v>
      </c>
      <c r="AS69" s="693" t="str">
        <f t="shared" si="15"/>
        <v/>
      </c>
      <c r="AT69" s="692">
        <f>하이퐁_DATA!AD69</f>
        <v>2.9747368421052629</v>
      </c>
      <c r="AU69" s="664">
        <f>하이퐁_DATA!AE69</f>
        <v>0</v>
      </c>
      <c r="AV69" s="665">
        <f t="shared" si="16"/>
        <v>0</v>
      </c>
      <c r="AW69" s="664">
        <f>하이퐁_DATA!AF69</f>
        <v>0.4765530187</v>
      </c>
      <c r="AX69" s="693">
        <f t="shared" si="17"/>
        <v>0</v>
      </c>
      <c r="AY69" s="692">
        <f>하이퐁_DATA!AG69</f>
        <v>3.9725373134328361</v>
      </c>
      <c r="AZ69" s="664">
        <f>하이퐁_DATA!AH69</f>
        <v>0</v>
      </c>
      <c r="BA69" s="665">
        <f t="shared" si="18"/>
        <v>0</v>
      </c>
      <c r="BB69" s="664">
        <f>하이퐁_DATA!AI69</f>
        <v>0</v>
      </c>
      <c r="BC69" s="693" t="str">
        <f t="shared" si="19"/>
        <v/>
      </c>
      <c r="BD69" s="692">
        <f>하이퐁_DATA!AJ69</f>
        <v>3.989553398058252</v>
      </c>
      <c r="BE69" s="664">
        <f>하이퐁_DATA!AK69</f>
        <v>0</v>
      </c>
      <c r="BF69" s="665">
        <f t="shared" si="20"/>
        <v>0</v>
      </c>
      <c r="BG69" s="664">
        <f>하이퐁_DATA!AL69</f>
        <v>0</v>
      </c>
      <c r="BH69" s="693" t="str">
        <f t="shared" si="21"/>
        <v/>
      </c>
      <c r="BI69" s="692">
        <f>하이퐁_DATA!AM69</f>
        <v>5.0066831683168322</v>
      </c>
      <c r="BJ69" s="664">
        <f>하이퐁_DATA!AN69</f>
        <v>0</v>
      </c>
      <c r="BK69" s="665">
        <f t="shared" si="22"/>
        <v>0</v>
      </c>
      <c r="BL69" s="664">
        <f>하이퐁_DATA!AO69</f>
        <v>0.5138484633</v>
      </c>
      <c r="BM69" s="693">
        <f t="shared" si="23"/>
        <v>0</v>
      </c>
      <c r="BN69" s="692">
        <f>하이퐁_DATA!AP69</f>
        <v>10.004183006535948</v>
      </c>
      <c r="BO69" s="664">
        <f>하이퐁_DATA!AQ69</f>
        <v>0</v>
      </c>
      <c r="BP69" s="665">
        <f t="shared" si="24"/>
        <v>0</v>
      </c>
      <c r="BQ69" s="664">
        <f>하이퐁_DATA!AR69</f>
        <v>0</v>
      </c>
      <c r="BR69" s="693" t="str">
        <f t="shared" si="25"/>
        <v/>
      </c>
    </row>
    <row r="70" spans="4:70" ht="16.5" customHeight="1">
      <c r="D70" s="1626"/>
      <c r="E70" s="674" t="s">
        <v>51</v>
      </c>
      <c r="F70" s="721">
        <f t="shared" si="34"/>
        <v>21.003026005681836</v>
      </c>
      <c r="G70" s="664">
        <f t="shared" si="35"/>
        <v>8.5421818939999987</v>
      </c>
      <c r="H70" s="665">
        <f t="shared" si="36"/>
        <v>0.40671196101405238</v>
      </c>
      <c r="I70" s="664">
        <f t="shared" si="35"/>
        <v>18.077521240300001</v>
      </c>
      <c r="J70" s="717">
        <f t="shared" si="37"/>
        <v>0.47253059644908701</v>
      </c>
      <c r="K70" s="686">
        <f>하이퐁_DATA!I70</f>
        <v>4.0002618181818175</v>
      </c>
      <c r="L70" s="664">
        <f>하이퐁_DATA!J70</f>
        <v>7.6450000555999997</v>
      </c>
      <c r="M70" s="665">
        <f t="shared" si="38"/>
        <v>1.9111249220869182</v>
      </c>
      <c r="N70" s="664">
        <f>하이퐁_DATA!K70</f>
        <v>9.2886401482000007</v>
      </c>
      <c r="O70" s="693">
        <f t="shared" si="39"/>
        <v>0.8230483616142118</v>
      </c>
      <c r="P70" s="692">
        <f>하이퐁_DATA!L70</f>
        <v>3.9928571428571433</v>
      </c>
      <c r="Q70" s="664">
        <f>하이퐁_DATA!M70</f>
        <v>0.89718183839999988</v>
      </c>
      <c r="R70" s="665">
        <f t="shared" si="40"/>
        <v>0.22469670371377459</v>
      </c>
      <c r="S70" s="664">
        <f>하이퐁_DATA!N70</f>
        <v>3.1038105927999999</v>
      </c>
      <c r="T70" s="693">
        <f t="shared" si="41"/>
        <v>0.28905817915604093</v>
      </c>
      <c r="U70" s="692">
        <f>하이퐁_DATA!O70</f>
        <v>2.0076923076923077</v>
      </c>
      <c r="V70" s="664">
        <f>하이퐁_DATA!P70</f>
        <v>0</v>
      </c>
      <c r="W70" s="665">
        <f t="shared" si="6"/>
        <v>0</v>
      </c>
      <c r="X70" s="664">
        <f>하이퐁_DATA!Q70</f>
        <v>0.9323863885</v>
      </c>
      <c r="Y70" s="693">
        <f t="shared" si="7"/>
        <v>0</v>
      </c>
      <c r="Z70" s="692">
        <f>하이퐁_DATA!R70</f>
        <v>0</v>
      </c>
      <c r="AA70" s="664">
        <f>하이퐁_DATA!S70</f>
        <v>0</v>
      </c>
      <c r="AB70" s="665" t="str">
        <f t="shared" si="8"/>
        <v/>
      </c>
      <c r="AC70" s="664">
        <f>하이퐁_DATA!T70</f>
        <v>0</v>
      </c>
      <c r="AD70" s="693" t="str">
        <f t="shared" si="9"/>
        <v/>
      </c>
      <c r="AE70" s="692">
        <f>하이퐁_DATA!U70</f>
        <v>0</v>
      </c>
      <c r="AF70" s="664">
        <f>하이퐁_DATA!V70</f>
        <v>0</v>
      </c>
      <c r="AG70" s="665" t="str">
        <f t="shared" si="10"/>
        <v/>
      </c>
      <c r="AH70" s="664">
        <f>하이퐁_DATA!W70</f>
        <v>0</v>
      </c>
      <c r="AI70" s="693" t="str">
        <f t="shared" si="11"/>
        <v/>
      </c>
      <c r="AJ70" s="692">
        <f>하이퐁_DATA!X70</f>
        <v>0</v>
      </c>
      <c r="AK70" s="664">
        <f>하이퐁_DATA!Y70</f>
        <v>0</v>
      </c>
      <c r="AL70" s="665" t="str">
        <f t="shared" si="12"/>
        <v/>
      </c>
      <c r="AM70" s="664">
        <f>하이퐁_DATA!Z70</f>
        <v>0</v>
      </c>
      <c r="AN70" s="693" t="str">
        <f t="shared" si="13"/>
        <v/>
      </c>
      <c r="AO70" s="692">
        <f>하이퐁_DATA!AA70</f>
        <v>0</v>
      </c>
      <c r="AP70" s="664">
        <f>하이퐁_DATA!AB70</f>
        <v>0</v>
      </c>
      <c r="AQ70" s="665" t="str">
        <f t="shared" si="14"/>
        <v/>
      </c>
      <c r="AR70" s="664">
        <f>하이퐁_DATA!AC70</f>
        <v>0</v>
      </c>
      <c r="AS70" s="693" t="str">
        <f t="shared" si="15"/>
        <v/>
      </c>
      <c r="AT70" s="692">
        <f>하이퐁_DATA!AD70</f>
        <v>0</v>
      </c>
      <c r="AU70" s="664">
        <f>하이퐁_DATA!AE70</f>
        <v>0</v>
      </c>
      <c r="AV70" s="665" t="str">
        <f t="shared" si="16"/>
        <v/>
      </c>
      <c r="AW70" s="664">
        <f>하이퐁_DATA!AF70</f>
        <v>0.25692425899999999</v>
      </c>
      <c r="AX70" s="693">
        <f t="shared" si="17"/>
        <v>0</v>
      </c>
      <c r="AY70" s="692">
        <f>하이퐁_DATA!AG70</f>
        <v>0</v>
      </c>
      <c r="AZ70" s="664">
        <f>하이퐁_DATA!AH70</f>
        <v>0</v>
      </c>
      <c r="BA70" s="665" t="str">
        <f t="shared" si="18"/>
        <v/>
      </c>
      <c r="BB70" s="664">
        <f>하이퐁_DATA!AI70</f>
        <v>0.5138484633</v>
      </c>
      <c r="BC70" s="693">
        <f t="shared" si="19"/>
        <v>0</v>
      </c>
      <c r="BD70" s="692">
        <f>하이퐁_DATA!AJ70</f>
        <v>1.994776699029126</v>
      </c>
      <c r="BE70" s="664">
        <f>하이퐁_DATA!AK70</f>
        <v>0</v>
      </c>
      <c r="BF70" s="665">
        <f t="shared" si="20"/>
        <v>0</v>
      </c>
      <c r="BG70" s="664">
        <f>하이퐁_DATA!AL70</f>
        <v>2.7163522776999995</v>
      </c>
      <c r="BH70" s="693">
        <f t="shared" si="21"/>
        <v>0</v>
      </c>
      <c r="BI70" s="692">
        <f>하이퐁_DATA!AM70</f>
        <v>4.0053465346534658</v>
      </c>
      <c r="BJ70" s="664">
        <f>하이퐁_DATA!AN70</f>
        <v>0</v>
      </c>
      <c r="BK70" s="665">
        <f t="shared" si="22"/>
        <v>0</v>
      </c>
      <c r="BL70" s="664">
        <f>하이퐁_DATA!AO70</f>
        <v>1.9642272776999998</v>
      </c>
      <c r="BM70" s="693">
        <f t="shared" si="23"/>
        <v>0</v>
      </c>
      <c r="BN70" s="692">
        <f>하이퐁_DATA!AP70</f>
        <v>5.002091503267974</v>
      </c>
      <c r="BO70" s="664">
        <f>하이퐁_DATA!AQ70</f>
        <v>0</v>
      </c>
      <c r="BP70" s="665">
        <f t="shared" si="24"/>
        <v>0</v>
      </c>
      <c r="BQ70" s="664">
        <f>하이퐁_DATA!AR70</f>
        <v>1.2655591107999999</v>
      </c>
      <c r="BR70" s="693">
        <f t="shared" si="25"/>
        <v>0</v>
      </c>
    </row>
    <row r="71" spans="4:70" ht="16.5" customHeight="1">
      <c r="D71" s="1626"/>
      <c r="E71" s="674" t="s">
        <v>52</v>
      </c>
      <c r="F71" s="721">
        <f t="shared" si="34"/>
        <v>0</v>
      </c>
      <c r="G71" s="664" t="e">
        <f t="shared" si="35"/>
        <v>#VALUE!</v>
      </c>
      <c r="H71" s="665" t="str">
        <f t="shared" si="36"/>
        <v/>
      </c>
      <c r="I71" s="664" t="e">
        <f t="shared" si="35"/>
        <v>#VALUE!</v>
      </c>
      <c r="J71" s="717" t="str">
        <f t="shared" si="37"/>
        <v/>
      </c>
      <c r="K71" s="686">
        <f>하이퐁_DATA!I71</f>
        <v>0</v>
      </c>
      <c r="L71" s="664">
        <f>하이퐁_DATA!J71</f>
        <v>0</v>
      </c>
      <c r="M71" s="665" t="str">
        <f t="shared" si="38"/>
        <v/>
      </c>
      <c r="N71" s="664">
        <f>하이퐁_DATA!K71</f>
        <v>0</v>
      </c>
      <c r="O71" s="693" t="str">
        <f t="shared" si="39"/>
        <v/>
      </c>
      <c r="P71" s="692">
        <f>하이퐁_DATA!L71</f>
        <v>0</v>
      </c>
      <c r="Q71" s="664">
        <f>하이퐁_DATA!M71</f>
        <v>0</v>
      </c>
      <c r="R71" s="665" t="str">
        <f t="shared" si="40"/>
        <v/>
      </c>
      <c r="S71" s="664">
        <f>하이퐁_DATA!N71</f>
        <v>0</v>
      </c>
      <c r="T71" s="693" t="str">
        <f t="shared" si="41"/>
        <v/>
      </c>
      <c r="U71" s="692">
        <f>하이퐁_DATA!O71</f>
        <v>0</v>
      </c>
      <c r="V71" s="664">
        <f>하이퐁_DATA!P71</f>
        <v>0</v>
      </c>
      <c r="W71" s="665" t="str">
        <f t="shared" si="6"/>
        <v/>
      </c>
      <c r="X71" s="664">
        <f>하이퐁_DATA!Q71</f>
        <v>0</v>
      </c>
      <c r="Y71" s="693" t="str">
        <f t="shared" si="7"/>
        <v/>
      </c>
      <c r="Z71" s="692">
        <f>하이퐁_DATA!R71</f>
        <v>0</v>
      </c>
      <c r="AA71" s="664">
        <f>하이퐁_DATA!S71</f>
        <v>0</v>
      </c>
      <c r="AB71" s="665" t="str">
        <f t="shared" si="8"/>
        <v/>
      </c>
      <c r="AC71" s="664">
        <f>하이퐁_DATA!T71</f>
        <v>0</v>
      </c>
      <c r="AD71" s="693" t="str">
        <f t="shared" si="9"/>
        <v/>
      </c>
      <c r="AE71" s="692">
        <f>하이퐁_DATA!U71</f>
        <v>0</v>
      </c>
      <c r="AF71" s="664">
        <f>하이퐁_DATA!V71</f>
        <v>0</v>
      </c>
      <c r="AG71" s="665" t="str">
        <f t="shared" si="10"/>
        <v/>
      </c>
      <c r="AH71" s="664">
        <f>하이퐁_DATA!W71</f>
        <v>0</v>
      </c>
      <c r="AI71" s="693" t="str">
        <f t="shared" si="11"/>
        <v/>
      </c>
      <c r="AJ71" s="692">
        <f>하이퐁_DATA!X71</f>
        <v>0</v>
      </c>
      <c r="AK71" s="664">
        <f>하이퐁_DATA!Y71</f>
        <v>0</v>
      </c>
      <c r="AL71" s="665" t="str">
        <f t="shared" si="12"/>
        <v/>
      </c>
      <c r="AM71" s="664">
        <f>하이퐁_DATA!Z71</f>
        <v>0</v>
      </c>
      <c r="AN71" s="693" t="str">
        <f t="shared" si="13"/>
        <v/>
      </c>
      <c r="AO71" s="692">
        <f>하이퐁_DATA!AA71</f>
        <v>0</v>
      </c>
      <c r="AP71" s="664">
        <f>하이퐁_DATA!AB71</f>
        <v>0</v>
      </c>
      <c r="AQ71" s="665" t="str">
        <f t="shared" si="14"/>
        <v/>
      </c>
      <c r="AR71" s="664">
        <f>하이퐁_DATA!AC71</f>
        <v>0</v>
      </c>
      <c r="AS71" s="693" t="str">
        <f t="shared" si="15"/>
        <v/>
      </c>
      <c r="AT71" s="692">
        <f>하이퐁_DATA!AD71</f>
        <v>0</v>
      </c>
      <c r="AU71" s="664">
        <f>하이퐁_DATA!AE71</f>
        <v>0</v>
      </c>
      <c r="AV71" s="665" t="str">
        <f t="shared" si="16"/>
        <v/>
      </c>
      <c r="AW71" s="664">
        <f>하이퐁_DATA!AF71</f>
        <v>0</v>
      </c>
      <c r="AX71" s="693" t="str">
        <f t="shared" si="17"/>
        <v/>
      </c>
      <c r="AY71" s="692">
        <f>하이퐁_DATA!AG71</f>
        <v>0</v>
      </c>
      <c r="AZ71" s="664">
        <f>하이퐁_DATA!AH71</f>
        <v>0</v>
      </c>
      <c r="BA71" s="665" t="str">
        <f t="shared" si="18"/>
        <v/>
      </c>
      <c r="BB71" s="664">
        <f>하이퐁_DATA!AI71</f>
        <v>0</v>
      </c>
      <c r="BC71" s="693" t="str">
        <f t="shared" si="19"/>
        <v/>
      </c>
      <c r="BD71" s="692">
        <f>하이퐁_DATA!AJ71</f>
        <v>0</v>
      </c>
      <c r="BE71" s="664">
        <f>하이퐁_DATA!AK71</f>
        <v>0</v>
      </c>
      <c r="BF71" s="665" t="str">
        <f t="shared" si="20"/>
        <v/>
      </c>
      <c r="BG71" s="664">
        <f>하이퐁_DATA!AL71</f>
        <v>0</v>
      </c>
      <c r="BH71" s="693" t="str">
        <f t="shared" si="21"/>
        <v/>
      </c>
      <c r="BI71" s="692">
        <f>하이퐁_DATA!AM71</f>
        <v>0</v>
      </c>
      <c r="BJ71" s="664">
        <f>하이퐁_DATA!AN71</f>
        <v>0</v>
      </c>
      <c r="BK71" s="665" t="str">
        <f t="shared" si="22"/>
        <v/>
      </c>
      <c r="BL71" s="664">
        <f>하이퐁_DATA!AO71</f>
        <v>0</v>
      </c>
      <c r="BM71" s="693" t="str">
        <f t="shared" si="23"/>
        <v/>
      </c>
      <c r="BN71" s="692">
        <f>하이퐁_DATA!AP71</f>
        <v>0</v>
      </c>
      <c r="BO71" s="664">
        <f>하이퐁_DATA!AQ71</f>
        <v>0</v>
      </c>
      <c r="BP71" s="665" t="str">
        <f t="shared" si="24"/>
        <v/>
      </c>
      <c r="BQ71" s="664">
        <f>하이퐁_DATA!AR71</f>
        <v>0</v>
      </c>
      <c r="BR71" s="693" t="str">
        <f t="shared" si="25"/>
        <v/>
      </c>
    </row>
    <row r="72" spans="4:70" ht="16.5" customHeight="1">
      <c r="D72" s="1626"/>
      <c r="E72" s="674" t="s">
        <v>53</v>
      </c>
      <c r="F72" s="721">
        <f t="shared" si="34"/>
        <v>23.012051336168341</v>
      </c>
      <c r="G72" s="664">
        <f t="shared" si="35"/>
        <v>3.025566574</v>
      </c>
      <c r="H72" s="665">
        <f t="shared" si="36"/>
        <v>0.13147748237657875</v>
      </c>
      <c r="I72" s="664" t="e">
        <f t="shared" si="35"/>
        <v>#VALUE!</v>
      </c>
      <c r="J72" s="717" t="str">
        <f t="shared" si="37"/>
        <v/>
      </c>
      <c r="K72" s="686">
        <f>하이퐁_DATA!I72</f>
        <v>3.0001963636363636</v>
      </c>
      <c r="L72" s="664">
        <f>하이퐁_DATA!J72</f>
        <v>2.0588847356</v>
      </c>
      <c r="M72" s="665">
        <f t="shared" si="38"/>
        <v>0.68624999368526174</v>
      </c>
      <c r="N72" s="664">
        <f>하이퐁_DATA!K72</f>
        <v>2.4905075741</v>
      </c>
      <c r="O72" s="693">
        <f t="shared" si="39"/>
        <v>0.82669282238341457</v>
      </c>
      <c r="P72" s="692">
        <f>하이퐁_DATA!L72</f>
        <v>1.9964285714285717</v>
      </c>
      <c r="Q72" s="664">
        <f>하이퐁_DATA!M72</f>
        <v>0.96668183839999988</v>
      </c>
      <c r="R72" s="665">
        <f t="shared" si="40"/>
        <v>0.48420557200715542</v>
      </c>
      <c r="S72" s="664">
        <f>하이퐁_DATA!N72</f>
        <v>0.20305301869999998</v>
      </c>
      <c r="T72" s="693">
        <f t="shared" si="41"/>
        <v>4.7607361101497379</v>
      </c>
      <c r="U72" s="692">
        <f>하이퐁_DATA!O72</f>
        <v>3.0115384615384615</v>
      </c>
      <c r="V72" s="664">
        <f>하이퐁_DATA!P72</f>
        <v>0</v>
      </c>
      <c r="W72" s="665">
        <f t="shared" ref="W72:W95" si="42">IFERROR(1+(V72-U72)/IF(U72&lt;0,-U72,U72),"")</f>
        <v>0</v>
      </c>
      <c r="X72" s="664">
        <f>하이퐁_DATA!Q72</f>
        <v>0.55114396259999998</v>
      </c>
      <c r="Y72" s="693">
        <f t="shared" ref="Y72:Y95" si="43">IFERROR(1+(V72-X72)/IF(X72&lt;0,-X72,X72),"")</f>
        <v>0</v>
      </c>
      <c r="Z72" s="692">
        <f>하이퐁_DATA!R72</f>
        <v>0</v>
      </c>
      <c r="AA72" s="664">
        <f>하이퐁_DATA!S72</f>
        <v>0</v>
      </c>
      <c r="AB72" s="665" t="str">
        <f t="shared" ref="AB72:AB95" si="44">IFERROR(1+(AA72-Z72)/IF(Z72&lt;0,-Z72,Z72),"")</f>
        <v/>
      </c>
      <c r="AC72" s="664">
        <f>하이퐁_DATA!T72</f>
        <v>0</v>
      </c>
      <c r="AD72" s="693" t="str">
        <f t="shared" ref="AD72:AD95" si="45">IFERROR(1+(AA72-AC72)/IF(AC72&lt;0,-AC72,AC72),"")</f>
        <v/>
      </c>
      <c r="AE72" s="692">
        <f>하이퐁_DATA!U72</f>
        <v>0</v>
      </c>
      <c r="AF72" s="664">
        <f>하이퐁_DATA!V72</f>
        <v>0</v>
      </c>
      <c r="AG72" s="665" t="str">
        <f t="shared" ref="AG72:AG95" si="46">IFERROR(1+(AF72-AE72)/IF(AE72&lt;0,-AE72,AE72),"")</f>
        <v/>
      </c>
      <c r="AH72" s="664">
        <f>하이퐁_DATA!W72</f>
        <v>0</v>
      </c>
      <c r="AI72" s="693" t="str">
        <f t="shared" ref="AI72:AI95" si="47">IFERROR(1+(AF72-AH72)/IF(AH72&lt;0,-AH72,AH72),"")</f>
        <v/>
      </c>
      <c r="AJ72" s="692">
        <f>하이퐁_DATA!X72</f>
        <v>0</v>
      </c>
      <c r="AK72" s="664">
        <f>하이퐁_DATA!Y72</f>
        <v>0</v>
      </c>
      <c r="AL72" s="665" t="str">
        <f t="shared" ref="AL72:AL95" si="48">IFERROR(1+(AK72-AJ72)/IF(AJ72&lt;0,-AJ72,AJ72),"")</f>
        <v/>
      </c>
      <c r="AM72" s="664">
        <f>하이퐁_DATA!Z72</f>
        <v>0</v>
      </c>
      <c r="AN72" s="693" t="str">
        <f t="shared" ref="AN72:AN95" si="49">IFERROR(1+(AK72-AM72)/IF(AM72&lt;0,-AM72,AM72),"")</f>
        <v/>
      </c>
      <c r="AO72" s="692">
        <f>하이퐁_DATA!AA72</f>
        <v>0</v>
      </c>
      <c r="AP72" s="664">
        <f>하이퐁_DATA!AB72</f>
        <v>0</v>
      </c>
      <c r="AQ72" s="665" t="str">
        <f t="shared" ref="AQ72:AQ95" si="50">IFERROR(1+(AP72-AO72)/IF(AO72&lt;0,-AO72,AO72),"")</f>
        <v/>
      </c>
      <c r="AR72" s="664">
        <f>하이퐁_DATA!AC72</f>
        <v>0</v>
      </c>
      <c r="AS72" s="693" t="str">
        <f t="shared" ref="AS72:AS95" si="51">IFERROR(1+(AP72-AR72)/IF(AR72&lt;0,-AR72,AR72),"")</f>
        <v/>
      </c>
      <c r="AT72" s="692">
        <f>하이퐁_DATA!AD72</f>
        <v>0</v>
      </c>
      <c r="AU72" s="664">
        <f>하이퐁_DATA!AE72</f>
        <v>0</v>
      </c>
      <c r="AV72" s="665" t="str">
        <f t="shared" ref="AV72:AV95" si="52">IFERROR(1+(AU72-AT72)/IF(AT72&lt;0,-AT72,AT72),"")</f>
        <v/>
      </c>
      <c r="AW72" s="664">
        <f>하이퐁_DATA!AF72</f>
        <v>0.38538638849999995</v>
      </c>
      <c r="AX72" s="693">
        <f t="shared" ref="AX72:AX95" si="53">IFERROR(1+(AU72-AW72)/IF(AW72&lt;0,-AW72,AW72),"")</f>
        <v>0</v>
      </c>
      <c r="AY72" s="692">
        <f>하이퐁_DATA!AG72</f>
        <v>0</v>
      </c>
      <c r="AZ72" s="664">
        <f>하이퐁_DATA!AH72</f>
        <v>0</v>
      </c>
      <c r="BA72" s="665" t="str">
        <f t="shared" ref="BA72:BA95" si="54">IFERROR(1+(AZ72-AY72)/IF(AY72&lt;0,-AY72,AY72),"")</f>
        <v/>
      </c>
      <c r="BB72" s="664">
        <f>하이퐁_DATA!AI72</f>
        <v>0</v>
      </c>
      <c r="BC72" s="693" t="str">
        <f t="shared" ref="BC72:BC95" si="55">IFERROR(1+(AZ72-BB72)/IF(BB72&lt;0,-BB72,BB72),"")</f>
        <v/>
      </c>
      <c r="BD72" s="692">
        <f>하이퐁_DATA!AJ72</f>
        <v>1.994776699029126</v>
      </c>
      <c r="BE72" s="664">
        <f>하이퐁_DATA!AK72</f>
        <v>0</v>
      </c>
      <c r="BF72" s="665">
        <f t="shared" ref="BF72:BF95" si="56">IFERROR(1+(BE72-BD72)/IF(BD72&lt;0,-BD72,BD72),"")</f>
        <v>0</v>
      </c>
      <c r="BG72" s="664">
        <f>하이퐁_DATA!AL72</f>
        <v>0</v>
      </c>
      <c r="BH72" s="693" t="str">
        <f t="shared" ref="BH72:BH95" si="57">IFERROR(1+(BE72-BG72)/IF(BG72&lt;0,-BG72,BG72),"")</f>
        <v/>
      </c>
      <c r="BI72" s="692">
        <f>하이퐁_DATA!AM72</f>
        <v>4.0053465346534658</v>
      </c>
      <c r="BJ72" s="664">
        <f>하이퐁_DATA!AN72</f>
        <v>0</v>
      </c>
      <c r="BK72" s="665">
        <f t="shared" ref="BK72:BK95" si="58">IFERROR(1+(BJ72-BI72)/IF(BI72&lt;0,-BI72,BI72),"")</f>
        <v>0</v>
      </c>
      <c r="BL72" s="664">
        <f>하이퐁_DATA!AO72</f>
        <v>0</v>
      </c>
      <c r="BM72" s="693" t="str">
        <f t="shared" ref="BM72:BM95" si="59">IFERROR(1+(BJ72-BL72)/IF(BL72&lt;0,-BL72,BL72),"")</f>
        <v/>
      </c>
      <c r="BN72" s="692">
        <f>하이퐁_DATA!AP72</f>
        <v>9.003764705882352</v>
      </c>
      <c r="BO72" s="664">
        <f>하이퐁_DATA!AQ72</f>
        <v>0</v>
      </c>
      <c r="BP72" s="665">
        <f t="shared" ref="BP72:BP95" si="60">IFERROR(1+(BO72-BN72)/IF(BN72&lt;0,-BN72,BN72),"")</f>
        <v>0</v>
      </c>
      <c r="BQ72" s="664">
        <f>하이퐁_DATA!AR72</f>
        <v>0</v>
      </c>
      <c r="BR72" s="693" t="str">
        <f t="shared" ref="BR72:BR95" si="61">IFERROR(1+(BO72-BQ72)/IF(BQ72&lt;0,-BQ72,BQ72),"")</f>
        <v/>
      </c>
    </row>
    <row r="73" spans="4:70" ht="16.5" customHeight="1">
      <c r="D73" s="1626"/>
      <c r="E73" s="674" t="s">
        <v>64</v>
      </c>
      <c r="F73" s="721">
        <f t="shared" si="34"/>
        <v>34.985856031278843</v>
      </c>
      <c r="G73" s="664">
        <f t="shared" si="35"/>
        <v>26.546894038799998</v>
      </c>
      <c r="H73" s="665">
        <f t="shared" si="36"/>
        <v>0.75878932375031627</v>
      </c>
      <c r="I73" s="664">
        <f t="shared" si="35"/>
        <v>15.906511443199999</v>
      </c>
      <c r="J73" s="717">
        <f t="shared" si="37"/>
        <v>1.6689325081489657</v>
      </c>
      <c r="K73" s="686">
        <f>하이퐁_DATA!I73</f>
        <v>5.0003272727272723</v>
      </c>
      <c r="L73" s="664">
        <f>하이퐁_DATA!J73</f>
        <v>10.677727409199999</v>
      </c>
      <c r="M73" s="665">
        <f t="shared" si="38"/>
        <v>2.135405709829902</v>
      </c>
      <c r="N73" s="664">
        <f>하이퐁_DATA!K73</f>
        <v>7.1938788143999997</v>
      </c>
      <c r="O73" s="693">
        <f t="shared" si="39"/>
        <v>1.4842795777747011</v>
      </c>
      <c r="P73" s="692">
        <f>하이퐁_DATA!L73</f>
        <v>5.9892857142857148</v>
      </c>
      <c r="Q73" s="664">
        <f>하이퐁_DATA!M73</f>
        <v>15.8691666296</v>
      </c>
      <c r="R73" s="665">
        <f t="shared" si="40"/>
        <v>2.6495925201478832</v>
      </c>
      <c r="S73" s="664">
        <f>하이퐁_DATA!N73</f>
        <v>1.3592121294999999</v>
      </c>
      <c r="T73" s="693">
        <f t="shared" si="41"/>
        <v>11.675268550934456</v>
      </c>
      <c r="U73" s="692">
        <f>하이퐁_DATA!O73</f>
        <v>5.0192307692307692</v>
      </c>
      <c r="V73" s="664">
        <f>하이퐁_DATA!P73</f>
        <v>0</v>
      </c>
      <c r="W73" s="665">
        <f t="shared" si="42"/>
        <v>0</v>
      </c>
      <c r="X73" s="664">
        <f>하이퐁_DATA!Q73</f>
        <v>1.6534318331</v>
      </c>
      <c r="Y73" s="693">
        <f t="shared" si="43"/>
        <v>0</v>
      </c>
      <c r="Z73" s="692">
        <f>하이퐁_DATA!R73</f>
        <v>0</v>
      </c>
      <c r="AA73" s="664">
        <f>하이퐁_DATA!S73</f>
        <v>0</v>
      </c>
      <c r="AB73" s="665" t="str">
        <f t="shared" si="44"/>
        <v/>
      </c>
      <c r="AC73" s="664">
        <f>하이퐁_DATA!T73</f>
        <v>0</v>
      </c>
      <c r="AD73" s="693" t="str">
        <f t="shared" si="45"/>
        <v/>
      </c>
      <c r="AE73" s="692">
        <f>하이퐁_DATA!U73</f>
        <v>0</v>
      </c>
      <c r="AF73" s="664">
        <f>하이퐁_DATA!V73</f>
        <v>0</v>
      </c>
      <c r="AG73" s="665" t="str">
        <f t="shared" si="46"/>
        <v/>
      </c>
      <c r="AH73" s="664">
        <f>하이퐁_DATA!W73</f>
        <v>0</v>
      </c>
      <c r="AI73" s="693" t="str">
        <f t="shared" si="47"/>
        <v/>
      </c>
      <c r="AJ73" s="692">
        <f>하이퐁_DATA!X73</f>
        <v>0</v>
      </c>
      <c r="AK73" s="664">
        <f>하이퐁_DATA!Y73</f>
        <v>0</v>
      </c>
      <c r="AL73" s="665" t="str">
        <f t="shared" si="48"/>
        <v/>
      </c>
      <c r="AM73" s="664">
        <f>하이퐁_DATA!Z73</f>
        <v>0</v>
      </c>
      <c r="AN73" s="693" t="str">
        <f t="shared" si="49"/>
        <v/>
      </c>
      <c r="AO73" s="692">
        <f>하이퐁_DATA!AA73</f>
        <v>0</v>
      </c>
      <c r="AP73" s="664">
        <f>하이퐁_DATA!AB73</f>
        <v>0</v>
      </c>
      <c r="AQ73" s="665" t="str">
        <f t="shared" si="50"/>
        <v/>
      </c>
      <c r="AR73" s="664">
        <f>하이퐁_DATA!AC73</f>
        <v>0</v>
      </c>
      <c r="AS73" s="693" t="str">
        <f t="shared" si="51"/>
        <v/>
      </c>
      <c r="AT73" s="692">
        <f>하이퐁_DATA!AD73</f>
        <v>0.991578947368421</v>
      </c>
      <c r="AU73" s="664">
        <f>하이퐁_DATA!AE73</f>
        <v>0</v>
      </c>
      <c r="AV73" s="665">
        <f t="shared" si="52"/>
        <v>0</v>
      </c>
      <c r="AW73" s="664">
        <f>하이퐁_DATA!AF73</f>
        <v>0</v>
      </c>
      <c r="AX73" s="693" t="str">
        <f t="shared" si="53"/>
        <v/>
      </c>
      <c r="AY73" s="692">
        <f>하이퐁_DATA!AG73</f>
        <v>1.9862686567164181</v>
      </c>
      <c r="AZ73" s="664">
        <f>하이퐁_DATA!AH73</f>
        <v>0</v>
      </c>
      <c r="BA73" s="665">
        <f t="shared" si="54"/>
        <v>0</v>
      </c>
      <c r="BB73" s="664">
        <f>하이퐁_DATA!AI73</f>
        <v>0</v>
      </c>
      <c r="BC73" s="693" t="str">
        <f t="shared" si="55"/>
        <v/>
      </c>
      <c r="BD73" s="692">
        <f>하이퐁_DATA!AJ73</f>
        <v>3.989553398058252</v>
      </c>
      <c r="BE73" s="664">
        <f>하이퐁_DATA!AK73</f>
        <v>0</v>
      </c>
      <c r="BF73" s="665">
        <f t="shared" si="56"/>
        <v>0</v>
      </c>
      <c r="BG73" s="664">
        <f>하이퐁_DATA!AL73</f>
        <v>0</v>
      </c>
      <c r="BH73" s="693" t="str">
        <f t="shared" si="57"/>
        <v/>
      </c>
      <c r="BI73" s="692">
        <f>하이퐁_DATA!AM73</f>
        <v>5.0066831683168322</v>
      </c>
      <c r="BJ73" s="664">
        <f>하이퐁_DATA!AN73</f>
        <v>0</v>
      </c>
      <c r="BK73" s="665">
        <f t="shared" si="58"/>
        <v>0</v>
      </c>
      <c r="BL73" s="664">
        <f>하이퐁_DATA!AO73</f>
        <v>0.81014014820000002</v>
      </c>
      <c r="BM73" s="693">
        <f t="shared" si="59"/>
        <v>0</v>
      </c>
      <c r="BN73" s="692">
        <f>하이퐁_DATA!AP73</f>
        <v>7.0029281045751626</v>
      </c>
      <c r="BO73" s="664">
        <f>하이퐁_DATA!AQ73</f>
        <v>0</v>
      </c>
      <c r="BP73" s="665">
        <f t="shared" si="60"/>
        <v>0</v>
      </c>
      <c r="BQ73" s="664">
        <f>하이퐁_DATA!AR73</f>
        <v>5.6999886661999994</v>
      </c>
      <c r="BR73" s="693">
        <f t="shared" si="61"/>
        <v>0</v>
      </c>
    </row>
    <row r="74" spans="4:70" ht="16.5" customHeight="1">
      <c r="D74" s="1626"/>
      <c r="E74" s="674" t="s">
        <v>241</v>
      </c>
      <c r="F74" s="721">
        <f t="shared" si="34"/>
        <v>0</v>
      </c>
      <c r="G74" s="664" t="e">
        <f t="shared" si="35"/>
        <v>#VALUE!</v>
      </c>
      <c r="H74" s="665" t="str">
        <f t="shared" si="36"/>
        <v/>
      </c>
      <c r="I74" s="664" t="e">
        <f t="shared" si="35"/>
        <v>#VALUE!</v>
      </c>
      <c r="J74" s="717" t="str">
        <f t="shared" si="37"/>
        <v/>
      </c>
      <c r="K74" s="686"/>
      <c r="L74" s="664"/>
      <c r="M74" s="665" t="str">
        <f t="shared" si="38"/>
        <v/>
      </c>
      <c r="N74" s="664"/>
      <c r="O74" s="693" t="str">
        <f t="shared" si="39"/>
        <v/>
      </c>
      <c r="P74" s="692"/>
      <c r="Q74" s="664"/>
      <c r="R74" s="665" t="str">
        <f t="shared" si="40"/>
        <v/>
      </c>
      <c r="S74" s="664"/>
      <c r="T74" s="693" t="str">
        <f t="shared" si="41"/>
        <v/>
      </c>
      <c r="U74" s="692"/>
      <c r="V74" s="664"/>
      <c r="W74" s="665" t="str">
        <f t="shared" si="42"/>
        <v/>
      </c>
      <c r="X74" s="664"/>
      <c r="Y74" s="693" t="str">
        <f t="shared" si="43"/>
        <v/>
      </c>
      <c r="Z74" s="692"/>
      <c r="AA74" s="664"/>
      <c r="AB74" s="665" t="str">
        <f t="shared" si="44"/>
        <v/>
      </c>
      <c r="AC74" s="664"/>
      <c r="AD74" s="693" t="str">
        <f t="shared" si="45"/>
        <v/>
      </c>
      <c r="AE74" s="692"/>
      <c r="AF74" s="664"/>
      <c r="AG74" s="665" t="str">
        <f t="shared" si="46"/>
        <v/>
      </c>
      <c r="AH74" s="664"/>
      <c r="AI74" s="693" t="str">
        <f t="shared" si="47"/>
        <v/>
      </c>
      <c r="AJ74" s="692"/>
      <c r="AK74" s="664"/>
      <c r="AL74" s="665" t="str">
        <f t="shared" si="48"/>
        <v/>
      </c>
      <c r="AM74" s="664"/>
      <c r="AN74" s="693" t="str">
        <f t="shared" si="49"/>
        <v/>
      </c>
      <c r="AO74" s="692"/>
      <c r="AP74" s="664"/>
      <c r="AQ74" s="665" t="str">
        <f t="shared" si="50"/>
        <v/>
      </c>
      <c r="AR74" s="664"/>
      <c r="AS74" s="693" t="str">
        <f t="shared" si="51"/>
        <v/>
      </c>
      <c r="AT74" s="692"/>
      <c r="AU74" s="664"/>
      <c r="AV74" s="665" t="str">
        <f t="shared" si="52"/>
        <v/>
      </c>
      <c r="AW74" s="664"/>
      <c r="AX74" s="693" t="str">
        <f t="shared" si="53"/>
        <v/>
      </c>
      <c r="AY74" s="692"/>
      <c r="AZ74" s="664"/>
      <c r="BA74" s="665" t="str">
        <f t="shared" si="54"/>
        <v/>
      </c>
      <c r="BB74" s="664"/>
      <c r="BC74" s="693" t="str">
        <f t="shared" si="55"/>
        <v/>
      </c>
      <c r="BD74" s="692"/>
      <c r="BE74" s="664"/>
      <c r="BF74" s="665" t="str">
        <f t="shared" si="56"/>
        <v/>
      </c>
      <c r="BG74" s="664"/>
      <c r="BH74" s="693" t="str">
        <f t="shared" si="57"/>
        <v/>
      </c>
      <c r="BI74" s="692"/>
      <c r="BJ74" s="664"/>
      <c r="BK74" s="665" t="str">
        <f t="shared" si="58"/>
        <v/>
      </c>
      <c r="BL74" s="664"/>
      <c r="BM74" s="693" t="str">
        <f t="shared" si="59"/>
        <v/>
      </c>
      <c r="BN74" s="692"/>
      <c r="BO74" s="664"/>
      <c r="BP74" s="665" t="str">
        <f t="shared" si="60"/>
        <v/>
      </c>
      <c r="BQ74" s="664"/>
      <c r="BR74" s="693" t="str">
        <f t="shared" si="61"/>
        <v/>
      </c>
    </row>
    <row r="75" spans="4:70" ht="16.5" customHeight="1">
      <c r="D75" s="1626"/>
      <c r="E75" s="674"/>
      <c r="F75" s="721">
        <f t="shared" si="34"/>
        <v>0</v>
      </c>
      <c r="G75" s="664" t="e">
        <f t="shared" si="35"/>
        <v>#VALUE!</v>
      </c>
      <c r="H75" s="665" t="str">
        <f t="shared" si="36"/>
        <v/>
      </c>
      <c r="I75" s="664" t="e">
        <f t="shared" si="35"/>
        <v>#VALUE!</v>
      </c>
      <c r="J75" s="717" t="str">
        <f t="shared" si="37"/>
        <v/>
      </c>
      <c r="K75" s="686"/>
      <c r="L75" s="664"/>
      <c r="M75" s="665" t="str">
        <f t="shared" si="38"/>
        <v/>
      </c>
      <c r="N75" s="664"/>
      <c r="O75" s="693" t="str">
        <f t="shared" si="39"/>
        <v/>
      </c>
      <c r="P75" s="692"/>
      <c r="Q75" s="664"/>
      <c r="R75" s="665" t="str">
        <f t="shared" si="40"/>
        <v/>
      </c>
      <c r="S75" s="664"/>
      <c r="T75" s="693" t="str">
        <f t="shared" si="41"/>
        <v/>
      </c>
      <c r="U75" s="692"/>
      <c r="V75" s="664"/>
      <c r="W75" s="665" t="str">
        <f t="shared" si="42"/>
        <v/>
      </c>
      <c r="X75" s="664"/>
      <c r="Y75" s="693" t="str">
        <f t="shared" si="43"/>
        <v/>
      </c>
      <c r="Z75" s="692"/>
      <c r="AA75" s="664"/>
      <c r="AB75" s="665" t="str">
        <f t="shared" si="44"/>
        <v/>
      </c>
      <c r="AC75" s="664"/>
      <c r="AD75" s="693" t="str">
        <f t="shared" si="45"/>
        <v/>
      </c>
      <c r="AE75" s="692"/>
      <c r="AF75" s="664"/>
      <c r="AG75" s="665" t="str">
        <f t="shared" si="46"/>
        <v/>
      </c>
      <c r="AH75" s="664"/>
      <c r="AI75" s="693" t="str">
        <f t="shared" si="47"/>
        <v/>
      </c>
      <c r="AJ75" s="692"/>
      <c r="AK75" s="664"/>
      <c r="AL75" s="665" t="str">
        <f t="shared" si="48"/>
        <v/>
      </c>
      <c r="AM75" s="664"/>
      <c r="AN75" s="693" t="str">
        <f t="shared" si="49"/>
        <v/>
      </c>
      <c r="AO75" s="692"/>
      <c r="AP75" s="664"/>
      <c r="AQ75" s="665" t="str">
        <f t="shared" si="50"/>
        <v/>
      </c>
      <c r="AR75" s="664"/>
      <c r="AS75" s="693" t="str">
        <f t="shared" si="51"/>
        <v/>
      </c>
      <c r="AT75" s="692"/>
      <c r="AU75" s="664"/>
      <c r="AV75" s="665" t="str">
        <f t="shared" si="52"/>
        <v/>
      </c>
      <c r="AW75" s="664"/>
      <c r="AX75" s="693" t="str">
        <f t="shared" si="53"/>
        <v/>
      </c>
      <c r="AY75" s="692"/>
      <c r="AZ75" s="664"/>
      <c r="BA75" s="665" t="str">
        <f t="shared" si="54"/>
        <v/>
      </c>
      <c r="BB75" s="664"/>
      <c r="BC75" s="693" t="str">
        <f t="shared" si="55"/>
        <v/>
      </c>
      <c r="BD75" s="692"/>
      <c r="BE75" s="664"/>
      <c r="BF75" s="665" t="str">
        <f t="shared" si="56"/>
        <v/>
      </c>
      <c r="BG75" s="664"/>
      <c r="BH75" s="693" t="str">
        <f t="shared" si="57"/>
        <v/>
      </c>
      <c r="BI75" s="692"/>
      <c r="BJ75" s="664"/>
      <c r="BK75" s="665" t="str">
        <f t="shared" si="58"/>
        <v/>
      </c>
      <c r="BL75" s="664"/>
      <c r="BM75" s="693" t="str">
        <f t="shared" si="59"/>
        <v/>
      </c>
      <c r="BN75" s="692"/>
      <c r="BO75" s="664"/>
      <c r="BP75" s="665" t="str">
        <f t="shared" si="60"/>
        <v/>
      </c>
      <c r="BQ75" s="664"/>
      <c r="BR75" s="693" t="str">
        <f t="shared" si="61"/>
        <v/>
      </c>
    </row>
    <row r="76" spans="4:70" ht="16.5" customHeight="1">
      <c r="D76" s="1626"/>
      <c r="E76" s="676" t="s">
        <v>222</v>
      </c>
      <c r="F76" s="721">
        <f t="shared" si="34"/>
        <v>11.996707650357092</v>
      </c>
      <c r="G76" s="664">
        <f t="shared" si="35"/>
        <v>0</v>
      </c>
      <c r="H76" s="665">
        <f t="shared" si="36"/>
        <v>0</v>
      </c>
      <c r="I76" s="664" t="e">
        <f t="shared" si="35"/>
        <v>#VALUE!</v>
      </c>
      <c r="J76" s="717" t="str">
        <f t="shared" si="37"/>
        <v/>
      </c>
      <c r="K76" s="686">
        <f>하이퐁_DATA!I76</f>
        <v>3.0001963636363636</v>
      </c>
      <c r="L76" s="664">
        <f>하이퐁_DATA!J76</f>
        <v>0</v>
      </c>
      <c r="M76" s="665">
        <f t="shared" si="38"/>
        <v>0</v>
      </c>
      <c r="N76" s="664">
        <f>하이퐁_DATA!K76</f>
        <v>0</v>
      </c>
      <c r="O76" s="693" t="str">
        <f t="shared" si="39"/>
        <v/>
      </c>
      <c r="P76" s="692">
        <f>하이퐁_DATA!L76</f>
        <v>0.99821428571428583</v>
      </c>
      <c r="Q76" s="664">
        <f>하이퐁_DATA!M76</f>
        <v>0</v>
      </c>
      <c r="R76" s="665">
        <f t="shared" si="40"/>
        <v>0</v>
      </c>
      <c r="S76" s="664">
        <f>하이퐁_DATA!N76</f>
        <v>0</v>
      </c>
      <c r="T76" s="693" t="str">
        <f t="shared" si="41"/>
        <v/>
      </c>
      <c r="U76" s="692">
        <f>하이퐁_DATA!O76</f>
        <v>1.0038461538461538</v>
      </c>
      <c r="V76" s="664">
        <f>하이퐁_DATA!P76</f>
        <v>0</v>
      </c>
      <c r="W76" s="665">
        <f t="shared" si="42"/>
        <v>0</v>
      </c>
      <c r="X76" s="664">
        <f>하이퐁_DATA!Q76</f>
        <v>0</v>
      </c>
      <c r="Y76" s="693" t="str">
        <f t="shared" si="43"/>
        <v/>
      </c>
      <c r="Z76" s="692">
        <f>하이퐁_DATA!R76</f>
        <v>0</v>
      </c>
      <c r="AA76" s="664">
        <f>하이퐁_DATA!S76</f>
        <v>0</v>
      </c>
      <c r="AB76" s="665" t="str">
        <f t="shared" si="44"/>
        <v/>
      </c>
      <c r="AC76" s="664">
        <f>하이퐁_DATA!T76</f>
        <v>0</v>
      </c>
      <c r="AD76" s="693" t="str">
        <f t="shared" si="45"/>
        <v/>
      </c>
      <c r="AE76" s="692">
        <f>하이퐁_DATA!U76</f>
        <v>0</v>
      </c>
      <c r="AF76" s="664">
        <f>하이퐁_DATA!V76</f>
        <v>0</v>
      </c>
      <c r="AG76" s="665" t="str">
        <f t="shared" si="46"/>
        <v/>
      </c>
      <c r="AH76" s="664">
        <f>하이퐁_DATA!W76</f>
        <v>0</v>
      </c>
      <c r="AI76" s="693" t="str">
        <f t="shared" si="47"/>
        <v/>
      </c>
      <c r="AJ76" s="692">
        <f>하이퐁_DATA!X76</f>
        <v>0</v>
      </c>
      <c r="AK76" s="664">
        <f>하이퐁_DATA!Y76</f>
        <v>0</v>
      </c>
      <c r="AL76" s="665" t="str">
        <f t="shared" si="48"/>
        <v/>
      </c>
      <c r="AM76" s="664">
        <f>하이퐁_DATA!Z76</f>
        <v>0</v>
      </c>
      <c r="AN76" s="693" t="str">
        <f t="shared" si="49"/>
        <v/>
      </c>
      <c r="AO76" s="692">
        <f>하이퐁_DATA!AA76</f>
        <v>0</v>
      </c>
      <c r="AP76" s="664">
        <f>하이퐁_DATA!AB76</f>
        <v>0</v>
      </c>
      <c r="AQ76" s="665" t="str">
        <f t="shared" si="50"/>
        <v/>
      </c>
      <c r="AR76" s="664">
        <f>하이퐁_DATA!AC76</f>
        <v>0</v>
      </c>
      <c r="AS76" s="693" t="str">
        <f t="shared" si="51"/>
        <v/>
      </c>
      <c r="AT76" s="692">
        <f>하이퐁_DATA!AD76</f>
        <v>0</v>
      </c>
      <c r="AU76" s="664">
        <f>하이퐁_DATA!AE76</f>
        <v>0</v>
      </c>
      <c r="AV76" s="665" t="str">
        <f t="shared" si="52"/>
        <v/>
      </c>
      <c r="AW76" s="664">
        <f>하이퐁_DATA!AF76</f>
        <v>0</v>
      </c>
      <c r="AX76" s="693" t="str">
        <f t="shared" si="53"/>
        <v/>
      </c>
      <c r="AY76" s="692">
        <f>하이퐁_DATA!AG76</f>
        <v>0.99313432835820903</v>
      </c>
      <c r="AZ76" s="664">
        <f>하이퐁_DATA!AH76</f>
        <v>0</v>
      </c>
      <c r="BA76" s="665">
        <f t="shared" si="54"/>
        <v>0</v>
      </c>
      <c r="BB76" s="664">
        <f>하이퐁_DATA!AI76</f>
        <v>0</v>
      </c>
      <c r="BC76" s="693" t="str">
        <f t="shared" si="55"/>
        <v/>
      </c>
      <c r="BD76" s="692">
        <f>하이퐁_DATA!AJ76</f>
        <v>0.99738834951456301</v>
      </c>
      <c r="BE76" s="664">
        <f>하이퐁_DATA!AK76</f>
        <v>0</v>
      </c>
      <c r="BF76" s="665">
        <f t="shared" si="56"/>
        <v>0</v>
      </c>
      <c r="BG76" s="664">
        <f>하이퐁_DATA!AL76</f>
        <v>0</v>
      </c>
      <c r="BH76" s="693" t="str">
        <f t="shared" si="57"/>
        <v/>
      </c>
      <c r="BI76" s="692">
        <f>하이퐁_DATA!AM76</f>
        <v>2.0026732673267329</v>
      </c>
      <c r="BJ76" s="664">
        <f>하이퐁_DATA!AN76</f>
        <v>0</v>
      </c>
      <c r="BK76" s="665">
        <f t="shared" si="58"/>
        <v>0</v>
      </c>
      <c r="BL76" s="664">
        <f>하이퐁_DATA!AO76</f>
        <v>0</v>
      </c>
      <c r="BM76" s="693" t="str">
        <f t="shared" si="59"/>
        <v/>
      </c>
      <c r="BN76" s="692">
        <f>하이퐁_DATA!AP76</f>
        <v>3.0012549019607841</v>
      </c>
      <c r="BO76" s="664">
        <f>하이퐁_DATA!AQ76</f>
        <v>0</v>
      </c>
      <c r="BP76" s="665">
        <f t="shared" si="60"/>
        <v>0</v>
      </c>
      <c r="BQ76" s="664">
        <f>하이퐁_DATA!AR76</f>
        <v>0</v>
      </c>
      <c r="BR76" s="693" t="str">
        <f t="shared" si="61"/>
        <v/>
      </c>
    </row>
    <row r="77" spans="4:70" ht="16.5" customHeight="1">
      <c r="D77" s="1626"/>
      <c r="E77" s="677" t="s">
        <v>25</v>
      </c>
      <c r="F77" s="722">
        <f t="shared" si="34"/>
        <v>3699.2251315919921</v>
      </c>
      <c r="G77" s="711">
        <f t="shared" si="35"/>
        <v>821.56877682173024</v>
      </c>
      <c r="H77" s="735">
        <f t="shared" si="36"/>
        <v>0.2220921267552487</v>
      </c>
      <c r="I77" s="711">
        <f t="shared" si="35"/>
        <v>2774.1106096188005</v>
      </c>
      <c r="J77" s="736">
        <f t="shared" si="37"/>
        <v>0.29615573869804157</v>
      </c>
      <c r="K77" s="710">
        <f>하이퐁_DATA!I77</f>
        <v>377.27809732249625</v>
      </c>
      <c r="L77" s="707">
        <f>하이퐁_DATA!J77</f>
        <v>221.9953098956</v>
      </c>
      <c r="M77" s="708">
        <f t="shared" si="38"/>
        <v>0.58841292794646138</v>
      </c>
      <c r="N77" s="707">
        <f>하이퐁_DATA!K77</f>
        <v>304.68821525430002</v>
      </c>
      <c r="O77" s="709">
        <f t="shared" si="39"/>
        <v>0.72859828106681923</v>
      </c>
      <c r="P77" s="706">
        <f>하이퐁_DATA!L77</f>
        <v>351.48369042736965</v>
      </c>
      <c r="Q77" s="707">
        <f>하이퐁_DATA!M77</f>
        <v>198.42559102639999</v>
      </c>
      <c r="R77" s="708">
        <f t="shared" si="40"/>
        <v>0.56453712200737949</v>
      </c>
      <c r="S77" s="707">
        <f>하이퐁_DATA!N77</f>
        <v>275.30052844749997</v>
      </c>
      <c r="T77" s="709">
        <f t="shared" si="41"/>
        <v>0.72075993513481362</v>
      </c>
      <c r="U77" s="706">
        <f>하이퐁_DATA!O77</f>
        <v>307.06829676648573</v>
      </c>
      <c r="V77" s="707">
        <f>하이퐁_DATA!P77</f>
        <v>242.34320683300001</v>
      </c>
      <c r="W77" s="708">
        <f t="shared" si="42"/>
        <v>0.78921598023938366</v>
      </c>
      <c r="X77" s="707">
        <f>하이퐁_DATA!Q77</f>
        <v>311.3832712578</v>
      </c>
      <c r="Y77" s="709">
        <f t="shared" si="43"/>
        <v>0.77827946843155726</v>
      </c>
      <c r="Z77" s="706">
        <f>하이퐁_DATA!R77</f>
        <v>258.87948347036422</v>
      </c>
      <c r="AA77" s="707">
        <f>하이퐁_DATA!S77</f>
        <v>148.43089011050134</v>
      </c>
      <c r="AB77" s="708">
        <f t="shared" si="44"/>
        <v>0.5733590322444122</v>
      </c>
      <c r="AC77" s="707">
        <f>하이퐁_DATA!T77</f>
        <v>276.29171602320002</v>
      </c>
      <c r="AD77" s="709">
        <f t="shared" si="45"/>
        <v>0.53722526410468885</v>
      </c>
      <c r="AE77" s="706">
        <f>하이퐁_DATA!U77</f>
        <v>295.95132285691841</v>
      </c>
      <c r="AF77" s="707">
        <f>하이퐁_DATA!V77</f>
        <v>9.9759384680134708</v>
      </c>
      <c r="AG77" s="708">
        <f t="shared" si="46"/>
        <v>3.3708038104754312E-2</v>
      </c>
      <c r="AH77" s="707">
        <f>하이퐁_DATA!W77</f>
        <v>255.81078235389998</v>
      </c>
      <c r="AI77" s="709">
        <f t="shared" si="47"/>
        <v>3.8997333795775413E-2</v>
      </c>
      <c r="AJ77" s="706">
        <f>하이퐁_DATA!X77</f>
        <v>295.95132285691841</v>
      </c>
      <c r="AK77" s="707">
        <f>하이퐁_DATA!Y77</f>
        <v>0.39784048821548823</v>
      </c>
      <c r="AL77" s="708">
        <f t="shared" si="48"/>
        <v>1.3442767694868962E-3</v>
      </c>
      <c r="AM77" s="707">
        <f>하이퐁_DATA!Z77</f>
        <v>226.04969256109999</v>
      </c>
      <c r="AN77" s="709">
        <f t="shared" si="49"/>
        <v>1.7599691630102443E-3</v>
      </c>
      <c r="AO77" s="706">
        <f>하이퐁_DATA!AA77</f>
        <v>258.94647102333295</v>
      </c>
      <c r="AP77" s="707">
        <f>하이퐁_DATA!AB77</f>
        <v>0</v>
      </c>
      <c r="AQ77" s="708">
        <f t="shared" si="50"/>
        <v>0</v>
      </c>
      <c r="AR77" s="707">
        <f>하이퐁_DATA!AC77</f>
        <v>191.2231637495</v>
      </c>
      <c r="AS77" s="709">
        <f t="shared" si="51"/>
        <v>0</v>
      </c>
      <c r="AT77" s="706">
        <f>하이퐁_DATA!AD77</f>
        <v>258.946471023333</v>
      </c>
      <c r="AU77" s="707">
        <f>하이퐁_DATA!AE77</f>
        <v>0</v>
      </c>
      <c r="AV77" s="708">
        <f t="shared" si="52"/>
        <v>0</v>
      </c>
      <c r="AW77" s="707">
        <f>하이퐁_DATA!AF77</f>
        <v>212.96453693780001</v>
      </c>
      <c r="AX77" s="709">
        <f t="shared" si="53"/>
        <v>0</v>
      </c>
      <c r="AY77" s="706">
        <f>하이퐁_DATA!AG77</f>
        <v>258.96540607864915</v>
      </c>
      <c r="AZ77" s="707">
        <f>하이퐁_DATA!AH77</f>
        <v>0</v>
      </c>
      <c r="BA77" s="708">
        <f t="shared" si="54"/>
        <v>0</v>
      </c>
      <c r="BB77" s="707">
        <f>하이퐁_DATA!AI77</f>
        <v>196.32925755869999</v>
      </c>
      <c r="BC77" s="709">
        <f t="shared" si="55"/>
        <v>0</v>
      </c>
      <c r="BD77" s="706">
        <f>하이퐁_DATA!AJ77</f>
        <v>332.93901806579737</v>
      </c>
      <c r="BE77" s="707">
        <f>하이퐁_DATA!AK77</f>
        <v>0</v>
      </c>
      <c r="BF77" s="708">
        <f t="shared" si="56"/>
        <v>0</v>
      </c>
      <c r="BG77" s="707">
        <f>하이퐁_DATA!AL77</f>
        <v>217.11888219950001</v>
      </c>
      <c r="BH77" s="709">
        <f t="shared" si="57"/>
        <v>0</v>
      </c>
      <c r="BI77" s="706">
        <f>하이퐁_DATA!AM77</f>
        <v>332.93901806579726</v>
      </c>
      <c r="BJ77" s="707">
        <f>하이퐁_DATA!AN77</f>
        <v>0</v>
      </c>
      <c r="BK77" s="708">
        <f t="shared" si="58"/>
        <v>0</v>
      </c>
      <c r="BL77" s="707">
        <f>하이퐁_DATA!AO77</f>
        <v>237.24989061509999</v>
      </c>
      <c r="BM77" s="709">
        <f t="shared" si="59"/>
        <v>0</v>
      </c>
      <c r="BN77" s="706">
        <f>하이퐁_DATA!AP77</f>
        <v>369.87653363452961</v>
      </c>
      <c r="BO77" s="707">
        <f>하이퐁_DATA!AQ77</f>
        <v>0</v>
      </c>
      <c r="BP77" s="708">
        <f t="shared" si="60"/>
        <v>0</v>
      </c>
      <c r="BQ77" s="707">
        <f>하이퐁_DATA!AR77</f>
        <v>306.95056327549992</v>
      </c>
      <c r="BR77" s="709">
        <f t="shared" si="61"/>
        <v>0</v>
      </c>
    </row>
    <row r="78" spans="4:70" ht="17.25" customHeight="1">
      <c r="D78" s="1626"/>
      <c r="E78" s="672" t="s">
        <v>15</v>
      </c>
      <c r="F78" s="721">
        <f t="shared" si="34"/>
        <v>739.84502631839848</v>
      </c>
      <c r="G78" s="664">
        <f t="shared" si="35"/>
        <v>117.48584747829797</v>
      </c>
      <c r="H78" s="665">
        <f t="shared" si="36"/>
        <v>0.15879791483214889</v>
      </c>
      <c r="I78" s="664">
        <f t="shared" si="35"/>
        <v>360.6750170007</v>
      </c>
      <c r="J78" s="717">
        <f t="shared" si="37"/>
        <v>0.32573880069455974</v>
      </c>
      <c r="K78" s="686">
        <f>하이퐁_DATA!I78</f>
        <v>75.45561946449925</v>
      </c>
      <c r="L78" s="664">
        <f>하이퐁_DATA!J78</f>
        <v>32.843593760799997</v>
      </c>
      <c r="M78" s="665">
        <f t="shared" si="38"/>
        <v>0.43527034823764743</v>
      </c>
      <c r="N78" s="664">
        <f>하이퐁_DATA!K78</f>
        <v>34.623028018699998</v>
      </c>
      <c r="O78" s="693">
        <f t="shared" si="39"/>
        <v>0.94860546983530958</v>
      </c>
      <c r="P78" s="692">
        <f>하이퐁_DATA!L78</f>
        <v>70.296738085473933</v>
      </c>
      <c r="Q78" s="664">
        <f>하이퐁_DATA!M78</f>
        <v>29.356589275999998</v>
      </c>
      <c r="R78" s="665">
        <f t="shared" si="40"/>
        <v>0.41760955167372438</v>
      </c>
      <c r="S78" s="664">
        <f>하이퐁_DATA!N78</f>
        <v>30.300070499299999</v>
      </c>
      <c r="T78" s="693">
        <f t="shared" si="41"/>
        <v>0.96886207828058357</v>
      </c>
      <c r="U78" s="692">
        <f>하이퐁_DATA!O78</f>
        <v>61.413659353297149</v>
      </c>
      <c r="V78" s="664">
        <f>하이퐁_DATA!P78</f>
        <v>34.7198286422</v>
      </c>
      <c r="W78" s="665">
        <f t="shared" si="42"/>
        <v>0.56534375264085246</v>
      </c>
      <c r="X78" s="664">
        <f>하이퐁_DATA!Q78</f>
        <v>34.623856833099993</v>
      </c>
      <c r="Y78" s="693">
        <f t="shared" si="43"/>
        <v>1.0027718405133959</v>
      </c>
      <c r="Z78" s="692">
        <f>하이퐁_DATA!R78</f>
        <v>51.775896694072848</v>
      </c>
      <c r="AA78" s="664">
        <f>하이퐁_DATA!S78</f>
        <v>18.83514733128451</v>
      </c>
      <c r="AB78" s="665">
        <f t="shared" si="44"/>
        <v>0.36378215605951447</v>
      </c>
      <c r="AC78" s="664">
        <f>하이퐁_DATA!T78</f>
        <v>38.566607944599994</v>
      </c>
      <c r="AD78" s="693">
        <f t="shared" si="45"/>
        <v>0.48837967182233777</v>
      </c>
      <c r="AE78" s="692">
        <f>하이퐁_DATA!U78</f>
        <v>59.190264571383672</v>
      </c>
      <c r="AF78" s="664">
        <f>하이퐁_DATA!V78</f>
        <v>1.3328479797979798</v>
      </c>
      <c r="AG78" s="665">
        <f t="shared" si="46"/>
        <v>2.2518027068295421E-2</v>
      </c>
      <c r="AH78" s="664">
        <f>하이퐁_DATA!W78</f>
        <v>36.805226536699998</v>
      </c>
      <c r="AI78" s="693">
        <f t="shared" si="47"/>
        <v>3.6213551857069648E-2</v>
      </c>
      <c r="AJ78" s="692">
        <f>하이퐁_DATA!X78</f>
        <v>59.190264571383672</v>
      </c>
      <c r="AK78" s="664">
        <f>하이퐁_DATA!Y78</f>
        <v>0.39784048821548823</v>
      </c>
      <c r="AL78" s="665">
        <f t="shared" si="48"/>
        <v>6.7213838474347032E-3</v>
      </c>
      <c r="AM78" s="664">
        <f>하이퐁_DATA!Z78</f>
        <v>31.593808315099999</v>
      </c>
      <c r="AN78" s="693">
        <f t="shared" si="49"/>
        <v>1.2592356206242661E-2</v>
      </c>
      <c r="AO78" s="692">
        <f>하이퐁_DATA!AA78</f>
        <v>51.789294204666589</v>
      </c>
      <c r="AP78" s="664">
        <f>하이퐁_DATA!AB78</f>
        <v>0</v>
      </c>
      <c r="AQ78" s="665">
        <f t="shared" si="50"/>
        <v>0</v>
      </c>
      <c r="AR78" s="664">
        <f>하이퐁_DATA!AC78</f>
        <v>29.124020444599999</v>
      </c>
      <c r="AS78" s="693">
        <f t="shared" si="51"/>
        <v>0</v>
      </c>
      <c r="AT78" s="692">
        <f>하이퐁_DATA!AD78</f>
        <v>51.789294204666604</v>
      </c>
      <c r="AU78" s="664">
        <f>하이퐁_DATA!AE78</f>
        <v>0</v>
      </c>
      <c r="AV78" s="665">
        <f t="shared" si="52"/>
        <v>0</v>
      </c>
      <c r="AW78" s="664">
        <f>하이퐁_DATA!AF78</f>
        <v>28.032506778399998</v>
      </c>
      <c r="AX78" s="693">
        <f t="shared" si="53"/>
        <v>0</v>
      </c>
      <c r="AY78" s="692">
        <f>하이퐁_DATA!AG78</f>
        <v>51.793081215729821</v>
      </c>
      <c r="AZ78" s="664">
        <f>하이퐁_DATA!AH78</f>
        <v>0</v>
      </c>
      <c r="BA78" s="665">
        <f t="shared" si="54"/>
        <v>0</v>
      </c>
      <c r="BB78" s="664">
        <f>하이퐁_DATA!AI78</f>
        <v>31.889271185600002</v>
      </c>
      <c r="BC78" s="693">
        <f t="shared" si="55"/>
        <v>0</v>
      </c>
      <c r="BD78" s="692">
        <f>하이퐁_DATA!AJ78</f>
        <v>66.587803613159465</v>
      </c>
      <c r="BE78" s="664">
        <f>하이퐁_DATA!AK78</f>
        <v>0</v>
      </c>
      <c r="BF78" s="665">
        <f t="shared" si="56"/>
        <v>0</v>
      </c>
      <c r="BG78" s="664">
        <f>하이퐁_DATA!AL78</f>
        <v>32.281287870500002</v>
      </c>
      <c r="BH78" s="693">
        <f t="shared" si="57"/>
        <v>0</v>
      </c>
      <c r="BI78" s="692">
        <f>하이퐁_DATA!AM78</f>
        <v>66.587803613159465</v>
      </c>
      <c r="BJ78" s="664">
        <f>하이퐁_DATA!AN78</f>
        <v>0</v>
      </c>
      <c r="BK78" s="665">
        <f t="shared" si="58"/>
        <v>0</v>
      </c>
      <c r="BL78" s="664">
        <f>하이퐁_DATA!AO78</f>
        <v>31.2993814079</v>
      </c>
      <c r="BM78" s="693">
        <f t="shared" si="59"/>
        <v>0</v>
      </c>
      <c r="BN78" s="692">
        <f>하이퐁_DATA!AP78</f>
        <v>73.975306726905927</v>
      </c>
      <c r="BO78" s="664">
        <f>하이퐁_DATA!AQ78</f>
        <v>0</v>
      </c>
      <c r="BP78" s="665">
        <f t="shared" si="60"/>
        <v>0</v>
      </c>
      <c r="BQ78" s="664">
        <f>하이퐁_DATA!AR78</f>
        <v>32.835332574099994</v>
      </c>
      <c r="BR78" s="693">
        <f t="shared" si="61"/>
        <v>0</v>
      </c>
    </row>
    <row r="79" spans="4:70" ht="16.5" customHeight="1">
      <c r="D79" s="1626"/>
      <c r="E79" s="674" t="s">
        <v>57</v>
      </c>
      <c r="F79" s="721">
        <f t="shared" si="34"/>
        <v>517.8915184228789</v>
      </c>
      <c r="G79" s="664">
        <f t="shared" si="35"/>
        <v>88.734670071306724</v>
      </c>
      <c r="H79" s="665">
        <f t="shared" si="36"/>
        <v>0.1713383342162621</v>
      </c>
      <c r="I79" s="664">
        <f t="shared" si="35"/>
        <v>208.8058541302</v>
      </c>
      <c r="J79" s="717">
        <f t="shared" si="37"/>
        <v>0.42496255883695966</v>
      </c>
      <c r="K79" s="686">
        <f>하이퐁_DATA!I79</f>
        <v>52.818933625149469</v>
      </c>
      <c r="L79" s="664">
        <f>하이퐁_DATA!J79</f>
        <v>21.7014802508</v>
      </c>
      <c r="M79" s="665">
        <f t="shared" si="38"/>
        <v>0.41086555069084074</v>
      </c>
      <c r="N79" s="664">
        <f>하이퐁_DATA!K79</f>
        <v>18.6533215561</v>
      </c>
      <c r="O79" s="693">
        <f t="shared" si="39"/>
        <v>1.1634110410595047</v>
      </c>
      <c r="P79" s="692">
        <f>하이퐁_DATA!L79</f>
        <v>49.207716659831753</v>
      </c>
      <c r="Q79" s="664">
        <f>하이퐁_DATA!M79</f>
        <v>23.225846880399999</v>
      </c>
      <c r="R79" s="665">
        <f t="shared" si="40"/>
        <v>0.47199602942274399</v>
      </c>
      <c r="S79" s="664">
        <f>하이퐁_DATA!N79</f>
        <v>15.4844511662</v>
      </c>
      <c r="T79" s="693">
        <f t="shared" si="41"/>
        <v>1.4999464063084256</v>
      </c>
      <c r="U79" s="692">
        <f>하이퐁_DATA!O79</f>
        <v>42.989561547308007</v>
      </c>
      <c r="V79" s="664">
        <f>하이퐁_DATA!P79</f>
        <v>27.495177196499998</v>
      </c>
      <c r="W79" s="665">
        <f t="shared" si="42"/>
        <v>0.63957798607094052</v>
      </c>
      <c r="X79" s="664">
        <f>하이퐁_DATA!Q79</f>
        <v>18.163093592099997</v>
      </c>
      <c r="Y79" s="693">
        <f t="shared" si="43"/>
        <v>1.5137937299656361</v>
      </c>
      <c r="Z79" s="692">
        <f>하이퐁_DATA!R79</f>
        <v>36.243127685850993</v>
      </c>
      <c r="AA79" s="664">
        <f>하이퐁_DATA!S79</f>
        <v>15.342103117344106</v>
      </c>
      <c r="AB79" s="665">
        <f t="shared" si="44"/>
        <v>0.42331068251964166</v>
      </c>
      <c r="AC79" s="664">
        <f>하이퐁_DATA!T79</f>
        <v>21.355791630199999</v>
      </c>
      <c r="AD79" s="693">
        <f t="shared" si="45"/>
        <v>0.71840479543021396</v>
      </c>
      <c r="AE79" s="692">
        <f>하이퐁_DATA!U79</f>
        <v>41.43318519996857</v>
      </c>
      <c r="AF79" s="664">
        <f>하이퐁_DATA!V79</f>
        <v>0.70491405723905731</v>
      </c>
      <c r="AG79" s="665">
        <f t="shared" si="46"/>
        <v>1.701327218356341E-2</v>
      </c>
      <c r="AH79" s="664">
        <f>하이퐁_DATA!W79</f>
        <v>20.0668193331</v>
      </c>
      <c r="AI79" s="693">
        <f t="shared" si="47"/>
        <v>3.512834024853706E-2</v>
      </c>
      <c r="AJ79" s="692">
        <f>하이퐁_DATA!X79</f>
        <v>41.43318519996857</v>
      </c>
      <c r="AK79" s="664">
        <f>하이퐁_DATA!Y79</f>
        <v>0.26514856902356904</v>
      </c>
      <c r="AL79" s="665">
        <f t="shared" si="48"/>
        <v>6.3994251888644937E-3</v>
      </c>
      <c r="AM79" s="664">
        <f>하이퐁_DATA!Z79</f>
        <v>18.420224999999999</v>
      </c>
      <c r="AN79" s="693">
        <f t="shared" si="49"/>
        <v>1.439442618228437E-2</v>
      </c>
      <c r="AO79" s="692">
        <f>하이퐁_DATA!AA79</f>
        <v>36.252505943266613</v>
      </c>
      <c r="AP79" s="664">
        <f>하이퐁_DATA!AB79</f>
        <v>0</v>
      </c>
      <c r="AQ79" s="665">
        <f t="shared" si="50"/>
        <v>0</v>
      </c>
      <c r="AR79" s="664">
        <f>하이퐁_DATA!AC79</f>
        <v>17.474370869799998</v>
      </c>
      <c r="AS79" s="693">
        <f t="shared" si="51"/>
        <v>0</v>
      </c>
      <c r="AT79" s="692">
        <f>하이퐁_DATA!AD79</f>
        <v>36.25250594326662</v>
      </c>
      <c r="AU79" s="664">
        <f>하이퐁_DATA!AE79</f>
        <v>0</v>
      </c>
      <c r="AV79" s="665">
        <f t="shared" si="52"/>
        <v>0</v>
      </c>
      <c r="AW79" s="664">
        <f>하이퐁_DATA!AF79</f>
        <v>17.592887445300001</v>
      </c>
      <c r="AX79" s="693">
        <f t="shared" si="53"/>
        <v>0</v>
      </c>
      <c r="AY79" s="692">
        <f>하이퐁_DATA!AG79</f>
        <v>36.255156851010874</v>
      </c>
      <c r="AZ79" s="664">
        <f>하이퐁_DATA!AH79</f>
        <v>0</v>
      </c>
      <c r="BA79" s="665">
        <f t="shared" si="54"/>
        <v>0</v>
      </c>
      <c r="BB79" s="664">
        <f>하이퐁_DATA!AI79</f>
        <v>20.7617578899</v>
      </c>
      <c r="BC79" s="693">
        <f t="shared" si="55"/>
        <v>0</v>
      </c>
      <c r="BD79" s="692">
        <f>하이퐁_DATA!AJ79</f>
        <v>46.611462529211622</v>
      </c>
      <c r="BE79" s="664">
        <f>하이퐁_DATA!AK79</f>
        <v>0</v>
      </c>
      <c r="BF79" s="665">
        <f t="shared" si="56"/>
        <v>0</v>
      </c>
      <c r="BG79" s="664">
        <f>하이퐁_DATA!AL79</f>
        <v>20.0981060921</v>
      </c>
      <c r="BH79" s="693">
        <f t="shared" si="57"/>
        <v>0</v>
      </c>
      <c r="BI79" s="692">
        <f>하이퐁_DATA!AM79</f>
        <v>46.611462529211622</v>
      </c>
      <c r="BJ79" s="664">
        <f>하이퐁_DATA!AN79</f>
        <v>0</v>
      </c>
      <c r="BK79" s="665">
        <f t="shared" si="58"/>
        <v>0</v>
      </c>
      <c r="BL79" s="664">
        <f>하이퐁_DATA!AO79</f>
        <v>19.986426907199998</v>
      </c>
      <c r="BM79" s="693">
        <f t="shared" si="59"/>
        <v>0</v>
      </c>
      <c r="BN79" s="692">
        <f>하이퐁_DATA!AP79</f>
        <v>51.782714708834149</v>
      </c>
      <c r="BO79" s="664">
        <f>하이퐁_DATA!AQ79</f>
        <v>0</v>
      </c>
      <c r="BP79" s="665">
        <f t="shared" si="60"/>
        <v>0</v>
      </c>
      <c r="BQ79" s="664">
        <f>하이퐁_DATA!AR79</f>
        <v>20.735029555399997</v>
      </c>
      <c r="BR79" s="693">
        <f t="shared" si="61"/>
        <v>0</v>
      </c>
    </row>
    <row r="80" spans="4:70" ht="16.5" customHeight="1">
      <c r="D80" s="1626"/>
      <c r="E80" s="674" t="s">
        <v>58</v>
      </c>
      <c r="F80" s="721">
        <f t="shared" si="34"/>
        <v>221.95350789551946</v>
      </c>
      <c r="G80" s="664">
        <f t="shared" si="35"/>
        <v>28.75117740699125</v>
      </c>
      <c r="H80" s="665">
        <f t="shared" si="36"/>
        <v>0.12953693626921781</v>
      </c>
      <c r="I80" s="664">
        <f t="shared" si="35"/>
        <v>151.86916287049999</v>
      </c>
      <c r="J80" s="717">
        <f t="shared" si="37"/>
        <v>0.18931544010358181</v>
      </c>
      <c r="K80" s="686">
        <f>하이퐁_DATA!I80</f>
        <v>22.636685839349774</v>
      </c>
      <c r="L80" s="664">
        <f>하이퐁_DATA!J80</f>
        <v>11.14211351</v>
      </c>
      <c r="M80" s="665">
        <f t="shared" si="38"/>
        <v>0.49221487584686341</v>
      </c>
      <c r="N80" s="664">
        <f>하이퐁_DATA!K80</f>
        <v>15.9697064626</v>
      </c>
      <c r="O80" s="693">
        <f t="shared" si="39"/>
        <v>0.69770308778649726</v>
      </c>
      <c r="P80" s="692">
        <f>하이퐁_DATA!L80</f>
        <v>21.08902142564218</v>
      </c>
      <c r="Q80" s="664">
        <f>하이퐁_DATA!M80</f>
        <v>6.1307423955999996</v>
      </c>
      <c r="R80" s="665">
        <f t="shared" si="40"/>
        <v>0.29070777025934535</v>
      </c>
      <c r="S80" s="664">
        <f>하이퐁_DATA!N80</f>
        <v>14.815619333100001</v>
      </c>
      <c r="T80" s="693">
        <f t="shared" si="41"/>
        <v>0.41380264015714363</v>
      </c>
      <c r="U80" s="692">
        <f>하이퐁_DATA!O80</f>
        <v>18.424097805989145</v>
      </c>
      <c r="V80" s="664">
        <f>하이퐁_DATA!P80</f>
        <v>7.2246514457000002</v>
      </c>
      <c r="W80" s="665">
        <f t="shared" si="42"/>
        <v>0.3921305413039804</v>
      </c>
      <c r="X80" s="664">
        <f>하이퐁_DATA!Q80</f>
        <v>16.460763240999999</v>
      </c>
      <c r="Y80" s="693">
        <f t="shared" si="43"/>
        <v>0.43890136440970406</v>
      </c>
      <c r="Z80" s="692">
        <f>하이퐁_DATA!R80</f>
        <v>15.532769008221853</v>
      </c>
      <c r="AA80" s="664">
        <f>하이퐁_DATA!S80</f>
        <v>3.4930442139404039</v>
      </c>
      <c r="AB80" s="665">
        <f t="shared" si="44"/>
        <v>0.22488226098588449</v>
      </c>
      <c r="AC80" s="664">
        <f>하이퐁_DATA!T80</f>
        <v>17.210816314399999</v>
      </c>
      <c r="AD80" s="693">
        <f t="shared" si="45"/>
        <v>0.20295633572114957</v>
      </c>
      <c r="AE80" s="692">
        <f>하이퐁_DATA!U80</f>
        <v>17.757079371415102</v>
      </c>
      <c r="AF80" s="664">
        <f>하이퐁_DATA!V80</f>
        <v>0.62793392255892255</v>
      </c>
      <c r="AG80" s="665">
        <f t="shared" si="46"/>
        <v>3.536245513266989E-2</v>
      </c>
      <c r="AH80" s="664">
        <f>하이퐁_DATA!W80</f>
        <v>16.738407203599998</v>
      </c>
      <c r="AI80" s="693">
        <f t="shared" si="47"/>
        <v>3.751455648801949E-2</v>
      </c>
      <c r="AJ80" s="692">
        <f>하이퐁_DATA!X80</f>
        <v>17.757079371415102</v>
      </c>
      <c r="AK80" s="664">
        <f>하이퐁_DATA!Y80</f>
        <v>0.13269191919191919</v>
      </c>
      <c r="AL80" s="665">
        <f t="shared" si="48"/>
        <v>7.4726207174319326E-3</v>
      </c>
      <c r="AM80" s="664">
        <f>하이퐁_DATA!Z80</f>
        <v>13.1735833151</v>
      </c>
      <c r="AN80" s="693">
        <f t="shared" si="49"/>
        <v>1.007257600442113E-2</v>
      </c>
      <c r="AO80" s="692">
        <f>하이퐁_DATA!AA80</f>
        <v>15.536788261399977</v>
      </c>
      <c r="AP80" s="664">
        <f>하이퐁_DATA!AB80</f>
        <v>0</v>
      </c>
      <c r="AQ80" s="665">
        <f t="shared" si="50"/>
        <v>0</v>
      </c>
      <c r="AR80" s="664">
        <f>하이퐁_DATA!AC80</f>
        <v>11.6496495748</v>
      </c>
      <c r="AS80" s="693">
        <f t="shared" si="51"/>
        <v>0</v>
      </c>
      <c r="AT80" s="692">
        <f>하이퐁_DATA!AD80</f>
        <v>15.53678826139998</v>
      </c>
      <c r="AU80" s="664">
        <f>하이퐁_DATA!AE80</f>
        <v>0</v>
      </c>
      <c r="AV80" s="665">
        <f t="shared" si="52"/>
        <v>0</v>
      </c>
      <c r="AW80" s="664">
        <f>하이퐁_DATA!AF80</f>
        <v>10.4396193331</v>
      </c>
      <c r="AX80" s="693">
        <f t="shared" si="53"/>
        <v>0</v>
      </c>
      <c r="AY80" s="692">
        <f>하이퐁_DATA!AG80</f>
        <v>15.537924364718947</v>
      </c>
      <c r="AZ80" s="664">
        <f>하이퐁_DATA!AH80</f>
        <v>0</v>
      </c>
      <c r="BA80" s="665">
        <f t="shared" si="54"/>
        <v>0</v>
      </c>
      <c r="BB80" s="664">
        <f>하이퐁_DATA!AI80</f>
        <v>11.1275132957</v>
      </c>
      <c r="BC80" s="693">
        <f t="shared" si="55"/>
        <v>0</v>
      </c>
      <c r="BD80" s="692">
        <f>하이퐁_DATA!AJ80</f>
        <v>19.97634108394784</v>
      </c>
      <c r="BE80" s="664">
        <f>하이퐁_DATA!AK80</f>
        <v>0</v>
      </c>
      <c r="BF80" s="665">
        <f t="shared" si="56"/>
        <v>0</v>
      </c>
      <c r="BG80" s="664">
        <f>하이퐁_DATA!AL80</f>
        <v>12.1831817784</v>
      </c>
      <c r="BH80" s="693">
        <f t="shared" si="57"/>
        <v>0</v>
      </c>
      <c r="BI80" s="692">
        <f>하이퐁_DATA!AM80</f>
        <v>19.97634108394784</v>
      </c>
      <c r="BJ80" s="664">
        <f>하이퐁_DATA!AN80</f>
        <v>0</v>
      </c>
      <c r="BK80" s="665">
        <f t="shared" si="58"/>
        <v>0</v>
      </c>
      <c r="BL80" s="664">
        <f>하이퐁_DATA!AO80</f>
        <v>11.3129545007</v>
      </c>
      <c r="BM80" s="693">
        <f t="shared" si="59"/>
        <v>0</v>
      </c>
      <c r="BN80" s="692">
        <f>하이퐁_DATA!AP80</f>
        <v>22.192592018071778</v>
      </c>
      <c r="BO80" s="664">
        <f>하이퐁_DATA!AQ80</f>
        <v>0</v>
      </c>
      <c r="BP80" s="665">
        <f t="shared" si="60"/>
        <v>0</v>
      </c>
      <c r="BQ80" s="664">
        <f>하이퐁_DATA!AR80</f>
        <v>12.1003030187</v>
      </c>
      <c r="BR80" s="693">
        <f t="shared" si="61"/>
        <v>0</v>
      </c>
    </row>
    <row r="81" spans="1:75" ht="16.5" customHeight="1">
      <c r="D81" s="1626"/>
      <c r="E81" s="678" t="s">
        <v>14</v>
      </c>
      <c r="F81" s="721">
        <f t="shared" si="34"/>
        <v>554.88376973879883</v>
      </c>
      <c r="G81" s="664">
        <f t="shared" si="35"/>
        <v>56.594770021827934</v>
      </c>
      <c r="H81" s="665">
        <f t="shared" si="36"/>
        <v>0.10199391856148332</v>
      </c>
      <c r="I81" s="664">
        <f t="shared" si="35"/>
        <v>304.63258797989999</v>
      </c>
      <c r="J81" s="717">
        <f t="shared" si="37"/>
        <v>0.18578041961013747</v>
      </c>
      <c r="K81" s="686">
        <f>하이퐁_DATA!I81</f>
        <v>56.591714598374431</v>
      </c>
      <c r="L81" s="664">
        <f>하이퐁_DATA!J81</f>
        <v>20.243454595999996</v>
      </c>
      <c r="M81" s="665">
        <f t="shared" si="38"/>
        <v>0.35771057193912059</v>
      </c>
      <c r="N81" s="664">
        <f>하이퐁_DATA!K81</f>
        <v>44.932942055399998</v>
      </c>
      <c r="O81" s="693">
        <f t="shared" si="39"/>
        <v>0.45052590972211126</v>
      </c>
      <c r="P81" s="692">
        <f>하이퐁_DATA!L81</f>
        <v>52.722553564105446</v>
      </c>
      <c r="Q81" s="664">
        <f>하이퐁_DATA!M81</f>
        <v>12.389954540399998</v>
      </c>
      <c r="R81" s="665">
        <f t="shared" si="40"/>
        <v>0.23500292954010715</v>
      </c>
      <c r="S81" s="664">
        <f>하이퐁_DATA!N81</f>
        <v>36.6645397777</v>
      </c>
      <c r="T81" s="693">
        <f t="shared" si="41"/>
        <v>0.33792745294285076</v>
      </c>
      <c r="U81" s="692">
        <f>하이퐁_DATA!O81</f>
        <v>46.060244514972858</v>
      </c>
      <c r="V81" s="664">
        <f>하이퐁_DATA!P81</f>
        <v>13.0390984984</v>
      </c>
      <c r="W81" s="665">
        <f t="shared" si="42"/>
        <v>0.28308791313865833</v>
      </c>
      <c r="X81" s="664">
        <f>하이퐁_DATA!Q81</f>
        <v>22.302681833099999</v>
      </c>
      <c r="Y81" s="693">
        <f t="shared" si="43"/>
        <v>0.58464262710542414</v>
      </c>
      <c r="Z81" s="692">
        <f>하이퐁_DATA!R81</f>
        <v>38.831922520554635</v>
      </c>
      <c r="AA81" s="664">
        <f>하이퐁_DATA!S81</f>
        <v>10.231276275916835</v>
      </c>
      <c r="AB81" s="665">
        <f t="shared" si="44"/>
        <v>0.26347591393398517</v>
      </c>
      <c r="AC81" s="664">
        <f>하이퐁_DATA!T81</f>
        <v>28.306214036699998</v>
      </c>
      <c r="AD81" s="693">
        <f t="shared" si="45"/>
        <v>0.36144983086228433</v>
      </c>
      <c r="AE81" s="692">
        <f>하이퐁_DATA!U81</f>
        <v>44.392698428537749</v>
      </c>
      <c r="AF81" s="664">
        <f>하이퐁_DATA!V81</f>
        <v>0.69098611111111108</v>
      </c>
      <c r="AG81" s="665">
        <f t="shared" si="46"/>
        <v>1.55653099624804E-2</v>
      </c>
      <c r="AH81" s="664">
        <f>하이퐁_DATA!W81</f>
        <v>47.4595019072</v>
      </c>
      <c r="AI81" s="693">
        <f t="shared" si="47"/>
        <v>1.455948931917217E-2</v>
      </c>
      <c r="AJ81" s="692">
        <f>하이퐁_DATA!X81</f>
        <v>44.392698428537749</v>
      </c>
      <c r="AK81" s="664">
        <f>하이퐁_DATA!Y81</f>
        <v>0</v>
      </c>
      <c r="AL81" s="665">
        <f t="shared" si="48"/>
        <v>0</v>
      </c>
      <c r="AM81" s="664">
        <f>하이퐁_DATA!Z81</f>
        <v>35.531172351800002</v>
      </c>
      <c r="AN81" s="693">
        <f t="shared" si="49"/>
        <v>0</v>
      </c>
      <c r="AO81" s="692">
        <f>하이퐁_DATA!AA81</f>
        <v>38.841970653499949</v>
      </c>
      <c r="AP81" s="664">
        <f>하이퐁_DATA!AB81</f>
        <v>0</v>
      </c>
      <c r="AQ81" s="665">
        <f t="shared" si="50"/>
        <v>0</v>
      </c>
      <c r="AR81" s="664">
        <f>하이퐁_DATA!AC81</f>
        <v>20.402685592800001</v>
      </c>
      <c r="AS81" s="693">
        <f t="shared" si="51"/>
        <v>0</v>
      </c>
      <c r="AT81" s="692">
        <f>하이퐁_DATA!AD81</f>
        <v>38.841970653499956</v>
      </c>
      <c r="AU81" s="664">
        <f>하이퐁_DATA!AE81</f>
        <v>0</v>
      </c>
      <c r="AV81" s="665">
        <f t="shared" si="52"/>
        <v>0</v>
      </c>
      <c r="AW81" s="664">
        <f>하이퐁_DATA!AF81</f>
        <v>14.815619333100001</v>
      </c>
      <c r="AX81" s="693">
        <f t="shared" si="53"/>
        <v>0</v>
      </c>
      <c r="AY81" s="692">
        <f>하이퐁_DATA!AG81</f>
        <v>38.84481091179736</v>
      </c>
      <c r="AZ81" s="664">
        <f>하이퐁_DATA!AH81</f>
        <v>0</v>
      </c>
      <c r="BA81" s="665">
        <f t="shared" si="54"/>
        <v>0</v>
      </c>
      <c r="BB81" s="664">
        <f>하이퐁_DATA!AI81</f>
        <v>11.407229184899998</v>
      </c>
      <c r="BC81" s="693">
        <f t="shared" si="55"/>
        <v>0</v>
      </c>
      <c r="BD81" s="692">
        <f>하이퐁_DATA!AJ81</f>
        <v>49.940852709869603</v>
      </c>
      <c r="BE81" s="664">
        <f>하이퐁_DATA!AK81</f>
        <v>0</v>
      </c>
      <c r="BF81" s="665">
        <f t="shared" si="56"/>
        <v>0</v>
      </c>
      <c r="BG81" s="664">
        <f>하이퐁_DATA!AL81</f>
        <v>22.9605322036</v>
      </c>
      <c r="BH81" s="693">
        <f t="shared" si="57"/>
        <v>0</v>
      </c>
      <c r="BI81" s="692">
        <f>하이퐁_DATA!AM81</f>
        <v>49.940852709869603</v>
      </c>
      <c r="BJ81" s="664">
        <f>하이퐁_DATA!AN81</f>
        <v>0</v>
      </c>
      <c r="BK81" s="665">
        <f t="shared" si="58"/>
        <v>0</v>
      </c>
      <c r="BL81" s="664">
        <f>하이퐁_DATA!AO81</f>
        <v>18.374227277699998</v>
      </c>
      <c r="BM81" s="693">
        <f t="shared" si="59"/>
        <v>0</v>
      </c>
      <c r="BN81" s="692">
        <f>하이퐁_DATA!AP81</f>
        <v>55.481480045179438</v>
      </c>
      <c r="BO81" s="664">
        <f>하이퐁_DATA!AQ81</f>
        <v>0</v>
      </c>
      <c r="BP81" s="665">
        <f t="shared" si="60"/>
        <v>0</v>
      </c>
      <c r="BQ81" s="664">
        <f>하이퐁_DATA!AR81</f>
        <v>19.849469703599997</v>
      </c>
      <c r="BR81" s="693">
        <f t="shared" si="61"/>
        <v>0</v>
      </c>
    </row>
    <row r="82" spans="1:75" ht="16.5" customHeight="1">
      <c r="D82" s="1626"/>
      <c r="E82" s="678" t="s">
        <v>54</v>
      </c>
      <c r="F82" s="721">
        <f t="shared" si="34"/>
        <v>371.21982496167612</v>
      </c>
      <c r="G82" s="664">
        <f t="shared" si="35"/>
        <v>112.35651063445658</v>
      </c>
      <c r="H82" s="665">
        <f t="shared" si="36"/>
        <v>0.30266840044455068</v>
      </c>
      <c r="I82" s="664">
        <f t="shared" si="35"/>
        <v>280.48543866620003</v>
      </c>
      <c r="J82" s="717">
        <f t="shared" si="37"/>
        <v>0.40057876504658685</v>
      </c>
      <c r="K82" s="686">
        <f>하이퐁_DATA!I82</f>
        <v>56.591714598374438</v>
      </c>
      <c r="L82" s="664">
        <f>하이퐁_DATA!J82</f>
        <v>19.316787799599997</v>
      </c>
      <c r="M82" s="665">
        <f t="shared" si="38"/>
        <v>0.34133597005655769</v>
      </c>
      <c r="N82" s="664">
        <f>하이퐁_DATA!K82</f>
        <v>26.695257574100001</v>
      </c>
      <c r="O82" s="693">
        <f t="shared" si="39"/>
        <v>0.72360372421884156</v>
      </c>
      <c r="P82" s="692">
        <f>하이퐁_DATA!L82</f>
        <v>52.722553564105453</v>
      </c>
      <c r="Q82" s="664">
        <f>하이퐁_DATA!M82</f>
        <v>17.575075765999998</v>
      </c>
      <c r="R82" s="665">
        <f t="shared" si="40"/>
        <v>0.33335023776172812</v>
      </c>
      <c r="S82" s="664">
        <f>하이퐁_DATA!N82</f>
        <v>22.677708369799998</v>
      </c>
      <c r="T82" s="693">
        <f t="shared" si="41"/>
        <v>0.77499346403999103</v>
      </c>
      <c r="U82" s="692">
        <f>하이퐁_DATA!O82</f>
        <v>30.706829676648582</v>
      </c>
      <c r="V82" s="664">
        <f>하이퐁_DATA!P82</f>
        <v>36.135962068700003</v>
      </c>
      <c r="W82" s="665">
        <f t="shared" si="42"/>
        <v>1.1768053703108294</v>
      </c>
      <c r="X82" s="664">
        <f>하이퐁_DATA!Q82</f>
        <v>37.716064352499998</v>
      </c>
      <c r="Y82" s="693">
        <f t="shared" si="43"/>
        <v>0.95810532432461348</v>
      </c>
      <c r="Z82" s="692">
        <f>하이퐁_DATA!R82</f>
        <v>25.887948347036428</v>
      </c>
      <c r="AA82" s="664">
        <f>하이퐁_DATA!S82</f>
        <v>37.857780959752553</v>
      </c>
      <c r="AB82" s="665">
        <f t="shared" si="44"/>
        <v>1.4623708473246546</v>
      </c>
      <c r="AC82" s="664">
        <f>하이퐁_DATA!T82</f>
        <v>27.4473826288</v>
      </c>
      <c r="AD82" s="693">
        <f t="shared" si="45"/>
        <v>1.3792856488993281</v>
      </c>
      <c r="AE82" s="692">
        <f>하이퐁_DATA!U82</f>
        <v>29.59513228569184</v>
      </c>
      <c r="AF82" s="664">
        <f>하이퐁_DATA!V82</f>
        <v>1.4709040404040408</v>
      </c>
      <c r="AG82" s="665">
        <f t="shared" si="46"/>
        <v>4.9700877367430008E-2</v>
      </c>
      <c r="AH82" s="664">
        <f>하이퐁_DATA!W82</f>
        <v>12.5913598518</v>
      </c>
      <c r="AI82" s="693">
        <f t="shared" si="47"/>
        <v>0.11681852140805637</v>
      </c>
      <c r="AJ82" s="692">
        <f>하이퐁_DATA!X82</f>
        <v>29.59513228569184</v>
      </c>
      <c r="AK82" s="664">
        <f>하이퐁_DATA!Y82</f>
        <v>0</v>
      </c>
      <c r="AL82" s="665">
        <f t="shared" si="48"/>
        <v>0</v>
      </c>
      <c r="AM82" s="664">
        <f>하이퐁_DATA!Z82</f>
        <v>28.547598408600003</v>
      </c>
      <c r="AN82" s="693">
        <f t="shared" si="49"/>
        <v>0</v>
      </c>
      <c r="AO82" s="692">
        <f>하이퐁_DATA!AA82</f>
        <v>25.894647102333295</v>
      </c>
      <c r="AP82" s="664">
        <f>하이퐁_DATA!AB82</f>
        <v>0</v>
      </c>
      <c r="AQ82" s="665">
        <f t="shared" si="50"/>
        <v>0</v>
      </c>
      <c r="AR82" s="664">
        <f>하이퐁_DATA!AC82</f>
        <v>14.980340943899998</v>
      </c>
      <c r="AS82" s="693">
        <f t="shared" si="51"/>
        <v>0</v>
      </c>
      <c r="AT82" s="692">
        <f>하이퐁_DATA!AD82</f>
        <v>25.894647102333302</v>
      </c>
      <c r="AU82" s="664">
        <f>하이퐁_DATA!AE82</f>
        <v>0</v>
      </c>
      <c r="AV82" s="665">
        <f t="shared" si="52"/>
        <v>0</v>
      </c>
      <c r="AW82" s="664">
        <f>하이퐁_DATA!AF82</f>
        <v>29.373278389199999</v>
      </c>
      <c r="AX82" s="693">
        <f t="shared" si="53"/>
        <v>0</v>
      </c>
      <c r="AY82" s="692">
        <f>하이퐁_DATA!AG82</f>
        <v>25.896540607864917</v>
      </c>
      <c r="AZ82" s="664">
        <f>하이퐁_DATA!AH82</f>
        <v>0</v>
      </c>
      <c r="BA82" s="665">
        <f t="shared" si="54"/>
        <v>0</v>
      </c>
      <c r="BB82" s="664">
        <f>하이퐁_DATA!AI82</f>
        <v>24.969306833099999</v>
      </c>
      <c r="BC82" s="693">
        <f t="shared" si="55"/>
        <v>0</v>
      </c>
      <c r="BD82" s="692">
        <f>하이퐁_DATA!AJ82</f>
        <v>33.293901806579733</v>
      </c>
      <c r="BE82" s="664">
        <f>하이퐁_DATA!AK82</f>
        <v>0</v>
      </c>
      <c r="BF82" s="665">
        <f t="shared" si="56"/>
        <v>0</v>
      </c>
      <c r="BG82" s="664">
        <f>하이퐁_DATA!AL82</f>
        <v>26.152401536700001</v>
      </c>
      <c r="BH82" s="693">
        <f t="shared" si="57"/>
        <v>0</v>
      </c>
      <c r="BI82" s="692">
        <f>하이퐁_DATA!AM82</f>
        <v>16.646950903289802</v>
      </c>
      <c r="BJ82" s="664">
        <f>하이퐁_DATA!AN82</f>
        <v>0</v>
      </c>
      <c r="BK82" s="665">
        <f t="shared" si="58"/>
        <v>0</v>
      </c>
      <c r="BL82" s="664">
        <f>하이퐁_DATA!AO82</f>
        <v>33.449878759699999</v>
      </c>
      <c r="BM82" s="693">
        <f t="shared" si="59"/>
        <v>0</v>
      </c>
      <c r="BN82" s="692">
        <f>하이퐁_DATA!AP82</f>
        <v>18.493826681726478</v>
      </c>
      <c r="BO82" s="664">
        <f>하이퐁_DATA!AQ82</f>
        <v>0</v>
      </c>
      <c r="BP82" s="665">
        <f t="shared" si="60"/>
        <v>0</v>
      </c>
      <c r="BQ82" s="664">
        <f>하이퐁_DATA!AR82</f>
        <v>29.334739777699998</v>
      </c>
      <c r="BR82" s="693">
        <f t="shared" si="61"/>
        <v>0</v>
      </c>
    </row>
    <row r="83" spans="1:75" ht="16.5" customHeight="1">
      <c r="D83" s="1626"/>
      <c r="E83" s="674" t="s">
        <v>59</v>
      </c>
      <c r="F83" s="721">
        <f t="shared" si="34"/>
        <v>296.97585996934083</v>
      </c>
      <c r="G83" s="664">
        <f t="shared" si="35"/>
        <v>112.35651063445658</v>
      </c>
      <c r="H83" s="665">
        <f t="shared" si="36"/>
        <v>0.37833550055568843</v>
      </c>
      <c r="I83" s="664">
        <f t="shared" si="35"/>
        <v>248.06947272230002</v>
      </c>
      <c r="J83" s="717">
        <f t="shared" si="37"/>
        <v>0.45292356774682008</v>
      </c>
      <c r="K83" s="686">
        <f>하이퐁_DATA!I83</f>
        <v>45.273371678699547</v>
      </c>
      <c r="L83" s="664">
        <f>하이퐁_DATA!J83</f>
        <v>19.316787799599997</v>
      </c>
      <c r="M83" s="665">
        <f t="shared" si="38"/>
        <v>0.42666996257069711</v>
      </c>
      <c r="N83" s="664">
        <f>하이퐁_DATA!K83</f>
        <v>26.695257574100001</v>
      </c>
      <c r="O83" s="693">
        <f t="shared" si="39"/>
        <v>0.72360372421884156</v>
      </c>
      <c r="P83" s="692">
        <f>하이퐁_DATA!L83</f>
        <v>42.17804285128436</v>
      </c>
      <c r="Q83" s="664">
        <f>하이퐁_DATA!M83</f>
        <v>17.575075765999998</v>
      </c>
      <c r="R83" s="665">
        <f t="shared" si="40"/>
        <v>0.41668779720216009</v>
      </c>
      <c r="S83" s="664">
        <f>하이퐁_DATA!N83</f>
        <v>22.677708369799998</v>
      </c>
      <c r="T83" s="693">
        <f t="shared" si="41"/>
        <v>0.77499346403999103</v>
      </c>
      <c r="U83" s="692">
        <f>하이퐁_DATA!O83</f>
        <v>24.565463741318865</v>
      </c>
      <c r="V83" s="664">
        <f>하이퐁_DATA!P83</f>
        <v>36.135962068700003</v>
      </c>
      <c r="W83" s="665">
        <f t="shared" si="42"/>
        <v>1.4710067128885369</v>
      </c>
      <c r="X83" s="664">
        <f>하이퐁_DATA!Q83</f>
        <v>25.595041630200001</v>
      </c>
      <c r="Y83" s="693">
        <f t="shared" si="43"/>
        <v>1.4118344713322366</v>
      </c>
      <c r="Z83" s="692">
        <f>하이퐁_DATA!R83</f>
        <v>20.710358677629142</v>
      </c>
      <c r="AA83" s="664">
        <f>하이퐁_DATA!S83</f>
        <v>37.857780959752553</v>
      </c>
      <c r="AB83" s="665">
        <f t="shared" si="44"/>
        <v>1.8279635591558183</v>
      </c>
      <c r="AC83" s="664">
        <f>하이퐁_DATA!T83</f>
        <v>16.631700795699999</v>
      </c>
      <c r="AD83" s="693">
        <f t="shared" si="45"/>
        <v>2.276242305269248</v>
      </c>
      <c r="AE83" s="692">
        <f>하이퐁_DATA!U83</f>
        <v>23.676105828553471</v>
      </c>
      <c r="AF83" s="664">
        <f>하이퐁_DATA!V83</f>
        <v>1.4709040404040408</v>
      </c>
      <c r="AG83" s="665">
        <f t="shared" si="46"/>
        <v>6.2126096709287593E-2</v>
      </c>
      <c r="AH83" s="664">
        <f>하이퐁_DATA!W83</f>
        <v>12.5913598518</v>
      </c>
      <c r="AI83" s="693">
        <f t="shared" si="47"/>
        <v>0.11681852140805637</v>
      </c>
      <c r="AJ83" s="692">
        <f>하이퐁_DATA!X83</f>
        <v>23.676105828553471</v>
      </c>
      <c r="AK83" s="664">
        <f>하이퐁_DATA!Y83</f>
        <v>0</v>
      </c>
      <c r="AL83" s="665">
        <f t="shared" si="48"/>
        <v>0</v>
      </c>
      <c r="AM83" s="664">
        <f>하이퐁_DATA!Z83</f>
        <v>28.547598408600003</v>
      </c>
      <c r="AN83" s="693">
        <f t="shared" si="49"/>
        <v>0</v>
      </c>
      <c r="AO83" s="692">
        <f>하이퐁_DATA!AA83</f>
        <v>20.715717681866636</v>
      </c>
      <c r="AP83" s="664">
        <f>하이퐁_DATA!AB83</f>
        <v>0</v>
      </c>
      <c r="AQ83" s="665">
        <f t="shared" si="50"/>
        <v>0</v>
      </c>
      <c r="AR83" s="664">
        <f>하이퐁_DATA!AC83</f>
        <v>14.980340943899998</v>
      </c>
      <c r="AS83" s="693">
        <f t="shared" si="51"/>
        <v>0</v>
      </c>
      <c r="AT83" s="692">
        <f>하이퐁_DATA!AD83</f>
        <v>20.715717681866643</v>
      </c>
      <c r="AU83" s="664">
        <f>하이퐁_DATA!AE83</f>
        <v>0</v>
      </c>
      <c r="AV83" s="665">
        <f t="shared" si="52"/>
        <v>0</v>
      </c>
      <c r="AW83" s="664">
        <f>하이퐁_DATA!AF83</f>
        <v>19.8940170007</v>
      </c>
      <c r="AX83" s="693">
        <f t="shared" si="53"/>
        <v>0</v>
      </c>
      <c r="AY83" s="692">
        <f>하이퐁_DATA!AG83</f>
        <v>20.717232486291934</v>
      </c>
      <c r="AZ83" s="664">
        <f>하이퐁_DATA!AH83</f>
        <v>0</v>
      </c>
      <c r="BA83" s="665">
        <f t="shared" si="54"/>
        <v>0</v>
      </c>
      <c r="BB83" s="664">
        <f>하이퐁_DATA!AI83</f>
        <v>24.969306833099999</v>
      </c>
      <c r="BC83" s="693">
        <f t="shared" si="55"/>
        <v>0</v>
      </c>
      <c r="BD83" s="692">
        <f>하이퐁_DATA!AJ83</f>
        <v>26.635121445263788</v>
      </c>
      <c r="BE83" s="664">
        <f>하이퐁_DATA!AK83</f>
        <v>0</v>
      </c>
      <c r="BF83" s="665">
        <f t="shared" si="56"/>
        <v>0</v>
      </c>
      <c r="BG83" s="664">
        <f>하이퐁_DATA!AL83</f>
        <v>26.152401536700001</v>
      </c>
      <c r="BH83" s="693">
        <f t="shared" si="57"/>
        <v>0</v>
      </c>
      <c r="BI83" s="692">
        <f>하이퐁_DATA!AM83</f>
        <v>13.317560722631843</v>
      </c>
      <c r="BJ83" s="664">
        <f>하이퐁_DATA!AN83</f>
        <v>0</v>
      </c>
      <c r="BK83" s="665">
        <f t="shared" si="58"/>
        <v>0</v>
      </c>
      <c r="BL83" s="664">
        <f>하이퐁_DATA!AO83</f>
        <v>32.604515148200001</v>
      </c>
      <c r="BM83" s="693">
        <f t="shared" si="59"/>
        <v>0</v>
      </c>
      <c r="BN83" s="692">
        <f>하이퐁_DATA!AP83</f>
        <v>14.795061345381184</v>
      </c>
      <c r="BO83" s="664">
        <f>하이퐁_DATA!AQ83</f>
        <v>0</v>
      </c>
      <c r="BP83" s="665">
        <f t="shared" si="60"/>
        <v>0</v>
      </c>
      <c r="BQ83" s="664">
        <f>하이퐁_DATA!AR83</f>
        <v>29.334739777699998</v>
      </c>
      <c r="BR83" s="693">
        <f t="shared" si="61"/>
        <v>0</v>
      </c>
    </row>
    <row r="84" spans="1:75" ht="17.25" customHeight="1">
      <c r="D84" s="1626"/>
      <c r="E84" s="674" t="s">
        <v>60</v>
      </c>
      <c r="F84" s="721">
        <f t="shared" si="34"/>
        <v>74.243964992335208</v>
      </c>
      <c r="G84" s="664">
        <f t="shared" si="35"/>
        <v>0</v>
      </c>
      <c r="H84" s="665">
        <f t="shared" si="36"/>
        <v>0</v>
      </c>
      <c r="I84" s="664">
        <f t="shared" si="35"/>
        <v>32.415965943899998</v>
      </c>
      <c r="J84" s="717">
        <f t="shared" si="37"/>
        <v>0</v>
      </c>
      <c r="K84" s="686">
        <f>하이퐁_DATA!I84</f>
        <v>11.318342919674887</v>
      </c>
      <c r="L84" s="664">
        <f>하이퐁_DATA!J84</f>
        <v>0</v>
      </c>
      <c r="M84" s="665">
        <f t="shared" si="38"/>
        <v>0</v>
      </c>
      <c r="N84" s="664">
        <f>하이퐁_DATA!K84</f>
        <v>0</v>
      </c>
      <c r="O84" s="693" t="str">
        <f t="shared" si="39"/>
        <v/>
      </c>
      <c r="P84" s="692">
        <f>하이퐁_DATA!L84</f>
        <v>10.54451071282109</v>
      </c>
      <c r="Q84" s="664">
        <f>하이퐁_DATA!M84</f>
        <v>0</v>
      </c>
      <c r="R84" s="665">
        <f t="shared" si="40"/>
        <v>0</v>
      </c>
      <c r="S84" s="664">
        <f>하이퐁_DATA!N84</f>
        <v>0</v>
      </c>
      <c r="T84" s="693" t="str">
        <f t="shared" si="41"/>
        <v/>
      </c>
      <c r="U84" s="692">
        <f>하이퐁_DATA!O84</f>
        <v>6.1413659353297163</v>
      </c>
      <c r="V84" s="664">
        <f>하이퐁_DATA!P84</f>
        <v>0</v>
      </c>
      <c r="W84" s="665">
        <f t="shared" si="42"/>
        <v>0</v>
      </c>
      <c r="X84" s="664">
        <f>하이퐁_DATA!Q84</f>
        <v>12.121022722300001</v>
      </c>
      <c r="Y84" s="693">
        <f t="shared" si="43"/>
        <v>0</v>
      </c>
      <c r="Z84" s="692">
        <f>하이퐁_DATA!R84</f>
        <v>5.1775896694072854</v>
      </c>
      <c r="AA84" s="664">
        <f>하이퐁_DATA!S84</f>
        <v>0</v>
      </c>
      <c r="AB84" s="665">
        <f t="shared" si="44"/>
        <v>0</v>
      </c>
      <c r="AC84" s="664">
        <f>하이퐁_DATA!T84</f>
        <v>10.815681833099999</v>
      </c>
      <c r="AD84" s="693">
        <f t="shared" si="45"/>
        <v>0</v>
      </c>
      <c r="AE84" s="692">
        <f>하이퐁_DATA!U84</f>
        <v>5.9190264571383677</v>
      </c>
      <c r="AF84" s="664">
        <f>하이퐁_DATA!V84</f>
        <v>0</v>
      </c>
      <c r="AG84" s="665">
        <f t="shared" si="46"/>
        <v>0</v>
      </c>
      <c r="AH84" s="664">
        <f>하이퐁_DATA!W84</f>
        <v>0</v>
      </c>
      <c r="AI84" s="693" t="str">
        <f t="shared" si="47"/>
        <v/>
      </c>
      <c r="AJ84" s="692">
        <f>하이퐁_DATA!X84</f>
        <v>5.9190264571383677</v>
      </c>
      <c r="AK84" s="664">
        <f>하이퐁_DATA!Y84</f>
        <v>0</v>
      </c>
      <c r="AL84" s="665">
        <f t="shared" si="48"/>
        <v>0</v>
      </c>
      <c r="AM84" s="664">
        <f>하이퐁_DATA!Z84</f>
        <v>0</v>
      </c>
      <c r="AN84" s="693" t="str">
        <f t="shared" si="49"/>
        <v/>
      </c>
      <c r="AO84" s="692">
        <f>하이퐁_DATA!AA84</f>
        <v>5.1789294204666589</v>
      </c>
      <c r="AP84" s="664">
        <f>하이퐁_DATA!AB84</f>
        <v>0</v>
      </c>
      <c r="AQ84" s="665">
        <f t="shared" si="50"/>
        <v>0</v>
      </c>
      <c r="AR84" s="664">
        <f>하이퐁_DATA!AC84</f>
        <v>0</v>
      </c>
      <c r="AS84" s="693" t="str">
        <f t="shared" si="51"/>
        <v/>
      </c>
      <c r="AT84" s="692">
        <f>하이퐁_DATA!AD84</f>
        <v>5.1789294204666607</v>
      </c>
      <c r="AU84" s="664">
        <f>하이퐁_DATA!AE84</f>
        <v>0</v>
      </c>
      <c r="AV84" s="665">
        <f t="shared" si="52"/>
        <v>0</v>
      </c>
      <c r="AW84" s="664">
        <f>하이퐁_DATA!AF84</f>
        <v>9.4792613884999994</v>
      </c>
      <c r="AX84" s="693">
        <f t="shared" si="53"/>
        <v>0</v>
      </c>
      <c r="AY84" s="692">
        <f>하이퐁_DATA!AG84</f>
        <v>5.1793081215729835</v>
      </c>
      <c r="AZ84" s="664">
        <f>하이퐁_DATA!AH84</f>
        <v>0</v>
      </c>
      <c r="BA84" s="665">
        <f t="shared" si="54"/>
        <v>0</v>
      </c>
      <c r="BB84" s="664">
        <f>하이퐁_DATA!AI84</f>
        <v>0</v>
      </c>
      <c r="BC84" s="693" t="str">
        <f t="shared" si="55"/>
        <v/>
      </c>
      <c r="BD84" s="692">
        <f>하이퐁_DATA!AJ84</f>
        <v>6.6587803613159471</v>
      </c>
      <c r="BE84" s="664">
        <f>하이퐁_DATA!AK84</f>
        <v>0</v>
      </c>
      <c r="BF84" s="665">
        <f t="shared" si="56"/>
        <v>0</v>
      </c>
      <c r="BG84" s="664">
        <f>하이퐁_DATA!AL84</f>
        <v>0</v>
      </c>
      <c r="BH84" s="693" t="str">
        <f t="shared" si="57"/>
        <v/>
      </c>
      <c r="BI84" s="692">
        <f>하이퐁_DATA!AM84</f>
        <v>3.3293901806579607</v>
      </c>
      <c r="BJ84" s="664">
        <f>하이퐁_DATA!AN84</f>
        <v>0</v>
      </c>
      <c r="BK84" s="665">
        <f t="shared" si="58"/>
        <v>0</v>
      </c>
      <c r="BL84" s="664">
        <f>하이퐁_DATA!AO84</f>
        <v>0.84536361149999995</v>
      </c>
      <c r="BM84" s="693">
        <f t="shared" si="59"/>
        <v>0</v>
      </c>
      <c r="BN84" s="692">
        <f>하이퐁_DATA!AP84</f>
        <v>3.6987653363452959</v>
      </c>
      <c r="BO84" s="664">
        <f>하이퐁_DATA!AQ84</f>
        <v>0</v>
      </c>
      <c r="BP84" s="665">
        <f t="shared" si="60"/>
        <v>0</v>
      </c>
      <c r="BQ84" s="664">
        <f>하이퐁_DATA!AR84</f>
        <v>0</v>
      </c>
      <c r="BR84" s="693" t="str">
        <f t="shared" si="61"/>
        <v/>
      </c>
    </row>
    <row r="85" spans="1:75">
      <c r="D85" s="1626"/>
      <c r="E85" s="678" t="s">
        <v>16</v>
      </c>
      <c r="F85" s="721">
        <f t="shared" si="34"/>
        <v>1073.3294500901043</v>
      </c>
      <c r="G85" s="664">
        <f t="shared" si="35"/>
        <v>70.784526224200334</v>
      </c>
      <c r="H85" s="665">
        <f t="shared" si="36"/>
        <v>6.5948554955105432E-2</v>
      </c>
      <c r="I85" s="664">
        <f t="shared" si="35"/>
        <v>223.31440762880001</v>
      </c>
      <c r="J85" s="717">
        <f t="shared" si="37"/>
        <v>0.31697250068101523</v>
      </c>
      <c r="K85" s="686">
        <f>하이퐁_DATA!I85</f>
        <v>94.319524330624077</v>
      </c>
      <c r="L85" s="664">
        <f>하이퐁_DATA!J85</f>
        <v>20.9679394984</v>
      </c>
      <c r="M85" s="665">
        <f t="shared" si="38"/>
        <v>0.22230751954282324</v>
      </c>
      <c r="N85" s="664">
        <f>하이퐁_DATA!K85</f>
        <v>27.648363611499999</v>
      </c>
      <c r="O85" s="693">
        <f t="shared" si="39"/>
        <v>0.75837904163263548</v>
      </c>
      <c r="P85" s="692">
        <f>하이퐁_DATA!L85</f>
        <v>87.870922606842413</v>
      </c>
      <c r="Q85" s="664">
        <f>하이퐁_DATA!M85</f>
        <v>18.802909080799999</v>
      </c>
      <c r="R85" s="665">
        <f t="shared" si="40"/>
        <v>0.21398328961366597</v>
      </c>
      <c r="S85" s="664">
        <f>하이퐁_DATA!N85</f>
        <v>24.1384469813</v>
      </c>
      <c r="T85" s="693">
        <f t="shared" si="41"/>
        <v>0.77896101167430409</v>
      </c>
      <c r="U85" s="692">
        <f>하이퐁_DATA!O85</f>
        <v>92.120489029945716</v>
      </c>
      <c r="V85" s="664">
        <f>하이퐁_DATA!P85</f>
        <v>17.580973498399999</v>
      </c>
      <c r="W85" s="665">
        <f t="shared" si="42"/>
        <v>0.19084759192588452</v>
      </c>
      <c r="X85" s="664">
        <f>하이퐁_DATA!Q85</f>
        <v>23.087543962599998</v>
      </c>
      <c r="Y85" s="693">
        <f t="shared" si="43"/>
        <v>0.76149171721685904</v>
      </c>
      <c r="Z85" s="692">
        <f>하이퐁_DATA!R85</f>
        <v>77.663845041109269</v>
      </c>
      <c r="AA85" s="664">
        <f>하이퐁_DATA!S85</f>
        <v>12.241300106196295</v>
      </c>
      <c r="AB85" s="665">
        <f t="shared" si="44"/>
        <v>0.1576190323787946</v>
      </c>
      <c r="AC85" s="664">
        <f>하이퐁_DATA!T85</f>
        <v>16.549857999299999</v>
      </c>
      <c r="AD85" s="693">
        <f t="shared" si="45"/>
        <v>0.73966194191600065</v>
      </c>
      <c r="AE85" s="692">
        <f>하이퐁_DATA!U85</f>
        <v>88.785396857075497</v>
      </c>
      <c r="AF85" s="664">
        <f>하이퐁_DATA!V85</f>
        <v>1.1914040404040405</v>
      </c>
      <c r="AG85" s="665">
        <f t="shared" si="46"/>
        <v>1.3418918905345745E-2</v>
      </c>
      <c r="AH85" s="664">
        <f>하이퐁_DATA!W85</f>
        <v>22.903553018700002</v>
      </c>
      <c r="AI85" s="693">
        <f t="shared" si="47"/>
        <v>5.2018306479841736E-2</v>
      </c>
      <c r="AJ85" s="692">
        <f>하이퐁_DATA!X85</f>
        <v>88.785396857075497</v>
      </c>
      <c r="AK85" s="664">
        <f>하이퐁_DATA!Y85</f>
        <v>0</v>
      </c>
      <c r="AL85" s="665">
        <f t="shared" si="48"/>
        <v>0</v>
      </c>
      <c r="AM85" s="664">
        <f>하이퐁_DATA!Z85</f>
        <v>21.326784110799998</v>
      </c>
      <c r="AN85" s="693">
        <f t="shared" si="49"/>
        <v>0</v>
      </c>
      <c r="AO85" s="692">
        <f>하이퐁_DATA!AA85</f>
        <v>77.683941306999898</v>
      </c>
      <c r="AP85" s="664">
        <f>하이퐁_DATA!AB85</f>
        <v>0</v>
      </c>
      <c r="AQ85" s="665">
        <f t="shared" si="50"/>
        <v>0</v>
      </c>
      <c r="AR85" s="664">
        <f>하이퐁_DATA!AC85</f>
        <v>16.639988611499998</v>
      </c>
      <c r="AS85" s="693">
        <f t="shared" si="51"/>
        <v>0</v>
      </c>
      <c r="AT85" s="692">
        <f>하이퐁_DATA!AD85</f>
        <v>77.683941306999913</v>
      </c>
      <c r="AU85" s="664">
        <f>하이퐁_DATA!AE85</f>
        <v>0</v>
      </c>
      <c r="AV85" s="665">
        <f t="shared" si="52"/>
        <v>0</v>
      </c>
      <c r="AW85" s="664">
        <f>하이퐁_DATA!AF85</f>
        <v>18.904651536700001</v>
      </c>
      <c r="AX85" s="693">
        <f t="shared" si="53"/>
        <v>0</v>
      </c>
      <c r="AY85" s="692">
        <f>하이퐁_DATA!AG85</f>
        <v>77.68962182359472</v>
      </c>
      <c r="AZ85" s="664">
        <f>하이퐁_DATA!AH85</f>
        <v>0</v>
      </c>
      <c r="BA85" s="665">
        <f t="shared" si="54"/>
        <v>0</v>
      </c>
      <c r="BB85" s="664">
        <f>하이퐁_DATA!AI85</f>
        <v>15.265236759</v>
      </c>
      <c r="BC85" s="693">
        <f t="shared" si="55"/>
        <v>0</v>
      </c>
      <c r="BD85" s="692">
        <f>하이퐁_DATA!AJ85</f>
        <v>99.881705419739205</v>
      </c>
      <c r="BE85" s="664">
        <f>하이퐁_DATA!AK85</f>
        <v>0</v>
      </c>
      <c r="BF85" s="665">
        <f t="shared" si="56"/>
        <v>0</v>
      </c>
      <c r="BG85" s="664">
        <f>하이퐁_DATA!AL85</f>
        <v>17.883170444599997</v>
      </c>
      <c r="BH85" s="693">
        <f t="shared" si="57"/>
        <v>0</v>
      </c>
      <c r="BI85" s="692">
        <f>하이퐁_DATA!AM85</f>
        <v>99.881705419739205</v>
      </c>
      <c r="BJ85" s="664">
        <f>하이퐁_DATA!AN85</f>
        <v>0</v>
      </c>
      <c r="BK85" s="665">
        <f t="shared" si="58"/>
        <v>0</v>
      </c>
      <c r="BL85" s="664">
        <f>하이퐁_DATA!AO85</f>
        <v>22.5419943331</v>
      </c>
      <c r="BM85" s="693">
        <f t="shared" si="59"/>
        <v>0</v>
      </c>
      <c r="BN85" s="692">
        <f>하이퐁_DATA!AP85</f>
        <v>110.96296009035888</v>
      </c>
      <c r="BO85" s="664">
        <f>하이퐁_DATA!AQ85</f>
        <v>0</v>
      </c>
      <c r="BP85" s="665">
        <f t="shared" si="60"/>
        <v>0</v>
      </c>
      <c r="BQ85" s="664">
        <f>하이퐁_DATA!AR85</f>
        <v>18.966810592799998</v>
      </c>
      <c r="BR85" s="693">
        <f t="shared" si="61"/>
        <v>0</v>
      </c>
    </row>
    <row r="86" spans="1:75">
      <c r="D86" s="1626"/>
      <c r="E86" s="674" t="s">
        <v>61</v>
      </c>
      <c r="F86" s="721">
        <f t="shared" si="34"/>
        <v>643.9976700540625</v>
      </c>
      <c r="G86" s="664">
        <f t="shared" si="35"/>
        <v>38.098069841686531</v>
      </c>
      <c r="H86" s="665">
        <f t="shared" si="36"/>
        <v>5.9158707574964109E-2</v>
      </c>
      <c r="I86" s="664">
        <f t="shared" si="35"/>
        <v>104.9075553511</v>
      </c>
      <c r="J86" s="717">
        <f t="shared" si="37"/>
        <v>0.36315849429701785</v>
      </c>
      <c r="K86" s="686">
        <f>하이퐁_DATA!I86</f>
        <v>56.591714598374445</v>
      </c>
      <c r="L86" s="664">
        <f>하이퐁_DATA!J86</f>
        <v>10.393409136399999</v>
      </c>
      <c r="M86" s="665">
        <f t="shared" si="38"/>
        <v>0.18365602120665458</v>
      </c>
      <c r="N86" s="664">
        <f>하이퐁_DATA!K86</f>
        <v>10.086348463299998</v>
      </c>
      <c r="O86" s="693">
        <f t="shared" si="39"/>
        <v>1.0304431949993862</v>
      </c>
      <c r="P86" s="692">
        <f>하이퐁_DATA!L86</f>
        <v>52.722553564105446</v>
      </c>
      <c r="Q86" s="664">
        <f>하이퐁_DATA!M86</f>
        <v>9.5404544847999997</v>
      </c>
      <c r="R86" s="665">
        <f t="shared" si="40"/>
        <v>0.18095584981861212</v>
      </c>
      <c r="S86" s="664">
        <f>하이퐁_DATA!N86</f>
        <v>10.5525416849</v>
      </c>
      <c r="T86" s="693">
        <f t="shared" si="41"/>
        <v>0.90409067025546741</v>
      </c>
      <c r="U86" s="692">
        <f>하이퐁_DATA!O86</f>
        <v>55.272293417967425</v>
      </c>
      <c r="V86" s="664">
        <f>하이퐁_DATA!P86</f>
        <v>11.006371190099999</v>
      </c>
      <c r="W86" s="665">
        <f t="shared" si="42"/>
        <v>0.19912998917685842</v>
      </c>
      <c r="X86" s="664">
        <f>하이퐁_DATA!Q86</f>
        <v>8.7557295554000003</v>
      </c>
      <c r="Y86" s="693">
        <f t="shared" si="43"/>
        <v>1.257047870249937</v>
      </c>
      <c r="Z86" s="692">
        <f>하이퐁_DATA!R86</f>
        <v>46.598307024665559</v>
      </c>
      <c r="AA86" s="664">
        <f>하이퐁_DATA!S86</f>
        <v>6.1118274546289557</v>
      </c>
      <c r="AB86" s="665">
        <f t="shared" si="44"/>
        <v>0.13115986062313012</v>
      </c>
      <c r="AC86" s="664">
        <f>하이퐁_DATA!T86</f>
        <v>6.7680890366999993</v>
      </c>
      <c r="AD86" s="693">
        <f t="shared" si="45"/>
        <v>0.90303591183383347</v>
      </c>
      <c r="AE86" s="692">
        <f>하이퐁_DATA!U86</f>
        <v>53.2712381142453</v>
      </c>
      <c r="AF86" s="664">
        <f>하이퐁_DATA!V86</f>
        <v>1.0460075757575757</v>
      </c>
      <c r="AG86" s="665">
        <f t="shared" si="46"/>
        <v>1.9635503374528573E-2</v>
      </c>
      <c r="AH86" s="664">
        <f>하이퐁_DATA!W86</f>
        <v>12.462897722300001</v>
      </c>
      <c r="AI86" s="693">
        <f t="shared" si="47"/>
        <v>8.3929724777083159E-2</v>
      </c>
      <c r="AJ86" s="692">
        <f>하이퐁_DATA!X86</f>
        <v>53.2712381142453</v>
      </c>
      <c r="AK86" s="664">
        <f>하이퐁_DATA!Y86</f>
        <v>0</v>
      </c>
      <c r="AL86" s="665">
        <f t="shared" si="48"/>
        <v>0</v>
      </c>
      <c r="AM86" s="664">
        <f>하이퐁_DATA!Z86</f>
        <v>12.0070644072</v>
      </c>
      <c r="AN86" s="693">
        <f t="shared" si="49"/>
        <v>0</v>
      </c>
      <c r="AO86" s="692">
        <f>하이퐁_DATA!AA86</f>
        <v>46.610364784199938</v>
      </c>
      <c r="AP86" s="664">
        <f>하이퐁_DATA!AB86</f>
        <v>0</v>
      </c>
      <c r="AQ86" s="665">
        <f t="shared" si="50"/>
        <v>0</v>
      </c>
      <c r="AR86" s="664">
        <f>하이퐁_DATA!AC86</f>
        <v>9.7071780186999987</v>
      </c>
      <c r="AS86" s="693">
        <f t="shared" si="51"/>
        <v>0</v>
      </c>
      <c r="AT86" s="692">
        <f>하이퐁_DATA!AD86</f>
        <v>46.610364784199945</v>
      </c>
      <c r="AU86" s="664">
        <f>하이퐁_DATA!AE86</f>
        <v>0</v>
      </c>
      <c r="AV86" s="665">
        <f t="shared" si="52"/>
        <v>0</v>
      </c>
      <c r="AW86" s="664">
        <f>하이퐁_DATA!AF86</f>
        <v>10.573261388500001</v>
      </c>
      <c r="AX86" s="693">
        <f t="shared" si="53"/>
        <v>0</v>
      </c>
      <c r="AY86" s="692">
        <f>하이퐁_DATA!AG86</f>
        <v>46.613773094156834</v>
      </c>
      <c r="AZ86" s="664">
        <f>하이퐁_DATA!AH86</f>
        <v>0</v>
      </c>
      <c r="BA86" s="665">
        <f t="shared" si="54"/>
        <v>0</v>
      </c>
      <c r="BB86" s="664">
        <f>하이퐁_DATA!AI86</f>
        <v>7.1141079445999997</v>
      </c>
      <c r="BC86" s="693">
        <f t="shared" si="55"/>
        <v>0</v>
      </c>
      <c r="BD86" s="692">
        <f>하이퐁_DATA!AJ86</f>
        <v>59.929023251843518</v>
      </c>
      <c r="BE86" s="664">
        <f>하이퐁_DATA!AK86</f>
        <v>0</v>
      </c>
      <c r="BF86" s="665">
        <f t="shared" si="56"/>
        <v>0</v>
      </c>
      <c r="BG86" s="664">
        <f>하이퐁_DATA!AL86</f>
        <v>7.5502575740999998</v>
      </c>
      <c r="BH86" s="693">
        <f t="shared" si="57"/>
        <v>0</v>
      </c>
      <c r="BI86" s="692">
        <f>하이퐁_DATA!AM86</f>
        <v>59.929023251843518</v>
      </c>
      <c r="BJ86" s="664">
        <f>하이퐁_DATA!AN86</f>
        <v>0</v>
      </c>
      <c r="BK86" s="665">
        <f t="shared" si="58"/>
        <v>0</v>
      </c>
      <c r="BL86" s="664">
        <f>하이퐁_DATA!AO86</f>
        <v>11.307774629500001</v>
      </c>
      <c r="BM86" s="693">
        <f t="shared" si="59"/>
        <v>0</v>
      </c>
      <c r="BN86" s="692">
        <f>하이퐁_DATA!AP86</f>
        <v>66.57777605421532</v>
      </c>
      <c r="BO86" s="664">
        <f>하이퐁_DATA!AQ86</f>
        <v>0</v>
      </c>
      <c r="BP86" s="665">
        <f t="shared" si="60"/>
        <v>0</v>
      </c>
      <c r="BQ86" s="664">
        <f>하이퐁_DATA!AR86</f>
        <v>9.3300795553999993</v>
      </c>
      <c r="BR86" s="693">
        <f t="shared" si="61"/>
        <v>0</v>
      </c>
    </row>
    <row r="87" spans="1:75">
      <c r="D87" s="1626"/>
      <c r="E87" s="674" t="s">
        <v>62</v>
      </c>
      <c r="F87" s="721">
        <f t="shared" si="34"/>
        <v>429.33178003604166</v>
      </c>
      <c r="G87" s="664">
        <f t="shared" si="35"/>
        <v>32.686456382513803</v>
      </c>
      <c r="H87" s="665">
        <f t="shared" si="36"/>
        <v>7.6133326025317416E-2</v>
      </c>
      <c r="I87" s="664">
        <f t="shared" si="35"/>
        <v>118.40685227769998</v>
      </c>
      <c r="J87" s="717">
        <f t="shared" si="37"/>
        <v>0.27605206754296741</v>
      </c>
      <c r="K87" s="686">
        <f>하이퐁_DATA!I87</f>
        <v>37.727809732249632</v>
      </c>
      <c r="L87" s="664">
        <f>하이퐁_DATA!J87</f>
        <v>10.574530361999999</v>
      </c>
      <c r="M87" s="665">
        <f t="shared" si="38"/>
        <v>0.28028476704707606</v>
      </c>
      <c r="N87" s="664">
        <f>하이퐁_DATA!K87</f>
        <v>17.5620151482</v>
      </c>
      <c r="O87" s="693">
        <f t="shared" si="39"/>
        <v>0.60212511336341856</v>
      </c>
      <c r="P87" s="692">
        <f>하이퐁_DATA!L87</f>
        <v>35.148369042736967</v>
      </c>
      <c r="Q87" s="664">
        <f>하이퐁_DATA!M87</f>
        <v>9.2624545959999995</v>
      </c>
      <c r="R87" s="665">
        <f t="shared" si="40"/>
        <v>0.26352444930624697</v>
      </c>
      <c r="S87" s="664">
        <f>하이퐁_DATA!N87</f>
        <v>13.5859052964</v>
      </c>
      <c r="T87" s="693">
        <f t="shared" si="41"/>
        <v>0.68176940689071119</v>
      </c>
      <c r="U87" s="692">
        <f>하이퐁_DATA!O87</f>
        <v>36.848195611978291</v>
      </c>
      <c r="V87" s="664">
        <f>하이퐁_DATA!P87</f>
        <v>6.5746023082999994</v>
      </c>
      <c r="W87" s="665">
        <f t="shared" si="42"/>
        <v>0.17842399604942361</v>
      </c>
      <c r="X87" s="664">
        <f>하이퐁_DATA!Q87</f>
        <v>14.331814407199998</v>
      </c>
      <c r="Y87" s="693">
        <f t="shared" si="43"/>
        <v>0.45874179789804281</v>
      </c>
      <c r="Z87" s="692">
        <f>하이퐁_DATA!R87</f>
        <v>31.06553801644371</v>
      </c>
      <c r="AA87" s="664">
        <f>하이퐁_DATA!S87</f>
        <v>6.1294726515673403</v>
      </c>
      <c r="AB87" s="665">
        <f t="shared" si="44"/>
        <v>0.19730779001229171</v>
      </c>
      <c r="AC87" s="664">
        <f>하이퐁_DATA!T87</f>
        <v>9.7817689625999993</v>
      </c>
      <c r="AD87" s="693">
        <f t="shared" si="45"/>
        <v>0.62662210434564625</v>
      </c>
      <c r="AE87" s="692">
        <f>하이퐁_DATA!U87</f>
        <v>35.514158742830197</v>
      </c>
      <c r="AF87" s="664">
        <f>하이퐁_DATA!V87</f>
        <v>0.14539646464646463</v>
      </c>
      <c r="AG87" s="665">
        <f t="shared" si="46"/>
        <v>4.0940422015718347E-3</v>
      </c>
      <c r="AH87" s="664">
        <f>하이퐁_DATA!W87</f>
        <v>10.440655296400001</v>
      </c>
      <c r="AI87" s="693">
        <f t="shared" si="47"/>
        <v>1.3925990325204807E-2</v>
      </c>
      <c r="AJ87" s="692">
        <f>하이퐁_DATA!X87</f>
        <v>35.514158742830197</v>
      </c>
      <c r="AK87" s="664">
        <f>하이퐁_DATA!Y87</f>
        <v>0</v>
      </c>
      <c r="AL87" s="665">
        <f t="shared" si="48"/>
        <v>0</v>
      </c>
      <c r="AM87" s="664">
        <f>하이퐁_DATA!Z87</f>
        <v>9.3197197035999988</v>
      </c>
      <c r="AN87" s="693">
        <f t="shared" si="49"/>
        <v>0</v>
      </c>
      <c r="AO87" s="692">
        <f>하이퐁_DATA!AA87</f>
        <v>31.073576522799961</v>
      </c>
      <c r="AP87" s="664">
        <f>하이퐁_DATA!AB87</f>
        <v>0</v>
      </c>
      <c r="AQ87" s="665">
        <f t="shared" si="50"/>
        <v>0</v>
      </c>
      <c r="AR87" s="664">
        <f>하이퐁_DATA!AC87</f>
        <v>6.9328105928000001</v>
      </c>
      <c r="AS87" s="693">
        <f t="shared" si="51"/>
        <v>0</v>
      </c>
      <c r="AT87" s="692">
        <f>하이퐁_DATA!AD87</f>
        <v>31.073576522799968</v>
      </c>
      <c r="AU87" s="664">
        <f>하이퐁_DATA!AE87</f>
        <v>0</v>
      </c>
      <c r="AV87" s="665">
        <f t="shared" si="52"/>
        <v>0</v>
      </c>
      <c r="AW87" s="664">
        <f>하이퐁_DATA!AF87</f>
        <v>8.3313901482000006</v>
      </c>
      <c r="AX87" s="693">
        <f t="shared" si="53"/>
        <v>0</v>
      </c>
      <c r="AY87" s="692">
        <f>하이퐁_DATA!AG87</f>
        <v>31.07584872943789</v>
      </c>
      <c r="AZ87" s="664">
        <f>하이퐁_DATA!AH87</f>
        <v>0</v>
      </c>
      <c r="BA87" s="665">
        <f t="shared" si="54"/>
        <v>0</v>
      </c>
      <c r="BB87" s="664">
        <f>하이퐁_DATA!AI87</f>
        <v>8.1511288143999998</v>
      </c>
      <c r="BC87" s="693">
        <f t="shared" si="55"/>
        <v>0</v>
      </c>
      <c r="BD87" s="692">
        <f>하이퐁_DATA!AJ87</f>
        <v>39.952682167895688</v>
      </c>
      <c r="BE87" s="664">
        <f>하이퐁_DATA!AK87</f>
        <v>0</v>
      </c>
      <c r="BF87" s="665">
        <f t="shared" si="56"/>
        <v>0</v>
      </c>
      <c r="BG87" s="664">
        <f>하이퐁_DATA!AL87</f>
        <v>10.3329128705</v>
      </c>
      <c r="BH87" s="693">
        <f t="shared" si="57"/>
        <v>0</v>
      </c>
      <c r="BI87" s="692">
        <f>하이퐁_DATA!AM87</f>
        <v>39.952682167895688</v>
      </c>
      <c r="BJ87" s="664">
        <f>하이퐁_DATA!AN87</f>
        <v>0</v>
      </c>
      <c r="BK87" s="665">
        <f t="shared" si="58"/>
        <v>0</v>
      </c>
      <c r="BL87" s="664">
        <f>하이퐁_DATA!AO87</f>
        <v>11.234219703599999</v>
      </c>
      <c r="BM87" s="693">
        <f t="shared" si="59"/>
        <v>0</v>
      </c>
      <c r="BN87" s="692">
        <f>하이퐁_DATA!AP87</f>
        <v>44.385184036143556</v>
      </c>
      <c r="BO87" s="664">
        <f>하이퐁_DATA!AQ87</f>
        <v>0</v>
      </c>
      <c r="BP87" s="665">
        <f t="shared" si="60"/>
        <v>0</v>
      </c>
      <c r="BQ87" s="664">
        <f>하이퐁_DATA!AR87</f>
        <v>9.6367310373999988</v>
      </c>
      <c r="BR87" s="693">
        <f t="shared" si="61"/>
        <v>0</v>
      </c>
    </row>
    <row r="88" spans="1:75">
      <c r="D88" s="1626"/>
      <c r="E88" s="678" t="s">
        <v>17</v>
      </c>
      <c r="F88" s="721">
        <f t="shared" si="34"/>
        <v>369.92251315919924</v>
      </c>
      <c r="G88" s="664">
        <f t="shared" si="35"/>
        <v>36.391300779285629</v>
      </c>
      <c r="H88" s="665">
        <f t="shared" si="36"/>
        <v>9.8375469144870165E-2</v>
      </c>
      <c r="I88" s="664">
        <f t="shared" si="35"/>
        <v>84.505284110799991</v>
      </c>
      <c r="J88" s="717">
        <f t="shared" si="37"/>
        <v>0.43063935187260949</v>
      </c>
      <c r="K88" s="686">
        <f>하이퐁_DATA!I88</f>
        <v>37.727809732249625</v>
      </c>
      <c r="L88" s="664">
        <f>하이퐁_DATA!J88</f>
        <v>7.1142727019999992</v>
      </c>
      <c r="M88" s="665">
        <f t="shared" si="38"/>
        <v>0.18856839960997629</v>
      </c>
      <c r="N88" s="664">
        <f>하이퐁_DATA!K88</f>
        <v>11.6703693331</v>
      </c>
      <c r="O88" s="693">
        <f t="shared" si="39"/>
        <v>0.60960133299485175</v>
      </c>
      <c r="P88" s="692">
        <f>하이퐁_DATA!L88</f>
        <v>35.148369042736967</v>
      </c>
      <c r="Q88" s="664">
        <f>하이퐁_DATA!M88</f>
        <v>15.0520150976</v>
      </c>
      <c r="R88" s="665">
        <f t="shared" si="40"/>
        <v>0.42824220604086138</v>
      </c>
      <c r="S88" s="664">
        <f>하이퐁_DATA!N88</f>
        <v>6.8261041302000001</v>
      </c>
      <c r="T88" s="693">
        <f t="shared" si="41"/>
        <v>2.205066727741082</v>
      </c>
      <c r="U88" s="692">
        <f>하이퐁_DATA!O88</f>
        <v>30.706829676648578</v>
      </c>
      <c r="V88" s="664">
        <f>하이퐁_DATA!P88</f>
        <v>6.8922159344999994</v>
      </c>
      <c r="W88" s="665">
        <f t="shared" si="42"/>
        <v>0.22445221493319045</v>
      </c>
      <c r="X88" s="664">
        <f>하이퐁_DATA!Q88</f>
        <v>11.0829658892</v>
      </c>
      <c r="Y88" s="693">
        <f t="shared" si="43"/>
        <v>0.62187468619895747</v>
      </c>
      <c r="Z88" s="692">
        <f>하이퐁_DATA!R88</f>
        <v>25.887948347036424</v>
      </c>
      <c r="AA88" s="664">
        <f>하이퐁_DATA!S88</f>
        <v>5.5231051259937116</v>
      </c>
      <c r="AB88" s="665">
        <f t="shared" si="44"/>
        <v>0.21334657547808267</v>
      </c>
      <c r="AC88" s="664">
        <f>하이퐁_DATA!T88</f>
        <v>10.4841666849</v>
      </c>
      <c r="AD88" s="693">
        <f t="shared" si="45"/>
        <v>0.52680439866989692</v>
      </c>
      <c r="AE88" s="692">
        <f>하이퐁_DATA!U88</f>
        <v>29.595132285691836</v>
      </c>
      <c r="AF88" s="664">
        <f>하이퐁_DATA!V88</f>
        <v>1.809691919191919</v>
      </c>
      <c r="AG88" s="665">
        <f t="shared" si="46"/>
        <v>6.1148296338815133E-2</v>
      </c>
      <c r="AH88" s="664">
        <f>하이퐁_DATA!W88</f>
        <v>9.5455643524999996</v>
      </c>
      <c r="AI88" s="693">
        <f t="shared" si="47"/>
        <v>0.18958459158236751</v>
      </c>
      <c r="AJ88" s="692">
        <f>하이퐁_DATA!X88</f>
        <v>29.595132285691836</v>
      </c>
      <c r="AK88" s="664">
        <f>하이퐁_DATA!Y88</f>
        <v>0</v>
      </c>
      <c r="AL88" s="665">
        <f t="shared" si="48"/>
        <v>0</v>
      </c>
      <c r="AM88" s="664">
        <f>하이퐁_DATA!Z88</f>
        <v>5.7207083697999996</v>
      </c>
      <c r="AN88" s="693">
        <f t="shared" si="49"/>
        <v>0</v>
      </c>
      <c r="AO88" s="692">
        <f>하이퐁_DATA!AA88</f>
        <v>25.894647102333295</v>
      </c>
      <c r="AP88" s="664">
        <f>하이퐁_DATA!AB88</f>
        <v>0</v>
      </c>
      <c r="AQ88" s="665">
        <f t="shared" si="50"/>
        <v>0</v>
      </c>
      <c r="AR88" s="664">
        <f>하이퐁_DATA!AC88</f>
        <v>4.4847784438999998</v>
      </c>
      <c r="AS88" s="693">
        <f t="shared" si="51"/>
        <v>0</v>
      </c>
      <c r="AT88" s="692">
        <f>하이퐁_DATA!AD88</f>
        <v>25.894647102333302</v>
      </c>
      <c r="AU88" s="664">
        <f>하이퐁_DATA!AE88</f>
        <v>0</v>
      </c>
      <c r="AV88" s="665">
        <f t="shared" si="52"/>
        <v>0</v>
      </c>
      <c r="AW88" s="664">
        <f>하이퐁_DATA!AF88</f>
        <v>8.1231572035999982</v>
      </c>
      <c r="AX88" s="693">
        <f t="shared" si="53"/>
        <v>0</v>
      </c>
      <c r="AY88" s="692">
        <f>하이퐁_DATA!AG88</f>
        <v>25.896540607864914</v>
      </c>
      <c r="AZ88" s="664">
        <f>하이퐁_DATA!AH88</f>
        <v>0</v>
      </c>
      <c r="BA88" s="665">
        <f t="shared" si="54"/>
        <v>0</v>
      </c>
      <c r="BB88" s="664">
        <f>하이퐁_DATA!AI88</f>
        <v>6.2987879252000001</v>
      </c>
      <c r="BC88" s="693">
        <f t="shared" si="55"/>
        <v>0</v>
      </c>
      <c r="BD88" s="692">
        <f>하이퐁_DATA!AJ88</f>
        <v>33.293901806579733</v>
      </c>
      <c r="BE88" s="664">
        <f>하이퐁_DATA!AK88</f>
        <v>0</v>
      </c>
      <c r="BF88" s="665">
        <f t="shared" si="56"/>
        <v>0</v>
      </c>
      <c r="BG88" s="664">
        <f>하이퐁_DATA!AL88</f>
        <v>6.4521136114999997</v>
      </c>
      <c r="BH88" s="693">
        <f t="shared" si="57"/>
        <v>0</v>
      </c>
      <c r="BI88" s="692">
        <f>하이퐁_DATA!AM88</f>
        <v>33.293901806579733</v>
      </c>
      <c r="BJ88" s="664">
        <f>하이퐁_DATA!AN88</f>
        <v>0</v>
      </c>
      <c r="BK88" s="665">
        <f t="shared" si="58"/>
        <v>0</v>
      </c>
      <c r="BL88" s="664">
        <f>하이퐁_DATA!AO88</f>
        <v>2.7370719812999997</v>
      </c>
      <c r="BM88" s="693">
        <f t="shared" si="59"/>
        <v>0</v>
      </c>
      <c r="BN88" s="692">
        <f>하이퐁_DATA!AP88</f>
        <v>36.987653363452964</v>
      </c>
      <c r="BO88" s="664">
        <f>하이퐁_DATA!AQ88</f>
        <v>0</v>
      </c>
      <c r="BP88" s="665">
        <f t="shared" si="60"/>
        <v>0</v>
      </c>
      <c r="BQ88" s="664">
        <f>하이퐁_DATA!AR88</f>
        <v>3.8165681669000002</v>
      </c>
      <c r="BR88" s="693">
        <f t="shared" si="61"/>
        <v>0</v>
      </c>
    </row>
    <row r="89" spans="1:75">
      <c r="D89" s="1626"/>
      <c r="E89" s="678" t="s">
        <v>63</v>
      </c>
      <c r="F89" s="721">
        <f t="shared" si="34"/>
        <v>405.06329074421558</v>
      </c>
      <c r="G89" s="664">
        <f t="shared" si="35"/>
        <v>299.28785302168421</v>
      </c>
      <c r="H89" s="665">
        <f t="shared" si="36"/>
        <v>0.73886688786783905</v>
      </c>
      <c r="I89" s="664">
        <f t="shared" si="35"/>
        <v>967.03363368559997</v>
      </c>
      <c r="J89" s="717">
        <f t="shared" si="37"/>
        <v>0.30949063465458337</v>
      </c>
      <c r="K89" s="686">
        <f>하이퐁_DATA!I89</f>
        <v>37.727809732249625</v>
      </c>
      <c r="L89" s="664">
        <f>하이퐁_DATA!J89</f>
        <v>82.782924122799997</v>
      </c>
      <c r="M89" s="665">
        <f t="shared" si="38"/>
        <v>2.194214949404746</v>
      </c>
      <c r="N89" s="664">
        <f>하이퐁_DATA!K89</f>
        <v>109.37182124029999</v>
      </c>
      <c r="O89" s="693">
        <f t="shared" si="39"/>
        <v>0.75689444670504535</v>
      </c>
      <c r="P89" s="692">
        <f>하이퐁_DATA!L89</f>
        <v>35.148369042736967</v>
      </c>
      <c r="Q89" s="664">
        <f>하이퐁_DATA!M89</f>
        <v>68.684954595999997</v>
      </c>
      <c r="R89" s="665">
        <f t="shared" si="40"/>
        <v>1.9541434344360569</v>
      </c>
      <c r="S89" s="664">
        <f>하이퐁_DATA!N89</f>
        <v>108.36567266759999</v>
      </c>
      <c r="T89" s="693">
        <f t="shared" si="41"/>
        <v>0.63382575778109818</v>
      </c>
      <c r="U89" s="692">
        <f>하이퐁_DATA!O89</f>
        <v>30.706829676648578</v>
      </c>
      <c r="V89" s="664">
        <f>하이퐁_DATA!P89</f>
        <v>90.634227252399995</v>
      </c>
      <c r="W89" s="665">
        <f t="shared" si="42"/>
        <v>2.9515983319282229</v>
      </c>
      <c r="X89" s="664">
        <f>하이퐁_DATA!Q89</f>
        <v>123.8637988885</v>
      </c>
      <c r="Y89" s="693">
        <f t="shared" si="43"/>
        <v>0.73172491127926187</v>
      </c>
      <c r="Z89" s="692">
        <f>하이퐁_DATA!R89</f>
        <v>25.887948347036424</v>
      </c>
      <c r="AA89" s="664">
        <f>하이퐁_DATA!S89</f>
        <v>53.786575333312513</v>
      </c>
      <c r="AB89" s="665">
        <f t="shared" si="44"/>
        <v>2.0776685202042997</v>
      </c>
      <c r="AC89" s="664">
        <f>하이퐁_DATA!T89</f>
        <v>108.7866969266</v>
      </c>
      <c r="AD89" s="693">
        <f t="shared" si="45"/>
        <v>0.49442235910152799</v>
      </c>
      <c r="AE89" s="692">
        <f>하이퐁_DATA!U89</f>
        <v>29.595132285691836</v>
      </c>
      <c r="AF89" s="664">
        <f>하이퐁_DATA!V89</f>
        <v>3.3991717171717197</v>
      </c>
      <c r="AG89" s="665">
        <f t="shared" si="46"/>
        <v>0.11485577034622996</v>
      </c>
      <c r="AH89" s="664">
        <f>하이퐁_DATA!W89</f>
        <v>77.031689407199991</v>
      </c>
      <c r="AI89" s="693">
        <f t="shared" si="47"/>
        <v>4.4126926766505647E-2</v>
      </c>
      <c r="AJ89" s="692">
        <f>하이퐁_DATA!X89</f>
        <v>29.595132285691836</v>
      </c>
      <c r="AK89" s="664">
        <f>하이퐁_DATA!Y89</f>
        <v>0</v>
      </c>
      <c r="AL89" s="665">
        <f t="shared" si="48"/>
        <v>0</v>
      </c>
      <c r="AM89" s="664">
        <f>하이퐁_DATA!Z89</f>
        <v>65.586128814399999</v>
      </c>
      <c r="AN89" s="693">
        <f t="shared" si="49"/>
        <v>0</v>
      </c>
      <c r="AO89" s="692">
        <f>하이퐁_DATA!AA89</f>
        <v>25.894647102333295</v>
      </c>
      <c r="AP89" s="664">
        <f>하이퐁_DATA!AB89</f>
        <v>0</v>
      </c>
      <c r="AQ89" s="665">
        <f t="shared" si="50"/>
        <v>0</v>
      </c>
      <c r="AR89" s="664">
        <f>하이퐁_DATA!AC89</f>
        <v>62.132155296400001</v>
      </c>
      <c r="AS89" s="693">
        <f t="shared" si="51"/>
        <v>0</v>
      </c>
      <c r="AT89" s="692">
        <f>하이퐁_DATA!AD89</f>
        <v>25.894647102333302</v>
      </c>
      <c r="AU89" s="664">
        <f>하이퐁_DATA!AE89</f>
        <v>0</v>
      </c>
      <c r="AV89" s="665">
        <f t="shared" si="52"/>
        <v>0</v>
      </c>
      <c r="AW89" s="664">
        <f>하이퐁_DATA!AF89</f>
        <v>69.870962129500001</v>
      </c>
      <c r="AX89" s="693">
        <f t="shared" si="53"/>
        <v>0</v>
      </c>
      <c r="AY89" s="692">
        <f>하이퐁_DATA!AG89</f>
        <v>25.896540607864914</v>
      </c>
      <c r="AZ89" s="664">
        <f>하이퐁_DATA!AH89</f>
        <v>0</v>
      </c>
      <c r="BA89" s="665">
        <f t="shared" si="54"/>
        <v>0</v>
      </c>
      <c r="BB89" s="664">
        <f>하이퐁_DATA!AI89</f>
        <v>71.911852277699992</v>
      </c>
      <c r="BC89" s="693">
        <f t="shared" si="55"/>
        <v>0</v>
      </c>
      <c r="BD89" s="692">
        <f>하이퐁_DATA!AJ89</f>
        <v>33.293901806579733</v>
      </c>
      <c r="BE89" s="664">
        <f>하이퐁_DATA!AK89</f>
        <v>0</v>
      </c>
      <c r="BF89" s="665">
        <f t="shared" si="56"/>
        <v>0</v>
      </c>
      <c r="BG89" s="664">
        <f>하이퐁_DATA!AL89</f>
        <v>73.3062878705</v>
      </c>
      <c r="BH89" s="693">
        <f t="shared" si="57"/>
        <v>0</v>
      </c>
      <c r="BI89" s="692">
        <f>하이퐁_DATA!AM89</f>
        <v>49.940852709869603</v>
      </c>
      <c r="BJ89" s="664">
        <f>하이퐁_DATA!AN89</f>
        <v>0</v>
      </c>
      <c r="BK89" s="665">
        <f t="shared" si="58"/>
        <v>0</v>
      </c>
      <c r="BL89" s="664">
        <f>하이퐁_DATA!AO89</f>
        <v>90.860015148199992</v>
      </c>
      <c r="BM89" s="693">
        <f t="shared" si="59"/>
        <v>0</v>
      </c>
      <c r="BN89" s="692">
        <f>하이퐁_DATA!AP89</f>
        <v>55.481480045179438</v>
      </c>
      <c r="BO89" s="664">
        <f>하이퐁_DATA!AQ89</f>
        <v>0</v>
      </c>
      <c r="BP89" s="665">
        <f t="shared" si="60"/>
        <v>0</v>
      </c>
      <c r="BQ89" s="664">
        <f>하이퐁_DATA!AR89</f>
        <v>96.806568166899993</v>
      </c>
      <c r="BR89" s="693">
        <f t="shared" si="61"/>
        <v>0</v>
      </c>
    </row>
    <row r="90" spans="1:75">
      <c r="D90" s="1626"/>
      <c r="E90" s="678" t="s">
        <v>56</v>
      </c>
      <c r="F90" s="721">
        <f t="shared" si="34"/>
        <v>0</v>
      </c>
      <c r="G90" s="664" t="e">
        <f t="shared" si="35"/>
        <v>#VALUE!</v>
      </c>
      <c r="H90" s="665" t="str">
        <f t="shared" si="36"/>
        <v/>
      </c>
      <c r="I90" s="664">
        <f t="shared" si="35"/>
        <v>30.070496240300002</v>
      </c>
      <c r="J90" s="717" t="str">
        <f t="shared" si="37"/>
        <v/>
      </c>
      <c r="K90" s="686">
        <f>하이퐁_DATA!I90</f>
        <v>0</v>
      </c>
      <c r="L90" s="664">
        <f>하이퐁_DATA!J90</f>
        <v>5.3178031195999997</v>
      </c>
      <c r="M90" s="665" t="str">
        <f t="shared" si="38"/>
        <v/>
      </c>
      <c r="N90" s="664">
        <f>하이퐁_DATA!K90</f>
        <v>7.7325908892000008</v>
      </c>
      <c r="O90" s="693">
        <f t="shared" si="39"/>
        <v>0.68771297949142762</v>
      </c>
      <c r="P90" s="692">
        <f>하이퐁_DATA!L90</f>
        <v>0</v>
      </c>
      <c r="Q90" s="664">
        <f>하이퐁_DATA!M90</f>
        <v>3.3865454595999998</v>
      </c>
      <c r="R90" s="665" t="str">
        <f t="shared" si="40"/>
        <v/>
      </c>
      <c r="S90" s="664">
        <f>하이퐁_DATA!N90</f>
        <v>3.1473219812999997</v>
      </c>
      <c r="T90" s="693">
        <f t="shared" si="41"/>
        <v>1.0760085811751581</v>
      </c>
      <c r="U90" s="692">
        <f>하이퐁_DATA!O90</f>
        <v>0</v>
      </c>
      <c r="V90" s="664">
        <f>하이퐁_DATA!P90</f>
        <v>4.7409128754000003</v>
      </c>
      <c r="W90" s="665" t="str">
        <f t="shared" si="42"/>
        <v/>
      </c>
      <c r="X90" s="664">
        <f>하이퐁_DATA!Q90</f>
        <v>4.6888674258999998</v>
      </c>
      <c r="Y90" s="693">
        <f t="shared" si="43"/>
        <v>1.0110997912230395</v>
      </c>
      <c r="Z90" s="692">
        <f>하이퐁_DATA!R90</f>
        <v>0</v>
      </c>
      <c r="AA90" s="664">
        <f>하이퐁_DATA!S90</f>
        <v>1.5830491106021323</v>
      </c>
      <c r="AB90" s="665" t="str">
        <f t="shared" si="44"/>
        <v/>
      </c>
      <c r="AC90" s="664">
        <f>하이퐁_DATA!T90</f>
        <v>2.6210416848999998</v>
      </c>
      <c r="AD90" s="693">
        <f t="shared" si="45"/>
        <v>0.60397708274621742</v>
      </c>
      <c r="AE90" s="692">
        <f>하이퐁_DATA!U90</f>
        <v>0</v>
      </c>
      <c r="AF90" s="664">
        <f>하이퐁_DATA!V90</f>
        <v>3.8819444444444441E-2</v>
      </c>
      <c r="AG90" s="665" t="str">
        <f t="shared" si="46"/>
        <v/>
      </c>
      <c r="AH90" s="664">
        <f>하이퐁_DATA!W90</f>
        <v>2.7495038144000001</v>
      </c>
      <c r="AI90" s="693">
        <f t="shared" si="47"/>
        <v>1.4118709070754965E-2</v>
      </c>
      <c r="AJ90" s="692">
        <f>하이퐁_DATA!X90</f>
        <v>0</v>
      </c>
      <c r="AK90" s="664">
        <f>하이퐁_DATA!Y90</f>
        <v>0</v>
      </c>
      <c r="AL90" s="665" t="str">
        <f t="shared" si="48"/>
        <v/>
      </c>
      <c r="AM90" s="664">
        <f>하이퐁_DATA!Z90</f>
        <v>2.2563749999999998</v>
      </c>
      <c r="AN90" s="693">
        <f t="shared" si="49"/>
        <v>0</v>
      </c>
      <c r="AO90" s="692">
        <f>하이퐁_DATA!AA90</f>
        <v>0</v>
      </c>
      <c r="AP90" s="664">
        <f>하이퐁_DATA!AB90</f>
        <v>0</v>
      </c>
      <c r="AQ90" s="665" t="str">
        <f t="shared" si="50"/>
        <v/>
      </c>
      <c r="AR90" s="664">
        <f>하이퐁_DATA!AC90</f>
        <v>0.94067425900000001</v>
      </c>
      <c r="AS90" s="693">
        <f t="shared" si="51"/>
        <v>0</v>
      </c>
      <c r="AT90" s="692">
        <f>하이퐁_DATA!AD90</f>
        <v>0</v>
      </c>
      <c r="AU90" s="664">
        <f>하이퐁_DATA!AE90</f>
        <v>0</v>
      </c>
      <c r="AV90" s="665" t="str">
        <f t="shared" si="52"/>
        <v/>
      </c>
      <c r="AW90" s="664">
        <f>하이퐁_DATA!AF90</f>
        <v>1.6886552963999999</v>
      </c>
      <c r="AX90" s="693">
        <f t="shared" si="53"/>
        <v>0</v>
      </c>
      <c r="AY90" s="692">
        <f>하이퐁_DATA!AG90</f>
        <v>0</v>
      </c>
      <c r="AZ90" s="664">
        <f>하이퐁_DATA!AH90</f>
        <v>0</v>
      </c>
      <c r="BA90" s="665" t="str">
        <f t="shared" si="54"/>
        <v/>
      </c>
      <c r="BB90" s="664">
        <f>하이퐁_DATA!AI90</f>
        <v>0.79770831509999995</v>
      </c>
      <c r="BC90" s="693">
        <f t="shared" si="55"/>
        <v>0</v>
      </c>
      <c r="BD90" s="692">
        <f>하이퐁_DATA!AJ90</f>
        <v>0</v>
      </c>
      <c r="BE90" s="664">
        <f>하이퐁_DATA!AK90</f>
        <v>0</v>
      </c>
      <c r="BF90" s="665" t="str">
        <f t="shared" si="56"/>
        <v/>
      </c>
      <c r="BG90" s="664">
        <f>하이퐁_DATA!AL90</f>
        <v>0.67546212949999995</v>
      </c>
      <c r="BH90" s="693">
        <f t="shared" si="57"/>
        <v>0</v>
      </c>
      <c r="BI90" s="692">
        <f>하이퐁_DATA!AM90</f>
        <v>0</v>
      </c>
      <c r="BJ90" s="664">
        <f>하이퐁_DATA!AN90</f>
        <v>0</v>
      </c>
      <c r="BK90" s="665" t="str">
        <f t="shared" si="58"/>
        <v/>
      </c>
      <c r="BL90" s="664">
        <f>하이퐁_DATA!AO90</f>
        <v>1.4565947036</v>
      </c>
      <c r="BM90" s="693">
        <f t="shared" si="59"/>
        <v>0</v>
      </c>
      <c r="BN90" s="692">
        <f>하이퐁_DATA!AP90</f>
        <v>0</v>
      </c>
      <c r="BO90" s="664">
        <f>하이퐁_DATA!AQ90</f>
        <v>0</v>
      </c>
      <c r="BP90" s="665" t="str">
        <f t="shared" si="60"/>
        <v/>
      </c>
      <c r="BQ90" s="664">
        <f>하이퐁_DATA!AR90</f>
        <v>2.7722954446000001</v>
      </c>
      <c r="BR90" s="693">
        <f t="shared" si="61"/>
        <v>0</v>
      </c>
    </row>
    <row r="91" spans="1:75" ht="17.25" thickBot="1">
      <c r="D91" s="1626"/>
      <c r="E91" s="678" t="s">
        <v>64</v>
      </c>
      <c r="F91" s="724">
        <f t="shared" si="34"/>
        <v>184.96125657959962</v>
      </c>
      <c r="G91" s="725">
        <f t="shared" si="35"/>
        <v>113.60083865233098</v>
      </c>
      <c r="H91" s="726">
        <f t="shared" si="36"/>
        <v>0.61418721278767863</v>
      </c>
      <c r="I91" s="725">
        <f t="shared" si="35"/>
        <v>523.39374430649991</v>
      </c>
      <c r="J91" s="727">
        <f t="shared" si="37"/>
        <v>0.21704661144326975</v>
      </c>
      <c r="K91" s="713">
        <f>하이퐁_DATA!I91</f>
        <v>18.863904866124813</v>
      </c>
      <c r="L91" s="695">
        <f>하이퐁_DATA!J91</f>
        <v>33.408534296399999</v>
      </c>
      <c r="M91" s="734">
        <f t="shared" si="38"/>
        <v>1.7710296215707682</v>
      </c>
      <c r="N91" s="695">
        <f>하이퐁_DATA!K91</f>
        <v>42.013842531999998</v>
      </c>
      <c r="O91" s="697">
        <f t="shared" si="39"/>
        <v>0.79517921434951511</v>
      </c>
      <c r="P91" s="694">
        <f>하이퐁_DATA!L91</f>
        <v>17.574184521368483</v>
      </c>
      <c r="Q91" s="695">
        <f>하이퐁_DATA!M91</f>
        <v>33.17754721</v>
      </c>
      <c r="R91" s="696">
        <f t="shared" si="40"/>
        <v>1.8878569967021432</v>
      </c>
      <c r="S91" s="695">
        <f>하이퐁_DATA!N91</f>
        <v>43.180664040300002</v>
      </c>
      <c r="T91" s="697">
        <f t="shared" si="41"/>
        <v>0.76834268178543497</v>
      </c>
      <c r="U91" s="694">
        <f>하이퐁_DATA!O91</f>
        <v>15.353414838324289</v>
      </c>
      <c r="V91" s="695">
        <f>하이퐁_DATA!P91</f>
        <v>38.599988062999998</v>
      </c>
      <c r="W91" s="696">
        <f t="shared" si="42"/>
        <v>2.5140979039170479</v>
      </c>
      <c r="X91" s="695">
        <f>하이퐁_DATA!Q91</f>
        <v>54.017492072899998</v>
      </c>
      <c r="Y91" s="697">
        <f t="shared" si="43"/>
        <v>0.71458312079551733</v>
      </c>
      <c r="Z91" s="694">
        <f>하이퐁_DATA!R91</f>
        <v>12.943974173518212</v>
      </c>
      <c r="AA91" s="695">
        <f>하이퐁_DATA!S91</f>
        <v>8.3726558674427611</v>
      </c>
      <c r="AB91" s="696">
        <f t="shared" si="44"/>
        <v>0.64683811596072172</v>
      </c>
      <c r="AC91" s="695">
        <f>하이퐁_DATA!T91</f>
        <v>43.529748117400004</v>
      </c>
      <c r="AD91" s="697">
        <f t="shared" si="45"/>
        <v>0.19234331071389743</v>
      </c>
      <c r="AE91" s="694">
        <f>하이퐁_DATA!U91</f>
        <v>14.797566142845918</v>
      </c>
      <c r="AF91" s="695">
        <f>하이퐁_DATA!V91</f>
        <v>4.2113215488215477E-2</v>
      </c>
      <c r="AG91" s="696">
        <f t="shared" si="46"/>
        <v>2.8459555498304701E-3</v>
      </c>
      <c r="AH91" s="695">
        <f>하이퐁_DATA!W91</f>
        <v>46.724383465400003</v>
      </c>
      <c r="AI91" s="697">
        <f t="shared" si="47"/>
        <v>9.0131131466719694E-4</v>
      </c>
      <c r="AJ91" s="694">
        <f>하이퐁_DATA!X91</f>
        <v>14.797566142845918</v>
      </c>
      <c r="AK91" s="695">
        <f>하이퐁_DATA!Y91</f>
        <v>0</v>
      </c>
      <c r="AL91" s="696">
        <f t="shared" si="48"/>
        <v>0</v>
      </c>
      <c r="AM91" s="695">
        <f>하이퐁_DATA!Z91</f>
        <v>35.487117190600003</v>
      </c>
      <c r="AN91" s="697">
        <f t="shared" si="49"/>
        <v>0</v>
      </c>
      <c r="AO91" s="694">
        <f>하이퐁_DATA!AA91</f>
        <v>12.947323551166647</v>
      </c>
      <c r="AP91" s="695">
        <f>하이퐁_DATA!AB91</f>
        <v>0</v>
      </c>
      <c r="AQ91" s="696">
        <f t="shared" si="50"/>
        <v>0</v>
      </c>
      <c r="AR91" s="695">
        <f>하이퐁_DATA!AC91</f>
        <v>42.518520157399998</v>
      </c>
      <c r="AS91" s="697">
        <f t="shared" si="51"/>
        <v>0</v>
      </c>
      <c r="AT91" s="694">
        <f>하이퐁_DATA!AD91</f>
        <v>12.947323551166651</v>
      </c>
      <c r="AU91" s="695">
        <f>하이퐁_DATA!AE91</f>
        <v>0</v>
      </c>
      <c r="AV91" s="696">
        <f t="shared" si="52"/>
        <v>0</v>
      </c>
      <c r="AW91" s="695">
        <f>하이퐁_DATA!AF91</f>
        <v>42.155706270899998</v>
      </c>
      <c r="AX91" s="697">
        <f t="shared" si="53"/>
        <v>0</v>
      </c>
      <c r="AY91" s="694">
        <f>하이퐁_DATA!AG91</f>
        <v>12.948270303932457</v>
      </c>
      <c r="AZ91" s="695">
        <f>하이퐁_DATA!AH91</f>
        <v>0</v>
      </c>
      <c r="BA91" s="696">
        <f t="shared" si="54"/>
        <v>0</v>
      </c>
      <c r="BB91" s="695">
        <f>하이퐁_DATA!AI91</f>
        <v>33.7898650781</v>
      </c>
      <c r="BC91" s="697">
        <f t="shared" si="55"/>
        <v>0</v>
      </c>
      <c r="BD91" s="694">
        <f>하이퐁_DATA!AJ91</f>
        <v>16.646950903289866</v>
      </c>
      <c r="BE91" s="695">
        <f>하이퐁_DATA!AK91</f>
        <v>0</v>
      </c>
      <c r="BF91" s="696">
        <f t="shared" si="56"/>
        <v>0</v>
      </c>
      <c r="BG91" s="695">
        <f>하이퐁_DATA!AL91</f>
        <v>37.407626532599998</v>
      </c>
      <c r="BH91" s="697">
        <f t="shared" si="57"/>
        <v>0</v>
      </c>
      <c r="BI91" s="694">
        <f>하이퐁_DATA!AM91</f>
        <v>16.646950903289866</v>
      </c>
      <c r="BJ91" s="695">
        <f>하이퐁_DATA!AN91</f>
        <v>0</v>
      </c>
      <c r="BK91" s="696">
        <f t="shared" si="58"/>
        <v>0</v>
      </c>
      <c r="BL91" s="695">
        <f>하이퐁_DATA!AO91</f>
        <v>36.530727003599999</v>
      </c>
      <c r="BM91" s="697">
        <f t="shared" si="59"/>
        <v>0</v>
      </c>
      <c r="BN91" s="694">
        <f>하이퐁_DATA!AP91</f>
        <v>18.493826681726482</v>
      </c>
      <c r="BO91" s="695">
        <f>하이퐁_DATA!AQ91</f>
        <v>0</v>
      </c>
      <c r="BP91" s="696">
        <f t="shared" si="60"/>
        <v>0</v>
      </c>
      <c r="BQ91" s="695">
        <f>하이퐁_DATA!AR91</f>
        <v>102.5687788489</v>
      </c>
      <c r="BR91" s="697">
        <f t="shared" si="61"/>
        <v>0</v>
      </c>
    </row>
    <row r="92" spans="1:75">
      <c r="A92" s="699"/>
      <c r="B92" s="699"/>
      <c r="C92" s="699"/>
      <c r="D92" s="698"/>
      <c r="E92" s="698"/>
      <c r="F92" s="662"/>
      <c r="G92" s="662"/>
      <c r="H92" s="712" t="str">
        <f t="shared" ref="H92" si="62">IFERROR(1+(G92-F92)/IF(G92&lt;0,-G92,G92),"")</f>
        <v/>
      </c>
      <c r="I92" s="662"/>
      <c r="J92" s="712" t="str">
        <f t="shared" ref="J92" si="63">IFERROR(1+(I92-G92)/IF(I92&lt;0,-I92,I92),"")</f>
        <v/>
      </c>
      <c r="K92" s="662"/>
      <c r="L92" s="662"/>
      <c r="M92" s="743" t="str">
        <f t="shared" ref="M92" si="64">IFERROR(1+(L92-K92)/IF(L92&lt;0,-L92,L92),"")</f>
        <v/>
      </c>
      <c r="N92" s="662"/>
      <c r="O92" s="712" t="str">
        <f t="shared" ref="O92:O95" si="65">IFERROR(1+(N92-L92)/IF(N92&lt;0,-N92,N92),"")</f>
        <v/>
      </c>
      <c r="P92" s="662"/>
      <c r="Q92" s="662"/>
      <c r="R92" s="712" t="str">
        <f t="shared" si="40"/>
        <v/>
      </c>
      <c r="S92" s="662"/>
      <c r="T92" s="712" t="str">
        <f t="shared" si="41"/>
        <v/>
      </c>
      <c r="U92" s="662"/>
      <c r="V92" s="662"/>
      <c r="W92" s="712" t="str">
        <f t="shared" si="42"/>
        <v/>
      </c>
      <c r="X92" s="662"/>
      <c r="Y92" s="712" t="str">
        <f t="shared" si="43"/>
        <v/>
      </c>
      <c r="Z92" s="662"/>
      <c r="AA92" s="662"/>
      <c r="AB92" s="712" t="str">
        <f t="shared" si="44"/>
        <v/>
      </c>
      <c r="AC92" s="662"/>
      <c r="AD92" s="712" t="str">
        <f t="shared" si="45"/>
        <v/>
      </c>
      <c r="AE92" s="662"/>
      <c r="AF92" s="662"/>
      <c r="AG92" s="712" t="str">
        <f t="shared" si="46"/>
        <v/>
      </c>
      <c r="AH92" s="662"/>
      <c r="AI92" s="712" t="str">
        <f t="shared" si="47"/>
        <v/>
      </c>
      <c r="AJ92" s="662"/>
      <c r="AK92" s="662"/>
      <c r="AL92" s="712" t="str">
        <f t="shared" si="48"/>
        <v/>
      </c>
      <c r="AM92" s="662"/>
      <c r="AN92" s="712" t="str">
        <f t="shared" si="49"/>
        <v/>
      </c>
      <c r="AO92" s="662"/>
      <c r="AP92" s="662"/>
      <c r="AQ92" s="712" t="str">
        <f t="shared" si="50"/>
        <v/>
      </c>
      <c r="AR92" s="662"/>
      <c r="AS92" s="712" t="str">
        <f t="shared" si="51"/>
        <v/>
      </c>
      <c r="AT92" s="662"/>
      <c r="AU92" s="662"/>
      <c r="AV92" s="712" t="str">
        <f t="shared" si="52"/>
        <v/>
      </c>
      <c r="AW92" s="662"/>
      <c r="AX92" s="712" t="str">
        <f t="shared" si="53"/>
        <v/>
      </c>
      <c r="AY92" s="662"/>
      <c r="AZ92" s="662"/>
      <c r="BA92" s="712" t="str">
        <f t="shared" si="54"/>
        <v/>
      </c>
      <c r="BB92" s="662"/>
      <c r="BC92" s="712" t="str">
        <f t="shared" si="55"/>
        <v/>
      </c>
      <c r="BD92" s="662"/>
      <c r="BE92" s="662"/>
      <c r="BF92" s="712" t="str">
        <f t="shared" si="56"/>
        <v/>
      </c>
      <c r="BG92" s="662"/>
      <c r="BH92" s="712" t="str">
        <f t="shared" si="57"/>
        <v/>
      </c>
      <c r="BI92" s="662"/>
      <c r="BJ92" s="662"/>
      <c r="BK92" s="712" t="str">
        <f t="shared" si="58"/>
        <v/>
      </c>
      <c r="BL92" s="662"/>
      <c r="BM92" s="712" t="str">
        <f t="shared" si="59"/>
        <v/>
      </c>
      <c r="BN92" s="662"/>
      <c r="BO92" s="662"/>
      <c r="BP92" s="712" t="str">
        <f t="shared" si="60"/>
        <v/>
      </c>
      <c r="BQ92" s="662"/>
      <c r="BR92" s="712" t="str">
        <f t="shared" si="61"/>
        <v/>
      </c>
      <c r="BS92" s="757"/>
      <c r="BT92" s="757"/>
      <c r="BU92" s="757"/>
      <c r="BV92" s="757"/>
      <c r="BW92" s="757"/>
    </row>
    <row r="93" spans="1:75">
      <c r="D93" s="1626" t="s">
        <v>26</v>
      </c>
      <c r="E93" s="663" t="s">
        <v>75</v>
      </c>
      <c r="F93" s="666">
        <f>K93+P93+U93+Z93+AE93+AJ93+AO93+AT93+AY93+BD93+BI93+BN93</f>
        <v>1862.5380939911242</v>
      </c>
      <c r="G93" s="666">
        <f>L93+Q93+V93+AA93+AF93+AK93+AP93+AU93+AZ93+BE93+BK93+BO93</f>
        <v>577.41965419159999</v>
      </c>
      <c r="H93" s="665">
        <f>IFERROR(1+(G93-F93)/IF(F93&lt;0,-F93,F93),"")</f>
        <v>0.31001763456782838</v>
      </c>
      <c r="I93" s="666">
        <f>N93+S93+X93+AC93+AH93+AM93+AR93+AW93+BB93+BG93+BM93+BQ93</f>
        <v>1426.2879330618</v>
      </c>
      <c r="J93" s="665">
        <f>IFERROR(1+(G93-I93)/IF(I93&lt;0,-I93,I93),"")</f>
        <v>0.40484087455753637</v>
      </c>
      <c r="K93" s="681">
        <f>하이퐁_DATA!I93</f>
        <v>228.78272044241498</v>
      </c>
      <c r="L93" s="681">
        <f>하이퐁_DATA!J93</f>
        <v>246.44232487400001</v>
      </c>
      <c r="M93" s="665">
        <f>IFERROR(1+(L93-K93)/IF(K93&lt;0,-K93,K93),"")</f>
        <v>1.077189415343236</v>
      </c>
      <c r="N93" s="681">
        <f>하이퐁_DATA!K93</f>
        <v>262.93220554829998</v>
      </c>
      <c r="O93" s="665">
        <f t="shared" si="65"/>
        <v>1.0627153324177734</v>
      </c>
      <c r="P93" s="681">
        <f>하이퐁_DATA!L93</f>
        <v>191.51876084196243</v>
      </c>
      <c r="Q93" s="681">
        <f>하이퐁_DATA!M93</f>
        <v>156.887254754</v>
      </c>
      <c r="R93" s="665">
        <f t="shared" si="40"/>
        <v>0.81917434127229094</v>
      </c>
      <c r="S93" s="681">
        <f>하이퐁_DATA!N93</f>
        <v>192.69908560409999</v>
      </c>
      <c r="T93" s="665">
        <f t="shared" si="41"/>
        <v>0.81415671621984054</v>
      </c>
      <c r="U93" s="681">
        <f>하이퐁_DATA!O93</f>
        <v>170.59071076173063</v>
      </c>
      <c r="V93" s="681">
        <f>하이퐁_DATA!P93</f>
        <v>124.75297845529998</v>
      </c>
      <c r="W93" s="665">
        <f t="shared" si="42"/>
        <v>0.73129995120042823</v>
      </c>
      <c r="X93" s="681">
        <f>하이퐁_DATA!Q93</f>
        <v>150.7560937941</v>
      </c>
      <c r="Y93" s="751">
        <f t="shared" si="43"/>
        <v>0.82751532834012931</v>
      </c>
      <c r="Z93" s="752">
        <f>하이퐁_DATA!R93</f>
        <v>117.94440461543815</v>
      </c>
      <c r="AA93" s="681">
        <f>하이퐁_DATA!S93</f>
        <v>49.337096108299995</v>
      </c>
      <c r="AB93" s="665">
        <f t="shared" si="44"/>
        <v>0.41830806869698745</v>
      </c>
      <c r="AC93" s="681">
        <f>하이퐁_DATA!T93</f>
        <v>102.97799523769999</v>
      </c>
      <c r="AD93" s="751">
        <f t="shared" si="45"/>
        <v>0.47910328798319635</v>
      </c>
      <c r="AE93" s="681">
        <f>하이퐁_DATA!U93</f>
        <v>129.55568338664943</v>
      </c>
      <c r="AF93" s="681">
        <f>하이퐁_DATA!V93</f>
        <v>0</v>
      </c>
      <c r="AG93" s="665">
        <f t="shared" si="46"/>
        <v>0</v>
      </c>
      <c r="AH93" s="681">
        <f>하이퐁_DATA!W93</f>
        <v>100.85554968689999</v>
      </c>
      <c r="AI93" s="751">
        <f t="shared" si="47"/>
        <v>0</v>
      </c>
      <c r="AJ93" s="681">
        <f>하이퐁_DATA!X93</f>
        <v>134.51793057010255</v>
      </c>
      <c r="AK93" s="681">
        <f>하이퐁_DATA!Y93</f>
        <v>0</v>
      </c>
      <c r="AL93" s="665">
        <f t="shared" si="48"/>
        <v>0</v>
      </c>
      <c r="AM93" s="681">
        <f>하이퐁_DATA!Z93</f>
        <v>86.927096361699995</v>
      </c>
      <c r="AN93" s="751">
        <f t="shared" si="49"/>
        <v>0</v>
      </c>
      <c r="AO93" s="681">
        <f>하이퐁_DATA!AA93</f>
        <v>114.52677995063374</v>
      </c>
      <c r="AP93" s="681">
        <f>하이퐁_DATA!AB93</f>
        <v>0</v>
      </c>
      <c r="AQ93" s="665">
        <f t="shared" si="50"/>
        <v>0</v>
      </c>
      <c r="AR93" s="681">
        <f>하이퐁_DATA!AC93</f>
        <v>77.224205236700001</v>
      </c>
      <c r="AS93" s="751">
        <f t="shared" si="51"/>
        <v>0</v>
      </c>
      <c r="AT93" s="681">
        <f>하이퐁_DATA!AD93</f>
        <v>115.66964704036434</v>
      </c>
      <c r="AU93" s="681">
        <f>하이퐁_DATA!AE93</f>
        <v>0</v>
      </c>
      <c r="AV93" s="665">
        <f t="shared" si="52"/>
        <v>0</v>
      </c>
      <c r="AW93" s="681">
        <f>하이퐁_DATA!AF93</f>
        <v>85.795617179800004</v>
      </c>
      <c r="AX93" s="751">
        <f t="shared" si="53"/>
        <v>0</v>
      </c>
      <c r="AY93" s="681">
        <f>하이퐁_DATA!AG93</f>
        <v>115.09989680922637</v>
      </c>
      <c r="AZ93" s="681">
        <f>하이퐁_DATA!AH93</f>
        <v>0</v>
      </c>
      <c r="BA93" s="665">
        <f t="shared" si="54"/>
        <v>0</v>
      </c>
      <c r="BB93" s="681">
        <f>하이퐁_DATA!AI93</f>
        <v>85.060412913700006</v>
      </c>
      <c r="BC93" s="751">
        <f t="shared" si="55"/>
        <v>0</v>
      </c>
      <c r="BD93" s="681">
        <f>하이퐁_DATA!AJ93</f>
        <v>148.92636627559452</v>
      </c>
      <c r="BE93" s="681">
        <f>하이퐁_DATA!AK93</f>
        <v>0</v>
      </c>
      <c r="BF93" s="665">
        <f t="shared" si="56"/>
        <v>0</v>
      </c>
      <c r="BG93" s="681">
        <f>하이퐁_DATA!AL93</f>
        <v>103.2080566002</v>
      </c>
      <c r="BH93" s="751">
        <f t="shared" si="57"/>
        <v>0</v>
      </c>
      <c r="BI93" s="681">
        <f>하이퐁_DATA!AM93</f>
        <v>168.91495500527108</v>
      </c>
      <c r="BJ93" s="681">
        <f>하이퐁_DATA!AN93</f>
        <v>0</v>
      </c>
      <c r="BK93" s="665">
        <f t="shared" si="58"/>
        <v>0</v>
      </c>
      <c r="BL93" s="681">
        <f>하이퐁_DATA!AO93</f>
        <v>146.1347228862</v>
      </c>
      <c r="BM93" s="751">
        <f t="shared" si="59"/>
        <v>0</v>
      </c>
      <c r="BN93" s="681">
        <f>하이퐁_DATA!AP93</f>
        <v>226.49023829173603</v>
      </c>
      <c r="BO93" s="681">
        <f>하이퐁_DATA!AQ93</f>
        <v>0</v>
      </c>
      <c r="BP93" s="665">
        <f t="shared" si="60"/>
        <v>0</v>
      </c>
      <c r="BQ93" s="681">
        <f>하이퐁_DATA!AR93</f>
        <v>177.85161489859999</v>
      </c>
      <c r="BR93" s="751">
        <f t="shared" si="61"/>
        <v>0</v>
      </c>
    </row>
    <row r="94" spans="1:75">
      <c r="D94" s="1626"/>
      <c r="E94" s="670" t="s">
        <v>74</v>
      </c>
      <c r="F94" s="740">
        <f>K94+P94+U94+Z94+AE94+AJ94+AO94+AT94+AY94+BD94+BI94+BN94</f>
        <v>1514.2020939911242</v>
      </c>
      <c r="G94" s="740">
        <f t="shared" ref="G94:I94" si="66">L94+Q94+V94+AA94+AF94+AK94+AP94+AU94+AZ94+BE94+BK94+BO94</f>
        <v>401.90030988669997</v>
      </c>
      <c r="H94" s="708">
        <f>IFERROR(1+(G94-F94)/IF(F94&lt;0,-F94,F94),"")</f>
        <v>0.2654205217926846</v>
      </c>
      <c r="I94" s="740">
        <f t="shared" si="66"/>
        <v>1190.5662895008002</v>
      </c>
      <c r="J94" s="708">
        <f>IFERROR(1+(G94-I94)/IF(I94&lt;0,-I94,I94),"")</f>
        <v>0.33757071187965115</v>
      </c>
      <c r="K94" s="746">
        <f>하이퐁_DATA!I94</f>
        <v>154.470720442415</v>
      </c>
      <c r="L94" s="746">
        <f>하이퐁_DATA!J94</f>
        <v>153.27779827480001</v>
      </c>
      <c r="M94" s="708">
        <f>IFERROR(1+(L94-K94)/IF(K94&lt;0,-K94,K94),"")</f>
        <v>0.99227735739045964</v>
      </c>
      <c r="N94" s="746">
        <f>하이퐁_DATA!K94</f>
        <v>204.4245954363</v>
      </c>
      <c r="O94" s="708">
        <f t="shared" si="65"/>
        <v>1.2501988425235147</v>
      </c>
      <c r="P94" s="746">
        <f>하이퐁_DATA!L94</f>
        <v>143.87376084196242</v>
      </c>
      <c r="Q94" s="746">
        <f>하이퐁_DATA!M94</f>
        <v>111.52032283119999</v>
      </c>
      <c r="R94" s="708">
        <f t="shared" si="40"/>
        <v>0.77512620910562746</v>
      </c>
      <c r="S94" s="746">
        <f>하이퐁_DATA!N94</f>
        <v>157.6688536643</v>
      </c>
      <c r="T94" s="708">
        <f t="shared" si="41"/>
        <v>0.70730724705237624</v>
      </c>
      <c r="U94" s="746">
        <f>하이퐁_DATA!O94</f>
        <v>125.66171076173062</v>
      </c>
      <c r="V94" s="746">
        <f>하이퐁_DATA!P94</f>
        <v>92.979760730999985</v>
      </c>
      <c r="W94" s="708">
        <f t="shared" si="42"/>
        <v>0.7399211754111843</v>
      </c>
      <c r="X94" s="746">
        <f>하이퐁_DATA!Q94</f>
        <v>120.97744087059999</v>
      </c>
      <c r="Y94" s="753">
        <f t="shared" si="43"/>
        <v>0.76857106632345684</v>
      </c>
      <c r="Z94" s="754">
        <f>하이퐁_DATA!R94</f>
        <v>105.99540461543815</v>
      </c>
      <c r="AA94" s="746">
        <f>하이퐁_DATA!S94</f>
        <v>44.122428049699998</v>
      </c>
      <c r="AB94" s="708">
        <f t="shared" si="44"/>
        <v>0.41626736753145621</v>
      </c>
      <c r="AC94" s="746">
        <f>하이퐁_DATA!T94</f>
        <v>94.018856019599994</v>
      </c>
      <c r="AD94" s="753">
        <f t="shared" si="45"/>
        <v>0.46929339408790349</v>
      </c>
      <c r="AE94" s="746">
        <f>하이퐁_DATA!U94</f>
        <v>121.12968338664943</v>
      </c>
      <c r="AF94" s="746">
        <f>하이퐁_DATA!V94</f>
        <v>0</v>
      </c>
      <c r="AG94" s="708">
        <f t="shared" si="46"/>
        <v>0</v>
      </c>
      <c r="AH94" s="746">
        <f>하이퐁_DATA!W94</f>
        <v>91.996194154099996</v>
      </c>
      <c r="AI94" s="753">
        <f t="shared" si="47"/>
        <v>0</v>
      </c>
      <c r="AJ94" s="746">
        <f>하이퐁_DATA!X94</f>
        <v>121.14093057010254</v>
      </c>
      <c r="AK94" s="746">
        <f>하이퐁_DATA!Y94</f>
        <v>0</v>
      </c>
      <c r="AL94" s="708">
        <f t="shared" si="48"/>
        <v>0</v>
      </c>
      <c r="AM94" s="746">
        <f>하이퐁_DATA!Z94</f>
        <v>79.68275444519999</v>
      </c>
      <c r="AN94" s="753">
        <f t="shared" si="49"/>
        <v>0</v>
      </c>
      <c r="AO94" s="746">
        <f>하이퐁_DATA!AA94</f>
        <v>105.99577995063373</v>
      </c>
      <c r="AP94" s="746">
        <f>하이퐁_DATA!AB94</f>
        <v>0</v>
      </c>
      <c r="AQ94" s="708">
        <f t="shared" si="50"/>
        <v>0</v>
      </c>
      <c r="AR94" s="746">
        <f>하이퐁_DATA!AC94</f>
        <v>69.650055304299997</v>
      </c>
      <c r="AS94" s="753">
        <f t="shared" si="51"/>
        <v>0</v>
      </c>
      <c r="AT94" s="746">
        <f>하이퐁_DATA!AD94</f>
        <v>105.98064704036435</v>
      </c>
      <c r="AU94" s="746">
        <f>하이퐁_DATA!AE94</f>
        <v>0</v>
      </c>
      <c r="AV94" s="708">
        <f t="shared" si="52"/>
        <v>0</v>
      </c>
      <c r="AW94" s="746">
        <f>하이퐁_DATA!AF94</f>
        <v>80.045232637799998</v>
      </c>
      <c r="AX94" s="753">
        <f t="shared" si="53"/>
        <v>0</v>
      </c>
      <c r="AY94" s="746">
        <f>하이퐁_DATA!AG94</f>
        <v>105.99489680922636</v>
      </c>
      <c r="AZ94" s="746">
        <f>하이퐁_DATA!AH94</f>
        <v>0</v>
      </c>
      <c r="BA94" s="708">
        <f t="shared" si="54"/>
        <v>0</v>
      </c>
      <c r="BB94" s="746">
        <f>하이퐁_DATA!AI94</f>
        <v>78.639609855700002</v>
      </c>
      <c r="BC94" s="753">
        <f t="shared" si="55"/>
        <v>0</v>
      </c>
      <c r="BD94" s="746">
        <f>하이퐁_DATA!AJ94</f>
        <v>136.26836627559453</v>
      </c>
      <c r="BE94" s="746">
        <f>하이퐁_DATA!AK94</f>
        <v>0</v>
      </c>
      <c r="BF94" s="708">
        <f t="shared" si="56"/>
        <v>0</v>
      </c>
      <c r="BG94" s="746">
        <f>하이퐁_DATA!AL94</f>
        <v>86.359153646199999</v>
      </c>
      <c r="BH94" s="753">
        <f t="shared" si="57"/>
        <v>0</v>
      </c>
      <c r="BI94" s="746">
        <f>하이퐁_DATA!AM94</f>
        <v>136.27795500527108</v>
      </c>
      <c r="BJ94" s="746">
        <f>하이퐁_DATA!AN94</f>
        <v>0</v>
      </c>
      <c r="BK94" s="708">
        <f t="shared" si="58"/>
        <v>0</v>
      </c>
      <c r="BL94" s="746">
        <f>하이퐁_DATA!AO94</f>
        <v>115.5145313581</v>
      </c>
      <c r="BM94" s="753">
        <f t="shared" si="59"/>
        <v>0</v>
      </c>
      <c r="BN94" s="746">
        <f>하이퐁_DATA!AP94</f>
        <v>151.41223829173603</v>
      </c>
      <c r="BO94" s="746">
        <f>하이퐁_DATA!AQ94</f>
        <v>0</v>
      </c>
      <c r="BP94" s="708">
        <f t="shared" si="60"/>
        <v>0</v>
      </c>
      <c r="BQ94" s="746">
        <f>하이퐁_DATA!AR94</f>
        <v>127.1035434667</v>
      </c>
      <c r="BR94" s="753">
        <f t="shared" si="61"/>
        <v>0</v>
      </c>
    </row>
    <row r="95" spans="1:75">
      <c r="D95" s="1626"/>
      <c r="E95" s="671" t="s">
        <v>73</v>
      </c>
      <c r="F95" s="700">
        <f>K95+P95+U95+Z95+AE95+AJ95+AO95+AT95+AY95+BD95+BI95+BN95</f>
        <v>348.3359999999999</v>
      </c>
      <c r="G95" s="700">
        <f>L95+Q95+V95+AA95+AF95+AK95+AP95+AU95+AZ95+BE95+BK95+BO95</f>
        <v>175.51934430490002</v>
      </c>
      <c r="H95" s="702">
        <f>IFERROR(1+(G95-F95)/IF(F95&lt;0,-F95,F95),"")</f>
        <v>0.50387942763567373</v>
      </c>
      <c r="I95" s="700">
        <f>N95+S95+X95+AC95+AH95+AM95+AR95+AW95+BB95+BG95+BM95+BQ95</f>
        <v>235.72164356100001</v>
      </c>
      <c r="J95" s="702">
        <f>IFERROR(1+(G95-I95)/IF(I95&lt;0,-I95,I95),"")</f>
        <v>0.74460427839108956</v>
      </c>
      <c r="K95" s="747">
        <f>하이퐁_DATA!I95</f>
        <v>74.311999999999998</v>
      </c>
      <c r="L95" s="747">
        <f>하이퐁_DATA!J95</f>
        <v>93.164526599200002</v>
      </c>
      <c r="M95" s="702">
        <f>IFERROR(1+(L95-K95)/IF(K95&lt;0,-K95,K95),"")</f>
        <v>1.2536942431801057</v>
      </c>
      <c r="N95" s="747">
        <f>하이퐁_DATA!K95</f>
        <v>58.507610112000002</v>
      </c>
      <c r="O95" s="702">
        <f t="shared" si="65"/>
        <v>0.40765113425660482</v>
      </c>
      <c r="P95" s="747">
        <f>하이퐁_DATA!L95</f>
        <v>47.645000000000003</v>
      </c>
      <c r="Q95" s="747">
        <f>하이퐁_DATA!M95</f>
        <v>45.366931922799999</v>
      </c>
      <c r="R95" s="702">
        <f t="shared" si="40"/>
        <v>0.95218662866617687</v>
      </c>
      <c r="S95" s="747">
        <f>하이퐁_DATA!N95</f>
        <v>35.030231939799997</v>
      </c>
      <c r="T95" s="702">
        <f t="shared" si="41"/>
        <v>1.2950794045772744</v>
      </c>
      <c r="U95" s="747">
        <f>하이퐁_DATA!O95</f>
        <v>44.929000000000009</v>
      </c>
      <c r="V95" s="747">
        <f>하이퐁_DATA!P95</f>
        <v>31.7732177243</v>
      </c>
      <c r="W95" s="702">
        <f t="shared" si="42"/>
        <v>0.70718728937434605</v>
      </c>
      <c r="X95" s="747">
        <f>하이퐁_DATA!Q95</f>
        <v>29.778652923499997</v>
      </c>
      <c r="Y95" s="755">
        <f t="shared" si="43"/>
        <v>1.0669796852773679</v>
      </c>
      <c r="Z95" s="756">
        <f>하이퐁_DATA!R95</f>
        <v>11.948999999999998</v>
      </c>
      <c r="AA95" s="747">
        <f>하이퐁_DATA!S95</f>
        <v>5.2146680585999992</v>
      </c>
      <c r="AB95" s="702">
        <f t="shared" si="44"/>
        <v>0.43641041581722317</v>
      </c>
      <c r="AC95" s="747">
        <f>하이퐁_DATA!T95</f>
        <v>8.9591392180999989</v>
      </c>
      <c r="AD95" s="755">
        <f t="shared" si="45"/>
        <v>0.58205012017950253</v>
      </c>
      <c r="AE95" s="747">
        <f>하이퐁_DATA!U95</f>
        <v>8.4259999999999984</v>
      </c>
      <c r="AF95" s="747">
        <f>하이퐁_DATA!V95</f>
        <v>0</v>
      </c>
      <c r="AG95" s="702">
        <f t="shared" si="46"/>
        <v>0</v>
      </c>
      <c r="AH95" s="747">
        <f>하이퐁_DATA!W95</f>
        <v>8.8593555328000004</v>
      </c>
      <c r="AI95" s="755">
        <f t="shared" si="47"/>
        <v>0</v>
      </c>
      <c r="AJ95" s="747">
        <f>하이퐁_DATA!X95</f>
        <v>13.377000000000002</v>
      </c>
      <c r="AK95" s="747">
        <f>하이퐁_DATA!Y95</f>
        <v>0</v>
      </c>
      <c r="AL95" s="702">
        <f t="shared" si="48"/>
        <v>0</v>
      </c>
      <c r="AM95" s="747">
        <f>하이퐁_DATA!Z95</f>
        <v>7.2443419164999989</v>
      </c>
      <c r="AN95" s="755">
        <f t="shared" si="49"/>
        <v>0</v>
      </c>
      <c r="AO95" s="747">
        <f>하이퐁_DATA!AA95</f>
        <v>8.5310000000000006</v>
      </c>
      <c r="AP95" s="747">
        <f>하이퐁_DATA!AB95</f>
        <v>0</v>
      </c>
      <c r="AQ95" s="702">
        <f t="shared" si="50"/>
        <v>0</v>
      </c>
      <c r="AR95" s="747">
        <f>하이퐁_DATA!AC95</f>
        <v>7.5741499324000001</v>
      </c>
      <c r="AS95" s="755">
        <f t="shared" si="51"/>
        <v>0</v>
      </c>
      <c r="AT95" s="747">
        <f>하이퐁_DATA!AD95</f>
        <v>9.6890000000000001</v>
      </c>
      <c r="AU95" s="747">
        <f>하이퐁_DATA!AE95</f>
        <v>0</v>
      </c>
      <c r="AV95" s="702">
        <f t="shared" si="52"/>
        <v>0</v>
      </c>
      <c r="AW95" s="747">
        <f>하이퐁_DATA!AF95</f>
        <v>5.7503845419999999</v>
      </c>
      <c r="AX95" s="755">
        <f t="shared" si="53"/>
        <v>0</v>
      </c>
      <c r="AY95" s="747">
        <f>하이퐁_DATA!AG95</f>
        <v>9.1050000000000004</v>
      </c>
      <c r="AZ95" s="747">
        <f>하이퐁_DATA!AH95</f>
        <v>0</v>
      </c>
      <c r="BA95" s="702">
        <f t="shared" si="54"/>
        <v>0</v>
      </c>
      <c r="BB95" s="747">
        <f>하이퐁_DATA!AI95</f>
        <v>6.4208030580000006</v>
      </c>
      <c r="BC95" s="755">
        <f t="shared" si="55"/>
        <v>0</v>
      </c>
      <c r="BD95" s="747">
        <f>하이퐁_DATA!AJ95</f>
        <v>12.657999999999999</v>
      </c>
      <c r="BE95" s="747">
        <f>하이퐁_DATA!AK95</f>
        <v>0</v>
      </c>
      <c r="BF95" s="702">
        <f t="shared" si="56"/>
        <v>0</v>
      </c>
      <c r="BG95" s="747">
        <f>하이퐁_DATA!AL95</f>
        <v>16.848902954</v>
      </c>
      <c r="BH95" s="755">
        <f t="shared" si="57"/>
        <v>0</v>
      </c>
      <c r="BI95" s="747">
        <f>하이퐁_DATA!AM95</f>
        <v>32.637</v>
      </c>
      <c r="BJ95" s="747">
        <f>하이퐁_DATA!AN95</f>
        <v>0</v>
      </c>
      <c r="BK95" s="702">
        <f t="shared" si="58"/>
        <v>0</v>
      </c>
      <c r="BL95" s="747">
        <f>하이퐁_DATA!AO95</f>
        <v>30.620191528100001</v>
      </c>
      <c r="BM95" s="755">
        <f t="shared" si="59"/>
        <v>0</v>
      </c>
      <c r="BN95" s="747">
        <f>하이퐁_DATA!AP95</f>
        <v>75.077999999999989</v>
      </c>
      <c r="BO95" s="747">
        <f>하이퐁_DATA!AQ95</f>
        <v>0</v>
      </c>
      <c r="BP95" s="702">
        <f t="shared" si="60"/>
        <v>0</v>
      </c>
      <c r="BQ95" s="747">
        <f>하이퐁_DATA!AR95</f>
        <v>50.748071431899994</v>
      </c>
      <c r="BR95" s="755">
        <f t="shared" si="61"/>
        <v>0</v>
      </c>
    </row>
    <row r="101" spans="7:16">
      <c r="G101" s="126">
        <v>2440000</v>
      </c>
      <c r="M101" s="1049"/>
      <c r="N101" s="1049"/>
      <c r="O101" s="1049"/>
      <c r="P101" s="1049"/>
    </row>
  </sheetData>
  <mergeCells count="18">
    <mergeCell ref="AY4:BC4"/>
    <mergeCell ref="BD4:BH4"/>
    <mergeCell ref="BI4:BM4"/>
    <mergeCell ref="BN4:BR4"/>
    <mergeCell ref="D93:D95"/>
    <mergeCell ref="K4:O4"/>
    <mergeCell ref="P4:T4"/>
    <mergeCell ref="U4:Y4"/>
    <mergeCell ref="Z4:AD4"/>
    <mergeCell ref="AE4:AI4"/>
    <mergeCell ref="AJ4:AN4"/>
    <mergeCell ref="AO4:AS4"/>
    <mergeCell ref="AT4:AX4"/>
    <mergeCell ref="B10:B43"/>
    <mergeCell ref="E4:E5"/>
    <mergeCell ref="F4:J4"/>
    <mergeCell ref="D10:D47"/>
    <mergeCell ref="D49:D91"/>
  </mergeCells>
  <phoneticPr fontId="7" type="noConversion"/>
  <pageMargins left="0.7" right="0.7" top="0.75" bottom="0.75" header="0.3" footer="0.3"/>
  <pageSetup paperSize="9" orientation="portrait" r:id="rId1"/>
  <ignoredErrors>
    <ignoredError sqref="H48 H7:H47 H92 H49:H91" formula="1"/>
    <ignoredError sqref="G14" evalError="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113"/>
  <sheetViews>
    <sheetView zoomScale="70" zoomScaleNormal="70" workbookViewId="0">
      <selection activeCell="AO103" sqref="AO103"/>
    </sheetView>
  </sheetViews>
  <sheetFormatPr defaultRowHeight="16.899999999999999"/>
  <cols>
    <col min="1" max="1" width="2.5" customWidth="1"/>
    <col min="2" max="2" width="2.5" style="416" customWidth="1"/>
    <col min="3" max="3" width="6.6875" style="10" customWidth="1"/>
    <col min="4" max="4" width="1.1875" style="10" customWidth="1"/>
    <col min="5" max="5" width="23.125" style="10" customWidth="1"/>
    <col min="6" max="8" width="9.5" style="10" hidden="1" customWidth="1"/>
    <col min="9" max="17" width="6.6875" style="416" hidden="1" customWidth="1"/>
    <col min="18" max="44" width="6.6875" style="416" customWidth="1"/>
  </cols>
  <sheetData>
    <row r="1" spans="3:44">
      <c r="C1" s="572"/>
      <c r="D1" s="572"/>
      <c r="E1" s="573" t="s">
        <v>227</v>
      </c>
      <c r="F1" s="573">
        <v>5.1999999999999998E-2</v>
      </c>
      <c r="G1" s="571"/>
      <c r="H1" s="571"/>
    </row>
    <row r="2" spans="3:44">
      <c r="E2" s="574" t="s">
        <v>228</v>
      </c>
      <c r="F2" s="574">
        <v>5.4699999999999999E-2</v>
      </c>
      <c r="G2" s="570"/>
      <c r="H2" s="570"/>
    </row>
    <row r="3" spans="3:44">
      <c r="C3" s="570" t="s">
        <v>32</v>
      </c>
      <c r="D3" s="570"/>
      <c r="E3" s="574" t="s">
        <v>229</v>
      </c>
      <c r="F3" s="574">
        <v>5.4699999999999999E-2</v>
      </c>
      <c r="G3" s="570"/>
      <c r="H3" s="570"/>
    </row>
    <row r="4" spans="3:44" ht="17.25" thickBot="1">
      <c r="C4" s="417"/>
      <c r="D4" s="417"/>
      <c r="E4" s="418"/>
      <c r="F4" s="418"/>
      <c r="G4" s="418"/>
      <c r="H4" s="418"/>
      <c r="I4" s="481"/>
      <c r="J4" s="481"/>
      <c r="K4" s="481"/>
      <c r="L4" s="481"/>
      <c r="M4" s="481"/>
      <c r="N4" s="481"/>
      <c r="O4" s="481"/>
      <c r="P4" s="481"/>
      <c r="Q4" s="481"/>
      <c r="R4" s="481"/>
      <c r="S4" s="481"/>
      <c r="T4" s="481"/>
      <c r="U4" s="481"/>
      <c r="V4" s="481"/>
      <c r="W4" s="481"/>
      <c r="X4" s="481"/>
      <c r="Y4" s="481"/>
      <c r="Z4" s="481"/>
      <c r="AA4" s="481"/>
      <c r="AB4" s="481"/>
      <c r="AC4" s="481"/>
      <c r="AD4" s="481"/>
      <c r="AE4" s="481"/>
      <c r="AF4" s="481"/>
      <c r="AG4" s="481"/>
      <c r="AH4" s="481"/>
      <c r="AI4" s="481"/>
      <c r="AJ4" s="481"/>
      <c r="AK4" s="481"/>
      <c r="AL4" s="481"/>
      <c r="AM4" s="481"/>
      <c r="AN4" s="481"/>
      <c r="AO4" s="481"/>
      <c r="AP4" s="481"/>
      <c r="AQ4" s="481"/>
      <c r="AR4" s="481"/>
    </row>
    <row r="5" spans="3:44" ht="17.25" thickBot="1">
      <c r="C5" s="1636" t="s">
        <v>37</v>
      </c>
      <c r="D5" s="1637"/>
      <c r="E5" s="1637"/>
      <c r="F5" s="1633" t="s">
        <v>33</v>
      </c>
      <c r="G5" s="1634"/>
      <c r="H5" s="1635"/>
      <c r="I5" s="1638">
        <v>1</v>
      </c>
      <c r="J5" s="1639"/>
      <c r="K5" s="1640"/>
      <c r="L5" s="1641">
        <v>2</v>
      </c>
      <c r="M5" s="1639"/>
      <c r="N5" s="1640"/>
      <c r="O5" s="1638">
        <v>3</v>
      </c>
      <c r="P5" s="1639"/>
      <c r="Q5" s="1640"/>
      <c r="R5" s="1638">
        <v>4</v>
      </c>
      <c r="S5" s="1639"/>
      <c r="T5" s="1640"/>
      <c r="U5" s="1638">
        <v>5</v>
      </c>
      <c r="V5" s="1639"/>
      <c r="W5" s="1640"/>
      <c r="X5" s="1638">
        <v>6</v>
      </c>
      <c r="Y5" s="1639"/>
      <c r="Z5" s="1640"/>
      <c r="AA5" s="1638">
        <v>7</v>
      </c>
      <c r="AB5" s="1639"/>
      <c r="AC5" s="1640"/>
      <c r="AD5" s="1638">
        <v>8</v>
      </c>
      <c r="AE5" s="1639"/>
      <c r="AF5" s="1640"/>
      <c r="AG5" s="1638">
        <v>9</v>
      </c>
      <c r="AH5" s="1639"/>
      <c r="AI5" s="1640"/>
      <c r="AJ5" s="1638">
        <v>10</v>
      </c>
      <c r="AK5" s="1639"/>
      <c r="AL5" s="1640"/>
      <c r="AM5" s="1638">
        <v>11</v>
      </c>
      <c r="AN5" s="1639"/>
      <c r="AO5" s="1640"/>
      <c r="AP5" s="1638">
        <v>12</v>
      </c>
      <c r="AQ5" s="1639"/>
      <c r="AR5" s="1640"/>
    </row>
    <row r="6" spans="3:44" ht="28.25" customHeight="1" thickTop="1" thickBot="1">
      <c r="C6" s="424"/>
      <c r="D6" s="425"/>
      <c r="E6" s="425"/>
      <c r="F6" s="472" t="s">
        <v>69</v>
      </c>
      <c r="G6" s="482" t="s">
        <v>70</v>
      </c>
      <c r="H6" s="483" t="s">
        <v>11</v>
      </c>
      <c r="I6" s="419" t="s">
        <v>69</v>
      </c>
      <c r="J6" s="419" t="s">
        <v>70</v>
      </c>
      <c r="K6" s="484" t="s">
        <v>11</v>
      </c>
      <c r="L6" s="419" t="s">
        <v>69</v>
      </c>
      <c r="M6" s="419" t="s">
        <v>70</v>
      </c>
      <c r="N6" s="484" t="s">
        <v>11</v>
      </c>
      <c r="O6" s="419" t="s">
        <v>69</v>
      </c>
      <c r="P6" s="419" t="s">
        <v>70</v>
      </c>
      <c r="Q6" s="484" t="s">
        <v>11</v>
      </c>
      <c r="R6" s="419" t="s">
        <v>69</v>
      </c>
      <c r="S6" s="419" t="s">
        <v>70</v>
      </c>
      <c r="T6" s="484" t="s">
        <v>11</v>
      </c>
      <c r="U6" s="419" t="s">
        <v>69</v>
      </c>
      <c r="V6" s="419" t="s">
        <v>70</v>
      </c>
      <c r="W6" s="484" t="s">
        <v>11</v>
      </c>
      <c r="X6" s="419" t="s">
        <v>69</v>
      </c>
      <c r="Y6" s="419" t="s">
        <v>70</v>
      </c>
      <c r="Z6" s="484" t="s">
        <v>11</v>
      </c>
      <c r="AA6" s="419" t="s">
        <v>69</v>
      </c>
      <c r="AB6" s="419" t="s">
        <v>70</v>
      </c>
      <c r="AC6" s="484" t="s">
        <v>11</v>
      </c>
      <c r="AD6" s="419" t="s">
        <v>69</v>
      </c>
      <c r="AE6" s="419" t="s">
        <v>70</v>
      </c>
      <c r="AF6" s="655" t="s">
        <v>11</v>
      </c>
      <c r="AG6" s="419" t="s">
        <v>69</v>
      </c>
      <c r="AH6" s="419" t="s">
        <v>70</v>
      </c>
      <c r="AI6" s="484" t="s">
        <v>11</v>
      </c>
      <c r="AJ6" s="419" t="s">
        <v>69</v>
      </c>
      <c r="AK6" s="419" t="s">
        <v>70</v>
      </c>
      <c r="AL6" s="484" t="s">
        <v>11</v>
      </c>
      <c r="AM6" s="419" t="s">
        <v>69</v>
      </c>
      <c r="AN6" s="419" t="s">
        <v>70</v>
      </c>
      <c r="AO6" s="484" t="s">
        <v>11</v>
      </c>
      <c r="AP6" s="419" t="s">
        <v>69</v>
      </c>
      <c r="AQ6" s="419" t="s">
        <v>70</v>
      </c>
      <c r="AR6" s="484" t="s">
        <v>11</v>
      </c>
    </row>
    <row r="7" spans="3:44" ht="17.25" thickTop="1">
      <c r="C7" s="474"/>
      <c r="D7" s="475"/>
      <c r="E7" s="476" t="s">
        <v>71</v>
      </c>
      <c r="F7" s="614">
        <f>I7+L7+O7+R7+U7+X7+AA7+AD7+AG7+AJ7+AM7+AP7</f>
        <v>4853.5755692654648</v>
      </c>
      <c r="G7" s="615">
        <f t="shared" ref="F7:H22" si="0">J7+M7+P7+S7+V7+Y7+AB7+AE7+AH7+AK7+AN7+AQ7</f>
        <v>2650.8471479538389</v>
      </c>
      <c r="H7" s="616">
        <f t="shared" si="0"/>
        <v>3901.3757458018999</v>
      </c>
      <c r="I7" s="511">
        <f>I8+I9</f>
        <v>1200.1052075471694</v>
      </c>
      <c r="J7" s="511">
        <f t="shared" ref="J7:AR7" si="1">J8+J9</f>
        <v>1024.935646138</v>
      </c>
      <c r="K7" s="653">
        <f t="shared" si="1"/>
        <v>1148.011738891</v>
      </c>
      <c r="L7" s="511">
        <f t="shared" si="1"/>
        <v>978.30990338253036</v>
      </c>
      <c r="M7" s="511">
        <f t="shared" si="1"/>
        <v>694.32738016760004</v>
      </c>
      <c r="N7" s="653">
        <f t="shared" si="1"/>
        <v>865.53640759769996</v>
      </c>
      <c r="O7" s="511">
        <f t="shared" si="1"/>
        <v>793.77771262699559</v>
      </c>
      <c r="P7" s="511">
        <f t="shared" si="1"/>
        <v>577.37300237499994</v>
      </c>
      <c r="Q7" s="653">
        <f t="shared" si="1"/>
        <v>704.73674123260002</v>
      </c>
      <c r="R7" s="1293">
        <f t="shared" si="1"/>
        <v>149.20052252055464</v>
      </c>
      <c r="S7" s="1293">
        <f t="shared" si="1"/>
        <v>100.46015537188089</v>
      </c>
      <c r="T7" s="1294">
        <f t="shared" si="1"/>
        <v>116.39659763030001</v>
      </c>
      <c r="U7" s="1293">
        <f t="shared" si="1"/>
        <v>153.234115270643</v>
      </c>
      <c r="V7" s="1293">
        <f t="shared" si="1"/>
        <v>66.726428339030122</v>
      </c>
      <c r="W7" s="1294">
        <f t="shared" si="1"/>
        <v>141.48322474989999</v>
      </c>
      <c r="X7" s="1293">
        <f t="shared" si="1"/>
        <v>141.36786313442011</v>
      </c>
      <c r="Y7" s="1293">
        <f t="shared" si="1"/>
        <v>59.17914119403801</v>
      </c>
      <c r="Z7" s="1294">
        <f t="shared" si="1"/>
        <v>112.75978870590001</v>
      </c>
      <c r="AA7" s="1293">
        <f t="shared" si="1"/>
        <v>141.45525065349995</v>
      </c>
      <c r="AB7" s="1293">
        <f t="shared" si="1"/>
        <v>53.171344342112107</v>
      </c>
      <c r="AC7" s="1294">
        <f t="shared" si="1"/>
        <v>94.409024829099991</v>
      </c>
      <c r="AD7" s="1293">
        <f t="shared" si="1"/>
        <v>147.41475591665784</v>
      </c>
      <c r="AE7" s="1293">
        <f t="shared" si="1"/>
        <v>41.545639758497714</v>
      </c>
      <c r="AF7" s="1294">
        <f t="shared" si="1"/>
        <v>96.501088030700004</v>
      </c>
      <c r="AG7" s="1293">
        <f t="shared" si="1"/>
        <v>172.75270344911081</v>
      </c>
      <c r="AH7" s="1293">
        <f t="shared" si="1"/>
        <v>33.128410267679996</v>
      </c>
      <c r="AI7" s="1294">
        <f t="shared" si="1"/>
        <v>96.582303636900008</v>
      </c>
      <c r="AJ7" s="1293">
        <f t="shared" si="1"/>
        <v>228.39167834093757</v>
      </c>
      <c r="AK7" s="1293">
        <f t="shared" si="1"/>
        <v>0</v>
      </c>
      <c r="AL7" s="1294">
        <f t="shared" si="1"/>
        <v>130.96301273419999</v>
      </c>
      <c r="AM7" s="1293">
        <f t="shared" si="1"/>
        <v>319.33417350194878</v>
      </c>
      <c r="AN7" s="1293">
        <f t="shared" si="1"/>
        <v>0</v>
      </c>
      <c r="AO7" s="1294">
        <f t="shared" si="1"/>
        <v>164.4914298633</v>
      </c>
      <c r="AP7" s="1293">
        <f t="shared" si="1"/>
        <v>428.23168292099638</v>
      </c>
      <c r="AQ7" s="1293">
        <f t="shared" si="1"/>
        <v>0</v>
      </c>
      <c r="AR7" s="1294">
        <f t="shared" si="1"/>
        <v>229.5043879003</v>
      </c>
    </row>
    <row r="8" spans="3:44">
      <c r="C8" s="289"/>
      <c r="D8" s="290"/>
      <c r="E8" s="477" t="s">
        <v>80</v>
      </c>
      <c r="F8" s="617">
        <f>I8+L8+O8+R8+U8+X8+AA8+AD8+AG8+AJ8+AM8+AP8</f>
        <v>1933.2482578781921</v>
      </c>
      <c r="G8" s="618">
        <f t="shared" si="0"/>
        <v>1016.8003738189011</v>
      </c>
      <c r="H8" s="619">
        <f t="shared" si="0"/>
        <v>1378.7495727902001</v>
      </c>
      <c r="I8" s="512">
        <f>I10+I49+I95</f>
        <v>519.59199999999987</v>
      </c>
      <c r="J8" s="512">
        <f t="shared" ref="J8:Q8" si="2">J10+J49+J95</f>
        <v>500.22489947600002</v>
      </c>
      <c r="K8" s="654">
        <f t="shared" si="2"/>
        <v>454.84640916680002</v>
      </c>
      <c r="L8" s="512">
        <f t="shared" si="2"/>
        <v>344.40800000000002</v>
      </c>
      <c r="M8" s="512">
        <f t="shared" si="2"/>
        <v>276.016585926</v>
      </c>
      <c r="N8" s="654">
        <f t="shared" si="2"/>
        <v>296.19991476469994</v>
      </c>
      <c r="O8" s="512">
        <f t="shared" si="2"/>
        <v>240.02676923076925</v>
      </c>
      <c r="P8" s="512">
        <f t="shared" si="2"/>
        <v>160.3737468944</v>
      </c>
      <c r="Q8" s="654">
        <f t="shared" si="2"/>
        <v>172.62248552810001</v>
      </c>
      <c r="R8" s="512">
        <f t="shared" ref="R8:AR8" si="3">R10+R50+R99</f>
        <v>39.170199999999994</v>
      </c>
      <c r="S8" s="1295">
        <f t="shared" si="3"/>
        <v>42.514425274254066</v>
      </c>
      <c r="T8" s="1296">
        <f t="shared" si="3"/>
        <v>27.326429660600002</v>
      </c>
      <c r="U8" s="512">
        <f t="shared" si="3"/>
        <v>35.26973684210526</v>
      </c>
      <c r="V8" s="1295">
        <f t="shared" si="3"/>
        <v>13.280310078654022</v>
      </c>
      <c r="W8" s="1296">
        <f t="shared" si="3"/>
        <v>33.187359620599999</v>
      </c>
      <c r="X8" s="512">
        <f t="shared" si="3"/>
        <v>25.776764705882353</v>
      </c>
      <c r="Y8" s="1295">
        <f t="shared" si="3"/>
        <v>11.101034190293017</v>
      </c>
      <c r="Z8" s="1296">
        <f t="shared" si="3"/>
        <v>21.263706204100004</v>
      </c>
      <c r="AA8" s="512">
        <f t="shared" si="3"/>
        <v>29.041600000000003</v>
      </c>
      <c r="AB8" s="1295">
        <f t="shared" si="3"/>
        <v>10.208646752027109</v>
      </c>
      <c r="AC8" s="1296">
        <f t="shared" si="3"/>
        <v>19.294973506200002</v>
      </c>
      <c r="AD8" s="512">
        <f t="shared" si="3"/>
        <v>35.001105263157896</v>
      </c>
      <c r="AE8" s="1295">
        <f t="shared" si="3"/>
        <v>3.0807252272727252</v>
      </c>
      <c r="AF8" s="1297">
        <f t="shared" si="3"/>
        <v>28.269094616700002</v>
      </c>
      <c r="AG8" s="512">
        <f t="shared" si="3"/>
        <v>62.709492537313437</v>
      </c>
      <c r="AH8" s="1295">
        <f t="shared" si="3"/>
        <v>0</v>
      </c>
      <c r="AI8" s="1297">
        <f t="shared" si="3"/>
        <v>28.617762481500002</v>
      </c>
      <c r="AJ8" s="512">
        <f t="shared" si="3"/>
        <v>104.87914563106796</v>
      </c>
      <c r="AK8" s="1295">
        <f t="shared" si="3"/>
        <v>0</v>
      </c>
      <c r="AL8" s="1297">
        <f t="shared" si="3"/>
        <v>52.506633765899998</v>
      </c>
      <c r="AM8" s="512">
        <f t="shared" si="3"/>
        <v>198.19492079207919</v>
      </c>
      <c r="AN8" s="1295">
        <f t="shared" si="3"/>
        <v>0</v>
      </c>
      <c r="AO8" s="1297">
        <f t="shared" si="3"/>
        <v>89.413868035199997</v>
      </c>
      <c r="AP8" s="512">
        <f t="shared" si="3"/>
        <v>299.17852287581695</v>
      </c>
      <c r="AQ8" s="1295">
        <f t="shared" si="3"/>
        <v>0</v>
      </c>
      <c r="AR8" s="1296">
        <f t="shared" si="3"/>
        <v>155.20093543980002</v>
      </c>
    </row>
    <row r="9" spans="3:44" ht="17.25" thickBot="1">
      <c r="C9" s="427"/>
      <c r="D9" s="428"/>
      <c r="E9" s="478" t="s">
        <v>81</v>
      </c>
      <c r="F9" s="620">
        <f>I9+L9+O9+R9+U9+X9+AA9+AD9+AG9+AJ9+AM9+AP9</f>
        <v>2920.3273113872729</v>
      </c>
      <c r="G9" s="621">
        <f t="shared" si="0"/>
        <v>1634.046774134938</v>
      </c>
      <c r="H9" s="622">
        <f t="shared" si="0"/>
        <v>2522.6261730117003</v>
      </c>
      <c r="I9" s="512">
        <f>I39+I77+I94</f>
        <v>680.5132075471696</v>
      </c>
      <c r="J9" s="512">
        <f t="shared" ref="J9:Q9" si="4">J39+J77+J94</f>
        <v>524.71074666200002</v>
      </c>
      <c r="K9" s="654">
        <f t="shared" si="4"/>
        <v>693.16532972419998</v>
      </c>
      <c r="L9" s="512">
        <f t="shared" si="4"/>
        <v>633.90190338253035</v>
      </c>
      <c r="M9" s="512">
        <f t="shared" si="4"/>
        <v>418.31079424159998</v>
      </c>
      <c r="N9" s="654">
        <f t="shared" si="4"/>
        <v>569.33649283299997</v>
      </c>
      <c r="O9" s="512">
        <f t="shared" si="4"/>
        <v>553.75094339622638</v>
      </c>
      <c r="P9" s="512">
        <f t="shared" si="4"/>
        <v>416.99925548059997</v>
      </c>
      <c r="Q9" s="654">
        <f t="shared" si="4"/>
        <v>532.11425570450001</v>
      </c>
      <c r="R9" s="1298">
        <f t="shared" ref="R9:AR9" si="5">R40+R81+R98</f>
        <v>110.03032252055465</v>
      </c>
      <c r="S9" s="1299">
        <f t="shared" si="5"/>
        <v>57.945730097626829</v>
      </c>
      <c r="T9" s="1300">
        <f t="shared" si="5"/>
        <v>89.070167969700009</v>
      </c>
      <c r="U9" s="1298">
        <f t="shared" si="5"/>
        <v>117.96437842853774</v>
      </c>
      <c r="V9" s="1299">
        <f t="shared" si="5"/>
        <v>53.446118260376103</v>
      </c>
      <c r="W9" s="1300">
        <f t="shared" si="5"/>
        <v>108.2958651293</v>
      </c>
      <c r="X9" s="1298">
        <f t="shared" si="5"/>
        <v>115.59109842853775</v>
      </c>
      <c r="Y9" s="1299">
        <f t="shared" si="5"/>
        <v>48.078107003744989</v>
      </c>
      <c r="Z9" s="1300">
        <f t="shared" si="5"/>
        <v>91.496082501800004</v>
      </c>
      <c r="AA9" s="1298">
        <f t="shared" si="5"/>
        <v>112.41365065349996</v>
      </c>
      <c r="AB9" s="1299">
        <f t="shared" si="5"/>
        <v>42.962697590085</v>
      </c>
      <c r="AC9" s="1300">
        <f t="shared" si="5"/>
        <v>75.114051322899996</v>
      </c>
      <c r="AD9" s="1298">
        <f t="shared" si="5"/>
        <v>112.41365065349996</v>
      </c>
      <c r="AE9" s="1299">
        <f t="shared" si="5"/>
        <v>38.464914531224991</v>
      </c>
      <c r="AF9" s="1300">
        <f t="shared" si="5"/>
        <v>68.231993414000002</v>
      </c>
      <c r="AG9" s="1298">
        <f t="shared" si="5"/>
        <v>110.04321091179736</v>
      </c>
      <c r="AH9" s="1299">
        <f t="shared" si="5"/>
        <v>33.128410267679996</v>
      </c>
      <c r="AI9" s="1300">
        <f t="shared" si="5"/>
        <v>67.964541155399999</v>
      </c>
      <c r="AJ9" s="1298">
        <f t="shared" si="5"/>
        <v>123.5125327098696</v>
      </c>
      <c r="AK9" s="1299">
        <f t="shared" si="5"/>
        <v>0</v>
      </c>
      <c r="AL9" s="1300">
        <f t="shared" si="5"/>
        <v>78.456378968300001</v>
      </c>
      <c r="AM9" s="1298">
        <f t="shared" si="5"/>
        <v>121.13925270986961</v>
      </c>
      <c r="AN9" s="1299">
        <f t="shared" si="5"/>
        <v>0</v>
      </c>
      <c r="AO9" s="1300">
        <f t="shared" si="5"/>
        <v>75.077561828100002</v>
      </c>
      <c r="AP9" s="1298">
        <f t="shared" si="5"/>
        <v>129.05316004517942</v>
      </c>
      <c r="AQ9" s="1299">
        <f t="shared" si="5"/>
        <v>0</v>
      </c>
      <c r="AR9" s="1301">
        <f t="shared" si="5"/>
        <v>74.303452460499997</v>
      </c>
    </row>
    <row r="10" spans="3:44" ht="17.25" thickTop="1">
      <c r="C10" s="1642" t="s">
        <v>39</v>
      </c>
      <c r="D10" s="291"/>
      <c r="E10" s="454" t="s">
        <v>24</v>
      </c>
      <c r="F10" s="485">
        <f t="shared" si="0"/>
        <v>851.7007692307692</v>
      </c>
      <c r="G10" s="486">
        <f t="shared" si="0"/>
        <v>255.58750688373627</v>
      </c>
      <c r="H10" s="487">
        <f t="shared" si="0"/>
        <v>530.84476229619997</v>
      </c>
      <c r="I10" s="466">
        <v>170.262</v>
      </c>
      <c r="J10" s="431">
        <v>120.93013621999998</v>
      </c>
      <c r="K10" s="432">
        <v>161.03970435119999</v>
      </c>
      <c r="L10" s="430">
        <v>115.08799999999999</v>
      </c>
      <c r="M10" s="431">
        <v>64.621104114399998</v>
      </c>
      <c r="N10" s="432">
        <v>110.9757075638</v>
      </c>
      <c r="O10" s="430">
        <v>64.597769230769231</v>
      </c>
      <c r="P10" s="431">
        <v>33.783330240399998</v>
      </c>
      <c r="Q10" s="432">
        <v>46.179194254200006</v>
      </c>
      <c r="R10" s="430">
        <v>23.536999999999999</v>
      </c>
      <c r="S10" s="431">
        <v>16.724089816581671</v>
      </c>
      <c r="T10" s="432">
        <v>16.948347827500001</v>
      </c>
      <c r="U10" s="430">
        <v>21.087</v>
      </c>
      <c r="V10" s="431">
        <v>7.5723930752870103</v>
      </c>
      <c r="W10" s="432">
        <v>19.965084991099999</v>
      </c>
      <c r="X10" s="430">
        <v>12.724</v>
      </c>
      <c r="Y10" s="431">
        <v>3.532202422616245</v>
      </c>
      <c r="Z10" s="432">
        <v>8.6246911106000006</v>
      </c>
      <c r="AA10" s="430">
        <v>16.195</v>
      </c>
      <c r="AB10" s="431">
        <v>6.8766679641483224</v>
      </c>
      <c r="AC10" s="432">
        <v>10.5835841537</v>
      </c>
      <c r="AD10" s="430">
        <v>21.119</v>
      </c>
      <c r="AE10" s="431">
        <v>1.5475830303030298</v>
      </c>
      <c r="AF10" s="432">
        <v>12.2958658023</v>
      </c>
      <c r="AG10" s="430">
        <v>36.887999999999998</v>
      </c>
      <c r="AH10" s="431">
        <v>0</v>
      </c>
      <c r="AI10" s="432">
        <v>13.440584408100001</v>
      </c>
      <c r="AJ10" s="430">
        <v>65.981000000000009</v>
      </c>
      <c r="AK10" s="431">
        <v>0</v>
      </c>
      <c r="AL10" s="432">
        <v>25.202217081000001</v>
      </c>
      <c r="AM10" s="430">
        <v>121.092</v>
      </c>
      <c r="AN10" s="431">
        <v>0</v>
      </c>
      <c r="AO10" s="432">
        <v>42.711671108599994</v>
      </c>
      <c r="AP10" s="430">
        <v>183.13</v>
      </c>
      <c r="AQ10" s="431">
        <v>0</v>
      </c>
      <c r="AR10" s="432">
        <v>62.8781096441</v>
      </c>
    </row>
    <row r="11" spans="3:44">
      <c r="C11" s="1642"/>
      <c r="D11" s="293"/>
      <c r="E11" s="421" t="s">
        <v>83</v>
      </c>
      <c r="F11" s="488">
        <f t="shared" si="0"/>
        <v>327.16568774753665</v>
      </c>
      <c r="G11" s="489">
        <f t="shared" si="0"/>
        <v>147.03865300867463</v>
      </c>
      <c r="H11" s="490">
        <f t="shared" si="0"/>
        <v>200.30743239019995</v>
      </c>
      <c r="I11" s="467">
        <v>67.103258823529416</v>
      </c>
      <c r="J11" s="434">
        <v>59.6969011232</v>
      </c>
      <c r="K11" s="435">
        <v>36.658625449599995</v>
      </c>
      <c r="L11" s="433">
        <v>46.439017543859649</v>
      </c>
      <c r="M11" s="434">
        <v>36.527822621199995</v>
      </c>
      <c r="N11" s="435">
        <v>30.420855210299997</v>
      </c>
      <c r="O11" s="433">
        <v>24.853153846153845</v>
      </c>
      <c r="P11" s="434">
        <v>26.022224159099999</v>
      </c>
      <c r="Q11" s="435">
        <v>21.797988782300003</v>
      </c>
      <c r="R11" s="433">
        <v>7.1634347826086948</v>
      </c>
      <c r="S11" s="434">
        <v>12.923336534897906</v>
      </c>
      <c r="T11" s="575">
        <v>5.9071102161999995</v>
      </c>
      <c r="U11" s="433">
        <v>7.028999999999999</v>
      </c>
      <c r="V11" s="434">
        <v>5.4220580103519485</v>
      </c>
      <c r="W11" s="435">
        <v>7.7218035568999985</v>
      </c>
      <c r="X11" s="433">
        <v>4.8938461538461544</v>
      </c>
      <c r="Y11" s="434">
        <v>2.7118517732655958</v>
      </c>
      <c r="Z11" s="435">
        <v>4.2025065331000002</v>
      </c>
      <c r="AA11" s="433">
        <v>6.0731250000000001</v>
      </c>
      <c r="AB11" s="434">
        <v>2.7386160160963779</v>
      </c>
      <c r="AC11" s="575">
        <v>3.9928860136000002</v>
      </c>
      <c r="AD11" s="433">
        <v>8.0453333333333337</v>
      </c>
      <c r="AE11" s="434">
        <v>0.99584277056277037</v>
      </c>
      <c r="AF11" s="575">
        <v>8.7775780482000005</v>
      </c>
      <c r="AG11" s="433">
        <v>13.957621621621621</v>
      </c>
      <c r="AH11" s="434">
        <v>0</v>
      </c>
      <c r="AI11" s="435">
        <v>8.8362208789000007</v>
      </c>
      <c r="AJ11" s="433">
        <v>25.377307692307692</v>
      </c>
      <c r="AK11" s="434">
        <v>0</v>
      </c>
      <c r="AL11" s="435">
        <v>12.5784366486</v>
      </c>
      <c r="AM11" s="433">
        <v>46.418599999999998</v>
      </c>
      <c r="AN11" s="434">
        <v>0</v>
      </c>
      <c r="AO11" s="575">
        <v>25.449847864699997</v>
      </c>
      <c r="AP11" s="433">
        <v>69.811988950276245</v>
      </c>
      <c r="AQ11" s="434">
        <v>0</v>
      </c>
      <c r="AR11" s="575">
        <v>33.963573187800002</v>
      </c>
    </row>
    <row r="12" spans="3:44">
      <c r="C12" s="1642"/>
      <c r="D12" s="293"/>
      <c r="E12" s="455" t="s">
        <v>223</v>
      </c>
      <c r="F12" s="623">
        <f t="shared" si="0"/>
        <v>14.090692716967494</v>
      </c>
      <c r="G12" s="624">
        <f t="shared" si="0"/>
        <v>17.064839669043764</v>
      </c>
      <c r="H12" s="625">
        <f t="shared" si="0"/>
        <v>108.5022342261</v>
      </c>
      <c r="I12" s="468">
        <v>2.0030823529411763</v>
      </c>
      <c r="J12" s="437">
        <v>6.6688756136</v>
      </c>
      <c r="K12" s="438">
        <v>36.488389586499999</v>
      </c>
      <c r="L12" s="436">
        <v>2.0190877192982453</v>
      </c>
      <c r="M12" s="437">
        <v>7.0713686284000001</v>
      </c>
      <c r="N12" s="438">
        <v>23.472617138899999</v>
      </c>
      <c r="O12" s="436">
        <v>1.9872307692307691</v>
      </c>
      <c r="P12" s="437">
        <v>2.6187569148000001</v>
      </c>
      <c r="Q12" s="438">
        <v>11.9118941746</v>
      </c>
      <c r="R12" s="436">
        <v>1.0233478260869564</v>
      </c>
      <c r="S12" s="437">
        <v>0.53160474600999996</v>
      </c>
      <c r="T12" s="576">
        <v>4.1828798448999995</v>
      </c>
      <c r="U12" s="436">
        <v>1.004142857142857</v>
      </c>
      <c r="V12" s="437">
        <v>0.17423376623376641</v>
      </c>
      <c r="W12" s="438">
        <v>5.8708214703999992</v>
      </c>
      <c r="X12" s="436">
        <v>0</v>
      </c>
      <c r="Y12" s="437">
        <v>0</v>
      </c>
      <c r="Z12" s="438">
        <v>3.3190045499999998</v>
      </c>
      <c r="AA12" s="436">
        <v>0</v>
      </c>
      <c r="AB12" s="437">
        <v>0</v>
      </c>
      <c r="AC12" s="576">
        <v>0.9859444166000001</v>
      </c>
      <c r="AD12" s="436">
        <v>0</v>
      </c>
      <c r="AE12" s="437">
        <v>0</v>
      </c>
      <c r="AF12" s="576">
        <v>3.2323105746999996</v>
      </c>
      <c r="AG12" s="436">
        <v>0.99697297297297294</v>
      </c>
      <c r="AH12" s="437">
        <v>0</v>
      </c>
      <c r="AI12" s="438">
        <v>4.2259203758000004</v>
      </c>
      <c r="AJ12" s="436">
        <v>1.0150923076923077</v>
      </c>
      <c r="AK12" s="437">
        <v>0</v>
      </c>
      <c r="AL12" s="438">
        <v>4.6681325157</v>
      </c>
      <c r="AM12" s="436">
        <v>2.0181999999999998</v>
      </c>
      <c r="AN12" s="437">
        <v>0</v>
      </c>
      <c r="AO12" s="576">
        <v>4.6133087295999999</v>
      </c>
      <c r="AP12" s="436">
        <v>2.02353591160221</v>
      </c>
      <c r="AQ12" s="437">
        <v>0</v>
      </c>
      <c r="AR12" s="576">
        <v>5.5310108483999993</v>
      </c>
    </row>
    <row r="13" spans="3:44">
      <c r="C13" s="1642"/>
      <c r="D13" s="293"/>
      <c r="E13" s="455" t="s">
        <v>40</v>
      </c>
      <c r="F13" s="623">
        <f t="shared" si="0"/>
        <v>311.07499503056914</v>
      </c>
      <c r="G13" s="624">
        <f t="shared" si="0"/>
        <v>123.22050165123082</v>
      </c>
      <c r="H13" s="625">
        <f t="shared" si="0"/>
        <v>74.068284634199983</v>
      </c>
      <c r="I13" s="468">
        <v>65.100176470588238</v>
      </c>
      <c r="J13" s="437">
        <v>52.057647438799997</v>
      </c>
      <c r="K13" s="438">
        <v>0.1702358631</v>
      </c>
      <c r="L13" s="436">
        <v>44.4199298245614</v>
      </c>
      <c r="M13" s="437">
        <v>29.147332448799997</v>
      </c>
      <c r="N13" s="438">
        <v>6.9482380713999996</v>
      </c>
      <c r="O13" s="436">
        <v>20.865923076923075</v>
      </c>
      <c r="P13" s="437">
        <v>17.929655170699998</v>
      </c>
      <c r="Q13" s="438">
        <v>5.4830612112999999</v>
      </c>
      <c r="R13" s="436">
        <v>6.1400869565217384</v>
      </c>
      <c r="S13" s="437">
        <v>12.391731788887906</v>
      </c>
      <c r="T13" s="576">
        <v>0</v>
      </c>
      <c r="U13" s="436">
        <v>6.024857142857142</v>
      </c>
      <c r="V13" s="437">
        <v>5.2478242441181822</v>
      </c>
      <c r="W13" s="438">
        <v>1.5971482133999999</v>
      </c>
      <c r="X13" s="436">
        <v>4.8938461538461544</v>
      </c>
      <c r="Y13" s="437">
        <v>2.7118517732655958</v>
      </c>
      <c r="Z13" s="438">
        <v>0.21902470759999998</v>
      </c>
      <c r="AA13" s="436">
        <v>6.0731250000000001</v>
      </c>
      <c r="AB13" s="437">
        <v>2.7386160160963779</v>
      </c>
      <c r="AC13" s="576">
        <v>1.1828682455999999</v>
      </c>
      <c r="AD13" s="436">
        <v>8.0453333333333337</v>
      </c>
      <c r="AE13" s="437">
        <v>0.99584277056277037</v>
      </c>
      <c r="AF13" s="576">
        <v>0.3138956765</v>
      </c>
      <c r="AG13" s="436">
        <v>12.960648648648649</v>
      </c>
      <c r="AH13" s="437">
        <v>0</v>
      </c>
      <c r="AI13" s="438">
        <v>1.4700894671</v>
      </c>
      <c r="AJ13" s="436">
        <v>24.362215384615386</v>
      </c>
      <c r="AK13" s="437">
        <v>0</v>
      </c>
      <c r="AL13" s="438">
        <v>7.9103041328999995</v>
      </c>
      <c r="AM13" s="436">
        <v>44.400399999999998</v>
      </c>
      <c r="AN13" s="437">
        <v>0</v>
      </c>
      <c r="AO13" s="576">
        <v>20.836539135099997</v>
      </c>
      <c r="AP13" s="436">
        <v>67.788453038674035</v>
      </c>
      <c r="AQ13" s="437">
        <v>0</v>
      </c>
      <c r="AR13" s="576">
        <v>27.936879910199998</v>
      </c>
    </row>
    <row r="14" spans="3:44">
      <c r="C14" s="1642"/>
      <c r="D14" s="293"/>
      <c r="E14" s="455" t="s">
        <v>41</v>
      </c>
      <c r="F14" s="623">
        <f t="shared" si="0"/>
        <v>0</v>
      </c>
      <c r="G14" s="624">
        <f t="shared" si="0"/>
        <v>5.4738120735999996</v>
      </c>
      <c r="H14" s="625">
        <f t="shared" si="0"/>
        <v>0</v>
      </c>
      <c r="I14" s="468">
        <v>0</v>
      </c>
      <c r="J14" s="437">
        <v>0</v>
      </c>
      <c r="K14" s="438">
        <v>0</v>
      </c>
      <c r="L14" s="436">
        <v>0</v>
      </c>
      <c r="M14" s="437">
        <v>0</v>
      </c>
      <c r="N14" s="438">
        <v>0</v>
      </c>
      <c r="O14" s="436">
        <v>0</v>
      </c>
      <c r="P14" s="437">
        <v>5.4738120735999996</v>
      </c>
      <c r="Q14" s="438">
        <v>0</v>
      </c>
      <c r="R14" s="436">
        <v>0</v>
      </c>
      <c r="S14" s="437">
        <v>0</v>
      </c>
      <c r="T14" s="438">
        <v>0</v>
      </c>
      <c r="U14" s="436">
        <v>0</v>
      </c>
      <c r="V14" s="437">
        <v>0</v>
      </c>
      <c r="W14" s="438">
        <v>0</v>
      </c>
      <c r="X14" s="436">
        <v>0</v>
      </c>
      <c r="Y14" s="437">
        <v>0</v>
      </c>
      <c r="Z14" s="438">
        <v>0</v>
      </c>
      <c r="AA14" s="436">
        <v>0</v>
      </c>
      <c r="AB14" s="437">
        <v>0</v>
      </c>
      <c r="AC14" s="438">
        <v>0</v>
      </c>
      <c r="AD14" s="436">
        <v>0</v>
      </c>
      <c r="AE14" s="437">
        <v>0</v>
      </c>
      <c r="AF14" s="576">
        <v>0</v>
      </c>
      <c r="AG14" s="436">
        <v>0</v>
      </c>
      <c r="AH14" s="437">
        <v>0</v>
      </c>
      <c r="AI14" s="438">
        <v>0</v>
      </c>
      <c r="AJ14" s="436">
        <v>0</v>
      </c>
      <c r="AK14" s="437">
        <v>0</v>
      </c>
      <c r="AL14" s="438">
        <v>0</v>
      </c>
      <c r="AM14" s="436">
        <v>0</v>
      </c>
      <c r="AN14" s="437">
        <v>0</v>
      </c>
      <c r="AO14" s="438">
        <v>0</v>
      </c>
      <c r="AP14" s="436">
        <v>0</v>
      </c>
      <c r="AQ14" s="437">
        <v>0</v>
      </c>
      <c r="AR14" s="438">
        <v>0</v>
      </c>
    </row>
    <row r="15" spans="3:44">
      <c r="C15" s="1642"/>
      <c r="D15" s="293"/>
      <c r="E15" s="455" t="s">
        <v>42</v>
      </c>
      <c r="F15" s="623">
        <f t="shared" si="0"/>
        <v>0</v>
      </c>
      <c r="G15" s="624">
        <f t="shared" si="0"/>
        <v>0</v>
      </c>
      <c r="H15" s="625">
        <f t="shared" si="0"/>
        <v>0</v>
      </c>
      <c r="I15" s="468">
        <v>0</v>
      </c>
      <c r="J15" s="437">
        <v>0</v>
      </c>
      <c r="K15" s="438">
        <v>0</v>
      </c>
      <c r="L15" s="436">
        <v>0</v>
      </c>
      <c r="M15" s="437">
        <v>0</v>
      </c>
      <c r="N15" s="438">
        <v>0</v>
      </c>
      <c r="O15" s="436">
        <v>0</v>
      </c>
      <c r="P15" s="437">
        <v>0</v>
      </c>
      <c r="Q15" s="438">
        <v>0</v>
      </c>
      <c r="R15" s="436">
        <v>0</v>
      </c>
      <c r="S15" s="437">
        <v>0</v>
      </c>
      <c r="T15" s="438">
        <v>0</v>
      </c>
      <c r="U15" s="436">
        <v>0</v>
      </c>
      <c r="V15" s="437">
        <v>0</v>
      </c>
      <c r="W15" s="438">
        <v>0</v>
      </c>
      <c r="X15" s="436">
        <v>0</v>
      </c>
      <c r="Y15" s="437">
        <v>0</v>
      </c>
      <c r="Z15" s="438">
        <v>0</v>
      </c>
      <c r="AA15" s="436">
        <v>0</v>
      </c>
      <c r="AB15" s="437">
        <v>0</v>
      </c>
      <c r="AC15" s="438">
        <v>0</v>
      </c>
      <c r="AD15" s="436">
        <v>0</v>
      </c>
      <c r="AE15" s="437">
        <v>0</v>
      </c>
      <c r="AF15" s="576">
        <v>0</v>
      </c>
      <c r="AG15" s="436">
        <v>0</v>
      </c>
      <c r="AH15" s="437">
        <v>0</v>
      </c>
      <c r="AI15" s="438">
        <v>0</v>
      </c>
      <c r="AJ15" s="436">
        <v>0</v>
      </c>
      <c r="AK15" s="437">
        <v>0</v>
      </c>
      <c r="AL15" s="438">
        <v>0</v>
      </c>
      <c r="AM15" s="436">
        <v>0</v>
      </c>
      <c r="AN15" s="437">
        <v>0</v>
      </c>
      <c r="AO15" s="438">
        <v>0</v>
      </c>
      <c r="AP15" s="436">
        <v>0</v>
      </c>
      <c r="AQ15" s="437">
        <v>0</v>
      </c>
      <c r="AR15" s="438">
        <v>0</v>
      </c>
    </row>
    <row r="16" spans="3:44">
      <c r="C16" s="1642"/>
      <c r="D16" s="293"/>
      <c r="E16" s="420" t="s">
        <v>230</v>
      </c>
      <c r="F16" s="623"/>
      <c r="G16" s="624"/>
      <c r="H16" s="625"/>
      <c r="I16" s="468">
        <v>0</v>
      </c>
      <c r="J16" s="437">
        <v>0</v>
      </c>
      <c r="K16" s="438">
        <v>0</v>
      </c>
      <c r="L16" s="436">
        <v>0</v>
      </c>
      <c r="M16" s="437">
        <v>0</v>
      </c>
      <c r="N16" s="438">
        <v>0</v>
      </c>
      <c r="O16" s="436">
        <v>0</v>
      </c>
      <c r="P16" s="437">
        <v>0</v>
      </c>
      <c r="Q16" s="438">
        <v>0</v>
      </c>
      <c r="R16" s="436">
        <v>0</v>
      </c>
      <c r="S16" s="437">
        <v>0</v>
      </c>
      <c r="T16" s="438">
        <v>0</v>
      </c>
      <c r="U16" s="436">
        <v>0</v>
      </c>
      <c r="V16" s="437">
        <v>0</v>
      </c>
      <c r="W16" s="438">
        <v>0</v>
      </c>
      <c r="X16" s="436">
        <v>0</v>
      </c>
      <c r="Y16" s="437">
        <v>0</v>
      </c>
      <c r="Z16" s="438">
        <v>0</v>
      </c>
      <c r="AA16" s="436">
        <v>0</v>
      </c>
      <c r="AB16" s="437">
        <v>0</v>
      </c>
      <c r="AC16" s="438">
        <v>0</v>
      </c>
      <c r="AD16" s="436">
        <v>0</v>
      </c>
      <c r="AE16" s="437">
        <v>0</v>
      </c>
      <c r="AF16" s="1218">
        <v>0</v>
      </c>
      <c r="AG16" s="436">
        <v>0</v>
      </c>
      <c r="AH16" s="437">
        <v>0</v>
      </c>
      <c r="AI16" s="438">
        <v>0</v>
      </c>
      <c r="AJ16" s="436">
        <v>0</v>
      </c>
      <c r="AK16" s="437">
        <v>0</v>
      </c>
      <c r="AL16" s="438">
        <v>0</v>
      </c>
      <c r="AM16" s="436">
        <v>0</v>
      </c>
      <c r="AN16" s="437">
        <v>0</v>
      </c>
      <c r="AO16" s="438">
        <v>0</v>
      </c>
      <c r="AP16" s="436">
        <v>0</v>
      </c>
      <c r="AQ16" s="437">
        <v>0</v>
      </c>
      <c r="AR16" s="438">
        <v>0</v>
      </c>
    </row>
    <row r="17" spans="3:44">
      <c r="C17" s="1642"/>
      <c r="D17" s="293"/>
      <c r="E17" s="420" t="s">
        <v>231</v>
      </c>
      <c r="F17" s="623"/>
      <c r="G17" s="624"/>
      <c r="H17" s="625"/>
      <c r="I17" s="468">
        <v>0</v>
      </c>
      <c r="J17" s="437">
        <v>8.1398900400000002E-2</v>
      </c>
      <c r="K17" s="438">
        <v>0</v>
      </c>
      <c r="L17" s="436">
        <v>0</v>
      </c>
      <c r="M17" s="437">
        <v>0</v>
      </c>
      <c r="N17" s="438">
        <v>0</v>
      </c>
      <c r="O17" s="436">
        <v>0</v>
      </c>
      <c r="P17" s="437">
        <v>0</v>
      </c>
      <c r="Q17" s="438">
        <v>4.0668729053999995</v>
      </c>
      <c r="R17" s="436">
        <v>0</v>
      </c>
      <c r="S17" s="437">
        <v>0</v>
      </c>
      <c r="T17" s="438">
        <v>1.7242303713</v>
      </c>
      <c r="U17" s="436">
        <v>0</v>
      </c>
      <c r="V17" s="437">
        <v>0</v>
      </c>
      <c r="W17" s="438">
        <v>0.2538338731</v>
      </c>
      <c r="X17" s="436">
        <v>0</v>
      </c>
      <c r="Y17" s="437">
        <v>0</v>
      </c>
      <c r="Z17" s="438">
        <v>0.66447727550000002</v>
      </c>
      <c r="AA17" s="436">
        <v>0</v>
      </c>
      <c r="AB17" s="437">
        <v>0</v>
      </c>
      <c r="AC17" s="438">
        <v>1.8240733514</v>
      </c>
      <c r="AD17" s="436">
        <v>0</v>
      </c>
      <c r="AE17" s="437">
        <v>0</v>
      </c>
      <c r="AF17" s="1218">
        <v>5.2313717970000004</v>
      </c>
      <c r="AG17" s="436">
        <v>0</v>
      </c>
      <c r="AH17" s="437">
        <v>0</v>
      </c>
      <c r="AI17" s="438">
        <v>3.1402110359999997</v>
      </c>
      <c r="AJ17" s="436">
        <v>0</v>
      </c>
      <c r="AK17" s="437">
        <v>0</v>
      </c>
      <c r="AL17" s="438">
        <v>0</v>
      </c>
      <c r="AM17" s="436">
        <v>0</v>
      </c>
      <c r="AN17" s="437">
        <v>0</v>
      </c>
      <c r="AO17" s="438">
        <v>0</v>
      </c>
      <c r="AP17" s="436">
        <v>0</v>
      </c>
      <c r="AQ17" s="437">
        <v>0</v>
      </c>
      <c r="AR17" s="438">
        <v>0</v>
      </c>
    </row>
    <row r="18" spans="3:44">
      <c r="C18" s="1642"/>
      <c r="D18" s="293"/>
      <c r="E18" s="455" t="s">
        <v>43</v>
      </c>
      <c r="F18" s="623">
        <f t="shared" si="0"/>
        <v>0</v>
      </c>
      <c r="G18" s="624">
        <f t="shared" si="0"/>
        <v>0.34458722719999996</v>
      </c>
      <c r="H18" s="625">
        <f t="shared" si="0"/>
        <v>0</v>
      </c>
      <c r="I18" s="468">
        <v>0</v>
      </c>
      <c r="J18" s="437">
        <v>0.34458722719999996</v>
      </c>
      <c r="K18" s="438">
        <v>0</v>
      </c>
      <c r="L18" s="436">
        <v>0</v>
      </c>
      <c r="M18" s="437">
        <v>0</v>
      </c>
      <c r="N18" s="438">
        <v>0</v>
      </c>
      <c r="O18" s="436">
        <v>0</v>
      </c>
      <c r="P18" s="437">
        <v>0</v>
      </c>
      <c r="Q18" s="438">
        <v>0</v>
      </c>
      <c r="R18" s="436">
        <v>0</v>
      </c>
      <c r="S18" s="437">
        <v>0</v>
      </c>
      <c r="T18" s="438">
        <v>0</v>
      </c>
      <c r="U18" s="436">
        <v>0</v>
      </c>
      <c r="V18" s="437">
        <v>0</v>
      </c>
      <c r="W18" s="438">
        <v>0</v>
      </c>
      <c r="X18" s="436">
        <v>0</v>
      </c>
      <c r="Y18" s="437">
        <v>0</v>
      </c>
      <c r="Z18" s="438">
        <v>0</v>
      </c>
      <c r="AA18" s="436">
        <v>0</v>
      </c>
      <c r="AB18" s="437">
        <v>0</v>
      </c>
      <c r="AC18" s="438">
        <v>0</v>
      </c>
      <c r="AD18" s="436">
        <v>0</v>
      </c>
      <c r="AE18" s="437">
        <v>0</v>
      </c>
      <c r="AF18" s="438">
        <v>0</v>
      </c>
      <c r="AG18" s="436">
        <v>0</v>
      </c>
      <c r="AH18" s="437">
        <v>0</v>
      </c>
      <c r="AI18" s="438">
        <v>0</v>
      </c>
      <c r="AJ18" s="436">
        <v>0</v>
      </c>
      <c r="AK18" s="437">
        <v>0</v>
      </c>
      <c r="AL18" s="438">
        <v>0</v>
      </c>
      <c r="AM18" s="436">
        <v>0</v>
      </c>
      <c r="AN18" s="437">
        <v>0</v>
      </c>
      <c r="AO18" s="438">
        <v>0</v>
      </c>
      <c r="AP18" s="436">
        <v>0</v>
      </c>
      <c r="AQ18" s="437">
        <v>0</v>
      </c>
      <c r="AR18" s="438">
        <v>0</v>
      </c>
    </row>
    <row r="19" spans="3:44">
      <c r="C19" s="1642"/>
      <c r="D19" s="293"/>
      <c r="E19" s="456" t="s">
        <v>44</v>
      </c>
      <c r="F19" s="623">
        <f t="shared" si="0"/>
        <v>2</v>
      </c>
      <c r="G19" s="624">
        <f t="shared" si="0"/>
        <v>0.85351348719999987</v>
      </c>
      <c r="H19" s="625">
        <f t="shared" si="0"/>
        <v>0.83184292019999995</v>
      </c>
      <c r="I19" s="468">
        <v>0</v>
      </c>
      <c r="J19" s="437">
        <v>0.54439194319999995</v>
      </c>
      <c r="K19" s="438">
        <v>0</v>
      </c>
      <c r="L19" s="436">
        <v>0</v>
      </c>
      <c r="M19" s="437">
        <v>0.30912154399999997</v>
      </c>
      <c r="N19" s="438">
        <v>0</v>
      </c>
      <c r="O19" s="436">
        <v>2</v>
      </c>
      <c r="P19" s="437">
        <v>0</v>
      </c>
      <c r="Q19" s="438">
        <v>0.33616049100000001</v>
      </c>
      <c r="R19" s="436">
        <v>0</v>
      </c>
      <c r="S19" s="437">
        <v>0</v>
      </c>
      <c r="T19" s="438">
        <v>0</v>
      </c>
      <c r="U19" s="436">
        <v>0</v>
      </c>
      <c r="V19" s="437">
        <v>0</v>
      </c>
      <c r="W19" s="438">
        <v>0</v>
      </c>
      <c r="X19" s="436">
        <v>0</v>
      </c>
      <c r="Y19" s="437">
        <v>0</v>
      </c>
      <c r="Z19" s="438">
        <v>0</v>
      </c>
      <c r="AA19" s="436">
        <v>0</v>
      </c>
      <c r="AB19" s="437">
        <v>0</v>
      </c>
      <c r="AC19" s="438">
        <v>0</v>
      </c>
      <c r="AD19" s="436">
        <v>0</v>
      </c>
      <c r="AE19" s="437">
        <v>0</v>
      </c>
      <c r="AF19" s="438">
        <v>0</v>
      </c>
      <c r="AG19" s="436">
        <v>0</v>
      </c>
      <c r="AH19" s="437">
        <v>0</v>
      </c>
      <c r="AI19" s="438">
        <v>0</v>
      </c>
      <c r="AJ19" s="436">
        <v>0</v>
      </c>
      <c r="AK19" s="437">
        <v>0</v>
      </c>
      <c r="AL19" s="438">
        <v>0</v>
      </c>
      <c r="AM19" s="436">
        <v>0</v>
      </c>
      <c r="AN19" s="437">
        <v>0</v>
      </c>
      <c r="AO19" s="438">
        <v>0</v>
      </c>
      <c r="AP19" s="436">
        <v>0</v>
      </c>
      <c r="AQ19" s="437">
        <v>0</v>
      </c>
      <c r="AR19" s="438">
        <v>0.49568242919999994</v>
      </c>
    </row>
    <row r="20" spans="3:44">
      <c r="C20" s="1642"/>
      <c r="D20" s="293"/>
      <c r="E20" s="457" t="s">
        <v>45</v>
      </c>
      <c r="F20" s="494">
        <f t="shared" si="0"/>
        <v>515.45776384064538</v>
      </c>
      <c r="G20" s="495">
        <f t="shared" si="0"/>
        <v>108.54885387506165</v>
      </c>
      <c r="H20" s="496">
        <f t="shared" si="0"/>
        <v>330.53732990599997</v>
      </c>
      <c r="I20" s="467">
        <v>101.15565882352942</v>
      </c>
      <c r="J20" s="434">
        <v>61.233235096799987</v>
      </c>
      <c r="K20" s="575">
        <v>124.38107890159999</v>
      </c>
      <c r="L20" s="433">
        <v>67.639438596491217</v>
      </c>
      <c r="M20" s="434">
        <v>28.093281493199999</v>
      </c>
      <c r="N20" s="575">
        <v>80.554852353499996</v>
      </c>
      <c r="O20" s="433">
        <v>38.751000000000005</v>
      </c>
      <c r="P20" s="434">
        <v>7.7611060812999995</v>
      </c>
      <c r="Q20" s="575">
        <v>24.381205471900003</v>
      </c>
      <c r="R20" s="433">
        <v>15.350217391304346</v>
      </c>
      <c r="S20" s="434">
        <v>3.8007532816837655</v>
      </c>
      <c r="T20" s="575">
        <v>11.041237611300001</v>
      </c>
      <c r="U20" s="433">
        <v>14.058</v>
      </c>
      <c r="V20" s="434">
        <v>2.1503350649350623</v>
      </c>
      <c r="W20" s="575">
        <v>12.2432814342</v>
      </c>
      <c r="X20" s="433">
        <v>7.8301538461538467</v>
      </c>
      <c r="Y20" s="434">
        <v>0.82035064935064905</v>
      </c>
      <c r="Z20" s="575">
        <v>4.4221845775000004</v>
      </c>
      <c r="AA20" s="433">
        <v>10.121874999999999</v>
      </c>
      <c r="AB20" s="434">
        <v>4.1380519480519444</v>
      </c>
      <c r="AC20" s="575">
        <v>6.5906981401000007</v>
      </c>
      <c r="AD20" s="433">
        <v>13.073666666666668</v>
      </c>
      <c r="AE20" s="434">
        <v>0.55174025974025942</v>
      </c>
      <c r="AF20" s="575">
        <v>3.5182877541000002</v>
      </c>
      <c r="AG20" s="433">
        <v>22.930378378378379</v>
      </c>
      <c r="AH20" s="434">
        <v>0</v>
      </c>
      <c r="AI20" s="575">
        <v>4.6043635292000005</v>
      </c>
      <c r="AJ20" s="433">
        <v>39.5886</v>
      </c>
      <c r="AK20" s="434">
        <v>0</v>
      </c>
      <c r="AL20" s="575">
        <v>12.6237804324</v>
      </c>
      <c r="AM20" s="433">
        <v>73.664299999999997</v>
      </c>
      <c r="AN20" s="434">
        <v>0</v>
      </c>
      <c r="AO20" s="575">
        <v>17.261823243899997</v>
      </c>
      <c r="AP20" s="433">
        <v>111.29447513812156</v>
      </c>
      <c r="AQ20" s="434">
        <v>0</v>
      </c>
      <c r="AR20" s="575">
        <v>28.914536456299999</v>
      </c>
    </row>
    <row r="21" spans="3:44">
      <c r="C21" s="1642"/>
      <c r="D21" s="293"/>
      <c r="E21" s="455" t="s">
        <v>72</v>
      </c>
      <c r="F21" s="497">
        <f t="shared" si="0"/>
        <v>348.35909698090023</v>
      </c>
      <c r="G21" s="498">
        <f t="shared" si="0"/>
        <v>62.833521086761024</v>
      </c>
      <c r="H21" s="499">
        <f t="shared" si="0"/>
        <v>147.7860784714</v>
      </c>
      <c r="I21" s="469">
        <v>69.106341176470593</v>
      </c>
      <c r="J21" s="440">
        <v>37.383885868799993</v>
      </c>
      <c r="K21" s="577">
        <v>37.853240574899999</v>
      </c>
      <c r="L21" s="439">
        <v>46.439017543859642</v>
      </c>
      <c r="M21" s="440">
        <v>13.158273148399999</v>
      </c>
      <c r="N21" s="577">
        <v>28.119705525299999</v>
      </c>
      <c r="O21" s="439">
        <v>25.834</v>
      </c>
      <c r="P21" s="440">
        <v>3.7577994636000001</v>
      </c>
      <c r="Q21" s="577">
        <v>16.062864665100001</v>
      </c>
      <c r="R21" s="439">
        <v>10.233478260869564</v>
      </c>
      <c r="S21" s="440">
        <v>0.87308468388311611</v>
      </c>
      <c r="T21" s="577">
        <v>7.1924819405000004</v>
      </c>
      <c r="U21" s="439">
        <v>9.0372857142857139</v>
      </c>
      <c r="V21" s="440">
        <v>2.1503350649350623</v>
      </c>
      <c r="W21" s="577">
        <v>10.1321970734</v>
      </c>
      <c r="X21" s="439">
        <v>4.8938461538461544</v>
      </c>
      <c r="Y21" s="440">
        <v>0.82035064935064905</v>
      </c>
      <c r="Z21" s="577">
        <v>2.6913820012</v>
      </c>
      <c r="AA21" s="439">
        <v>7.0853124999999997</v>
      </c>
      <c r="AB21" s="440">
        <v>4.1380519480519444</v>
      </c>
      <c r="AC21" s="577">
        <v>4.5419322312000006</v>
      </c>
      <c r="AD21" s="439">
        <v>9.0510000000000002</v>
      </c>
      <c r="AE21" s="440">
        <v>0.55174025974025942</v>
      </c>
      <c r="AF21" s="577">
        <v>2.4480879429</v>
      </c>
      <c r="AG21" s="439">
        <v>14.954594594594596</v>
      </c>
      <c r="AH21" s="440">
        <v>0</v>
      </c>
      <c r="AI21" s="577">
        <v>3.1842962275</v>
      </c>
      <c r="AJ21" s="439">
        <v>27.407492307692305</v>
      </c>
      <c r="AK21" s="440">
        <v>0</v>
      </c>
      <c r="AL21" s="577">
        <v>6.2033814979999997</v>
      </c>
      <c r="AM21" s="439">
        <v>49.445899999999995</v>
      </c>
      <c r="AN21" s="440">
        <v>0</v>
      </c>
      <c r="AO21" s="577">
        <v>8.4761020613999989</v>
      </c>
      <c r="AP21" s="439">
        <v>74.870828729281769</v>
      </c>
      <c r="AQ21" s="440">
        <v>0</v>
      </c>
      <c r="AR21" s="577">
        <v>20.880406730000001</v>
      </c>
    </row>
    <row r="22" spans="3:44">
      <c r="C22" s="1642"/>
      <c r="D22" s="293"/>
      <c r="E22" s="458" t="s">
        <v>77</v>
      </c>
      <c r="F22" s="623">
        <f t="shared" si="0"/>
        <v>217.52115954677726</v>
      </c>
      <c r="G22" s="624">
        <f t="shared" si="0"/>
        <v>35.312265790681813</v>
      </c>
      <c r="H22" s="625">
        <f t="shared" si="0"/>
        <v>82.988659001599984</v>
      </c>
      <c r="I22" s="468">
        <v>40.061647058823532</v>
      </c>
      <c r="J22" s="437">
        <v>22.884814161199998</v>
      </c>
      <c r="K22" s="576">
        <v>17.179323883399999</v>
      </c>
      <c r="L22" s="436">
        <v>28.267228070175435</v>
      </c>
      <c r="M22" s="437">
        <v>7.8008337895999995</v>
      </c>
      <c r="N22" s="576">
        <v>11.8423730455</v>
      </c>
      <c r="O22" s="436">
        <v>15.897846153846153</v>
      </c>
      <c r="P22" s="437">
        <v>3.3358360217</v>
      </c>
      <c r="Q22" s="576">
        <v>7.7561854607000003</v>
      </c>
      <c r="R22" s="436">
        <v>7.1634347826086957</v>
      </c>
      <c r="S22" s="437">
        <v>0.15681038961038932</v>
      </c>
      <c r="T22" s="576">
        <v>5.2588914764000005</v>
      </c>
      <c r="U22" s="436">
        <v>0</v>
      </c>
      <c r="V22" s="437">
        <v>0.31362077922077863</v>
      </c>
      <c r="W22" s="576">
        <v>6.0589725133999996</v>
      </c>
      <c r="X22" s="436">
        <v>3.9150769230769233</v>
      </c>
      <c r="Y22" s="437">
        <v>0.82035064935064905</v>
      </c>
      <c r="Z22" s="576">
        <v>1.1572183216</v>
      </c>
      <c r="AA22" s="436">
        <v>5.0609374999999996</v>
      </c>
      <c r="AB22" s="437">
        <v>0</v>
      </c>
      <c r="AC22" s="576">
        <v>0.28372643850000001</v>
      </c>
      <c r="AD22" s="436">
        <v>6.0339999999999998</v>
      </c>
      <c r="AE22" s="437">
        <v>0</v>
      </c>
      <c r="AF22" s="576">
        <v>1.4957094701999998</v>
      </c>
      <c r="AG22" s="436">
        <v>9.96972972972973</v>
      </c>
      <c r="AH22" s="437">
        <v>0</v>
      </c>
      <c r="AI22" s="576">
        <v>1.2246896776</v>
      </c>
      <c r="AJ22" s="436">
        <v>18.271661538461537</v>
      </c>
      <c r="AK22" s="437">
        <v>0</v>
      </c>
      <c r="AL22" s="576">
        <v>5.3453846479999996</v>
      </c>
      <c r="AM22" s="436">
        <v>32.291199999999996</v>
      </c>
      <c r="AN22" s="437">
        <v>0</v>
      </c>
      <c r="AO22" s="576">
        <v>7.1938850501999996</v>
      </c>
      <c r="AP22" s="436">
        <v>50.588397790055254</v>
      </c>
      <c r="AQ22" s="437">
        <v>0</v>
      </c>
      <c r="AR22" s="576">
        <v>18.192299016100002</v>
      </c>
    </row>
    <row r="23" spans="3:44">
      <c r="C23" s="1642"/>
      <c r="D23" s="293"/>
      <c r="E23" s="459" t="s">
        <v>76</v>
      </c>
      <c r="F23" s="623">
        <f t="shared" ref="F23:H34" si="6">I23+L23+O23+R23+U23+X23+AA23+AD23+AG23+AJ23+AM23+AP23</f>
        <v>130.83793743412306</v>
      </c>
      <c r="G23" s="624">
        <f t="shared" si="6"/>
        <v>27.521255296079215</v>
      </c>
      <c r="H23" s="625">
        <f t="shared" si="6"/>
        <v>64.797419469799991</v>
      </c>
      <c r="I23" s="468">
        <v>29.044694117647058</v>
      </c>
      <c r="J23" s="437">
        <v>14.499071707599999</v>
      </c>
      <c r="K23" s="576">
        <v>20.673916691500001</v>
      </c>
      <c r="L23" s="436">
        <v>18.171789473684207</v>
      </c>
      <c r="M23" s="437">
        <v>5.3574393587999998</v>
      </c>
      <c r="N23" s="576">
        <v>16.277332479799998</v>
      </c>
      <c r="O23" s="436">
        <v>9.9361538461538466</v>
      </c>
      <c r="P23" s="437">
        <v>0.42196344189999996</v>
      </c>
      <c r="Q23" s="576">
        <v>8.3066792044</v>
      </c>
      <c r="R23" s="436">
        <v>3.0700434782608692</v>
      </c>
      <c r="S23" s="437">
        <v>0.71627429427272682</v>
      </c>
      <c r="T23" s="576">
        <v>1.9335904641000001</v>
      </c>
      <c r="U23" s="436">
        <v>9.0372857142857139</v>
      </c>
      <c r="V23" s="437">
        <v>1.8367142857142835</v>
      </c>
      <c r="W23" s="576">
        <v>4.0732245599999999</v>
      </c>
      <c r="X23" s="436">
        <v>0.97876923076923084</v>
      </c>
      <c r="Y23" s="437">
        <v>0</v>
      </c>
      <c r="Z23" s="576">
        <v>1.5341636796</v>
      </c>
      <c r="AA23" s="436">
        <v>2.024375</v>
      </c>
      <c r="AB23" s="437">
        <v>4.1380519480519444</v>
      </c>
      <c r="AC23" s="576">
        <v>4.2582057927000001</v>
      </c>
      <c r="AD23" s="436">
        <v>3.0169999999999999</v>
      </c>
      <c r="AE23" s="437">
        <v>0.55174025974025942</v>
      </c>
      <c r="AF23" s="576">
        <v>0.95237847270000009</v>
      </c>
      <c r="AG23" s="436">
        <v>4.984864864864865</v>
      </c>
      <c r="AH23" s="437">
        <v>0</v>
      </c>
      <c r="AI23" s="576">
        <v>1.9596065499000002</v>
      </c>
      <c r="AJ23" s="436">
        <v>9.1358307692307683</v>
      </c>
      <c r="AK23" s="437">
        <v>0</v>
      </c>
      <c r="AL23" s="576">
        <v>0.85799684999999992</v>
      </c>
      <c r="AM23" s="436">
        <v>17.154699999999998</v>
      </c>
      <c r="AN23" s="437">
        <v>0</v>
      </c>
      <c r="AO23" s="576">
        <v>1.2822170112</v>
      </c>
      <c r="AP23" s="436">
        <v>24.282430939226519</v>
      </c>
      <c r="AQ23" s="437">
        <v>0</v>
      </c>
      <c r="AR23" s="576">
        <v>2.6881077138999996</v>
      </c>
    </row>
    <row r="24" spans="3:44">
      <c r="C24" s="1642"/>
      <c r="D24" s="293"/>
      <c r="E24" s="460" t="s">
        <v>7</v>
      </c>
      <c r="F24" s="497">
        <f t="shared" si="6"/>
        <v>167.09866685974507</v>
      </c>
      <c r="G24" s="498">
        <f t="shared" si="6"/>
        <v>45.715332788300643</v>
      </c>
      <c r="H24" s="499">
        <f t="shared" si="6"/>
        <v>182.75125143459996</v>
      </c>
      <c r="I24" s="469">
        <v>32.049317647058821</v>
      </c>
      <c r="J24" s="440">
        <v>23.849349227999998</v>
      </c>
      <c r="K24" s="577">
        <v>86.527838326699992</v>
      </c>
      <c r="L24" s="439">
        <v>21.200421052631576</v>
      </c>
      <c r="M24" s="440">
        <v>14.9350083448</v>
      </c>
      <c r="N24" s="577">
        <v>52.435146828199997</v>
      </c>
      <c r="O24" s="439">
        <v>12.917000000000002</v>
      </c>
      <c r="P24" s="440">
        <v>4.0033066176999998</v>
      </c>
      <c r="Q24" s="577">
        <v>8.3183408068000002</v>
      </c>
      <c r="R24" s="439">
        <v>5.116739130434782</v>
      </c>
      <c r="S24" s="440">
        <v>2.9276685978006491</v>
      </c>
      <c r="T24" s="577">
        <v>3.8487556708000001</v>
      </c>
      <c r="U24" s="439">
        <v>5.020714285714285</v>
      </c>
      <c r="V24" s="440">
        <v>0</v>
      </c>
      <c r="W24" s="577">
        <v>2.1110843607999996</v>
      </c>
      <c r="X24" s="439">
        <v>2.9363076923076923</v>
      </c>
      <c r="Y24" s="440">
        <v>0</v>
      </c>
      <c r="Z24" s="577">
        <v>1.7308025763000001</v>
      </c>
      <c r="AA24" s="439">
        <v>3.0365625000000001</v>
      </c>
      <c r="AB24" s="440">
        <v>0</v>
      </c>
      <c r="AC24" s="577">
        <v>2.0487659089000001</v>
      </c>
      <c r="AD24" s="439">
        <v>4.0226666666666668</v>
      </c>
      <c r="AE24" s="440">
        <v>0</v>
      </c>
      <c r="AF24" s="577">
        <v>1.0701998112</v>
      </c>
      <c r="AG24" s="439">
        <v>7.9757837837837835</v>
      </c>
      <c r="AH24" s="440">
        <v>0</v>
      </c>
      <c r="AI24" s="577">
        <v>1.4200673017000001</v>
      </c>
      <c r="AJ24" s="439">
        <v>12.181107692307693</v>
      </c>
      <c r="AK24" s="440">
        <v>0</v>
      </c>
      <c r="AL24" s="577">
        <v>6.4203989343999996</v>
      </c>
      <c r="AM24" s="439">
        <v>24.218399999999999</v>
      </c>
      <c r="AN24" s="440">
        <v>0</v>
      </c>
      <c r="AO24" s="577">
        <v>8.7857211824999997</v>
      </c>
      <c r="AP24" s="439">
        <v>36.42364640883978</v>
      </c>
      <c r="AQ24" s="440">
        <v>0</v>
      </c>
      <c r="AR24" s="577">
        <v>8.0341297262999998</v>
      </c>
    </row>
    <row r="25" spans="3:44">
      <c r="C25" s="1642"/>
      <c r="D25" s="293"/>
      <c r="E25" s="420" t="s">
        <v>46</v>
      </c>
      <c r="F25" s="623">
        <f t="shared" si="6"/>
        <v>28.079114381146091</v>
      </c>
      <c r="G25" s="624">
        <f t="shared" si="6"/>
        <v>22.89667129835</v>
      </c>
      <c r="H25" s="625">
        <f t="shared" si="6"/>
        <v>44.763137665899997</v>
      </c>
      <c r="I25" s="468">
        <v>5.913862184873949</v>
      </c>
      <c r="J25" s="437">
        <v>13.5643623712</v>
      </c>
      <c r="K25" s="576">
        <v>18.485502284300001</v>
      </c>
      <c r="L25" s="436">
        <v>4.0381754385964905</v>
      </c>
      <c r="M25" s="437">
        <v>4.827066510799999</v>
      </c>
      <c r="N25" s="576">
        <v>13.2761446664</v>
      </c>
      <c r="O25" s="436">
        <v>2.9808461538461537</v>
      </c>
      <c r="P25" s="437">
        <v>1.8389244679000001</v>
      </c>
      <c r="Q25" s="576">
        <v>2.5181019190000002</v>
      </c>
      <c r="R25" s="436">
        <v>0</v>
      </c>
      <c r="S25" s="437">
        <v>2.6663179484499997</v>
      </c>
      <c r="T25" s="576">
        <v>3.6113879746000004</v>
      </c>
      <c r="U25" s="436">
        <v>0</v>
      </c>
      <c r="V25" s="437">
        <v>0</v>
      </c>
      <c r="W25" s="576">
        <v>0.90391388979999987</v>
      </c>
      <c r="X25" s="436">
        <v>0</v>
      </c>
      <c r="Y25" s="437">
        <v>0</v>
      </c>
      <c r="Z25" s="576">
        <v>4.0715671500000002E-2</v>
      </c>
      <c r="AA25" s="436">
        <v>0</v>
      </c>
      <c r="AB25" s="437">
        <v>0</v>
      </c>
      <c r="AC25" s="576">
        <v>0.85513007770000005</v>
      </c>
      <c r="AD25" s="436">
        <v>0</v>
      </c>
      <c r="AE25" s="437">
        <v>0</v>
      </c>
      <c r="AF25" s="576">
        <v>0</v>
      </c>
      <c r="AG25" s="436">
        <v>1.9939459459459459</v>
      </c>
      <c r="AH25" s="437">
        <v>0</v>
      </c>
      <c r="AI25" s="576">
        <v>1.0251749284</v>
      </c>
      <c r="AJ25" s="436">
        <v>3.0452769230769232</v>
      </c>
      <c r="AK25" s="437">
        <v>0</v>
      </c>
      <c r="AL25" s="576">
        <v>1.7983601395</v>
      </c>
      <c r="AM25" s="436">
        <v>4.0363999999999995</v>
      </c>
      <c r="AN25" s="437">
        <v>0</v>
      </c>
      <c r="AO25" s="576">
        <v>0.74060736800000004</v>
      </c>
      <c r="AP25" s="436">
        <v>6.0706077348066296</v>
      </c>
      <c r="AQ25" s="437">
        <v>0</v>
      </c>
      <c r="AR25" s="576">
        <v>1.5080987466999998</v>
      </c>
    </row>
    <row r="26" spans="3:44">
      <c r="C26" s="1642"/>
      <c r="D26" s="293"/>
      <c r="E26" s="420" t="s">
        <v>232</v>
      </c>
      <c r="F26" s="623">
        <f t="shared" si="6"/>
        <v>12.099984348185487</v>
      </c>
      <c r="G26" s="624">
        <f t="shared" si="6"/>
        <v>0</v>
      </c>
      <c r="H26" s="625">
        <f t="shared" si="6"/>
        <v>0</v>
      </c>
      <c r="I26" s="468">
        <v>1.0015411764705882</v>
      </c>
      <c r="J26" s="437">
        <v>0</v>
      </c>
      <c r="K26" s="438">
        <v>0</v>
      </c>
      <c r="L26" s="436">
        <v>0</v>
      </c>
      <c r="M26" s="437">
        <v>0</v>
      </c>
      <c r="N26" s="438">
        <v>0</v>
      </c>
      <c r="O26" s="436">
        <v>0.99361538461538457</v>
      </c>
      <c r="P26" s="437">
        <v>0</v>
      </c>
      <c r="Q26" s="438">
        <v>0</v>
      </c>
      <c r="R26" s="436">
        <v>1.0233478260869564</v>
      </c>
      <c r="S26" s="437">
        <v>0</v>
      </c>
      <c r="T26" s="438">
        <v>0</v>
      </c>
      <c r="U26" s="436">
        <v>1.004142857142857</v>
      </c>
      <c r="V26" s="437">
        <v>0</v>
      </c>
      <c r="W26" s="438">
        <v>0</v>
      </c>
      <c r="X26" s="436">
        <v>0</v>
      </c>
      <c r="Y26" s="437">
        <v>0</v>
      </c>
      <c r="Z26" s="438">
        <v>0</v>
      </c>
      <c r="AA26" s="436">
        <v>0</v>
      </c>
      <c r="AB26" s="437">
        <v>0</v>
      </c>
      <c r="AC26" s="438">
        <v>0</v>
      </c>
      <c r="AD26" s="436">
        <v>0</v>
      </c>
      <c r="AE26" s="437">
        <v>0</v>
      </c>
      <c r="AF26" s="438">
        <v>0</v>
      </c>
      <c r="AG26" s="436">
        <v>0.99697297297297294</v>
      </c>
      <c r="AH26" s="437">
        <v>0</v>
      </c>
      <c r="AI26" s="438">
        <v>0</v>
      </c>
      <c r="AJ26" s="436">
        <v>1.0150923076923077</v>
      </c>
      <c r="AK26" s="437">
        <v>0</v>
      </c>
      <c r="AL26" s="438">
        <v>0</v>
      </c>
      <c r="AM26" s="436">
        <v>2.0181999999999998</v>
      </c>
      <c r="AN26" s="437">
        <v>0</v>
      </c>
      <c r="AO26" s="438">
        <v>0</v>
      </c>
      <c r="AP26" s="436">
        <v>4.04707182320442</v>
      </c>
      <c r="AQ26" s="437">
        <v>0</v>
      </c>
      <c r="AR26" s="438">
        <v>0</v>
      </c>
    </row>
    <row r="27" spans="3:44">
      <c r="C27" s="1642"/>
      <c r="D27" s="293"/>
      <c r="E27" s="420" t="s">
        <v>47</v>
      </c>
      <c r="F27" s="623">
        <f t="shared" si="6"/>
        <v>0</v>
      </c>
      <c r="G27" s="624">
        <f t="shared" si="6"/>
        <v>0</v>
      </c>
      <c r="H27" s="625">
        <f t="shared" si="6"/>
        <v>0</v>
      </c>
      <c r="I27" s="468">
        <v>0</v>
      </c>
      <c r="J27" s="437">
        <v>0</v>
      </c>
      <c r="K27" s="576">
        <v>0</v>
      </c>
      <c r="L27" s="436">
        <v>0</v>
      </c>
      <c r="M27" s="437">
        <v>0</v>
      </c>
      <c r="N27" s="576">
        <v>0</v>
      </c>
      <c r="O27" s="436">
        <v>0</v>
      </c>
      <c r="P27" s="437">
        <v>0</v>
      </c>
      <c r="Q27" s="576">
        <v>0</v>
      </c>
      <c r="R27" s="436">
        <v>0</v>
      </c>
      <c r="S27" s="437">
        <v>0</v>
      </c>
      <c r="T27" s="576">
        <v>0</v>
      </c>
      <c r="U27" s="436">
        <v>0</v>
      </c>
      <c r="V27" s="437">
        <v>0</v>
      </c>
      <c r="W27" s="576">
        <v>0</v>
      </c>
      <c r="X27" s="436">
        <v>0</v>
      </c>
      <c r="Y27" s="437">
        <v>0</v>
      </c>
      <c r="Z27" s="576">
        <v>0</v>
      </c>
      <c r="AA27" s="436">
        <v>0</v>
      </c>
      <c r="AB27" s="437">
        <v>0</v>
      </c>
      <c r="AC27" s="576">
        <v>0</v>
      </c>
      <c r="AD27" s="436">
        <v>0</v>
      </c>
      <c r="AE27" s="437">
        <v>0</v>
      </c>
      <c r="AF27" s="576">
        <v>0</v>
      </c>
      <c r="AG27" s="436">
        <v>0</v>
      </c>
      <c r="AH27" s="437">
        <v>0</v>
      </c>
      <c r="AI27" s="576">
        <v>0</v>
      </c>
      <c r="AJ27" s="436">
        <v>0</v>
      </c>
      <c r="AK27" s="437">
        <v>0</v>
      </c>
      <c r="AL27" s="576">
        <v>0</v>
      </c>
      <c r="AM27" s="436">
        <v>0</v>
      </c>
      <c r="AN27" s="437">
        <v>0</v>
      </c>
      <c r="AO27" s="576">
        <v>0</v>
      </c>
      <c r="AP27" s="436">
        <v>0</v>
      </c>
      <c r="AQ27" s="437">
        <v>0</v>
      </c>
      <c r="AR27" s="576">
        <v>0</v>
      </c>
    </row>
    <row r="28" spans="3:44">
      <c r="C28" s="1642"/>
      <c r="D28" s="293"/>
      <c r="E28" s="420" t="s">
        <v>48</v>
      </c>
      <c r="F28" s="623">
        <f t="shared" si="6"/>
        <v>34.600887622135154</v>
      </c>
      <c r="G28" s="624">
        <f t="shared" si="6"/>
        <v>4.6299198945506497</v>
      </c>
      <c r="H28" s="625">
        <f t="shared" si="6"/>
        <v>21.779113781499998</v>
      </c>
      <c r="I28" s="468">
        <v>7.392327731092438</v>
      </c>
      <c r="J28" s="437">
        <v>1.7155929883999999</v>
      </c>
      <c r="K28" s="576">
        <v>9.7168219569000005</v>
      </c>
      <c r="L28" s="436">
        <v>5.0477192982456138</v>
      </c>
      <c r="M28" s="437">
        <v>2.304686164</v>
      </c>
      <c r="N28" s="576">
        <v>2.1265794486000003</v>
      </c>
      <c r="O28" s="436">
        <v>2.9808461538461537</v>
      </c>
      <c r="P28" s="437">
        <v>0.34829009280000001</v>
      </c>
      <c r="Q28" s="576">
        <v>1.2573384119</v>
      </c>
      <c r="R28" s="436">
        <v>2.0466956521739128</v>
      </c>
      <c r="S28" s="437">
        <v>0.26135064935064961</v>
      </c>
      <c r="T28" s="576">
        <v>0.23736769619999998</v>
      </c>
      <c r="U28" s="436">
        <v>2.008285714285714</v>
      </c>
      <c r="V28" s="437">
        <v>0</v>
      </c>
      <c r="W28" s="576">
        <v>1.207170471</v>
      </c>
      <c r="X28" s="436">
        <v>0.97876923076923084</v>
      </c>
      <c r="Y28" s="437">
        <v>0</v>
      </c>
      <c r="Z28" s="576">
        <v>1.3502768298000001</v>
      </c>
      <c r="AA28" s="436">
        <v>1.0121875</v>
      </c>
      <c r="AB28" s="437">
        <v>0</v>
      </c>
      <c r="AC28" s="576">
        <v>1.1936358311999999</v>
      </c>
      <c r="AD28" s="436">
        <v>1.0056666666666667</v>
      </c>
      <c r="AE28" s="437">
        <v>0</v>
      </c>
      <c r="AF28" s="576">
        <v>0.400806045</v>
      </c>
      <c r="AG28" s="436">
        <v>0.99697297297297294</v>
      </c>
      <c r="AH28" s="437">
        <v>0</v>
      </c>
      <c r="AI28" s="576">
        <v>0.18858273540000001</v>
      </c>
      <c r="AJ28" s="436">
        <v>3.0452769230769232</v>
      </c>
      <c r="AK28" s="437">
        <v>0</v>
      </c>
      <c r="AL28" s="576">
        <v>1.3893532517</v>
      </c>
      <c r="AM28" s="436">
        <v>3.0273000000000003</v>
      </c>
      <c r="AN28" s="437">
        <v>0</v>
      </c>
      <c r="AO28" s="576">
        <v>1.1953132613999999</v>
      </c>
      <c r="AP28" s="436">
        <v>5.0588397790055248</v>
      </c>
      <c r="AQ28" s="437">
        <v>0</v>
      </c>
      <c r="AR28" s="576">
        <v>1.5158678424000001</v>
      </c>
    </row>
    <row r="29" spans="3:44">
      <c r="C29" s="1642"/>
      <c r="D29" s="293"/>
      <c r="E29" s="420" t="s">
        <v>49</v>
      </c>
      <c r="F29" s="623">
        <f t="shared" si="6"/>
        <v>17.53473081003802</v>
      </c>
      <c r="G29" s="624">
        <f t="shared" si="6"/>
        <v>0.50704308799999998</v>
      </c>
      <c r="H29" s="625">
        <f t="shared" si="6"/>
        <v>10.111061212199999</v>
      </c>
      <c r="I29" s="468">
        <v>4.4353966386554626</v>
      </c>
      <c r="J29" s="437">
        <v>0.50704308799999998</v>
      </c>
      <c r="K29" s="576">
        <v>3.1715137674</v>
      </c>
      <c r="L29" s="436">
        <v>3.0286315789473681</v>
      </c>
      <c r="M29" s="437">
        <v>0</v>
      </c>
      <c r="N29" s="576">
        <v>0.81111621499999997</v>
      </c>
      <c r="O29" s="436">
        <v>1.9872307692307691</v>
      </c>
      <c r="P29" s="437">
        <v>0</v>
      </c>
      <c r="Q29" s="576">
        <v>0.64889297199999996</v>
      </c>
      <c r="R29" s="436">
        <v>0</v>
      </c>
      <c r="S29" s="437">
        <v>0</v>
      </c>
      <c r="T29" s="576">
        <v>0</v>
      </c>
      <c r="U29" s="436">
        <v>0</v>
      </c>
      <c r="V29" s="437">
        <v>0</v>
      </c>
      <c r="W29" s="576">
        <v>0</v>
      </c>
      <c r="X29" s="436">
        <v>0</v>
      </c>
      <c r="Y29" s="437">
        <v>0</v>
      </c>
      <c r="Z29" s="576">
        <v>0</v>
      </c>
      <c r="AA29" s="436">
        <v>0</v>
      </c>
      <c r="AB29" s="437">
        <v>0</v>
      </c>
      <c r="AC29" s="576">
        <v>0</v>
      </c>
      <c r="AD29" s="436">
        <v>0</v>
      </c>
      <c r="AE29" s="437">
        <v>0</v>
      </c>
      <c r="AF29" s="576">
        <v>0</v>
      </c>
      <c r="AG29" s="436">
        <v>0</v>
      </c>
      <c r="AH29" s="437">
        <v>0</v>
      </c>
      <c r="AI29" s="576">
        <v>0</v>
      </c>
      <c r="AJ29" s="436">
        <v>0</v>
      </c>
      <c r="AK29" s="437">
        <v>0</v>
      </c>
      <c r="AL29" s="576">
        <v>0</v>
      </c>
      <c r="AM29" s="436">
        <v>4.0363999999999995</v>
      </c>
      <c r="AN29" s="437">
        <v>0</v>
      </c>
      <c r="AO29" s="576">
        <v>4.3823760507999996</v>
      </c>
      <c r="AP29" s="436">
        <v>4.04707182320442</v>
      </c>
      <c r="AQ29" s="437">
        <v>0</v>
      </c>
      <c r="AR29" s="576">
        <v>1.097162207</v>
      </c>
    </row>
    <row r="30" spans="3:44">
      <c r="C30" s="1642"/>
      <c r="D30" s="293"/>
      <c r="E30" s="420" t="s">
        <v>50</v>
      </c>
      <c r="F30" s="623">
        <f t="shared" si="6"/>
        <v>27.609462645687785</v>
      </c>
      <c r="G30" s="624">
        <f t="shared" si="6"/>
        <v>0.80569179439999994</v>
      </c>
      <c r="H30" s="625">
        <f t="shared" si="6"/>
        <v>5.4976952663999992</v>
      </c>
      <c r="I30" s="468">
        <v>4.4353966386554626</v>
      </c>
      <c r="J30" s="437">
        <v>0</v>
      </c>
      <c r="K30" s="576">
        <v>1.7603702783999997</v>
      </c>
      <c r="L30" s="436">
        <v>3.0286315789473681</v>
      </c>
      <c r="M30" s="437">
        <v>0.52998159079999996</v>
      </c>
      <c r="N30" s="576">
        <v>1.5082406385</v>
      </c>
      <c r="O30" s="436">
        <v>0.99361538461538457</v>
      </c>
      <c r="P30" s="437">
        <v>0.27571020359999998</v>
      </c>
      <c r="Q30" s="576">
        <v>0.64889297199999996</v>
      </c>
      <c r="R30" s="436">
        <v>1.0233478260869564</v>
      </c>
      <c r="S30" s="437">
        <v>0</v>
      </c>
      <c r="T30" s="576">
        <v>0</v>
      </c>
      <c r="U30" s="436">
        <v>1.004142857142857</v>
      </c>
      <c r="V30" s="437">
        <v>0</v>
      </c>
      <c r="W30" s="576">
        <v>0</v>
      </c>
      <c r="X30" s="436">
        <v>0.97876923076923084</v>
      </c>
      <c r="Y30" s="437">
        <v>0</v>
      </c>
      <c r="Z30" s="576">
        <v>0.33981007499999999</v>
      </c>
      <c r="AA30" s="436">
        <v>1.0121875</v>
      </c>
      <c r="AB30" s="437">
        <v>0</v>
      </c>
      <c r="AC30" s="576">
        <v>0</v>
      </c>
      <c r="AD30" s="436">
        <v>2.0113333333333334</v>
      </c>
      <c r="AE30" s="437">
        <v>0</v>
      </c>
      <c r="AF30" s="576">
        <v>0.23736769619999998</v>
      </c>
      <c r="AG30" s="436">
        <v>1.9939459459459459</v>
      </c>
      <c r="AH30" s="437">
        <v>0</v>
      </c>
      <c r="AI30" s="576">
        <v>0</v>
      </c>
      <c r="AJ30" s="436">
        <v>2.0301846153846155</v>
      </c>
      <c r="AK30" s="437">
        <v>0</v>
      </c>
      <c r="AL30" s="576">
        <v>0.80379472939999996</v>
      </c>
      <c r="AM30" s="436">
        <v>3.0273000000000003</v>
      </c>
      <c r="AN30" s="437">
        <v>0</v>
      </c>
      <c r="AO30" s="576">
        <v>0.19921887690000001</v>
      </c>
      <c r="AP30" s="436">
        <v>6.0706077348066296</v>
      </c>
      <c r="AQ30" s="437">
        <v>0</v>
      </c>
      <c r="AR30" s="576">
        <v>0</v>
      </c>
    </row>
    <row r="31" spans="3:44">
      <c r="C31" s="1642"/>
      <c r="D31" s="293"/>
      <c r="E31" s="420" t="s">
        <v>51</v>
      </c>
      <c r="F31" s="623">
        <f t="shared" si="6"/>
        <v>13.049998327247334</v>
      </c>
      <c r="G31" s="624">
        <f t="shared" si="6"/>
        <v>2.9199653827999992</v>
      </c>
      <c r="H31" s="625">
        <f t="shared" si="6"/>
        <v>15.186988518400002</v>
      </c>
      <c r="I31" s="468">
        <v>2.9569310924369745</v>
      </c>
      <c r="J31" s="437">
        <v>2.6030634527999994</v>
      </c>
      <c r="K31" s="576">
        <v>7.6751649147000007</v>
      </c>
      <c r="L31" s="436">
        <v>2.0190877192982453</v>
      </c>
      <c r="M31" s="437">
        <v>0.31690193</v>
      </c>
      <c r="N31" s="576">
        <v>2.0141356124000001</v>
      </c>
      <c r="O31" s="436">
        <v>0.99361538461538457</v>
      </c>
      <c r="P31" s="437">
        <v>0</v>
      </c>
      <c r="Q31" s="576">
        <v>0.32444648599999998</v>
      </c>
      <c r="R31" s="436">
        <v>0</v>
      </c>
      <c r="S31" s="437">
        <v>0</v>
      </c>
      <c r="T31" s="576">
        <v>0</v>
      </c>
      <c r="U31" s="436">
        <v>0</v>
      </c>
      <c r="V31" s="437">
        <v>0</v>
      </c>
      <c r="W31" s="576">
        <v>0</v>
      </c>
      <c r="X31" s="436">
        <v>0</v>
      </c>
      <c r="Y31" s="437">
        <v>0</v>
      </c>
      <c r="Z31" s="576">
        <v>0</v>
      </c>
      <c r="AA31" s="436">
        <v>0</v>
      </c>
      <c r="AB31" s="437">
        <v>0</v>
      </c>
      <c r="AC31" s="576">
        <v>0</v>
      </c>
      <c r="AD31" s="436">
        <v>0</v>
      </c>
      <c r="AE31" s="437">
        <v>0</v>
      </c>
      <c r="AF31" s="576">
        <v>0.24687204000000001</v>
      </c>
      <c r="AG31" s="436">
        <v>0</v>
      </c>
      <c r="AH31" s="437">
        <v>0</v>
      </c>
      <c r="AI31" s="576">
        <v>0.20630963789999998</v>
      </c>
      <c r="AJ31" s="436">
        <v>1.0150923076923077</v>
      </c>
      <c r="AK31" s="437">
        <v>0</v>
      </c>
      <c r="AL31" s="576">
        <v>2.4288908138000003</v>
      </c>
      <c r="AM31" s="436">
        <v>2.0181999999999998</v>
      </c>
      <c r="AN31" s="437">
        <v>0</v>
      </c>
      <c r="AO31" s="576">
        <v>2.0203644108000001</v>
      </c>
      <c r="AP31" s="436">
        <v>4.04707182320442</v>
      </c>
      <c r="AQ31" s="437">
        <v>0</v>
      </c>
      <c r="AR31" s="576">
        <v>0.27080460280000002</v>
      </c>
    </row>
    <row r="32" spans="3:44">
      <c r="C32" s="1642"/>
      <c r="D32" s="293"/>
      <c r="E32" s="420" t="s">
        <v>52</v>
      </c>
      <c r="F32" s="623">
        <f t="shared" si="6"/>
        <v>0</v>
      </c>
      <c r="G32" s="624">
        <f t="shared" si="6"/>
        <v>0</v>
      </c>
      <c r="H32" s="625">
        <f t="shared" si="6"/>
        <v>0.87155905860000005</v>
      </c>
      <c r="I32" s="468">
        <v>0</v>
      </c>
      <c r="J32" s="437">
        <v>0</v>
      </c>
      <c r="K32" s="576">
        <v>0.87155905860000005</v>
      </c>
      <c r="L32" s="436">
        <v>0</v>
      </c>
      <c r="M32" s="437">
        <v>0</v>
      </c>
      <c r="N32" s="576">
        <v>0</v>
      </c>
      <c r="O32" s="436">
        <v>0</v>
      </c>
      <c r="P32" s="437">
        <v>0</v>
      </c>
      <c r="Q32" s="576">
        <v>0</v>
      </c>
      <c r="R32" s="436">
        <v>0</v>
      </c>
      <c r="S32" s="437">
        <v>0</v>
      </c>
      <c r="T32" s="576">
        <v>0</v>
      </c>
      <c r="U32" s="436">
        <v>0</v>
      </c>
      <c r="V32" s="437">
        <v>0</v>
      </c>
      <c r="W32" s="576">
        <v>0</v>
      </c>
      <c r="X32" s="436">
        <v>0</v>
      </c>
      <c r="Y32" s="437">
        <v>0</v>
      </c>
      <c r="Z32" s="576">
        <v>0</v>
      </c>
      <c r="AA32" s="436">
        <v>0</v>
      </c>
      <c r="AB32" s="437">
        <v>0</v>
      </c>
      <c r="AC32" s="576">
        <v>0</v>
      </c>
      <c r="AD32" s="436">
        <v>0</v>
      </c>
      <c r="AE32" s="437">
        <v>0</v>
      </c>
      <c r="AF32" s="576">
        <v>0</v>
      </c>
      <c r="AG32" s="436">
        <v>0</v>
      </c>
      <c r="AH32" s="437">
        <v>0</v>
      </c>
      <c r="AI32" s="576">
        <v>0</v>
      </c>
      <c r="AJ32" s="436">
        <v>0</v>
      </c>
      <c r="AK32" s="437">
        <v>0</v>
      </c>
      <c r="AL32" s="576">
        <v>0</v>
      </c>
      <c r="AM32" s="436">
        <v>0</v>
      </c>
      <c r="AN32" s="437">
        <v>0</v>
      </c>
      <c r="AO32" s="576">
        <v>0</v>
      </c>
      <c r="AP32" s="436">
        <v>0</v>
      </c>
      <c r="AQ32" s="437">
        <v>0</v>
      </c>
      <c r="AR32" s="576">
        <v>0</v>
      </c>
    </row>
    <row r="33" spans="3:44" ht="17.45" customHeight="1">
      <c r="C33" s="1642"/>
      <c r="D33" s="293"/>
      <c r="E33" s="420" t="s">
        <v>53</v>
      </c>
      <c r="F33" s="623">
        <f t="shared" si="6"/>
        <v>12.041587959803815</v>
      </c>
      <c r="G33" s="624">
        <f t="shared" si="6"/>
        <v>2.1162832135999996</v>
      </c>
      <c r="H33" s="625">
        <f t="shared" si="6"/>
        <v>7.6692702238999999</v>
      </c>
      <c r="I33" s="468">
        <v>2.9569310924369745</v>
      </c>
      <c r="J33" s="437">
        <v>1.3103871383999999</v>
      </c>
      <c r="K33" s="576">
        <v>1.0544510794999999</v>
      </c>
      <c r="L33" s="436">
        <v>2.0190877192982453</v>
      </c>
      <c r="M33" s="437">
        <v>0.54467850559999986</v>
      </c>
      <c r="N33" s="576">
        <v>3.5089970684999998</v>
      </c>
      <c r="O33" s="436">
        <v>0</v>
      </c>
      <c r="P33" s="437">
        <v>0.26121756959999998</v>
      </c>
      <c r="Q33" s="576">
        <v>2.9206680458999998</v>
      </c>
      <c r="R33" s="436">
        <v>0</v>
      </c>
      <c r="S33" s="437">
        <v>0</v>
      </c>
      <c r="T33" s="576">
        <v>0</v>
      </c>
      <c r="U33" s="436">
        <v>0</v>
      </c>
      <c r="V33" s="437">
        <v>0</v>
      </c>
      <c r="W33" s="576">
        <v>0</v>
      </c>
      <c r="X33" s="436">
        <v>0</v>
      </c>
      <c r="Y33" s="437">
        <v>0</v>
      </c>
      <c r="Z33" s="576">
        <v>0</v>
      </c>
      <c r="AA33" s="436">
        <v>0</v>
      </c>
      <c r="AB33" s="437">
        <v>0</v>
      </c>
      <c r="AC33" s="576">
        <v>0</v>
      </c>
      <c r="AD33" s="436">
        <v>0</v>
      </c>
      <c r="AE33" s="437">
        <v>0</v>
      </c>
      <c r="AF33" s="576">
        <v>0.18515403</v>
      </c>
      <c r="AG33" s="436">
        <v>0.99697297297297294</v>
      </c>
      <c r="AH33" s="437">
        <v>0</v>
      </c>
      <c r="AI33" s="576">
        <v>0</v>
      </c>
      <c r="AJ33" s="436">
        <v>1.0150923076923077</v>
      </c>
      <c r="AK33" s="437">
        <v>0</v>
      </c>
      <c r="AL33" s="576">
        <v>0</v>
      </c>
      <c r="AM33" s="436">
        <v>2.0181999999999998</v>
      </c>
      <c r="AN33" s="437">
        <v>0</v>
      </c>
      <c r="AO33" s="576">
        <v>0</v>
      </c>
      <c r="AP33" s="436">
        <v>3.0353038674033148</v>
      </c>
      <c r="AQ33" s="437">
        <v>0</v>
      </c>
      <c r="AR33" s="576">
        <v>0</v>
      </c>
    </row>
    <row r="34" spans="3:44" ht="17.45" customHeight="1">
      <c r="C34" s="1642"/>
      <c r="D34" s="293"/>
      <c r="E34" s="420" t="s">
        <v>64</v>
      </c>
      <c r="F34" s="623">
        <f t="shared" si="6"/>
        <v>22.0829007655014</v>
      </c>
      <c r="G34" s="624">
        <f t="shared" si="6"/>
        <v>11.839758116600001</v>
      </c>
      <c r="H34" s="625">
        <f t="shared" si="6"/>
        <v>3.890037542</v>
      </c>
      <c r="I34" s="468">
        <v>2.9569310924369745</v>
      </c>
      <c r="J34" s="437">
        <v>4.1489001891999999</v>
      </c>
      <c r="K34" s="438">
        <v>0</v>
      </c>
      <c r="L34" s="436">
        <v>2.0190877192982453</v>
      </c>
      <c r="M34" s="437">
        <v>6.4116936436000005</v>
      </c>
      <c r="N34" s="438">
        <v>0</v>
      </c>
      <c r="O34" s="436">
        <v>1.9872307692307691</v>
      </c>
      <c r="P34" s="437">
        <v>1.2791642837999999</v>
      </c>
      <c r="Q34" s="438">
        <v>0</v>
      </c>
      <c r="R34" s="436">
        <v>1.0233478260869564</v>
      </c>
      <c r="S34" s="437">
        <v>0</v>
      </c>
      <c r="T34" s="438">
        <v>0</v>
      </c>
      <c r="U34" s="436">
        <v>1.004142857142857</v>
      </c>
      <c r="V34" s="437">
        <v>0</v>
      </c>
      <c r="W34" s="438">
        <v>0</v>
      </c>
      <c r="X34" s="436">
        <v>0.97876923076923084</v>
      </c>
      <c r="Y34" s="437">
        <v>0</v>
      </c>
      <c r="Z34" s="438">
        <v>0</v>
      </c>
      <c r="AA34" s="436">
        <v>1.0121875</v>
      </c>
      <c r="AB34" s="437">
        <v>0</v>
      </c>
      <c r="AC34" s="438">
        <v>0</v>
      </c>
      <c r="AD34" s="436">
        <v>1.0056666666666667</v>
      </c>
      <c r="AE34" s="437">
        <v>0</v>
      </c>
      <c r="AF34" s="438">
        <v>0</v>
      </c>
      <c r="AG34" s="436">
        <v>0.99697297297297294</v>
      </c>
      <c r="AH34" s="437">
        <v>0</v>
      </c>
      <c r="AI34" s="438">
        <v>0</v>
      </c>
      <c r="AJ34" s="436">
        <v>1.0150923076923077</v>
      </c>
      <c r="AK34" s="437">
        <v>0</v>
      </c>
      <c r="AL34" s="438">
        <v>0</v>
      </c>
      <c r="AM34" s="436">
        <v>4.0363999999999995</v>
      </c>
      <c r="AN34" s="437">
        <v>0</v>
      </c>
      <c r="AO34" s="576">
        <v>0.24784121459999997</v>
      </c>
      <c r="AP34" s="436">
        <v>4.04707182320442</v>
      </c>
      <c r="AQ34" s="437">
        <v>0</v>
      </c>
      <c r="AR34" s="576">
        <v>3.6421963273999998</v>
      </c>
    </row>
    <row r="35" spans="3:44" ht="17.45" customHeight="1">
      <c r="C35" s="1642"/>
      <c r="D35" s="293"/>
      <c r="E35" s="420" t="s">
        <v>260</v>
      </c>
      <c r="F35" s="623">
        <f t="shared" ref="F35:H38" si="7">I35+L35+O35+R35+U35+X35+AA35+AD35+AG35+AJ35+AM35+AP35</f>
        <v>0</v>
      </c>
      <c r="G35" s="624">
        <f t="shared" si="7"/>
        <v>0</v>
      </c>
      <c r="H35" s="625">
        <f t="shared" si="7"/>
        <v>72.982388165700002</v>
      </c>
      <c r="I35" s="468">
        <v>0</v>
      </c>
      <c r="J35" s="437">
        <v>0</v>
      </c>
      <c r="K35" s="438">
        <v>43.792454986900005</v>
      </c>
      <c r="L35" s="436">
        <v>0</v>
      </c>
      <c r="M35" s="437">
        <v>0</v>
      </c>
      <c r="N35" s="438">
        <v>29.189933178799997</v>
      </c>
      <c r="O35" s="436">
        <v>0</v>
      </c>
      <c r="P35" s="437">
        <v>0</v>
      </c>
      <c r="Q35" s="438">
        <v>0</v>
      </c>
      <c r="R35" s="436">
        <v>0</v>
      </c>
      <c r="S35" s="437">
        <v>0</v>
      </c>
      <c r="T35" s="438">
        <v>0</v>
      </c>
      <c r="U35" s="436">
        <v>0</v>
      </c>
      <c r="V35" s="437">
        <v>0</v>
      </c>
      <c r="W35" s="438">
        <v>0</v>
      </c>
      <c r="X35" s="436">
        <v>0</v>
      </c>
      <c r="Y35" s="437">
        <v>0</v>
      </c>
      <c r="Z35" s="438">
        <v>0</v>
      </c>
      <c r="AA35" s="436">
        <v>0</v>
      </c>
      <c r="AB35" s="437">
        <v>0</v>
      </c>
      <c r="AC35" s="438">
        <v>0</v>
      </c>
      <c r="AD35" s="436">
        <v>0</v>
      </c>
      <c r="AE35" s="437">
        <v>0</v>
      </c>
      <c r="AF35" s="438">
        <v>0</v>
      </c>
      <c r="AG35" s="436">
        <v>0</v>
      </c>
      <c r="AH35" s="437">
        <v>0</v>
      </c>
      <c r="AI35" s="438">
        <v>0</v>
      </c>
      <c r="AJ35" s="436">
        <v>0</v>
      </c>
      <c r="AK35" s="437">
        <v>0</v>
      </c>
      <c r="AL35" s="438">
        <v>0</v>
      </c>
      <c r="AM35" s="436">
        <v>0</v>
      </c>
      <c r="AN35" s="437">
        <v>0</v>
      </c>
      <c r="AO35" s="438">
        <v>0</v>
      </c>
      <c r="AP35" s="436">
        <v>0</v>
      </c>
      <c r="AQ35" s="437">
        <v>0</v>
      </c>
      <c r="AR35" s="438">
        <v>0</v>
      </c>
    </row>
    <row r="36" spans="3:44" ht="17.45" customHeight="1">
      <c r="C36" s="1642"/>
      <c r="D36" s="293"/>
      <c r="E36" s="420"/>
      <c r="F36" s="623">
        <f t="shared" si="7"/>
        <v>0</v>
      </c>
      <c r="G36" s="624">
        <f t="shared" si="7"/>
        <v>0</v>
      </c>
      <c r="H36" s="625">
        <f t="shared" si="7"/>
        <v>0</v>
      </c>
      <c r="I36" s="468">
        <v>0</v>
      </c>
      <c r="J36" s="437">
        <v>0</v>
      </c>
      <c r="K36" s="438">
        <v>0</v>
      </c>
      <c r="L36" s="436">
        <v>0</v>
      </c>
      <c r="M36" s="437">
        <v>0</v>
      </c>
      <c r="N36" s="438">
        <v>0</v>
      </c>
      <c r="O36" s="436">
        <v>0</v>
      </c>
      <c r="P36" s="437">
        <v>0</v>
      </c>
      <c r="Q36" s="438">
        <v>0</v>
      </c>
      <c r="R36" s="436">
        <v>0</v>
      </c>
      <c r="S36" s="437">
        <v>0</v>
      </c>
      <c r="T36" s="438">
        <v>0</v>
      </c>
      <c r="U36" s="436">
        <v>0</v>
      </c>
      <c r="V36" s="437">
        <v>0</v>
      </c>
      <c r="W36" s="438">
        <v>0</v>
      </c>
      <c r="X36" s="436">
        <v>0</v>
      </c>
      <c r="Y36" s="437">
        <v>0</v>
      </c>
      <c r="Z36" s="438">
        <v>0</v>
      </c>
      <c r="AA36" s="436">
        <v>0</v>
      </c>
      <c r="AB36" s="437">
        <v>0</v>
      </c>
      <c r="AC36" s="438">
        <v>0</v>
      </c>
      <c r="AD36" s="436">
        <v>0</v>
      </c>
      <c r="AE36" s="437">
        <v>0</v>
      </c>
      <c r="AF36" s="438">
        <v>0</v>
      </c>
      <c r="AG36" s="436">
        <v>0</v>
      </c>
      <c r="AH36" s="437">
        <v>0</v>
      </c>
      <c r="AI36" s="438">
        <v>0</v>
      </c>
      <c r="AJ36" s="436">
        <v>0</v>
      </c>
      <c r="AK36" s="437">
        <v>0</v>
      </c>
      <c r="AL36" s="438">
        <v>0</v>
      </c>
      <c r="AM36" s="436">
        <v>0</v>
      </c>
      <c r="AN36" s="437">
        <v>0</v>
      </c>
      <c r="AO36" s="438">
        <v>0</v>
      </c>
      <c r="AP36" s="436">
        <v>0</v>
      </c>
      <c r="AQ36" s="437">
        <v>0</v>
      </c>
      <c r="AR36" s="656">
        <v>0</v>
      </c>
    </row>
    <row r="37" spans="3:44" ht="17.45" customHeight="1">
      <c r="C37" s="1642"/>
      <c r="D37" s="293"/>
      <c r="E37" s="461"/>
      <c r="F37" s="623">
        <f t="shared" si="7"/>
        <v>0</v>
      </c>
      <c r="G37" s="624">
        <f t="shared" si="7"/>
        <v>0</v>
      </c>
      <c r="H37" s="625">
        <f t="shared" si="7"/>
        <v>0</v>
      </c>
      <c r="I37" s="468">
        <v>0</v>
      </c>
      <c r="J37" s="437">
        <v>0</v>
      </c>
      <c r="K37" s="438">
        <v>0</v>
      </c>
      <c r="L37" s="436">
        <v>0</v>
      </c>
      <c r="M37" s="437">
        <v>0</v>
      </c>
      <c r="N37" s="438">
        <v>0</v>
      </c>
      <c r="O37" s="436">
        <v>0</v>
      </c>
      <c r="P37" s="437">
        <v>0</v>
      </c>
      <c r="Q37" s="438">
        <v>0</v>
      </c>
      <c r="R37" s="436">
        <v>0</v>
      </c>
      <c r="S37" s="437">
        <v>0</v>
      </c>
      <c r="T37" s="438">
        <v>0</v>
      </c>
      <c r="U37" s="436">
        <v>0</v>
      </c>
      <c r="V37" s="437">
        <v>0</v>
      </c>
      <c r="W37" s="438">
        <v>0</v>
      </c>
      <c r="X37" s="436">
        <v>0</v>
      </c>
      <c r="Y37" s="437">
        <v>0</v>
      </c>
      <c r="Z37" s="438">
        <v>0</v>
      </c>
      <c r="AA37" s="436">
        <v>0</v>
      </c>
      <c r="AB37" s="437">
        <v>0</v>
      </c>
      <c r="AC37" s="438">
        <v>0</v>
      </c>
      <c r="AD37" s="436">
        <v>0</v>
      </c>
      <c r="AE37" s="437">
        <v>0</v>
      </c>
      <c r="AF37" s="438">
        <v>0</v>
      </c>
      <c r="AG37" s="436">
        <v>0</v>
      </c>
      <c r="AH37" s="437">
        <v>0</v>
      </c>
      <c r="AI37" s="438">
        <v>0</v>
      </c>
      <c r="AJ37" s="436">
        <v>0</v>
      </c>
      <c r="AK37" s="437">
        <v>0</v>
      </c>
      <c r="AL37" s="438">
        <v>0</v>
      </c>
      <c r="AM37" s="436">
        <v>0</v>
      </c>
      <c r="AN37" s="437">
        <v>0</v>
      </c>
      <c r="AO37" s="438">
        <v>0</v>
      </c>
      <c r="AP37" s="436">
        <v>0</v>
      </c>
      <c r="AQ37" s="437">
        <v>0</v>
      </c>
      <c r="AR37" s="656">
        <v>0</v>
      </c>
    </row>
    <row r="38" spans="3:44">
      <c r="C38" s="1642"/>
      <c r="D38" s="294"/>
      <c r="E38" s="421" t="s">
        <v>222</v>
      </c>
      <c r="F38" s="494">
        <f t="shared" si="7"/>
        <v>9.0773176425871576</v>
      </c>
      <c r="G38" s="495">
        <f t="shared" si="7"/>
        <v>0</v>
      </c>
      <c r="H38" s="496">
        <f t="shared" si="7"/>
        <v>0</v>
      </c>
      <c r="I38" s="470">
        <v>2.0030823529411763</v>
      </c>
      <c r="J38" s="443">
        <v>0</v>
      </c>
      <c r="K38" s="444">
        <v>0</v>
      </c>
      <c r="L38" s="442">
        <v>1.0095438596491226</v>
      </c>
      <c r="M38" s="443">
        <v>0</v>
      </c>
      <c r="N38" s="444">
        <v>0</v>
      </c>
      <c r="O38" s="442">
        <v>0.99361538461538457</v>
      </c>
      <c r="P38" s="443">
        <v>0</v>
      </c>
      <c r="Q38" s="444">
        <v>0</v>
      </c>
      <c r="R38" s="442">
        <v>1.0233478260869564</v>
      </c>
      <c r="S38" s="443">
        <v>0</v>
      </c>
      <c r="T38" s="444">
        <v>0</v>
      </c>
      <c r="U38" s="442">
        <v>0</v>
      </c>
      <c r="V38" s="443">
        <v>0</v>
      </c>
      <c r="W38" s="444">
        <v>0</v>
      </c>
      <c r="X38" s="442">
        <v>0</v>
      </c>
      <c r="Y38" s="443">
        <v>0</v>
      </c>
      <c r="Z38" s="444">
        <v>0</v>
      </c>
      <c r="AA38" s="442">
        <v>0</v>
      </c>
      <c r="AB38" s="443">
        <v>0</v>
      </c>
      <c r="AC38" s="444">
        <v>0</v>
      </c>
      <c r="AD38" s="442">
        <v>0</v>
      </c>
      <c r="AE38" s="443">
        <v>0</v>
      </c>
      <c r="AF38" s="444">
        <v>0</v>
      </c>
      <c r="AG38" s="442">
        <v>0</v>
      </c>
      <c r="AH38" s="443">
        <v>0</v>
      </c>
      <c r="AI38" s="444">
        <v>0</v>
      </c>
      <c r="AJ38" s="442">
        <v>1.0150923076923077</v>
      </c>
      <c r="AK38" s="443">
        <v>0</v>
      </c>
      <c r="AL38" s="444">
        <v>0</v>
      </c>
      <c r="AM38" s="442">
        <v>1.0090999999999999</v>
      </c>
      <c r="AN38" s="443">
        <v>0</v>
      </c>
      <c r="AO38" s="444">
        <v>0</v>
      </c>
      <c r="AP38" s="442">
        <v>2.02353591160221</v>
      </c>
      <c r="AQ38" s="443">
        <v>0</v>
      </c>
      <c r="AR38" s="657">
        <v>0</v>
      </c>
    </row>
    <row r="39" spans="3:44">
      <c r="C39" s="1642"/>
      <c r="D39" s="292"/>
      <c r="E39" s="429" t="s">
        <v>25</v>
      </c>
      <c r="F39" s="626"/>
      <c r="G39" s="627"/>
      <c r="H39" s="628"/>
      <c r="I39" s="578">
        <v>148.76438978225835</v>
      </c>
      <c r="J39" s="579">
        <v>149.43763849160001</v>
      </c>
      <c r="K39" s="580">
        <v>184.05251903359999</v>
      </c>
      <c r="L39" s="581">
        <v>138.5444521131983</v>
      </c>
      <c r="M39" s="579">
        <v>108.36488038399997</v>
      </c>
      <c r="N39" s="580">
        <v>136.36711072119999</v>
      </c>
      <c r="O39" s="581">
        <v>121.02093586801</v>
      </c>
      <c r="P39" s="579">
        <v>81.676287916599989</v>
      </c>
      <c r="Q39" s="580">
        <v>99.753543576100014</v>
      </c>
      <c r="R39" s="581">
        <v>102.07145564550595</v>
      </c>
      <c r="S39" s="579">
        <v>63.865655046464418</v>
      </c>
      <c r="T39" s="580">
        <v>74.529668741200027</v>
      </c>
      <c r="U39" s="581">
        <v>116.60698747359329</v>
      </c>
      <c r="V39" s="579">
        <v>54.064789292122143</v>
      </c>
      <c r="W39" s="580">
        <v>82.739222680299989</v>
      </c>
      <c r="X39" s="581">
        <v>116.63889461100426</v>
      </c>
      <c r="Y39" s="579">
        <v>48.078107003744989</v>
      </c>
      <c r="Z39" s="580">
        <v>71.050090372</v>
      </c>
      <c r="AA39" s="581">
        <v>102.08139393420774</v>
      </c>
      <c r="AB39" s="579">
        <v>42.962697590085</v>
      </c>
      <c r="AC39" s="580">
        <v>70.093049599500006</v>
      </c>
      <c r="AD39" s="581">
        <v>102.08139393420774</v>
      </c>
      <c r="AE39" s="579">
        <v>38.464914531224991</v>
      </c>
      <c r="AF39" s="580">
        <v>72.864473071399999</v>
      </c>
      <c r="AG39" s="581">
        <v>102.1525311585994</v>
      </c>
      <c r="AH39" s="579">
        <v>33.128410267679996</v>
      </c>
      <c r="AI39" s="580">
        <v>79.879659074499997</v>
      </c>
      <c r="AJ39" s="581">
        <v>131.23719457826067</v>
      </c>
      <c r="AK39" s="579">
        <v>0</v>
      </c>
      <c r="AL39" s="580">
        <v>77.850830385699993</v>
      </c>
      <c r="AM39" s="581">
        <v>131.23824071391357</v>
      </c>
      <c r="AN39" s="579">
        <v>0</v>
      </c>
      <c r="AO39" s="580">
        <v>89.809605851699999</v>
      </c>
      <c r="AP39" s="581">
        <v>145.82346398550973</v>
      </c>
      <c r="AQ39" s="579">
        <v>0</v>
      </c>
      <c r="AR39" s="580">
        <v>106.04857908130001</v>
      </c>
    </row>
    <row r="40" spans="3:44">
      <c r="C40" s="1642"/>
      <c r="D40" s="293"/>
      <c r="E40" s="421" t="s">
        <v>8</v>
      </c>
      <c r="F40" s="629">
        <f>I40+L40+O40+R40+U40+X40+AA40+AD40+AG40+AJ40+AM40+AP40</f>
        <v>866.24720000000002</v>
      </c>
      <c r="G40" s="630">
        <f>J40+M40+P40+S40+V40+Y40+AB40+AE40+AH40+AK40+AN40+AQ40</f>
        <v>421.53396032090996</v>
      </c>
      <c r="H40" s="631">
        <f>K40+N40+Q40+T40+W40+Z40+AC40+AF40+AI40+AL40+AO40+AR40</f>
        <v>727.95218320359993</v>
      </c>
      <c r="I40" s="582">
        <v>73.571680000000001</v>
      </c>
      <c r="J40" s="583">
        <v>55.835371090799995</v>
      </c>
      <c r="K40" s="584">
        <v>73.257221478199995</v>
      </c>
      <c r="L40" s="585">
        <v>66.451840000000004</v>
      </c>
      <c r="M40" s="583">
        <v>53.087108182399994</v>
      </c>
      <c r="N40" s="584">
        <v>73.860994389399991</v>
      </c>
      <c r="O40" s="585">
        <v>73.571680000000001</v>
      </c>
      <c r="P40" s="583">
        <v>49.507765683999999</v>
      </c>
      <c r="Q40" s="584">
        <v>71.930524177400002</v>
      </c>
      <c r="R40" s="585">
        <v>71.198400000000007</v>
      </c>
      <c r="S40" s="583">
        <v>47.714453821709995</v>
      </c>
      <c r="T40" s="584">
        <v>60.763953933000003</v>
      </c>
      <c r="U40" s="585">
        <v>73.571680000000001</v>
      </c>
      <c r="V40" s="583">
        <v>52.755132149264995</v>
      </c>
      <c r="W40" s="584">
        <v>60.836363222099997</v>
      </c>
      <c r="X40" s="585">
        <v>71.198400000000007</v>
      </c>
      <c r="Y40" s="583">
        <v>48.078107003744989</v>
      </c>
      <c r="Z40" s="584">
        <v>55.964910149999994</v>
      </c>
      <c r="AA40" s="585">
        <v>73.571680000000001</v>
      </c>
      <c r="AB40" s="583">
        <v>42.962697590085</v>
      </c>
      <c r="AC40" s="584">
        <v>54.711365730099999</v>
      </c>
      <c r="AD40" s="585">
        <v>73.571680000000001</v>
      </c>
      <c r="AE40" s="583">
        <v>38.464914531224991</v>
      </c>
      <c r="AF40" s="584">
        <v>53.416374080899999</v>
      </c>
      <c r="AG40" s="585">
        <v>71.198400000000007</v>
      </c>
      <c r="AH40" s="583">
        <v>33.128410267679996</v>
      </c>
      <c r="AI40" s="584">
        <v>56.557311970499995</v>
      </c>
      <c r="AJ40" s="585">
        <v>73.571680000000001</v>
      </c>
      <c r="AK40" s="583">
        <v>0</v>
      </c>
      <c r="AL40" s="584">
        <v>55.495846764699998</v>
      </c>
      <c r="AM40" s="585">
        <v>71.198400000000007</v>
      </c>
      <c r="AN40" s="583">
        <v>0</v>
      </c>
      <c r="AO40" s="584">
        <v>56.703334550400001</v>
      </c>
      <c r="AP40" s="585">
        <v>73.571680000000001</v>
      </c>
      <c r="AQ40" s="583">
        <v>0</v>
      </c>
      <c r="AR40" s="584">
        <v>54.453982756900004</v>
      </c>
    </row>
    <row r="41" spans="3:44">
      <c r="C41" s="1642"/>
      <c r="D41" s="293"/>
      <c r="E41" s="462" t="s">
        <v>65</v>
      </c>
      <c r="F41" s="623">
        <f t="shared" ref="F41:H47" si="8">I41+L41+O41+R41+U41+X41+AA41+AD41+AG41+AJ41+AM41+AP41</f>
        <v>259.87416000000002</v>
      </c>
      <c r="G41" s="624">
        <f t="shared" si="8"/>
        <v>195.46182482929996</v>
      </c>
      <c r="H41" s="625">
        <f t="shared" si="8"/>
        <v>365.36661297199998</v>
      </c>
      <c r="I41" s="471">
        <v>22.071504000000001</v>
      </c>
      <c r="J41" s="446">
        <v>26.382016631199996</v>
      </c>
      <c r="K41" s="447">
        <v>45.6116780893</v>
      </c>
      <c r="L41" s="445">
        <v>19.935552000000001</v>
      </c>
      <c r="M41" s="446">
        <v>24.906208039199996</v>
      </c>
      <c r="N41" s="447">
        <v>45.270006080999998</v>
      </c>
      <c r="O41" s="445">
        <v>22.071504000000001</v>
      </c>
      <c r="P41" s="446">
        <v>21.4968775593</v>
      </c>
      <c r="Q41" s="447">
        <v>44.123588164999994</v>
      </c>
      <c r="R41" s="445">
        <v>21.35952</v>
      </c>
      <c r="S41" s="446">
        <v>23.811026597799998</v>
      </c>
      <c r="T41" s="447">
        <v>31.706397708000001</v>
      </c>
      <c r="U41" s="445">
        <v>22.071504000000001</v>
      </c>
      <c r="V41" s="446">
        <v>25.208307587189996</v>
      </c>
      <c r="W41" s="447">
        <v>29.649590133299998</v>
      </c>
      <c r="X41" s="445">
        <v>21.35952</v>
      </c>
      <c r="Y41" s="446">
        <v>24.173907934994997</v>
      </c>
      <c r="Z41" s="447">
        <v>26.031804938999997</v>
      </c>
      <c r="AA41" s="445">
        <v>22.071504000000001</v>
      </c>
      <c r="AB41" s="446">
        <v>18.350225956334999</v>
      </c>
      <c r="AC41" s="447">
        <v>24.6205978339</v>
      </c>
      <c r="AD41" s="445">
        <v>22.071504000000001</v>
      </c>
      <c r="AE41" s="446">
        <v>16.596999086849998</v>
      </c>
      <c r="AF41" s="447">
        <v>21.8054840498</v>
      </c>
      <c r="AG41" s="445">
        <v>21.35952</v>
      </c>
      <c r="AH41" s="446">
        <v>14.536255436429999</v>
      </c>
      <c r="AI41" s="447">
        <v>24.619618594499997</v>
      </c>
      <c r="AJ41" s="445">
        <v>22.071504000000001</v>
      </c>
      <c r="AK41" s="446">
        <v>0</v>
      </c>
      <c r="AL41" s="447">
        <v>23.924130193300002</v>
      </c>
      <c r="AM41" s="445">
        <v>21.35952</v>
      </c>
      <c r="AN41" s="446">
        <v>0</v>
      </c>
      <c r="AO41" s="447">
        <v>24.785973164399998</v>
      </c>
      <c r="AP41" s="445">
        <v>22.071504000000001</v>
      </c>
      <c r="AQ41" s="446">
        <v>0</v>
      </c>
      <c r="AR41" s="447">
        <v>23.2177440205</v>
      </c>
    </row>
    <row r="42" spans="3:44">
      <c r="C42" s="1642"/>
      <c r="D42" s="293"/>
      <c r="E42" s="461" t="s">
        <v>66</v>
      </c>
      <c r="F42" s="623">
        <f t="shared" si="8"/>
        <v>606.37304000000006</v>
      </c>
      <c r="G42" s="624">
        <f t="shared" si="8"/>
        <v>226.07213549160997</v>
      </c>
      <c r="H42" s="625">
        <f t="shared" si="8"/>
        <v>362.5855702316</v>
      </c>
      <c r="I42" s="471">
        <v>51.500175999999996</v>
      </c>
      <c r="J42" s="446">
        <v>29.453354459599996</v>
      </c>
      <c r="K42" s="447">
        <v>27.645543388899998</v>
      </c>
      <c r="L42" s="445">
        <v>46.516288000000003</v>
      </c>
      <c r="M42" s="446">
        <v>28.180900143199999</v>
      </c>
      <c r="N42" s="447">
        <v>28.5909883084</v>
      </c>
      <c r="O42" s="445">
        <v>51.500175999999996</v>
      </c>
      <c r="P42" s="446">
        <v>28.010888124699999</v>
      </c>
      <c r="Q42" s="447">
        <v>27.806936012400001</v>
      </c>
      <c r="R42" s="445">
        <v>49.838880000000003</v>
      </c>
      <c r="S42" s="446">
        <v>23.903427223909997</v>
      </c>
      <c r="T42" s="447">
        <v>29.057556225000003</v>
      </c>
      <c r="U42" s="445">
        <v>51.500175999999996</v>
      </c>
      <c r="V42" s="446">
        <v>27.546824562074999</v>
      </c>
      <c r="W42" s="447">
        <v>31.186773088799999</v>
      </c>
      <c r="X42" s="445">
        <v>49.838880000000003</v>
      </c>
      <c r="Y42" s="446">
        <v>23.904199068749996</v>
      </c>
      <c r="Z42" s="447">
        <v>29.933105210999997</v>
      </c>
      <c r="AA42" s="445">
        <v>51.500175999999996</v>
      </c>
      <c r="AB42" s="446">
        <v>24.612471633749998</v>
      </c>
      <c r="AC42" s="447">
        <v>30.090767896199999</v>
      </c>
      <c r="AD42" s="445">
        <v>51.500175999999996</v>
      </c>
      <c r="AE42" s="446">
        <v>21.867915444374997</v>
      </c>
      <c r="AF42" s="447">
        <v>31.610890031100002</v>
      </c>
      <c r="AG42" s="445">
        <v>49.838880000000003</v>
      </c>
      <c r="AH42" s="446">
        <v>18.592154831249996</v>
      </c>
      <c r="AI42" s="447">
        <v>31.937693376000002</v>
      </c>
      <c r="AJ42" s="445">
        <v>51.500175999999996</v>
      </c>
      <c r="AK42" s="446">
        <v>0</v>
      </c>
      <c r="AL42" s="447">
        <v>31.571716571399996</v>
      </c>
      <c r="AM42" s="445">
        <v>49.838880000000003</v>
      </c>
      <c r="AN42" s="446">
        <v>0</v>
      </c>
      <c r="AO42" s="447">
        <v>31.917361386</v>
      </c>
      <c r="AP42" s="445">
        <v>51.500175999999996</v>
      </c>
      <c r="AQ42" s="446">
        <v>0</v>
      </c>
      <c r="AR42" s="447">
        <v>31.236238736400001</v>
      </c>
    </row>
    <row r="43" spans="3:44">
      <c r="C43" s="1642"/>
      <c r="D43" s="293"/>
      <c r="E43" s="422" t="s">
        <v>67</v>
      </c>
      <c r="F43" s="629">
        <f t="shared" si="8"/>
        <v>88.80212006974034</v>
      </c>
      <c r="G43" s="630">
        <f t="shared" si="8"/>
        <v>17.837379610321999</v>
      </c>
      <c r="H43" s="631">
        <f t="shared" si="8"/>
        <v>66.692238355099988</v>
      </c>
      <c r="I43" s="586">
        <v>11.278906467338752</v>
      </c>
      <c r="J43" s="587">
        <v>6.3603474883999995</v>
      </c>
      <c r="K43" s="588">
        <v>0.76347459359999992</v>
      </c>
      <c r="L43" s="589">
        <v>10.813891816979744</v>
      </c>
      <c r="M43" s="587">
        <v>3.9467747847999997</v>
      </c>
      <c r="N43" s="588">
        <v>4.1431321993000001</v>
      </c>
      <c r="O43" s="589">
        <v>7.1173883802014988</v>
      </c>
      <c r="P43" s="587">
        <v>2.9001338690999998</v>
      </c>
      <c r="Q43" s="588">
        <v>2.3351124227</v>
      </c>
      <c r="R43" s="589">
        <v>4.6309583468258921</v>
      </c>
      <c r="S43" s="587">
        <v>4.630123468022</v>
      </c>
      <c r="T43" s="588">
        <v>4.9400060658999996</v>
      </c>
      <c r="U43" s="589">
        <v>6.4552961210389928</v>
      </c>
      <c r="V43" s="587">
        <v>0</v>
      </c>
      <c r="W43" s="588">
        <v>6.3477417449000004</v>
      </c>
      <c r="X43" s="589">
        <v>6.816074191650638</v>
      </c>
      <c r="Y43" s="587">
        <v>0</v>
      </c>
      <c r="Z43" s="588">
        <v>5.0501456645999996</v>
      </c>
      <c r="AA43" s="589">
        <v>4.2764570901311583</v>
      </c>
      <c r="AB43" s="587">
        <v>0</v>
      </c>
      <c r="AC43" s="588">
        <v>6.9383834287999999</v>
      </c>
      <c r="AD43" s="589">
        <v>4.27645709013116</v>
      </c>
      <c r="AE43" s="587">
        <v>0</v>
      </c>
      <c r="AF43" s="588">
        <v>8.0539294852999994</v>
      </c>
      <c r="AG43" s="589">
        <v>4.6431196737899079</v>
      </c>
      <c r="AH43" s="587">
        <v>0</v>
      </c>
      <c r="AI43" s="588">
        <v>9.9390561322999993</v>
      </c>
      <c r="AJ43" s="589">
        <v>8.6498271867391026</v>
      </c>
      <c r="AK43" s="587">
        <v>0</v>
      </c>
      <c r="AL43" s="588">
        <v>5.8792750818999995</v>
      </c>
      <c r="AM43" s="589">
        <v>9.0059761070870348</v>
      </c>
      <c r="AN43" s="587">
        <v>0</v>
      </c>
      <c r="AO43" s="588">
        <v>6.5997617659999994</v>
      </c>
      <c r="AP43" s="589">
        <v>10.83776759782646</v>
      </c>
      <c r="AQ43" s="587">
        <v>0</v>
      </c>
      <c r="AR43" s="588">
        <v>5.7022197698000001</v>
      </c>
    </row>
    <row r="44" spans="3:44">
      <c r="C44" s="1642"/>
      <c r="D44" s="293"/>
      <c r="E44" s="463" t="s">
        <v>17</v>
      </c>
      <c r="F44" s="629">
        <f t="shared" si="8"/>
        <v>148.00353344956727</v>
      </c>
      <c r="G44" s="630">
        <f t="shared" si="8"/>
        <v>12.339911531784805</v>
      </c>
      <c r="H44" s="631">
        <f t="shared" si="8"/>
        <v>38.006330722999998</v>
      </c>
      <c r="I44" s="586">
        <v>18.798177445564587</v>
      </c>
      <c r="J44" s="587">
        <v>1.4822232196</v>
      </c>
      <c r="K44" s="588">
        <v>6.2617364426000002</v>
      </c>
      <c r="L44" s="589">
        <v>18.023153028299575</v>
      </c>
      <c r="M44" s="587">
        <v>2.23867701</v>
      </c>
      <c r="N44" s="588">
        <v>3.0348687913999997</v>
      </c>
      <c r="O44" s="589">
        <v>11.862313967002498</v>
      </c>
      <c r="P44" s="587">
        <v>2.9271898604</v>
      </c>
      <c r="Q44" s="588">
        <v>5.0889756083000002</v>
      </c>
      <c r="R44" s="589">
        <v>7.7182639113764875</v>
      </c>
      <c r="S44" s="587">
        <v>4.5563980651614271</v>
      </c>
      <c r="T44" s="588">
        <v>2.1960934667000003</v>
      </c>
      <c r="U44" s="589">
        <v>10.758826868398321</v>
      </c>
      <c r="V44" s="587">
        <v>1.1354233766233766</v>
      </c>
      <c r="W44" s="588">
        <v>4.6845195964000004</v>
      </c>
      <c r="X44" s="589">
        <v>11.360123652751064</v>
      </c>
      <c r="Y44" s="587">
        <v>0</v>
      </c>
      <c r="Z44" s="588">
        <v>0.76973035909999998</v>
      </c>
      <c r="AA44" s="589">
        <v>7.127428483551931</v>
      </c>
      <c r="AB44" s="587">
        <v>0</v>
      </c>
      <c r="AC44" s="588">
        <v>2.0670581906000001</v>
      </c>
      <c r="AD44" s="589">
        <v>7.1274284835519346</v>
      </c>
      <c r="AE44" s="587">
        <v>0</v>
      </c>
      <c r="AF44" s="588">
        <v>4.8026806218999996</v>
      </c>
      <c r="AG44" s="589">
        <v>7.738532789649847</v>
      </c>
      <c r="AH44" s="587">
        <v>0</v>
      </c>
      <c r="AI44" s="588">
        <v>2.4949185273999999</v>
      </c>
      <c r="AJ44" s="589">
        <v>14.416378644565171</v>
      </c>
      <c r="AK44" s="587">
        <v>0</v>
      </c>
      <c r="AL44" s="588">
        <v>2.6141440696</v>
      </c>
      <c r="AM44" s="589">
        <v>15.009960178478392</v>
      </c>
      <c r="AN44" s="587">
        <v>0</v>
      </c>
      <c r="AO44" s="588">
        <v>0.7175336498999999</v>
      </c>
      <c r="AP44" s="589">
        <v>18.062945996377433</v>
      </c>
      <c r="AQ44" s="587">
        <v>0</v>
      </c>
      <c r="AR44" s="588">
        <v>3.2740713990999999</v>
      </c>
    </row>
    <row r="45" spans="3:44">
      <c r="C45" s="1642"/>
      <c r="D45" s="293"/>
      <c r="E45" s="464" t="s">
        <v>55</v>
      </c>
      <c r="F45" s="629">
        <f t="shared" si="8"/>
        <v>88.80212006974034</v>
      </c>
      <c r="G45" s="630">
        <f t="shared" si="8"/>
        <v>7.0152833677047628</v>
      </c>
      <c r="H45" s="631">
        <f t="shared" si="8"/>
        <v>13.513131322399998</v>
      </c>
      <c r="I45" s="586">
        <v>11.278906467338752</v>
      </c>
      <c r="J45" s="587">
        <v>0.47180302959999992</v>
      </c>
      <c r="K45" s="588">
        <v>3.7263504722999996</v>
      </c>
      <c r="L45" s="589">
        <v>10.813891816979744</v>
      </c>
      <c r="M45" s="587">
        <v>4.0211953291999993</v>
      </c>
      <c r="N45" s="588">
        <v>3.2042622197999999</v>
      </c>
      <c r="O45" s="589">
        <v>7.1173883802014988</v>
      </c>
      <c r="P45" s="587">
        <v>2.024146826</v>
      </c>
      <c r="Q45" s="588">
        <v>2.5771044568999999</v>
      </c>
      <c r="R45" s="589">
        <v>4.6309583468258921</v>
      </c>
      <c r="S45" s="587">
        <v>0.32390441667099668</v>
      </c>
      <c r="T45" s="588">
        <v>0.42970400029999994</v>
      </c>
      <c r="U45" s="589">
        <v>6.4552961210389928</v>
      </c>
      <c r="V45" s="587">
        <v>0.17423376623376641</v>
      </c>
      <c r="W45" s="588">
        <v>0.57667611749999992</v>
      </c>
      <c r="X45" s="589">
        <v>6.816074191650638</v>
      </c>
      <c r="Y45" s="587">
        <v>0</v>
      </c>
      <c r="Z45" s="588">
        <v>0</v>
      </c>
      <c r="AA45" s="589">
        <v>4.2764570901311583</v>
      </c>
      <c r="AB45" s="587">
        <v>0</v>
      </c>
      <c r="AC45" s="588">
        <v>0.17857712079999999</v>
      </c>
      <c r="AD45" s="589">
        <v>4.27645709013116</v>
      </c>
      <c r="AE45" s="587">
        <v>0</v>
      </c>
      <c r="AF45" s="588">
        <v>0.11542345459999999</v>
      </c>
      <c r="AG45" s="589">
        <v>4.6431196737899079</v>
      </c>
      <c r="AH45" s="587">
        <v>0</v>
      </c>
      <c r="AI45" s="588">
        <v>0.24221269400000001</v>
      </c>
      <c r="AJ45" s="589">
        <v>8.6498271867391026</v>
      </c>
      <c r="AK45" s="587">
        <v>0</v>
      </c>
      <c r="AL45" s="588">
        <v>1.3099417061999998</v>
      </c>
      <c r="AM45" s="589">
        <v>9.0059761070870348</v>
      </c>
      <c r="AN45" s="587">
        <v>0</v>
      </c>
      <c r="AO45" s="588">
        <v>0.37716547080000001</v>
      </c>
      <c r="AP45" s="589">
        <v>10.83776759782646</v>
      </c>
      <c r="AQ45" s="587">
        <v>0</v>
      </c>
      <c r="AR45" s="588">
        <v>0.77571360919999999</v>
      </c>
    </row>
    <row r="46" spans="3:44">
      <c r="C46" s="1642"/>
      <c r="D46" s="293"/>
      <c r="E46" s="464" t="s">
        <v>56</v>
      </c>
      <c r="F46" s="629">
        <f t="shared" si="8"/>
        <v>59.201413379826896</v>
      </c>
      <c r="G46" s="630">
        <f t="shared" si="8"/>
        <v>6.5374604451999998</v>
      </c>
      <c r="H46" s="631">
        <f t="shared" si="8"/>
        <v>29.672651598600002</v>
      </c>
      <c r="I46" s="586">
        <v>7.5192709782258342</v>
      </c>
      <c r="J46" s="587">
        <v>1.6108108407999999</v>
      </c>
      <c r="K46" s="588">
        <v>5.3915946063</v>
      </c>
      <c r="L46" s="589">
        <v>7.2092612113198298</v>
      </c>
      <c r="M46" s="587">
        <v>3.4750826771999996</v>
      </c>
      <c r="N46" s="588">
        <v>8.2829176884999995</v>
      </c>
      <c r="O46" s="589">
        <v>4.7449255868009992</v>
      </c>
      <c r="P46" s="587">
        <v>1.1111054058000001</v>
      </c>
      <c r="Q46" s="588">
        <v>0.67138211120000002</v>
      </c>
      <c r="R46" s="589">
        <v>3.0873055645505953</v>
      </c>
      <c r="S46" s="587">
        <v>0.34046152139999997</v>
      </c>
      <c r="T46" s="588">
        <v>0.51628119110000004</v>
      </c>
      <c r="U46" s="589">
        <v>4.3035307473593285</v>
      </c>
      <c r="V46" s="587">
        <v>0</v>
      </c>
      <c r="W46" s="588">
        <v>1.0231195759</v>
      </c>
      <c r="X46" s="589">
        <v>4.5440494611004265</v>
      </c>
      <c r="Y46" s="587">
        <v>0</v>
      </c>
      <c r="Z46" s="588">
        <v>3.2890392335999996</v>
      </c>
      <c r="AA46" s="589">
        <v>2.8509713934207728</v>
      </c>
      <c r="AB46" s="587">
        <v>0</v>
      </c>
      <c r="AC46" s="588">
        <v>2.0530878653000002</v>
      </c>
      <c r="AD46" s="589">
        <v>2.8509713934207737</v>
      </c>
      <c r="AE46" s="587">
        <v>0</v>
      </c>
      <c r="AF46" s="588">
        <v>1.3527034311999999</v>
      </c>
      <c r="AG46" s="589">
        <v>3.0954131158599387</v>
      </c>
      <c r="AH46" s="587">
        <v>0</v>
      </c>
      <c r="AI46" s="588">
        <v>0.78152849269999991</v>
      </c>
      <c r="AJ46" s="589">
        <v>5.7665514578260684</v>
      </c>
      <c r="AK46" s="587">
        <v>0</v>
      </c>
      <c r="AL46" s="588">
        <v>0.36857237430000001</v>
      </c>
      <c r="AM46" s="589">
        <v>6.0039840713913568</v>
      </c>
      <c r="AN46" s="587">
        <v>0</v>
      </c>
      <c r="AO46" s="588">
        <v>3.4055622129000001</v>
      </c>
      <c r="AP46" s="589">
        <v>7.2251783985509732</v>
      </c>
      <c r="AQ46" s="587">
        <v>0</v>
      </c>
      <c r="AR46" s="588">
        <v>2.5368628155999997</v>
      </c>
    </row>
    <row r="47" spans="3:44" ht="17.25" thickBot="1">
      <c r="C47" s="1643"/>
      <c r="D47" s="294"/>
      <c r="E47" s="465" t="s">
        <v>64</v>
      </c>
      <c r="F47" s="632">
        <f t="shared" si="8"/>
        <v>207.20494682939412</v>
      </c>
      <c r="G47" s="633">
        <f t="shared" si="8"/>
        <v>154.7793852476</v>
      </c>
      <c r="H47" s="634">
        <f t="shared" si="8"/>
        <v>269.20181698580001</v>
      </c>
      <c r="I47" s="590">
        <v>26.31744842379042</v>
      </c>
      <c r="J47" s="591">
        <v>83.677082822399996</v>
      </c>
      <c r="K47" s="592">
        <v>94.652141440600005</v>
      </c>
      <c r="L47" s="593">
        <v>25.232414239619402</v>
      </c>
      <c r="M47" s="591">
        <v>41.596042400399995</v>
      </c>
      <c r="N47" s="592">
        <v>43.840935432799995</v>
      </c>
      <c r="O47" s="593">
        <v>16.607239553803499</v>
      </c>
      <c r="P47" s="591">
        <v>23.2059462713</v>
      </c>
      <c r="Q47" s="592">
        <v>17.150444799599999</v>
      </c>
      <c r="R47" s="593">
        <v>10.805569475927083</v>
      </c>
      <c r="S47" s="591">
        <v>6.3003137534999993</v>
      </c>
      <c r="T47" s="592">
        <v>5.6836300841999998</v>
      </c>
      <c r="U47" s="593">
        <v>15.06235761575765</v>
      </c>
      <c r="V47" s="591">
        <v>0</v>
      </c>
      <c r="W47" s="592">
        <v>9.2708024235000011</v>
      </c>
      <c r="X47" s="593">
        <v>15.904173113851488</v>
      </c>
      <c r="Y47" s="591">
        <v>0</v>
      </c>
      <c r="Z47" s="592">
        <v>5.9762649647000003</v>
      </c>
      <c r="AA47" s="593">
        <v>9.9783998769727038</v>
      </c>
      <c r="AB47" s="591">
        <v>0</v>
      </c>
      <c r="AC47" s="592">
        <v>4.1445772639000005</v>
      </c>
      <c r="AD47" s="593">
        <v>9.9783998769727074</v>
      </c>
      <c r="AE47" s="591">
        <v>0</v>
      </c>
      <c r="AF47" s="592">
        <v>5.1233619975</v>
      </c>
      <c r="AG47" s="593">
        <v>10.833945905509784</v>
      </c>
      <c r="AH47" s="591">
        <v>0</v>
      </c>
      <c r="AI47" s="592">
        <v>9.8646312575999993</v>
      </c>
      <c r="AJ47" s="593">
        <v>20.182930102391236</v>
      </c>
      <c r="AK47" s="591">
        <v>0</v>
      </c>
      <c r="AL47" s="592">
        <v>12.183050389</v>
      </c>
      <c r="AM47" s="593">
        <v>21.013944249869748</v>
      </c>
      <c r="AN47" s="591">
        <v>0</v>
      </c>
      <c r="AO47" s="592">
        <v>22.0062482017</v>
      </c>
      <c r="AP47" s="593">
        <v>25.288124394928406</v>
      </c>
      <c r="AQ47" s="591">
        <v>0</v>
      </c>
      <c r="AR47" s="592">
        <v>39.305728730699997</v>
      </c>
    </row>
    <row r="48" spans="3:44" s="295" customFormat="1" ht="17.25" thickBot="1">
      <c r="C48" s="639"/>
      <c r="D48" s="640"/>
      <c r="E48" s="640"/>
      <c r="F48" s="641"/>
      <c r="G48" s="641"/>
      <c r="H48" s="641"/>
      <c r="I48" s="642"/>
      <c r="J48" s="643"/>
      <c r="K48" s="644"/>
      <c r="L48" s="645"/>
      <c r="M48" s="643"/>
      <c r="N48" s="644"/>
      <c r="O48" s="645"/>
      <c r="P48" s="643"/>
      <c r="Q48" s="644"/>
      <c r="R48" s="645"/>
      <c r="S48" s="643"/>
      <c r="T48" s="644"/>
      <c r="U48" s="645"/>
      <c r="V48" s="643"/>
      <c r="W48" s="644"/>
      <c r="X48" s="645"/>
      <c r="Y48" s="643"/>
      <c r="Z48" s="644"/>
      <c r="AA48" s="645"/>
      <c r="AB48" s="643"/>
      <c r="AC48" s="644"/>
      <c r="AD48" s="645"/>
      <c r="AE48" s="643"/>
      <c r="AF48" s="644"/>
      <c r="AG48" s="645"/>
      <c r="AH48" s="643"/>
      <c r="AI48" s="644"/>
      <c r="AJ48" s="645"/>
      <c r="AK48" s="643"/>
      <c r="AL48" s="644"/>
      <c r="AM48" s="645"/>
      <c r="AN48" s="643"/>
      <c r="AO48" s="644"/>
      <c r="AP48" s="645"/>
      <c r="AQ48" s="643"/>
      <c r="AR48" s="644"/>
    </row>
    <row r="49" spans="3:44">
      <c r="C49" s="1644" t="s">
        <v>4</v>
      </c>
      <c r="D49" s="292"/>
      <c r="E49" s="500" t="s">
        <v>24</v>
      </c>
      <c r="F49" s="501">
        <f t="shared" ref="F49:H64" si="9">I49+L49+O49+R49+U49+X49+AA49+AD49+AG49+AJ49+AM49+AP49</f>
        <v>1448.846</v>
      </c>
      <c r="G49" s="513">
        <f t="shared" si="9"/>
        <v>622.81027599107392</v>
      </c>
      <c r="H49" s="502">
        <f t="shared" si="9"/>
        <v>937.01037844389998</v>
      </c>
      <c r="I49" s="594">
        <v>275.01799999999992</v>
      </c>
      <c r="J49" s="595">
        <v>286.13023665679998</v>
      </c>
      <c r="K49" s="596">
        <v>235.29909470360002</v>
      </c>
      <c r="L49" s="594">
        <v>181.67500000000001</v>
      </c>
      <c r="M49" s="595">
        <v>166.0285498888</v>
      </c>
      <c r="N49" s="596">
        <v>150.19397526109998</v>
      </c>
      <c r="O49" s="594">
        <v>130.5</v>
      </c>
      <c r="P49" s="595">
        <v>94.817198929699998</v>
      </c>
      <c r="Q49" s="596">
        <v>96.664638350399997</v>
      </c>
      <c r="R49" s="594">
        <v>39.082999999999998</v>
      </c>
      <c r="S49" s="595">
        <v>34.072193373518189</v>
      </c>
      <c r="T49" s="596">
        <v>30.0887295554</v>
      </c>
      <c r="U49" s="594">
        <v>38.496000000000002</v>
      </c>
      <c r="V49" s="595">
        <v>12.963960509259273</v>
      </c>
      <c r="W49" s="596">
        <v>37.949161017999998</v>
      </c>
      <c r="X49" s="594">
        <v>34.138000000000005</v>
      </c>
      <c r="Y49" s="595">
        <v>8.563809419191923</v>
      </c>
      <c r="Z49" s="596">
        <v>19.682054446000002</v>
      </c>
      <c r="AA49" s="594">
        <v>34.587000000000003</v>
      </c>
      <c r="AB49" s="595">
        <v>16.72351077441072</v>
      </c>
      <c r="AC49" s="596">
        <v>20.865563611500001</v>
      </c>
      <c r="AD49" s="594">
        <v>37.68</v>
      </c>
      <c r="AE49" s="595">
        <v>3.5108164393939392</v>
      </c>
      <c r="AF49" s="596">
        <v>23.576528869100002</v>
      </c>
      <c r="AG49" s="594">
        <v>66.540000000000006</v>
      </c>
      <c r="AH49" s="595">
        <v>0</v>
      </c>
      <c r="AI49" s="596">
        <v>25.4417159439</v>
      </c>
      <c r="AJ49" s="594">
        <v>102.73099999999999</v>
      </c>
      <c r="AK49" s="595">
        <v>0</v>
      </c>
      <c r="AL49" s="596">
        <v>54.182007574099998</v>
      </c>
      <c r="AM49" s="594">
        <v>202.27</v>
      </c>
      <c r="AN49" s="595">
        <v>0</v>
      </c>
      <c r="AO49" s="596">
        <v>87.764492371199992</v>
      </c>
      <c r="AP49" s="594">
        <v>306.12800000000004</v>
      </c>
      <c r="AQ49" s="595">
        <v>0</v>
      </c>
      <c r="AR49" s="596">
        <v>155.30241673960001</v>
      </c>
    </row>
    <row r="50" spans="3:44">
      <c r="C50" s="1642"/>
      <c r="D50" s="293"/>
      <c r="E50" s="455" t="s">
        <v>83</v>
      </c>
      <c r="F50" s="488">
        <f t="shared" si="9"/>
        <v>559.54320561046006</v>
      </c>
      <c r="G50" s="489">
        <f t="shared" si="9"/>
        <v>363.0330635687647</v>
      </c>
      <c r="H50" s="490">
        <f t="shared" si="9"/>
        <v>406.08202574099994</v>
      </c>
      <c r="I50" s="597">
        <v>109.00713454545452</v>
      </c>
      <c r="J50" s="598">
        <v>146.30592445639999</v>
      </c>
      <c r="K50" s="575">
        <v>62.6418598518</v>
      </c>
      <c r="L50" s="597">
        <v>71.871428571428581</v>
      </c>
      <c r="M50" s="598">
        <v>93.871333147999991</v>
      </c>
      <c r="N50" s="599">
        <v>54.598473463299996</v>
      </c>
      <c r="O50" s="597">
        <v>51.196153846153848</v>
      </c>
      <c r="P50" s="598">
        <v>78.923600750799991</v>
      </c>
      <c r="Q50" s="599">
        <v>46.411085222300002</v>
      </c>
      <c r="R50" s="597">
        <v>15.633199999999999</v>
      </c>
      <c r="S50" s="598">
        <v>25.790335457672398</v>
      </c>
      <c r="T50" s="575">
        <v>10.378081833100001</v>
      </c>
      <c r="U50" s="597">
        <v>14.182736842105264</v>
      </c>
      <c r="V50" s="598">
        <v>5.7079170033670126</v>
      </c>
      <c r="W50" s="575">
        <v>13.222274629499999</v>
      </c>
      <c r="X50" s="597">
        <v>13.052764705882353</v>
      </c>
      <c r="Y50" s="598">
        <v>7.5688317676767722</v>
      </c>
      <c r="Z50" s="575">
        <v>12.639015093500001</v>
      </c>
      <c r="AA50" s="597">
        <v>12.846600000000002</v>
      </c>
      <c r="AB50" s="598">
        <v>3.3319787878787865</v>
      </c>
      <c r="AC50" s="575">
        <v>8.7113893524999995</v>
      </c>
      <c r="AD50" s="597">
        <v>13.882105263157895</v>
      </c>
      <c r="AE50" s="598">
        <v>1.5331421969696957</v>
      </c>
      <c r="AF50" s="575">
        <v>15.973228814400001</v>
      </c>
      <c r="AG50" s="597">
        <v>25.821492537313436</v>
      </c>
      <c r="AH50" s="598">
        <v>0</v>
      </c>
      <c r="AI50" s="575">
        <v>15.1771780734</v>
      </c>
      <c r="AJ50" s="597">
        <v>38.898145631067955</v>
      </c>
      <c r="AK50" s="598">
        <v>0</v>
      </c>
      <c r="AL50" s="575">
        <v>27.304416684899998</v>
      </c>
      <c r="AM50" s="597">
        <v>77.102920792079203</v>
      </c>
      <c r="AN50" s="598">
        <v>0</v>
      </c>
      <c r="AO50" s="575">
        <v>46.702196926600003</v>
      </c>
      <c r="AP50" s="597">
        <v>116.04852287581699</v>
      </c>
      <c r="AQ50" s="598">
        <v>0</v>
      </c>
      <c r="AR50" s="599">
        <v>92.322825795700012</v>
      </c>
    </row>
    <row r="51" spans="3:44">
      <c r="C51" s="1642"/>
      <c r="D51" s="293"/>
      <c r="E51" s="455" t="s">
        <v>223</v>
      </c>
      <c r="F51" s="623">
        <f t="shared" si="9"/>
        <v>16.967700159961598</v>
      </c>
      <c r="G51" s="624">
        <f t="shared" si="9"/>
        <v>25.803414441043437</v>
      </c>
      <c r="H51" s="625">
        <f t="shared" si="9"/>
        <v>143.66312685249997</v>
      </c>
      <c r="I51" s="600">
        <v>1.0000654545454544</v>
      </c>
      <c r="J51" s="576">
        <v>11.9813787744</v>
      </c>
      <c r="K51" s="576">
        <v>49.244503814399998</v>
      </c>
      <c r="L51" s="600">
        <v>1.9964285714285717</v>
      </c>
      <c r="M51" s="576">
        <v>9.6331211700000008</v>
      </c>
      <c r="N51" s="601">
        <v>28.964064407199999</v>
      </c>
      <c r="O51" s="600">
        <v>1.0038461538461538</v>
      </c>
      <c r="P51" s="576">
        <v>2.0327272524</v>
      </c>
      <c r="Q51" s="601">
        <v>19.484803018699999</v>
      </c>
      <c r="R51" s="600">
        <v>0.97707500000000003</v>
      </c>
      <c r="S51" s="449">
        <v>1.168055931112121</v>
      </c>
      <c r="T51" s="576">
        <v>5.8802500000000002</v>
      </c>
      <c r="U51" s="600">
        <v>1.0130526315789474</v>
      </c>
      <c r="V51" s="449">
        <v>0</v>
      </c>
      <c r="W51" s="576">
        <v>6.8406079446000003</v>
      </c>
      <c r="X51" s="600">
        <v>1.0040588235294117</v>
      </c>
      <c r="Y51" s="449">
        <v>0.98813131313131319</v>
      </c>
      <c r="Z51" s="576">
        <v>5.9672727222999997</v>
      </c>
      <c r="AA51" s="600">
        <v>0.98820000000000008</v>
      </c>
      <c r="AB51" s="449">
        <v>0</v>
      </c>
      <c r="AC51" s="576">
        <v>2.7888711855999997</v>
      </c>
      <c r="AD51" s="600">
        <v>0</v>
      </c>
      <c r="AE51" s="449">
        <v>0</v>
      </c>
      <c r="AF51" s="576">
        <v>3.1328181668999999</v>
      </c>
      <c r="AG51" s="600">
        <v>1.9862686567164181</v>
      </c>
      <c r="AH51" s="449">
        <v>0</v>
      </c>
      <c r="AI51" s="576">
        <v>4.2703295553999991</v>
      </c>
      <c r="AJ51" s="600">
        <v>1.994776699029126</v>
      </c>
      <c r="AK51" s="449">
        <v>0</v>
      </c>
      <c r="AL51" s="576">
        <v>6.5349924258999996</v>
      </c>
      <c r="AM51" s="600">
        <v>2.0026732673267329</v>
      </c>
      <c r="AN51" s="449">
        <v>0</v>
      </c>
      <c r="AO51" s="576">
        <v>2.0388181669000001</v>
      </c>
      <c r="AP51" s="600">
        <v>3.0012549019607841</v>
      </c>
      <c r="AQ51" s="449">
        <v>0</v>
      </c>
      <c r="AR51" s="450">
        <v>8.5157954446000002</v>
      </c>
    </row>
    <row r="52" spans="3:44">
      <c r="C52" s="1642"/>
      <c r="D52" s="293"/>
      <c r="E52" s="455" t="s">
        <v>40</v>
      </c>
      <c r="F52" s="623">
        <f t="shared" si="9"/>
        <v>542.57550545049844</v>
      </c>
      <c r="G52" s="624">
        <f t="shared" si="9"/>
        <v>303.21557485822126</v>
      </c>
      <c r="H52" s="625">
        <f t="shared" si="9"/>
        <v>207.48476625970002</v>
      </c>
      <c r="I52" s="436">
        <v>108.00706909090907</v>
      </c>
      <c r="J52" s="576">
        <v>125.1821365456</v>
      </c>
      <c r="K52" s="576">
        <v>9.6512348518</v>
      </c>
      <c r="L52" s="436">
        <v>69.875000000000014</v>
      </c>
      <c r="M52" s="576">
        <v>77.484075654799994</v>
      </c>
      <c r="N52" s="601">
        <v>21.7929772777</v>
      </c>
      <c r="O52" s="436">
        <v>50.192307692307693</v>
      </c>
      <c r="P52" s="576">
        <v>59.0210833147</v>
      </c>
      <c r="Q52" s="601">
        <v>21.584744333100002</v>
      </c>
      <c r="R52" s="436">
        <v>14.656124999999999</v>
      </c>
      <c r="S52" s="437">
        <v>24.374540900360277</v>
      </c>
      <c r="T52" s="576">
        <v>3.1096121294999999</v>
      </c>
      <c r="U52" s="436">
        <v>13.169684210526317</v>
      </c>
      <c r="V52" s="437">
        <v>5.7079170033670126</v>
      </c>
      <c r="W52" s="576">
        <v>0.77284470360000002</v>
      </c>
      <c r="X52" s="436">
        <v>12.048705882352941</v>
      </c>
      <c r="Y52" s="437">
        <v>6.5807004545454593</v>
      </c>
      <c r="Z52" s="576">
        <v>2.2294393525</v>
      </c>
      <c r="AA52" s="436">
        <v>11.858400000000001</v>
      </c>
      <c r="AB52" s="437">
        <v>3.3319787878787865</v>
      </c>
      <c r="AC52" s="576">
        <v>3.2413894071999998</v>
      </c>
      <c r="AD52" s="436">
        <v>13.882105263157895</v>
      </c>
      <c r="AE52" s="437">
        <v>1.5331421969696957</v>
      </c>
      <c r="AF52" s="576">
        <v>7.9526341107999992</v>
      </c>
      <c r="AG52" s="436">
        <v>23.835223880597017</v>
      </c>
      <c r="AH52" s="437">
        <v>0</v>
      </c>
      <c r="AI52" s="576">
        <v>6.5204886114999994</v>
      </c>
      <c r="AJ52" s="436">
        <v>36.903368932038831</v>
      </c>
      <c r="AK52" s="437">
        <v>0</v>
      </c>
      <c r="AL52" s="576">
        <v>15.649587129499999</v>
      </c>
      <c r="AM52" s="436">
        <v>75.100247524752476</v>
      </c>
      <c r="AN52" s="437">
        <v>0</v>
      </c>
      <c r="AO52" s="576">
        <v>42.866981037400002</v>
      </c>
      <c r="AP52" s="436">
        <v>113.04726797385621</v>
      </c>
      <c r="AQ52" s="437">
        <v>0</v>
      </c>
      <c r="AR52" s="438">
        <v>72.112833315100005</v>
      </c>
    </row>
    <row r="53" spans="3:44">
      <c r="C53" s="1642"/>
      <c r="D53" s="293"/>
      <c r="E53" s="455" t="s">
        <v>41</v>
      </c>
      <c r="F53" s="623">
        <f t="shared" si="9"/>
        <v>0</v>
      </c>
      <c r="G53" s="624">
        <f t="shared" si="9"/>
        <v>12.207797747600001</v>
      </c>
      <c r="H53" s="625">
        <f t="shared" si="9"/>
        <v>0</v>
      </c>
      <c r="I53" s="436">
        <v>0</v>
      </c>
      <c r="J53" s="437">
        <v>0</v>
      </c>
      <c r="K53" s="576">
        <v>0</v>
      </c>
      <c r="L53" s="436">
        <v>0</v>
      </c>
      <c r="M53" s="437">
        <v>0</v>
      </c>
      <c r="N53" s="438">
        <v>0</v>
      </c>
      <c r="O53" s="436">
        <v>0</v>
      </c>
      <c r="P53" s="437">
        <v>12.207797747600001</v>
      </c>
      <c r="Q53" s="438">
        <v>0</v>
      </c>
      <c r="R53" s="436">
        <v>0</v>
      </c>
      <c r="S53" s="437">
        <v>0</v>
      </c>
      <c r="T53" s="576">
        <v>0</v>
      </c>
      <c r="U53" s="436">
        <v>0</v>
      </c>
      <c r="V53" s="437">
        <v>0</v>
      </c>
      <c r="W53" s="576">
        <v>0</v>
      </c>
      <c r="X53" s="436">
        <v>0</v>
      </c>
      <c r="Y53" s="437">
        <v>0</v>
      </c>
      <c r="Z53" s="576">
        <v>0</v>
      </c>
      <c r="AA53" s="436">
        <v>0</v>
      </c>
      <c r="AB53" s="437">
        <v>0</v>
      </c>
      <c r="AC53" s="576">
        <v>0</v>
      </c>
      <c r="AD53" s="436">
        <v>0</v>
      </c>
      <c r="AE53" s="437">
        <v>0</v>
      </c>
      <c r="AF53" s="576">
        <v>0</v>
      </c>
      <c r="AG53" s="436">
        <v>0</v>
      </c>
      <c r="AH53" s="437">
        <v>0</v>
      </c>
      <c r="AI53" s="576">
        <v>0</v>
      </c>
      <c r="AJ53" s="436">
        <v>0</v>
      </c>
      <c r="AK53" s="437">
        <v>0</v>
      </c>
      <c r="AL53" s="576">
        <v>0</v>
      </c>
      <c r="AM53" s="436">
        <v>0</v>
      </c>
      <c r="AN53" s="437">
        <v>0</v>
      </c>
      <c r="AO53" s="576">
        <v>0</v>
      </c>
      <c r="AP53" s="436">
        <v>0</v>
      </c>
      <c r="AQ53" s="437">
        <v>0</v>
      </c>
      <c r="AR53" s="438">
        <v>0</v>
      </c>
    </row>
    <row r="54" spans="3:44">
      <c r="C54" s="1642"/>
      <c r="D54" s="293"/>
      <c r="E54" s="455" t="s">
        <v>42</v>
      </c>
      <c r="F54" s="623">
        <f t="shared" si="9"/>
        <v>0</v>
      </c>
      <c r="G54" s="624">
        <f t="shared" si="9"/>
        <v>0</v>
      </c>
      <c r="H54" s="625">
        <f t="shared" si="9"/>
        <v>0</v>
      </c>
      <c r="I54" s="436">
        <v>0</v>
      </c>
      <c r="J54" s="437">
        <v>0</v>
      </c>
      <c r="K54" s="576">
        <v>0</v>
      </c>
      <c r="L54" s="436">
        <v>0</v>
      </c>
      <c r="M54" s="437">
        <v>0</v>
      </c>
      <c r="N54" s="438">
        <v>0</v>
      </c>
      <c r="O54" s="436">
        <v>0</v>
      </c>
      <c r="P54" s="437">
        <v>0</v>
      </c>
      <c r="Q54" s="438">
        <v>0</v>
      </c>
      <c r="R54" s="436">
        <v>0</v>
      </c>
      <c r="S54" s="437">
        <v>0</v>
      </c>
      <c r="T54" s="576">
        <v>0</v>
      </c>
      <c r="U54" s="436">
        <v>0</v>
      </c>
      <c r="V54" s="437">
        <v>0</v>
      </c>
      <c r="W54" s="576">
        <v>0</v>
      </c>
      <c r="X54" s="436">
        <v>0</v>
      </c>
      <c r="Y54" s="437">
        <v>0</v>
      </c>
      <c r="Z54" s="576">
        <v>0</v>
      </c>
      <c r="AA54" s="436">
        <v>0</v>
      </c>
      <c r="AB54" s="437">
        <v>0</v>
      </c>
      <c r="AC54" s="576">
        <v>0</v>
      </c>
      <c r="AD54" s="436">
        <v>0</v>
      </c>
      <c r="AE54" s="437">
        <v>0</v>
      </c>
      <c r="AF54" s="576">
        <v>0</v>
      </c>
      <c r="AG54" s="436">
        <v>0</v>
      </c>
      <c r="AH54" s="437">
        <v>0</v>
      </c>
      <c r="AI54" s="576">
        <v>0</v>
      </c>
      <c r="AJ54" s="436">
        <v>0</v>
      </c>
      <c r="AK54" s="437">
        <v>0</v>
      </c>
      <c r="AL54" s="576">
        <v>0</v>
      </c>
      <c r="AM54" s="436">
        <v>0</v>
      </c>
      <c r="AN54" s="437">
        <v>0</v>
      </c>
      <c r="AO54" s="576">
        <v>0</v>
      </c>
      <c r="AP54" s="436">
        <v>0</v>
      </c>
      <c r="AQ54" s="437">
        <v>0</v>
      </c>
      <c r="AR54" s="438">
        <v>0</v>
      </c>
    </row>
    <row r="55" spans="3:44">
      <c r="C55" s="1642"/>
      <c r="D55" s="293"/>
      <c r="E55" s="420" t="s">
        <v>230</v>
      </c>
      <c r="F55" s="623"/>
      <c r="G55" s="624"/>
      <c r="H55" s="625"/>
      <c r="I55" s="436">
        <v>0</v>
      </c>
      <c r="J55" s="437">
        <v>0</v>
      </c>
      <c r="K55" s="576">
        <v>0</v>
      </c>
      <c r="L55" s="436">
        <v>0</v>
      </c>
      <c r="M55" s="437">
        <v>0</v>
      </c>
      <c r="N55" s="438">
        <v>0</v>
      </c>
      <c r="O55" s="436">
        <v>0</v>
      </c>
      <c r="P55" s="437">
        <v>0</v>
      </c>
      <c r="Q55" s="438">
        <v>0</v>
      </c>
      <c r="R55" s="436">
        <v>0</v>
      </c>
      <c r="S55" s="437">
        <v>0</v>
      </c>
      <c r="T55" s="576">
        <v>0</v>
      </c>
      <c r="U55" s="436">
        <v>0</v>
      </c>
      <c r="V55" s="437">
        <v>0</v>
      </c>
      <c r="W55" s="576">
        <v>0</v>
      </c>
      <c r="X55" s="436">
        <v>0</v>
      </c>
      <c r="Y55" s="437">
        <v>0</v>
      </c>
      <c r="Z55" s="576">
        <v>0</v>
      </c>
      <c r="AA55" s="436">
        <v>0</v>
      </c>
      <c r="AB55" s="437">
        <v>0</v>
      </c>
      <c r="AC55" s="576">
        <v>0</v>
      </c>
      <c r="AD55" s="436">
        <v>0</v>
      </c>
      <c r="AE55" s="437">
        <v>0</v>
      </c>
      <c r="AF55" s="576">
        <v>0</v>
      </c>
      <c r="AG55" s="436">
        <v>0</v>
      </c>
      <c r="AH55" s="437">
        <v>0</v>
      </c>
      <c r="AI55" s="576">
        <v>0</v>
      </c>
      <c r="AJ55" s="436">
        <v>0</v>
      </c>
      <c r="AK55" s="437">
        <v>0</v>
      </c>
      <c r="AL55" s="576">
        <v>0</v>
      </c>
      <c r="AM55" s="436">
        <v>0</v>
      </c>
      <c r="AN55" s="437">
        <v>0</v>
      </c>
      <c r="AO55" s="576">
        <v>0</v>
      </c>
      <c r="AP55" s="436">
        <v>0</v>
      </c>
      <c r="AQ55" s="437">
        <v>0</v>
      </c>
      <c r="AR55" s="438">
        <v>0</v>
      </c>
    </row>
    <row r="56" spans="3:44">
      <c r="C56" s="1642"/>
      <c r="D56" s="293"/>
      <c r="E56" s="420" t="s">
        <v>231</v>
      </c>
      <c r="F56" s="623"/>
      <c r="G56" s="624"/>
      <c r="H56" s="625"/>
      <c r="I56" s="436">
        <v>0</v>
      </c>
      <c r="J56" s="437">
        <v>0</v>
      </c>
      <c r="K56" s="576">
        <v>0</v>
      </c>
      <c r="L56" s="436">
        <v>0</v>
      </c>
      <c r="M56" s="437">
        <v>0</v>
      </c>
      <c r="N56" s="438">
        <v>0</v>
      </c>
      <c r="O56" s="436">
        <v>0</v>
      </c>
      <c r="P56" s="437">
        <v>0</v>
      </c>
      <c r="Q56" s="438">
        <v>1.5291136114999999</v>
      </c>
      <c r="R56" s="436">
        <v>0</v>
      </c>
      <c r="S56" s="437">
        <v>0</v>
      </c>
      <c r="T56" s="576">
        <v>0</v>
      </c>
      <c r="U56" s="436">
        <v>0</v>
      </c>
      <c r="V56" s="437">
        <v>0</v>
      </c>
      <c r="W56" s="576">
        <v>0</v>
      </c>
      <c r="X56" s="436">
        <v>0</v>
      </c>
      <c r="Y56" s="437">
        <v>0</v>
      </c>
      <c r="Z56" s="576">
        <v>0</v>
      </c>
      <c r="AA56" s="436">
        <v>0</v>
      </c>
      <c r="AB56" s="437">
        <v>0</v>
      </c>
      <c r="AC56" s="576">
        <v>0</v>
      </c>
      <c r="AD56" s="436">
        <v>0</v>
      </c>
      <c r="AE56" s="437">
        <v>0</v>
      </c>
      <c r="AF56" s="576">
        <v>2.0636818331</v>
      </c>
      <c r="AG56" s="436">
        <v>0</v>
      </c>
      <c r="AH56" s="437">
        <v>0</v>
      </c>
      <c r="AI56" s="576">
        <v>0.23827653670000001</v>
      </c>
      <c r="AJ56" s="436">
        <v>0</v>
      </c>
      <c r="AK56" s="437">
        <v>0</v>
      </c>
      <c r="AL56" s="576">
        <v>0.66717425900000005</v>
      </c>
      <c r="AM56" s="436">
        <v>0</v>
      </c>
      <c r="AN56" s="437">
        <v>0</v>
      </c>
      <c r="AO56" s="576">
        <v>0</v>
      </c>
      <c r="AP56" s="436">
        <v>0</v>
      </c>
      <c r="AQ56" s="437">
        <v>0</v>
      </c>
      <c r="AR56" s="438">
        <v>0</v>
      </c>
    </row>
    <row r="57" spans="3:44">
      <c r="C57" s="1642"/>
      <c r="D57" s="293"/>
      <c r="E57" s="455" t="s">
        <v>43</v>
      </c>
      <c r="F57" s="623">
        <f t="shared" si="9"/>
        <v>0</v>
      </c>
      <c r="G57" s="624">
        <f t="shared" si="9"/>
        <v>20.081412900699998</v>
      </c>
      <c r="H57" s="625">
        <f t="shared" si="9"/>
        <v>42.448443221599995</v>
      </c>
      <c r="I57" s="436">
        <v>0</v>
      </c>
      <c r="J57" s="437">
        <v>8.3779091363999996</v>
      </c>
      <c r="K57" s="576">
        <v>3.6425227222999998</v>
      </c>
      <c r="L57" s="436">
        <v>0</v>
      </c>
      <c r="M57" s="437">
        <v>5.7937727019999992</v>
      </c>
      <c r="N57" s="438">
        <v>3.7171136114999999</v>
      </c>
      <c r="O57" s="436">
        <v>0</v>
      </c>
      <c r="P57" s="437">
        <v>5.6619924360999994</v>
      </c>
      <c r="Q57" s="438">
        <v>3.6052272777000001</v>
      </c>
      <c r="R57" s="436">
        <v>0</v>
      </c>
      <c r="S57" s="437">
        <v>0.24773862619999998</v>
      </c>
      <c r="T57" s="576">
        <v>0.53871212950000003</v>
      </c>
      <c r="U57" s="436">
        <v>0</v>
      </c>
      <c r="V57" s="437">
        <v>0</v>
      </c>
      <c r="W57" s="576">
        <v>5.0141666849000002</v>
      </c>
      <c r="X57" s="436">
        <v>0</v>
      </c>
      <c r="Y57" s="437">
        <v>0</v>
      </c>
      <c r="Z57" s="576">
        <v>2.4034848518</v>
      </c>
      <c r="AA57" s="436">
        <v>0</v>
      </c>
      <c r="AB57" s="437">
        <v>0</v>
      </c>
      <c r="AC57" s="576">
        <v>2.3413257409999999</v>
      </c>
      <c r="AD57" s="436">
        <v>0</v>
      </c>
      <c r="AE57" s="437">
        <v>0</v>
      </c>
      <c r="AF57" s="576">
        <v>2.3288939626</v>
      </c>
      <c r="AG57" s="436">
        <v>0</v>
      </c>
      <c r="AH57" s="437">
        <v>0</v>
      </c>
      <c r="AI57" s="576">
        <v>2.4946515366999997</v>
      </c>
      <c r="AJ57" s="436">
        <v>0</v>
      </c>
      <c r="AK57" s="437">
        <v>0</v>
      </c>
      <c r="AL57" s="576">
        <v>4.1978105927999998</v>
      </c>
      <c r="AM57" s="436">
        <v>0</v>
      </c>
      <c r="AN57" s="437">
        <v>0</v>
      </c>
      <c r="AO57" s="576">
        <v>1.7963977223000001</v>
      </c>
      <c r="AP57" s="436">
        <v>0</v>
      </c>
      <c r="AQ57" s="437">
        <v>0</v>
      </c>
      <c r="AR57" s="438">
        <v>10.3681363885</v>
      </c>
    </row>
    <row r="58" spans="3:44">
      <c r="C58" s="1642"/>
      <c r="D58" s="293"/>
      <c r="E58" s="456" t="s">
        <v>44</v>
      </c>
      <c r="F58" s="623">
        <f t="shared" si="9"/>
        <v>0</v>
      </c>
      <c r="G58" s="624">
        <f t="shared" si="9"/>
        <v>1.7248636211999999</v>
      </c>
      <c r="H58" s="625">
        <f t="shared" si="9"/>
        <v>7.9874431669000003</v>
      </c>
      <c r="I58" s="436">
        <v>0</v>
      </c>
      <c r="J58" s="437">
        <v>0.76449999999999996</v>
      </c>
      <c r="K58" s="438">
        <v>0.1035984633</v>
      </c>
      <c r="L58" s="436">
        <v>0</v>
      </c>
      <c r="M58" s="437">
        <v>0.96036362119999996</v>
      </c>
      <c r="N58" s="438">
        <v>0.1243181669</v>
      </c>
      <c r="O58" s="436">
        <v>0</v>
      </c>
      <c r="P58" s="437">
        <v>0</v>
      </c>
      <c r="Q58" s="438">
        <v>0.2071969813</v>
      </c>
      <c r="R58" s="436">
        <v>0</v>
      </c>
      <c r="S58" s="437">
        <v>0</v>
      </c>
      <c r="T58" s="438">
        <v>0.8495075741</v>
      </c>
      <c r="U58" s="436">
        <v>0</v>
      </c>
      <c r="V58" s="437">
        <v>0</v>
      </c>
      <c r="W58" s="438">
        <v>0.59465529640000003</v>
      </c>
      <c r="X58" s="436">
        <v>0</v>
      </c>
      <c r="Y58" s="437">
        <v>0</v>
      </c>
      <c r="Z58" s="438">
        <v>2.0388181669000001</v>
      </c>
      <c r="AA58" s="436">
        <v>0</v>
      </c>
      <c r="AB58" s="437">
        <v>0</v>
      </c>
      <c r="AC58" s="438">
        <v>0.33980301869999996</v>
      </c>
      <c r="AD58" s="436">
        <v>0</v>
      </c>
      <c r="AE58" s="437">
        <v>0</v>
      </c>
      <c r="AF58" s="438">
        <v>0.49520074099999994</v>
      </c>
      <c r="AG58" s="436">
        <v>0</v>
      </c>
      <c r="AH58" s="437">
        <v>0</v>
      </c>
      <c r="AI58" s="438">
        <v>1.6534318331</v>
      </c>
      <c r="AJ58" s="436">
        <v>0</v>
      </c>
      <c r="AK58" s="437">
        <v>0</v>
      </c>
      <c r="AL58" s="438">
        <v>0.25485227770000002</v>
      </c>
      <c r="AM58" s="436">
        <v>0</v>
      </c>
      <c r="AN58" s="437">
        <v>0</v>
      </c>
      <c r="AO58" s="438">
        <v>0</v>
      </c>
      <c r="AP58" s="436">
        <v>0</v>
      </c>
      <c r="AQ58" s="437">
        <v>0</v>
      </c>
      <c r="AR58" s="438">
        <v>1.3260606475000001</v>
      </c>
    </row>
    <row r="59" spans="3:44">
      <c r="C59" s="1642"/>
      <c r="D59" s="293"/>
      <c r="E59" s="457" t="s">
        <v>45</v>
      </c>
      <c r="F59" s="494">
        <f t="shared" si="9"/>
        <v>877.30608673918277</v>
      </c>
      <c r="G59" s="495">
        <f t="shared" si="9"/>
        <v>259.77721242230939</v>
      </c>
      <c r="H59" s="496">
        <f t="shared" si="9"/>
        <v>530.92835270290004</v>
      </c>
      <c r="I59" s="433">
        <v>163.01066909090906</v>
      </c>
      <c r="J59" s="575">
        <v>139.82431220039999</v>
      </c>
      <c r="K59" s="602">
        <v>172.65723485180001</v>
      </c>
      <c r="L59" s="433">
        <v>108.80535714285715</v>
      </c>
      <c r="M59" s="575">
        <v>72.157216740799996</v>
      </c>
      <c r="N59" s="602">
        <v>95.595501797799997</v>
      </c>
      <c r="O59" s="433">
        <v>78.3</v>
      </c>
      <c r="P59" s="575">
        <v>15.8935981789</v>
      </c>
      <c r="Q59" s="602">
        <v>50.253553128100002</v>
      </c>
      <c r="R59" s="433">
        <v>23.449799999999996</v>
      </c>
      <c r="S59" s="434">
        <v>8.2818579158457908</v>
      </c>
      <c r="T59" s="435">
        <v>19.710647722299999</v>
      </c>
      <c r="U59" s="433">
        <v>24.313263157894738</v>
      </c>
      <c r="V59" s="434">
        <v>7.2560435058922597</v>
      </c>
      <c r="W59" s="575">
        <v>24.726886388499999</v>
      </c>
      <c r="X59" s="433">
        <v>21.085235294117648</v>
      </c>
      <c r="Y59" s="434">
        <v>0.99497765151515138</v>
      </c>
      <c r="Z59" s="435">
        <v>7.0430393525000001</v>
      </c>
      <c r="AA59" s="433">
        <v>21.740400000000001</v>
      </c>
      <c r="AB59" s="434">
        <v>13.391531986531932</v>
      </c>
      <c r="AC59" s="435">
        <v>12.154174259000001</v>
      </c>
      <c r="AD59" s="433">
        <v>23.797894736842107</v>
      </c>
      <c r="AE59" s="434">
        <v>1.9776742424242433</v>
      </c>
      <c r="AF59" s="435">
        <v>7.6033000547</v>
      </c>
      <c r="AG59" s="433">
        <v>39.725373134328358</v>
      </c>
      <c r="AH59" s="434">
        <v>0</v>
      </c>
      <c r="AI59" s="435">
        <v>10.2645378705</v>
      </c>
      <c r="AJ59" s="433">
        <v>62.835466019417474</v>
      </c>
      <c r="AK59" s="434">
        <v>0</v>
      </c>
      <c r="AL59" s="575">
        <v>26.877590889199997</v>
      </c>
      <c r="AM59" s="433">
        <v>123.16440594059407</v>
      </c>
      <c r="AN59" s="434">
        <v>0</v>
      </c>
      <c r="AO59" s="575">
        <v>41.062295444599997</v>
      </c>
      <c r="AP59" s="433">
        <v>187.07822222222222</v>
      </c>
      <c r="AQ59" s="434">
        <v>0</v>
      </c>
      <c r="AR59" s="575">
        <v>62.9795909439</v>
      </c>
    </row>
    <row r="60" spans="3:44">
      <c r="C60" s="1642"/>
      <c r="D60" s="293"/>
      <c r="E60" s="455" t="s">
        <v>72</v>
      </c>
      <c r="F60" s="497">
        <f t="shared" si="9"/>
        <v>579.54014594707974</v>
      </c>
      <c r="G60" s="498">
        <f t="shared" si="9"/>
        <v>158.42051782597031</v>
      </c>
      <c r="H60" s="499">
        <f t="shared" si="9"/>
        <v>286.38143559280002</v>
      </c>
      <c r="I60" s="439">
        <v>111.00726545454543</v>
      </c>
      <c r="J60" s="577">
        <v>87.595272646399991</v>
      </c>
      <c r="K60" s="603">
        <v>72.216431833100003</v>
      </c>
      <c r="L60" s="439">
        <v>72.869642857142864</v>
      </c>
      <c r="M60" s="577">
        <v>35.661503063999994</v>
      </c>
      <c r="N60" s="603">
        <v>40.380617425899999</v>
      </c>
      <c r="O60" s="439">
        <v>53.20384615384615</v>
      </c>
      <c r="P60" s="577">
        <v>8.635914808299999</v>
      </c>
      <c r="Q60" s="603">
        <v>36.325772722300002</v>
      </c>
      <c r="R60" s="439">
        <v>15.633199999999999</v>
      </c>
      <c r="S60" s="440">
        <v>2.9742752576070708</v>
      </c>
      <c r="T60" s="441">
        <v>13.977507574099999</v>
      </c>
      <c r="U60" s="439">
        <v>15.195789473684211</v>
      </c>
      <c r="V60" s="440">
        <v>7.1893681691919227</v>
      </c>
      <c r="W60" s="577">
        <v>20.096034110799998</v>
      </c>
      <c r="X60" s="439">
        <v>14.056823529411766</v>
      </c>
      <c r="Y60" s="440">
        <v>0.99497765151515138</v>
      </c>
      <c r="Z60" s="441">
        <v>3.7564810373999999</v>
      </c>
      <c r="AA60" s="439">
        <v>13.8348</v>
      </c>
      <c r="AB60" s="440">
        <v>13.391531986531932</v>
      </c>
      <c r="AC60" s="441">
        <v>6.6075113884999999</v>
      </c>
      <c r="AD60" s="439">
        <v>14.873684210526317</v>
      </c>
      <c r="AE60" s="440">
        <v>1.9776742424242433</v>
      </c>
      <c r="AF60" s="441">
        <v>5.9589848518000004</v>
      </c>
      <c r="AG60" s="439">
        <v>26.814626865671642</v>
      </c>
      <c r="AH60" s="440">
        <v>0</v>
      </c>
      <c r="AI60" s="441">
        <v>6.2842840560999997</v>
      </c>
      <c r="AJ60" s="439">
        <v>40.892922330097086</v>
      </c>
      <c r="AK60" s="440">
        <v>0</v>
      </c>
      <c r="AL60" s="577">
        <v>14.441628759699999</v>
      </c>
      <c r="AM60" s="439">
        <v>80.106930693069316</v>
      </c>
      <c r="AN60" s="440">
        <v>0</v>
      </c>
      <c r="AO60" s="577">
        <v>21.710098517999999</v>
      </c>
      <c r="AP60" s="439">
        <v>121.05061437908498</v>
      </c>
      <c r="AQ60" s="440">
        <v>0</v>
      </c>
      <c r="AR60" s="577">
        <v>44.626083315100004</v>
      </c>
    </row>
    <row r="61" spans="3:44">
      <c r="C61" s="1642"/>
      <c r="D61" s="293"/>
      <c r="E61" s="458" t="s">
        <v>77</v>
      </c>
      <c r="F61" s="623">
        <f t="shared" si="9"/>
        <v>387.71705287384725</v>
      </c>
      <c r="G61" s="624">
        <f t="shared" si="9"/>
        <v>84.361732490155887</v>
      </c>
      <c r="H61" s="625">
        <f t="shared" si="9"/>
        <v>161.88713638850001</v>
      </c>
      <c r="I61" s="436">
        <v>70.004581818181805</v>
      </c>
      <c r="J61" s="576">
        <v>53.224363676799996</v>
      </c>
      <c r="K61" s="601">
        <v>30.234181833099999</v>
      </c>
      <c r="L61" s="436">
        <v>49.910714285714292</v>
      </c>
      <c r="M61" s="576">
        <v>20.426260612799997</v>
      </c>
      <c r="N61" s="601">
        <v>18.5503447036</v>
      </c>
      <c r="O61" s="436">
        <v>35.13461538461538</v>
      </c>
      <c r="P61" s="576">
        <v>8.635914808299999</v>
      </c>
      <c r="Q61" s="601">
        <v>15.7884091108</v>
      </c>
      <c r="R61" s="436">
        <v>9.7707499999999996</v>
      </c>
      <c r="S61" s="437">
        <v>0</v>
      </c>
      <c r="T61" s="438">
        <v>9.7133939625999997</v>
      </c>
      <c r="U61" s="436">
        <v>10.130526315789474</v>
      </c>
      <c r="V61" s="437">
        <v>1.0802157407407402</v>
      </c>
      <c r="W61" s="576">
        <v>12.270204555399999</v>
      </c>
      <c r="X61" s="436">
        <v>10.040588235294118</v>
      </c>
      <c r="Y61" s="437">
        <v>0.99497765151515138</v>
      </c>
      <c r="Z61" s="438">
        <v>1.3923636115</v>
      </c>
      <c r="AA61" s="436">
        <v>9.8819999999999997</v>
      </c>
      <c r="AB61" s="437">
        <v>0</v>
      </c>
      <c r="AC61" s="438">
        <v>0.53042425900000001</v>
      </c>
      <c r="AD61" s="436">
        <v>10.907368421052633</v>
      </c>
      <c r="AE61" s="437">
        <v>0</v>
      </c>
      <c r="AF61" s="438">
        <v>3.8870151482000002</v>
      </c>
      <c r="AG61" s="436">
        <v>15.890149253731344</v>
      </c>
      <c r="AH61" s="437">
        <v>0</v>
      </c>
      <c r="AI61" s="438">
        <v>2.9649886114999999</v>
      </c>
      <c r="AJ61" s="436">
        <v>25.93209708737864</v>
      </c>
      <c r="AK61" s="437">
        <v>0</v>
      </c>
      <c r="AL61" s="576">
        <v>11.9428333151</v>
      </c>
      <c r="AM61" s="436">
        <v>60.080198019801983</v>
      </c>
      <c r="AN61" s="437">
        <v>0</v>
      </c>
      <c r="AO61" s="576">
        <v>18.287204555399999</v>
      </c>
      <c r="AP61" s="436">
        <v>80.033464052287584</v>
      </c>
      <c r="AQ61" s="437">
        <v>0</v>
      </c>
      <c r="AR61" s="576">
        <v>36.325772722300002</v>
      </c>
    </row>
    <row r="62" spans="3:44">
      <c r="C62" s="1642"/>
      <c r="D62" s="293"/>
      <c r="E62" s="459" t="s">
        <v>76</v>
      </c>
      <c r="F62" s="623">
        <f t="shared" si="9"/>
        <v>191.82309307323249</v>
      </c>
      <c r="G62" s="624">
        <f t="shared" si="9"/>
        <v>74.058785335814434</v>
      </c>
      <c r="H62" s="625">
        <f t="shared" si="9"/>
        <v>124.49429920430002</v>
      </c>
      <c r="I62" s="436">
        <v>41.002683636363628</v>
      </c>
      <c r="J62" s="576">
        <v>34.370908969600002</v>
      </c>
      <c r="K62" s="601">
        <v>41.982250000000001</v>
      </c>
      <c r="L62" s="436">
        <v>22.958928571428572</v>
      </c>
      <c r="M62" s="576">
        <v>15.2352424512</v>
      </c>
      <c r="N62" s="601">
        <v>21.830272722299998</v>
      </c>
      <c r="O62" s="436">
        <v>18.069230769230771</v>
      </c>
      <c r="P62" s="576">
        <v>0</v>
      </c>
      <c r="Q62" s="601">
        <v>20.537363611499998</v>
      </c>
      <c r="R62" s="436">
        <v>5.8624499999999999</v>
      </c>
      <c r="S62" s="437">
        <v>2.9742752576070708</v>
      </c>
      <c r="T62" s="438">
        <v>4.2641136115</v>
      </c>
      <c r="U62" s="436">
        <v>5.0652631578947371</v>
      </c>
      <c r="V62" s="437">
        <v>6.109152428451182</v>
      </c>
      <c r="W62" s="576">
        <v>7.8258295554000004</v>
      </c>
      <c r="X62" s="436">
        <v>4.0162352941176467</v>
      </c>
      <c r="Y62" s="437">
        <v>0</v>
      </c>
      <c r="Z62" s="438">
        <v>2.3641174259</v>
      </c>
      <c r="AA62" s="436">
        <v>3.9528000000000003</v>
      </c>
      <c r="AB62" s="437">
        <v>13.391531986531932</v>
      </c>
      <c r="AC62" s="438">
        <v>6.0770871294999997</v>
      </c>
      <c r="AD62" s="436">
        <v>3.966315789473684</v>
      </c>
      <c r="AE62" s="437">
        <v>1.9776742424242433</v>
      </c>
      <c r="AF62" s="438">
        <v>2.0719697035999998</v>
      </c>
      <c r="AG62" s="436">
        <v>10.924477611940299</v>
      </c>
      <c r="AH62" s="437">
        <v>0</v>
      </c>
      <c r="AI62" s="438">
        <v>3.3192954445999998</v>
      </c>
      <c r="AJ62" s="436">
        <v>14.960825242718444</v>
      </c>
      <c r="AK62" s="437">
        <v>0</v>
      </c>
      <c r="AL62" s="576">
        <v>2.4987954445999998</v>
      </c>
      <c r="AM62" s="436">
        <v>20.026732673267329</v>
      </c>
      <c r="AN62" s="437">
        <v>0</v>
      </c>
      <c r="AO62" s="576">
        <v>3.4228939625999999</v>
      </c>
      <c r="AP62" s="436">
        <v>41.017150326797385</v>
      </c>
      <c r="AQ62" s="437">
        <v>0</v>
      </c>
      <c r="AR62" s="576">
        <v>8.3003105927999989</v>
      </c>
    </row>
    <row r="63" spans="3:44">
      <c r="C63" s="1642"/>
      <c r="D63" s="293"/>
      <c r="E63" s="460" t="s">
        <v>7</v>
      </c>
      <c r="F63" s="497">
        <f t="shared" si="9"/>
        <v>297.76594079210304</v>
      </c>
      <c r="G63" s="498">
        <f t="shared" si="9"/>
        <v>101.35669459633905</v>
      </c>
      <c r="H63" s="499">
        <f t="shared" si="9"/>
        <v>244.54691711010003</v>
      </c>
      <c r="I63" s="439">
        <v>52.003403636363629</v>
      </c>
      <c r="J63" s="440">
        <v>52.229039553999996</v>
      </c>
      <c r="K63" s="441">
        <v>100.4408030187</v>
      </c>
      <c r="L63" s="439">
        <v>35.935714285714283</v>
      </c>
      <c r="M63" s="440">
        <v>36.495713676800001</v>
      </c>
      <c r="N63" s="441">
        <v>55.214884371899998</v>
      </c>
      <c r="O63" s="439">
        <v>25.096153846153847</v>
      </c>
      <c r="P63" s="577">
        <v>7.2576833706000006</v>
      </c>
      <c r="Q63" s="603">
        <v>13.9277804058</v>
      </c>
      <c r="R63" s="439">
        <v>7.8165999999999993</v>
      </c>
      <c r="S63" s="440">
        <v>5.3075826582387204</v>
      </c>
      <c r="T63" s="603">
        <v>5.7331401481999995</v>
      </c>
      <c r="U63" s="439">
        <v>9.1174736842105268</v>
      </c>
      <c r="V63" s="440">
        <v>6.6675336700336679E-2</v>
      </c>
      <c r="W63" s="603">
        <v>4.6308522777000007</v>
      </c>
      <c r="X63" s="439">
        <v>7.0284117647058819</v>
      </c>
      <c r="Y63" s="440">
        <v>0</v>
      </c>
      <c r="Z63" s="603">
        <v>3.2865583151000002</v>
      </c>
      <c r="AA63" s="439">
        <v>7.9056000000000015</v>
      </c>
      <c r="AB63" s="440">
        <v>0</v>
      </c>
      <c r="AC63" s="441">
        <v>5.5466628705000005</v>
      </c>
      <c r="AD63" s="439">
        <v>8.9242105263157896</v>
      </c>
      <c r="AE63" s="440">
        <v>0</v>
      </c>
      <c r="AF63" s="603">
        <v>1.6443152028999999</v>
      </c>
      <c r="AG63" s="439">
        <v>12.910746268656716</v>
      </c>
      <c r="AH63" s="440">
        <v>0</v>
      </c>
      <c r="AI63" s="603">
        <v>3.9802538143999997</v>
      </c>
      <c r="AJ63" s="439">
        <v>21.942543689320388</v>
      </c>
      <c r="AK63" s="440">
        <v>0</v>
      </c>
      <c r="AL63" s="441">
        <v>12.435962129499998</v>
      </c>
      <c r="AM63" s="439">
        <v>43.057475247524756</v>
      </c>
      <c r="AN63" s="440">
        <v>0</v>
      </c>
      <c r="AO63" s="603">
        <v>19.352196926600001</v>
      </c>
      <c r="AP63" s="439">
        <v>66.027607843137261</v>
      </c>
      <c r="AQ63" s="440">
        <v>0</v>
      </c>
      <c r="AR63" s="603">
        <v>18.353507628799996</v>
      </c>
    </row>
    <row r="64" spans="3:44">
      <c r="C64" s="1642"/>
      <c r="D64" s="293"/>
      <c r="E64" s="420" t="s">
        <v>46</v>
      </c>
      <c r="F64" s="623">
        <f t="shared" si="9"/>
        <v>61.921576513268832</v>
      </c>
      <c r="G64" s="624">
        <f t="shared" si="9"/>
        <v>48.271808609537374</v>
      </c>
      <c r="H64" s="625">
        <f t="shared" si="9"/>
        <v>77.719583424500001</v>
      </c>
      <c r="I64" s="436">
        <v>15.000981818181815</v>
      </c>
      <c r="J64" s="437">
        <v>25.592848412399999</v>
      </c>
      <c r="K64" s="438">
        <v>25.907909110799999</v>
      </c>
      <c r="L64" s="436">
        <v>11.97857142857143</v>
      </c>
      <c r="M64" s="437">
        <v>12.569812200399998</v>
      </c>
      <c r="N64" s="438">
        <v>16.555037870500001</v>
      </c>
      <c r="O64" s="436">
        <v>5.0192307692307692</v>
      </c>
      <c r="P64" s="576">
        <v>5.0682666853000002</v>
      </c>
      <c r="Q64" s="601">
        <v>5.4161288143999995</v>
      </c>
      <c r="R64" s="436">
        <v>1.9541500000000001</v>
      </c>
      <c r="S64" s="437">
        <v>5.0408813114373734</v>
      </c>
      <c r="T64" s="601">
        <v>5.2565871294999997</v>
      </c>
      <c r="U64" s="436">
        <v>1.0130526315789474</v>
      </c>
      <c r="V64" s="437">
        <v>0</v>
      </c>
      <c r="W64" s="601">
        <v>1.9911628705000002</v>
      </c>
      <c r="X64" s="436">
        <v>1.0040588235294117</v>
      </c>
      <c r="Y64" s="437">
        <v>0</v>
      </c>
      <c r="Z64" s="601">
        <v>0</v>
      </c>
      <c r="AA64" s="436">
        <v>1.9764000000000002</v>
      </c>
      <c r="AB64" s="437">
        <v>0</v>
      </c>
      <c r="AC64" s="438">
        <v>3.4664052964000001</v>
      </c>
      <c r="AD64" s="436">
        <v>1.983157894736842</v>
      </c>
      <c r="AE64" s="437">
        <v>0</v>
      </c>
      <c r="AF64" s="601">
        <v>0</v>
      </c>
      <c r="AG64" s="436">
        <v>1.9862686567164181</v>
      </c>
      <c r="AH64" s="437">
        <v>0</v>
      </c>
      <c r="AI64" s="601">
        <v>2.6707689626</v>
      </c>
      <c r="AJ64" s="436">
        <v>2.9921650485436895</v>
      </c>
      <c r="AK64" s="437">
        <v>0</v>
      </c>
      <c r="AL64" s="601">
        <v>6.8602916849</v>
      </c>
      <c r="AM64" s="436">
        <v>7.0093564356435651</v>
      </c>
      <c r="AN64" s="437">
        <v>0</v>
      </c>
      <c r="AO64" s="601">
        <v>4.3573522777000004</v>
      </c>
      <c r="AP64" s="436">
        <v>10.004183006535948</v>
      </c>
      <c r="AQ64" s="437">
        <v>0</v>
      </c>
      <c r="AR64" s="601">
        <v>5.2379394071999998</v>
      </c>
    </row>
    <row r="65" spans="3:44">
      <c r="C65" s="1642"/>
      <c r="D65" s="293"/>
      <c r="E65" s="420" t="s">
        <v>232</v>
      </c>
      <c r="F65" s="623">
        <f t="shared" ref="F65:H74" si="10">I65+L65+O65+R65+U65+X65+AA65+AD65+AG65+AJ65+AM65+AP65</f>
        <v>20.971858662545042</v>
      </c>
      <c r="G65" s="624">
        <f t="shared" si="10"/>
        <v>0</v>
      </c>
      <c r="H65" s="625">
        <f t="shared" si="10"/>
        <v>0</v>
      </c>
      <c r="I65" s="436">
        <v>1.0000654545454544</v>
      </c>
      <c r="J65" s="437">
        <v>0</v>
      </c>
      <c r="K65" s="438">
        <v>0</v>
      </c>
      <c r="L65" s="436">
        <v>0.99821428571428583</v>
      </c>
      <c r="M65" s="437">
        <v>0</v>
      </c>
      <c r="N65" s="438">
        <v>0</v>
      </c>
      <c r="O65" s="436">
        <v>1.0038461538461538</v>
      </c>
      <c r="P65" s="437">
        <v>0</v>
      </c>
      <c r="Q65" s="438">
        <v>0</v>
      </c>
      <c r="R65" s="436">
        <v>0.97707500000000003</v>
      </c>
      <c r="S65" s="437">
        <v>0</v>
      </c>
      <c r="T65" s="438">
        <v>0</v>
      </c>
      <c r="U65" s="436">
        <v>1.0130526315789474</v>
      </c>
      <c r="V65" s="437">
        <v>0</v>
      </c>
      <c r="W65" s="438">
        <v>0</v>
      </c>
      <c r="X65" s="436">
        <v>1.0040588235294117</v>
      </c>
      <c r="Y65" s="437">
        <v>0</v>
      </c>
      <c r="Z65" s="438">
        <v>0</v>
      </c>
      <c r="AA65" s="436">
        <v>0.98820000000000008</v>
      </c>
      <c r="AB65" s="437">
        <v>0</v>
      </c>
      <c r="AC65" s="438">
        <v>0</v>
      </c>
      <c r="AD65" s="436">
        <v>0.991578947368421</v>
      </c>
      <c r="AE65" s="437">
        <v>0</v>
      </c>
      <c r="AF65" s="438">
        <v>0</v>
      </c>
      <c r="AG65" s="436">
        <v>0.99313432835820903</v>
      </c>
      <c r="AH65" s="437">
        <v>0</v>
      </c>
      <c r="AI65" s="438">
        <v>0</v>
      </c>
      <c r="AJ65" s="436">
        <v>1.994776699029126</v>
      </c>
      <c r="AK65" s="437">
        <v>0</v>
      </c>
      <c r="AL65" s="438">
        <v>0</v>
      </c>
      <c r="AM65" s="436">
        <v>4.0053465346534658</v>
      </c>
      <c r="AN65" s="437">
        <v>0</v>
      </c>
      <c r="AO65" s="438">
        <v>0</v>
      </c>
      <c r="AP65" s="436">
        <v>6.0025098039215683</v>
      </c>
      <c r="AQ65" s="437">
        <v>0</v>
      </c>
      <c r="AR65" s="438">
        <v>0</v>
      </c>
    </row>
    <row r="66" spans="3:44">
      <c r="C66" s="1642"/>
      <c r="D66" s="293"/>
      <c r="E66" s="420" t="s">
        <v>47</v>
      </c>
      <c r="F66" s="623">
        <f t="shared" si="10"/>
        <v>0</v>
      </c>
      <c r="G66" s="624">
        <f t="shared" si="10"/>
        <v>0</v>
      </c>
      <c r="H66" s="625">
        <f t="shared" si="10"/>
        <v>0</v>
      </c>
      <c r="I66" s="436">
        <v>0</v>
      </c>
      <c r="J66" s="437">
        <v>0</v>
      </c>
      <c r="K66" s="438">
        <v>0</v>
      </c>
      <c r="L66" s="436">
        <v>0</v>
      </c>
      <c r="M66" s="437">
        <v>0</v>
      </c>
      <c r="N66" s="438">
        <v>0</v>
      </c>
      <c r="O66" s="436">
        <v>0</v>
      </c>
      <c r="P66" s="576">
        <v>0</v>
      </c>
      <c r="Q66" s="601">
        <v>0</v>
      </c>
      <c r="R66" s="436">
        <v>0</v>
      </c>
      <c r="S66" s="437">
        <v>0</v>
      </c>
      <c r="T66" s="601">
        <v>0</v>
      </c>
      <c r="U66" s="436">
        <v>0</v>
      </c>
      <c r="V66" s="437">
        <v>0</v>
      </c>
      <c r="W66" s="601">
        <v>0</v>
      </c>
      <c r="X66" s="436">
        <v>0</v>
      </c>
      <c r="Y66" s="437">
        <v>0</v>
      </c>
      <c r="Z66" s="601">
        <v>0</v>
      </c>
      <c r="AA66" s="436">
        <v>0</v>
      </c>
      <c r="AB66" s="437">
        <v>0</v>
      </c>
      <c r="AC66" s="438">
        <v>0</v>
      </c>
      <c r="AD66" s="436">
        <v>0</v>
      </c>
      <c r="AE66" s="437">
        <v>0</v>
      </c>
      <c r="AF66" s="601">
        <v>0</v>
      </c>
      <c r="AG66" s="436">
        <v>0</v>
      </c>
      <c r="AH66" s="437">
        <v>0</v>
      </c>
      <c r="AI66" s="601">
        <v>0</v>
      </c>
      <c r="AJ66" s="436">
        <v>0</v>
      </c>
      <c r="AK66" s="437">
        <v>0</v>
      </c>
      <c r="AL66" s="601">
        <v>0</v>
      </c>
      <c r="AM66" s="436">
        <v>0</v>
      </c>
      <c r="AN66" s="437">
        <v>0</v>
      </c>
      <c r="AO66" s="601">
        <v>0</v>
      </c>
      <c r="AP66" s="436">
        <v>0</v>
      </c>
      <c r="AQ66" s="437">
        <v>0</v>
      </c>
      <c r="AR66" s="601">
        <v>0</v>
      </c>
    </row>
    <row r="67" spans="3:44">
      <c r="C67" s="1642"/>
      <c r="D67" s="293"/>
      <c r="E67" s="420" t="s">
        <v>48</v>
      </c>
      <c r="F67" s="623">
        <f t="shared" si="10"/>
        <v>63.945542567295618</v>
      </c>
      <c r="G67" s="624">
        <f t="shared" si="10"/>
        <v>10.020917653301684</v>
      </c>
      <c r="H67" s="625">
        <f t="shared" si="10"/>
        <v>33.599474945300003</v>
      </c>
      <c r="I67" s="436">
        <v>13.000850909090907</v>
      </c>
      <c r="J67" s="437">
        <v>4.3170031195999998</v>
      </c>
      <c r="K67" s="438">
        <v>9.3259355928000005</v>
      </c>
      <c r="L67" s="436">
        <v>5.9892857142857148</v>
      </c>
      <c r="M67" s="437">
        <v>4.5701514764000004</v>
      </c>
      <c r="N67" s="438">
        <v>3.8828711856</v>
      </c>
      <c r="O67" s="436">
        <v>5.0192307692307692</v>
      </c>
      <c r="P67" s="576">
        <v>0.80038637379999999</v>
      </c>
      <c r="Q67" s="601">
        <v>2.1921439625999999</v>
      </c>
      <c r="R67" s="436">
        <v>1.9541500000000001</v>
      </c>
      <c r="S67" s="437">
        <v>0.26670134680134672</v>
      </c>
      <c r="T67" s="601">
        <v>0.4765530187</v>
      </c>
      <c r="U67" s="436">
        <v>3.0391578947368423</v>
      </c>
      <c r="V67" s="437">
        <v>6.6675336700336679E-2</v>
      </c>
      <c r="W67" s="601">
        <v>2.6396894072000001</v>
      </c>
      <c r="X67" s="436">
        <v>2.0081176470588233</v>
      </c>
      <c r="Y67" s="437">
        <v>0</v>
      </c>
      <c r="Z67" s="601">
        <v>2.6624810374000001</v>
      </c>
      <c r="AA67" s="436">
        <v>1.9764000000000002</v>
      </c>
      <c r="AB67" s="437">
        <v>0</v>
      </c>
      <c r="AC67" s="438">
        <v>2.0802575741</v>
      </c>
      <c r="AD67" s="436">
        <v>1.983157894736842</v>
      </c>
      <c r="AE67" s="437">
        <v>0</v>
      </c>
      <c r="AF67" s="601">
        <v>0.47862499999999997</v>
      </c>
      <c r="AG67" s="436">
        <v>3.9725373134328361</v>
      </c>
      <c r="AH67" s="437">
        <v>0</v>
      </c>
      <c r="AI67" s="601">
        <v>0.79563638849999996</v>
      </c>
      <c r="AJ67" s="436">
        <v>4.9869417475728151</v>
      </c>
      <c r="AK67" s="437">
        <v>0</v>
      </c>
      <c r="AL67" s="601">
        <v>2.8593181669000001</v>
      </c>
      <c r="AM67" s="436">
        <v>8.0106930693069316</v>
      </c>
      <c r="AN67" s="437">
        <v>0</v>
      </c>
      <c r="AO67" s="601">
        <v>2.1465605927999998</v>
      </c>
      <c r="AP67" s="436">
        <v>12.005019607843137</v>
      </c>
      <c r="AQ67" s="437">
        <v>0</v>
      </c>
      <c r="AR67" s="601">
        <v>4.0594030186999994</v>
      </c>
    </row>
    <row r="68" spans="3:44">
      <c r="C68" s="1642"/>
      <c r="D68" s="293"/>
      <c r="E68" s="420" t="s">
        <v>49</v>
      </c>
      <c r="F68" s="623">
        <f t="shared" si="10"/>
        <v>23.009829644817096</v>
      </c>
      <c r="G68" s="624">
        <f t="shared" si="10"/>
        <v>1.9375758215999999</v>
      </c>
      <c r="H68" s="625">
        <f t="shared" si="10"/>
        <v>19.857757574099999</v>
      </c>
      <c r="I68" s="436">
        <v>6.0003927272727271</v>
      </c>
      <c r="J68" s="437">
        <v>1.9375758215999999</v>
      </c>
      <c r="K68" s="438">
        <v>4.1045719813000003</v>
      </c>
      <c r="L68" s="436">
        <v>2.9946428571428574</v>
      </c>
      <c r="M68" s="437">
        <v>0</v>
      </c>
      <c r="N68" s="438">
        <v>2.0802575741</v>
      </c>
      <c r="O68" s="436">
        <v>1.0038461538461538</v>
      </c>
      <c r="P68" s="576">
        <v>0</v>
      </c>
      <c r="Q68" s="601">
        <v>2.0222424258999996</v>
      </c>
      <c r="R68" s="436">
        <v>0</v>
      </c>
      <c r="S68" s="437">
        <v>0</v>
      </c>
      <c r="T68" s="601">
        <v>0</v>
      </c>
      <c r="U68" s="436">
        <v>0</v>
      </c>
      <c r="V68" s="437">
        <v>0</v>
      </c>
      <c r="W68" s="601">
        <v>0</v>
      </c>
      <c r="X68" s="436">
        <v>0</v>
      </c>
      <c r="Y68" s="437">
        <v>0</v>
      </c>
      <c r="Z68" s="601">
        <v>0</v>
      </c>
      <c r="AA68" s="436">
        <v>0</v>
      </c>
      <c r="AB68" s="437">
        <v>0</v>
      </c>
      <c r="AC68" s="438">
        <v>0</v>
      </c>
      <c r="AD68" s="436">
        <v>0</v>
      </c>
      <c r="AE68" s="437">
        <v>0</v>
      </c>
      <c r="AF68" s="601">
        <v>0</v>
      </c>
      <c r="AG68" s="436">
        <v>0</v>
      </c>
      <c r="AH68" s="437">
        <v>0</v>
      </c>
      <c r="AI68" s="601">
        <v>0</v>
      </c>
      <c r="AJ68" s="436">
        <v>0</v>
      </c>
      <c r="AK68" s="437">
        <v>0</v>
      </c>
      <c r="AL68" s="601">
        <v>0</v>
      </c>
      <c r="AM68" s="436">
        <v>6.0080198019801978</v>
      </c>
      <c r="AN68" s="437">
        <v>0</v>
      </c>
      <c r="AO68" s="601">
        <v>9.5600681669000007</v>
      </c>
      <c r="AP68" s="436">
        <v>7.0029281045751626</v>
      </c>
      <c r="AQ68" s="437">
        <v>0</v>
      </c>
      <c r="AR68" s="601">
        <v>2.0906174258999997</v>
      </c>
    </row>
    <row r="69" spans="3:44">
      <c r="C69" s="1642"/>
      <c r="D69" s="293"/>
      <c r="E69" s="420" t="s">
        <v>50</v>
      </c>
      <c r="F69" s="623">
        <f t="shared" si="10"/>
        <v>48.916200031047467</v>
      </c>
      <c r="G69" s="624">
        <f t="shared" si="10"/>
        <v>3.0117500050999997</v>
      </c>
      <c r="H69" s="625">
        <f t="shared" si="10"/>
        <v>9.4419658344999995</v>
      </c>
      <c r="I69" s="436">
        <v>5.0003272727272723</v>
      </c>
      <c r="J69" s="437">
        <v>0</v>
      </c>
      <c r="K69" s="438">
        <v>5.6316136114999997</v>
      </c>
      <c r="L69" s="436">
        <v>1.9964285714285717</v>
      </c>
      <c r="M69" s="437">
        <v>1.6227196935999999</v>
      </c>
      <c r="N69" s="438">
        <v>1.1292234633</v>
      </c>
      <c r="O69" s="436">
        <v>3.0115384615384615</v>
      </c>
      <c r="P69" s="576">
        <v>1.3890303115</v>
      </c>
      <c r="Q69" s="601">
        <v>1.1603030186999999</v>
      </c>
      <c r="R69" s="436">
        <v>2.931225</v>
      </c>
      <c r="S69" s="437">
        <v>0</v>
      </c>
      <c r="T69" s="601">
        <v>0</v>
      </c>
      <c r="U69" s="436">
        <v>4.0522105263157897</v>
      </c>
      <c r="V69" s="437">
        <v>0</v>
      </c>
      <c r="W69" s="601">
        <v>0</v>
      </c>
      <c r="X69" s="436">
        <v>3.0121764705882352</v>
      </c>
      <c r="Y69" s="437">
        <v>0</v>
      </c>
      <c r="Z69" s="601">
        <v>0.53042425900000001</v>
      </c>
      <c r="AA69" s="436">
        <v>2.9646000000000003</v>
      </c>
      <c r="AB69" s="437">
        <v>0</v>
      </c>
      <c r="AC69" s="438">
        <v>0</v>
      </c>
      <c r="AD69" s="436">
        <v>2.9747368421052629</v>
      </c>
      <c r="AE69" s="437">
        <v>0</v>
      </c>
      <c r="AF69" s="601">
        <v>0.4765530187</v>
      </c>
      <c r="AG69" s="436">
        <v>3.9725373134328361</v>
      </c>
      <c r="AH69" s="437">
        <v>0</v>
      </c>
      <c r="AI69" s="601">
        <v>0</v>
      </c>
      <c r="AJ69" s="436">
        <v>3.989553398058252</v>
      </c>
      <c r="AK69" s="437">
        <v>0</v>
      </c>
      <c r="AL69" s="601">
        <v>0</v>
      </c>
      <c r="AM69" s="436">
        <v>5.0066831683168322</v>
      </c>
      <c r="AN69" s="437">
        <v>0</v>
      </c>
      <c r="AO69" s="601">
        <v>0.5138484633</v>
      </c>
      <c r="AP69" s="436">
        <v>10.004183006535948</v>
      </c>
      <c r="AQ69" s="437">
        <v>0</v>
      </c>
      <c r="AR69" s="601">
        <v>0</v>
      </c>
    </row>
    <row r="70" spans="3:44">
      <c r="C70" s="1642"/>
      <c r="D70" s="293"/>
      <c r="E70" s="420" t="s">
        <v>51</v>
      </c>
      <c r="F70" s="623">
        <f t="shared" si="10"/>
        <v>21.003026005681836</v>
      </c>
      <c r="G70" s="624">
        <f t="shared" si="10"/>
        <v>8.5421818939999987</v>
      </c>
      <c r="H70" s="625">
        <f t="shared" si="10"/>
        <v>20.041748517999999</v>
      </c>
      <c r="I70" s="436">
        <v>4.0002618181818175</v>
      </c>
      <c r="J70" s="437">
        <v>7.6450000555999997</v>
      </c>
      <c r="K70" s="438">
        <v>9.2886401482000007</v>
      </c>
      <c r="L70" s="436">
        <v>3.9928571428571433</v>
      </c>
      <c r="M70" s="437">
        <v>0.89718183839999988</v>
      </c>
      <c r="N70" s="438">
        <v>3.1038105927999999</v>
      </c>
      <c r="O70" s="436">
        <v>2.0076923076923077</v>
      </c>
      <c r="P70" s="576">
        <v>0</v>
      </c>
      <c r="Q70" s="601">
        <v>0.9323863885</v>
      </c>
      <c r="R70" s="436">
        <v>0</v>
      </c>
      <c r="S70" s="437">
        <v>0</v>
      </c>
      <c r="T70" s="601">
        <v>0</v>
      </c>
      <c r="U70" s="436">
        <v>0</v>
      </c>
      <c r="V70" s="437">
        <v>0</v>
      </c>
      <c r="W70" s="601">
        <v>0</v>
      </c>
      <c r="X70" s="436">
        <v>0</v>
      </c>
      <c r="Y70" s="437">
        <v>0</v>
      </c>
      <c r="Z70" s="601">
        <v>0</v>
      </c>
      <c r="AA70" s="436">
        <v>0</v>
      </c>
      <c r="AB70" s="437">
        <v>0</v>
      </c>
      <c r="AC70" s="438">
        <v>0</v>
      </c>
      <c r="AD70" s="436">
        <v>0</v>
      </c>
      <c r="AE70" s="437">
        <v>0</v>
      </c>
      <c r="AF70" s="601">
        <v>0.25692425899999999</v>
      </c>
      <c r="AG70" s="436">
        <v>0</v>
      </c>
      <c r="AH70" s="437">
        <v>0</v>
      </c>
      <c r="AI70" s="601">
        <v>0.5138484633</v>
      </c>
      <c r="AJ70" s="436">
        <v>1.994776699029126</v>
      </c>
      <c r="AK70" s="437">
        <v>0</v>
      </c>
      <c r="AL70" s="601">
        <v>2.7163522776999995</v>
      </c>
      <c r="AM70" s="436">
        <v>4.0053465346534658</v>
      </c>
      <c r="AN70" s="437">
        <v>0</v>
      </c>
      <c r="AO70" s="601">
        <v>1.9642272776999998</v>
      </c>
      <c r="AP70" s="436">
        <v>5.002091503267974</v>
      </c>
      <c r="AQ70" s="437">
        <v>0</v>
      </c>
      <c r="AR70" s="601">
        <v>1.2655591107999999</v>
      </c>
    </row>
    <row r="71" spans="3:44" ht="16.5" customHeight="1">
      <c r="C71" s="1642"/>
      <c r="D71" s="293"/>
      <c r="E71" s="420" t="s">
        <v>52</v>
      </c>
      <c r="F71" s="623">
        <f t="shared" si="10"/>
        <v>0</v>
      </c>
      <c r="G71" s="624">
        <f t="shared" si="10"/>
        <v>0</v>
      </c>
      <c r="H71" s="625">
        <f t="shared" si="10"/>
        <v>0</v>
      </c>
      <c r="I71" s="436">
        <v>0</v>
      </c>
      <c r="J71" s="437">
        <v>0</v>
      </c>
      <c r="K71" s="438">
        <v>0</v>
      </c>
      <c r="L71" s="436">
        <v>0</v>
      </c>
      <c r="M71" s="437">
        <v>0</v>
      </c>
      <c r="N71" s="438">
        <v>0</v>
      </c>
      <c r="O71" s="436">
        <v>0</v>
      </c>
      <c r="P71" s="576">
        <v>0</v>
      </c>
      <c r="Q71" s="601">
        <v>0</v>
      </c>
      <c r="R71" s="436">
        <v>0</v>
      </c>
      <c r="S71" s="437">
        <v>0</v>
      </c>
      <c r="T71" s="601">
        <v>0</v>
      </c>
      <c r="U71" s="436">
        <v>0</v>
      </c>
      <c r="V71" s="437">
        <v>0</v>
      </c>
      <c r="W71" s="601">
        <v>0</v>
      </c>
      <c r="X71" s="436">
        <v>0</v>
      </c>
      <c r="Y71" s="437">
        <v>0</v>
      </c>
      <c r="Z71" s="601">
        <v>0</v>
      </c>
      <c r="AA71" s="436">
        <v>0</v>
      </c>
      <c r="AB71" s="437">
        <v>0</v>
      </c>
      <c r="AC71" s="438">
        <v>0</v>
      </c>
      <c r="AD71" s="436">
        <v>0</v>
      </c>
      <c r="AE71" s="437">
        <v>0</v>
      </c>
      <c r="AF71" s="601">
        <v>0</v>
      </c>
      <c r="AG71" s="436">
        <v>0</v>
      </c>
      <c r="AH71" s="437">
        <v>0</v>
      </c>
      <c r="AI71" s="601">
        <v>0</v>
      </c>
      <c r="AJ71" s="436">
        <v>0</v>
      </c>
      <c r="AK71" s="437">
        <v>0</v>
      </c>
      <c r="AL71" s="601">
        <v>0</v>
      </c>
      <c r="AM71" s="436">
        <v>0</v>
      </c>
      <c r="AN71" s="437">
        <v>0</v>
      </c>
      <c r="AO71" s="601">
        <v>0</v>
      </c>
      <c r="AP71" s="436">
        <v>0</v>
      </c>
      <c r="AQ71" s="437">
        <v>0</v>
      </c>
      <c r="AR71" s="601">
        <v>0</v>
      </c>
    </row>
    <row r="72" spans="3:44" ht="16.5" customHeight="1">
      <c r="C72" s="1642"/>
      <c r="D72" s="293"/>
      <c r="E72" s="420" t="s">
        <v>53</v>
      </c>
      <c r="F72" s="623">
        <f t="shared" si="10"/>
        <v>23.012051336168341</v>
      </c>
      <c r="G72" s="624">
        <f t="shared" si="10"/>
        <v>3.025566574</v>
      </c>
      <c r="H72" s="625">
        <f t="shared" si="10"/>
        <v>3.6300909439</v>
      </c>
      <c r="I72" s="436">
        <v>3.0001963636363636</v>
      </c>
      <c r="J72" s="437">
        <v>2.0588847356</v>
      </c>
      <c r="K72" s="438">
        <v>2.4905075741</v>
      </c>
      <c r="L72" s="436">
        <v>1.9964285714285717</v>
      </c>
      <c r="M72" s="437">
        <v>0.96668183839999988</v>
      </c>
      <c r="N72" s="438">
        <v>0.20305301869999998</v>
      </c>
      <c r="O72" s="436">
        <v>3.0115384615384615</v>
      </c>
      <c r="P72" s="576">
        <v>0</v>
      </c>
      <c r="Q72" s="601">
        <v>0.55114396259999998</v>
      </c>
      <c r="R72" s="436">
        <v>0</v>
      </c>
      <c r="S72" s="437">
        <v>0</v>
      </c>
      <c r="T72" s="601">
        <v>0</v>
      </c>
      <c r="U72" s="436">
        <v>0</v>
      </c>
      <c r="V72" s="437">
        <v>0</v>
      </c>
      <c r="W72" s="601">
        <v>0</v>
      </c>
      <c r="X72" s="436">
        <v>0</v>
      </c>
      <c r="Y72" s="437">
        <v>0</v>
      </c>
      <c r="Z72" s="601">
        <v>0</v>
      </c>
      <c r="AA72" s="436">
        <v>0</v>
      </c>
      <c r="AB72" s="437">
        <v>0</v>
      </c>
      <c r="AC72" s="438">
        <v>0</v>
      </c>
      <c r="AD72" s="436">
        <v>0</v>
      </c>
      <c r="AE72" s="437">
        <v>0</v>
      </c>
      <c r="AF72" s="601">
        <v>0.38538638849999995</v>
      </c>
      <c r="AG72" s="436">
        <v>0</v>
      </c>
      <c r="AH72" s="437">
        <v>0</v>
      </c>
      <c r="AI72" s="601">
        <v>0</v>
      </c>
      <c r="AJ72" s="436">
        <v>1.994776699029126</v>
      </c>
      <c r="AK72" s="437">
        <v>0</v>
      </c>
      <c r="AL72" s="601">
        <v>0</v>
      </c>
      <c r="AM72" s="436">
        <v>4.0053465346534658</v>
      </c>
      <c r="AN72" s="437">
        <v>0</v>
      </c>
      <c r="AO72" s="601">
        <v>0</v>
      </c>
      <c r="AP72" s="436">
        <v>9.003764705882352</v>
      </c>
      <c r="AQ72" s="437">
        <v>0</v>
      </c>
      <c r="AR72" s="601">
        <v>0</v>
      </c>
    </row>
    <row r="73" spans="3:44" ht="16.5" customHeight="1">
      <c r="C73" s="1642"/>
      <c r="D73" s="293"/>
      <c r="E73" s="420" t="s">
        <v>64</v>
      </c>
      <c r="F73" s="623">
        <f t="shared" si="10"/>
        <v>34.985856031278843</v>
      </c>
      <c r="G73" s="624">
        <f t="shared" si="10"/>
        <v>26.546894038799998</v>
      </c>
      <c r="H73" s="625">
        <f t="shared" si="10"/>
        <v>16.716651591400002</v>
      </c>
      <c r="I73" s="436">
        <v>5.0003272727272723</v>
      </c>
      <c r="J73" s="437">
        <v>10.677727409199999</v>
      </c>
      <c r="K73" s="438">
        <v>7.1938788143999997</v>
      </c>
      <c r="L73" s="436">
        <v>5.9892857142857148</v>
      </c>
      <c r="M73" s="437">
        <v>15.8691666296</v>
      </c>
      <c r="N73" s="438">
        <v>1.3592121294999999</v>
      </c>
      <c r="O73" s="436">
        <v>5.0192307692307692</v>
      </c>
      <c r="P73" s="576">
        <v>0</v>
      </c>
      <c r="Q73" s="601">
        <v>1.6534318331</v>
      </c>
      <c r="R73" s="436">
        <v>0</v>
      </c>
      <c r="S73" s="437">
        <v>0</v>
      </c>
      <c r="T73" s="438">
        <v>0</v>
      </c>
      <c r="U73" s="436">
        <v>0</v>
      </c>
      <c r="V73" s="437">
        <v>0</v>
      </c>
      <c r="W73" s="438">
        <v>0</v>
      </c>
      <c r="X73" s="436">
        <v>0</v>
      </c>
      <c r="Y73" s="437">
        <v>0</v>
      </c>
      <c r="Z73" s="438">
        <v>0</v>
      </c>
      <c r="AA73" s="436">
        <v>0</v>
      </c>
      <c r="AB73" s="437">
        <v>0</v>
      </c>
      <c r="AC73" s="438">
        <v>0</v>
      </c>
      <c r="AD73" s="436">
        <v>0.991578947368421</v>
      </c>
      <c r="AE73" s="437">
        <v>0</v>
      </c>
      <c r="AF73" s="601">
        <v>0</v>
      </c>
      <c r="AG73" s="436">
        <v>1.9862686567164181</v>
      </c>
      <c r="AH73" s="437">
        <v>0</v>
      </c>
      <c r="AI73" s="601">
        <v>0</v>
      </c>
      <c r="AJ73" s="436">
        <v>3.989553398058252</v>
      </c>
      <c r="AK73" s="437">
        <v>0</v>
      </c>
      <c r="AL73" s="438">
        <v>0</v>
      </c>
      <c r="AM73" s="436">
        <v>5.0066831683168322</v>
      </c>
      <c r="AN73" s="437">
        <v>0</v>
      </c>
      <c r="AO73" s="438">
        <v>0.81014014820000002</v>
      </c>
      <c r="AP73" s="436">
        <v>7.0029281045751626</v>
      </c>
      <c r="AQ73" s="437">
        <v>0</v>
      </c>
      <c r="AR73" s="438">
        <v>5.6999886661999994</v>
      </c>
    </row>
    <row r="74" spans="3:44" ht="16.5" customHeight="1">
      <c r="C74" s="1642"/>
      <c r="D74" s="293"/>
      <c r="E74" s="420" t="s">
        <v>260</v>
      </c>
      <c r="F74" s="623">
        <f t="shared" si="10"/>
        <v>0</v>
      </c>
      <c r="G74" s="624">
        <f t="shared" si="10"/>
        <v>0</v>
      </c>
      <c r="H74" s="625">
        <f t="shared" si="10"/>
        <v>63.539644278400004</v>
      </c>
      <c r="I74" s="436">
        <v>0</v>
      </c>
      <c r="J74" s="437">
        <v>0</v>
      </c>
      <c r="K74" s="438">
        <v>36.497746185600001</v>
      </c>
      <c r="L74" s="436">
        <v>0</v>
      </c>
      <c r="M74" s="437">
        <v>0</v>
      </c>
      <c r="N74" s="438">
        <v>26.901418537399998</v>
      </c>
      <c r="O74" s="436">
        <v>0</v>
      </c>
      <c r="P74" s="437">
        <v>0</v>
      </c>
      <c r="Q74" s="438">
        <v>0</v>
      </c>
      <c r="R74" s="436">
        <v>0</v>
      </c>
      <c r="S74" s="437">
        <v>0</v>
      </c>
      <c r="T74" s="438">
        <v>0</v>
      </c>
      <c r="U74" s="436">
        <v>0</v>
      </c>
      <c r="V74" s="437">
        <v>0</v>
      </c>
      <c r="W74" s="438">
        <v>0</v>
      </c>
      <c r="X74" s="436">
        <v>0</v>
      </c>
      <c r="Y74" s="437">
        <v>0</v>
      </c>
      <c r="Z74" s="438">
        <v>9.3653018699999993E-2</v>
      </c>
      <c r="AA74" s="436">
        <v>0</v>
      </c>
      <c r="AB74" s="437">
        <v>0</v>
      </c>
      <c r="AC74" s="438">
        <v>0</v>
      </c>
      <c r="AD74" s="436">
        <v>0</v>
      </c>
      <c r="AE74" s="437">
        <v>0</v>
      </c>
      <c r="AF74" s="438">
        <v>4.6826536699999997E-2</v>
      </c>
      <c r="AG74" s="436">
        <v>0</v>
      </c>
      <c r="AH74" s="437">
        <v>0</v>
      </c>
      <c r="AI74" s="438">
        <v>0</v>
      </c>
      <c r="AJ74" s="436">
        <v>0</v>
      </c>
      <c r="AK74" s="437">
        <v>0</v>
      </c>
      <c r="AL74" s="438">
        <v>0</v>
      </c>
      <c r="AM74" s="436">
        <v>0</v>
      </c>
      <c r="AN74" s="437">
        <v>0</v>
      </c>
      <c r="AO74" s="438">
        <v>0</v>
      </c>
      <c r="AP74" s="436">
        <v>0</v>
      </c>
      <c r="AQ74" s="437">
        <v>0</v>
      </c>
      <c r="AR74" s="438">
        <v>0</v>
      </c>
    </row>
    <row r="75" spans="3:44" ht="16.5" customHeight="1">
      <c r="C75" s="1642"/>
      <c r="D75" s="293"/>
      <c r="E75" s="420"/>
      <c r="F75" s="491"/>
      <c r="G75" s="492"/>
      <c r="H75" s="493"/>
      <c r="I75" s="436"/>
      <c r="J75" s="437"/>
      <c r="K75" s="438"/>
      <c r="L75" s="436"/>
      <c r="M75" s="437"/>
      <c r="N75" s="438"/>
      <c r="O75" s="436"/>
      <c r="P75" s="576"/>
      <c r="Q75" s="601"/>
      <c r="R75" s="436"/>
      <c r="S75" s="437"/>
      <c r="T75" s="438"/>
      <c r="U75" s="436"/>
      <c r="V75" s="437"/>
      <c r="W75" s="438"/>
      <c r="X75" s="436"/>
      <c r="Y75" s="437"/>
      <c r="Z75" s="438"/>
      <c r="AA75" s="436"/>
      <c r="AB75" s="437"/>
      <c r="AC75" s="438"/>
      <c r="AD75" s="436"/>
      <c r="AE75" s="437"/>
      <c r="AF75" s="601"/>
      <c r="AG75" s="436"/>
      <c r="AH75" s="437"/>
      <c r="AI75" s="601"/>
      <c r="AJ75" s="436"/>
      <c r="AK75" s="437"/>
      <c r="AL75" s="438"/>
      <c r="AM75" s="436"/>
      <c r="AN75" s="437"/>
      <c r="AO75" s="438"/>
      <c r="AP75" s="436"/>
      <c r="AQ75" s="437"/>
      <c r="AR75" s="656"/>
    </row>
    <row r="76" spans="3:44">
      <c r="C76" s="1642"/>
      <c r="D76" s="294"/>
      <c r="E76" s="646" t="s">
        <v>222</v>
      </c>
      <c r="F76" s="503">
        <f t="shared" ref="F76:H91" si="11">I76+L76+O76+R76+U76+X76+AA76+AD76+AG76+AJ76+AM76+AP76</f>
        <v>11.996707650357092</v>
      </c>
      <c r="G76" s="504">
        <f t="shared" si="11"/>
        <v>0</v>
      </c>
      <c r="H76" s="505">
        <f t="shared" si="11"/>
        <v>0</v>
      </c>
      <c r="I76" s="442">
        <v>3.0001963636363636</v>
      </c>
      <c r="J76" s="443">
        <v>0</v>
      </c>
      <c r="K76" s="444">
        <v>0</v>
      </c>
      <c r="L76" s="442">
        <v>0.99821428571428583</v>
      </c>
      <c r="M76" s="443">
        <v>0</v>
      </c>
      <c r="N76" s="444">
        <v>0</v>
      </c>
      <c r="O76" s="442">
        <v>1.0038461538461538</v>
      </c>
      <c r="P76" s="443">
        <v>0</v>
      </c>
      <c r="Q76" s="444">
        <v>0</v>
      </c>
      <c r="R76" s="442">
        <v>0</v>
      </c>
      <c r="S76" s="443">
        <v>0</v>
      </c>
      <c r="T76" s="444">
        <v>0</v>
      </c>
      <c r="U76" s="442">
        <v>0</v>
      </c>
      <c r="V76" s="443">
        <v>0</v>
      </c>
      <c r="W76" s="444">
        <v>0</v>
      </c>
      <c r="X76" s="442">
        <v>0</v>
      </c>
      <c r="Y76" s="443">
        <v>0</v>
      </c>
      <c r="Z76" s="444">
        <v>0</v>
      </c>
      <c r="AA76" s="442">
        <v>0</v>
      </c>
      <c r="AB76" s="443">
        <v>0</v>
      </c>
      <c r="AC76" s="444">
        <v>0</v>
      </c>
      <c r="AD76" s="442">
        <v>0</v>
      </c>
      <c r="AE76" s="443">
        <v>0</v>
      </c>
      <c r="AF76" s="444">
        <v>0</v>
      </c>
      <c r="AG76" s="442">
        <v>0.99313432835820903</v>
      </c>
      <c r="AH76" s="443">
        <v>0</v>
      </c>
      <c r="AI76" s="444">
        <v>0</v>
      </c>
      <c r="AJ76" s="442">
        <v>0.99738834951456301</v>
      </c>
      <c r="AK76" s="443">
        <v>0</v>
      </c>
      <c r="AL76" s="444">
        <v>0</v>
      </c>
      <c r="AM76" s="442">
        <v>2.0026732673267329</v>
      </c>
      <c r="AN76" s="443">
        <v>0</v>
      </c>
      <c r="AO76" s="444">
        <v>0</v>
      </c>
      <c r="AP76" s="442">
        <v>3.0012549019607841</v>
      </c>
      <c r="AQ76" s="443">
        <v>0</v>
      </c>
      <c r="AR76" s="657">
        <v>0</v>
      </c>
    </row>
    <row r="77" spans="3:44">
      <c r="C77" s="1642"/>
      <c r="D77" s="292"/>
      <c r="E77" s="429" t="s">
        <v>25</v>
      </c>
      <c r="F77" s="501">
        <f t="shared" si="11"/>
        <v>3699.2251315919921</v>
      </c>
      <c r="G77" s="486">
        <f t="shared" si="11"/>
        <v>821.56877682173024</v>
      </c>
      <c r="H77" s="502">
        <f t="shared" si="11"/>
        <v>3011.3605002339004</v>
      </c>
      <c r="I77" s="594">
        <v>377.27809732249625</v>
      </c>
      <c r="J77" s="595">
        <v>221.9953098956</v>
      </c>
      <c r="K77" s="596">
        <v>304.68821525430002</v>
      </c>
      <c r="L77" s="594">
        <v>351.48369042736965</v>
      </c>
      <c r="M77" s="595">
        <v>198.42559102639999</v>
      </c>
      <c r="N77" s="596">
        <v>275.30052844749997</v>
      </c>
      <c r="O77" s="594">
        <v>307.06829676648573</v>
      </c>
      <c r="P77" s="595">
        <v>242.34320683300001</v>
      </c>
      <c r="Q77" s="596">
        <v>311.3832712578</v>
      </c>
      <c r="R77" s="594">
        <v>258.87948347036422</v>
      </c>
      <c r="S77" s="595">
        <v>148.43089011050134</v>
      </c>
      <c r="T77" s="596">
        <v>276.29171602320002</v>
      </c>
      <c r="U77" s="594">
        <v>295.95132285691841</v>
      </c>
      <c r="V77" s="595">
        <v>9.9759384680134708</v>
      </c>
      <c r="W77" s="596">
        <v>255.81078235389998</v>
      </c>
      <c r="X77" s="594">
        <v>295.95132285691841</v>
      </c>
      <c r="Y77" s="595">
        <v>0.39784048821548823</v>
      </c>
      <c r="Z77" s="596">
        <v>226.04969256109999</v>
      </c>
      <c r="AA77" s="594">
        <v>258.94647102333295</v>
      </c>
      <c r="AB77" s="595">
        <v>0</v>
      </c>
      <c r="AC77" s="596">
        <v>191.2231637495</v>
      </c>
      <c r="AD77" s="594">
        <v>258.946471023333</v>
      </c>
      <c r="AE77" s="595">
        <v>0</v>
      </c>
      <c r="AF77" s="596">
        <v>212.96453693780001</v>
      </c>
      <c r="AG77" s="594">
        <v>258.96540607864915</v>
      </c>
      <c r="AH77" s="595">
        <v>0</v>
      </c>
      <c r="AI77" s="596">
        <v>196.32925755869999</v>
      </c>
      <c r="AJ77" s="594">
        <v>332.93901806579737</v>
      </c>
      <c r="AK77" s="595">
        <v>0</v>
      </c>
      <c r="AL77" s="596">
        <v>217.11888219950001</v>
      </c>
      <c r="AM77" s="594">
        <v>332.93901806579726</v>
      </c>
      <c r="AN77" s="595">
        <v>0</v>
      </c>
      <c r="AO77" s="596">
        <v>237.24989061509999</v>
      </c>
      <c r="AP77" s="594">
        <v>369.87653363452961</v>
      </c>
      <c r="AQ77" s="595">
        <v>0</v>
      </c>
      <c r="AR77" s="596">
        <v>306.95056327549992</v>
      </c>
    </row>
    <row r="78" spans="3:44">
      <c r="C78" s="1642"/>
      <c r="D78" s="293"/>
      <c r="E78" s="421" t="s">
        <v>15</v>
      </c>
      <c r="F78" s="629">
        <f t="shared" si="11"/>
        <v>739.84502631839848</v>
      </c>
      <c r="G78" s="630">
        <f t="shared" si="11"/>
        <v>117.48584747829797</v>
      </c>
      <c r="H78" s="631">
        <f t="shared" si="11"/>
        <v>391.9743984086</v>
      </c>
      <c r="I78" s="604">
        <v>75.45561946449925</v>
      </c>
      <c r="J78" s="605">
        <v>32.843593760799997</v>
      </c>
      <c r="K78" s="606">
        <v>34.623028018699998</v>
      </c>
      <c r="L78" s="604">
        <v>70.296738085473933</v>
      </c>
      <c r="M78" s="605">
        <v>29.356589275999998</v>
      </c>
      <c r="N78" s="606">
        <v>30.300070499299999</v>
      </c>
      <c r="O78" s="604">
        <v>61.413659353297149</v>
      </c>
      <c r="P78" s="605">
        <v>34.7198286422</v>
      </c>
      <c r="Q78" s="606">
        <v>34.623856833099993</v>
      </c>
      <c r="R78" s="604">
        <v>51.775896694072848</v>
      </c>
      <c r="S78" s="605">
        <v>18.83514733128451</v>
      </c>
      <c r="T78" s="606">
        <v>38.566607944599994</v>
      </c>
      <c r="U78" s="604">
        <v>59.190264571383672</v>
      </c>
      <c r="V78" s="605">
        <v>1.3328479797979798</v>
      </c>
      <c r="W78" s="606">
        <v>36.805226536699998</v>
      </c>
      <c r="X78" s="604">
        <v>59.190264571383672</v>
      </c>
      <c r="Y78" s="605">
        <v>0.39784048821548823</v>
      </c>
      <c r="Z78" s="606">
        <v>31.593808315099999</v>
      </c>
      <c r="AA78" s="604">
        <v>51.789294204666589</v>
      </c>
      <c r="AB78" s="605">
        <v>0</v>
      </c>
      <c r="AC78" s="606">
        <v>29.124020444599999</v>
      </c>
      <c r="AD78" s="604">
        <v>51.789294204666604</v>
      </c>
      <c r="AE78" s="605">
        <v>0</v>
      </c>
      <c r="AF78" s="606">
        <v>28.032506778399998</v>
      </c>
      <c r="AG78" s="604">
        <v>51.793081215729821</v>
      </c>
      <c r="AH78" s="605">
        <v>0</v>
      </c>
      <c r="AI78" s="606">
        <v>31.889271185600002</v>
      </c>
      <c r="AJ78" s="604">
        <v>66.587803613159465</v>
      </c>
      <c r="AK78" s="605">
        <v>0</v>
      </c>
      <c r="AL78" s="606">
        <v>32.281287870500002</v>
      </c>
      <c r="AM78" s="604">
        <v>66.587803613159465</v>
      </c>
      <c r="AN78" s="605">
        <v>0</v>
      </c>
      <c r="AO78" s="606">
        <v>31.2993814079</v>
      </c>
      <c r="AP78" s="604">
        <v>73.975306726905927</v>
      </c>
      <c r="AQ78" s="605">
        <v>0</v>
      </c>
      <c r="AR78" s="606">
        <v>32.835332574099994</v>
      </c>
    </row>
    <row r="79" spans="3:44">
      <c r="C79" s="1642"/>
      <c r="D79" s="293"/>
      <c r="E79" s="462" t="s">
        <v>57</v>
      </c>
      <c r="F79" s="623">
        <f t="shared" si="11"/>
        <v>517.8915184228789</v>
      </c>
      <c r="G79" s="624">
        <f t="shared" si="11"/>
        <v>88.734670071306724</v>
      </c>
      <c r="H79" s="625">
        <f t="shared" si="11"/>
        <v>228.79228103740002</v>
      </c>
      <c r="I79" s="436">
        <v>52.818933625149469</v>
      </c>
      <c r="J79" s="437">
        <v>21.7014802508</v>
      </c>
      <c r="K79" s="438">
        <v>18.6533215561</v>
      </c>
      <c r="L79" s="436">
        <v>49.207716659831753</v>
      </c>
      <c r="M79" s="437">
        <v>23.225846880399999</v>
      </c>
      <c r="N79" s="438">
        <v>15.4844511662</v>
      </c>
      <c r="O79" s="436">
        <v>42.989561547308007</v>
      </c>
      <c r="P79" s="437">
        <v>27.495177196499998</v>
      </c>
      <c r="Q79" s="438">
        <v>18.163093592099997</v>
      </c>
      <c r="R79" s="436">
        <v>36.243127685850993</v>
      </c>
      <c r="S79" s="437">
        <v>15.342103117344106</v>
      </c>
      <c r="T79" s="438">
        <v>21.355791630199999</v>
      </c>
      <c r="U79" s="436">
        <v>41.43318519996857</v>
      </c>
      <c r="V79" s="437">
        <v>0.70491405723905731</v>
      </c>
      <c r="W79" s="438">
        <v>20.0668193331</v>
      </c>
      <c r="X79" s="436">
        <v>41.43318519996857</v>
      </c>
      <c r="Y79" s="437">
        <v>0.26514856902356904</v>
      </c>
      <c r="Z79" s="438">
        <v>18.420224999999999</v>
      </c>
      <c r="AA79" s="436">
        <v>36.252505943266613</v>
      </c>
      <c r="AB79" s="437">
        <v>0</v>
      </c>
      <c r="AC79" s="438">
        <v>17.474370869799998</v>
      </c>
      <c r="AD79" s="436">
        <v>36.25250594326662</v>
      </c>
      <c r="AE79" s="437">
        <v>0</v>
      </c>
      <c r="AF79" s="438">
        <v>17.592887445300001</v>
      </c>
      <c r="AG79" s="436">
        <v>36.255156851010874</v>
      </c>
      <c r="AH79" s="437">
        <v>0</v>
      </c>
      <c r="AI79" s="438">
        <v>20.7617578899</v>
      </c>
      <c r="AJ79" s="436">
        <v>46.611462529211622</v>
      </c>
      <c r="AK79" s="437">
        <v>0</v>
      </c>
      <c r="AL79" s="438">
        <v>20.0981060921</v>
      </c>
      <c r="AM79" s="436">
        <v>46.611462529211622</v>
      </c>
      <c r="AN79" s="437">
        <v>0</v>
      </c>
      <c r="AO79" s="438">
        <v>19.986426907199998</v>
      </c>
      <c r="AP79" s="436">
        <v>51.782714708834149</v>
      </c>
      <c r="AQ79" s="437">
        <v>0</v>
      </c>
      <c r="AR79" s="438">
        <v>20.735029555399997</v>
      </c>
    </row>
    <row r="80" spans="3:44" ht="16.5" customHeight="1">
      <c r="C80" s="1642"/>
      <c r="D80" s="293"/>
      <c r="E80" s="420" t="s">
        <v>58</v>
      </c>
      <c r="F80" s="623">
        <f t="shared" si="11"/>
        <v>221.95350789551946</v>
      </c>
      <c r="G80" s="624">
        <f t="shared" si="11"/>
        <v>28.75117740699125</v>
      </c>
      <c r="H80" s="625">
        <f t="shared" si="11"/>
        <v>163.18211737119998</v>
      </c>
      <c r="I80" s="436">
        <v>22.636685839349774</v>
      </c>
      <c r="J80" s="437">
        <v>11.14211351</v>
      </c>
      <c r="K80" s="438">
        <v>15.9697064626</v>
      </c>
      <c r="L80" s="436">
        <v>21.08902142564218</v>
      </c>
      <c r="M80" s="437">
        <v>6.1307423955999996</v>
      </c>
      <c r="N80" s="438">
        <v>14.815619333100001</v>
      </c>
      <c r="O80" s="436">
        <v>18.424097805989145</v>
      </c>
      <c r="P80" s="437">
        <v>7.2246514457000002</v>
      </c>
      <c r="Q80" s="438">
        <v>16.460763240999999</v>
      </c>
      <c r="R80" s="436">
        <v>15.532769008221853</v>
      </c>
      <c r="S80" s="437">
        <v>3.4930442139404039</v>
      </c>
      <c r="T80" s="438">
        <v>17.210816314399999</v>
      </c>
      <c r="U80" s="436">
        <v>17.757079371415102</v>
      </c>
      <c r="V80" s="437">
        <v>0.62793392255892255</v>
      </c>
      <c r="W80" s="438">
        <v>16.738407203599998</v>
      </c>
      <c r="X80" s="436">
        <v>17.757079371415102</v>
      </c>
      <c r="Y80" s="437">
        <v>0.13269191919191919</v>
      </c>
      <c r="Z80" s="438">
        <v>13.1735833151</v>
      </c>
      <c r="AA80" s="436">
        <v>15.536788261399977</v>
      </c>
      <c r="AB80" s="437">
        <v>0</v>
      </c>
      <c r="AC80" s="438">
        <v>11.6496495748</v>
      </c>
      <c r="AD80" s="436">
        <v>15.53678826139998</v>
      </c>
      <c r="AE80" s="437">
        <v>0</v>
      </c>
      <c r="AF80" s="438">
        <v>10.4396193331</v>
      </c>
      <c r="AG80" s="436">
        <v>15.537924364718947</v>
      </c>
      <c r="AH80" s="437">
        <v>0</v>
      </c>
      <c r="AI80" s="438">
        <v>11.1275132957</v>
      </c>
      <c r="AJ80" s="436">
        <v>19.97634108394784</v>
      </c>
      <c r="AK80" s="437">
        <v>0</v>
      </c>
      <c r="AL80" s="438">
        <v>12.1831817784</v>
      </c>
      <c r="AM80" s="436">
        <v>19.97634108394784</v>
      </c>
      <c r="AN80" s="437">
        <v>0</v>
      </c>
      <c r="AO80" s="438">
        <v>11.3129545007</v>
      </c>
      <c r="AP80" s="436">
        <v>22.192592018071778</v>
      </c>
      <c r="AQ80" s="437">
        <v>0</v>
      </c>
      <c r="AR80" s="438">
        <v>12.1003030187</v>
      </c>
    </row>
    <row r="81" spans="1:46">
      <c r="C81" s="1642"/>
      <c r="D81" s="293"/>
      <c r="E81" s="473" t="s">
        <v>14</v>
      </c>
      <c r="F81" s="629">
        <f t="shared" si="11"/>
        <v>554.88376973879883</v>
      </c>
      <c r="G81" s="630">
        <f t="shared" si="11"/>
        <v>56.594770021827934</v>
      </c>
      <c r="H81" s="631">
        <f t="shared" si="11"/>
        <v>323.00681525760001</v>
      </c>
      <c r="I81" s="607">
        <v>56.591714598374431</v>
      </c>
      <c r="J81" s="608">
        <v>20.243454595999996</v>
      </c>
      <c r="K81" s="609">
        <v>44.932942055399998</v>
      </c>
      <c r="L81" s="607">
        <v>52.722553564105446</v>
      </c>
      <c r="M81" s="608">
        <v>12.389954540399998</v>
      </c>
      <c r="N81" s="609">
        <v>36.6645397777</v>
      </c>
      <c r="O81" s="607">
        <v>46.060244514972858</v>
      </c>
      <c r="P81" s="608">
        <v>13.0390984984</v>
      </c>
      <c r="Q81" s="609">
        <v>22.302681833099999</v>
      </c>
      <c r="R81" s="607">
        <v>38.831922520554635</v>
      </c>
      <c r="S81" s="608">
        <v>10.231276275916835</v>
      </c>
      <c r="T81" s="609">
        <v>28.306214036699998</v>
      </c>
      <c r="U81" s="607">
        <v>44.392698428537749</v>
      </c>
      <c r="V81" s="608">
        <v>0.69098611111111108</v>
      </c>
      <c r="W81" s="609">
        <v>47.4595019072</v>
      </c>
      <c r="X81" s="607">
        <v>44.392698428537749</v>
      </c>
      <c r="Y81" s="608">
        <v>0</v>
      </c>
      <c r="Z81" s="609">
        <v>35.531172351800002</v>
      </c>
      <c r="AA81" s="607">
        <v>38.841970653499949</v>
      </c>
      <c r="AB81" s="608">
        <v>0</v>
      </c>
      <c r="AC81" s="609">
        <v>20.402685592800001</v>
      </c>
      <c r="AD81" s="607">
        <v>38.841970653499956</v>
      </c>
      <c r="AE81" s="608">
        <v>0</v>
      </c>
      <c r="AF81" s="609">
        <v>14.815619333100001</v>
      </c>
      <c r="AG81" s="607">
        <v>38.84481091179736</v>
      </c>
      <c r="AH81" s="608">
        <v>0</v>
      </c>
      <c r="AI81" s="609">
        <v>11.407229184899998</v>
      </c>
      <c r="AJ81" s="607">
        <v>49.940852709869603</v>
      </c>
      <c r="AK81" s="608">
        <v>0</v>
      </c>
      <c r="AL81" s="609">
        <v>22.9605322036</v>
      </c>
      <c r="AM81" s="607">
        <v>49.940852709869603</v>
      </c>
      <c r="AN81" s="608">
        <v>0</v>
      </c>
      <c r="AO81" s="609">
        <v>18.374227277699998</v>
      </c>
      <c r="AP81" s="607">
        <v>55.481480045179438</v>
      </c>
      <c r="AQ81" s="608">
        <v>0</v>
      </c>
      <c r="AR81" s="609">
        <v>19.849469703599997</v>
      </c>
    </row>
    <row r="82" spans="1:46">
      <c r="C82" s="1642"/>
      <c r="D82" s="293"/>
      <c r="E82" s="422" t="s">
        <v>54</v>
      </c>
      <c r="F82" s="629">
        <f t="shared" si="11"/>
        <v>371.21982496167612</v>
      </c>
      <c r="G82" s="630">
        <f t="shared" si="11"/>
        <v>112.35651063445658</v>
      </c>
      <c r="H82" s="631">
        <f t="shared" si="11"/>
        <v>313.9353174259</v>
      </c>
      <c r="I82" s="607">
        <v>56.591714598374438</v>
      </c>
      <c r="J82" s="608">
        <v>19.316787799599997</v>
      </c>
      <c r="K82" s="609">
        <v>26.695257574100001</v>
      </c>
      <c r="L82" s="607">
        <v>52.722553564105453</v>
      </c>
      <c r="M82" s="608">
        <v>17.575075765999998</v>
      </c>
      <c r="N82" s="609">
        <v>22.677708369799998</v>
      </c>
      <c r="O82" s="607">
        <v>30.706829676648582</v>
      </c>
      <c r="P82" s="608">
        <v>36.135962068700003</v>
      </c>
      <c r="Q82" s="609">
        <v>37.716064352499998</v>
      </c>
      <c r="R82" s="607">
        <v>25.887948347036428</v>
      </c>
      <c r="S82" s="608">
        <v>37.857780959752553</v>
      </c>
      <c r="T82" s="609">
        <v>27.4473826288</v>
      </c>
      <c r="U82" s="607">
        <v>29.59513228569184</v>
      </c>
      <c r="V82" s="608">
        <v>1.4709040404040408</v>
      </c>
      <c r="W82" s="609">
        <v>12.5913598518</v>
      </c>
      <c r="X82" s="607">
        <v>29.59513228569184</v>
      </c>
      <c r="Y82" s="608">
        <v>0</v>
      </c>
      <c r="Z82" s="609">
        <v>28.547598408600003</v>
      </c>
      <c r="AA82" s="607">
        <v>25.894647102333295</v>
      </c>
      <c r="AB82" s="608">
        <v>0</v>
      </c>
      <c r="AC82" s="609">
        <v>14.980340943899998</v>
      </c>
      <c r="AD82" s="607">
        <v>25.894647102333302</v>
      </c>
      <c r="AE82" s="608">
        <v>0</v>
      </c>
      <c r="AF82" s="609">
        <v>29.373278389199999</v>
      </c>
      <c r="AG82" s="607">
        <v>25.896540607864917</v>
      </c>
      <c r="AH82" s="608">
        <v>0</v>
      </c>
      <c r="AI82" s="609">
        <v>24.969306833099999</v>
      </c>
      <c r="AJ82" s="607">
        <v>33.293901806579733</v>
      </c>
      <c r="AK82" s="608">
        <v>0</v>
      </c>
      <c r="AL82" s="609">
        <v>26.152401536700001</v>
      </c>
      <c r="AM82" s="607">
        <v>16.646950903289802</v>
      </c>
      <c r="AN82" s="608">
        <v>0</v>
      </c>
      <c r="AO82" s="609">
        <v>33.449878759699999</v>
      </c>
      <c r="AP82" s="607">
        <v>18.493826681726478</v>
      </c>
      <c r="AQ82" s="608">
        <v>0</v>
      </c>
      <c r="AR82" s="609">
        <v>29.334739777699998</v>
      </c>
    </row>
    <row r="83" spans="1:46">
      <c r="C83" s="1642"/>
      <c r="D83" s="293"/>
      <c r="E83" s="462" t="s">
        <v>59</v>
      </c>
      <c r="F83" s="623">
        <f t="shared" si="11"/>
        <v>296.97585996934083</v>
      </c>
      <c r="G83" s="624">
        <f t="shared" si="11"/>
        <v>112.35651063445658</v>
      </c>
      <c r="H83" s="625">
        <f t="shared" si="11"/>
        <v>280.67398787050001</v>
      </c>
      <c r="I83" s="436">
        <v>45.273371678699547</v>
      </c>
      <c r="J83" s="437">
        <v>19.316787799599997</v>
      </c>
      <c r="K83" s="438">
        <v>26.695257574100001</v>
      </c>
      <c r="L83" s="436">
        <v>42.17804285128436</v>
      </c>
      <c r="M83" s="437">
        <v>17.575075765999998</v>
      </c>
      <c r="N83" s="438">
        <v>22.677708369799998</v>
      </c>
      <c r="O83" s="436">
        <v>24.565463741318865</v>
      </c>
      <c r="P83" s="437">
        <v>36.135962068700003</v>
      </c>
      <c r="Q83" s="438">
        <v>25.595041630200001</v>
      </c>
      <c r="R83" s="436">
        <v>20.710358677629142</v>
      </c>
      <c r="S83" s="437">
        <v>37.857780959752553</v>
      </c>
      <c r="T83" s="438">
        <v>16.631700795699999</v>
      </c>
      <c r="U83" s="436">
        <v>23.676105828553471</v>
      </c>
      <c r="V83" s="437">
        <v>1.4709040404040408</v>
      </c>
      <c r="W83" s="438">
        <v>12.5913598518</v>
      </c>
      <c r="X83" s="436">
        <v>23.676105828553471</v>
      </c>
      <c r="Y83" s="437">
        <v>0</v>
      </c>
      <c r="Z83" s="438">
        <v>28.547598408600003</v>
      </c>
      <c r="AA83" s="436">
        <v>20.715717681866636</v>
      </c>
      <c r="AB83" s="437">
        <v>0</v>
      </c>
      <c r="AC83" s="438">
        <v>14.980340943899998</v>
      </c>
      <c r="AD83" s="436">
        <v>20.715717681866643</v>
      </c>
      <c r="AE83" s="437">
        <v>0</v>
      </c>
      <c r="AF83" s="438">
        <v>19.8940170007</v>
      </c>
      <c r="AG83" s="436">
        <v>20.717232486291934</v>
      </c>
      <c r="AH83" s="437">
        <v>0</v>
      </c>
      <c r="AI83" s="438">
        <v>24.969306833099999</v>
      </c>
      <c r="AJ83" s="436">
        <v>26.635121445263788</v>
      </c>
      <c r="AK83" s="437">
        <v>0</v>
      </c>
      <c r="AL83" s="438">
        <v>26.152401536700001</v>
      </c>
      <c r="AM83" s="436">
        <v>13.317560722631843</v>
      </c>
      <c r="AN83" s="437">
        <v>0</v>
      </c>
      <c r="AO83" s="438">
        <v>32.604515148200001</v>
      </c>
      <c r="AP83" s="436">
        <v>14.795061345381184</v>
      </c>
      <c r="AQ83" s="437">
        <v>0</v>
      </c>
      <c r="AR83" s="438">
        <v>29.334739777699998</v>
      </c>
    </row>
    <row r="84" spans="1:46">
      <c r="C84" s="1642"/>
      <c r="D84" s="293"/>
      <c r="E84" s="420" t="s">
        <v>60</v>
      </c>
      <c r="F84" s="623">
        <f t="shared" si="11"/>
        <v>74.243964992335208</v>
      </c>
      <c r="G84" s="624">
        <f t="shared" si="11"/>
        <v>0</v>
      </c>
      <c r="H84" s="625">
        <f t="shared" si="11"/>
        <v>33.261329555399996</v>
      </c>
      <c r="I84" s="436">
        <v>11.318342919674887</v>
      </c>
      <c r="J84" s="437">
        <v>0</v>
      </c>
      <c r="K84" s="438">
        <v>0</v>
      </c>
      <c r="L84" s="436">
        <v>10.54451071282109</v>
      </c>
      <c r="M84" s="437">
        <v>0</v>
      </c>
      <c r="N84" s="438">
        <v>0</v>
      </c>
      <c r="O84" s="436">
        <v>6.1413659353297163</v>
      </c>
      <c r="P84" s="437">
        <v>0</v>
      </c>
      <c r="Q84" s="438">
        <v>12.121022722300001</v>
      </c>
      <c r="R84" s="436">
        <v>5.1775896694072854</v>
      </c>
      <c r="S84" s="437">
        <v>0</v>
      </c>
      <c r="T84" s="438">
        <v>10.815681833099999</v>
      </c>
      <c r="U84" s="436">
        <v>5.9190264571383677</v>
      </c>
      <c r="V84" s="437">
        <v>0</v>
      </c>
      <c r="W84" s="438">
        <v>0</v>
      </c>
      <c r="X84" s="436">
        <v>5.9190264571383677</v>
      </c>
      <c r="Y84" s="437">
        <v>0</v>
      </c>
      <c r="Z84" s="438">
        <v>0</v>
      </c>
      <c r="AA84" s="436">
        <v>5.1789294204666589</v>
      </c>
      <c r="AB84" s="437">
        <v>0</v>
      </c>
      <c r="AC84" s="438">
        <v>0</v>
      </c>
      <c r="AD84" s="436">
        <v>5.1789294204666607</v>
      </c>
      <c r="AE84" s="437">
        <v>0</v>
      </c>
      <c r="AF84" s="438">
        <v>9.4792613884999994</v>
      </c>
      <c r="AG84" s="436">
        <v>5.1793081215729835</v>
      </c>
      <c r="AH84" s="437">
        <v>0</v>
      </c>
      <c r="AI84" s="438">
        <v>0</v>
      </c>
      <c r="AJ84" s="436">
        <v>6.6587803613159471</v>
      </c>
      <c r="AK84" s="437">
        <v>0</v>
      </c>
      <c r="AL84" s="438">
        <v>0</v>
      </c>
      <c r="AM84" s="436">
        <v>3.3293901806579607</v>
      </c>
      <c r="AN84" s="437">
        <v>0</v>
      </c>
      <c r="AO84" s="438">
        <v>0.84536361149999995</v>
      </c>
      <c r="AP84" s="436">
        <v>3.6987653363452959</v>
      </c>
      <c r="AQ84" s="437">
        <v>0</v>
      </c>
      <c r="AR84" s="438">
        <v>0</v>
      </c>
    </row>
    <row r="85" spans="1:46">
      <c r="C85" s="1642"/>
      <c r="D85" s="293"/>
      <c r="E85" s="473" t="s">
        <v>16</v>
      </c>
      <c r="F85" s="629">
        <f t="shared" si="11"/>
        <v>1073.3294500901043</v>
      </c>
      <c r="G85" s="630">
        <f t="shared" si="11"/>
        <v>70.784526224200334</v>
      </c>
      <c r="H85" s="631">
        <f t="shared" si="11"/>
        <v>245.85640196190002</v>
      </c>
      <c r="I85" s="607">
        <v>94.319524330624077</v>
      </c>
      <c r="J85" s="608">
        <v>20.9679394984</v>
      </c>
      <c r="K85" s="609">
        <v>27.648363611499999</v>
      </c>
      <c r="L85" s="607">
        <v>87.870922606842413</v>
      </c>
      <c r="M85" s="608">
        <v>18.802909080799999</v>
      </c>
      <c r="N85" s="609">
        <v>24.1384469813</v>
      </c>
      <c r="O85" s="607">
        <v>92.120489029945716</v>
      </c>
      <c r="P85" s="608">
        <v>17.580973498399999</v>
      </c>
      <c r="Q85" s="609">
        <v>23.087543962599998</v>
      </c>
      <c r="R85" s="607">
        <v>77.663845041109269</v>
      </c>
      <c r="S85" s="608">
        <v>12.241300106196295</v>
      </c>
      <c r="T85" s="609">
        <v>16.549857999299999</v>
      </c>
      <c r="U85" s="607">
        <v>88.785396857075497</v>
      </c>
      <c r="V85" s="608">
        <v>1.1914040404040405</v>
      </c>
      <c r="W85" s="609">
        <v>22.903553018700002</v>
      </c>
      <c r="X85" s="607">
        <v>88.785396857075497</v>
      </c>
      <c r="Y85" s="608">
        <v>0</v>
      </c>
      <c r="Z85" s="609">
        <v>21.326784110799998</v>
      </c>
      <c r="AA85" s="607">
        <v>77.683941306999898</v>
      </c>
      <c r="AB85" s="608">
        <v>0</v>
      </c>
      <c r="AC85" s="609">
        <v>16.639988611499998</v>
      </c>
      <c r="AD85" s="607">
        <v>77.683941306999913</v>
      </c>
      <c r="AE85" s="608">
        <v>0</v>
      </c>
      <c r="AF85" s="609">
        <v>18.904651536700001</v>
      </c>
      <c r="AG85" s="607">
        <v>77.68962182359472</v>
      </c>
      <c r="AH85" s="608">
        <v>0</v>
      </c>
      <c r="AI85" s="609">
        <v>15.265236759</v>
      </c>
      <c r="AJ85" s="607">
        <v>99.881705419739205</v>
      </c>
      <c r="AK85" s="608">
        <v>0</v>
      </c>
      <c r="AL85" s="609">
        <v>17.883170444599997</v>
      </c>
      <c r="AM85" s="607">
        <v>99.881705419739205</v>
      </c>
      <c r="AN85" s="608">
        <v>0</v>
      </c>
      <c r="AO85" s="609">
        <v>22.5419943331</v>
      </c>
      <c r="AP85" s="607">
        <v>110.96296009035888</v>
      </c>
      <c r="AQ85" s="608">
        <v>0</v>
      </c>
      <c r="AR85" s="609">
        <v>18.966810592799998</v>
      </c>
    </row>
    <row r="86" spans="1:46">
      <c r="C86" s="1642"/>
      <c r="D86" s="293"/>
      <c r="E86" s="462" t="s">
        <v>61</v>
      </c>
      <c r="F86" s="623">
        <f t="shared" si="11"/>
        <v>643.9976700540625</v>
      </c>
      <c r="G86" s="624">
        <f t="shared" si="11"/>
        <v>38.098069841686531</v>
      </c>
      <c r="H86" s="625">
        <f t="shared" si="11"/>
        <v>116.2153299806</v>
      </c>
      <c r="I86" s="436">
        <v>56.591714598374445</v>
      </c>
      <c r="J86" s="437">
        <v>10.393409136399999</v>
      </c>
      <c r="K86" s="438">
        <v>10.086348463299998</v>
      </c>
      <c r="L86" s="436">
        <v>52.722553564105446</v>
      </c>
      <c r="M86" s="437">
        <v>9.5404544847999997</v>
      </c>
      <c r="N86" s="438">
        <v>10.5525416849</v>
      </c>
      <c r="O86" s="436">
        <v>55.272293417967425</v>
      </c>
      <c r="P86" s="437">
        <v>11.006371190099999</v>
      </c>
      <c r="Q86" s="438">
        <v>8.7557295554000003</v>
      </c>
      <c r="R86" s="436">
        <v>46.598307024665559</v>
      </c>
      <c r="S86" s="437">
        <v>6.1118274546289557</v>
      </c>
      <c r="T86" s="438">
        <v>6.7680890366999993</v>
      </c>
      <c r="U86" s="436">
        <v>53.2712381142453</v>
      </c>
      <c r="V86" s="437">
        <v>1.0460075757575757</v>
      </c>
      <c r="W86" s="438">
        <v>12.462897722300001</v>
      </c>
      <c r="X86" s="436">
        <v>53.2712381142453</v>
      </c>
      <c r="Y86" s="437">
        <v>0</v>
      </c>
      <c r="Z86" s="438">
        <v>12.0070644072</v>
      </c>
      <c r="AA86" s="436">
        <v>46.610364784199938</v>
      </c>
      <c r="AB86" s="437">
        <v>0</v>
      </c>
      <c r="AC86" s="438">
        <v>9.7071780186999987</v>
      </c>
      <c r="AD86" s="436">
        <v>46.610364784199945</v>
      </c>
      <c r="AE86" s="437">
        <v>0</v>
      </c>
      <c r="AF86" s="438">
        <v>10.573261388500001</v>
      </c>
      <c r="AG86" s="436">
        <v>46.613773094156834</v>
      </c>
      <c r="AH86" s="437">
        <v>0</v>
      </c>
      <c r="AI86" s="438">
        <v>7.1141079445999997</v>
      </c>
      <c r="AJ86" s="436">
        <v>59.929023251843518</v>
      </c>
      <c r="AK86" s="437">
        <v>0</v>
      </c>
      <c r="AL86" s="438">
        <v>7.5502575740999998</v>
      </c>
      <c r="AM86" s="436">
        <v>59.929023251843518</v>
      </c>
      <c r="AN86" s="437">
        <v>0</v>
      </c>
      <c r="AO86" s="438">
        <v>11.307774629500001</v>
      </c>
      <c r="AP86" s="436">
        <v>66.57777605421532</v>
      </c>
      <c r="AQ86" s="437">
        <v>0</v>
      </c>
      <c r="AR86" s="438">
        <v>9.3300795553999993</v>
      </c>
    </row>
    <row r="87" spans="1:46">
      <c r="C87" s="1642"/>
      <c r="D87" s="293"/>
      <c r="E87" s="461" t="s">
        <v>62</v>
      </c>
      <c r="F87" s="623">
        <f t="shared" si="11"/>
        <v>429.33178003604166</v>
      </c>
      <c r="G87" s="624">
        <f t="shared" si="11"/>
        <v>32.686456382513803</v>
      </c>
      <c r="H87" s="625">
        <f t="shared" si="11"/>
        <v>129.6410719813</v>
      </c>
      <c r="I87" s="436">
        <v>37.727809732249632</v>
      </c>
      <c r="J87" s="437">
        <v>10.574530361999999</v>
      </c>
      <c r="K87" s="438">
        <v>17.5620151482</v>
      </c>
      <c r="L87" s="436">
        <v>35.148369042736967</v>
      </c>
      <c r="M87" s="437">
        <v>9.2624545959999995</v>
      </c>
      <c r="N87" s="438">
        <v>13.5859052964</v>
      </c>
      <c r="O87" s="436">
        <v>36.848195611978291</v>
      </c>
      <c r="P87" s="437">
        <v>6.5746023082999994</v>
      </c>
      <c r="Q87" s="438">
        <v>14.331814407199998</v>
      </c>
      <c r="R87" s="436">
        <v>31.06553801644371</v>
      </c>
      <c r="S87" s="437">
        <v>6.1294726515673403</v>
      </c>
      <c r="T87" s="438">
        <v>9.7817689625999993</v>
      </c>
      <c r="U87" s="436">
        <v>35.514158742830197</v>
      </c>
      <c r="V87" s="437">
        <v>0.14539646464646463</v>
      </c>
      <c r="W87" s="438">
        <v>10.440655296400001</v>
      </c>
      <c r="X87" s="436">
        <v>35.514158742830197</v>
      </c>
      <c r="Y87" s="437">
        <v>0</v>
      </c>
      <c r="Z87" s="438">
        <v>9.3197197035999988</v>
      </c>
      <c r="AA87" s="436">
        <v>31.073576522799961</v>
      </c>
      <c r="AB87" s="437">
        <v>0</v>
      </c>
      <c r="AC87" s="438">
        <v>6.9328105928000001</v>
      </c>
      <c r="AD87" s="436">
        <v>31.073576522799968</v>
      </c>
      <c r="AE87" s="437">
        <v>0</v>
      </c>
      <c r="AF87" s="438">
        <v>8.3313901482000006</v>
      </c>
      <c r="AG87" s="436">
        <v>31.07584872943789</v>
      </c>
      <c r="AH87" s="437">
        <v>0</v>
      </c>
      <c r="AI87" s="438">
        <v>8.1511288143999998</v>
      </c>
      <c r="AJ87" s="436">
        <v>39.952682167895688</v>
      </c>
      <c r="AK87" s="437">
        <v>0</v>
      </c>
      <c r="AL87" s="438">
        <v>10.3329128705</v>
      </c>
      <c r="AM87" s="436">
        <v>39.952682167895688</v>
      </c>
      <c r="AN87" s="437">
        <v>0</v>
      </c>
      <c r="AO87" s="438">
        <v>11.234219703599999</v>
      </c>
      <c r="AP87" s="436">
        <v>44.385184036143556</v>
      </c>
      <c r="AQ87" s="437">
        <v>0</v>
      </c>
      <c r="AR87" s="438">
        <v>9.6367310373999988</v>
      </c>
    </row>
    <row r="88" spans="1:46">
      <c r="C88" s="1642"/>
      <c r="D88" s="293"/>
      <c r="E88" s="422" t="s">
        <v>17</v>
      </c>
      <c r="F88" s="629">
        <f t="shared" si="11"/>
        <v>369.92251315919924</v>
      </c>
      <c r="G88" s="630">
        <f t="shared" si="11"/>
        <v>36.391300779285629</v>
      </c>
      <c r="H88" s="631">
        <f t="shared" si="11"/>
        <v>87.242356092099996</v>
      </c>
      <c r="I88" s="607">
        <v>37.727809732249625</v>
      </c>
      <c r="J88" s="608">
        <v>7.1142727019999992</v>
      </c>
      <c r="K88" s="609">
        <v>11.6703693331</v>
      </c>
      <c r="L88" s="607">
        <v>35.148369042736967</v>
      </c>
      <c r="M88" s="608">
        <v>15.0520150976</v>
      </c>
      <c r="N88" s="609">
        <v>6.8261041302000001</v>
      </c>
      <c r="O88" s="607">
        <v>30.706829676648578</v>
      </c>
      <c r="P88" s="608">
        <v>6.8922159344999994</v>
      </c>
      <c r="Q88" s="609">
        <v>11.0829658892</v>
      </c>
      <c r="R88" s="607">
        <v>25.887948347036424</v>
      </c>
      <c r="S88" s="608">
        <v>5.5231051259937116</v>
      </c>
      <c r="T88" s="609">
        <v>10.4841666849</v>
      </c>
      <c r="U88" s="607">
        <v>29.595132285691836</v>
      </c>
      <c r="V88" s="608">
        <v>1.809691919191919</v>
      </c>
      <c r="W88" s="609">
        <v>9.5455643524999996</v>
      </c>
      <c r="X88" s="607">
        <v>29.595132285691836</v>
      </c>
      <c r="Y88" s="608">
        <v>0</v>
      </c>
      <c r="Z88" s="609">
        <v>5.7207083697999996</v>
      </c>
      <c r="AA88" s="607">
        <v>25.894647102333295</v>
      </c>
      <c r="AB88" s="608">
        <v>0</v>
      </c>
      <c r="AC88" s="609">
        <v>4.4847784438999998</v>
      </c>
      <c r="AD88" s="607">
        <v>25.894647102333302</v>
      </c>
      <c r="AE88" s="608">
        <v>0</v>
      </c>
      <c r="AF88" s="609">
        <v>8.1231572035999982</v>
      </c>
      <c r="AG88" s="607">
        <v>25.896540607864914</v>
      </c>
      <c r="AH88" s="608">
        <v>0</v>
      </c>
      <c r="AI88" s="609">
        <v>6.2987879252000001</v>
      </c>
      <c r="AJ88" s="607">
        <v>33.293901806579733</v>
      </c>
      <c r="AK88" s="608">
        <v>0</v>
      </c>
      <c r="AL88" s="609">
        <v>6.4521136114999997</v>
      </c>
      <c r="AM88" s="607">
        <v>33.293901806579733</v>
      </c>
      <c r="AN88" s="608">
        <v>0</v>
      </c>
      <c r="AO88" s="609">
        <v>2.7370719812999997</v>
      </c>
      <c r="AP88" s="607">
        <v>36.987653363452964</v>
      </c>
      <c r="AQ88" s="608">
        <v>0</v>
      </c>
      <c r="AR88" s="609">
        <v>3.8165681669000002</v>
      </c>
    </row>
    <row r="89" spans="1:46">
      <c r="C89" s="1642"/>
      <c r="D89" s="293"/>
      <c r="E89" s="464" t="s">
        <v>63</v>
      </c>
      <c r="F89" s="629">
        <f t="shared" si="11"/>
        <v>405.06329074421558</v>
      </c>
      <c r="G89" s="630">
        <f t="shared" si="11"/>
        <v>299.28785302168421</v>
      </c>
      <c r="H89" s="631">
        <f t="shared" si="11"/>
        <v>1057.8936488337999</v>
      </c>
      <c r="I89" s="607">
        <v>37.727809732249625</v>
      </c>
      <c r="J89" s="608">
        <v>82.782924122799997</v>
      </c>
      <c r="K89" s="609">
        <v>109.37182124029999</v>
      </c>
      <c r="L89" s="607">
        <v>35.148369042736967</v>
      </c>
      <c r="M89" s="608">
        <v>68.684954595999997</v>
      </c>
      <c r="N89" s="609">
        <v>108.36567266759999</v>
      </c>
      <c r="O89" s="607">
        <v>30.706829676648578</v>
      </c>
      <c r="P89" s="608">
        <v>90.634227252399995</v>
      </c>
      <c r="Q89" s="609">
        <v>123.8637988885</v>
      </c>
      <c r="R89" s="607">
        <v>25.887948347036424</v>
      </c>
      <c r="S89" s="608">
        <v>53.786575333312513</v>
      </c>
      <c r="T89" s="609">
        <v>108.7866969266</v>
      </c>
      <c r="U89" s="607">
        <v>29.595132285691836</v>
      </c>
      <c r="V89" s="608">
        <v>3.3991717171717197</v>
      </c>
      <c r="W89" s="609">
        <v>77.031689407199991</v>
      </c>
      <c r="X89" s="607">
        <v>29.595132285691836</v>
      </c>
      <c r="Y89" s="608">
        <v>0</v>
      </c>
      <c r="Z89" s="609">
        <v>65.586128814399999</v>
      </c>
      <c r="AA89" s="607">
        <v>25.894647102333295</v>
      </c>
      <c r="AB89" s="608">
        <v>0</v>
      </c>
      <c r="AC89" s="609">
        <v>62.132155296400001</v>
      </c>
      <c r="AD89" s="607">
        <v>25.894647102333302</v>
      </c>
      <c r="AE89" s="608">
        <v>0</v>
      </c>
      <c r="AF89" s="609">
        <v>69.870962129500001</v>
      </c>
      <c r="AG89" s="607">
        <v>25.896540607864914</v>
      </c>
      <c r="AH89" s="608">
        <v>0</v>
      </c>
      <c r="AI89" s="609">
        <v>71.911852277699992</v>
      </c>
      <c r="AJ89" s="607">
        <v>33.293901806579733</v>
      </c>
      <c r="AK89" s="608">
        <v>0</v>
      </c>
      <c r="AL89" s="609">
        <v>73.3062878705</v>
      </c>
      <c r="AM89" s="607">
        <v>49.940852709869603</v>
      </c>
      <c r="AN89" s="608">
        <v>0</v>
      </c>
      <c r="AO89" s="609">
        <v>90.860015148199992</v>
      </c>
      <c r="AP89" s="607">
        <v>55.481480045179438</v>
      </c>
      <c r="AQ89" s="608">
        <v>0</v>
      </c>
      <c r="AR89" s="609">
        <v>96.806568166899993</v>
      </c>
    </row>
    <row r="90" spans="1:46">
      <c r="C90" s="1642"/>
      <c r="D90" s="293"/>
      <c r="E90" s="473" t="s">
        <v>56</v>
      </c>
      <c r="F90" s="629">
        <f t="shared" si="11"/>
        <v>0</v>
      </c>
      <c r="G90" s="630">
        <f t="shared" si="11"/>
        <v>15.067130009646577</v>
      </c>
      <c r="H90" s="631">
        <f t="shared" si="11"/>
        <v>31.527090943900003</v>
      </c>
      <c r="I90" s="607">
        <v>0</v>
      </c>
      <c r="J90" s="608">
        <v>5.3178031195999997</v>
      </c>
      <c r="K90" s="609">
        <v>7.7325908892000008</v>
      </c>
      <c r="L90" s="607">
        <v>0</v>
      </c>
      <c r="M90" s="608">
        <v>3.3865454595999998</v>
      </c>
      <c r="N90" s="609">
        <v>3.1473219812999997</v>
      </c>
      <c r="O90" s="607">
        <v>0</v>
      </c>
      <c r="P90" s="608">
        <v>4.7409128754000003</v>
      </c>
      <c r="Q90" s="609">
        <v>4.6888674258999998</v>
      </c>
      <c r="R90" s="607">
        <v>0</v>
      </c>
      <c r="S90" s="608">
        <v>1.5830491106021323</v>
      </c>
      <c r="T90" s="609">
        <v>2.6210416848999998</v>
      </c>
      <c r="U90" s="607">
        <v>0</v>
      </c>
      <c r="V90" s="608">
        <v>3.8819444444444441E-2</v>
      </c>
      <c r="W90" s="609">
        <v>2.7495038144000001</v>
      </c>
      <c r="X90" s="607">
        <v>0</v>
      </c>
      <c r="Y90" s="608">
        <v>0</v>
      </c>
      <c r="Z90" s="609">
        <v>2.2563749999999998</v>
      </c>
      <c r="AA90" s="607">
        <v>0</v>
      </c>
      <c r="AB90" s="608">
        <v>0</v>
      </c>
      <c r="AC90" s="609">
        <v>0.94067425900000001</v>
      </c>
      <c r="AD90" s="607">
        <v>0</v>
      </c>
      <c r="AE90" s="608">
        <v>0</v>
      </c>
      <c r="AF90" s="609">
        <v>1.6886552963999999</v>
      </c>
      <c r="AG90" s="607">
        <v>0</v>
      </c>
      <c r="AH90" s="608">
        <v>0</v>
      </c>
      <c r="AI90" s="609">
        <v>0.79770831509999995</v>
      </c>
      <c r="AJ90" s="607">
        <v>0</v>
      </c>
      <c r="AK90" s="608">
        <v>0</v>
      </c>
      <c r="AL90" s="609">
        <v>0.67546212949999995</v>
      </c>
      <c r="AM90" s="607">
        <v>0</v>
      </c>
      <c r="AN90" s="608">
        <v>0</v>
      </c>
      <c r="AO90" s="609">
        <v>1.4565947036</v>
      </c>
      <c r="AP90" s="607">
        <v>0</v>
      </c>
      <c r="AQ90" s="608">
        <v>0</v>
      </c>
      <c r="AR90" s="609">
        <v>2.7722954446000001</v>
      </c>
    </row>
    <row r="91" spans="1:46" ht="17.25" thickBot="1">
      <c r="C91" s="1643"/>
      <c r="D91" s="294"/>
      <c r="E91" s="423" t="s">
        <v>64</v>
      </c>
      <c r="F91" s="632">
        <f t="shared" si="11"/>
        <v>184.96125657959962</v>
      </c>
      <c r="G91" s="633">
        <f t="shared" si="11"/>
        <v>113.60083865233098</v>
      </c>
      <c r="H91" s="634">
        <f t="shared" si="11"/>
        <v>559.92447131009999</v>
      </c>
      <c r="I91" s="610">
        <v>18.863904866124813</v>
      </c>
      <c r="J91" s="611">
        <v>33.408534296399999</v>
      </c>
      <c r="K91" s="612">
        <v>42.013842531999998</v>
      </c>
      <c r="L91" s="610">
        <v>17.574184521368483</v>
      </c>
      <c r="M91" s="611">
        <v>33.17754721</v>
      </c>
      <c r="N91" s="612">
        <v>43.180664040300002</v>
      </c>
      <c r="O91" s="610">
        <v>15.353414838324289</v>
      </c>
      <c r="P91" s="611">
        <v>38.599988062999998</v>
      </c>
      <c r="Q91" s="612">
        <v>54.017492072899998</v>
      </c>
      <c r="R91" s="610">
        <v>12.943974173518212</v>
      </c>
      <c r="S91" s="611">
        <v>8.3726558674427611</v>
      </c>
      <c r="T91" s="612">
        <v>43.529748117400004</v>
      </c>
      <c r="U91" s="610">
        <v>14.797566142845918</v>
      </c>
      <c r="V91" s="611">
        <v>4.2113215488215477E-2</v>
      </c>
      <c r="W91" s="612">
        <v>46.724383465400003</v>
      </c>
      <c r="X91" s="610">
        <v>14.797566142845918</v>
      </c>
      <c r="Y91" s="611">
        <v>0</v>
      </c>
      <c r="Z91" s="612">
        <v>35.487117190600003</v>
      </c>
      <c r="AA91" s="610">
        <v>12.947323551166647</v>
      </c>
      <c r="AB91" s="611">
        <v>0</v>
      </c>
      <c r="AC91" s="612">
        <v>42.518520157399998</v>
      </c>
      <c r="AD91" s="610">
        <v>12.947323551166651</v>
      </c>
      <c r="AE91" s="611">
        <v>0</v>
      </c>
      <c r="AF91" s="612">
        <v>42.155706270899998</v>
      </c>
      <c r="AG91" s="610">
        <v>12.948270303932457</v>
      </c>
      <c r="AH91" s="611">
        <v>0</v>
      </c>
      <c r="AI91" s="612">
        <v>33.7898650781</v>
      </c>
      <c r="AJ91" s="610">
        <v>16.646950903289866</v>
      </c>
      <c r="AK91" s="611">
        <v>0</v>
      </c>
      <c r="AL91" s="612">
        <v>37.407626532599998</v>
      </c>
      <c r="AM91" s="610">
        <v>16.646950903289866</v>
      </c>
      <c r="AN91" s="611">
        <v>0</v>
      </c>
      <c r="AO91" s="612">
        <v>36.530727003599999</v>
      </c>
      <c r="AP91" s="610">
        <v>18.493826681726482</v>
      </c>
      <c r="AQ91" s="611">
        <v>0</v>
      </c>
      <c r="AR91" s="612">
        <v>102.5687788489</v>
      </c>
    </row>
    <row r="92" spans="1:46" s="295" customFormat="1" ht="17.25" thickBot="1">
      <c r="C92" s="639"/>
      <c r="D92" s="640"/>
      <c r="E92" s="640"/>
      <c r="F92" s="641"/>
      <c r="G92" s="641"/>
      <c r="H92" s="641"/>
      <c r="I92" s="642"/>
      <c r="J92" s="643"/>
      <c r="K92" s="644"/>
      <c r="L92" s="645"/>
      <c r="M92" s="643"/>
      <c r="N92" s="644"/>
      <c r="O92" s="645"/>
      <c r="P92" s="643"/>
      <c r="Q92" s="644"/>
      <c r="R92" s="645"/>
      <c r="S92" s="643"/>
      <c r="T92" s="644"/>
      <c r="U92" s="645"/>
      <c r="V92" s="643"/>
      <c r="W92" s="644"/>
      <c r="X92" s="645"/>
      <c r="Y92" s="643"/>
      <c r="Z92" s="644"/>
      <c r="AA92" s="645"/>
      <c r="AB92" s="643"/>
      <c r="AC92" s="644"/>
      <c r="AD92" s="645"/>
      <c r="AE92" s="643"/>
      <c r="AF92" s="644"/>
      <c r="AG92" s="645"/>
      <c r="AH92" s="643"/>
      <c r="AI92" s="644"/>
      <c r="AJ92" s="645"/>
      <c r="AK92" s="643"/>
      <c r="AL92" s="644"/>
      <c r="AM92" s="645"/>
      <c r="AN92" s="643"/>
      <c r="AO92" s="644"/>
      <c r="AP92" s="645"/>
      <c r="AQ92" s="643"/>
      <c r="AR92" s="644"/>
    </row>
    <row r="93" spans="1:46" s="1" customFormat="1">
      <c r="A93" s="127"/>
      <c r="B93" s="127"/>
      <c r="C93" s="1630" t="s">
        <v>26</v>
      </c>
      <c r="D93" s="426"/>
      <c r="E93" s="506" t="s">
        <v>75</v>
      </c>
      <c r="F93" s="648">
        <f>I93+L93+O93+R93+U93+X93+AA93+AD93+AG93+AJ93+AM93+AP93</f>
        <v>1862.5380939911242</v>
      </c>
      <c r="G93" s="649">
        <f>J93+M93+P93+S93+V93+Y93+AB93+AE93+AH93+AK93+AN93+AQ93</f>
        <v>577.41965419159999</v>
      </c>
      <c r="H93" s="650">
        <f>K93+N93+Q93+T93+W93+Z93+AC93+AF93+AI93+AL93+AO93+AR93</f>
        <v>1572.4226559480001</v>
      </c>
      <c r="I93" s="595">
        <v>228.78272044241498</v>
      </c>
      <c r="J93" s="595">
        <v>246.44232487400001</v>
      </c>
      <c r="K93" s="596">
        <v>262.93220554829998</v>
      </c>
      <c r="L93" s="613">
        <v>191.51876084196243</v>
      </c>
      <c r="M93" s="595">
        <v>156.887254754</v>
      </c>
      <c r="N93" s="596">
        <v>192.69908560409999</v>
      </c>
      <c r="O93" s="613">
        <v>170.59071076173063</v>
      </c>
      <c r="P93" s="1219">
        <v>124.75297845529998</v>
      </c>
      <c r="Q93" s="596">
        <v>150.7560937941</v>
      </c>
      <c r="R93" s="595">
        <v>117.94440461543815</v>
      </c>
      <c r="S93" s="1219">
        <v>49.337096108299995</v>
      </c>
      <c r="T93" s="596">
        <v>102.97799523769999</v>
      </c>
      <c r="U93" s="595">
        <v>129.55568338664943</v>
      </c>
      <c r="V93" s="1219">
        <v>0</v>
      </c>
      <c r="W93" s="596">
        <v>100.85554968689999</v>
      </c>
      <c r="X93" s="595">
        <v>134.51793057010255</v>
      </c>
      <c r="Y93" s="1219">
        <v>0</v>
      </c>
      <c r="Z93" s="596">
        <v>86.927096361699995</v>
      </c>
      <c r="AA93" s="595">
        <v>114.52677995063374</v>
      </c>
      <c r="AB93" s="1219">
        <v>0</v>
      </c>
      <c r="AC93" s="596">
        <v>77.224205236700001</v>
      </c>
      <c r="AD93" s="595">
        <v>115.66964704036434</v>
      </c>
      <c r="AE93" s="1219">
        <v>0</v>
      </c>
      <c r="AF93" s="596">
        <v>85.795617179800004</v>
      </c>
      <c r="AG93" s="595">
        <v>115.09989680922637</v>
      </c>
      <c r="AH93" s="1219">
        <v>0</v>
      </c>
      <c r="AI93" s="596">
        <v>85.060412913700006</v>
      </c>
      <c r="AJ93" s="595">
        <v>148.92636627559452</v>
      </c>
      <c r="AK93" s="1219">
        <v>0</v>
      </c>
      <c r="AL93" s="596">
        <v>103.2080566002</v>
      </c>
      <c r="AM93" s="595">
        <v>168.91495500527108</v>
      </c>
      <c r="AN93" s="1219">
        <v>0</v>
      </c>
      <c r="AO93" s="596">
        <v>146.1347228862</v>
      </c>
      <c r="AP93" s="595">
        <v>226.49023829173603</v>
      </c>
      <c r="AQ93" s="1219">
        <v>0</v>
      </c>
      <c r="AR93" s="596">
        <v>177.85161489859999</v>
      </c>
    </row>
    <row r="94" spans="1:46">
      <c r="A94" s="295"/>
      <c r="B94" s="295"/>
      <c r="C94" s="1631"/>
      <c r="D94" s="507"/>
      <c r="E94" s="508" t="s">
        <v>74</v>
      </c>
      <c r="F94" s="635">
        <f>I94+L94+O94+R94+U94+X94+AA94+AD94+AG94+AJ94+AM94+AP94</f>
        <v>1514.2020939911242</v>
      </c>
      <c r="G94" s="636">
        <f t="shared" ref="G94:H95" si="12">J94+M94+P94+S94+V94+Y94+AB94+AE94+AH94+AK94+AN94+AQ94</f>
        <v>401.90030988669997</v>
      </c>
      <c r="H94" s="637">
        <f t="shared" si="12"/>
        <v>1306.0808208589001</v>
      </c>
      <c r="I94" s="449">
        <v>154.470720442415</v>
      </c>
      <c r="J94" s="449">
        <v>153.27779827480001</v>
      </c>
      <c r="K94" s="450">
        <v>204.4245954363</v>
      </c>
      <c r="L94" s="448">
        <v>143.87376084196242</v>
      </c>
      <c r="M94" s="449">
        <v>111.52032283119999</v>
      </c>
      <c r="N94" s="450">
        <v>157.6688536643</v>
      </c>
      <c r="O94" s="448">
        <v>125.66171076173062</v>
      </c>
      <c r="P94" s="449">
        <v>92.979760730999985</v>
      </c>
      <c r="Q94" s="450">
        <v>120.97744087059999</v>
      </c>
      <c r="R94" s="449">
        <v>105.99540461543815</v>
      </c>
      <c r="S94" s="449">
        <v>44.122428049699998</v>
      </c>
      <c r="T94" s="450">
        <v>94.018856019599994</v>
      </c>
      <c r="U94" s="449">
        <v>121.12968338664943</v>
      </c>
      <c r="V94" s="449"/>
      <c r="W94" s="450">
        <v>91.996194154099996</v>
      </c>
      <c r="X94" s="449">
        <v>121.14093057010254</v>
      </c>
      <c r="Y94" s="449"/>
      <c r="Z94" s="450">
        <v>79.68275444519999</v>
      </c>
      <c r="AA94" s="449">
        <v>105.99577995063373</v>
      </c>
      <c r="AB94" s="449"/>
      <c r="AC94" s="450">
        <v>69.650055304299997</v>
      </c>
      <c r="AD94" s="449">
        <v>105.98064704036435</v>
      </c>
      <c r="AE94" s="449"/>
      <c r="AF94" s="450">
        <v>80.045232637799998</v>
      </c>
      <c r="AG94" s="449">
        <v>105.99489680922636</v>
      </c>
      <c r="AH94" s="449"/>
      <c r="AI94" s="450">
        <v>78.639609855700002</v>
      </c>
      <c r="AJ94" s="449">
        <v>136.26836627559453</v>
      </c>
      <c r="AK94" s="449"/>
      <c r="AL94" s="450">
        <v>86.359153646199999</v>
      </c>
      <c r="AM94" s="449">
        <v>136.27795500527108</v>
      </c>
      <c r="AN94" s="449"/>
      <c r="AO94" s="450">
        <v>115.5145313581</v>
      </c>
      <c r="AP94" s="449">
        <v>151.41223829173603</v>
      </c>
      <c r="AQ94" s="449"/>
      <c r="AR94" s="450">
        <v>127.1035434667</v>
      </c>
    </row>
    <row r="95" spans="1:46" ht="17.25" thickBot="1">
      <c r="A95" s="295"/>
      <c r="B95" s="295"/>
      <c r="C95" s="1632"/>
      <c r="D95" s="509"/>
      <c r="E95" s="510" t="s">
        <v>73</v>
      </c>
      <c r="F95" s="651">
        <f t="shared" ref="F95" si="13">I95+L95+O95+R95+U95+X95+AA95+AD95+AG95+AJ95+AM95+AP95</f>
        <v>348.3359999999999</v>
      </c>
      <c r="G95" s="652">
        <f t="shared" si="12"/>
        <v>175.51934430490002</v>
      </c>
      <c r="H95" s="638">
        <f t="shared" si="12"/>
        <v>266.34183508910002</v>
      </c>
      <c r="I95" s="452">
        <v>74.311999999999998</v>
      </c>
      <c r="J95" s="452">
        <v>93.164526599200002</v>
      </c>
      <c r="K95" s="453">
        <v>58.507610112000002</v>
      </c>
      <c r="L95" s="451">
        <v>47.645000000000003</v>
      </c>
      <c r="M95" s="452">
        <v>45.366931922799999</v>
      </c>
      <c r="N95" s="453">
        <v>35.030231939799997</v>
      </c>
      <c r="O95" s="451">
        <v>44.929000000000009</v>
      </c>
      <c r="P95" s="452">
        <v>31.7732177243</v>
      </c>
      <c r="Q95" s="453">
        <v>29.778652923499997</v>
      </c>
      <c r="R95" s="452">
        <v>11.948999999999998</v>
      </c>
      <c r="S95" s="452">
        <v>5.2146680585999992</v>
      </c>
      <c r="T95" s="453">
        <v>8.9591392180999989</v>
      </c>
      <c r="U95" s="452">
        <v>8.4259999999999984</v>
      </c>
      <c r="V95" s="452"/>
      <c r="W95" s="453">
        <v>8.8593555328000004</v>
      </c>
      <c r="X95" s="452">
        <v>13.377000000000002</v>
      </c>
      <c r="Y95" s="452"/>
      <c r="Z95" s="453">
        <v>7.2443419164999989</v>
      </c>
      <c r="AA95" s="452">
        <v>8.5310000000000006</v>
      </c>
      <c r="AB95" s="452"/>
      <c r="AC95" s="453">
        <v>7.5741499324000001</v>
      </c>
      <c r="AD95" s="452">
        <v>9.6890000000000001</v>
      </c>
      <c r="AE95" s="452"/>
      <c r="AF95" s="453">
        <v>5.7503845419999999</v>
      </c>
      <c r="AG95" s="452">
        <v>9.1050000000000004</v>
      </c>
      <c r="AH95" s="452"/>
      <c r="AI95" s="453">
        <v>6.4208030580000006</v>
      </c>
      <c r="AJ95" s="452">
        <v>12.657999999999999</v>
      </c>
      <c r="AK95" s="452"/>
      <c r="AL95" s="453">
        <v>16.848902954</v>
      </c>
      <c r="AM95" s="452">
        <v>32.637</v>
      </c>
      <c r="AN95" s="452"/>
      <c r="AO95" s="453">
        <v>30.620191528100001</v>
      </c>
      <c r="AP95" s="452">
        <v>75.077999999999989</v>
      </c>
      <c r="AQ95" s="452"/>
      <c r="AR95" s="453">
        <v>50.748071431899994</v>
      </c>
    </row>
    <row r="96" spans="1:46" s="295" customFormat="1">
      <c r="A96" s="647"/>
      <c r="B96" s="647"/>
      <c r="C96" s="647"/>
      <c r="D96" s="647"/>
      <c r="E96" s="647"/>
      <c r="F96" s="647"/>
      <c r="G96" s="647"/>
      <c r="H96" s="647"/>
      <c r="I96" s="647"/>
      <c r="J96" s="647"/>
      <c r="K96" s="647"/>
      <c r="L96" s="647"/>
      <c r="M96" s="647"/>
      <c r="N96" s="647"/>
      <c r="O96" s="647"/>
      <c r="P96" s="647"/>
      <c r="Q96" s="647"/>
      <c r="R96" s="647"/>
      <c r="S96" s="647"/>
      <c r="T96" s="647"/>
      <c r="U96" s="647"/>
      <c r="V96" s="647"/>
      <c r="W96" s="647"/>
      <c r="X96" s="647"/>
      <c r="Y96" s="647"/>
      <c r="Z96" s="647"/>
      <c r="AA96" s="647"/>
      <c r="AB96" s="647"/>
      <c r="AC96" s="647"/>
      <c r="AD96" s="647"/>
      <c r="AE96" s="647"/>
      <c r="AF96" s="647"/>
      <c r="AG96" s="647"/>
      <c r="AH96" s="647"/>
      <c r="AI96" s="647"/>
      <c r="AJ96" s="647"/>
      <c r="AK96" s="647"/>
      <c r="AL96" s="647"/>
      <c r="AM96" s="647"/>
      <c r="AN96" s="647"/>
      <c r="AO96" s="647"/>
      <c r="AP96" s="647"/>
      <c r="AQ96" s="647"/>
      <c r="AR96" s="647"/>
      <c r="AS96" s="647"/>
      <c r="AT96" s="647"/>
    </row>
    <row r="97" spans="1:46" s="295" customFormat="1">
      <c r="A97" s="647"/>
      <c r="B97" s="647"/>
      <c r="C97" s="647"/>
      <c r="D97" s="647"/>
      <c r="E97" s="647"/>
      <c r="F97" s="647"/>
      <c r="G97" s="647"/>
      <c r="H97" s="647"/>
      <c r="I97" s="647"/>
      <c r="J97" s="647"/>
      <c r="K97" s="647"/>
      <c r="L97" s="647"/>
      <c r="M97" s="647"/>
      <c r="N97" s="647"/>
      <c r="O97" s="647"/>
      <c r="P97" s="647"/>
      <c r="Q97" s="647"/>
      <c r="R97" s="647"/>
      <c r="S97" s="647"/>
      <c r="T97" s="647"/>
      <c r="U97" s="647"/>
      <c r="V97" s="647"/>
      <c r="W97" s="647"/>
      <c r="X97" s="647"/>
      <c r="Y97" s="647"/>
      <c r="Z97" s="647"/>
      <c r="AA97" s="647"/>
      <c r="AB97" s="647"/>
      <c r="AC97" s="647"/>
      <c r="AD97" s="647"/>
      <c r="AE97" s="647"/>
      <c r="AF97" s="647"/>
      <c r="AG97" s="647"/>
      <c r="AH97" s="647"/>
      <c r="AI97" s="647"/>
      <c r="AJ97" s="647"/>
      <c r="AK97" s="647"/>
      <c r="AL97" s="647"/>
      <c r="AM97" s="647"/>
      <c r="AN97" s="647"/>
      <c r="AO97" s="647"/>
      <c r="AP97" s="647"/>
      <c r="AQ97" s="647"/>
      <c r="AR97" s="647"/>
      <c r="AS97" s="647"/>
      <c r="AT97" s="647"/>
    </row>
    <row r="98" spans="1:46" s="295" customFormat="1">
      <c r="A98" s="647"/>
      <c r="B98" s="647"/>
      <c r="C98" s="647"/>
      <c r="D98" s="647"/>
      <c r="E98" s="647"/>
      <c r="F98" s="647"/>
      <c r="G98" s="647"/>
      <c r="H98" s="647"/>
      <c r="I98" s="647"/>
      <c r="J98" s="647"/>
      <c r="K98" s="647"/>
      <c r="L98" s="647"/>
      <c r="M98" s="647"/>
      <c r="N98" s="647"/>
      <c r="O98" s="647"/>
      <c r="P98" s="647"/>
      <c r="Q98" s="647"/>
      <c r="R98" s="647"/>
      <c r="S98" s="647"/>
      <c r="T98" s="647"/>
      <c r="U98" s="647"/>
      <c r="V98" s="647"/>
      <c r="W98" s="647"/>
      <c r="X98" s="647"/>
      <c r="Y98" s="647"/>
      <c r="Z98" s="647"/>
      <c r="AA98" s="647"/>
      <c r="AB98" s="647"/>
      <c r="AC98" s="647"/>
      <c r="AD98" s="647"/>
      <c r="AE98" s="647"/>
      <c r="AF98" s="647"/>
      <c r="AG98" s="647"/>
      <c r="AH98" s="647"/>
      <c r="AI98" s="647"/>
      <c r="AJ98" s="647"/>
      <c r="AK98" s="647"/>
      <c r="AL98" s="647"/>
      <c r="AM98" s="647"/>
      <c r="AN98" s="647"/>
      <c r="AO98" s="647"/>
      <c r="AP98" s="647"/>
      <c r="AQ98" s="647"/>
      <c r="AR98" s="647"/>
      <c r="AS98" s="647"/>
      <c r="AT98" s="647"/>
    </row>
    <row r="99" spans="1:46" s="295" customFormat="1">
      <c r="A99" s="647"/>
      <c r="B99" s="647"/>
      <c r="C99" s="647"/>
      <c r="D99" s="647"/>
      <c r="E99" s="647"/>
      <c r="F99" s="647"/>
      <c r="G99" s="647"/>
      <c r="H99" s="647"/>
      <c r="I99" s="647"/>
      <c r="J99" s="647"/>
      <c r="K99" s="647"/>
      <c r="L99" s="647"/>
      <c r="M99" s="647"/>
      <c r="N99" s="647"/>
      <c r="O99" s="647"/>
      <c r="P99" s="647"/>
      <c r="Q99" s="647"/>
      <c r="R99" s="647"/>
      <c r="S99" s="647"/>
      <c r="T99" s="647"/>
      <c r="U99" s="647"/>
      <c r="V99" s="647"/>
      <c r="W99" s="647"/>
      <c r="X99" s="647"/>
      <c r="Y99" s="647"/>
      <c r="Z99" s="647"/>
      <c r="AA99" s="647"/>
      <c r="AB99" s="647"/>
      <c r="AC99" s="647"/>
      <c r="AD99" s="647"/>
      <c r="AE99" s="647"/>
      <c r="AF99" s="647"/>
      <c r="AG99" s="647"/>
      <c r="AH99" s="647"/>
      <c r="AI99" s="647"/>
      <c r="AJ99" s="647"/>
      <c r="AK99" s="647"/>
      <c r="AL99" s="647"/>
      <c r="AM99" s="647"/>
      <c r="AN99" s="647"/>
      <c r="AO99" s="647"/>
      <c r="AP99" s="647"/>
      <c r="AQ99" s="647"/>
      <c r="AR99" s="647"/>
      <c r="AS99" s="647"/>
      <c r="AT99" s="647"/>
    </row>
    <row r="100" spans="1:46" s="295" customFormat="1">
      <c r="A100" s="647"/>
      <c r="B100" s="647"/>
      <c r="C100" s="647"/>
      <c r="D100" s="647"/>
      <c r="E100" s="647"/>
      <c r="F100" s="647"/>
      <c r="G100" s="647"/>
      <c r="H100" s="647"/>
      <c r="I100" s="647"/>
      <c r="J100" s="647"/>
      <c r="K100" s="647"/>
      <c r="L100" s="647"/>
      <c r="M100" s="647"/>
      <c r="N100" s="647"/>
      <c r="O100" s="647"/>
      <c r="P100" s="647"/>
      <c r="Q100" s="647"/>
      <c r="R100" s="647"/>
      <c r="S100" s="647"/>
      <c r="T100" s="647"/>
      <c r="U100" s="647"/>
      <c r="V100" s="647"/>
      <c r="W100" s="647"/>
      <c r="X100" s="647"/>
      <c r="Y100" s="647"/>
      <c r="Z100" s="647"/>
      <c r="AA100" s="647"/>
      <c r="AB100" s="647"/>
      <c r="AC100" s="647"/>
      <c r="AD100" s="647"/>
      <c r="AE100" s="647"/>
      <c r="AF100" s="647"/>
      <c r="AG100" s="647"/>
      <c r="AH100" s="647"/>
      <c r="AI100" s="647"/>
      <c r="AJ100" s="647"/>
      <c r="AK100" s="647"/>
      <c r="AL100" s="647"/>
      <c r="AM100" s="647"/>
      <c r="AN100" s="647"/>
      <c r="AO100" s="647"/>
      <c r="AP100" s="647"/>
      <c r="AQ100" s="647"/>
      <c r="AR100" s="647"/>
      <c r="AS100" s="647"/>
      <c r="AT100" s="647"/>
    </row>
    <row r="101" spans="1:46" s="295" customFormat="1">
      <c r="A101" s="647"/>
      <c r="B101" s="647"/>
      <c r="C101" s="647"/>
      <c r="D101" s="647"/>
      <c r="E101" s="647"/>
      <c r="F101" s="647"/>
      <c r="G101" s="647"/>
      <c r="H101" s="647"/>
      <c r="I101" s="647"/>
      <c r="J101" s="647"/>
      <c r="K101" s="647"/>
      <c r="L101" s="647"/>
      <c r="M101" s="647"/>
      <c r="N101" s="647"/>
      <c r="O101" s="647"/>
      <c r="P101" s="647"/>
      <c r="Q101" s="647"/>
      <c r="R101" s="647"/>
      <c r="S101" s="647"/>
      <c r="T101" s="647"/>
      <c r="U101" s="647"/>
      <c r="V101" s="647"/>
      <c r="W101" s="647"/>
      <c r="X101" s="647"/>
      <c r="Y101" s="647"/>
      <c r="Z101" s="647"/>
      <c r="AA101" s="647"/>
      <c r="AB101" s="647"/>
      <c r="AC101" s="647"/>
      <c r="AD101" s="647"/>
      <c r="AE101" s="647"/>
      <c r="AF101" s="647"/>
      <c r="AG101" s="647"/>
      <c r="AH101" s="647"/>
      <c r="AI101" s="647"/>
      <c r="AJ101" s="647"/>
      <c r="AK101" s="647"/>
      <c r="AL101" s="647"/>
      <c r="AM101" s="647"/>
      <c r="AN101" s="647"/>
      <c r="AO101" s="647"/>
      <c r="AP101" s="647"/>
      <c r="AQ101" s="647"/>
      <c r="AR101" s="647"/>
      <c r="AS101" s="647"/>
      <c r="AT101" s="647"/>
    </row>
    <row r="102" spans="1:46" s="295" customFormat="1">
      <c r="A102" s="647"/>
      <c r="B102" s="647"/>
      <c r="C102" s="647"/>
      <c r="D102" s="647"/>
      <c r="E102" s="647"/>
      <c r="F102" s="647"/>
      <c r="G102" s="647"/>
      <c r="H102" s="647"/>
      <c r="I102" s="647"/>
      <c r="J102" s="647"/>
      <c r="K102" s="647"/>
      <c r="L102" s="647"/>
      <c r="M102" s="647"/>
      <c r="N102" s="647"/>
      <c r="O102" s="647"/>
      <c r="P102" s="647"/>
      <c r="Q102" s="647"/>
      <c r="R102" s="647"/>
      <c r="S102" s="647"/>
      <c r="T102" s="647"/>
      <c r="U102" s="647"/>
      <c r="V102" s="647"/>
      <c r="W102" s="647"/>
      <c r="X102" s="647"/>
      <c r="Y102" s="647"/>
      <c r="Z102" s="647"/>
      <c r="AA102" s="647"/>
      <c r="AB102" s="647"/>
      <c r="AC102" s="647"/>
      <c r="AD102" s="647"/>
      <c r="AE102" s="647"/>
      <c r="AF102" s="647"/>
      <c r="AG102" s="647"/>
      <c r="AH102" s="647"/>
      <c r="AI102" s="647"/>
      <c r="AJ102" s="647"/>
      <c r="AK102" s="647"/>
      <c r="AL102" s="647"/>
      <c r="AM102" s="647"/>
      <c r="AN102" s="647"/>
      <c r="AO102" s="647"/>
      <c r="AP102" s="647"/>
      <c r="AQ102" s="647"/>
      <c r="AR102" s="647"/>
      <c r="AS102" s="647"/>
      <c r="AT102" s="647"/>
    </row>
    <row r="103" spans="1:46">
      <c r="A103" s="647"/>
      <c r="B103" s="647"/>
      <c r="C103" s="647"/>
      <c r="D103" s="647"/>
      <c r="E103" s="647"/>
      <c r="F103" s="647"/>
      <c r="G103" s="647"/>
      <c r="H103" s="647"/>
      <c r="I103" s="647"/>
      <c r="J103" s="647"/>
      <c r="K103" s="647"/>
      <c r="L103" s="647"/>
      <c r="M103" s="647"/>
      <c r="N103" s="647"/>
      <c r="O103" s="647"/>
      <c r="P103" s="647"/>
      <c r="Q103" s="647"/>
      <c r="R103" s="647"/>
      <c r="S103" s="647"/>
      <c r="T103" s="647"/>
      <c r="U103" s="647"/>
      <c r="V103" s="647"/>
      <c r="W103" s="647"/>
      <c r="X103" s="647"/>
      <c r="Y103" s="647"/>
      <c r="Z103" s="647"/>
      <c r="AA103" s="647"/>
      <c r="AB103" s="647"/>
      <c r="AC103" s="647"/>
      <c r="AD103" s="647"/>
      <c r="AE103" s="647"/>
      <c r="AF103" s="647"/>
      <c r="AG103" s="647"/>
      <c r="AH103" s="647"/>
      <c r="AI103" s="647"/>
      <c r="AJ103" s="647"/>
      <c r="AK103" s="647"/>
      <c r="AL103" s="647"/>
      <c r="AM103" s="647"/>
      <c r="AN103" s="647"/>
      <c r="AO103" s="647"/>
      <c r="AP103" s="647"/>
      <c r="AQ103" s="647"/>
      <c r="AR103" s="647"/>
      <c r="AS103" s="647"/>
      <c r="AT103" s="647"/>
    </row>
    <row r="104" spans="1:46">
      <c r="A104" s="647"/>
      <c r="B104" s="647"/>
      <c r="C104" s="647"/>
      <c r="D104" s="647"/>
      <c r="E104" s="647"/>
      <c r="F104" s="647"/>
      <c r="G104" s="647"/>
      <c r="H104" s="647"/>
      <c r="I104" s="647"/>
      <c r="J104" s="647"/>
      <c r="K104" s="647"/>
      <c r="L104" s="647"/>
      <c r="M104" s="647"/>
      <c r="N104" s="647"/>
      <c r="O104" s="647"/>
      <c r="P104" s="647"/>
      <c r="Q104" s="647"/>
      <c r="R104" s="647"/>
      <c r="S104" s="647"/>
      <c r="T104" s="647"/>
      <c r="U104" s="647"/>
      <c r="V104" s="647"/>
      <c r="W104" s="647"/>
      <c r="X104" s="647"/>
      <c r="Y104" s="647"/>
      <c r="Z104" s="647"/>
      <c r="AA104" s="647"/>
      <c r="AB104" s="647"/>
      <c r="AC104" s="647"/>
      <c r="AD104" s="647"/>
      <c r="AE104" s="647"/>
      <c r="AF104" s="647"/>
      <c r="AG104" s="647"/>
      <c r="AH104" s="647"/>
      <c r="AI104" s="647"/>
      <c r="AJ104" s="647"/>
      <c r="AK104" s="647"/>
      <c r="AL104" s="647"/>
      <c r="AM104" s="647"/>
      <c r="AN104" s="647"/>
      <c r="AO104" s="647"/>
      <c r="AP104" s="647"/>
      <c r="AQ104" s="647"/>
      <c r="AR104" s="647"/>
      <c r="AS104" s="647"/>
      <c r="AT104" s="647"/>
    </row>
    <row r="105" spans="1:46">
      <c r="A105" s="647"/>
      <c r="B105" s="647"/>
      <c r="C105" s="647"/>
      <c r="D105" s="647"/>
      <c r="E105" s="647"/>
      <c r="F105" s="647"/>
      <c r="G105" s="647"/>
      <c r="H105" s="647"/>
      <c r="I105" s="647"/>
      <c r="J105" s="647"/>
      <c r="K105" s="647"/>
      <c r="L105" s="647"/>
      <c r="M105" s="647"/>
      <c r="N105" s="647"/>
      <c r="O105" s="647"/>
      <c r="P105" s="647"/>
      <c r="Q105" s="647"/>
      <c r="R105" s="647"/>
      <c r="S105" s="647"/>
      <c r="T105" s="647"/>
      <c r="U105" s="647"/>
      <c r="V105" s="647"/>
      <c r="W105" s="647"/>
      <c r="X105" s="647"/>
      <c r="Y105" s="647"/>
      <c r="Z105" s="647"/>
      <c r="AA105" s="647"/>
      <c r="AB105" s="647"/>
      <c r="AC105" s="647"/>
      <c r="AD105" s="647"/>
      <c r="AE105" s="647"/>
      <c r="AF105" s="647"/>
      <c r="AG105" s="647"/>
      <c r="AH105" s="647"/>
      <c r="AI105" s="647"/>
      <c r="AJ105" s="647"/>
      <c r="AK105" s="647"/>
      <c r="AL105" s="647"/>
      <c r="AM105" s="647"/>
      <c r="AN105" s="647"/>
      <c r="AO105" s="647"/>
      <c r="AP105" s="647"/>
      <c r="AQ105" s="647"/>
      <c r="AR105" s="647"/>
      <c r="AS105" s="647"/>
      <c r="AT105" s="647"/>
    </row>
    <row r="106" spans="1:46">
      <c r="A106" s="647"/>
      <c r="B106" s="647"/>
      <c r="C106" s="647"/>
      <c r="D106" s="647"/>
      <c r="E106" s="647"/>
      <c r="F106" s="647"/>
      <c r="G106" s="647"/>
      <c r="H106" s="647"/>
      <c r="I106" s="647"/>
      <c r="J106" s="647"/>
      <c r="K106" s="647"/>
      <c r="L106" s="647"/>
      <c r="M106" s="647"/>
      <c r="N106" s="647"/>
      <c r="O106" s="647"/>
      <c r="P106" s="647"/>
      <c r="Q106" s="647"/>
      <c r="R106" s="647"/>
      <c r="S106" s="647"/>
      <c r="T106" s="647"/>
      <c r="U106" s="647"/>
      <c r="V106" s="647"/>
      <c r="W106" s="647"/>
      <c r="X106" s="647"/>
      <c r="Y106" s="647"/>
      <c r="Z106" s="647"/>
      <c r="AA106" s="647"/>
      <c r="AB106" s="647"/>
      <c r="AC106" s="647"/>
      <c r="AD106" s="647"/>
      <c r="AE106" s="647"/>
      <c r="AF106" s="647"/>
      <c r="AG106" s="647"/>
      <c r="AH106" s="647"/>
      <c r="AI106" s="647"/>
      <c r="AJ106" s="647"/>
      <c r="AK106" s="647"/>
      <c r="AL106" s="647"/>
      <c r="AM106" s="647"/>
      <c r="AN106" s="647"/>
      <c r="AO106" s="647"/>
      <c r="AP106" s="647"/>
      <c r="AQ106" s="647"/>
      <c r="AR106" s="647"/>
      <c r="AS106" s="647"/>
      <c r="AT106" s="647"/>
    </row>
    <row r="107" spans="1:46">
      <c r="A107" s="647"/>
      <c r="B107" s="647"/>
      <c r="C107" s="647"/>
      <c r="D107" s="647"/>
      <c r="E107" s="647"/>
      <c r="F107" s="647"/>
      <c r="G107" s="647"/>
      <c r="H107" s="647"/>
      <c r="I107" s="647"/>
      <c r="J107" s="647"/>
      <c r="K107" s="647"/>
      <c r="L107" s="647"/>
      <c r="M107" s="647"/>
      <c r="N107" s="647"/>
      <c r="O107" s="647"/>
      <c r="P107" s="647"/>
      <c r="Q107" s="647"/>
      <c r="R107" s="647"/>
      <c r="S107" s="647"/>
      <c r="T107" s="647"/>
      <c r="U107" s="647"/>
      <c r="V107" s="647"/>
      <c r="W107" s="647"/>
      <c r="X107" s="647"/>
      <c r="Y107" s="647"/>
      <c r="Z107" s="647"/>
      <c r="AA107" s="647"/>
      <c r="AB107" s="647"/>
      <c r="AC107" s="647"/>
      <c r="AD107" s="647"/>
      <c r="AE107" s="647"/>
      <c r="AF107" s="647"/>
      <c r="AG107" s="647"/>
      <c r="AH107" s="647"/>
      <c r="AI107" s="647"/>
      <c r="AJ107" s="647"/>
      <c r="AK107" s="647"/>
      <c r="AL107" s="647"/>
      <c r="AM107" s="647"/>
      <c r="AN107" s="647"/>
      <c r="AO107" s="647"/>
      <c r="AP107" s="647"/>
      <c r="AQ107" s="647"/>
      <c r="AR107" s="647"/>
      <c r="AS107" s="647"/>
      <c r="AT107" s="647"/>
    </row>
    <row r="108" spans="1:46">
      <c r="A108" s="647"/>
      <c r="B108" s="647"/>
      <c r="C108" s="647"/>
      <c r="D108" s="647"/>
      <c r="E108" s="647"/>
      <c r="F108" s="647"/>
      <c r="G108" s="647"/>
      <c r="H108" s="647"/>
      <c r="I108" s="647"/>
      <c r="J108" s="647"/>
      <c r="K108" s="647"/>
      <c r="L108" s="647"/>
      <c r="M108" s="647"/>
      <c r="N108" s="647"/>
      <c r="O108" s="647"/>
      <c r="P108" s="647"/>
      <c r="Q108" s="647"/>
      <c r="R108" s="647"/>
      <c r="S108" s="647"/>
      <c r="T108" s="647"/>
      <c r="U108" s="647"/>
      <c r="V108" s="647"/>
      <c r="W108" s="647"/>
      <c r="X108" s="647"/>
      <c r="Y108" s="647"/>
      <c r="Z108" s="647"/>
      <c r="AA108" s="647"/>
      <c r="AB108" s="647"/>
      <c r="AC108" s="647"/>
      <c r="AD108" s="647"/>
      <c r="AE108" s="647"/>
      <c r="AF108" s="647"/>
      <c r="AG108" s="647"/>
      <c r="AH108" s="647"/>
      <c r="AI108" s="647"/>
      <c r="AJ108" s="647"/>
      <c r="AK108" s="647"/>
      <c r="AL108" s="647"/>
      <c r="AM108" s="647"/>
      <c r="AN108" s="647"/>
      <c r="AO108" s="647"/>
      <c r="AP108" s="647"/>
      <c r="AQ108" s="647"/>
      <c r="AR108" s="647"/>
      <c r="AS108" s="647"/>
      <c r="AT108" s="647"/>
    </row>
    <row r="109" spans="1:46">
      <c r="A109" s="647"/>
      <c r="B109" s="647"/>
      <c r="C109" s="647"/>
      <c r="D109" s="647"/>
      <c r="E109" s="647"/>
      <c r="F109" s="647"/>
      <c r="G109" s="647"/>
      <c r="H109" s="647"/>
      <c r="I109" s="647"/>
      <c r="J109" s="647"/>
      <c r="K109" s="647"/>
      <c r="L109" s="647"/>
      <c r="M109" s="647"/>
      <c r="N109" s="647"/>
      <c r="O109" s="647"/>
      <c r="P109" s="647"/>
      <c r="Q109" s="647"/>
      <c r="R109" s="647"/>
      <c r="S109" s="647"/>
      <c r="T109" s="647"/>
      <c r="U109" s="647"/>
      <c r="V109" s="647"/>
      <c r="W109" s="647"/>
      <c r="X109" s="647"/>
      <c r="Y109" s="647"/>
      <c r="Z109" s="647"/>
      <c r="AA109" s="647"/>
      <c r="AB109" s="647"/>
      <c r="AC109" s="647"/>
      <c r="AD109" s="647"/>
      <c r="AE109" s="647"/>
      <c r="AF109" s="647"/>
      <c r="AG109" s="647"/>
      <c r="AH109" s="647"/>
      <c r="AI109" s="647"/>
      <c r="AJ109" s="647"/>
      <c r="AK109" s="647"/>
      <c r="AL109" s="647"/>
      <c r="AM109" s="647"/>
      <c r="AN109" s="647"/>
      <c r="AO109" s="647"/>
      <c r="AP109" s="647"/>
      <c r="AQ109" s="647"/>
      <c r="AR109" s="647"/>
      <c r="AS109" s="647"/>
      <c r="AT109" s="647"/>
    </row>
    <row r="110" spans="1:46">
      <c r="A110" s="647"/>
      <c r="B110" s="647"/>
      <c r="C110" s="647"/>
      <c r="D110" s="647"/>
      <c r="E110" s="647"/>
      <c r="F110" s="647"/>
      <c r="G110" s="647"/>
      <c r="H110" s="647"/>
      <c r="I110" s="647"/>
      <c r="J110" s="647"/>
      <c r="K110" s="647"/>
      <c r="L110" s="647"/>
      <c r="M110" s="647"/>
      <c r="N110" s="647"/>
      <c r="O110" s="647"/>
      <c r="P110" s="647"/>
      <c r="Q110" s="647"/>
      <c r="R110" s="647"/>
      <c r="S110" s="647"/>
      <c r="T110" s="647"/>
      <c r="U110" s="647"/>
      <c r="V110" s="647"/>
      <c r="W110" s="647"/>
      <c r="X110" s="647"/>
      <c r="Y110" s="647"/>
      <c r="Z110" s="647"/>
      <c r="AA110" s="647"/>
      <c r="AB110" s="647"/>
      <c r="AC110" s="647"/>
      <c r="AD110" s="647"/>
      <c r="AE110" s="647"/>
      <c r="AF110" s="647"/>
      <c r="AG110" s="647"/>
      <c r="AH110" s="647"/>
      <c r="AI110" s="647"/>
      <c r="AJ110" s="647"/>
      <c r="AK110" s="647"/>
      <c r="AL110" s="647"/>
      <c r="AM110" s="647"/>
      <c r="AN110" s="647"/>
      <c r="AO110" s="647"/>
      <c r="AP110" s="647"/>
      <c r="AQ110" s="647"/>
      <c r="AR110" s="647"/>
      <c r="AS110" s="647"/>
      <c r="AT110" s="647"/>
    </row>
    <row r="111" spans="1:46">
      <c r="A111" s="647"/>
      <c r="B111" s="647"/>
      <c r="C111" s="647"/>
      <c r="D111" s="647"/>
      <c r="E111" s="647"/>
      <c r="F111" s="647"/>
      <c r="G111" s="647"/>
      <c r="H111" s="647"/>
      <c r="I111" s="647"/>
      <c r="J111" s="647"/>
      <c r="K111" s="647"/>
      <c r="L111" s="647"/>
      <c r="M111" s="647"/>
      <c r="N111" s="647"/>
      <c r="O111" s="647"/>
      <c r="P111" s="647"/>
      <c r="Q111" s="647"/>
      <c r="R111" s="647"/>
      <c r="S111" s="647"/>
      <c r="T111" s="647"/>
      <c r="U111" s="647"/>
      <c r="V111" s="647"/>
      <c r="W111" s="647"/>
      <c r="X111" s="647"/>
      <c r="Y111" s="647"/>
      <c r="Z111" s="647"/>
      <c r="AA111" s="647"/>
      <c r="AB111" s="647"/>
      <c r="AC111" s="647"/>
      <c r="AD111" s="647"/>
      <c r="AE111" s="647"/>
      <c r="AF111" s="647"/>
      <c r="AG111" s="647"/>
      <c r="AH111" s="647"/>
      <c r="AI111" s="647"/>
      <c r="AJ111" s="647"/>
      <c r="AK111" s="647"/>
      <c r="AL111" s="647"/>
      <c r="AM111" s="647"/>
      <c r="AN111" s="647"/>
      <c r="AO111" s="647"/>
      <c r="AP111" s="647"/>
      <c r="AQ111" s="647"/>
      <c r="AR111" s="647"/>
      <c r="AS111" s="647"/>
      <c r="AT111" s="647"/>
    </row>
    <row r="112" spans="1:46">
      <c r="A112" s="647"/>
      <c r="B112" s="647"/>
      <c r="C112" s="647"/>
      <c r="D112" s="647"/>
      <c r="E112" s="647"/>
      <c r="F112" s="647"/>
      <c r="G112" s="647"/>
      <c r="H112" s="647"/>
      <c r="I112" s="647"/>
      <c r="J112" s="647"/>
      <c r="K112" s="647"/>
      <c r="L112" s="647"/>
      <c r="M112" s="647"/>
      <c r="N112" s="647"/>
      <c r="O112" s="647"/>
      <c r="P112" s="647"/>
      <c r="Q112" s="647"/>
      <c r="R112" s="647"/>
      <c r="S112" s="647"/>
      <c r="T112" s="647"/>
      <c r="U112" s="647"/>
      <c r="V112" s="647"/>
      <c r="W112" s="647"/>
      <c r="X112" s="647"/>
      <c r="Y112" s="647"/>
      <c r="Z112" s="647"/>
      <c r="AA112" s="647"/>
      <c r="AB112" s="647"/>
      <c r="AC112" s="647"/>
      <c r="AD112" s="647"/>
      <c r="AE112" s="647"/>
      <c r="AF112" s="647"/>
      <c r="AG112" s="647"/>
      <c r="AH112" s="647"/>
      <c r="AI112" s="647"/>
      <c r="AJ112" s="647"/>
      <c r="AK112" s="647"/>
      <c r="AL112" s="647"/>
      <c r="AM112" s="647"/>
      <c r="AN112" s="647"/>
      <c r="AO112" s="647"/>
      <c r="AP112" s="647"/>
      <c r="AQ112" s="647"/>
      <c r="AR112" s="647"/>
      <c r="AS112" s="647"/>
      <c r="AT112" s="647"/>
    </row>
    <row r="113" spans="1:46">
      <c r="A113" s="647"/>
      <c r="B113" s="647"/>
      <c r="C113" s="647"/>
      <c r="D113" s="647"/>
      <c r="E113" s="647"/>
      <c r="F113" s="647"/>
      <c r="G113" s="647"/>
      <c r="H113" s="647"/>
      <c r="I113" s="647"/>
      <c r="J113" s="647"/>
      <c r="K113" s="647"/>
      <c r="L113" s="647"/>
      <c r="M113" s="647"/>
      <c r="N113" s="647"/>
      <c r="O113" s="647"/>
      <c r="P113" s="647"/>
      <c r="Q113" s="647"/>
      <c r="R113" s="647"/>
      <c r="S113" s="647"/>
      <c r="T113" s="647"/>
      <c r="U113" s="647"/>
      <c r="V113" s="647"/>
      <c r="W113" s="647"/>
      <c r="X113" s="647"/>
      <c r="Y113" s="647"/>
      <c r="Z113" s="647"/>
      <c r="AA113" s="647"/>
      <c r="AB113" s="647"/>
      <c r="AC113" s="647"/>
      <c r="AD113" s="647"/>
      <c r="AE113" s="647"/>
      <c r="AF113" s="647"/>
      <c r="AG113" s="647"/>
      <c r="AH113" s="647"/>
      <c r="AI113" s="647"/>
      <c r="AJ113" s="647"/>
      <c r="AK113" s="647"/>
      <c r="AL113" s="647"/>
      <c r="AM113" s="647"/>
      <c r="AN113" s="647"/>
      <c r="AO113" s="647"/>
      <c r="AP113" s="647"/>
      <c r="AQ113" s="647"/>
      <c r="AR113" s="647"/>
      <c r="AS113" s="647"/>
      <c r="AT113" s="647"/>
    </row>
  </sheetData>
  <mergeCells count="17">
    <mergeCell ref="AP5:AR5"/>
    <mergeCell ref="U5:W5"/>
    <mergeCell ref="X5:Z5"/>
    <mergeCell ref="AA5:AC5"/>
    <mergeCell ref="AD5:AF5"/>
    <mergeCell ref="AG5:AI5"/>
    <mergeCell ref="AJ5:AL5"/>
    <mergeCell ref="C93:C95"/>
    <mergeCell ref="F5:H5"/>
    <mergeCell ref="C5:E5"/>
    <mergeCell ref="I5:K5"/>
    <mergeCell ref="AM5:AO5"/>
    <mergeCell ref="L5:N5"/>
    <mergeCell ref="O5:Q5"/>
    <mergeCell ref="R5:T5"/>
    <mergeCell ref="C10:C47"/>
    <mergeCell ref="C49:C91"/>
  </mergeCells>
  <phoneticPr fontId="7"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9"/>
  <sheetViews>
    <sheetView workbookViewId="0">
      <selection activeCell="C18" sqref="C18"/>
    </sheetView>
  </sheetViews>
  <sheetFormatPr defaultColWidth="8.875" defaultRowHeight="16.899999999999999"/>
  <cols>
    <col min="1" max="2" width="8.875" style="155"/>
    <col min="3" max="15" width="11.1875" style="155" customWidth="1"/>
    <col min="16" max="16384" width="8.875" style="155"/>
  </cols>
  <sheetData>
    <row r="1" spans="1:55">
      <c r="A1" s="156" t="s">
        <v>159</v>
      </c>
      <c r="B1" s="155" t="s">
        <v>160</v>
      </c>
      <c r="N1" s="157"/>
      <c r="O1" s="158"/>
    </row>
    <row r="2" spans="1:55" ht="17.25" thickBot="1"/>
    <row r="3" spans="1:55" ht="17.25" thickBot="1">
      <c r="A3" s="159" t="s">
        <v>161</v>
      </c>
      <c r="N3" s="160"/>
      <c r="O3" s="161"/>
      <c r="Q3" s="1652" t="s">
        <v>36</v>
      </c>
      <c r="R3" s="1653"/>
      <c r="S3" s="1653"/>
      <c r="T3" s="1650">
        <v>1</v>
      </c>
      <c r="U3" s="1650"/>
      <c r="V3" s="1651"/>
      <c r="W3" s="1649">
        <v>2</v>
      </c>
      <c r="X3" s="1650"/>
      <c r="Y3" s="1651"/>
      <c r="Z3" s="1649">
        <v>3</v>
      </c>
      <c r="AA3" s="1650"/>
      <c r="AB3" s="1651"/>
      <c r="AC3" s="1649">
        <v>4</v>
      </c>
      <c r="AD3" s="1650"/>
      <c r="AE3" s="1651"/>
      <c r="AF3" s="1649">
        <v>5</v>
      </c>
      <c r="AG3" s="1650"/>
      <c r="AH3" s="1651"/>
      <c r="AI3" s="1649">
        <v>6</v>
      </c>
      <c r="AJ3" s="1650"/>
      <c r="AK3" s="1651"/>
      <c r="AL3" s="1649">
        <v>7</v>
      </c>
      <c r="AM3" s="1650"/>
      <c r="AN3" s="1651"/>
      <c r="AO3" s="1649">
        <v>8</v>
      </c>
      <c r="AP3" s="1650"/>
      <c r="AQ3" s="1651"/>
      <c r="AR3" s="1649">
        <v>9</v>
      </c>
      <c r="AS3" s="1650"/>
      <c r="AT3" s="1651"/>
      <c r="AU3" s="1649">
        <v>10</v>
      </c>
      <c r="AV3" s="1650"/>
      <c r="AW3" s="1651"/>
      <c r="AX3" s="1645">
        <v>11</v>
      </c>
      <c r="AY3" s="1646"/>
      <c r="AZ3" s="1647"/>
      <c r="BA3" s="1645">
        <v>12</v>
      </c>
      <c r="BB3" s="1646"/>
      <c r="BC3" s="1647"/>
    </row>
    <row r="4" spans="1:55" ht="27" thickTop="1" thickBot="1">
      <c r="A4" s="162" t="s">
        <v>13</v>
      </c>
      <c r="B4" s="163" t="s">
        <v>162</v>
      </c>
      <c r="C4" s="164" t="s">
        <v>6</v>
      </c>
      <c r="D4" s="165">
        <v>1</v>
      </c>
      <c r="E4" s="165">
        <v>2</v>
      </c>
      <c r="F4" s="480">
        <v>3</v>
      </c>
      <c r="G4" s="165">
        <v>4</v>
      </c>
      <c r="H4" s="165">
        <v>5</v>
      </c>
      <c r="I4" s="480">
        <v>6</v>
      </c>
      <c r="J4" s="165">
        <v>7</v>
      </c>
      <c r="K4" s="165">
        <v>8</v>
      </c>
      <c r="L4" s="480">
        <v>9</v>
      </c>
      <c r="M4" s="165">
        <v>10</v>
      </c>
      <c r="N4" s="165">
        <v>11</v>
      </c>
      <c r="O4" s="480">
        <v>12</v>
      </c>
      <c r="Q4" s="166" t="s">
        <v>10</v>
      </c>
      <c r="R4" s="167" t="s">
        <v>11</v>
      </c>
      <c r="S4" s="167" t="s">
        <v>18</v>
      </c>
      <c r="T4" s="168" t="s">
        <v>10</v>
      </c>
      <c r="U4" s="168" t="s">
        <v>11</v>
      </c>
      <c r="V4" s="168" t="s">
        <v>18</v>
      </c>
      <c r="W4" s="169" t="s">
        <v>10</v>
      </c>
      <c r="X4" s="168" t="s">
        <v>11</v>
      </c>
      <c r="Y4" s="168" t="s">
        <v>18</v>
      </c>
      <c r="Z4" s="169" t="s">
        <v>10</v>
      </c>
      <c r="AA4" s="168" t="s">
        <v>11</v>
      </c>
      <c r="AB4" s="168" t="s">
        <v>18</v>
      </c>
      <c r="AC4" s="169" t="s">
        <v>10</v>
      </c>
      <c r="AD4" s="168" t="s">
        <v>11</v>
      </c>
      <c r="AE4" s="168" t="s">
        <v>18</v>
      </c>
      <c r="AF4" s="169" t="s">
        <v>10</v>
      </c>
      <c r="AG4" s="168" t="s">
        <v>11</v>
      </c>
      <c r="AH4" s="170" t="s">
        <v>18</v>
      </c>
      <c r="AI4" s="168" t="s">
        <v>10</v>
      </c>
      <c r="AJ4" s="168" t="s">
        <v>11</v>
      </c>
      <c r="AK4" s="168" t="s">
        <v>18</v>
      </c>
      <c r="AL4" s="169" t="s">
        <v>10</v>
      </c>
      <c r="AM4" s="168" t="s">
        <v>11</v>
      </c>
      <c r="AN4" s="168" t="s">
        <v>18</v>
      </c>
      <c r="AO4" s="169" t="s">
        <v>10</v>
      </c>
      <c r="AP4" s="168" t="s">
        <v>11</v>
      </c>
      <c r="AQ4" s="168" t="s">
        <v>18</v>
      </c>
      <c r="AR4" s="169" t="s">
        <v>10</v>
      </c>
      <c r="AS4" s="168" t="s">
        <v>79</v>
      </c>
      <c r="AT4" s="168" t="s">
        <v>18</v>
      </c>
      <c r="AU4" s="169" t="s">
        <v>10</v>
      </c>
      <c r="AV4" s="168" t="s">
        <v>11</v>
      </c>
      <c r="AW4" s="168" t="s">
        <v>18</v>
      </c>
      <c r="AX4" s="169" t="s">
        <v>10</v>
      </c>
      <c r="AY4" s="168" t="s">
        <v>11</v>
      </c>
      <c r="AZ4" s="168" t="s">
        <v>18</v>
      </c>
      <c r="BA4" s="169" t="s">
        <v>10</v>
      </c>
      <c r="BB4" s="168" t="s">
        <v>11</v>
      </c>
      <c r="BC4" s="168" t="s">
        <v>18</v>
      </c>
    </row>
    <row r="5" spans="1:55" ht="17.25" thickTop="1">
      <c r="A5" s="171" t="s">
        <v>6</v>
      </c>
      <c r="B5" s="171" t="s">
        <v>6</v>
      </c>
      <c r="C5" s="514">
        <f>SUM(C6,C7,C8)</f>
        <v>9320558559.3813858</v>
      </c>
      <c r="D5" s="514">
        <f t="shared" ref="D5:O5" si="0">SUM(D6,D7,D8)</f>
        <v>1200105207.5471694</v>
      </c>
      <c r="E5" s="514">
        <f t="shared" si="0"/>
        <v>978309903.38253045</v>
      </c>
      <c r="F5" s="514">
        <f t="shared" si="0"/>
        <v>793764943.39622641</v>
      </c>
      <c r="G5" s="514">
        <f t="shared" si="0"/>
        <v>541515343.73130834</v>
      </c>
      <c r="H5" s="514">
        <f t="shared" si="0"/>
        <v>601696993.71716106</v>
      </c>
      <c r="I5" s="514">
        <f t="shared" si="0"/>
        <v>593970148.03802514</v>
      </c>
      <c r="J5" s="514">
        <f t="shared" si="0"/>
        <v>526336644.90817446</v>
      </c>
      <c r="K5" s="514">
        <f t="shared" si="0"/>
        <v>535496511.99790514</v>
      </c>
      <c r="L5" s="514">
        <f t="shared" si="0"/>
        <v>579645834.04647481</v>
      </c>
      <c r="M5" s="514">
        <f t="shared" si="0"/>
        <v>781814578.91965246</v>
      </c>
      <c r="N5" s="514">
        <f t="shared" si="0"/>
        <v>956454213.78498185</v>
      </c>
      <c r="O5" s="514">
        <f t="shared" si="0"/>
        <v>1231448235.9117754</v>
      </c>
      <c r="Q5" s="172">
        <v>9400.2907695028316</v>
      </c>
      <c r="R5" s="173">
        <v>6058.8935160110814</v>
      </c>
      <c r="S5" s="174">
        <v>7080.9633636064009</v>
      </c>
      <c r="T5" s="175">
        <v>1047.6089693250949</v>
      </c>
      <c r="U5" s="175">
        <v>1245.159056984</v>
      </c>
      <c r="V5" s="176">
        <v>918.00592345279995</v>
      </c>
      <c r="W5" s="175">
        <v>941.31380004576772</v>
      </c>
      <c r="X5" s="175">
        <v>910.83027933619996</v>
      </c>
      <c r="Y5" s="176">
        <v>707.6539081599999</v>
      </c>
      <c r="Z5" s="175">
        <v>754.10149295484985</v>
      </c>
      <c r="AA5" s="175">
        <v>706.35703435580012</v>
      </c>
      <c r="AB5" s="177">
        <v>652.98936275519986</v>
      </c>
      <c r="AC5" s="178">
        <v>706.12747254114277</v>
      </c>
      <c r="AD5" s="175">
        <v>501.84042470370002</v>
      </c>
      <c r="AE5" s="177">
        <v>645.28540154560005</v>
      </c>
      <c r="AF5" s="178">
        <v>671.77498552960606</v>
      </c>
      <c r="AG5" s="175">
        <v>498.32689246989997</v>
      </c>
      <c r="AH5" s="177">
        <v>548.80852659519996</v>
      </c>
      <c r="AI5" s="178">
        <v>643.84038883494691</v>
      </c>
      <c r="AJ5" s="175">
        <v>413.17426358270001</v>
      </c>
      <c r="AK5" s="176">
        <v>501.07007076159994</v>
      </c>
      <c r="AL5" s="175">
        <v>563.22929494486561</v>
      </c>
      <c r="AM5" s="175">
        <v>370.74416182020002</v>
      </c>
      <c r="AN5" s="177">
        <v>475.43214467519999</v>
      </c>
      <c r="AO5" s="178">
        <v>583.2919203286325</v>
      </c>
      <c r="AP5" s="175">
        <v>408.24198899359999</v>
      </c>
      <c r="AQ5" s="177">
        <v>512.1400503584</v>
      </c>
      <c r="AR5" s="178">
        <v>665.28129880397046</v>
      </c>
      <c r="AS5" s="175">
        <v>346.58635599199999</v>
      </c>
      <c r="AT5" s="177">
        <v>501.53523591359993</v>
      </c>
      <c r="AU5" s="178">
        <v>861.45182115449973</v>
      </c>
      <c r="AV5" s="175">
        <v>265.10288395806623</v>
      </c>
      <c r="AW5" s="177">
        <v>622.75176543680004</v>
      </c>
      <c r="AX5" s="178">
        <v>944.40402619513156</v>
      </c>
      <c r="AY5" s="175">
        <v>214.57377633983373</v>
      </c>
      <c r="AZ5" s="177">
        <v>752.31684443519998</v>
      </c>
      <c r="BA5" s="178">
        <v>1017.8652988443232</v>
      </c>
      <c r="BB5" s="175">
        <v>179.80122928998102</v>
      </c>
      <c r="BC5" s="175">
        <v>987.55048257919998</v>
      </c>
    </row>
    <row r="6" spans="1:55">
      <c r="A6" s="179" t="s">
        <v>163</v>
      </c>
      <c r="B6" s="179" t="s">
        <v>163</v>
      </c>
      <c r="C6" s="515">
        <v>5148071131.5919914</v>
      </c>
      <c r="D6" s="516">
        <v>652296097.32249618</v>
      </c>
      <c r="E6" s="517">
        <v>533158690.42736971</v>
      </c>
      <c r="F6" s="517">
        <v>437568296.76648575</v>
      </c>
      <c r="G6" s="517">
        <v>297962483.47036421</v>
      </c>
      <c r="H6" s="517">
        <v>334447322.85691833</v>
      </c>
      <c r="I6" s="517">
        <v>330089322.85691833</v>
      </c>
      <c r="J6" s="517">
        <v>293533471.02333301</v>
      </c>
      <c r="K6" s="517">
        <v>296626471.02333307</v>
      </c>
      <c r="L6" s="517">
        <v>325505406.0786491</v>
      </c>
      <c r="M6" s="517">
        <v>435670018.06579733</v>
      </c>
      <c r="N6" s="517">
        <v>535209018.06579727</v>
      </c>
      <c r="O6" s="518">
        <v>676004533.63452959</v>
      </c>
      <c r="Q6" s="180">
        <v>4505.6964825128207</v>
      </c>
      <c r="R6" s="180">
        <v>3158.3798981746859</v>
      </c>
      <c r="S6" s="180">
        <v>4298.0559866208005</v>
      </c>
      <c r="T6" s="180">
        <v>520.2347717435897</v>
      </c>
      <c r="U6" s="180">
        <v>541.67400104680007</v>
      </c>
      <c r="V6" s="180">
        <v>476.96705971519998</v>
      </c>
      <c r="W6" s="180">
        <v>456.2335970769231</v>
      </c>
      <c r="X6" s="180">
        <v>426.73446391020002</v>
      </c>
      <c r="Y6" s="180">
        <v>361.98976819199993</v>
      </c>
      <c r="Z6" s="180">
        <v>364.50183307692305</v>
      </c>
      <c r="AA6" s="180">
        <v>409.12580998619995</v>
      </c>
      <c r="AB6" s="180">
        <v>376.23561576319992</v>
      </c>
      <c r="AC6" s="180">
        <v>340.12091441025638</v>
      </c>
      <c r="AD6" s="180">
        <v>307.02891744609997</v>
      </c>
      <c r="AE6" s="180">
        <v>363.92275713600003</v>
      </c>
      <c r="AF6" s="180">
        <v>332.27447912820514</v>
      </c>
      <c r="AG6" s="180">
        <v>294.39489643269997</v>
      </c>
      <c r="AH6" s="180">
        <v>322.246969632</v>
      </c>
      <c r="AI6" s="180">
        <v>303.71359451282052</v>
      </c>
      <c r="AJ6" s="180">
        <v>246.26781192150003</v>
      </c>
      <c r="AK6" s="180">
        <v>286.99649304320002</v>
      </c>
      <c r="AL6" s="180">
        <v>267.47442051282053</v>
      </c>
      <c r="AM6" s="180">
        <v>212.55465584859999</v>
      </c>
      <c r="AN6" s="180">
        <v>263.74858428159996</v>
      </c>
      <c r="AO6" s="180">
        <v>268.49732051282052</v>
      </c>
      <c r="AP6" s="180">
        <v>236.97349919960004</v>
      </c>
      <c r="AQ6" s="180">
        <v>281.07046723200006</v>
      </c>
      <c r="AR6" s="180">
        <v>293.7938372820513</v>
      </c>
      <c r="AS6" s="180">
        <v>167.8795923628</v>
      </c>
      <c r="AT6" s="180">
        <v>272.89262375999999</v>
      </c>
      <c r="AU6" s="180">
        <v>416.49469989743591</v>
      </c>
      <c r="AV6" s="180">
        <v>154.51860568469269</v>
      </c>
      <c r="AW6" s="180">
        <v>355.75687850880001</v>
      </c>
      <c r="AX6" s="180">
        <v>451.89462297435898</v>
      </c>
      <c r="AY6" s="180">
        <v>92.513093995510516</v>
      </c>
      <c r="AZ6" s="180">
        <v>427.71735365759997</v>
      </c>
      <c r="BA6" s="180">
        <v>490.46239138461539</v>
      </c>
      <c r="BB6" s="180">
        <v>70.559382154882144</v>
      </c>
      <c r="BC6" s="180">
        <v>508.51141569920003</v>
      </c>
    </row>
    <row r="7" spans="1:55">
      <c r="A7" s="181" t="s">
        <v>164</v>
      </c>
      <c r="B7" s="181" t="s">
        <v>164</v>
      </c>
      <c r="C7" s="519">
        <v>2309949333.7982688</v>
      </c>
      <c r="D7" s="520">
        <v>319026389.78225833</v>
      </c>
      <c r="E7" s="521">
        <v>253632452.11319828</v>
      </c>
      <c r="F7" s="521">
        <v>185605935.86800998</v>
      </c>
      <c r="G7" s="521">
        <v>125608455.64550596</v>
      </c>
      <c r="H7" s="521">
        <v>137693987.47359329</v>
      </c>
      <c r="I7" s="521">
        <v>129362894.61100425</v>
      </c>
      <c r="J7" s="521">
        <v>118276393.93420774</v>
      </c>
      <c r="K7" s="521">
        <v>123200393.93420774</v>
      </c>
      <c r="L7" s="521">
        <v>139040531.15859938</v>
      </c>
      <c r="M7" s="521">
        <v>197218194.57826066</v>
      </c>
      <c r="N7" s="521">
        <v>252330240.71391356</v>
      </c>
      <c r="O7" s="522">
        <v>328953463.98550975</v>
      </c>
      <c r="Q7" s="180">
        <v>2736.8563999999997</v>
      </c>
      <c r="R7" s="180">
        <v>1753.1917031991952</v>
      </c>
      <c r="S7" s="180">
        <v>1898.9983483456001</v>
      </c>
      <c r="T7" s="180">
        <v>296.45231999999999</v>
      </c>
      <c r="U7" s="180">
        <v>440.07216994000004</v>
      </c>
      <c r="V7" s="180">
        <v>264.94051744000001</v>
      </c>
      <c r="W7" s="180">
        <v>274.10380999999995</v>
      </c>
      <c r="X7" s="180">
        <v>291.04444630159998</v>
      </c>
      <c r="Y7" s="180">
        <v>219.59427048959998</v>
      </c>
      <c r="Z7" s="180">
        <v>222.15586000000002</v>
      </c>
      <c r="AA7" s="180">
        <v>146.1995252852</v>
      </c>
      <c r="AB7" s="180">
        <v>149.05259766080002</v>
      </c>
      <c r="AC7" s="180">
        <v>206.93849999999998</v>
      </c>
      <c r="AD7" s="180">
        <v>91.645252430800014</v>
      </c>
      <c r="AE7" s="180">
        <v>141.84008746559999</v>
      </c>
      <c r="AF7" s="180">
        <v>185.94997000000001</v>
      </c>
      <c r="AG7" s="180">
        <v>102.89206691759999</v>
      </c>
      <c r="AH7" s="180">
        <v>116.1171646432</v>
      </c>
      <c r="AI7" s="180">
        <v>184.00009999999997</v>
      </c>
      <c r="AJ7" s="180">
        <v>79.820439218400011</v>
      </c>
      <c r="AK7" s="180">
        <v>106.75869429119999</v>
      </c>
      <c r="AL7" s="180">
        <v>160.75907000000001</v>
      </c>
      <c r="AM7" s="180">
        <v>80.824123028800017</v>
      </c>
      <c r="AN7" s="180">
        <v>105.170380592</v>
      </c>
      <c r="AO7" s="180">
        <v>172.22297</v>
      </c>
      <c r="AP7" s="180">
        <v>85.316025050799993</v>
      </c>
      <c r="AQ7" s="180">
        <v>111.70806575039998</v>
      </c>
      <c r="AR7" s="180">
        <v>209.13004999999998</v>
      </c>
      <c r="AS7" s="180">
        <v>93.490847273199989</v>
      </c>
      <c r="AT7" s="180">
        <v>116.97440522879999</v>
      </c>
      <c r="AU7" s="180">
        <v>252.11516999999998</v>
      </c>
      <c r="AV7" s="180">
        <v>110.58427827337354</v>
      </c>
      <c r="AW7" s="180">
        <v>129.57376918079999</v>
      </c>
      <c r="AX7" s="180">
        <v>283.75722999999999</v>
      </c>
      <c r="AY7" s="180">
        <v>122.0606823443232</v>
      </c>
      <c r="AZ7" s="180">
        <v>164.80667168639997</v>
      </c>
      <c r="BA7" s="180">
        <v>289.27134999999998</v>
      </c>
      <c r="BB7" s="180">
        <v>109.24184713509889</v>
      </c>
      <c r="BC7" s="180">
        <v>272.4617239168</v>
      </c>
    </row>
    <row r="8" spans="1:55">
      <c r="A8" s="181" t="s">
        <v>23</v>
      </c>
      <c r="B8" s="181" t="s">
        <v>23</v>
      </c>
      <c r="C8" s="519">
        <v>1862538093.9911242</v>
      </c>
      <c r="D8" s="520">
        <v>228782720.44241503</v>
      </c>
      <c r="E8" s="521">
        <v>191518760.84196243</v>
      </c>
      <c r="F8" s="521">
        <v>170590710.76173061</v>
      </c>
      <c r="G8" s="521">
        <v>117944404.61543815</v>
      </c>
      <c r="H8" s="521">
        <v>129555683.38664943</v>
      </c>
      <c r="I8" s="521">
        <v>134517930.57010254</v>
      </c>
      <c r="J8" s="521">
        <v>114526779.95063372</v>
      </c>
      <c r="K8" s="521">
        <v>115669647.04036433</v>
      </c>
      <c r="L8" s="521">
        <v>115099896.80922636</v>
      </c>
      <c r="M8" s="521">
        <v>148926366.27559453</v>
      </c>
      <c r="N8" s="521">
        <v>168914955.00527111</v>
      </c>
      <c r="O8" s="522">
        <v>226490238.29173607</v>
      </c>
      <c r="Q8" s="180">
        <v>2157.7378869900112</v>
      </c>
      <c r="R8" s="180">
        <v>1147.3219146372001</v>
      </c>
      <c r="S8" s="180">
        <v>883.90902864000009</v>
      </c>
      <c r="T8" s="180">
        <v>230.92187758150527</v>
      </c>
      <c r="U8" s="180">
        <v>263.41288599720002</v>
      </c>
      <c r="V8" s="180">
        <v>176.09834629759999</v>
      </c>
      <c r="W8" s="180">
        <v>210.97639296884472</v>
      </c>
      <c r="X8" s="180">
        <v>193.0513691244</v>
      </c>
      <c r="Y8" s="180">
        <v>126.06986947839999</v>
      </c>
      <c r="Z8" s="180">
        <v>167.44379987792669</v>
      </c>
      <c r="AA8" s="180">
        <v>151.03169908440003</v>
      </c>
      <c r="AB8" s="180">
        <v>127.70114933119999</v>
      </c>
      <c r="AC8" s="180">
        <v>159.0680581308865</v>
      </c>
      <c r="AD8" s="180">
        <v>103.1662548268</v>
      </c>
      <c r="AE8" s="180">
        <v>139.52255694399997</v>
      </c>
      <c r="AF8" s="180">
        <v>153.55053640140085</v>
      </c>
      <c r="AG8" s="180">
        <v>101.0399291196</v>
      </c>
      <c r="AH8" s="180">
        <v>110.44439231999999</v>
      </c>
      <c r="AI8" s="180">
        <v>156.12669432212647</v>
      </c>
      <c r="AJ8" s="180">
        <v>87.086012442799998</v>
      </c>
      <c r="AK8" s="180">
        <v>107.31488342719999</v>
      </c>
      <c r="AL8" s="180">
        <v>134.99580443204516</v>
      </c>
      <c r="AM8" s="180">
        <v>77.365382942800011</v>
      </c>
      <c r="AN8" s="180">
        <v>106.51317980159999</v>
      </c>
      <c r="AO8" s="180">
        <v>142.57162981581203</v>
      </c>
      <c r="AP8" s="180">
        <v>85.952464743200011</v>
      </c>
      <c r="AQ8" s="180">
        <v>119.36151737599999</v>
      </c>
      <c r="AR8" s="180">
        <v>162.35741152191923</v>
      </c>
      <c r="AS8" s="180">
        <v>85.215916356000008</v>
      </c>
      <c r="AT8" s="180">
        <v>111.66820692479997</v>
      </c>
      <c r="AU8" s="180">
        <v>192.84195125706387</v>
      </c>
      <c r="AV8" s="180">
        <v>0</v>
      </c>
      <c r="AW8" s="180">
        <v>137.42111774719999</v>
      </c>
      <c r="AX8" s="180">
        <v>208.75217322077265</v>
      </c>
      <c r="AY8" s="180">
        <v>0</v>
      </c>
      <c r="AZ8" s="180">
        <v>159.79281909119999</v>
      </c>
      <c r="BA8" s="180">
        <v>238.13155745970795</v>
      </c>
      <c r="BB8" s="180">
        <v>0</v>
      </c>
      <c r="BC8" s="180">
        <v>206.57734296319998</v>
      </c>
    </row>
    <row r="9" spans="1:55">
      <c r="A9" s="182" t="s">
        <v>165</v>
      </c>
      <c r="B9" s="182" t="s">
        <v>165</v>
      </c>
      <c r="C9" s="523">
        <v>2648870000</v>
      </c>
      <c r="D9" s="524">
        <v>519592000</v>
      </c>
      <c r="E9" s="525">
        <v>344408000</v>
      </c>
      <c r="F9" s="525">
        <v>240014000</v>
      </c>
      <c r="G9" s="525">
        <v>74569000</v>
      </c>
      <c r="H9" s="525">
        <v>68009000</v>
      </c>
      <c r="I9" s="525">
        <v>60239000</v>
      </c>
      <c r="J9" s="525">
        <v>59313000</v>
      </c>
      <c r="K9" s="525">
        <v>68488000</v>
      </c>
      <c r="L9" s="525">
        <v>112533000</v>
      </c>
      <c r="M9" s="525">
        <v>181370000</v>
      </c>
      <c r="N9" s="525">
        <v>355999000</v>
      </c>
      <c r="O9" s="526">
        <v>564336000</v>
      </c>
      <c r="Q9" s="180">
        <v>2649.9949833664205</v>
      </c>
      <c r="R9" s="180">
        <v>989.97693428054174</v>
      </c>
      <c r="S9" s="180">
        <v>906.73604112239991</v>
      </c>
      <c r="T9" s="180">
        <v>304.00945220476041</v>
      </c>
      <c r="U9" s="180">
        <v>242.6380090952</v>
      </c>
      <c r="V9" s="180">
        <v>169.55222734399999</v>
      </c>
      <c r="W9" s="180">
        <v>298.99963047105899</v>
      </c>
      <c r="X9" s="180">
        <v>160.89257465339998</v>
      </c>
      <c r="Y9" s="180">
        <v>105.4633169216</v>
      </c>
      <c r="Z9" s="180">
        <v>247.0476630007083</v>
      </c>
      <c r="AA9" s="180">
        <v>112.12383577220001</v>
      </c>
      <c r="AB9" s="180">
        <v>58.754407036800004</v>
      </c>
      <c r="AC9" s="180">
        <v>232.98445434371709</v>
      </c>
      <c r="AD9" s="180">
        <v>30.9646880301</v>
      </c>
      <c r="AE9" s="180">
        <v>44.046952780799998</v>
      </c>
      <c r="AF9" s="180">
        <v>131.00453364269532</v>
      </c>
      <c r="AG9" s="180">
        <v>31.766146649500005</v>
      </c>
      <c r="AH9" s="180">
        <v>21.044584022399999</v>
      </c>
      <c r="AI9" s="180">
        <v>103.02627678588811</v>
      </c>
      <c r="AJ9" s="180">
        <v>28.0943852535</v>
      </c>
      <c r="AK9" s="180">
        <v>7.9975516991999989</v>
      </c>
      <c r="AL9" s="180">
        <v>90.007922803466727</v>
      </c>
      <c r="AM9" s="180">
        <v>23.603147135000004</v>
      </c>
      <c r="AN9" s="180">
        <v>15.510477734399998</v>
      </c>
      <c r="AO9" s="180">
        <v>110.08592926891393</v>
      </c>
      <c r="AP9" s="180">
        <v>31.994804201599997</v>
      </c>
      <c r="AQ9" s="180">
        <v>36.425997593599995</v>
      </c>
      <c r="AR9" s="180">
        <v>193.23160555963648</v>
      </c>
      <c r="AS9" s="180">
        <v>39.212138355999997</v>
      </c>
      <c r="AT9" s="180">
        <v>52.570417731200003</v>
      </c>
      <c r="AU9" s="180">
        <v>255.75983816648912</v>
      </c>
      <c r="AV9" s="180">
        <v>73.551427982455351</v>
      </c>
      <c r="AW9" s="180">
        <v>84.7282139008</v>
      </c>
      <c r="AX9" s="180">
        <v>338.58964477511364</v>
      </c>
      <c r="AY9" s="180">
        <v>119.46534072128451</v>
      </c>
      <c r="AZ9" s="180">
        <v>166.30788064959998</v>
      </c>
      <c r="BA9" s="180">
        <v>345.24803234397223</v>
      </c>
      <c r="BB9" s="180">
        <v>97.51526824520198</v>
      </c>
      <c r="BC9" s="180">
        <v>263.63442419519998</v>
      </c>
    </row>
    <row r="10" spans="1:55">
      <c r="A10" s="183" t="s">
        <v>166</v>
      </c>
      <c r="B10" s="183" t="s">
        <v>166</v>
      </c>
      <c r="C10" s="515">
        <v>1448846000</v>
      </c>
      <c r="D10" s="516">
        <v>275018000</v>
      </c>
      <c r="E10" s="517">
        <v>181675000</v>
      </c>
      <c r="F10" s="517">
        <v>130499999.99999999</v>
      </c>
      <c r="G10" s="517">
        <v>39083000</v>
      </c>
      <c r="H10" s="517">
        <v>38496000</v>
      </c>
      <c r="I10" s="517">
        <v>34138000</v>
      </c>
      <c r="J10" s="517">
        <v>34587000</v>
      </c>
      <c r="K10" s="517">
        <v>37680000</v>
      </c>
      <c r="L10" s="517">
        <v>66539999.999999993</v>
      </c>
      <c r="M10" s="517">
        <v>102731000</v>
      </c>
      <c r="N10" s="517">
        <v>202270000</v>
      </c>
      <c r="O10" s="518">
        <v>306128000</v>
      </c>
      <c r="Q10" s="184">
        <v>761.59884011615372</v>
      </c>
      <c r="R10" s="185">
        <v>566.36955449420191</v>
      </c>
      <c r="S10" s="185">
        <v>507.01756161599997</v>
      </c>
      <c r="T10" s="186">
        <v>107.98872307692307</v>
      </c>
      <c r="U10" s="186">
        <v>128.47692037440001</v>
      </c>
      <c r="V10" s="187">
        <v>75.028727247999996</v>
      </c>
      <c r="W10" s="186">
        <v>100.09172307692307</v>
      </c>
      <c r="X10" s="186">
        <v>84.870696732599995</v>
      </c>
      <c r="Y10" s="187">
        <v>45.392967302399995</v>
      </c>
      <c r="Z10" s="186">
        <v>83.333123076923073</v>
      </c>
      <c r="AA10" s="186">
        <v>60.963767235800006</v>
      </c>
      <c r="AB10" s="187">
        <v>19.457478819199999</v>
      </c>
      <c r="AC10" s="186">
        <v>77.810523076923062</v>
      </c>
      <c r="AD10" s="186">
        <v>16.2290371329</v>
      </c>
      <c r="AE10" s="187">
        <v>12.299757583999998</v>
      </c>
      <c r="AF10" s="186">
        <v>32.400938461538459</v>
      </c>
      <c r="AG10" s="186">
        <v>17.983679992700004</v>
      </c>
      <c r="AH10" s="187">
        <v>8.2362427424</v>
      </c>
      <c r="AI10" s="186">
        <v>3.8400538461538463</v>
      </c>
      <c r="AJ10" s="186">
        <v>15.9476931167</v>
      </c>
      <c r="AK10" s="187">
        <v>4.6147272479999994</v>
      </c>
      <c r="AL10" s="186">
        <v>5.0961538461538467</v>
      </c>
      <c r="AM10" s="186">
        <v>14.362315418200001</v>
      </c>
      <c r="AN10" s="187">
        <v>7.5459393823999994</v>
      </c>
      <c r="AO10" s="186">
        <v>6.1190538461538466</v>
      </c>
      <c r="AP10" s="186">
        <v>17.602839450399998</v>
      </c>
      <c r="AQ10" s="187">
        <v>17.863599999999998</v>
      </c>
      <c r="AR10" s="186">
        <v>31.809294506717944</v>
      </c>
      <c r="AS10" s="186">
        <v>25.488227252799998</v>
      </c>
      <c r="AT10" s="187">
        <v>31.0842424704</v>
      </c>
      <c r="AU10" s="186">
        <v>80.318474306102559</v>
      </c>
      <c r="AV10" s="186">
        <v>50.319131319773746</v>
      </c>
      <c r="AW10" s="187">
        <v>47.991515222399997</v>
      </c>
      <c r="AX10" s="186">
        <v>115.71839738302566</v>
      </c>
      <c r="AY10" s="186">
        <v>70.831882996632871</v>
      </c>
      <c r="AZ10" s="187">
        <v>94.492181798399997</v>
      </c>
      <c r="BA10" s="186">
        <v>117.07238161261539</v>
      </c>
      <c r="BB10" s="186">
        <v>65.13819528619527</v>
      </c>
      <c r="BC10" s="187">
        <v>143.0101817984</v>
      </c>
    </row>
    <row r="11" spans="1:55">
      <c r="A11" s="188" t="s">
        <v>167</v>
      </c>
      <c r="B11" s="188" t="s">
        <v>167</v>
      </c>
      <c r="C11" s="519">
        <v>851688000</v>
      </c>
      <c r="D11" s="520">
        <v>170262000</v>
      </c>
      <c r="E11" s="521">
        <v>115087999.99999999</v>
      </c>
      <c r="F11" s="521">
        <v>64585000</v>
      </c>
      <c r="G11" s="521">
        <v>23537000</v>
      </c>
      <c r="H11" s="521">
        <v>21087000</v>
      </c>
      <c r="I11" s="521">
        <v>12724000</v>
      </c>
      <c r="J11" s="521">
        <v>16195000</v>
      </c>
      <c r="K11" s="521">
        <v>21119000</v>
      </c>
      <c r="L11" s="521">
        <v>36888000</v>
      </c>
      <c r="M11" s="521">
        <v>65980999.999999993</v>
      </c>
      <c r="N11" s="521">
        <v>121092000.00000001</v>
      </c>
      <c r="O11" s="522">
        <v>183130000</v>
      </c>
      <c r="Q11" s="189">
        <v>1265.0515706799999</v>
      </c>
      <c r="R11" s="190">
        <v>319.34427955993988</v>
      </c>
      <c r="S11" s="190">
        <v>330.07731477120001</v>
      </c>
      <c r="T11" s="191">
        <v>133.89973000000001</v>
      </c>
      <c r="U11" s="191">
        <v>79.539153229600004</v>
      </c>
      <c r="V11" s="192">
        <v>59.417631545599988</v>
      </c>
      <c r="W11" s="191">
        <v>133.72323999999998</v>
      </c>
      <c r="X11" s="191">
        <v>53.7641786748</v>
      </c>
      <c r="Y11" s="193">
        <v>33.790183388800003</v>
      </c>
      <c r="Z11" s="194">
        <v>111.3424</v>
      </c>
      <c r="AA11" s="191">
        <v>30.171386864400002</v>
      </c>
      <c r="AB11" s="193">
        <v>14.067654060799999</v>
      </c>
      <c r="AC11" s="194">
        <v>103.51429999999999</v>
      </c>
      <c r="AD11" s="191">
        <v>9.7737011079999991</v>
      </c>
      <c r="AE11" s="193">
        <v>12.1003896896</v>
      </c>
      <c r="AF11" s="194">
        <v>67.797600000000003</v>
      </c>
      <c r="AG11" s="191">
        <v>9.8508639468000005</v>
      </c>
      <c r="AH11" s="193">
        <v>4.5248664447999998</v>
      </c>
      <c r="AI11" s="194">
        <v>65.815399999999997</v>
      </c>
      <c r="AJ11" s="191">
        <v>5.9441561095999997</v>
      </c>
      <c r="AK11" s="193">
        <v>1.9573093887999999</v>
      </c>
      <c r="AL11" s="194">
        <v>57.324799999999996</v>
      </c>
      <c r="AM11" s="191">
        <v>6.0526969900000003</v>
      </c>
      <c r="AN11" s="193">
        <v>4.4048501440000001</v>
      </c>
      <c r="AO11" s="195">
        <v>68.788700000000006</v>
      </c>
      <c r="AP11" s="196">
        <v>9.8657811096000003</v>
      </c>
      <c r="AQ11" s="197">
        <v>9.6382861632000001</v>
      </c>
      <c r="AR11" s="195">
        <v>106.47272024999998</v>
      </c>
      <c r="AS11" s="196">
        <v>10.1395341808</v>
      </c>
      <c r="AT11" s="197">
        <v>17.232777545599998</v>
      </c>
      <c r="AU11" s="195">
        <v>120.68435225</v>
      </c>
      <c r="AV11" s="196">
        <v>23.232296662681605</v>
      </c>
      <c r="AW11" s="197">
        <v>30.823508982399996</v>
      </c>
      <c r="AX11" s="195">
        <v>152.21372258999997</v>
      </c>
      <c r="AY11" s="196">
        <v>48.633457724651635</v>
      </c>
      <c r="AZ11" s="197">
        <v>56.569051270399996</v>
      </c>
      <c r="BA11" s="195">
        <v>143.47460558999998</v>
      </c>
      <c r="BB11" s="196">
        <v>32.377072959006711</v>
      </c>
      <c r="BC11" s="196">
        <v>85.550806147200007</v>
      </c>
    </row>
    <row r="12" spans="1:55" ht="17.25" thickBot="1">
      <c r="A12" s="188" t="s">
        <v>168</v>
      </c>
      <c r="B12" s="188" t="s">
        <v>168</v>
      </c>
      <c r="C12" s="519">
        <v>348336000</v>
      </c>
      <c r="D12" s="520">
        <v>74312000</v>
      </c>
      <c r="E12" s="521">
        <v>47645000</v>
      </c>
      <c r="F12" s="521">
        <v>44929000</v>
      </c>
      <c r="G12" s="521">
        <v>11949000</v>
      </c>
      <c r="H12" s="521">
        <v>8426000</v>
      </c>
      <c r="I12" s="521">
        <v>13377000</v>
      </c>
      <c r="J12" s="521">
        <v>8531000</v>
      </c>
      <c r="K12" s="521">
        <v>9689000</v>
      </c>
      <c r="L12" s="521">
        <v>9105000</v>
      </c>
      <c r="M12" s="521">
        <v>12658000</v>
      </c>
      <c r="N12" s="521">
        <v>32637000</v>
      </c>
      <c r="O12" s="522">
        <v>75078000</v>
      </c>
      <c r="Q12" s="198">
        <v>623.34457257026668</v>
      </c>
      <c r="R12" s="199">
        <v>104.2631002264</v>
      </c>
      <c r="S12" s="199">
        <v>69.641164735199993</v>
      </c>
      <c r="T12" s="200">
        <v>62.120999127837337</v>
      </c>
      <c r="U12" s="200">
        <v>34.621935491199999</v>
      </c>
      <c r="V12" s="201">
        <v>35.105868550399997</v>
      </c>
      <c r="W12" s="200">
        <v>65.184667394135957</v>
      </c>
      <c r="X12" s="200">
        <v>22.257699245999998</v>
      </c>
      <c r="Y12" s="201">
        <v>26.280166230399999</v>
      </c>
      <c r="Z12" s="200">
        <v>52.372139923785227</v>
      </c>
      <c r="AA12" s="200">
        <v>20.988681672000002</v>
      </c>
      <c r="AB12" s="201">
        <v>25.229274156799999</v>
      </c>
      <c r="AC12" s="200">
        <v>51.65963126679403</v>
      </c>
      <c r="AD12" s="200">
        <v>4.9619497892000002</v>
      </c>
      <c r="AE12" s="201">
        <v>19.6468055072</v>
      </c>
      <c r="AF12" s="200">
        <v>30.805995181156856</v>
      </c>
      <c r="AG12" s="200">
        <v>3.9316027099999999</v>
      </c>
      <c r="AH12" s="201">
        <v>8.2834748351999998</v>
      </c>
      <c r="AI12" s="200">
        <v>33.370822939734268</v>
      </c>
      <c r="AJ12" s="200">
        <v>6.2025360272000007</v>
      </c>
      <c r="AK12" s="201">
        <v>1.4255150623999999</v>
      </c>
      <c r="AL12" s="200">
        <v>27.586968957312884</v>
      </c>
      <c r="AM12" s="200">
        <v>3.1881347268000004</v>
      </c>
      <c r="AN12" s="201">
        <v>3.5596882079999999</v>
      </c>
      <c r="AO12" s="200">
        <v>35.178175422760077</v>
      </c>
      <c r="AP12" s="200">
        <v>4.5261836415999994</v>
      </c>
      <c r="AQ12" s="201">
        <v>8.9241114303999982</v>
      </c>
      <c r="AR12" s="200">
        <v>54.949590802918536</v>
      </c>
      <c r="AS12" s="200">
        <v>3.5843769224000002</v>
      </c>
      <c r="AT12" s="201">
        <v>4.2533977151999993</v>
      </c>
      <c r="AU12" s="200">
        <v>54.75701161038657</v>
      </c>
      <c r="AV12" s="200">
        <v>0</v>
      </c>
      <c r="AW12" s="201">
        <v>5.9131896959999999</v>
      </c>
      <c r="AX12" s="200">
        <v>70.65752480208802</v>
      </c>
      <c r="AY12" s="200">
        <v>0</v>
      </c>
      <c r="AZ12" s="201">
        <v>15.246647580799999</v>
      </c>
      <c r="BA12" s="200">
        <v>84.701045141356857</v>
      </c>
      <c r="BB12" s="200">
        <v>0</v>
      </c>
      <c r="BC12" s="201">
        <v>35.0734362496</v>
      </c>
    </row>
    <row r="13" spans="1:55" ht="17.25" thickBot="1">
      <c r="A13" s="159" t="s">
        <v>169</v>
      </c>
      <c r="C13" s="202"/>
      <c r="D13" s="202"/>
      <c r="E13" s="202"/>
      <c r="F13" s="202"/>
      <c r="G13" s="202"/>
      <c r="H13" s="202"/>
      <c r="I13" s="202"/>
      <c r="J13" s="202"/>
      <c r="K13" s="202"/>
      <c r="L13" s="202"/>
      <c r="M13" s="202"/>
      <c r="N13" s="202"/>
      <c r="O13" s="202"/>
      <c r="Q13" s="203"/>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row>
    <row r="14" spans="1:55" ht="17.25" thickTop="1">
      <c r="A14" s="205" t="s">
        <v>13</v>
      </c>
      <c r="B14" s="206" t="s">
        <v>170</v>
      </c>
      <c r="C14" s="164" t="s">
        <v>6</v>
      </c>
      <c r="D14" s="165">
        <v>1</v>
      </c>
      <c r="E14" s="165">
        <v>2</v>
      </c>
      <c r="F14" s="480">
        <v>3</v>
      </c>
      <c r="G14" s="165">
        <v>4</v>
      </c>
      <c r="H14" s="165">
        <v>5</v>
      </c>
      <c r="I14" s="480">
        <v>6</v>
      </c>
      <c r="J14" s="165">
        <v>7</v>
      </c>
      <c r="K14" s="165">
        <v>8</v>
      </c>
      <c r="L14" s="480">
        <v>9</v>
      </c>
      <c r="M14" s="165">
        <v>10</v>
      </c>
      <c r="N14" s="165">
        <v>11</v>
      </c>
      <c r="O14" s="480">
        <v>12</v>
      </c>
    </row>
    <row r="15" spans="1:55">
      <c r="A15" s="207" t="s">
        <v>171</v>
      </c>
      <c r="B15" s="208" t="s">
        <v>172</v>
      </c>
      <c r="C15" s="209">
        <v>579538339.76978576</v>
      </c>
      <c r="D15" s="209">
        <v>110007483.07476747</v>
      </c>
      <c r="E15" s="209">
        <v>72669952.75997889</v>
      </c>
      <c r="F15" s="209">
        <v>52199808.12758217</v>
      </c>
      <c r="G15" s="209">
        <v>15633002.120761709</v>
      </c>
      <c r="H15" s="209">
        <v>15398402.815492604</v>
      </c>
      <c r="I15" s="209">
        <v>13655102.998301098</v>
      </c>
      <c r="J15" s="209">
        <v>13834838.478285503</v>
      </c>
      <c r="K15" s="209">
        <v>15072310.709695203</v>
      </c>
      <c r="L15" s="209">
        <v>26615669.70541938</v>
      </c>
      <c r="M15" s="209">
        <v>41092406.193856582</v>
      </c>
      <c r="N15" s="209">
        <v>80908283.445721447</v>
      </c>
      <c r="O15" s="209">
        <v>122451488.62426864</v>
      </c>
    </row>
    <row r="16" spans="1:55" ht="17.25" thickBot="1">
      <c r="A16" s="158"/>
      <c r="B16" s="210" t="s">
        <v>38</v>
      </c>
      <c r="C16" s="209">
        <v>869307509.65467858</v>
      </c>
      <c r="D16" s="209">
        <v>165011224.61215118</v>
      </c>
      <c r="E16" s="209">
        <v>109004929.13996834</v>
      </c>
      <c r="F16" s="209">
        <v>78299712.191373244</v>
      </c>
      <c r="G16" s="209">
        <v>23449503.181142561</v>
      </c>
      <c r="H16" s="209">
        <v>23097604.223238904</v>
      </c>
      <c r="I16" s="209">
        <v>20482654.497451644</v>
      </c>
      <c r="J16" s="209">
        <v>20752257.71742826</v>
      </c>
      <c r="K16" s="209">
        <v>22608466.064542804</v>
      </c>
      <c r="L16" s="209">
        <v>39923504.558129065</v>
      </c>
      <c r="M16" s="209">
        <v>61638609.290784851</v>
      </c>
      <c r="N16" s="209">
        <v>121362425.16858216</v>
      </c>
      <c r="O16" s="209">
        <v>183677232.93640292</v>
      </c>
    </row>
    <row r="17" spans="1:15" ht="17.25" thickTop="1">
      <c r="A17" s="211"/>
      <c r="B17" s="212" t="s">
        <v>173</v>
      </c>
      <c r="C17" s="164" t="s">
        <v>6</v>
      </c>
      <c r="D17" s="165">
        <v>1</v>
      </c>
      <c r="E17" s="165">
        <v>2</v>
      </c>
      <c r="F17" s="480">
        <v>3</v>
      </c>
      <c r="G17" s="165">
        <v>4</v>
      </c>
      <c r="H17" s="165">
        <v>5</v>
      </c>
      <c r="I17" s="480">
        <v>6</v>
      </c>
      <c r="J17" s="165">
        <v>7</v>
      </c>
      <c r="K17" s="165">
        <v>8</v>
      </c>
      <c r="L17" s="480">
        <v>9</v>
      </c>
      <c r="M17" s="165">
        <v>10</v>
      </c>
      <c r="N17" s="165">
        <v>11</v>
      </c>
      <c r="O17" s="480">
        <v>12</v>
      </c>
    </row>
    <row r="18" spans="1:15">
      <c r="A18" s="207" t="s">
        <v>171</v>
      </c>
      <c r="B18" s="208" t="s">
        <v>174</v>
      </c>
      <c r="C18" s="213">
        <v>7831.599186078186</v>
      </c>
      <c r="D18" s="213">
        <v>1466.7664409968995</v>
      </c>
      <c r="E18" s="213">
        <v>968.93270346638519</v>
      </c>
      <c r="F18" s="213">
        <v>695.99744170109557</v>
      </c>
      <c r="G18" s="213">
        <v>236.86366849638952</v>
      </c>
      <c r="H18" s="213">
        <v>233.30913356806977</v>
      </c>
      <c r="I18" s="213">
        <v>206.89549997425905</v>
      </c>
      <c r="J18" s="213">
        <v>209.61876482250761</v>
      </c>
      <c r="K18" s="213">
        <v>228.36834408629096</v>
      </c>
      <c r="L18" s="213">
        <v>403.26772280938457</v>
      </c>
      <c r="M18" s="213">
        <v>622.61221505843309</v>
      </c>
      <c r="N18" s="213">
        <v>963.1938505443029</v>
      </c>
      <c r="O18" s="213">
        <v>1457.7558169555789</v>
      </c>
    </row>
    <row r="19" spans="1:15" ht="17.25" thickBot="1">
      <c r="A19" s="158"/>
      <c r="B19" s="210" t="s">
        <v>175</v>
      </c>
      <c r="C19" s="213">
        <v>10601.311093349739</v>
      </c>
      <c r="D19" s="213">
        <v>1964.4193406208474</v>
      </c>
      <c r="E19" s="213">
        <v>1297.6777278567658</v>
      </c>
      <c r="F19" s="213">
        <v>932.1394308496815</v>
      </c>
      <c r="G19" s="213">
        <v>334.99290258775085</v>
      </c>
      <c r="H19" s="213">
        <v>329.96577461769863</v>
      </c>
      <c r="I19" s="213">
        <v>292.60934996359492</v>
      </c>
      <c r="J19" s="213">
        <v>296.46082453468944</v>
      </c>
      <c r="K19" s="213">
        <v>322.97808663632577</v>
      </c>
      <c r="L19" s="213">
        <v>570.33577940184375</v>
      </c>
      <c r="M19" s="213">
        <v>880.55156129692648</v>
      </c>
      <c r="N19" s="213">
        <v>1291.0896294530016</v>
      </c>
      <c r="O19" s="213">
        <v>1954.013116344712</v>
      </c>
    </row>
    <row r="20" spans="1:15" ht="17.25" thickTop="1">
      <c r="A20" s="214" t="s">
        <v>176</v>
      </c>
      <c r="B20" s="215" t="s">
        <v>177</v>
      </c>
      <c r="C20" s="164" t="s">
        <v>6</v>
      </c>
      <c r="D20" s="165">
        <v>1</v>
      </c>
      <c r="E20" s="165">
        <v>2</v>
      </c>
      <c r="F20" s="480">
        <v>3</v>
      </c>
      <c r="G20" s="165">
        <v>4</v>
      </c>
      <c r="H20" s="165">
        <v>5</v>
      </c>
      <c r="I20" s="480">
        <v>6</v>
      </c>
      <c r="J20" s="165">
        <v>7</v>
      </c>
      <c r="K20" s="165">
        <v>8</v>
      </c>
      <c r="L20" s="480">
        <v>9</v>
      </c>
      <c r="M20" s="165">
        <v>10</v>
      </c>
      <c r="N20" s="165">
        <v>11</v>
      </c>
      <c r="O20" s="480">
        <v>12</v>
      </c>
    </row>
    <row r="21" spans="1:15">
      <c r="A21" s="207" t="s">
        <v>171</v>
      </c>
      <c r="B21" s="208" t="s">
        <v>174</v>
      </c>
      <c r="C21" s="216">
        <v>74000</v>
      </c>
      <c r="D21" s="216">
        <v>75000</v>
      </c>
      <c r="E21" s="216">
        <v>75000</v>
      </c>
      <c r="F21" s="216">
        <v>75000</v>
      </c>
      <c r="G21" s="216">
        <v>66000</v>
      </c>
      <c r="H21" s="216">
        <v>66000</v>
      </c>
      <c r="I21" s="216">
        <v>66000</v>
      </c>
      <c r="J21" s="216">
        <v>66000</v>
      </c>
      <c r="K21" s="216">
        <v>66000</v>
      </c>
      <c r="L21" s="216">
        <v>66000</v>
      </c>
      <c r="M21" s="216">
        <v>66000</v>
      </c>
      <c r="N21" s="216">
        <v>84000</v>
      </c>
      <c r="O21" s="216">
        <v>84000</v>
      </c>
    </row>
    <row r="22" spans="1:15">
      <c r="A22" s="158"/>
      <c r="B22" s="210" t="s">
        <v>175</v>
      </c>
      <c r="C22" s="216">
        <v>82000</v>
      </c>
      <c r="D22" s="216">
        <v>84000</v>
      </c>
      <c r="E22" s="216">
        <v>84000</v>
      </c>
      <c r="F22" s="216">
        <v>84000</v>
      </c>
      <c r="G22" s="216">
        <v>70000</v>
      </c>
      <c r="H22" s="216">
        <v>70000</v>
      </c>
      <c r="I22" s="216">
        <v>70000</v>
      </c>
      <c r="J22" s="216">
        <v>70000</v>
      </c>
      <c r="K22" s="216">
        <v>70000</v>
      </c>
      <c r="L22" s="216">
        <v>70000</v>
      </c>
      <c r="M22" s="216">
        <v>70000</v>
      </c>
      <c r="N22" s="216">
        <v>94000</v>
      </c>
      <c r="O22" s="216">
        <v>94000</v>
      </c>
    </row>
    <row r="23" spans="1:15" ht="17.25" thickBot="1">
      <c r="A23" s="159" t="s">
        <v>178</v>
      </c>
      <c r="D23" s="217"/>
      <c r="E23" s="217"/>
      <c r="F23" s="217"/>
      <c r="G23" s="217"/>
      <c r="H23" s="217"/>
      <c r="N23" s="160"/>
      <c r="O23" s="161"/>
    </row>
    <row r="24" spans="1:15" ht="17.25" thickTop="1">
      <c r="A24" s="205" t="s">
        <v>13</v>
      </c>
      <c r="B24" s="206" t="s">
        <v>170</v>
      </c>
      <c r="C24" s="164" t="s">
        <v>6</v>
      </c>
      <c r="D24" s="165">
        <v>1</v>
      </c>
      <c r="E24" s="165">
        <v>2</v>
      </c>
      <c r="F24" s="480">
        <v>3</v>
      </c>
      <c r="G24" s="165">
        <v>4</v>
      </c>
      <c r="H24" s="165">
        <v>5</v>
      </c>
      <c r="I24" s="480">
        <v>6</v>
      </c>
      <c r="J24" s="165">
        <v>7</v>
      </c>
      <c r="K24" s="165">
        <v>8</v>
      </c>
      <c r="L24" s="480">
        <v>9</v>
      </c>
      <c r="M24" s="165">
        <v>10</v>
      </c>
      <c r="N24" s="165">
        <v>11</v>
      </c>
      <c r="O24" s="480">
        <v>12</v>
      </c>
    </row>
    <row r="25" spans="1:15">
      <c r="A25" s="207"/>
      <c r="B25" s="208" t="s">
        <v>174</v>
      </c>
      <c r="C25" s="209">
        <v>340675888.84631014</v>
      </c>
      <c r="D25" s="209">
        <v>68104855.153657958</v>
      </c>
      <c r="E25" s="209">
        <v>46035209.735423706</v>
      </c>
      <c r="F25" s="209">
        <v>25834043.345337663</v>
      </c>
      <c r="G25" s="209">
        <v>9414747.7079407144</v>
      </c>
      <c r="H25" s="209">
        <v>8434734.7814803924</v>
      </c>
      <c r="I25" s="209">
        <v>5089642.9546648171</v>
      </c>
      <c r="J25" s="209">
        <v>6478225.4250779329</v>
      </c>
      <c r="K25" s="209">
        <v>8447507.4999535792</v>
      </c>
      <c r="L25" s="209">
        <v>14755447.738429479</v>
      </c>
      <c r="M25" s="209">
        <v>26392418.442199495</v>
      </c>
      <c r="N25" s="209">
        <v>48436862.68358098</v>
      </c>
      <c r="O25" s="209">
        <v>73252291.787856981</v>
      </c>
    </row>
    <row r="26" spans="1:15" ht="17.25" thickBot="1">
      <c r="A26" s="158"/>
      <c r="B26" s="210" t="s">
        <v>175</v>
      </c>
      <c r="C26" s="209">
        <v>511013833.26946515</v>
      </c>
      <c r="D26" s="209">
        <v>102157282.73048693</v>
      </c>
      <c r="E26" s="209">
        <v>69052814.603135541</v>
      </c>
      <c r="F26" s="209">
        <v>38751065.018006481</v>
      </c>
      <c r="G26" s="209">
        <v>14122121.561911069</v>
      </c>
      <c r="H26" s="209">
        <v>12652102.172220584</v>
      </c>
      <c r="I26" s="209">
        <v>7634464.4319972266</v>
      </c>
      <c r="J26" s="209">
        <v>9717338.1376168989</v>
      </c>
      <c r="K26" s="209">
        <v>12671261.249930367</v>
      </c>
      <c r="L26" s="209">
        <v>22133171.607644215</v>
      </c>
      <c r="M26" s="209">
        <v>39588627.663299233</v>
      </c>
      <c r="N26" s="209">
        <v>72655294.025371462</v>
      </c>
      <c r="O26" s="209">
        <v>109878437.68178548</v>
      </c>
    </row>
    <row r="27" spans="1:15" ht="17.25" thickTop="1">
      <c r="A27" s="211"/>
      <c r="B27" s="206" t="s">
        <v>179</v>
      </c>
      <c r="C27" s="164" t="s">
        <v>6</v>
      </c>
      <c r="D27" s="165">
        <v>1</v>
      </c>
      <c r="E27" s="165">
        <v>2</v>
      </c>
      <c r="F27" s="480">
        <v>3</v>
      </c>
      <c r="G27" s="165">
        <v>4</v>
      </c>
      <c r="H27" s="165">
        <v>5</v>
      </c>
      <c r="I27" s="480">
        <v>6</v>
      </c>
      <c r="J27" s="165">
        <v>7</v>
      </c>
      <c r="K27" s="165">
        <v>8</v>
      </c>
      <c r="L27" s="480">
        <v>9</v>
      </c>
      <c r="M27" s="165">
        <v>10</v>
      </c>
      <c r="N27" s="165">
        <v>11</v>
      </c>
      <c r="O27" s="480">
        <v>12</v>
      </c>
    </row>
    <row r="28" spans="1:15">
      <c r="A28" s="207"/>
      <c r="B28" s="208" t="s">
        <v>174</v>
      </c>
      <c r="C28" s="213">
        <v>4104.5287812808447</v>
      </c>
      <c r="D28" s="213">
        <v>820.54042353804766</v>
      </c>
      <c r="E28" s="213">
        <v>554.64108114968326</v>
      </c>
      <c r="F28" s="213">
        <v>311.25353428117666</v>
      </c>
      <c r="G28" s="213">
        <v>113.43069527639415</v>
      </c>
      <c r="H28" s="213">
        <v>101.62331062024569</v>
      </c>
      <c r="I28" s="213">
        <v>61.320999453792979</v>
      </c>
      <c r="J28" s="213">
        <v>78.050908735878707</v>
      </c>
      <c r="K28" s="213">
        <v>101.77719879462144</v>
      </c>
      <c r="L28" s="213">
        <v>177.77647877625878</v>
      </c>
      <c r="M28" s="213">
        <v>317.98094508674092</v>
      </c>
      <c r="N28" s="213">
        <v>583.5766588383251</v>
      </c>
      <c r="O28" s="213">
        <v>882.55773238381903</v>
      </c>
    </row>
    <row r="29" spans="1:15" ht="17.25" thickBot="1">
      <c r="A29" s="158"/>
      <c r="B29" s="210" t="s">
        <v>175</v>
      </c>
      <c r="C29" s="213">
        <v>5436.3173752070761</v>
      </c>
      <c r="D29" s="213">
        <v>1086.7796035158185</v>
      </c>
      <c r="E29" s="213">
        <v>734.6044106716547</v>
      </c>
      <c r="F29" s="213">
        <v>412.24537253198383</v>
      </c>
      <c r="G29" s="213">
        <v>150.23533576501137</v>
      </c>
      <c r="H29" s="213">
        <v>134.59683161936792</v>
      </c>
      <c r="I29" s="213">
        <v>81.217706723374747</v>
      </c>
      <c r="J29" s="213">
        <v>103.37593763422232</v>
      </c>
      <c r="K29" s="213">
        <v>134.8006515950039</v>
      </c>
      <c r="L29" s="213">
        <v>235.45927242174696</v>
      </c>
      <c r="M29" s="213">
        <v>421.15561343935354</v>
      </c>
      <c r="N29" s="213">
        <v>772.92865984437731</v>
      </c>
      <c r="O29" s="213">
        <v>1168.9195498062286</v>
      </c>
    </row>
    <row r="30" spans="1:15" ht="17.25" thickTop="1">
      <c r="A30" s="214"/>
      <c r="B30" s="206" t="s">
        <v>177</v>
      </c>
      <c r="C30" s="164" t="s">
        <v>6</v>
      </c>
      <c r="D30" s="165">
        <v>1</v>
      </c>
      <c r="E30" s="165">
        <v>2</v>
      </c>
      <c r="F30" s="480">
        <v>3</v>
      </c>
      <c r="G30" s="165">
        <v>4</v>
      </c>
      <c r="H30" s="165">
        <v>5</v>
      </c>
      <c r="I30" s="480">
        <v>6</v>
      </c>
      <c r="J30" s="165">
        <v>7</v>
      </c>
      <c r="K30" s="165">
        <v>8</v>
      </c>
      <c r="L30" s="480">
        <v>9</v>
      </c>
      <c r="M30" s="165">
        <v>10</v>
      </c>
      <c r="N30" s="165">
        <v>11</v>
      </c>
      <c r="O30" s="480">
        <v>12</v>
      </c>
    </row>
    <row r="31" spans="1:15">
      <c r="A31" s="207"/>
      <c r="B31" s="208" t="s">
        <v>174</v>
      </c>
      <c r="C31" s="216">
        <v>83000</v>
      </c>
      <c r="D31" s="216">
        <v>83000</v>
      </c>
      <c r="E31" s="216">
        <v>83000</v>
      </c>
      <c r="F31" s="216">
        <v>83000</v>
      </c>
      <c r="G31" s="216">
        <v>83000</v>
      </c>
      <c r="H31" s="216">
        <v>83000</v>
      </c>
      <c r="I31" s="216">
        <v>83000</v>
      </c>
      <c r="J31" s="216">
        <v>83000</v>
      </c>
      <c r="K31" s="216">
        <v>83000</v>
      </c>
      <c r="L31" s="216">
        <v>83000</v>
      </c>
      <c r="M31" s="216">
        <v>83000</v>
      </c>
      <c r="N31" s="216">
        <v>83000</v>
      </c>
      <c r="O31" s="216">
        <v>83000</v>
      </c>
    </row>
    <row r="32" spans="1:15">
      <c r="A32" s="158"/>
      <c r="B32" s="210" t="s">
        <v>175</v>
      </c>
      <c r="C32" s="216">
        <v>94000</v>
      </c>
      <c r="D32" s="216">
        <v>94000</v>
      </c>
      <c r="E32" s="216">
        <v>94000</v>
      </c>
      <c r="F32" s="216">
        <v>94000</v>
      </c>
      <c r="G32" s="216">
        <v>94000</v>
      </c>
      <c r="H32" s="216">
        <v>94000</v>
      </c>
      <c r="I32" s="216">
        <v>94000</v>
      </c>
      <c r="J32" s="216">
        <v>94000</v>
      </c>
      <c r="K32" s="216">
        <v>94000</v>
      </c>
      <c r="L32" s="216">
        <v>94000</v>
      </c>
      <c r="M32" s="216">
        <v>94000</v>
      </c>
      <c r="N32" s="216">
        <v>94000</v>
      </c>
      <c r="O32" s="216">
        <v>94000</v>
      </c>
    </row>
    <row r="34" spans="1:15" ht="17.25" thickBot="1">
      <c r="A34" s="159" t="s">
        <v>180</v>
      </c>
      <c r="D34" s="217"/>
      <c r="N34" s="160"/>
      <c r="O34" s="161"/>
    </row>
    <row r="35" spans="1:15" ht="17.25" thickTop="1">
      <c r="A35" s="1648" t="s">
        <v>13</v>
      </c>
      <c r="B35" s="1648"/>
      <c r="C35" s="480"/>
      <c r="D35" s="218"/>
      <c r="E35" s="218"/>
      <c r="F35" s="218"/>
      <c r="G35" s="218"/>
      <c r="H35" s="218"/>
      <c r="I35" s="218"/>
      <c r="J35" s="218"/>
      <c r="K35" s="218"/>
      <c r="L35" s="218"/>
      <c r="M35" s="218"/>
      <c r="N35" s="218"/>
      <c r="O35" s="219"/>
    </row>
    <row r="36" spans="1:15">
      <c r="A36" s="220" t="s">
        <v>181</v>
      </c>
      <c r="B36" s="220"/>
      <c r="C36" s="221"/>
      <c r="D36" s="221"/>
      <c r="E36" s="221"/>
      <c r="F36" s="221"/>
      <c r="G36" s="221"/>
      <c r="H36" s="221"/>
      <c r="I36" s="221"/>
      <c r="J36" s="221"/>
      <c r="K36" s="221"/>
      <c r="L36" s="221"/>
      <c r="M36" s="221"/>
      <c r="N36" s="221"/>
      <c r="O36" s="222"/>
    </row>
    <row r="37" spans="1:15">
      <c r="A37" s="181" t="s">
        <v>182</v>
      </c>
      <c r="C37" s="223"/>
      <c r="D37" s="223"/>
      <c r="E37" s="223"/>
      <c r="F37" s="223"/>
      <c r="G37" s="223"/>
      <c r="H37" s="223"/>
      <c r="I37" s="223"/>
      <c r="J37" s="223"/>
      <c r="K37" s="223"/>
      <c r="L37" s="223"/>
      <c r="M37" s="223"/>
      <c r="N37" s="223"/>
      <c r="O37" s="223"/>
    </row>
    <row r="38" spans="1:15">
      <c r="A38" s="224" t="s">
        <v>183</v>
      </c>
      <c r="B38" s="225"/>
      <c r="C38" s="226"/>
      <c r="D38" s="226"/>
      <c r="E38" s="226"/>
      <c r="F38" s="226"/>
      <c r="G38" s="226"/>
      <c r="H38" s="226"/>
      <c r="I38" s="226"/>
      <c r="J38" s="226"/>
      <c r="K38" s="226"/>
      <c r="L38" s="226"/>
      <c r="M38" s="226"/>
      <c r="N38" s="226"/>
      <c r="O38" s="226"/>
    </row>
    <row r="39" spans="1:15">
      <c r="A39" s="224" t="s">
        <v>184</v>
      </c>
      <c r="B39" s="225"/>
      <c r="C39" s="226"/>
      <c r="D39" s="226"/>
      <c r="E39" s="226"/>
      <c r="F39" s="226"/>
      <c r="G39" s="226"/>
      <c r="H39" s="226"/>
      <c r="I39" s="226"/>
      <c r="J39" s="226"/>
      <c r="K39" s="226"/>
      <c r="L39" s="226"/>
      <c r="M39" s="226"/>
      <c r="N39" s="226"/>
      <c r="O39" s="226"/>
    </row>
    <row r="40" spans="1:15">
      <c r="A40" s="224" t="s">
        <v>185</v>
      </c>
      <c r="B40" s="225"/>
      <c r="C40" s="226"/>
      <c r="D40" s="226"/>
      <c r="E40" s="226"/>
      <c r="F40" s="226"/>
      <c r="G40" s="226"/>
      <c r="H40" s="226"/>
      <c r="I40" s="226"/>
      <c r="J40" s="226"/>
      <c r="K40" s="226"/>
      <c r="L40" s="226"/>
      <c r="M40" s="226"/>
      <c r="N40" s="226"/>
      <c r="O40" s="226"/>
    </row>
    <row r="41" spans="1:15" ht="17.25" thickBot="1">
      <c r="A41" s="227" t="s">
        <v>186</v>
      </c>
      <c r="B41" s="228"/>
      <c r="C41" s="229"/>
      <c r="D41" s="229"/>
      <c r="E41" s="229"/>
      <c r="F41" s="229"/>
      <c r="G41" s="229"/>
      <c r="H41" s="229"/>
      <c r="I41" s="229"/>
      <c r="J41" s="229"/>
      <c r="K41" s="229"/>
      <c r="L41" s="229"/>
      <c r="M41" s="229"/>
      <c r="N41" s="229"/>
      <c r="O41" s="226"/>
    </row>
    <row r="42" spans="1:15">
      <c r="A42" s="230" t="s">
        <v>187</v>
      </c>
      <c r="B42" s="230"/>
      <c r="C42" s="231"/>
      <c r="D42" s="231"/>
      <c r="E42" s="231"/>
      <c r="F42" s="231"/>
      <c r="G42" s="231"/>
      <c r="H42" s="231"/>
      <c r="I42" s="231"/>
      <c r="J42" s="231"/>
      <c r="K42" s="231"/>
      <c r="L42" s="231"/>
      <c r="M42" s="231"/>
      <c r="N42" s="231"/>
      <c r="O42" s="232"/>
    </row>
    <row r="43" spans="1:15">
      <c r="A43" s="181" t="s">
        <v>182</v>
      </c>
      <c r="C43" s="233"/>
      <c r="D43" s="233"/>
      <c r="E43" s="233"/>
      <c r="F43" s="233"/>
      <c r="G43" s="233"/>
      <c r="H43" s="233"/>
      <c r="I43" s="233"/>
      <c r="J43" s="233"/>
      <c r="K43" s="233"/>
      <c r="L43" s="233"/>
      <c r="M43" s="233"/>
      <c r="N43" s="233"/>
      <c r="O43" s="233"/>
    </row>
    <row r="44" spans="1:15">
      <c r="A44" s="224" t="s">
        <v>183</v>
      </c>
      <c r="B44" s="225"/>
      <c r="C44" s="234"/>
      <c r="D44" s="234"/>
      <c r="E44" s="234"/>
      <c r="F44" s="234"/>
      <c r="G44" s="234"/>
      <c r="H44" s="234"/>
      <c r="I44" s="234"/>
      <c r="J44" s="234"/>
      <c r="K44" s="234"/>
      <c r="L44" s="234"/>
      <c r="M44" s="234"/>
      <c r="N44" s="234"/>
      <c r="O44" s="234"/>
    </row>
    <row r="45" spans="1:15">
      <c r="A45" s="224" t="s">
        <v>184</v>
      </c>
      <c r="B45" s="225"/>
      <c r="C45" s="234"/>
      <c r="D45" s="234"/>
      <c r="E45" s="234"/>
      <c r="F45" s="234"/>
      <c r="G45" s="234"/>
      <c r="H45" s="234"/>
      <c r="I45" s="234"/>
      <c r="J45" s="234"/>
      <c r="K45" s="234"/>
      <c r="L45" s="234"/>
      <c r="M45" s="234"/>
      <c r="N45" s="234"/>
      <c r="O45" s="234"/>
    </row>
    <row r="46" spans="1:15">
      <c r="A46" s="224" t="s">
        <v>185</v>
      </c>
      <c r="B46" s="225"/>
      <c r="C46" s="234"/>
      <c r="D46" s="234"/>
      <c r="E46" s="234"/>
      <c r="F46" s="234"/>
      <c r="G46" s="234"/>
      <c r="H46" s="234"/>
      <c r="I46" s="234"/>
      <c r="J46" s="234"/>
      <c r="K46" s="234"/>
      <c r="L46" s="234"/>
      <c r="M46" s="234"/>
      <c r="N46" s="234"/>
      <c r="O46" s="234"/>
    </row>
    <row r="47" spans="1:15" ht="17.25" thickBot="1">
      <c r="A47" s="227" t="s">
        <v>186</v>
      </c>
      <c r="B47" s="228"/>
      <c r="C47" s="235"/>
      <c r="D47" s="235"/>
      <c r="E47" s="235"/>
      <c r="F47" s="235"/>
      <c r="G47" s="235"/>
      <c r="H47" s="235"/>
      <c r="I47" s="235"/>
      <c r="J47" s="235"/>
      <c r="K47" s="235"/>
      <c r="L47" s="235"/>
      <c r="M47" s="235"/>
      <c r="N47" s="235"/>
      <c r="O47" s="234"/>
    </row>
    <row r="48" spans="1:15">
      <c r="A48" s="230" t="s">
        <v>176</v>
      </c>
      <c r="B48" s="230"/>
      <c r="C48" s="231"/>
      <c r="D48" s="231"/>
      <c r="E48" s="231"/>
      <c r="F48" s="231"/>
      <c r="G48" s="231"/>
      <c r="H48" s="231"/>
      <c r="I48" s="231"/>
      <c r="J48" s="231"/>
      <c r="K48" s="231"/>
      <c r="L48" s="231"/>
      <c r="M48" s="231"/>
      <c r="N48" s="231"/>
      <c r="O48" s="232"/>
    </row>
    <row r="49" spans="1:15">
      <c r="A49" s="181" t="s">
        <v>182</v>
      </c>
      <c r="C49" s="236"/>
      <c r="D49" s="236"/>
      <c r="E49" s="236"/>
      <c r="F49" s="236"/>
      <c r="G49" s="236"/>
      <c r="H49" s="236"/>
      <c r="I49" s="236"/>
      <c r="J49" s="236"/>
      <c r="K49" s="236"/>
      <c r="L49" s="236"/>
      <c r="M49" s="236"/>
      <c r="N49" s="236"/>
      <c r="O49" s="236"/>
    </row>
    <row r="50" spans="1:15">
      <c r="A50" s="224" t="s">
        <v>183</v>
      </c>
      <c r="B50" s="225"/>
      <c r="C50" s="237"/>
      <c r="D50" s="237"/>
      <c r="E50" s="237"/>
      <c r="F50" s="237"/>
      <c r="G50" s="237"/>
      <c r="H50" s="237"/>
      <c r="I50" s="237"/>
      <c r="J50" s="237"/>
      <c r="K50" s="237"/>
      <c r="L50" s="237"/>
      <c r="M50" s="237"/>
      <c r="N50" s="237"/>
      <c r="O50" s="237"/>
    </row>
    <row r="51" spans="1:15">
      <c r="A51" s="224" t="s">
        <v>184</v>
      </c>
      <c r="B51" s="225"/>
      <c r="C51" s="237"/>
      <c r="D51" s="237"/>
      <c r="E51" s="237"/>
      <c r="F51" s="237"/>
      <c r="G51" s="237"/>
      <c r="H51" s="237"/>
      <c r="I51" s="237"/>
      <c r="J51" s="237"/>
      <c r="K51" s="237"/>
      <c r="L51" s="237"/>
      <c r="M51" s="237"/>
      <c r="N51" s="237"/>
      <c r="O51" s="237"/>
    </row>
    <row r="52" spans="1:15">
      <c r="A52" s="224" t="s">
        <v>185</v>
      </c>
      <c r="B52" s="225"/>
      <c r="C52" s="237"/>
      <c r="D52" s="237"/>
      <c r="E52" s="237"/>
      <c r="F52" s="237"/>
      <c r="G52" s="237"/>
      <c r="H52" s="237"/>
      <c r="I52" s="237"/>
      <c r="J52" s="237"/>
      <c r="K52" s="237"/>
      <c r="L52" s="237"/>
      <c r="M52" s="237"/>
      <c r="N52" s="237"/>
      <c r="O52" s="237"/>
    </row>
    <row r="53" spans="1:15" ht="17.25" thickBot="1">
      <c r="A53" s="227" t="s">
        <v>186</v>
      </c>
      <c r="B53" s="228"/>
      <c r="C53" s="238"/>
      <c r="D53" s="238"/>
      <c r="E53" s="238"/>
      <c r="F53" s="238"/>
      <c r="G53" s="238"/>
      <c r="H53" s="238"/>
      <c r="I53" s="238"/>
      <c r="J53" s="238"/>
      <c r="K53" s="238"/>
      <c r="L53" s="238"/>
      <c r="M53" s="238"/>
      <c r="N53" s="238"/>
      <c r="O53" s="237"/>
    </row>
    <row r="54" spans="1:15" ht="17.25" thickBot="1"/>
    <row r="55" spans="1:15" ht="17.25" thickTop="1">
      <c r="A55" s="239"/>
      <c r="B55" s="239"/>
      <c r="C55" s="240"/>
      <c r="D55" s="218"/>
      <c r="E55" s="218"/>
      <c r="F55" s="218"/>
      <c r="G55" s="218"/>
      <c r="H55" s="218"/>
      <c r="I55" s="218"/>
      <c r="J55" s="218"/>
      <c r="K55" s="218"/>
      <c r="L55" s="218"/>
      <c r="M55" s="218"/>
      <c r="N55" s="218"/>
      <c r="O55" s="219"/>
    </row>
    <row r="56" spans="1:15">
      <c r="A56" s="239"/>
      <c r="B56" s="239" t="s">
        <v>163</v>
      </c>
      <c r="C56" s="241"/>
      <c r="D56" s="242"/>
      <c r="E56" s="242"/>
      <c r="F56" s="242"/>
      <c r="G56" s="242"/>
      <c r="H56" s="242"/>
      <c r="I56" s="242"/>
      <c r="J56" s="242"/>
      <c r="K56" s="242"/>
      <c r="L56" s="242"/>
      <c r="M56" s="242"/>
      <c r="N56" s="242"/>
      <c r="O56" s="242"/>
    </row>
    <row r="57" spans="1:15">
      <c r="A57" s="239"/>
      <c r="B57" s="239"/>
      <c r="C57" s="239"/>
      <c r="D57" s="242"/>
      <c r="E57" s="242"/>
      <c r="F57" s="242"/>
      <c r="G57" s="242"/>
      <c r="H57" s="242"/>
      <c r="I57" s="242"/>
      <c r="J57" s="242"/>
      <c r="K57" s="242"/>
      <c r="L57" s="242"/>
      <c r="M57" s="242"/>
      <c r="N57" s="242"/>
      <c r="O57" s="242"/>
    </row>
    <row r="58" spans="1:15">
      <c r="A58" s="239"/>
      <c r="B58" s="239"/>
      <c r="C58" s="239"/>
      <c r="D58" s="243"/>
      <c r="E58" s="243"/>
      <c r="F58" s="243"/>
      <c r="G58" s="243"/>
      <c r="H58" s="243"/>
      <c r="I58" s="243"/>
      <c r="J58" s="243"/>
      <c r="K58" s="243"/>
      <c r="L58" s="243"/>
      <c r="M58" s="243"/>
      <c r="N58" s="243"/>
      <c r="O58" s="243"/>
    </row>
    <row r="59" spans="1:15">
      <c r="A59" s="239"/>
      <c r="B59" s="239"/>
      <c r="C59" s="239"/>
      <c r="D59" s="244"/>
      <c r="E59" s="244"/>
      <c r="F59" s="244"/>
      <c r="G59" s="244"/>
      <c r="H59" s="244"/>
      <c r="I59" s="244"/>
      <c r="J59" s="244"/>
      <c r="K59" s="244"/>
      <c r="L59" s="244"/>
      <c r="M59" s="244"/>
      <c r="N59" s="244"/>
      <c r="O59" s="244"/>
    </row>
    <row r="60" spans="1:15">
      <c r="B60" s="155" t="s">
        <v>164</v>
      </c>
      <c r="C60" s="241"/>
      <c r="D60" s="245"/>
      <c r="E60" s="245"/>
      <c r="F60" s="245"/>
      <c r="G60" s="245"/>
      <c r="H60" s="245"/>
      <c r="I60" s="245"/>
      <c r="J60" s="245"/>
      <c r="K60" s="245"/>
      <c r="L60" s="245"/>
      <c r="M60" s="245"/>
      <c r="N60" s="245"/>
      <c r="O60" s="245"/>
    </row>
    <row r="61" spans="1:15">
      <c r="C61" s="239"/>
      <c r="D61" s="245"/>
      <c r="E61" s="245"/>
      <c r="F61" s="245"/>
      <c r="G61" s="245"/>
      <c r="H61" s="245"/>
      <c r="I61" s="245"/>
      <c r="J61" s="245"/>
      <c r="K61" s="245"/>
      <c r="L61" s="245"/>
      <c r="M61" s="245"/>
      <c r="N61" s="245"/>
      <c r="O61" s="245"/>
    </row>
    <row r="62" spans="1:15">
      <c r="C62" s="239"/>
      <c r="D62" s="245"/>
      <c r="E62" s="245"/>
      <c r="F62" s="245"/>
      <c r="G62" s="245"/>
      <c r="H62" s="245"/>
      <c r="I62" s="245"/>
      <c r="J62" s="245"/>
      <c r="K62" s="245"/>
      <c r="L62" s="245"/>
      <c r="M62" s="245"/>
      <c r="N62" s="245"/>
      <c r="O62" s="245"/>
    </row>
    <row r="63" spans="1:15">
      <c r="B63" s="155" t="s">
        <v>188</v>
      </c>
      <c r="C63" s="241"/>
      <c r="D63" s="245"/>
      <c r="E63" s="245"/>
      <c r="F63" s="245"/>
      <c r="G63" s="245"/>
      <c r="H63" s="245"/>
      <c r="I63" s="245"/>
      <c r="J63" s="245"/>
      <c r="K63" s="245"/>
      <c r="L63" s="245"/>
      <c r="M63" s="245"/>
      <c r="N63" s="245"/>
      <c r="O63" s="245"/>
    </row>
    <row r="64" spans="1:15">
      <c r="C64" s="239"/>
      <c r="D64" s="245"/>
      <c r="E64" s="245"/>
      <c r="F64" s="245"/>
      <c r="G64" s="245"/>
      <c r="H64" s="245"/>
      <c r="I64" s="245"/>
      <c r="J64" s="245"/>
      <c r="K64" s="245"/>
      <c r="L64" s="245"/>
      <c r="M64" s="245"/>
      <c r="N64" s="245"/>
      <c r="O64" s="245"/>
    </row>
    <row r="65" spans="2:15">
      <c r="C65" s="239"/>
      <c r="D65" s="245"/>
      <c r="E65" s="245"/>
      <c r="F65" s="245"/>
      <c r="G65" s="245"/>
      <c r="H65" s="245"/>
      <c r="I65" s="245"/>
      <c r="J65" s="245"/>
      <c r="K65" s="245"/>
      <c r="L65" s="245"/>
      <c r="M65" s="245"/>
      <c r="N65" s="245"/>
      <c r="O65" s="245"/>
    </row>
    <row r="66" spans="2:15">
      <c r="D66" s="246"/>
      <c r="E66" s="246"/>
      <c r="F66" s="246"/>
      <c r="G66" s="246"/>
      <c r="H66" s="246"/>
      <c r="I66" s="246"/>
      <c r="J66" s="246"/>
      <c r="K66" s="246"/>
      <c r="L66" s="246"/>
      <c r="M66" s="246"/>
      <c r="N66" s="246"/>
      <c r="O66" s="246"/>
    </row>
    <row r="67" spans="2:15">
      <c r="B67" s="155" t="s">
        <v>23</v>
      </c>
      <c r="C67" s="239"/>
      <c r="D67" s="180"/>
      <c r="E67" s="180"/>
      <c r="F67" s="180"/>
      <c r="G67" s="180"/>
      <c r="H67" s="180"/>
      <c r="I67" s="180"/>
      <c r="J67" s="180"/>
      <c r="K67" s="180"/>
      <c r="L67" s="180"/>
      <c r="M67" s="180"/>
      <c r="N67" s="180"/>
      <c r="O67" s="180"/>
    </row>
    <row r="68" spans="2:15">
      <c r="C68" s="239"/>
      <c r="D68" s="245"/>
      <c r="E68" s="245"/>
      <c r="F68" s="245"/>
      <c r="G68" s="245"/>
      <c r="H68" s="245"/>
      <c r="I68" s="245"/>
      <c r="J68" s="245"/>
      <c r="K68" s="245"/>
      <c r="L68" s="245"/>
      <c r="M68" s="245"/>
      <c r="N68" s="245"/>
      <c r="O68" s="245"/>
    </row>
    <row r="69" spans="2:15">
      <c r="D69" s="180"/>
      <c r="E69" s="180"/>
      <c r="F69" s="180"/>
      <c r="G69" s="180"/>
      <c r="H69" s="180"/>
      <c r="I69" s="180"/>
      <c r="J69" s="180"/>
      <c r="K69" s="180"/>
      <c r="L69" s="180"/>
      <c r="M69" s="180"/>
      <c r="N69" s="180"/>
      <c r="O69" s="180"/>
    </row>
  </sheetData>
  <mergeCells count="14">
    <mergeCell ref="BA3:BC3"/>
    <mergeCell ref="A35:B35"/>
    <mergeCell ref="AI3:AK3"/>
    <mergeCell ref="AL3:AN3"/>
    <mergeCell ref="AO3:AQ3"/>
    <mergeCell ref="AR3:AT3"/>
    <mergeCell ref="AU3:AW3"/>
    <mergeCell ref="AX3:AZ3"/>
    <mergeCell ref="Q3:S3"/>
    <mergeCell ref="T3:V3"/>
    <mergeCell ref="W3:Y3"/>
    <mergeCell ref="Z3:AB3"/>
    <mergeCell ref="AC3:AE3"/>
    <mergeCell ref="AF3:AH3"/>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Y113"/>
  <sheetViews>
    <sheetView tabSelected="1" zoomScale="70" zoomScaleNormal="70" workbookViewId="0">
      <pane xSplit="4" ySplit="5" topLeftCell="E22" activePane="bottomRight" state="frozen"/>
      <selection pane="topRight" activeCell="F1" sqref="F1"/>
      <selection pane="bottomLeft" activeCell="A9" sqref="A9"/>
      <selection pane="bottomRight" activeCell="BA47" sqref="BA47"/>
    </sheetView>
  </sheetViews>
  <sheetFormatPr defaultColWidth="9" defaultRowHeight="16.899999999999999"/>
  <cols>
    <col min="1" max="2" width="1.375" style="14" customWidth="1"/>
    <col min="3" max="3" width="1.375" style="12" customWidth="1"/>
    <col min="4" max="4" width="28.5" style="12" customWidth="1"/>
    <col min="5" max="5" width="7.875" style="126" hidden="1" customWidth="1"/>
    <col min="6" max="6" width="12.1875" style="126" hidden="1" customWidth="1"/>
    <col min="7" max="7" width="7.875" style="126" hidden="1" customWidth="1"/>
    <col min="8" max="8" width="12.125" style="126" hidden="1" customWidth="1"/>
    <col min="9" max="9" width="4.875" style="126" hidden="1" customWidth="1"/>
    <col min="10" max="10" width="5.375" style="126" hidden="1" customWidth="1"/>
    <col min="11" max="11" width="7.875" style="126" hidden="1" customWidth="1"/>
    <col min="12" max="12" width="12.1875" style="126" hidden="1" customWidth="1"/>
    <col min="13" max="14" width="7.875" style="126" hidden="1" customWidth="1"/>
    <col min="15" max="15" width="8.6875" style="126" hidden="1" customWidth="1"/>
    <col min="16" max="16" width="10.5" style="126" hidden="1" customWidth="1"/>
    <col min="17" max="17" width="7.875" style="126" hidden="1" customWidth="1"/>
    <col min="18" max="18" width="10.5" style="126" hidden="1" customWidth="1"/>
    <col min="19" max="21" width="7.875" style="126" hidden="1" customWidth="1"/>
    <col min="22" max="22" width="10.5" style="126" hidden="1" customWidth="1"/>
    <col min="23" max="23" width="9.1875" style="126" hidden="1" customWidth="1"/>
    <col min="24" max="24" width="7.6875" style="126" hidden="1" customWidth="1"/>
    <col min="25" max="25" width="9.6875" style="126" hidden="1" customWidth="1"/>
    <col min="26" max="26" width="11" style="126" hidden="1" customWidth="1"/>
    <col min="27" max="27" width="9.6875" style="126" hidden="1" customWidth="1"/>
    <col min="28" max="28" width="11" style="126" hidden="1" customWidth="1"/>
    <col min="29" max="31" width="9.6875" style="126" hidden="1" customWidth="1"/>
    <col min="32" max="32" width="11" style="126" hidden="1" customWidth="1"/>
    <col min="33" max="35" width="9.6875" style="126" hidden="1" customWidth="1"/>
    <col min="36" max="36" width="11" style="126" hidden="1" customWidth="1"/>
    <col min="37" max="41" width="9.6875" style="126" hidden="1" customWidth="1"/>
    <col min="42" max="42" width="11" style="126" hidden="1" customWidth="1"/>
    <col min="43" max="44" width="8.625" style="126" hidden="1" customWidth="1"/>
    <col min="45" max="45" width="8.625" style="126" customWidth="1"/>
    <col min="46" max="46" width="9.1875" style="126" customWidth="1"/>
    <col min="47" max="47" width="8.625" style="126" customWidth="1"/>
    <col min="48" max="48" width="10" style="126" customWidth="1"/>
    <col min="49" max="49" width="9" style="127"/>
    <col min="50" max="16384" width="9" style="1"/>
  </cols>
  <sheetData>
    <row r="1" spans="1:134" ht="9" customHeight="1">
      <c r="A1" s="9"/>
      <c r="B1" s="9"/>
      <c r="C1" s="8"/>
      <c r="D1" s="8"/>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row>
    <row r="2" spans="1:134">
      <c r="A2" s="9"/>
      <c r="C2" s="953"/>
      <c r="D2" s="954" t="s">
        <v>154</v>
      </c>
      <c r="E2" s="955" t="s">
        <v>155</v>
      </c>
      <c r="F2" s="955">
        <v>1480</v>
      </c>
      <c r="G2" s="955"/>
      <c r="H2" s="955"/>
      <c r="I2" s="955"/>
      <c r="J2" s="955"/>
      <c r="K2" s="955"/>
      <c r="L2" s="955"/>
      <c r="M2" s="955"/>
      <c r="N2" s="955"/>
      <c r="O2" s="955"/>
      <c r="P2" s="955"/>
      <c r="Q2" s="955"/>
      <c r="R2" s="955"/>
      <c r="S2" s="955"/>
      <c r="T2" s="955"/>
      <c r="U2" s="955"/>
      <c r="V2" s="955"/>
      <c r="W2" s="955"/>
      <c r="X2" s="955"/>
      <c r="Y2" s="955"/>
      <c r="Z2" s="955"/>
      <c r="AA2" s="955"/>
      <c r="AB2" s="955"/>
      <c r="AC2" s="955"/>
      <c r="AD2" s="955"/>
      <c r="AE2" s="955"/>
      <c r="AF2" s="955"/>
      <c r="AG2" s="955"/>
      <c r="AH2" s="955"/>
      <c r="AI2" s="955"/>
      <c r="AJ2" s="955"/>
      <c r="AK2" s="955"/>
      <c r="AL2" s="955"/>
      <c r="AM2" s="955"/>
      <c r="AN2" s="955"/>
      <c r="AO2" s="955"/>
      <c r="AP2" s="955"/>
      <c r="AQ2" s="955"/>
      <c r="AR2" s="955"/>
      <c r="AS2" s="955"/>
      <c r="AT2" s="955"/>
      <c r="AU2" s="955"/>
      <c r="AV2" s="955"/>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row>
    <row r="3" spans="1:134" ht="17.25" thickBot="1">
      <c r="A3" s="9"/>
      <c r="B3" s="17"/>
      <c r="C3" s="8"/>
      <c r="D3" s="8"/>
      <c r="E3" s="9"/>
      <c r="F3" s="9"/>
      <c r="G3" s="9"/>
      <c r="H3" s="9"/>
      <c r="I3" s="9"/>
      <c r="J3" s="9"/>
      <c r="K3" s="9"/>
      <c r="L3" s="9"/>
      <c r="M3" s="9"/>
      <c r="N3" s="9"/>
      <c r="O3" s="956"/>
      <c r="P3" s="956"/>
      <c r="Q3" s="956"/>
      <c r="R3" s="956"/>
      <c r="S3" s="956"/>
      <c r="T3" s="956"/>
      <c r="U3" s="956"/>
      <c r="V3" s="956"/>
      <c r="W3" s="956"/>
      <c r="X3" s="956"/>
      <c r="Y3" s="956"/>
      <c r="Z3" s="956"/>
      <c r="AA3" s="956"/>
      <c r="AB3" s="956"/>
      <c r="AC3" s="956"/>
      <c r="AD3" s="956"/>
      <c r="AE3" s="956"/>
      <c r="AF3" s="956"/>
      <c r="AG3" s="956"/>
      <c r="AH3" s="956"/>
      <c r="AI3" s="17"/>
      <c r="AJ3" s="17"/>
      <c r="AK3" s="17"/>
      <c r="AL3" s="17"/>
      <c r="AM3" s="17"/>
      <c r="AN3" s="17"/>
      <c r="AO3" s="17"/>
      <c r="AP3" s="17"/>
      <c r="AQ3" s="9"/>
      <c r="AR3" s="9"/>
      <c r="AS3" s="9"/>
      <c r="AT3" s="9"/>
      <c r="AU3" s="9"/>
      <c r="AV3" s="9"/>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row>
    <row r="4" spans="1:134" ht="17.25" thickBot="1">
      <c r="A4" s="9"/>
      <c r="B4" s="139"/>
      <c r="C4" s="141"/>
      <c r="D4" s="1621" t="s">
        <v>37</v>
      </c>
      <c r="E4" s="1623" t="s">
        <v>36</v>
      </c>
      <c r="F4" s="1624"/>
      <c r="G4" s="1624"/>
      <c r="H4" s="1624"/>
      <c r="I4" s="1624"/>
      <c r="J4" s="1624"/>
      <c r="K4" s="1624"/>
      <c r="L4" s="1624"/>
      <c r="M4" s="1624"/>
      <c r="N4" s="1625"/>
      <c r="O4" s="1655" t="s">
        <v>157</v>
      </c>
      <c r="P4" s="1655"/>
      <c r="Q4" s="1661"/>
      <c r="R4" s="1661"/>
      <c r="S4" s="1655"/>
      <c r="T4" s="1655"/>
      <c r="U4" s="1655"/>
      <c r="V4" s="1655"/>
      <c r="W4" s="1655"/>
      <c r="X4" s="1656"/>
      <c r="Y4" s="1654" t="s">
        <v>158</v>
      </c>
      <c r="Z4" s="1655"/>
      <c r="AA4" s="1661"/>
      <c r="AB4" s="1661"/>
      <c r="AC4" s="1655"/>
      <c r="AD4" s="1655"/>
      <c r="AE4" s="1655"/>
      <c r="AF4" s="1655"/>
      <c r="AG4" s="1655"/>
      <c r="AH4" s="1656"/>
      <c r="AI4" s="1654" t="s">
        <v>189</v>
      </c>
      <c r="AJ4" s="1655"/>
      <c r="AK4" s="1661"/>
      <c r="AL4" s="1661"/>
      <c r="AM4" s="1655"/>
      <c r="AN4" s="1655"/>
      <c r="AO4" s="1655"/>
      <c r="AP4" s="1655"/>
      <c r="AQ4" s="1655"/>
      <c r="AR4" s="1656"/>
      <c r="AS4" s="1654" t="s">
        <v>233</v>
      </c>
      <c r="AT4" s="1655"/>
      <c r="AU4" s="1661"/>
      <c r="AV4" s="1661"/>
      <c r="AW4" s="1655"/>
      <c r="AX4" s="1655"/>
      <c r="AY4" s="1655"/>
      <c r="AZ4" s="1655"/>
      <c r="BA4" s="1655"/>
      <c r="BB4" s="1656"/>
      <c r="BC4" s="1654" t="s">
        <v>234</v>
      </c>
      <c r="BD4" s="1655"/>
      <c r="BE4" s="1661"/>
      <c r="BF4" s="1661"/>
      <c r="BG4" s="1655"/>
      <c r="BH4" s="1655"/>
      <c r="BI4" s="1655"/>
      <c r="BJ4" s="1655"/>
      <c r="BK4" s="1655"/>
      <c r="BL4" s="1656"/>
      <c r="BM4" s="1654" t="s">
        <v>251</v>
      </c>
      <c r="BN4" s="1655"/>
      <c r="BO4" s="1655"/>
      <c r="BP4" s="1655"/>
      <c r="BQ4" s="1655"/>
      <c r="BR4" s="1655"/>
      <c r="BS4" s="1655"/>
      <c r="BT4" s="1655"/>
      <c r="BU4" s="1655"/>
      <c r="BV4" s="1656"/>
      <c r="BW4" s="1654" t="s">
        <v>252</v>
      </c>
      <c r="BX4" s="1655"/>
      <c r="BY4" s="1655"/>
      <c r="BZ4" s="1655"/>
      <c r="CA4" s="1655"/>
      <c r="CB4" s="1655"/>
      <c r="CC4" s="1655"/>
      <c r="CD4" s="1655"/>
      <c r="CE4" s="1655"/>
      <c r="CF4" s="1656"/>
      <c r="CG4" s="1654" t="s">
        <v>253</v>
      </c>
      <c r="CH4" s="1655"/>
      <c r="CI4" s="1655"/>
      <c r="CJ4" s="1655"/>
      <c r="CK4" s="1655"/>
      <c r="CL4" s="1655"/>
      <c r="CM4" s="1655"/>
      <c r="CN4" s="1655"/>
      <c r="CO4" s="1655"/>
      <c r="CP4" s="1656"/>
      <c r="CQ4" s="1654" t="s">
        <v>254</v>
      </c>
      <c r="CR4" s="1655"/>
      <c r="CS4" s="1655"/>
      <c r="CT4" s="1655"/>
      <c r="CU4" s="1655"/>
      <c r="CV4" s="1655"/>
      <c r="CW4" s="1655"/>
      <c r="CX4" s="1655"/>
      <c r="CY4" s="1655"/>
      <c r="CZ4" s="1656"/>
      <c r="DA4" s="1654" t="s">
        <v>255</v>
      </c>
      <c r="DB4" s="1655"/>
      <c r="DC4" s="1655"/>
      <c r="DD4" s="1655"/>
      <c r="DE4" s="1655"/>
      <c r="DF4" s="1655"/>
      <c r="DG4" s="1655"/>
      <c r="DH4" s="1655"/>
      <c r="DI4" s="1655"/>
      <c r="DJ4" s="1656"/>
      <c r="DK4" s="1654" t="s">
        <v>256</v>
      </c>
      <c r="DL4" s="1655"/>
      <c r="DM4" s="1655"/>
      <c r="DN4" s="1655"/>
      <c r="DO4" s="1655"/>
      <c r="DP4" s="1655"/>
      <c r="DQ4" s="1655"/>
      <c r="DR4" s="1655"/>
      <c r="DS4" s="1655"/>
      <c r="DT4" s="1656"/>
      <c r="DU4" s="1654" t="s">
        <v>257</v>
      </c>
      <c r="DV4" s="1655"/>
      <c r="DW4" s="1655"/>
      <c r="DX4" s="1655"/>
      <c r="DY4" s="1655"/>
      <c r="DZ4" s="1655"/>
      <c r="EA4" s="1655"/>
      <c r="EB4" s="1655"/>
      <c r="EC4" s="1655"/>
      <c r="ED4" s="1656"/>
    </row>
    <row r="5" spans="1:134" ht="18.600000000000001" customHeight="1" thickTop="1" thickBot="1">
      <c r="A5" s="9"/>
      <c r="B5" s="139"/>
      <c r="C5" s="145"/>
      <c r="D5" s="1665"/>
      <c r="E5" s="1666" t="s">
        <v>130</v>
      </c>
      <c r="F5" s="1658"/>
      <c r="G5" s="1658" t="s">
        <v>68</v>
      </c>
      <c r="H5" s="1658"/>
      <c r="I5" s="1659" t="s">
        <v>9</v>
      </c>
      <c r="J5" s="1659"/>
      <c r="K5" s="1658" t="s">
        <v>156</v>
      </c>
      <c r="L5" s="1658"/>
      <c r="M5" s="1658" t="s">
        <v>131</v>
      </c>
      <c r="N5" s="1667"/>
      <c r="O5" s="1658" t="s">
        <v>130</v>
      </c>
      <c r="P5" s="1658"/>
      <c r="Q5" s="1662" t="s">
        <v>68</v>
      </c>
      <c r="R5" s="1663"/>
      <c r="S5" s="1659" t="s">
        <v>9</v>
      </c>
      <c r="T5" s="1659"/>
      <c r="U5" s="1658" t="s">
        <v>156</v>
      </c>
      <c r="V5" s="1658"/>
      <c r="W5" s="1658" t="s">
        <v>131</v>
      </c>
      <c r="X5" s="1660"/>
      <c r="Y5" s="1657" t="s">
        <v>130</v>
      </c>
      <c r="Z5" s="1658"/>
      <c r="AA5" s="1662" t="s">
        <v>68</v>
      </c>
      <c r="AB5" s="1663"/>
      <c r="AC5" s="1659" t="s">
        <v>9</v>
      </c>
      <c r="AD5" s="1659"/>
      <c r="AE5" s="1658" t="s">
        <v>156</v>
      </c>
      <c r="AF5" s="1658"/>
      <c r="AG5" s="1658" t="s">
        <v>131</v>
      </c>
      <c r="AH5" s="1660"/>
      <c r="AI5" s="1657" t="s">
        <v>130</v>
      </c>
      <c r="AJ5" s="1658"/>
      <c r="AK5" s="1662" t="s">
        <v>68</v>
      </c>
      <c r="AL5" s="1663"/>
      <c r="AM5" s="1659" t="s">
        <v>9</v>
      </c>
      <c r="AN5" s="1659"/>
      <c r="AO5" s="1658" t="s">
        <v>156</v>
      </c>
      <c r="AP5" s="1658"/>
      <c r="AQ5" s="1658" t="s">
        <v>131</v>
      </c>
      <c r="AR5" s="1660"/>
      <c r="AS5" s="1657" t="s">
        <v>130</v>
      </c>
      <c r="AT5" s="1658"/>
      <c r="AU5" s="1662" t="s">
        <v>68</v>
      </c>
      <c r="AV5" s="1663"/>
      <c r="AW5" s="1659" t="s">
        <v>9</v>
      </c>
      <c r="AX5" s="1659"/>
      <c r="AY5" s="1658" t="s">
        <v>156</v>
      </c>
      <c r="AZ5" s="1658"/>
      <c r="BA5" s="1658" t="s">
        <v>131</v>
      </c>
      <c r="BB5" s="1660"/>
      <c r="BC5" s="1657" t="s">
        <v>130</v>
      </c>
      <c r="BD5" s="1658"/>
      <c r="BE5" s="1662" t="s">
        <v>68</v>
      </c>
      <c r="BF5" s="1663"/>
      <c r="BG5" s="1659" t="s">
        <v>9</v>
      </c>
      <c r="BH5" s="1659"/>
      <c r="BI5" s="1658" t="s">
        <v>156</v>
      </c>
      <c r="BJ5" s="1658"/>
      <c r="BK5" s="1658" t="s">
        <v>131</v>
      </c>
      <c r="BL5" s="1660"/>
      <c r="BM5" s="1657" t="s">
        <v>130</v>
      </c>
      <c r="BN5" s="1658"/>
      <c r="BO5" s="1658" t="s">
        <v>68</v>
      </c>
      <c r="BP5" s="1658"/>
      <c r="BQ5" s="1659" t="s">
        <v>9</v>
      </c>
      <c r="BR5" s="1659"/>
      <c r="BS5" s="1658" t="s">
        <v>259</v>
      </c>
      <c r="BT5" s="1658"/>
      <c r="BU5" s="1658" t="s">
        <v>131</v>
      </c>
      <c r="BV5" s="1660"/>
      <c r="BW5" s="1657" t="s">
        <v>130</v>
      </c>
      <c r="BX5" s="1658"/>
      <c r="BY5" s="1658" t="s">
        <v>68</v>
      </c>
      <c r="BZ5" s="1658"/>
      <c r="CA5" s="1659" t="s">
        <v>9</v>
      </c>
      <c r="CB5" s="1659"/>
      <c r="CC5" s="1658" t="s">
        <v>259</v>
      </c>
      <c r="CD5" s="1658"/>
      <c r="CE5" s="1658" t="s">
        <v>131</v>
      </c>
      <c r="CF5" s="1660"/>
      <c r="CG5" s="1657" t="s">
        <v>130</v>
      </c>
      <c r="CH5" s="1658"/>
      <c r="CI5" s="1658" t="s">
        <v>68</v>
      </c>
      <c r="CJ5" s="1658"/>
      <c r="CK5" s="1659" t="s">
        <v>9</v>
      </c>
      <c r="CL5" s="1659"/>
      <c r="CM5" s="1658" t="s">
        <v>259</v>
      </c>
      <c r="CN5" s="1658"/>
      <c r="CO5" s="1658" t="s">
        <v>131</v>
      </c>
      <c r="CP5" s="1660"/>
      <c r="CQ5" s="1657" t="s">
        <v>130</v>
      </c>
      <c r="CR5" s="1658"/>
      <c r="CS5" s="1658" t="s">
        <v>68</v>
      </c>
      <c r="CT5" s="1658"/>
      <c r="CU5" s="1659" t="s">
        <v>9</v>
      </c>
      <c r="CV5" s="1659"/>
      <c r="CW5" s="1658" t="s">
        <v>259</v>
      </c>
      <c r="CX5" s="1658"/>
      <c r="CY5" s="1658" t="s">
        <v>131</v>
      </c>
      <c r="CZ5" s="1660"/>
      <c r="DA5" s="1657" t="s">
        <v>130</v>
      </c>
      <c r="DB5" s="1658"/>
      <c r="DC5" s="1658" t="s">
        <v>68</v>
      </c>
      <c r="DD5" s="1658"/>
      <c r="DE5" s="1659" t="s">
        <v>9</v>
      </c>
      <c r="DF5" s="1659"/>
      <c r="DG5" s="1658" t="s">
        <v>259</v>
      </c>
      <c r="DH5" s="1658"/>
      <c r="DI5" s="1658" t="s">
        <v>131</v>
      </c>
      <c r="DJ5" s="1660"/>
      <c r="DK5" s="1657" t="s">
        <v>130</v>
      </c>
      <c r="DL5" s="1658"/>
      <c r="DM5" s="1658" t="s">
        <v>68</v>
      </c>
      <c r="DN5" s="1658"/>
      <c r="DO5" s="1659" t="s">
        <v>9</v>
      </c>
      <c r="DP5" s="1659"/>
      <c r="DQ5" s="1658" t="s">
        <v>259</v>
      </c>
      <c r="DR5" s="1658"/>
      <c r="DS5" s="1658" t="s">
        <v>131</v>
      </c>
      <c r="DT5" s="1660"/>
      <c r="DU5" s="1657" t="s">
        <v>130</v>
      </c>
      <c r="DV5" s="1658"/>
      <c r="DW5" s="1658" t="s">
        <v>68</v>
      </c>
      <c r="DX5" s="1658"/>
      <c r="DY5" s="1659" t="s">
        <v>9</v>
      </c>
      <c r="DZ5" s="1659"/>
      <c r="EA5" s="1658" t="s">
        <v>259</v>
      </c>
      <c r="EB5" s="1658"/>
      <c r="EC5" s="1658" t="s">
        <v>131</v>
      </c>
      <c r="ED5" s="1660"/>
    </row>
    <row r="6" spans="1:134" ht="17.649999999999999" thickTop="1" thickBot="1">
      <c r="A6" s="17"/>
      <c r="B6" s="140"/>
      <c r="C6" s="142"/>
      <c r="D6" s="297"/>
      <c r="E6" s="247" t="s">
        <v>128</v>
      </c>
      <c r="F6" s="248" t="s">
        <v>129</v>
      </c>
      <c r="G6" s="248" t="s">
        <v>128</v>
      </c>
      <c r="H6" s="248" t="s">
        <v>129</v>
      </c>
      <c r="I6" s="248" t="s">
        <v>128</v>
      </c>
      <c r="J6" s="248" t="s">
        <v>129</v>
      </c>
      <c r="K6" s="248" t="s">
        <v>128</v>
      </c>
      <c r="L6" s="248" t="s">
        <v>129</v>
      </c>
      <c r="M6" s="248" t="s">
        <v>128</v>
      </c>
      <c r="N6" s="249" t="s">
        <v>129</v>
      </c>
      <c r="O6" s="250" t="s">
        <v>128</v>
      </c>
      <c r="P6" s="963" t="s">
        <v>129</v>
      </c>
      <c r="Q6" s="993" t="s">
        <v>128</v>
      </c>
      <c r="R6" s="994" t="s">
        <v>129</v>
      </c>
      <c r="S6" s="250" t="s">
        <v>128</v>
      </c>
      <c r="T6" s="248" t="s">
        <v>129</v>
      </c>
      <c r="U6" s="248" t="s">
        <v>128</v>
      </c>
      <c r="V6" s="248" t="s">
        <v>129</v>
      </c>
      <c r="W6" s="248" t="s">
        <v>128</v>
      </c>
      <c r="X6" s="251" t="s">
        <v>129</v>
      </c>
      <c r="Y6" s="250" t="s">
        <v>128</v>
      </c>
      <c r="Z6" s="963" t="s">
        <v>129</v>
      </c>
      <c r="AA6" s="993" t="s">
        <v>128</v>
      </c>
      <c r="AB6" s="994" t="s">
        <v>129</v>
      </c>
      <c r="AC6" s="250" t="s">
        <v>128</v>
      </c>
      <c r="AD6" s="248" t="s">
        <v>129</v>
      </c>
      <c r="AE6" s="248" t="s">
        <v>128</v>
      </c>
      <c r="AF6" s="248" t="s">
        <v>129</v>
      </c>
      <c r="AG6" s="248" t="s">
        <v>128</v>
      </c>
      <c r="AH6" s="251" t="s">
        <v>129</v>
      </c>
      <c r="AI6" s="250" t="s">
        <v>128</v>
      </c>
      <c r="AJ6" s="963" t="s">
        <v>129</v>
      </c>
      <c r="AK6" s="993" t="s">
        <v>128</v>
      </c>
      <c r="AL6" s="994" t="s">
        <v>129</v>
      </c>
      <c r="AM6" s="250" t="s">
        <v>128</v>
      </c>
      <c r="AN6" s="248" t="s">
        <v>129</v>
      </c>
      <c r="AO6" s="248" t="s">
        <v>128</v>
      </c>
      <c r="AP6" s="248" t="s">
        <v>129</v>
      </c>
      <c r="AQ6" s="248" t="s">
        <v>128</v>
      </c>
      <c r="AR6" s="251" t="s">
        <v>129</v>
      </c>
      <c r="AS6" s="250" t="s">
        <v>128</v>
      </c>
      <c r="AT6" s="963" t="s">
        <v>129</v>
      </c>
      <c r="AU6" s="993" t="s">
        <v>128</v>
      </c>
      <c r="AV6" s="994" t="s">
        <v>129</v>
      </c>
      <c r="AW6" s="250" t="s">
        <v>128</v>
      </c>
      <c r="AX6" s="248" t="s">
        <v>129</v>
      </c>
      <c r="AY6" s="248" t="s">
        <v>128</v>
      </c>
      <c r="AZ6" s="248" t="s">
        <v>129</v>
      </c>
      <c r="BA6" s="248" t="s">
        <v>128</v>
      </c>
      <c r="BB6" s="251" t="s">
        <v>129</v>
      </c>
      <c r="BC6" s="250" t="s">
        <v>128</v>
      </c>
      <c r="BD6" s="963" t="s">
        <v>129</v>
      </c>
      <c r="BE6" s="993" t="s">
        <v>128</v>
      </c>
      <c r="BF6" s="994" t="s">
        <v>129</v>
      </c>
      <c r="BG6" s="250" t="s">
        <v>128</v>
      </c>
      <c r="BH6" s="248" t="s">
        <v>129</v>
      </c>
      <c r="BI6" s="248" t="s">
        <v>128</v>
      </c>
      <c r="BJ6" s="248" t="s">
        <v>129</v>
      </c>
      <c r="BK6" s="248" t="s">
        <v>128</v>
      </c>
      <c r="BL6" s="251" t="s">
        <v>129</v>
      </c>
      <c r="BM6" s="250" t="s">
        <v>128</v>
      </c>
      <c r="BN6" s="248" t="s">
        <v>129</v>
      </c>
      <c r="BO6" s="248" t="s">
        <v>128</v>
      </c>
      <c r="BP6" s="248" t="s">
        <v>129</v>
      </c>
      <c r="BQ6" s="248" t="s">
        <v>128</v>
      </c>
      <c r="BR6" s="248" t="s">
        <v>129</v>
      </c>
      <c r="BS6" s="248" t="s">
        <v>128</v>
      </c>
      <c r="BT6" s="248" t="s">
        <v>129</v>
      </c>
      <c r="BU6" s="248" t="s">
        <v>128</v>
      </c>
      <c r="BV6" s="251" t="s">
        <v>129</v>
      </c>
      <c r="BW6" s="250" t="s">
        <v>128</v>
      </c>
      <c r="BX6" s="248" t="s">
        <v>129</v>
      </c>
      <c r="BY6" s="248" t="s">
        <v>128</v>
      </c>
      <c r="BZ6" s="248" t="s">
        <v>129</v>
      </c>
      <c r="CA6" s="248" t="s">
        <v>128</v>
      </c>
      <c r="CB6" s="248" t="s">
        <v>129</v>
      </c>
      <c r="CC6" s="248" t="s">
        <v>128</v>
      </c>
      <c r="CD6" s="248" t="s">
        <v>129</v>
      </c>
      <c r="CE6" s="248" t="s">
        <v>128</v>
      </c>
      <c r="CF6" s="251" t="s">
        <v>129</v>
      </c>
      <c r="CG6" s="250" t="s">
        <v>128</v>
      </c>
      <c r="CH6" s="248" t="s">
        <v>129</v>
      </c>
      <c r="CI6" s="248" t="s">
        <v>128</v>
      </c>
      <c r="CJ6" s="248" t="s">
        <v>129</v>
      </c>
      <c r="CK6" s="248" t="s">
        <v>128</v>
      </c>
      <c r="CL6" s="248" t="s">
        <v>129</v>
      </c>
      <c r="CM6" s="248" t="s">
        <v>128</v>
      </c>
      <c r="CN6" s="248" t="s">
        <v>129</v>
      </c>
      <c r="CO6" s="248" t="s">
        <v>128</v>
      </c>
      <c r="CP6" s="251" t="s">
        <v>129</v>
      </c>
      <c r="CQ6" s="250" t="s">
        <v>128</v>
      </c>
      <c r="CR6" s="248" t="s">
        <v>129</v>
      </c>
      <c r="CS6" s="248" t="s">
        <v>128</v>
      </c>
      <c r="CT6" s="248" t="s">
        <v>129</v>
      </c>
      <c r="CU6" s="248" t="s">
        <v>128</v>
      </c>
      <c r="CV6" s="248" t="s">
        <v>129</v>
      </c>
      <c r="CW6" s="248" t="s">
        <v>128</v>
      </c>
      <c r="CX6" s="248" t="s">
        <v>129</v>
      </c>
      <c r="CY6" s="248" t="s">
        <v>128</v>
      </c>
      <c r="CZ6" s="251" t="s">
        <v>129</v>
      </c>
      <c r="DA6" s="250" t="s">
        <v>128</v>
      </c>
      <c r="DB6" s="248" t="s">
        <v>129</v>
      </c>
      <c r="DC6" s="248" t="s">
        <v>128</v>
      </c>
      <c r="DD6" s="248" t="s">
        <v>129</v>
      </c>
      <c r="DE6" s="248" t="s">
        <v>128</v>
      </c>
      <c r="DF6" s="248" t="s">
        <v>129</v>
      </c>
      <c r="DG6" s="248" t="s">
        <v>128</v>
      </c>
      <c r="DH6" s="248" t="s">
        <v>129</v>
      </c>
      <c r="DI6" s="248" t="s">
        <v>128</v>
      </c>
      <c r="DJ6" s="251" t="s">
        <v>129</v>
      </c>
      <c r="DK6" s="250" t="s">
        <v>128</v>
      </c>
      <c r="DL6" s="248" t="s">
        <v>129</v>
      </c>
      <c r="DM6" s="248" t="s">
        <v>128</v>
      </c>
      <c r="DN6" s="248" t="s">
        <v>129</v>
      </c>
      <c r="DO6" s="248" t="s">
        <v>128</v>
      </c>
      <c r="DP6" s="248" t="s">
        <v>129</v>
      </c>
      <c r="DQ6" s="248" t="s">
        <v>128</v>
      </c>
      <c r="DR6" s="248" t="s">
        <v>129</v>
      </c>
      <c r="DS6" s="248" t="s">
        <v>128</v>
      </c>
      <c r="DT6" s="251" t="s">
        <v>129</v>
      </c>
      <c r="DU6" s="250" t="s">
        <v>128</v>
      </c>
      <c r="DV6" s="248" t="s">
        <v>129</v>
      </c>
      <c r="DW6" s="248" t="s">
        <v>128</v>
      </c>
      <c r="DX6" s="248" t="s">
        <v>129</v>
      </c>
      <c r="DY6" s="248" t="s">
        <v>128</v>
      </c>
      <c r="DZ6" s="248" t="s">
        <v>129</v>
      </c>
      <c r="EA6" s="248" t="s">
        <v>128</v>
      </c>
      <c r="EB6" s="248" t="s">
        <v>129</v>
      </c>
      <c r="EC6" s="248" t="s">
        <v>128</v>
      </c>
      <c r="ED6" s="251" t="s">
        <v>129</v>
      </c>
    </row>
    <row r="7" spans="1:134" s="7" customFormat="1" ht="19.5" customHeight="1" thickTop="1" thickBot="1">
      <c r="A7" s="9"/>
      <c r="B7" s="138"/>
      <c r="C7" s="143"/>
      <c r="D7" s="414" t="s">
        <v>71</v>
      </c>
      <c r="E7" s="880">
        <f t="shared" ref="E7:H11" si="0">O7+Y7+AI7+AS7+BC7+BM7+BW7+CG7+CQ7+DA7+DK7+DU7</f>
        <v>54773</v>
      </c>
      <c r="F7" s="879">
        <f t="shared" si="0"/>
        <v>6453213.7000000011</v>
      </c>
      <c r="G7" s="881">
        <f t="shared" si="0"/>
        <v>17290</v>
      </c>
      <c r="H7" s="882">
        <f t="shared" si="0"/>
        <v>1984383.4</v>
      </c>
      <c r="I7" s="152">
        <f t="shared" ref="I7" si="1">IFERROR(1+(G7-E7)/IF(E7&lt;0,-E7,E7),"")</f>
        <v>0.31566647800923808</v>
      </c>
      <c r="J7" s="883">
        <f t="shared" ref="J7" si="2">IFERROR(1+(H7-F7)/IF(F7&lt;0,-F7,F7),"")</f>
        <v>0.30750312824755832</v>
      </c>
      <c r="K7" s="881">
        <f t="shared" ref="K7:L11" si="3">U7+AE7+AO7+AY7+BI7+BS7+CC7+CM7+CW7+DG7+DQ7+EA7</f>
        <v>36863</v>
      </c>
      <c r="L7" s="882">
        <f t="shared" si="3"/>
        <v>4023533.8000000003</v>
      </c>
      <c r="M7" s="152">
        <f t="shared" ref="M7" si="4">IFERROR(1+(G7-K7)/IF(K7&lt;0,-K7,K7),"")</f>
        <v>0.46903399072240459</v>
      </c>
      <c r="N7" s="153">
        <f t="shared" ref="N7" si="5">IFERROR(1+(H7-L7)/IF(L7&lt;0,-L7,L7),"")</f>
        <v>0.49319416677946137</v>
      </c>
      <c r="O7" s="342">
        <f>망길_DATA!U6+탈로_DATA!U6</f>
        <v>6389</v>
      </c>
      <c r="P7" s="964">
        <f>망길_DATA!V6+탈로_DATA!V6</f>
        <v>888568.44397731009</v>
      </c>
      <c r="Q7" s="995">
        <f>망길_DATA!W6+탈로_DATA!W6</f>
        <v>4632</v>
      </c>
      <c r="R7" s="996">
        <f>망길_DATA!X6+탈로_DATA!X6</f>
        <v>606373.30000000005</v>
      </c>
      <c r="S7" s="978">
        <f t="shared" ref="S7:T12" si="6">IFERROR(1+(Q7-O7)/IF(O7&lt;0,-O7,O7),"")</f>
        <v>0.72499608702457352</v>
      </c>
      <c r="T7" s="530">
        <f t="shared" si="6"/>
        <v>0.68241597381718866</v>
      </c>
      <c r="U7" s="538">
        <f>망길_DATA!AC6+탈로_DATA!AC6</f>
        <v>4088</v>
      </c>
      <c r="V7" s="538">
        <f>망길_DATA!AD6+탈로_DATA!AD6</f>
        <v>504350</v>
      </c>
      <c r="W7" s="530">
        <f t="shared" ref="W7:X12" si="7">IFERROR(1+(Q7-U7)/IF(U7&lt;0,-U7,U7),"")</f>
        <v>1.1330724070450098</v>
      </c>
      <c r="X7" s="531">
        <f t="shared" si="7"/>
        <v>1.2022867056607516</v>
      </c>
      <c r="Y7" s="540">
        <f>망길_DATA!AK6+탈로_DATA!AK6</f>
        <v>5857</v>
      </c>
      <c r="Z7" s="1036">
        <f>망길_DATA!AL6+탈로_DATA!AL6</f>
        <v>878300.43548045773</v>
      </c>
      <c r="AA7" s="995">
        <f>망길_DATA!AM6+탈로_DATA!AM6</f>
        <v>4517</v>
      </c>
      <c r="AB7" s="996">
        <f>망길_DATA!AN6+탈로_DATA!AN6</f>
        <v>608090.1</v>
      </c>
      <c r="AC7" s="978">
        <f t="shared" ref="AC7:AC14" si="8">IFERROR(1+(AA7-Y7)/IF(Y7&lt;0,-Y7,Y7),"")</f>
        <v>0.77121393204712307</v>
      </c>
      <c r="AD7" s="530">
        <f t="shared" ref="AD7:AD14" si="9">IFERROR(1+(AB7-Z7)/IF(Z7&lt;0,-Z7,Z7),"")</f>
        <v>0.69234862631868754</v>
      </c>
      <c r="AE7" s="548">
        <f>망길_DATA!AS6+탈로_DATA!AS6</f>
        <v>4369</v>
      </c>
      <c r="AF7" s="548">
        <f>망길_DATA!AT6+탈로_DATA!AT6</f>
        <v>568716</v>
      </c>
      <c r="AG7" s="530">
        <f t="shared" ref="AG7:AG12" si="10">IFERROR(1+(AA7-AE7)/IF(AE7&lt;0,-AE7,AE7),"")</f>
        <v>1.0338750286106662</v>
      </c>
      <c r="AH7" s="531">
        <f t="shared" ref="AH7:AH12" si="11">IFERROR(1+(AB7-AF7)/IF(AF7&lt;0,-AF7,AF7),"")</f>
        <v>1.0692333255966071</v>
      </c>
      <c r="AI7" s="540">
        <f>망길_DATA!BA6+탈로_DATA!BA6</f>
        <v>5538</v>
      </c>
      <c r="AJ7" s="964">
        <f>망길_DATA!BB6+탈로_DATA!BB6</f>
        <v>597362.87142130232</v>
      </c>
      <c r="AK7" s="995">
        <f>망길_DATA!BC6+탈로_DATA!BC6</f>
        <v>3253</v>
      </c>
      <c r="AL7" s="996">
        <f>망길_DATA!BD6+탈로_DATA!BD6</f>
        <v>325275</v>
      </c>
      <c r="AM7" s="978">
        <f t="shared" ref="AM7:AM14" si="12">IFERROR(1+(AK7-AI7)/IF(AI7&lt;0,-AI7,AI7),"")</f>
        <v>0.58739617190321414</v>
      </c>
      <c r="AN7" s="530">
        <f t="shared" ref="AN7:AN14" si="13">IFERROR(1+(AL7-AJ7)/IF(AJ7&lt;0,-AJ7,AJ7),"")</f>
        <v>0.54451827450553614</v>
      </c>
      <c r="AO7" s="538">
        <f>망길_DATA!BI6+탈로_DATA!BI6</f>
        <v>3804</v>
      </c>
      <c r="AP7" s="538">
        <f>망길_DATA!BJ6+탈로_DATA!BJ6</f>
        <v>355833</v>
      </c>
      <c r="AQ7" s="530">
        <f t="shared" ref="AQ7:AQ12" si="14">IFERROR(1+(AK7-AO7)/IF(AO7&lt;0,-AO7,AO7),"")</f>
        <v>0.85515247108307046</v>
      </c>
      <c r="AR7" s="531">
        <f t="shared" ref="AR7:AR12" si="15">IFERROR(1+(AL7-AP7)/IF(AP7&lt;0,-AP7,AP7),"")</f>
        <v>0.91412263618045542</v>
      </c>
      <c r="AS7" s="540">
        <f>망길_DATA!BQ6+탈로_DATA!BQ6</f>
        <v>4390</v>
      </c>
      <c r="AT7" s="964">
        <f>망길_DATA!BR6+탈로_DATA!BR6</f>
        <v>471767.75941867876</v>
      </c>
      <c r="AU7" s="995">
        <f>망길_DATA!BS6+탈로_DATA!BS6</f>
        <v>2055</v>
      </c>
      <c r="AV7" s="996">
        <f>망길_DATA!BT6+탈로_DATA!BT6</f>
        <v>182865</v>
      </c>
      <c r="AW7" s="978">
        <f t="shared" ref="AW7:AW14" si="16">IFERROR(1+(AU7-AS7)/IF(AS7&lt;0,-AS7,AS7),"")</f>
        <v>0.46810933940774491</v>
      </c>
      <c r="AX7" s="530">
        <f t="shared" ref="AX7:AX14" si="17">IFERROR(1+(AV7-AT7)/IF(AT7&lt;0,-AT7,AT7),"")</f>
        <v>0.38761656842623105</v>
      </c>
      <c r="AY7" s="538">
        <f>망길_DATA!BY6+탈로_DATA!BY6</f>
        <v>2980</v>
      </c>
      <c r="AZ7" s="538">
        <f>망길_DATA!BZ6+탈로_DATA!BZ6</f>
        <v>284411.40000000002</v>
      </c>
      <c r="BA7" s="530">
        <f t="shared" ref="BA7:BA12" si="18">IFERROR(1+(AU7-AY7)/IF(AY7&lt;0,-AY7,AY7),"")</f>
        <v>0.68959731543624159</v>
      </c>
      <c r="BB7" s="531">
        <f t="shared" ref="BB7:BB12" si="19">IFERROR(1+(AV7-AZ7)/IF(AZ7&lt;0,-AZ7,AZ7),"")</f>
        <v>0.64295945943095101</v>
      </c>
      <c r="BC7" s="540">
        <f>망길_DATA!CG6+탈로_DATA!CG6</f>
        <v>4071</v>
      </c>
      <c r="BD7" s="964">
        <f>망길_DATA!CH6+탈로_DATA!CH6</f>
        <v>456166.82159042871</v>
      </c>
      <c r="BE7" s="995">
        <f>망길_DATA!CI6+탈로_DATA!CI6</f>
        <v>1586</v>
      </c>
      <c r="BF7" s="996">
        <f>망길_DATA!CJ6+탈로_DATA!CJ6</f>
        <v>148250</v>
      </c>
      <c r="BG7" s="978">
        <f t="shared" ref="BG7:BG14" si="20">IFERROR(1+(BE7-BC7)/IF(BC7&lt;0,-BC7,BC7),"")</f>
        <v>0.38958486858265784</v>
      </c>
      <c r="BH7" s="530">
        <f t="shared" ref="BH7:BH14" si="21">IFERROR(1+(BF7-BD7)/IF(BD7&lt;0,-BD7,BD7),"")</f>
        <v>0.32499075553790913</v>
      </c>
      <c r="BI7" s="538">
        <f>망길_DATA!CO6+탈로_DATA!CO6</f>
        <v>2950</v>
      </c>
      <c r="BJ7" s="538">
        <f>망길_DATA!CP6+탈로_DATA!CP6</f>
        <v>270995</v>
      </c>
      <c r="BK7" s="530">
        <f t="shared" ref="BK7:BK12" si="22">IFERROR(1+(BE7-BI7)/IF(BI7&lt;0,-BI7,BI7),"")</f>
        <v>0.53762711864406776</v>
      </c>
      <c r="BL7" s="531">
        <f t="shared" ref="BL7:BL12" si="23">IFERROR(1+(BF7-BJ7)/IF(BJ7&lt;0,-BJ7,BJ7),"")</f>
        <v>0.54705806380191513</v>
      </c>
      <c r="BM7" s="540">
        <f>망길_DATA!CW6+탈로_DATA!CW6</f>
        <v>2928</v>
      </c>
      <c r="BN7" s="538">
        <f>망길_DATA!CX6+탈로_DATA!CX6</f>
        <v>275830.35332766856</v>
      </c>
      <c r="BO7" s="538">
        <f>망길_DATA!CY6+탈로_DATA!CY6</f>
        <v>1085</v>
      </c>
      <c r="BP7" s="538">
        <f>망길_DATA!CZ6+탈로_DATA!CZ6</f>
        <v>91890</v>
      </c>
      <c r="BQ7" s="530">
        <f t="shared" ref="BQ7:BQ14" si="24">IFERROR(1+(BO7-BM7)/IF(BM7&lt;0,-BM7,BM7),"")</f>
        <v>0.37056010928961747</v>
      </c>
      <c r="BR7" s="530">
        <f t="shared" ref="BR7:BR14" si="25">IFERROR(1+(BP7-BN7)/IF(BN7&lt;0,-BN7,BN7),"")</f>
        <v>0.3331395507833782</v>
      </c>
      <c r="BS7" s="538">
        <f>망길_DATA!DE6+탈로_DATA!DE6</f>
        <v>2604</v>
      </c>
      <c r="BT7" s="538">
        <f>망길_DATA!DF6+탈로_DATA!DF6</f>
        <v>256555</v>
      </c>
      <c r="BU7" s="530">
        <f t="shared" ref="BU7:BU12" si="26">IFERROR(1+(BO7-BS7)/IF(BS7&lt;0,-BS7,BS7),"")</f>
        <v>0.41666666666666663</v>
      </c>
      <c r="BV7" s="531">
        <f t="shared" ref="BV7:BV12" si="27">IFERROR(1+(BP7-BT7)/IF(BT7&lt;0,-BT7,BT7),"")</f>
        <v>0.35816881370466369</v>
      </c>
      <c r="BW7" s="540">
        <f>망길_DATA!DM6+탈로_DATA!DM6</f>
        <v>3338</v>
      </c>
      <c r="BX7" s="538">
        <f>망길_DATA!DN6+탈로_DATA!DN6</f>
        <v>341952.58598815394</v>
      </c>
      <c r="BY7" s="538">
        <f>망길_DATA!DO6+탈로_DATA!DO6</f>
        <v>162</v>
      </c>
      <c r="BZ7" s="538">
        <f>망길_DATA!DP6+탈로_DATA!DP6</f>
        <v>21640</v>
      </c>
      <c r="CA7" s="530">
        <f t="shared" ref="CA7:CA14" si="28">IFERROR(1+(BY7-BW7)/IF(BW7&lt;0,-BW7,BW7),"")</f>
        <v>4.8532055122827988E-2</v>
      </c>
      <c r="CB7" s="530">
        <f t="shared" ref="CB7:CB14" si="29">IFERROR(1+(BZ7-BX7)/IF(BX7&lt;0,-BX7,BX7),"")</f>
        <v>6.3283627282612942E-2</v>
      </c>
      <c r="CC7" s="538">
        <f>망길_DATA!DU6+탈로_DATA!DU6</f>
        <v>1853</v>
      </c>
      <c r="CD7" s="538">
        <f>망길_DATA!DV6+탈로_DATA!DV6</f>
        <v>195545</v>
      </c>
      <c r="CE7" s="530">
        <f t="shared" ref="CE7:CE12" si="30">IFERROR(1+(BY7-CC7)/IF(CC7&lt;0,-CC7,CC7),"")</f>
        <v>8.7425796006475931E-2</v>
      </c>
      <c r="CF7" s="531">
        <f t="shared" ref="CF7:CF12" si="31">IFERROR(1+(BZ7-CD7)/IF(CD7&lt;0,-CD7,CD7),"")</f>
        <v>0.11066506430744838</v>
      </c>
      <c r="CG7" s="540">
        <f>망길_DATA!EC6+탈로_DATA!EC6</f>
        <v>3848</v>
      </c>
      <c r="CH7" s="538">
        <f>망길_DATA!ED6+탈로_DATA!ED6</f>
        <v>400177.79700303712</v>
      </c>
      <c r="CI7" s="538">
        <f>망길_DATA!EE6+탈로_DATA!EE6</f>
        <v>0</v>
      </c>
      <c r="CJ7" s="538">
        <f>망길_DATA!EF6+탈로_DATA!EF6</f>
        <v>0</v>
      </c>
      <c r="CK7" s="530">
        <f t="shared" ref="CK7:CK14" si="32">IFERROR(1+(CI7-CG7)/IF(CG7&lt;0,-CG7,CG7),"")</f>
        <v>0</v>
      </c>
      <c r="CL7" s="530">
        <f t="shared" ref="CL7:CL14" si="33">IFERROR(1+(CJ7-CH7)/IF(CH7&lt;0,-CH7,CH7),"")</f>
        <v>0</v>
      </c>
      <c r="CM7" s="538">
        <f>망길_DATA!EK6+탈로_DATA!EK6</f>
        <v>2523</v>
      </c>
      <c r="CN7" s="538">
        <f>망길_DATA!EL6+탈로_DATA!EL6</f>
        <v>243131</v>
      </c>
      <c r="CO7" s="530">
        <f t="shared" ref="CO7:CO12" si="34">IFERROR(1+(CI7-CM7)/IF(CM7&lt;0,-CM7,CM7),"")</f>
        <v>0</v>
      </c>
      <c r="CP7" s="531">
        <f t="shared" ref="CP7:CP12" si="35">IFERROR(1+(CJ7-CN7)/IF(CN7&lt;0,-CN7,CN7),"")</f>
        <v>0</v>
      </c>
      <c r="CQ7" s="540">
        <f>망길_DATA!ES6+탈로_DATA!ES6</f>
        <v>3598</v>
      </c>
      <c r="CR7" s="538">
        <f>망길_DATA!ET6+탈로_DATA!ET6</f>
        <v>384077.17711249413</v>
      </c>
      <c r="CS7" s="538">
        <f>망길_DATA!EU6+탈로_DATA!EU6</f>
        <v>0</v>
      </c>
      <c r="CT7" s="538">
        <f>망길_DATA!EV6+탈로_DATA!EV6</f>
        <v>0</v>
      </c>
      <c r="CU7" s="530">
        <f t="shared" ref="CU7:CU14" si="36">IFERROR(1+(CS7-CQ7)/IF(CQ7&lt;0,-CQ7,CQ7),"")</f>
        <v>0</v>
      </c>
      <c r="CV7" s="530">
        <f t="shared" ref="CV7:CV14" si="37">IFERROR(1+(CT7-CR7)/IF(CR7&lt;0,-CR7,CR7),"")</f>
        <v>0</v>
      </c>
      <c r="CW7" s="538">
        <f>망길_DATA!FA6+탈로_DATA!FA6</f>
        <v>2171</v>
      </c>
      <c r="CX7" s="538">
        <f>망길_DATA!FB6+탈로_DATA!FB6</f>
        <v>224933.7</v>
      </c>
      <c r="CY7" s="530">
        <f t="shared" ref="CY7:CY12" si="38">IFERROR(1+(CS7-CW7)/IF(CW7&lt;0,-CW7,CW7),"")</f>
        <v>0</v>
      </c>
      <c r="CZ7" s="531">
        <f t="shared" ref="CZ7:CZ12" si="39">IFERROR(1+(CT7-CX7)/IF(CX7&lt;0,-CX7,CX7),"")</f>
        <v>0</v>
      </c>
      <c r="DA7" s="540">
        <f>망길_DATA!FI6+탈로_DATA!FI6</f>
        <v>3815</v>
      </c>
      <c r="DB7" s="538">
        <f>망길_DATA!FJ6+탈로_DATA!FJ6</f>
        <v>415013.89301565604</v>
      </c>
      <c r="DC7" s="538">
        <f>망길_DATA!FK6+탈로_DATA!FK6</f>
        <v>0</v>
      </c>
      <c r="DD7" s="538">
        <f>망길_DATA!FL6+탈로_DATA!FL6</f>
        <v>0</v>
      </c>
      <c r="DE7" s="530">
        <f t="shared" ref="DE7:DE14" si="40">IFERROR(1+(DC7-DA7)/IF(DA7&lt;0,-DA7,DA7),"")</f>
        <v>0</v>
      </c>
      <c r="DF7" s="530">
        <f t="shared" ref="DF7:DF14" si="41">IFERROR(1+(DD7-DB7)/IF(DB7&lt;0,-DB7,DB7),"")</f>
        <v>0</v>
      </c>
      <c r="DG7" s="538">
        <f>망길_DATA!FQ6+탈로_DATA!FQ6</f>
        <v>2400</v>
      </c>
      <c r="DH7" s="538">
        <f>망길_DATA!FR6+탈로_DATA!FR6</f>
        <v>262696</v>
      </c>
      <c r="DI7" s="530">
        <f t="shared" ref="DI7:DI12" si="42">IFERROR(1+(DC7-DG7)/IF(DG7&lt;0,-DG7,DG7),"")</f>
        <v>0</v>
      </c>
      <c r="DJ7" s="531">
        <f t="shared" ref="DJ7:DJ12" si="43">IFERROR(1+(DD7-DH7)/IF(DH7&lt;0,-DH7,DH7),"")</f>
        <v>0</v>
      </c>
      <c r="DK7" s="540">
        <f>망길_DATA!FY6+탈로_DATA!FY6</f>
        <v>4815</v>
      </c>
      <c r="DL7" s="538">
        <f>망길_DATA!FZ6+탈로_DATA!FZ6</f>
        <v>575635.18423371925</v>
      </c>
      <c r="DM7" s="538">
        <f>망길_DATA!GA6+탈로_DATA!GA6</f>
        <v>0</v>
      </c>
      <c r="DN7" s="538">
        <f>망길_DATA!GB6+탈로_DATA!GB6</f>
        <v>0</v>
      </c>
      <c r="DO7" s="530">
        <f t="shared" ref="DO7:DO14" si="44">IFERROR(1+(DM7-DK7)/IF(DK7&lt;0,-DK7,DK7),"")</f>
        <v>0</v>
      </c>
      <c r="DP7" s="530">
        <f t="shared" ref="DP7:DP14" si="45">IFERROR(1+(DN7-DL7)/IF(DL7&lt;0,-DL7,DL7),"")</f>
        <v>0</v>
      </c>
      <c r="DQ7" s="538">
        <f>망길_DATA!GG6+탈로_DATA!GG6</f>
        <v>2962</v>
      </c>
      <c r="DR7" s="538">
        <f>망길_DATA!GH6+탈로_DATA!GH6</f>
        <v>343787</v>
      </c>
      <c r="DS7" s="530">
        <f t="shared" ref="DS7:DS12" si="46">IFERROR(1+(DM7-DQ7)/IF(DQ7&lt;0,-DQ7,DQ7),"")</f>
        <v>0</v>
      </c>
      <c r="DT7" s="531">
        <f t="shared" ref="DT7:DT12" si="47">IFERROR(1+(DN7-DR7)/IF(DR7&lt;0,-DR7,DR7),"")</f>
        <v>0</v>
      </c>
      <c r="DU7" s="540">
        <f>망길_DATA!GO6+탈로_DATA!GO6</f>
        <v>6186</v>
      </c>
      <c r="DV7" s="538">
        <f>망길_DATA!GP6+탈로_DATA!GP6</f>
        <v>768360.37743109337</v>
      </c>
      <c r="DW7" s="538">
        <f>망길_DATA!GQ6+탈로_DATA!GQ6</f>
        <v>0</v>
      </c>
      <c r="DX7" s="538">
        <f>망길_DATA!GR6+탈로_DATA!GR6</f>
        <v>0</v>
      </c>
      <c r="DY7" s="530">
        <f t="shared" ref="DY7:DY14" si="48">IFERROR(1+(DW7-DU7)/IF(DU7&lt;0,-DU7,DU7),"")</f>
        <v>0</v>
      </c>
      <c r="DZ7" s="530">
        <f t="shared" ref="DZ7:DZ14" si="49">IFERROR(1+(DX7-DV7)/IF(DV7&lt;0,-DV7,DV7),"")</f>
        <v>0</v>
      </c>
      <c r="EA7" s="538">
        <f>망길_DATA!GW6+탈로_DATA!GW6</f>
        <v>4159</v>
      </c>
      <c r="EB7" s="538">
        <f>망길_DATA!GX6+탈로_DATA!GX6</f>
        <v>512580.7</v>
      </c>
      <c r="EC7" s="530">
        <f t="shared" ref="EC7:EC12" si="50">IFERROR(1+(DW7-EA7)/IF(EA7&lt;0,-EA7,EA7),"")</f>
        <v>0</v>
      </c>
      <c r="ED7" s="531">
        <f t="shared" ref="ED7:ED12" si="51">IFERROR(1+(DX7-EB7)/IF(EB7&lt;0,-EB7,EB7),"")</f>
        <v>0</v>
      </c>
    </row>
    <row r="8" spans="1:134" s="7" customFormat="1" ht="19.5" customHeight="1" thickBot="1">
      <c r="A8" s="9"/>
      <c r="B8" s="138"/>
      <c r="C8" s="144"/>
      <c r="D8" s="413" t="s">
        <v>80</v>
      </c>
      <c r="E8" s="880">
        <f t="shared" si="0"/>
        <v>30362</v>
      </c>
      <c r="F8" s="879">
        <f t="shared" si="0"/>
        <v>4965593.7000000011</v>
      </c>
      <c r="G8" s="881">
        <f t="shared" si="0"/>
        <v>8539</v>
      </c>
      <c r="H8" s="882">
        <f t="shared" si="0"/>
        <v>1476859.4</v>
      </c>
      <c r="I8" s="152">
        <f t="shared" ref="I8" si="52">IFERROR(1+(G8-E8)/IF(E8&lt;0,-E8,E8),"")</f>
        <v>0.28123970752914829</v>
      </c>
      <c r="J8" s="883">
        <f t="shared" ref="J8" si="53">IFERROR(1+(H8-F8)/IF(F8&lt;0,-F8,F8),"")</f>
        <v>0.29741849398592546</v>
      </c>
      <c r="K8" s="881">
        <f t="shared" si="3"/>
        <v>16876</v>
      </c>
      <c r="L8" s="882">
        <f t="shared" si="3"/>
        <v>2764321.8</v>
      </c>
      <c r="M8" s="152">
        <f t="shared" ref="M8" si="54">IFERROR(1+(G8-K8)/IF(K8&lt;0,-K8,K8),"")</f>
        <v>0.50598483052856125</v>
      </c>
      <c r="N8" s="153">
        <f t="shared" ref="N8" si="55">IFERROR(1+(H8-L8)/IF(L8&lt;0,-L8,L8),"")</f>
        <v>0.53425740809192335</v>
      </c>
      <c r="O8" s="342">
        <f>망길_DATA!U7+탈로_DATA!U7</f>
        <v>4233</v>
      </c>
      <c r="P8" s="965">
        <f>망길_DATA!V7+탈로_DATA!V7</f>
        <v>754728.44397731009</v>
      </c>
      <c r="Q8" s="997">
        <f>망길_DATA!W7+탈로_DATA!W7</f>
        <v>2436</v>
      </c>
      <c r="R8" s="998">
        <f>망길_DATA!X7+탈로_DATA!X7</f>
        <v>462922.3</v>
      </c>
      <c r="S8" s="979">
        <f t="shared" si="6"/>
        <v>0.57547838412473418</v>
      </c>
      <c r="T8" s="527">
        <f t="shared" si="6"/>
        <v>0.6133627315812642</v>
      </c>
      <c r="U8" s="342">
        <f>망길_DATA!AC7+탈로_DATA!AC7</f>
        <v>1842</v>
      </c>
      <c r="V8" s="342">
        <f>망길_DATA!AD7+탈로_DATA!AD7</f>
        <v>372318</v>
      </c>
      <c r="W8" s="528">
        <f t="shared" si="7"/>
        <v>1.3224755700325732</v>
      </c>
      <c r="X8" s="529">
        <f t="shared" si="7"/>
        <v>1.2433519195956144</v>
      </c>
      <c r="Y8" s="541">
        <f>망길_DATA!AK7+탈로_DATA!AK7</f>
        <v>3895</v>
      </c>
      <c r="Z8" s="1037">
        <f>망길_DATA!AL7+탈로_DATA!AL7</f>
        <v>756040.43548045773</v>
      </c>
      <c r="AA8" s="997">
        <f>망길_DATA!AM7+탈로_DATA!AM7</f>
        <v>2565</v>
      </c>
      <c r="AB8" s="998">
        <f>망길_DATA!AN7+탈로_DATA!AN7</f>
        <v>486927.1</v>
      </c>
      <c r="AC8" s="979">
        <f t="shared" si="8"/>
        <v>0.65853658536585358</v>
      </c>
      <c r="AD8" s="527">
        <f t="shared" si="9"/>
        <v>0.64404901794777902</v>
      </c>
      <c r="AE8" s="340">
        <f>망길_DATA!AS7+탈로_DATA!AS7</f>
        <v>2209</v>
      </c>
      <c r="AF8" s="340">
        <f>망길_DATA!AT7+탈로_DATA!AT7</f>
        <v>454290</v>
      </c>
      <c r="AG8" s="528">
        <f t="shared" si="10"/>
        <v>1.1611588954277954</v>
      </c>
      <c r="AH8" s="529">
        <f t="shared" si="11"/>
        <v>1.0718419952013032</v>
      </c>
      <c r="AI8" s="541">
        <f>망길_DATA!BA7+탈로_DATA!BA7</f>
        <v>2877</v>
      </c>
      <c r="AJ8" s="965">
        <f>망길_DATA!BB7+탈로_DATA!BB7</f>
        <v>442312.87142130232</v>
      </c>
      <c r="AK8" s="997">
        <f>망길_DATA!BC7+탈로_DATA!BC7</f>
        <v>1563</v>
      </c>
      <c r="AL8" s="998">
        <f>망길_DATA!BD7+탈로_DATA!BD7</f>
        <v>233350</v>
      </c>
      <c r="AM8" s="979">
        <f t="shared" si="12"/>
        <v>0.54327424400417101</v>
      </c>
      <c r="AN8" s="527">
        <f t="shared" si="13"/>
        <v>0.52756773559441483</v>
      </c>
      <c r="AO8" s="342">
        <f>망길_DATA!BI7+탈로_DATA!BI7</f>
        <v>1418</v>
      </c>
      <c r="AP8" s="342">
        <f>망길_DATA!BJ7+탈로_DATA!BJ7</f>
        <v>217671</v>
      </c>
      <c r="AQ8" s="528">
        <f t="shared" si="14"/>
        <v>1.1022566995768688</v>
      </c>
      <c r="AR8" s="529">
        <f t="shared" si="15"/>
        <v>1.072030725268869</v>
      </c>
      <c r="AS8" s="541">
        <f>망길_DATA!BQ7+탈로_DATA!BQ7</f>
        <v>2120</v>
      </c>
      <c r="AT8" s="965">
        <f>망길_DATA!BR7+탈로_DATA!BR7</f>
        <v>335567.75941867876</v>
      </c>
      <c r="AU8" s="997">
        <f>망길_DATA!BS7+탈로_DATA!BS7</f>
        <v>741</v>
      </c>
      <c r="AV8" s="998">
        <f>망길_DATA!BT7+탈로_DATA!BT7</f>
        <v>111360</v>
      </c>
      <c r="AW8" s="979">
        <f t="shared" si="16"/>
        <v>0.3495283018867924</v>
      </c>
      <c r="AX8" s="527">
        <f t="shared" si="17"/>
        <v>0.33185548037426071</v>
      </c>
      <c r="AY8" s="342">
        <f>망길_DATA!BY7+탈로_DATA!BY7</f>
        <v>1098</v>
      </c>
      <c r="AZ8" s="342">
        <f>망길_DATA!BZ7+탈로_DATA!BZ7</f>
        <v>173708.4</v>
      </c>
      <c r="BA8" s="528">
        <f t="shared" si="18"/>
        <v>0.67486338797814205</v>
      </c>
      <c r="BB8" s="529">
        <f t="shared" si="19"/>
        <v>0.64107435219022224</v>
      </c>
      <c r="BC8" s="541">
        <f>망길_DATA!CG7+탈로_DATA!CG7</f>
        <v>2114</v>
      </c>
      <c r="BD8" s="965">
        <f>망길_DATA!CH7+탈로_DATA!CH7</f>
        <v>334376.82159042871</v>
      </c>
      <c r="BE8" s="997">
        <f>망길_DATA!CI7+탈로_DATA!CI7</f>
        <v>680</v>
      </c>
      <c r="BF8" s="998">
        <f>망길_DATA!CJ7+탈로_DATA!CJ7</f>
        <v>101980</v>
      </c>
      <c r="BG8" s="979">
        <f t="shared" si="20"/>
        <v>0.32166508987701037</v>
      </c>
      <c r="BH8" s="527">
        <f t="shared" si="21"/>
        <v>0.30498525440532243</v>
      </c>
      <c r="BI8" s="342">
        <f>망길_DATA!CO7+탈로_DATA!CO7</f>
        <v>975</v>
      </c>
      <c r="BJ8" s="342">
        <f>망길_DATA!CP7+탈로_DATA!CP7</f>
        <v>149693</v>
      </c>
      <c r="BK8" s="528">
        <f t="shared" si="22"/>
        <v>0.6974358974358974</v>
      </c>
      <c r="BL8" s="529">
        <f t="shared" si="23"/>
        <v>0.68126098080738573</v>
      </c>
      <c r="BM8" s="541">
        <f>망길_DATA!CW7+탈로_DATA!CW7</f>
        <v>977</v>
      </c>
      <c r="BN8" s="342">
        <f>망길_DATA!CX7+탈로_DATA!CX7</f>
        <v>154620.35332766859</v>
      </c>
      <c r="BO8" s="342">
        <f>망길_DATA!CY7+탈로_DATA!CY7</f>
        <v>424</v>
      </c>
      <c r="BP8" s="342">
        <f>망길_DATA!CZ7+탈로_DATA!CZ7</f>
        <v>60120</v>
      </c>
      <c r="BQ8" s="527">
        <f t="shared" si="24"/>
        <v>0.43398157625383826</v>
      </c>
      <c r="BR8" s="527">
        <f t="shared" si="25"/>
        <v>0.38882332568853217</v>
      </c>
      <c r="BS8" s="342">
        <f>망길_DATA!DE7+탈로_DATA!DE7</f>
        <v>984</v>
      </c>
      <c r="BT8" s="342">
        <f>망길_DATA!DF7+탈로_DATA!DF7</f>
        <v>155653</v>
      </c>
      <c r="BU8" s="528">
        <f t="shared" si="26"/>
        <v>0.43089430894308944</v>
      </c>
      <c r="BV8" s="529">
        <f t="shared" si="27"/>
        <v>0.38624376015881479</v>
      </c>
      <c r="BW8" s="541">
        <f>망길_DATA!DM7+탈로_DATA!DM7</f>
        <v>1518</v>
      </c>
      <c r="BX8" s="342">
        <f>망길_DATA!DN7+탈로_DATA!DN7</f>
        <v>232632.58598815397</v>
      </c>
      <c r="BY8" s="342">
        <f>망길_DATA!DO7+탈로_DATA!DO7</f>
        <v>130</v>
      </c>
      <c r="BZ8" s="342">
        <f>망길_DATA!DP7+탈로_DATA!DP7</f>
        <v>20200</v>
      </c>
      <c r="CA8" s="527">
        <f t="shared" si="28"/>
        <v>8.563899868247693E-2</v>
      </c>
      <c r="CB8" s="527">
        <f t="shared" si="29"/>
        <v>8.6832203296870136E-2</v>
      </c>
      <c r="CC8" s="342">
        <f>망길_DATA!DU7+탈로_DATA!DU7</f>
        <v>786</v>
      </c>
      <c r="CD8" s="342">
        <f>망길_DATA!DV7+탈로_DATA!DV7</f>
        <v>120746</v>
      </c>
      <c r="CE8" s="528">
        <f t="shared" si="30"/>
        <v>0.16539440203562339</v>
      </c>
      <c r="CF8" s="529">
        <f t="shared" si="31"/>
        <v>0.16729332648700579</v>
      </c>
      <c r="CG8" s="541">
        <f>망길_DATA!EC7+탈로_DATA!EC7</f>
        <v>1786</v>
      </c>
      <c r="CH8" s="342">
        <f>망길_DATA!ED7+탈로_DATA!ED7</f>
        <v>279277.79700303712</v>
      </c>
      <c r="CI8" s="342">
        <f>망길_DATA!EE7+탈로_DATA!EE7</f>
        <v>0</v>
      </c>
      <c r="CJ8" s="342">
        <f>망길_DATA!EF7+탈로_DATA!EF7</f>
        <v>0</v>
      </c>
      <c r="CK8" s="527">
        <f t="shared" si="32"/>
        <v>0</v>
      </c>
      <c r="CL8" s="527">
        <f t="shared" si="33"/>
        <v>0</v>
      </c>
      <c r="CM8" s="342">
        <f>망길_DATA!EK7+탈로_DATA!EK7</f>
        <v>982</v>
      </c>
      <c r="CN8" s="342">
        <f>망길_DATA!EL7+탈로_DATA!EL7</f>
        <v>140615</v>
      </c>
      <c r="CO8" s="528">
        <f t="shared" si="34"/>
        <v>0</v>
      </c>
      <c r="CP8" s="529">
        <f t="shared" si="35"/>
        <v>0</v>
      </c>
      <c r="CQ8" s="541">
        <f>망길_DATA!ES7+탈로_DATA!ES7</f>
        <v>1747</v>
      </c>
      <c r="CR8" s="342">
        <f>망길_DATA!ET7+탈로_DATA!ET7</f>
        <v>272987.17711249413</v>
      </c>
      <c r="CS8" s="342">
        <f>망길_DATA!EU7+탈로_DATA!EU7</f>
        <v>0</v>
      </c>
      <c r="CT8" s="342">
        <f>망길_DATA!EV7+탈로_DATA!EV7</f>
        <v>0</v>
      </c>
      <c r="CU8" s="527">
        <f t="shared" si="36"/>
        <v>0</v>
      </c>
      <c r="CV8" s="527">
        <f t="shared" si="37"/>
        <v>0</v>
      </c>
      <c r="CW8" s="342">
        <f>망길_DATA!FA7+탈로_DATA!FA7</f>
        <v>926</v>
      </c>
      <c r="CX8" s="342">
        <f>망길_DATA!FB7+탈로_DATA!FB7</f>
        <v>139512.70000000001</v>
      </c>
      <c r="CY8" s="528">
        <f t="shared" si="38"/>
        <v>0</v>
      </c>
      <c r="CZ8" s="529">
        <f t="shared" si="39"/>
        <v>0</v>
      </c>
      <c r="DA8" s="541">
        <f>망길_DATA!FI7+탈로_DATA!FI7</f>
        <v>2097</v>
      </c>
      <c r="DB8" s="342">
        <f>망길_DATA!FJ7+탈로_DATA!FJ7</f>
        <v>311073.89301565598</v>
      </c>
      <c r="DC8" s="342">
        <f>망길_DATA!FK7+탈로_DATA!FK7</f>
        <v>0</v>
      </c>
      <c r="DD8" s="342">
        <f>망길_DATA!FL7+탈로_DATA!FL7</f>
        <v>0</v>
      </c>
      <c r="DE8" s="527">
        <f t="shared" si="40"/>
        <v>0</v>
      </c>
      <c r="DF8" s="527">
        <f t="shared" si="41"/>
        <v>0</v>
      </c>
      <c r="DG8" s="342">
        <f>망길_DATA!FQ7+탈로_DATA!FQ7</f>
        <v>1267</v>
      </c>
      <c r="DH8" s="342">
        <f>망길_DATA!FR7+탈로_DATA!FR7</f>
        <v>183729</v>
      </c>
      <c r="DI8" s="528">
        <f t="shared" si="42"/>
        <v>0</v>
      </c>
      <c r="DJ8" s="529">
        <f t="shared" si="43"/>
        <v>0</v>
      </c>
      <c r="DK8" s="541">
        <f>망길_DATA!FY7+탈로_DATA!FY7</f>
        <v>2846</v>
      </c>
      <c r="DL8" s="342">
        <f>망길_DATA!FZ7+탈로_DATA!FZ7</f>
        <v>452645.18423371925</v>
      </c>
      <c r="DM8" s="342">
        <f>망길_DATA!GA7+탈로_DATA!GA7</f>
        <v>0</v>
      </c>
      <c r="DN8" s="342">
        <f>망길_DATA!GB7+탈로_DATA!GB7</f>
        <v>0</v>
      </c>
      <c r="DO8" s="527">
        <f t="shared" si="44"/>
        <v>0</v>
      </c>
      <c r="DP8" s="527">
        <f t="shared" si="45"/>
        <v>0</v>
      </c>
      <c r="DQ8" s="342">
        <f>망길_DATA!GG7+탈로_DATA!GG7</f>
        <v>1582</v>
      </c>
      <c r="DR8" s="342">
        <f>망길_DATA!GH7+탈로_DATA!GH7</f>
        <v>244480</v>
      </c>
      <c r="DS8" s="528">
        <f t="shared" si="46"/>
        <v>0</v>
      </c>
      <c r="DT8" s="529">
        <f t="shared" si="47"/>
        <v>0</v>
      </c>
      <c r="DU8" s="541">
        <f>망길_DATA!GO7+탈로_DATA!GO7</f>
        <v>4152</v>
      </c>
      <c r="DV8" s="342">
        <f>망길_DATA!GP7+탈로_DATA!GP7</f>
        <v>639330.37743109325</v>
      </c>
      <c r="DW8" s="342">
        <f>망길_DATA!GQ7+탈로_DATA!GQ7</f>
        <v>0</v>
      </c>
      <c r="DX8" s="342">
        <f>망길_DATA!GR7+탈로_DATA!GR7</f>
        <v>0</v>
      </c>
      <c r="DY8" s="527">
        <f t="shared" si="48"/>
        <v>0</v>
      </c>
      <c r="DZ8" s="527">
        <f t="shared" si="49"/>
        <v>0</v>
      </c>
      <c r="EA8" s="342">
        <f>망길_DATA!GW7+탈로_DATA!GW7</f>
        <v>2807</v>
      </c>
      <c r="EB8" s="342">
        <f>망길_DATA!GX7+탈로_DATA!GX7</f>
        <v>411905.7</v>
      </c>
      <c r="EC8" s="528">
        <f t="shared" si="50"/>
        <v>0</v>
      </c>
      <c r="ED8" s="529">
        <f t="shared" si="51"/>
        <v>0</v>
      </c>
    </row>
    <row r="9" spans="1:134" s="7" customFormat="1" ht="19.5" customHeight="1" thickBot="1">
      <c r="A9" s="9"/>
      <c r="B9" s="138"/>
      <c r="C9" s="415"/>
      <c r="D9" s="929" t="s">
        <v>81</v>
      </c>
      <c r="E9" s="884">
        <f t="shared" si="0"/>
        <v>24411</v>
      </c>
      <c r="F9" s="885">
        <f t="shared" si="0"/>
        <v>1487620</v>
      </c>
      <c r="G9" s="886">
        <f t="shared" si="0"/>
        <v>8751</v>
      </c>
      <c r="H9" s="887">
        <f t="shared" si="0"/>
        <v>507524</v>
      </c>
      <c r="I9" s="888">
        <f t="shared" ref="I9:J9" si="56">IFERROR(1+(G9-E9)/IF(E9&lt;0,-E9,E9),"")</f>
        <v>0.35848592847486793</v>
      </c>
      <c r="J9" s="889">
        <f t="shared" si="56"/>
        <v>0.34116508248074107</v>
      </c>
      <c r="K9" s="886">
        <f t="shared" si="3"/>
        <v>19987</v>
      </c>
      <c r="L9" s="887">
        <f t="shared" si="3"/>
        <v>1259212</v>
      </c>
      <c r="M9" s="888">
        <f t="shared" ref="M9:N9" si="57">IFERROR(1+(G9-K9)/IF(K9&lt;0,-K9,K9),"")</f>
        <v>0.43783459248511536</v>
      </c>
      <c r="N9" s="890">
        <f t="shared" si="57"/>
        <v>0.40304889089367002</v>
      </c>
      <c r="O9" s="902">
        <f>망길_DATA!U8+탈로_DATA!U8</f>
        <v>2156</v>
      </c>
      <c r="P9" s="966">
        <f>망길_DATA!V8+탈로_DATA!V8</f>
        <v>133840</v>
      </c>
      <c r="Q9" s="999">
        <f>망길_DATA!W8+탈로_DATA!W8</f>
        <v>2196</v>
      </c>
      <c r="R9" s="1000">
        <f>망길_DATA!X8+탈로_DATA!X8</f>
        <v>143451</v>
      </c>
      <c r="S9" s="980">
        <f t="shared" si="6"/>
        <v>1.0185528756957329</v>
      </c>
      <c r="T9" s="252">
        <f t="shared" si="6"/>
        <v>1.0718096234309624</v>
      </c>
      <c r="U9" s="902">
        <f>망길_DATA!AC8+탈로_DATA!AC8</f>
        <v>2246</v>
      </c>
      <c r="V9" s="902">
        <f>망길_DATA!AD8+탈로_DATA!AD8</f>
        <v>132032</v>
      </c>
      <c r="W9" s="252">
        <f t="shared" si="7"/>
        <v>0.97773820124666078</v>
      </c>
      <c r="X9" s="261">
        <f t="shared" si="7"/>
        <v>1.0864866093068346</v>
      </c>
      <c r="Y9" s="903">
        <f>망길_DATA!AK8+탈로_DATA!AK8</f>
        <v>1962</v>
      </c>
      <c r="Z9" s="1038">
        <f>망길_DATA!AL8+탈로_DATA!AL8</f>
        <v>122260</v>
      </c>
      <c r="AA9" s="999">
        <f>망길_DATA!AM8+탈로_DATA!AM8</f>
        <v>1952</v>
      </c>
      <c r="AB9" s="1000">
        <f>망길_DATA!AN8+탈로_DATA!AN8</f>
        <v>121163</v>
      </c>
      <c r="AC9" s="980">
        <f t="shared" si="8"/>
        <v>0.99490316004077473</v>
      </c>
      <c r="AD9" s="252">
        <f t="shared" si="9"/>
        <v>0.99102731882872563</v>
      </c>
      <c r="AE9" s="904">
        <f>망길_DATA!AS8+탈로_DATA!AS8</f>
        <v>2160</v>
      </c>
      <c r="AF9" s="904">
        <f>망길_DATA!AT8+탈로_DATA!AT8</f>
        <v>114426</v>
      </c>
      <c r="AG9" s="252">
        <f t="shared" si="10"/>
        <v>0.90370370370370368</v>
      </c>
      <c r="AH9" s="261">
        <f t="shared" si="11"/>
        <v>1.0588764791218779</v>
      </c>
      <c r="AI9" s="903">
        <f>망길_DATA!BA8+탈로_DATA!BA8</f>
        <v>2661</v>
      </c>
      <c r="AJ9" s="966">
        <f>망길_DATA!BB8+탈로_DATA!BB8</f>
        <v>155050</v>
      </c>
      <c r="AK9" s="999">
        <f>망길_DATA!BC8+탈로_DATA!BC8</f>
        <v>1690</v>
      </c>
      <c r="AL9" s="1000">
        <f>망길_DATA!BD8+탈로_DATA!BD8</f>
        <v>91925</v>
      </c>
      <c r="AM9" s="980">
        <f t="shared" si="12"/>
        <v>0.63509958662157084</v>
      </c>
      <c r="AN9" s="252">
        <f t="shared" si="13"/>
        <v>0.59287326668816509</v>
      </c>
      <c r="AO9" s="902">
        <f>망길_DATA!BI8+탈로_DATA!BI8</f>
        <v>2386</v>
      </c>
      <c r="AP9" s="902">
        <f>망길_DATA!BJ8+탈로_DATA!BJ8</f>
        <v>138162</v>
      </c>
      <c r="AQ9" s="252">
        <f t="shared" si="14"/>
        <v>0.70829840737636207</v>
      </c>
      <c r="AR9" s="261">
        <f t="shared" si="15"/>
        <v>0.66534213459561964</v>
      </c>
      <c r="AS9" s="903">
        <f>망길_DATA!BQ8+탈로_DATA!BQ8</f>
        <v>2270</v>
      </c>
      <c r="AT9" s="966">
        <f>망길_DATA!BR8+탈로_DATA!BR8</f>
        <v>136200</v>
      </c>
      <c r="AU9" s="999">
        <f>망길_DATA!BS8+탈로_DATA!BS8</f>
        <v>1314</v>
      </c>
      <c r="AV9" s="1000">
        <f>망길_DATA!BT8+탈로_DATA!BT8</f>
        <v>71505</v>
      </c>
      <c r="AW9" s="980">
        <f t="shared" si="16"/>
        <v>0.57885462555066081</v>
      </c>
      <c r="AX9" s="252">
        <f t="shared" si="17"/>
        <v>0.52500000000000002</v>
      </c>
      <c r="AY9" s="902">
        <f>망길_DATA!BY8+탈로_DATA!BY8</f>
        <v>1882</v>
      </c>
      <c r="AZ9" s="902">
        <f>망길_DATA!BZ8+탈로_DATA!BZ8</f>
        <v>110703</v>
      </c>
      <c r="BA9" s="252">
        <f t="shared" si="18"/>
        <v>0.6981934112646121</v>
      </c>
      <c r="BB9" s="261">
        <f t="shared" si="19"/>
        <v>0.64591745481152274</v>
      </c>
      <c r="BC9" s="903">
        <f>망길_DATA!CG8+탈로_DATA!CG8</f>
        <v>1957</v>
      </c>
      <c r="BD9" s="966">
        <f>망길_DATA!CH8+탈로_DATA!CH8</f>
        <v>121790</v>
      </c>
      <c r="BE9" s="999">
        <f>망길_DATA!CI8+탈로_DATA!CI8</f>
        <v>906</v>
      </c>
      <c r="BF9" s="1000">
        <f>망길_DATA!CJ8+탈로_DATA!CJ8</f>
        <v>46270</v>
      </c>
      <c r="BG9" s="980">
        <f t="shared" si="20"/>
        <v>0.46295350025549309</v>
      </c>
      <c r="BH9" s="252">
        <f t="shared" si="21"/>
        <v>0.37991624928155021</v>
      </c>
      <c r="BI9" s="902">
        <f>망길_DATA!CO8+탈로_DATA!CO8</f>
        <v>1975</v>
      </c>
      <c r="BJ9" s="902">
        <f>망길_DATA!CP8+탈로_DATA!CP8</f>
        <v>121302</v>
      </c>
      <c r="BK9" s="252">
        <f t="shared" si="22"/>
        <v>0.45873417721518983</v>
      </c>
      <c r="BL9" s="261">
        <f t="shared" si="23"/>
        <v>0.38144465878551059</v>
      </c>
      <c r="BM9" s="903">
        <f>망길_DATA!CW8+탈로_DATA!CW8</f>
        <v>1951</v>
      </c>
      <c r="BN9" s="902">
        <f>망길_DATA!CX8+탈로_DATA!CX8</f>
        <v>121210</v>
      </c>
      <c r="BO9" s="902">
        <f>망길_DATA!CY8+탈로_DATA!CY8</f>
        <v>661</v>
      </c>
      <c r="BP9" s="902">
        <f>망길_DATA!CZ8+탈로_DATA!CZ8</f>
        <v>31770</v>
      </c>
      <c r="BQ9" s="252">
        <f t="shared" si="24"/>
        <v>0.33880061506919523</v>
      </c>
      <c r="BR9" s="252">
        <f t="shared" si="25"/>
        <v>0.26210708687402029</v>
      </c>
      <c r="BS9" s="902">
        <f>망길_DATA!DE8+탈로_DATA!DE8</f>
        <v>1620</v>
      </c>
      <c r="BT9" s="902">
        <f>망길_DATA!DF8+탈로_DATA!DF8</f>
        <v>100902</v>
      </c>
      <c r="BU9" s="252">
        <f t="shared" si="26"/>
        <v>0.40802469135802466</v>
      </c>
      <c r="BV9" s="261">
        <f t="shared" si="27"/>
        <v>0.3148599631325445</v>
      </c>
      <c r="BW9" s="903">
        <f>망길_DATA!DM8+탈로_DATA!DM8</f>
        <v>1820</v>
      </c>
      <c r="BX9" s="902">
        <f>망길_DATA!DN8+탈로_DATA!DN8</f>
        <v>109320</v>
      </c>
      <c r="BY9" s="902">
        <f>망길_DATA!DO8+탈로_DATA!DO8</f>
        <v>32</v>
      </c>
      <c r="BZ9" s="902">
        <f>망길_DATA!DP8+탈로_DATA!DP8</f>
        <v>1440</v>
      </c>
      <c r="CA9" s="252">
        <f t="shared" si="28"/>
        <v>1.7582417582417631E-2</v>
      </c>
      <c r="CB9" s="252">
        <f t="shared" si="29"/>
        <v>1.3172338090010949E-2</v>
      </c>
      <c r="CC9" s="902">
        <f>망길_DATA!DU8+탈로_DATA!DU8</f>
        <v>1067</v>
      </c>
      <c r="CD9" s="902">
        <f>망길_DATA!DV8+탈로_DATA!DV8</f>
        <v>74799</v>
      </c>
      <c r="CE9" s="252">
        <f t="shared" si="30"/>
        <v>2.9990627928772273E-2</v>
      </c>
      <c r="CF9" s="261">
        <f t="shared" si="31"/>
        <v>1.9251594272650663E-2</v>
      </c>
      <c r="CG9" s="903">
        <f>망길_DATA!EC8+탈로_DATA!EC8</f>
        <v>2062</v>
      </c>
      <c r="CH9" s="902">
        <f>망길_DATA!ED8+탈로_DATA!ED8</f>
        <v>120900</v>
      </c>
      <c r="CI9" s="902">
        <f>망길_DATA!EE8+탈로_DATA!EE8</f>
        <v>0</v>
      </c>
      <c r="CJ9" s="902">
        <f>망길_DATA!EF8+탈로_DATA!EF8</f>
        <v>0</v>
      </c>
      <c r="CK9" s="252">
        <f t="shared" si="32"/>
        <v>0</v>
      </c>
      <c r="CL9" s="252">
        <f t="shared" si="33"/>
        <v>0</v>
      </c>
      <c r="CM9" s="902">
        <f>망길_DATA!EK8+탈로_DATA!EK8</f>
        <v>1541</v>
      </c>
      <c r="CN9" s="902">
        <f>망길_DATA!EL8+탈로_DATA!EL8</f>
        <v>102516</v>
      </c>
      <c r="CO9" s="252">
        <f t="shared" si="34"/>
        <v>0</v>
      </c>
      <c r="CP9" s="261">
        <f t="shared" si="35"/>
        <v>0</v>
      </c>
      <c r="CQ9" s="903">
        <f>망길_DATA!ES8+탈로_DATA!ES8</f>
        <v>1851</v>
      </c>
      <c r="CR9" s="902">
        <f>망길_DATA!ET8+탈로_DATA!ET8</f>
        <v>111090</v>
      </c>
      <c r="CS9" s="902">
        <f>망길_DATA!EU8+탈로_DATA!EU8</f>
        <v>0</v>
      </c>
      <c r="CT9" s="902">
        <f>망길_DATA!EV8+탈로_DATA!EV8</f>
        <v>0</v>
      </c>
      <c r="CU9" s="252">
        <f t="shared" si="36"/>
        <v>0</v>
      </c>
      <c r="CV9" s="252">
        <f t="shared" si="37"/>
        <v>0</v>
      </c>
      <c r="CW9" s="902">
        <f>망길_DATA!FA8+탈로_DATA!FA8</f>
        <v>1245</v>
      </c>
      <c r="CX9" s="902">
        <f>망길_DATA!FB8+탈로_DATA!FB8</f>
        <v>85421</v>
      </c>
      <c r="CY9" s="252">
        <f t="shared" si="38"/>
        <v>0</v>
      </c>
      <c r="CZ9" s="261">
        <f t="shared" si="39"/>
        <v>0</v>
      </c>
      <c r="DA9" s="903">
        <f>망길_DATA!FI8+탈로_DATA!FI8</f>
        <v>1718</v>
      </c>
      <c r="DB9" s="902">
        <f>망길_DATA!FJ8+탈로_DATA!FJ8</f>
        <v>103940</v>
      </c>
      <c r="DC9" s="902">
        <f>망길_DATA!FK8+탈로_DATA!FK8</f>
        <v>0</v>
      </c>
      <c r="DD9" s="902">
        <f>망길_DATA!FL8+탈로_DATA!FL8</f>
        <v>0</v>
      </c>
      <c r="DE9" s="252">
        <f t="shared" si="40"/>
        <v>0</v>
      </c>
      <c r="DF9" s="252">
        <f t="shared" si="41"/>
        <v>0</v>
      </c>
      <c r="DG9" s="902">
        <f>망길_DATA!FQ8+탈로_DATA!FQ8</f>
        <v>1133</v>
      </c>
      <c r="DH9" s="902">
        <f>망길_DATA!FR8+탈로_DATA!FR8</f>
        <v>78967</v>
      </c>
      <c r="DI9" s="252">
        <f t="shared" si="42"/>
        <v>0</v>
      </c>
      <c r="DJ9" s="261">
        <f t="shared" si="43"/>
        <v>0</v>
      </c>
      <c r="DK9" s="903">
        <f>망길_DATA!FY8+탈로_DATA!FY8</f>
        <v>1969</v>
      </c>
      <c r="DL9" s="902">
        <f>망길_DATA!FZ8+탈로_DATA!FZ8</f>
        <v>122990</v>
      </c>
      <c r="DM9" s="902">
        <f>망길_DATA!GA8+탈로_DATA!GA8</f>
        <v>0</v>
      </c>
      <c r="DN9" s="902">
        <f>망길_DATA!GB8+탈로_DATA!GB8</f>
        <v>0</v>
      </c>
      <c r="DO9" s="252">
        <f t="shared" si="44"/>
        <v>0</v>
      </c>
      <c r="DP9" s="252">
        <f t="shared" si="45"/>
        <v>0</v>
      </c>
      <c r="DQ9" s="902">
        <f>망길_DATA!GG8+탈로_DATA!GG8</f>
        <v>1380</v>
      </c>
      <c r="DR9" s="902">
        <f>망길_DATA!GH8+탈로_DATA!GH8</f>
        <v>99307</v>
      </c>
      <c r="DS9" s="252">
        <f t="shared" si="46"/>
        <v>0</v>
      </c>
      <c r="DT9" s="261">
        <f t="shared" si="47"/>
        <v>0</v>
      </c>
      <c r="DU9" s="903">
        <f>망길_DATA!GO8+탈로_DATA!GO8</f>
        <v>2034</v>
      </c>
      <c r="DV9" s="902">
        <f>망길_DATA!GP8+탈로_DATA!GP8</f>
        <v>129030</v>
      </c>
      <c r="DW9" s="902">
        <f>망길_DATA!GQ8+탈로_DATA!GQ8</f>
        <v>0</v>
      </c>
      <c r="DX9" s="902">
        <f>망길_DATA!GR8+탈로_DATA!GR8</f>
        <v>0</v>
      </c>
      <c r="DY9" s="252">
        <f t="shared" si="48"/>
        <v>0</v>
      </c>
      <c r="DZ9" s="252">
        <f t="shared" si="49"/>
        <v>0</v>
      </c>
      <c r="EA9" s="902">
        <f>망길_DATA!GW8+탈로_DATA!GW8</f>
        <v>1352</v>
      </c>
      <c r="EB9" s="902">
        <f>망길_DATA!GX8+탈로_DATA!GX8</f>
        <v>100675</v>
      </c>
      <c r="EC9" s="252">
        <f t="shared" si="50"/>
        <v>0</v>
      </c>
      <c r="ED9" s="261">
        <f t="shared" si="51"/>
        <v>0</v>
      </c>
    </row>
    <row r="10" spans="1:134" s="127" customFormat="1" ht="17.25" thickBot="1">
      <c r="A10" s="14"/>
      <c r="B10" s="1664"/>
      <c r="C10" s="411"/>
      <c r="D10" s="412" t="s">
        <v>206</v>
      </c>
      <c r="E10" s="880">
        <f t="shared" si="0"/>
        <v>18607.024000000001</v>
      </c>
      <c r="F10" s="879">
        <f t="shared" si="0"/>
        <v>3007716.9847401371</v>
      </c>
      <c r="G10" s="881">
        <f t="shared" si="0"/>
        <v>4098</v>
      </c>
      <c r="H10" s="882">
        <f t="shared" si="0"/>
        <v>637889.39999999991</v>
      </c>
      <c r="I10" s="152">
        <f t="shared" ref="I10" si="58">IFERROR(1+(G10-E10)/IF(E10&lt;0,-E10,E10),"")</f>
        <v>0.22023941066556374</v>
      </c>
      <c r="J10" s="883">
        <f t="shared" ref="J10" si="59">IFERROR(1+(H10-F10)/IF(F10&lt;0,-F10,F10),"")</f>
        <v>0.21208424969382977</v>
      </c>
      <c r="K10" s="881">
        <f t="shared" si="3"/>
        <v>9739</v>
      </c>
      <c r="L10" s="882">
        <f t="shared" si="3"/>
        <v>1494502.2</v>
      </c>
      <c r="M10" s="152">
        <f t="shared" ref="M10" si="60">IFERROR(1+(G10-K10)/IF(K10&lt;0,-K10,K10),"")</f>
        <v>0.42078242119314102</v>
      </c>
      <c r="N10" s="153">
        <f t="shared" ref="N10" si="61">IFERROR(1+(H10-L10)/IF(L10&lt;0,-L10,L10),"")</f>
        <v>0.4268239953076014</v>
      </c>
      <c r="O10" s="253">
        <f>망길_DATA!U10+탈로_DATA!U10</f>
        <v>2659.7539999999999</v>
      </c>
      <c r="P10" s="967">
        <f>망길_DATA!V10+탈로_DATA!V10</f>
        <v>469827.07170482096</v>
      </c>
      <c r="Q10" s="1001">
        <f>망길_DATA!W10+탈로_DATA!W10</f>
        <v>1291</v>
      </c>
      <c r="R10" s="1002">
        <f>망길_DATA!X10+탈로_DATA!X10</f>
        <v>219385.3</v>
      </c>
      <c r="S10" s="981">
        <f t="shared" si="6"/>
        <v>0.48538323469012545</v>
      </c>
      <c r="T10" s="254">
        <f t="shared" si="6"/>
        <v>0.46694903979018376</v>
      </c>
      <c r="U10" s="253">
        <f>망길_DATA!AC10+탈로_DATA!AC10</f>
        <v>1395</v>
      </c>
      <c r="V10" s="253">
        <f>망길_DATA!AD10+탈로_DATA!AD10</f>
        <v>274038</v>
      </c>
      <c r="W10" s="254">
        <f t="shared" si="7"/>
        <v>0.92544802867383513</v>
      </c>
      <c r="X10" s="262">
        <f t="shared" si="7"/>
        <v>0.80056525007480706</v>
      </c>
      <c r="Y10" s="542">
        <f>망길_DATA!AK10+탈로_DATA!AK10</f>
        <v>2424.37</v>
      </c>
      <c r="Z10" s="1039">
        <f>망길_DATA!AL10+탈로_DATA!AL10</f>
        <v>464919.308913382</v>
      </c>
      <c r="AA10" s="1001">
        <f>망길_DATA!AM10+탈로_DATA!AM10</f>
        <v>1386</v>
      </c>
      <c r="AB10" s="1002">
        <f>망길_DATA!AN10+탈로_DATA!AN10</f>
        <v>226834.09999999998</v>
      </c>
      <c r="AC10" s="981">
        <f t="shared" si="8"/>
        <v>0.57169491455512156</v>
      </c>
      <c r="AD10" s="254">
        <f t="shared" si="9"/>
        <v>0.48789993371142371</v>
      </c>
      <c r="AE10" s="549">
        <f>망길_DATA!AS10+탈로_DATA!AS10</f>
        <v>1549</v>
      </c>
      <c r="AF10" s="549">
        <f>망길_DATA!AT10+탈로_DATA!AT10</f>
        <v>311350</v>
      </c>
      <c r="AG10" s="254">
        <f t="shared" si="10"/>
        <v>0.89477081988379603</v>
      </c>
      <c r="AH10" s="262">
        <f t="shared" si="11"/>
        <v>0.72855018467962096</v>
      </c>
      <c r="AI10" s="542">
        <f>망길_DATA!BA10+탈로_DATA!BA10</f>
        <v>1792.8039999999999</v>
      </c>
      <c r="AJ10" s="967">
        <f>망길_DATA!BB10+탈로_DATA!BB10</f>
        <v>272775.55810674035</v>
      </c>
      <c r="AK10" s="1001">
        <f>망길_DATA!BC10+탈로_DATA!BC10</f>
        <v>783</v>
      </c>
      <c r="AL10" s="1002">
        <f>망길_DATA!BD10+탈로_DATA!BD10</f>
        <v>106440</v>
      </c>
      <c r="AM10" s="981">
        <f t="shared" si="12"/>
        <v>0.43674601350733266</v>
      </c>
      <c r="AN10" s="254">
        <f t="shared" si="13"/>
        <v>0.39021091456569856</v>
      </c>
      <c r="AO10" s="253">
        <f>망길_DATA!BI10+탈로_DATA!BI10</f>
        <v>979</v>
      </c>
      <c r="AP10" s="253">
        <f>망길_DATA!BJ10+탈로_DATA!BJ10</f>
        <v>146541</v>
      </c>
      <c r="AQ10" s="254">
        <f t="shared" si="14"/>
        <v>0.79979570990806947</v>
      </c>
      <c r="AR10" s="262">
        <f t="shared" si="15"/>
        <v>0.72634962229000766</v>
      </c>
      <c r="AS10" s="542">
        <f>망길_DATA!BQ10+탈로_DATA!BQ10</f>
        <v>1230.0319999999999</v>
      </c>
      <c r="AT10" s="967">
        <f>망길_DATA!BR10+탈로_DATA!BR10</f>
        <v>190983.31715144817</v>
      </c>
      <c r="AU10" s="1001">
        <f>망길_DATA!BS10+탈로_DATA!BS10</f>
        <v>271</v>
      </c>
      <c r="AV10" s="1002">
        <f>망길_DATA!BT10+탈로_DATA!BT10</f>
        <v>37610</v>
      </c>
      <c r="AW10" s="981">
        <f t="shared" si="16"/>
        <v>0.22031947136334662</v>
      </c>
      <c r="AX10" s="254">
        <f t="shared" si="17"/>
        <v>0.19692819540973616</v>
      </c>
      <c r="AY10" s="253">
        <f>망길_DATA!BY10+탈로_DATA!BY10</f>
        <v>345</v>
      </c>
      <c r="AZ10" s="253">
        <f>망길_DATA!BZ10+탈로_DATA!BZ10</f>
        <v>47583.8</v>
      </c>
      <c r="BA10" s="254">
        <f t="shared" si="18"/>
        <v>0.78550724637681157</v>
      </c>
      <c r="BB10" s="262">
        <f t="shared" si="19"/>
        <v>0.79039505041631808</v>
      </c>
      <c r="BC10" s="542">
        <f>망길_DATA!CG10+탈로_DATA!CG10</f>
        <v>1234.346</v>
      </c>
      <c r="BD10" s="967">
        <f>망길_DATA!CH10+탈로_DATA!CH10</f>
        <v>191622.07457623238</v>
      </c>
      <c r="BE10" s="1001">
        <f>망길_DATA!CI10+탈로_DATA!CI10</f>
        <v>194</v>
      </c>
      <c r="BF10" s="1002">
        <f>망길_DATA!CJ10+탈로_DATA!CJ10</f>
        <v>27660</v>
      </c>
      <c r="BG10" s="981">
        <f t="shared" si="20"/>
        <v>0.15716824942115093</v>
      </c>
      <c r="BH10" s="254">
        <f t="shared" si="21"/>
        <v>0.14434662635382389</v>
      </c>
      <c r="BI10" s="253">
        <f>망길_DATA!CO10+탈로_DATA!CO10</f>
        <v>415</v>
      </c>
      <c r="BJ10" s="253">
        <f>망길_DATA!CP10+탈로_DATA!CP10</f>
        <v>52523</v>
      </c>
      <c r="BK10" s="254">
        <f t="shared" si="22"/>
        <v>0.46746987951807228</v>
      </c>
      <c r="BL10" s="262">
        <f t="shared" si="23"/>
        <v>0.52662643032576206</v>
      </c>
      <c r="BM10" s="542">
        <f>망길_DATA!CW10+탈로_DATA!CW10</f>
        <v>557.23399999999992</v>
      </c>
      <c r="BN10" s="253">
        <f>망길_DATA!CX10+탈로_DATA!CX10</f>
        <v>86508.663107345288</v>
      </c>
      <c r="BO10" s="253">
        <f>망길_DATA!CY10+탈로_DATA!CY10</f>
        <v>162</v>
      </c>
      <c r="BP10" s="253">
        <f>망길_DATA!CZ10+탈로_DATA!CZ10</f>
        <v>18560</v>
      </c>
      <c r="BQ10" s="254">
        <f t="shared" si="24"/>
        <v>0.29072167168550378</v>
      </c>
      <c r="BR10" s="254">
        <f t="shared" si="25"/>
        <v>0.21454498697973878</v>
      </c>
      <c r="BS10" s="253">
        <f>망길_DATA!DE10+탈로_DATA!DE10</f>
        <v>390</v>
      </c>
      <c r="BT10" s="253">
        <f>망길_DATA!DF10+탈로_DATA!DF10</f>
        <v>58998</v>
      </c>
      <c r="BU10" s="254">
        <f t="shared" si="26"/>
        <v>0.41538461538461535</v>
      </c>
      <c r="BV10" s="262">
        <f t="shared" si="27"/>
        <v>0.31458693515034408</v>
      </c>
      <c r="BW10" s="542">
        <f>망길_DATA!DM10+탈로_DATA!DM10</f>
        <v>905.4559999999999</v>
      </c>
      <c r="BX10" s="253">
        <f>망길_DATA!DN10+탈로_DATA!DN10</f>
        <v>136738.66810390147</v>
      </c>
      <c r="BY10" s="253">
        <f>망길_DATA!DO10+탈로_DATA!DO10</f>
        <v>11</v>
      </c>
      <c r="BZ10" s="253">
        <f>망길_DATA!DP10+탈로_DATA!DP10</f>
        <v>1400</v>
      </c>
      <c r="CA10" s="254">
        <f t="shared" si="28"/>
        <v>1.2148574861727157E-2</v>
      </c>
      <c r="CB10" s="254">
        <f t="shared" si="29"/>
        <v>1.0238508385471468E-2</v>
      </c>
      <c r="CC10" s="253">
        <f>망길_DATA!DU10+탈로_DATA!DU10</f>
        <v>425</v>
      </c>
      <c r="CD10" s="253">
        <f>망길_DATA!DV10+탈로_DATA!DV10</f>
        <v>55641</v>
      </c>
      <c r="CE10" s="254">
        <f t="shared" si="30"/>
        <v>2.5882352941176467E-2</v>
      </c>
      <c r="CF10" s="262">
        <f t="shared" si="31"/>
        <v>2.5161301917650647E-2</v>
      </c>
      <c r="CG10" s="542">
        <f>망길_DATA!EC10+탈로_DATA!EC10</f>
        <v>1060.5519999999999</v>
      </c>
      <c r="CH10" s="253">
        <f>망길_DATA!ED10+탈로_DATA!ED10</f>
        <v>163233.62551051503</v>
      </c>
      <c r="CI10" s="253">
        <f>망길_DATA!EE10+탈로_DATA!EE10</f>
        <v>0</v>
      </c>
      <c r="CJ10" s="253">
        <f>망길_DATA!EF10+탈로_DATA!EF10</f>
        <v>0</v>
      </c>
      <c r="CK10" s="254">
        <f t="shared" si="32"/>
        <v>0</v>
      </c>
      <c r="CL10" s="254">
        <f t="shared" si="33"/>
        <v>0</v>
      </c>
      <c r="CM10" s="253">
        <f>망길_DATA!EK10+탈로_DATA!EK10</f>
        <v>589</v>
      </c>
      <c r="CN10" s="253">
        <f>망길_DATA!EL10+탈로_DATA!EL10</f>
        <v>73324</v>
      </c>
      <c r="CO10" s="254">
        <f t="shared" si="34"/>
        <v>0</v>
      </c>
      <c r="CP10" s="262">
        <f t="shared" si="35"/>
        <v>0</v>
      </c>
      <c r="CQ10" s="542">
        <f>망길_DATA!ES10+탈로_DATA!ES10</f>
        <v>1094.8920000000001</v>
      </c>
      <c r="CR10" s="253">
        <f>망길_DATA!ET10+탈로_DATA!ET10</f>
        <v>169483.97089448481</v>
      </c>
      <c r="CS10" s="253">
        <f>망길_DATA!EU10+탈로_DATA!EU10</f>
        <v>0</v>
      </c>
      <c r="CT10" s="253">
        <f>망길_DATA!EV10+탈로_DATA!EV10</f>
        <v>0</v>
      </c>
      <c r="CU10" s="254">
        <f t="shared" si="36"/>
        <v>0</v>
      </c>
      <c r="CV10" s="254">
        <f t="shared" si="37"/>
        <v>0</v>
      </c>
      <c r="CW10" s="253">
        <f>망길_DATA!FA10+탈로_DATA!FA10</f>
        <v>379</v>
      </c>
      <c r="CX10" s="253">
        <f>망길_DATA!FB10+탈로_DATA!FB10</f>
        <v>47262.7</v>
      </c>
      <c r="CY10" s="254">
        <f t="shared" si="38"/>
        <v>0</v>
      </c>
      <c r="CZ10" s="262">
        <f t="shared" si="39"/>
        <v>0</v>
      </c>
      <c r="DA10" s="542">
        <f>망길_DATA!FI10+탈로_DATA!FI10</f>
        <v>1304.9959999999999</v>
      </c>
      <c r="DB10" s="253">
        <f>망길_DATA!FJ10+탈로_DATA!FJ10</f>
        <v>191435.50530552515</v>
      </c>
      <c r="DC10" s="253">
        <f>망길_DATA!FK10+탈로_DATA!FK10</f>
        <v>0</v>
      </c>
      <c r="DD10" s="253">
        <f>망길_DATA!FL10+탈로_DATA!FL10</f>
        <v>0</v>
      </c>
      <c r="DE10" s="254">
        <f t="shared" si="40"/>
        <v>0</v>
      </c>
      <c r="DF10" s="254">
        <f t="shared" si="41"/>
        <v>0</v>
      </c>
      <c r="DG10" s="253">
        <f>망길_DATA!FQ10+탈로_DATA!FQ10</f>
        <v>841</v>
      </c>
      <c r="DH10" s="253">
        <f>망길_DATA!FR10+탈로_DATA!FR10</f>
        <v>113471</v>
      </c>
      <c r="DI10" s="254">
        <f t="shared" si="42"/>
        <v>0</v>
      </c>
      <c r="DJ10" s="262">
        <f t="shared" si="43"/>
        <v>0</v>
      </c>
      <c r="DK10" s="542">
        <f>망길_DATA!FY10+탈로_DATA!FY10</f>
        <v>1768.3580000000002</v>
      </c>
      <c r="DL10" s="253">
        <f>망길_DATA!FZ10+탈로_DATA!FZ10</f>
        <v>278478.95573348569</v>
      </c>
      <c r="DM10" s="253">
        <f>망길_DATA!GA10+탈로_DATA!GA10</f>
        <v>0</v>
      </c>
      <c r="DN10" s="253">
        <f>망길_DATA!GB10+탈로_DATA!GB10</f>
        <v>0</v>
      </c>
      <c r="DO10" s="254">
        <f t="shared" si="44"/>
        <v>0</v>
      </c>
      <c r="DP10" s="254">
        <f t="shared" si="45"/>
        <v>0</v>
      </c>
      <c r="DQ10" s="253">
        <f>망길_DATA!GG10+탈로_DATA!GG10</f>
        <v>584</v>
      </c>
      <c r="DR10" s="253">
        <f>망길_DATA!GH10+탈로_DATA!GH10</f>
        <v>81750</v>
      </c>
      <c r="DS10" s="254">
        <f t="shared" si="46"/>
        <v>0</v>
      </c>
      <c r="DT10" s="262">
        <f t="shared" si="47"/>
        <v>0</v>
      </c>
      <c r="DU10" s="542">
        <f>망길_DATA!GO10+탈로_DATA!GO10</f>
        <v>2574.23</v>
      </c>
      <c r="DV10" s="253">
        <f>망길_DATA!GP10+탈로_DATA!GP10</f>
        <v>391710.26563225617</v>
      </c>
      <c r="DW10" s="253">
        <f>망길_DATA!GQ10+탈로_DATA!GQ10</f>
        <v>0</v>
      </c>
      <c r="DX10" s="253">
        <f>망길_DATA!GR10+탈로_DATA!GR10</f>
        <v>0</v>
      </c>
      <c r="DY10" s="254">
        <f t="shared" si="48"/>
        <v>0</v>
      </c>
      <c r="DZ10" s="254">
        <f t="shared" si="49"/>
        <v>0</v>
      </c>
      <c r="EA10" s="253">
        <f>망길_DATA!GW10+탈로_DATA!GW10</f>
        <v>1848</v>
      </c>
      <c r="EB10" s="253">
        <f>망길_DATA!GX10+탈로_DATA!GX10</f>
        <v>232019.7</v>
      </c>
      <c r="EC10" s="254">
        <f t="shared" si="50"/>
        <v>0</v>
      </c>
      <c r="ED10" s="262">
        <f t="shared" si="51"/>
        <v>0</v>
      </c>
    </row>
    <row r="11" spans="1:134" s="127" customFormat="1" ht="17.25" thickBot="1">
      <c r="A11" s="14"/>
      <c r="B11" s="1664"/>
      <c r="C11" s="150"/>
      <c r="D11" s="343" t="s">
        <v>83</v>
      </c>
      <c r="E11" s="884">
        <f t="shared" si="0"/>
        <v>1901</v>
      </c>
      <c r="F11" s="885">
        <f t="shared" si="0"/>
        <v>248279.68500000006</v>
      </c>
      <c r="G11" s="886">
        <f t="shared" si="0"/>
        <v>1125</v>
      </c>
      <c r="H11" s="887">
        <f t="shared" si="0"/>
        <v>160755</v>
      </c>
      <c r="I11" s="888">
        <f t="shared" ref="I11" si="62">IFERROR(1+(G11-E11)/IF(E11&lt;0,-E11,E11),"")</f>
        <v>0.59179379274066279</v>
      </c>
      <c r="J11" s="889">
        <f t="shared" ref="J11" si="63">IFERROR(1+(H11-F11)/IF(F11&lt;0,-F11,F11),"")</f>
        <v>0.64747544689369152</v>
      </c>
      <c r="K11" s="886">
        <f t="shared" si="3"/>
        <v>973</v>
      </c>
      <c r="L11" s="887">
        <f t="shared" si="3"/>
        <v>102990</v>
      </c>
      <c r="M11" s="888">
        <f t="shared" ref="M11" si="64">IFERROR(1+(G11-K11)/IF(K11&lt;0,-K11,K11),"")</f>
        <v>1.1562178828365879</v>
      </c>
      <c r="N11" s="890">
        <f t="shared" ref="N11" si="65">IFERROR(1+(H11-L11)/IF(L11&lt;0,-L11,L11),"")</f>
        <v>1.5608796970579668</v>
      </c>
      <c r="O11" s="342">
        <f>망길_DATA!U11+탈로_DATA!U11</f>
        <v>265</v>
      </c>
      <c r="P11" s="965">
        <f>망길_DATA!V11+탈로_DATA!V11</f>
        <v>37736.422198865504</v>
      </c>
      <c r="Q11" s="997">
        <f>망길_DATA!W11+탈로_DATA!W11</f>
        <v>278</v>
      </c>
      <c r="R11" s="998">
        <f>망길_DATA!X11+탈로_DATA!X11</f>
        <v>45865</v>
      </c>
      <c r="S11" s="982">
        <f t="shared" si="6"/>
        <v>1.0490566037735849</v>
      </c>
      <c r="T11" s="255">
        <f t="shared" si="6"/>
        <v>1.2154040401153576</v>
      </c>
      <c r="U11" s="342">
        <f>망길_DATA!AC11+탈로_DATA!AC11</f>
        <v>8</v>
      </c>
      <c r="V11" s="342">
        <f>망길_DATA!AD11+탈로_DATA!AD11</f>
        <v>800</v>
      </c>
      <c r="W11" s="255">
        <f t="shared" si="7"/>
        <v>34.75</v>
      </c>
      <c r="X11" s="263">
        <f t="shared" si="7"/>
        <v>57.331249999999997</v>
      </c>
      <c r="Y11" s="541">
        <f>망길_DATA!AK11+탈로_DATA!AK11</f>
        <v>243</v>
      </c>
      <c r="Z11" s="1037">
        <f>망길_DATA!AL11+탈로_DATA!AL11</f>
        <v>37802.021774022884</v>
      </c>
      <c r="AA11" s="997">
        <f>망길_DATA!AM11+탈로_DATA!AM11</f>
        <v>378</v>
      </c>
      <c r="AB11" s="998">
        <f>망길_DATA!AN11+탈로_DATA!AN11</f>
        <v>63530</v>
      </c>
      <c r="AC11" s="982">
        <f t="shared" si="8"/>
        <v>1.5555555555555556</v>
      </c>
      <c r="AD11" s="255">
        <f t="shared" si="9"/>
        <v>1.6805979420830102</v>
      </c>
      <c r="AE11" s="340">
        <f>망길_DATA!AS11+탈로_DATA!AS11</f>
        <v>0</v>
      </c>
      <c r="AF11" s="340">
        <f>망길_DATA!AT11+탈로_DATA!AT11</f>
        <v>0</v>
      </c>
      <c r="AG11" s="255" t="str">
        <f t="shared" si="10"/>
        <v/>
      </c>
      <c r="AH11" s="263" t="str">
        <f t="shared" si="11"/>
        <v/>
      </c>
      <c r="AI11" s="541">
        <f>망길_DATA!BA11+탈로_DATA!BA11</f>
        <v>180</v>
      </c>
      <c r="AJ11" s="965">
        <f>망길_DATA!BB11+탈로_DATA!BB11</f>
        <v>22115.643571065117</v>
      </c>
      <c r="AK11" s="997">
        <f>망길_DATA!BC11+탈로_DATA!BC11</f>
        <v>231</v>
      </c>
      <c r="AL11" s="998">
        <f>망길_DATA!BD11+탈로_DATA!BD11</f>
        <v>24280</v>
      </c>
      <c r="AM11" s="982">
        <f t="shared" si="12"/>
        <v>1.2833333333333332</v>
      </c>
      <c r="AN11" s="255">
        <f t="shared" si="13"/>
        <v>1.0978654056338024</v>
      </c>
      <c r="AO11" s="342">
        <f>망길_DATA!BI11+탈로_DATA!BI11</f>
        <v>0</v>
      </c>
      <c r="AP11" s="342">
        <f>망길_DATA!BJ11+탈로_DATA!BJ11</f>
        <v>0</v>
      </c>
      <c r="AQ11" s="255" t="str">
        <f t="shared" si="14"/>
        <v/>
      </c>
      <c r="AR11" s="263" t="str">
        <f t="shared" si="15"/>
        <v/>
      </c>
      <c r="AS11" s="541">
        <f>망길_DATA!BQ11+탈로_DATA!BQ11</f>
        <v>133</v>
      </c>
      <c r="AT11" s="965">
        <f>망길_DATA!BR11+탈로_DATA!BR11</f>
        <v>16778.387970933938</v>
      </c>
      <c r="AU11" s="997">
        <f>망길_DATA!BS11+탈로_DATA!BS11</f>
        <v>66</v>
      </c>
      <c r="AV11" s="998">
        <f>망길_DATA!BT11+탈로_DATA!BT11</f>
        <v>7080</v>
      </c>
      <c r="AW11" s="982">
        <f t="shared" si="16"/>
        <v>0.49624060150375937</v>
      </c>
      <c r="AX11" s="255">
        <f t="shared" si="17"/>
        <v>0.42197140823451262</v>
      </c>
      <c r="AY11" s="342">
        <f>망길_DATA!BY11+탈로_DATA!BY11</f>
        <v>0</v>
      </c>
      <c r="AZ11" s="342">
        <f>망길_DATA!BZ11+탈로_DATA!BZ11</f>
        <v>0</v>
      </c>
      <c r="BA11" s="255" t="str">
        <f t="shared" si="18"/>
        <v/>
      </c>
      <c r="BB11" s="263" t="str">
        <f t="shared" si="19"/>
        <v/>
      </c>
      <c r="BC11" s="541">
        <f>망길_DATA!CG11+탈로_DATA!CG11</f>
        <v>133</v>
      </c>
      <c r="BD11" s="965">
        <f>망길_DATA!CH11+탈로_DATA!CH11</f>
        <v>16718.841079521437</v>
      </c>
      <c r="BE11" s="997">
        <f>망길_DATA!CI11+탈로_DATA!CI11</f>
        <v>41</v>
      </c>
      <c r="BF11" s="998">
        <f>망길_DATA!CJ11+탈로_DATA!CJ11</f>
        <v>6080</v>
      </c>
      <c r="BG11" s="982">
        <f t="shared" si="20"/>
        <v>0.30827067669172936</v>
      </c>
      <c r="BH11" s="255">
        <f t="shared" si="21"/>
        <v>0.36366157026561285</v>
      </c>
      <c r="BI11" s="342">
        <f>망길_DATA!CO11+탈로_DATA!CO11</f>
        <v>64</v>
      </c>
      <c r="BJ11" s="342">
        <f>망길_DATA!CP11+탈로_DATA!CP11</f>
        <v>6570</v>
      </c>
      <c r="BK11" s="255">
        <f t="shared" si="22"/>
        <v>0.640625</v>
      </c>
      <c r="BL11" s="263">
        <f t="shared" si="23"/>
        <v>0.92541856925418564</v>
      </c>
      <c r="BM11" s="541">
        <f>망길_DATA!CW11+탈로_DATA!CW11</f>
        <v>62</v>
      </c>
      <c r="BN11" s="342">
        <f>망길_DATA!CX11+탈로_DATA!CX11</f>
        <v>7731.01766638343</v>
      </c>
      <c r="BO11" s="342">
        <f>망길_DATA!CY11+탈로_DATA!CY11</f>
        <v>124</v>
      </c>
      <c r="BP11" s="342">
        <f>망길_DATA!CZ11+탈로_DATA!CZ11</f>
        <v>13240</v>
      </c>
      <c r="BQ11" s="255">
        <f t="shared" si="24"/>
        <v>2</v>
      </c>
      <c r="BR11" s="255">
        <f t="shared" si="25"/>
        <v>1.7125817804777661</v>
      </c>
      <c r="BS11" s="342">
        <f>망길_DATA!DE11+탈로_DATA!DE11</f>
        <v>16</v>
      </c>
      <c r="BT11" s="342">
        <f>망길_DATA!DF11+탈로_DATA!DF11</f>
        <v>1860</v>
      </c>
      <c r="BU11" s="255">
        <f t="shared" si="26"/>
        <v>7.75</v>
      </c>
      <c r="BV11" s="263">
        <f t="shared" si="27"/>
        <v>7.118279569892473</v>
      </c>
      <c r="BW11" s="541">
        <f>망길_DATA!DM11+탈로_DATA!DM11</f>
        <v>95</v>
      </c>
      <c r="BX11" s="342">
        <f>망길_DATA!DN11+탈로_DATA!DN11</f>
        <v>11631.629299407699</v>
      </c>
      <c r="BY11" s="342">
        <f>망길_DATA!DO11+탈로_DATA!DO11</f>
        <v>7</v>
      </c>
      <c r="BZ11" s="342">
        <f>망길_DATA!DP11+탈로_DATA!DP11</f>
        <v>680</v>
      </c>
      <c r="CA11" s="255">
        <f t="shared" si="28"/>
        <v>7.3684210526315796E-2</v>
      </c>
      <c r="CB11" s="255">
        <f t="shared" si="29"/>
        <v>5.8461285387991779E-2</v>
      </c>
      <c r="CC11" s="342">
        <f>망길_DATA!DU11+탈로_DATA!DU11</f>
        <v>87</v>
      </c>
      <c r="CD11" s="342">
        <f>망길_DATA!DV11+탈로_DATA!DV11</f>
        <v>9250</v>
      </c>
      <c r="CE11" s="255">
        <f t="shared" si="30"/>
        <v>8.0459770114942541E-2</v>
      </c>
      <c r="CF11" s="263">
        <f t="shared" si="31"/>
        <v>7.351351351351354E-2</v>
      </c>
      <c r="CG11" s="541">
        <f>망길_DATA!EC11+탈로_DATA!EC11</f>
        <v>112</v>
      </c>
      <c r="CH11" s="342">
        <f>망길_DATA!ED11+탈로_DATA!ED11</f>
        <v>13963.889850151856</v>
      </c>
      <c r="CI11" s="342">
        <f>망길_DATA!EE11+탈로_DATA!EE11</f>
        <v>0</v>
      </c>
      <c r="CJ11" s="342">
        <f>망길_DATA!EF11+탈로_DATA!EF11</f>
        <v>0</v>
      </c>
      <c r="CK11" s="255">
        <f t="shared" si="32"/>
        <v>0</v>
      </c>
      <c r="CL11" s="255">
        <f t="shared" si="33"/>
        <v>0</v>
      </c>
      <c r="CM11" s="342">
        <f>망길_DATA!EK11+탈로_DATA!EK11</f>
        <v>138</v>
      </c>
      <c r="CN11" s="342">
        <f>망길_DATA!EL11+탈로_DATA!EL11</f>
        <v>13540</v>
      </c>
      <c r="CO11" s="255">
        <f t="shared" si="34"/>
        <v>0</v>
      </c>
      <c r="CP11" s="263">
        <f t="shared" si="35"/>
        <v>0</v>
      </c>
      <c r="CQ11" s="541">
        <f>망길_DATA!ES11+탈로_DATA!ES11</f>
        <v>110</v>
      </c>
      <c r="CR11" s="342">
        <f>망길_DATA!ET11+탈로_DATA!ET11</f>
        <v>13649.358855624709</v>
      </c>
      <c r="CS11" s="342">
        <f>망길_DATA!EU11+탈로_DATA!EU11</f>
        <v>0</v>
      </c>
      <c r="CT11" s="342">
        <f>망길_DATA!EV11+탈로_DATA!EV11</f>
        <v>0</v>
      </c>
      <c r="CU11" s="255">
        <f t="shared" si="36"/>
        <v>0</v>
      </c>
      <c r="CV11" s="255">
        <f t="shared" si="37"/>
        <v>0</v>
      </c>
      <c r="CW11" s="342">
        <f>망길_DATA!FA11+탈로_DATA!FA11</f>
        <v>84</v>
      </c>
      <c r="CX11" s="342">
        <f>망길_DATA!FB11+탈로_DATA!FB11</f>
        <v>8920</v>
      </c>
      <c r="CY11" s="255">
        <f t="shared" si="38"/>
        <v>0</v>
      </c>
      <c r="CZ11" s="263">
        <f t="shared" si="39"/>
        <v>0</v>
      </c>
      <c r="DA11" s="541">
        <f>망길_DATA!FI11+탈로_DATA!FI11</f>
        <v>131</v>
      </c>
      <c r="DB11" s="342">
        <f>망길_DATA!FJ11+탈로_DATA!FJ11</f>
        <v>15553.6946507828</v>
      </c>
      <c r="DC11" s="342">
        <f>망길_DATA!FK11+탈로_DATA!FK11</f>
        <v>0</v>
      </c>
      <c r="DD11" s="342">
        <f>망길_DATA!FL11+탈로_DATA!FL11</f>
        <v>0</v>
      </c>
      <c r="DE11" s="255">
        <f t="shared" si="40"/>
        <v>0</v>
      </c>
      <c r="DF11" s="255">
        <f t="shared" si="41"/>
        <v>0</v>
      </c>
      <c r="DG11" s="342">
        <f>망길_DATA!FQ11+탈로_DATA!FQ11</f>
        <v>165</v>
      </c>
      <c r="DH11" s="342">
        <f>망길_DATA!FR11+탈로_DATA!FR11</f>
        <v>17060</v>
      </c>
      <c r="DI11" s="255">
        <f t="shared" si="42"/>
        <v>0</v>
      </c>
      <c r="DJ11" s="263">
        <f t="shared" si="43"/>
        <v>0</v>
      </c>
      <c r="DK11" s="541">
        <f>망길_DATA!FY11+탈로_DATA!FY11</f>
        <v>178</v>
      </c>
      <c r="DL11" s="342">
        <f>망길_DATA!FZ11+탈로_DATA!FZ11</f>
        <v>22632.259211685963</v>
      </c>
      <c r="DM11" s="342">
        <f>망길_DATA!GA11+탈로_DATA!GA11</f>
        <v>0</v>
      </c>
      <c r="DN11" s="342">
        <f>망길_DATA!GB11+탈로_DATA!GB11</f>
        <v>0</v>
      </c>
      <c r="DO11" s="255">
        <f t="shared" si="44"/>
        <v>0</v>
      </c>
      <c r="DP11" s="255">
        <f t="shared" si="45"/>
        <v>0</v>
      </c>
      <c r="DQ11" s="342">
        <f>망길_DATA!GG11+탈로_DATA!GG11</f>
        <v>48</v>
      </c>
      <c r="DR11" s="342">
        <f>망길_DATA!GH11+탈로_DATA!GH11</f>
        <v>5240</v>
      </c>
      <c r="DS11" s="255">
        <f t="shared" si="46"/>
        <v>0</v>
      </c>
      <c r="DT11" s="263">
        <f t="shared" si="47"/>
        <v>0</v>
      </c>
      <c r="DU11" s="541">
        <f>망길_DATA!GO11+탈로_DATA!GO11</f>
        <v>259</v>
      </c>
      <c r="DV11" s="342">
        <f>망길_DATA!GP11+탈로_DATA!GP11</f>
        <v>31966.518871554665</v>
      </c>
      <c r="DW11" s="342">
        <f>망길_DATA!GQ11+탈로_DATA!GQ11</f>
        <v>0</v>
      </c>
      <c r="DX11" s="342">
        <f>망길_DATA!GR11+탈로_DATA!GR11</f>
        <v>0</v>
      </c>
      <c r="DY11" s="255">
        <f t="shared" si="48"/>
        <v>0</v>
      </c>
      <c r="DZ11" s="255">
        <f t="shared" si="49"/>
        <v>0</v>
      </c>
      <c r="EA11" s="342">
        <f>망길_DATA!GW11+탈로_DATA!GW11</f>
        <v>363</v>
      </c>
      <c r="EB11" s="342">
        <f>망길_DATA!GX11+탈로_DATA!GX11</f>
        <v>39750</v>
      </c>
      <c r="EC11" s="255">
        <f t="shared" si="50"/>
        <v>0</v>
      </c>
      <c r="ED11" s="263">
        <f t="shared" si="51"/>
        <v>0</v>
      </c>
    </row>
    <row r="12" spans="1:134" s="127" customFormat="1">
      <c r="A12" s="14"/>
      <c r="B12" s="1664"/>
      <c r="C12" s="136"/>
      <c r="D12" s="149" t="s">
        <v>142</v>
      </c>
      <c r="E12" s="551">
        <f t="shared" ref="E12:E15" si="66">O12+Y12+AI12+AS12+BC12+BM12+BW12+CG12+CQ12+DA12+DK12+DU12</f>
        <v>1901</v>
      </c>
      <c r="F12" s="552">
        <f t="shared" ref="F12:F15" si="67">P12+Z12+AJ12+AT12+BD12+BN12+BX12+CH12+CR12+DB12+DL12+DV12</f>
        <v>248279.68500000006</v>
      </c>
      <c r="G12" s="552">
        <f t="shared" ref="G12:G15" si="68">Q12+AA12+AK12+AU12+BE12+BO12+BY12+CI12+CS12+DC12+DM12+DW12</f>
        <v>970</v>
      </c>
      <c r="H12" s="552">
        <f t="shared" ref="H12:H15" si="69">R12+AB12+AL12+AV12+BF12+BP12+BZ12+CJ12+CT12+DD12+DN12+DX12</f>
        <v>139645</v>
      </c>
      <c r="I12" s="553">
        <f t="shared" ref="I12:I15" si="70">IFERROR(1+(G12-E12)/IF(E12&lt;0,-E12,E12),"")</f>
        <v>0.51025775907417148</v>
      </c>
      <c r="J12" s="553">
        <f t="shared" ref="J12:J15" si="71">IFERROR(1+(H12-F12)/IF(F12&lt;0,-F12,F12),"")</f>
        <v>0.56245036721389408</v>
      </c>
      <c r="K12" s="552">
        <f t="shared" ref="K12:K15" si="72">U12+AE12+AO12+AY12+BI12+BS12+CC12+CM12+CW12+DG12+DQ12+EA12</f>
        <v>973</v>
      </c>
      <c r="L12" s="552">
        <f t="shared" ref="L12:L15" si="73">V12+AF12+AP12+AZ12+BJ12+BT12+CD12+CN12+CX12+DH12+DR12+EB12</f>
        <v>102990</v>
      </c>
      <c r="M12" s="553">
        <f t="shared" ref="M12:M15" si="74">IFERROR(1+(G12-K12)/IF(K12&lt;0,-K12,K12),"")</f>
        <v>0.99691675231243582</v>
      </c>
      <c r="N12" s="554">
        <f t="shared" ref="N12:N15" si="75">IFERROR(1+(H12-L12)/IF(L12&lt;0,-L12,L12),"")</f>
        <v>1.3559083406155938</v>
      </c>
      <c r="O12" s="266">
        <f>망길_DATA!U12+탈로_DATA!U12</f>
        <v>265</v>
      </c>
      <c r="P12" s="968">
        <f>망길_DATA!V12+탈로_DATA!V12</f>
        <v>37736.422198865504</v>
      </c>
      <c r="Q12" s="1003">
        <f>망길_DATA!W12+탈로_DATA!W12</f>
        <v>197</v>
      </c>
      <c r="R12" s="1004">
        <f>망길_DATA!X12+탈로_DATA!X12</f>
        <v>33635</v>
      </c>
      <c r="S12" s="983">
        <f t="shared" si="6"/>
        <v>0.7433962264150944</v>
      </c>
      <c r="T12" s="257">
        <f t="shared" si="6"/>
        <v>0.89131396248294026</v>
      </c>
      <c r="U12" s="266">
        <f>망길_DATA!AC12+탈로_DATA!AC12</f>
        <v>8</v>
      </c>
      <c r="V12" s="266">
        <f>망길_DATA!AD12+탈로_DATA!AD12</f>
        <v>800</v>
      </c>
      <c r="W12" s="257">
        <f t="shared" si="7"/>
        <v>24.625</v>
      </c>
      <c r="X12" s="264">
        <f t="shared" si="7"/>
        <v>42.043750000000003</v>
      </c>
      <c r="Y12" s="543">
        <f>망길_DATA!AK12+탈로_DATA!AK12</f>
        <v>243</v>
      </c>
      <c r="Z12" s="1040">
        <f>망길_DATA!AL12+탈로_DATA!AL12</f>
        <v>37802.021774022884</v>
      </c>
      <c r="AA12" s="1003">
        <f>망길_DATA!AM12+탈로_DATA!AM12</f>
        <v>362</v>
      </c>
      <c r="AB12" s="1004">
        <f>망길_DATA!AN12+탈로_DATA!AN12</f>
        <v>60970</v>
      </c>
      <c r="AC12" s="983">
        <f t="shared" si="8"/>
        <v>1.4897119341563787</v>
      </c>
      <c r="AD12" s="257">
        <f t="shared" si="9"/>
        <v>1.6128766965024575</v>
      </c>
      <c r="AE12" s="256">
        <f>망길_DATA!AS12+탈로_DATA!AS12</f>
        <v>0</v>
      </c>
      <c r="AF12" s="256">
        <f>망길_DATA!AT12+탈로_DATA!AT12</f>
        <v>0</v>
      </c>
      <c r="AG12" s="257" t="str">
        <f t="shared" si="10"/>
        <v/>
      </c>
      <c r="AH12" s="264" t="str">
        <f t="shared" si="11"/>
        <v/>
      </c>
      <c r="AI12" s="543">
        <f>망길_DATA!BA12+탈로_DATA!BA12</f>
        <v>180</v>
      </c>
      <c r="AJ12" s="968">
        <f>망길_DATA!BB12+탈로_DATA!BB12</f>
        <v>22115.643571065117</v>
      </c>
      <c r="AK12" s="1003">
        <f>망길_DATA!BC12+탈로_DATA!BC12</f>
        <v>211</v>
      </c>
      <c r="AL12" s="1004">
        <f>망길_DATA!BD12+탈로_DATA!BD12</f>
        <v>22280</v>
      </c>
      <c r="AM12" s="983">
        <f t="shared" si="12"/>
        <v>1.1722222222222223</v>
      </c>
      <c r="AN12" s="257">
        <f t="shared" si="13"/>
        <v>1.0074316819407381</v>
      </c>
      <c r="AO12" s="266">
        <f>망길_DATA!BI12+탈로_DATA!BI12</f>
        <v>0</v>
      </c>
      <c r="AP12" s="266">
        <f>망길_DATA!BJ12+탈로_DATA!BJ12</f>
        <v>0</v>
      </c>
      <c r="AQ12" s="257" t="str">
        <f t="shared" si="14"/>
        <v/>
      </c>
      <c r="AR12" s="264" t="str">
        <f t="shared" si="15"/>
        <v/>
      </c>
      <c r="AS12" s="543">
        <f>망길_DATA!BQ12+탈로_DATA!BQ12</f>
        <v>133</v>
      </c>
      <c r="AT12" s="968">
        <f>망길_DATA!BR12+탈로_DATA!BR12</f>
        <v>16778.387970933938</v>
      </c>
      <c r="AU12" s="1003">
        <f>망길_DATA!BS12+탈로_DATA!BS12</f>
        <v>55</v>
      </c>
      <c r="AV12" s="1004">
        <f>망길_DATA!BT12+탈로_DATA!BT12</f>
        <v>5960</v>
      </c>
      <c r="AW12" s="983">
        <f t="shared" si="16"/>
        <v>0.4135338345864662</v>
      </c>
      <c r="AX12" s="257">
        <f t="shared" si="17"/>
        <v>0.35521886907877043</v>
      </c>
      <c r="AY12" s="266">
        <f>망길_DATA!BY12+탈로_DATA!BY12</f>
        <v>0</v>
      </c>
      <c r="AZ12" s="266">
        <f>망길_DATA!BZ12+탈로_DATA!BZ12</f>
        <v>0</v>
      </c>
      <c r="BA12" s="257" t="str">
        <f t="shared" si="18"/>
        <v/>
      </c>
      <c r="BB12" s="264" t="str">
        <f t="shared" si="19"/>
        <v/>
      </c>
      <c r="BC12" s="543">
        <f>망길_DATA!CG12+탈로_DATA!CG12</f>
        <v>133</v>
      </c>
      <c r="BD12" s="968">
        <f>망길_DATA!CH12+탈로_DATA!CH12</f>
        <v>16718.841079521437</v>
      </c>
      <c r="BE12" s="1003">
        <f>망길_DATA!CI12+탈로_DATA!CI12</f>
        <v>25</v>
      </c>
      <c r="BF12" s="1004">
        <f>망길_DATA!CJ12+탈로_DATA!CJ12</f>
        <v>4000</v>
      </c>
      <c r="BG12" s="983">
        <f t="shared" si="20"/>
        <v>0.18796992481203012</v>
      </c>
      <c r="BH12" s="257">
        <f t="shared" si="21"/>
        <v>0.23925103306948214</v>
      </c>
      <c r="BI12" s="266">
        <f>망길_DATA!CO12+탈로_DATA!CO12</f>
        <v>64</v>
      </c>
      <c r="BJ12" s="266">
        <f>망길_DATA!CP12+탈로_DATA!CP12</f>
        <v>6570</v>
      </c>
      <c r="BK12" s="257">
        <f t="shared" si="22"/>
        <v>0.390625</v>
      </c>
      <c r="BL12" s="264">
        <f t="shared" si="23"/>
        <v>0.60882800608828003</v>
      </c>
      <c r="BM12" s="543">
        <f>망길_DATA!CW12+탈로_DATA!CW12</f>
        <v>62</v>
      </c>
      <c r="BN12" s="266">
        <f>망길_DATA!CX12+탈로_DATA!CX12</f>
        <v>7731.01766638343</v>
      </c>
      <c r="BO12" s="266">
        <f>망길_DATA!CY12+탈로_DATA!CY12</f>
        <v>118</v>
      </c>
      <c r="BP12" s="266">
        <f>망길_DATA!CZ12+탈로_DATA!CZ12</f>
        <v>12640</v>
      </c>
      <c r="BQ12" s="257">
        <f t="shared" si="24"/>
        <v>1.903225806451613</v>
      </c>
      <c r="BR12" s="257">
        <f t="shared" si="25"/>
        <v>1.6349723342325504</v>
      </c>
      <c r="BS12" s="266">
        <f>망길_DATA!DE12+탈로_DATA!DE12</f>
        <v>16</v>
      </c>
      <c r="BT12" s="266">
        <f>망길_DATA!DF12+탈로_DATA!DF12</f>
        <v>1860</v>
      </c>
      <c r="BU12" s="257">
        <f t="shared" si="26"/>
        <v>7.375</v>
      </c>
      <c r="BV12" s="264">
        <f t="shared" si="27"/>
        <v>6.795698924731183</v>
      </c>
      <c r="BW12" s="543">
        <f>망길_DATA!DM12+탈로_DATA!DM12</f>
        <v>95</v>
      </c>
      <c r="BX12" s="266">
        <f>망길_DATA!DN12+탈로_DATA!DN12</f>
        <v>11631.629299407699</v>
      </c>
      <c r="BY12" s="266">
        <f>망길_DATA!DO12+탈로_DATA!DO12</f>
        <v>2</v>
      </c>
      <c r="BZ12" s="266">
        <f>망길_DATA!DP12+탈로_DATA!DP12</f>
        <v>160</v>
      </c>
      <c r="CA12" s="257">
        <f t="shared" si="28"/>
        <v>2.1052631578947323E-2</v>
      </c>
      <c r="CB12" s="257">
        <f t="shared" si="29"/>
        <v>1.3755596561880412E-2</v>
      </c>
      <c r="CC12" s="266">
        <f>망길_DATA!DU12+탈로_DATA!DU12</f>
        <v>87</v>
      </c>
      <c r="CD12" s="266">
        <f>망길_DATA!DV12+탈로_DATA!DV12</f>
        <v>9250</v>
      </c>
      <c r="CE12" s="257">
        <f t="shared" si="30"/>
        <v>2.2988505747126409E-2</v>
      </c>
      <c r="CF12" s="264">
        <f t="shared" si="31"/>
        <v>1.7297297297297343E-2</v>
      </c>
      <c r="CG12" s="543">
        <f>망길_DATA!EC12+탈로_DATA!EC12</f>
        <v>112</v>
      </c>
      <c r="CH12" s="266">
        <f>망길_DATA!ED12+탈로_DATA!ED12</f>
        <v>13963.889850151856</v>
      </c>
      <c r="CI12" s="266">
        <f>망길_DATA!EE12+탈로_DATA!EE12</f>
        <v>0</v>
      </c>
      <c r="CJ12" s="266">
        <f>망길_DATA!EF12+탈로_DATA!EF12</f>
        <v>0</v>
      </c>
      <c r="CK12" s="257">
        <f t="shared" si="32"/>
        <v>0</v>
      </c>
      <c r="CL12" s="257">
        <f t="shared" si="33"/>
        <v>0</v>
      </c>
      <c r="CM12" s="266">
        <f>망길_DATA!EK12+탈로_DATA!EK12</f>
        <v>138</v>
      </c>
      <c r="CN12" s="266">
        <f>망길_DATA!EL12+탈로_DATA!EL12</f>
        <v>13540</v>
      </c>
      <c r="CO12" s="257">
        <f t="shared" si="34"/>
        <v>0</v>
      </c>
      <c r="CP12" s="264">
        <f t="shared" si="35"/>
        <v>0</v>
      </c>
      <c r="CQ12" s="543">
        <f>망길_DATA!ES12+탈로_DATA!ES12</f>
        <v>110</v>
      </c>
      <c r="CR12" s="266">
        <f>망길_DATA!ET12+탈로_DATA!ET12</f>
        <v>13649.358855624709</v>
      </c>
      <c r="CS12" s="266">
        <f>망길_DATA!EU12+탈로_DATA!EU12</f>
        <v>0</v>
      </c>
      <c r="CT12" s="266">
        <f>망길_DATA!EV12+탈로_DATA!EV12</f>
        <v>0</v>
      </c>
      <c r="CU12" s="257">
        <f t="shared" si="36"/>
        <v>0</v>
      </c>
      <c r="CV12" s="257">
        <f t="shared" si="37"/>
        <v>0</v>
      </c>
      <c r="CW12" s="266">
        <f>망길_DATA!FA12+탈로_DATA!FA12</f>
        <v>84</v>
      </c>
      <c r="CX12" s="266">
        <f>망길_DATA!FB12+탈로_DATA!FB12</f>
        <v>8920</v>
      </c>
      <c r="CY12" s="257">
        <f t="shared" si="38"/>
        <v>0</v>
      </c>
      <c r="CZ12" s="264">
        <f t="shared" si="39"/>
        <v>0</v>
      </c>
      <c r="DA12" s="543">
        <f>망길_DATA!FI12+탈로_DATA!FI12</f>
        <v>131</v>
      </c>
      <c r="DB12" s="266">
        <f>망길_DATA!FJ12+탈로_DATA!FJ12</f>
        <v>15553.6946507828</v>
      </c>
      <c r="DC12" s="266">
        <f>망길_DATA!FK12+탈로_DATA!FK12</f>
        <v>0</v>
      </c>
      <c r="DD12" s="266">
        <f>망길_DATA!FL12+탈로_DATA!FL12</f>
        <v>0</v>
      </c>
      <c r="DE12" s="257">
        <f t="shared" si="40"/>
        <v>0</v>
      </c>
      <c r="DF12" s="257">
        <f t="shared" si="41"/>
        <v>0</v>
      </c>
      <c r="DG12" s="266">
        <f>망길_DATA!FQ12+탈로_DATA!FQ12</f>
        <v>165</v>
      </c>
      <c r="DH12" s="266">
        <f>망길_DATA!FR12+탈로_DATA!FR12</f>
        <v>17060</v>
      </c>
      <c r="DI12" s="257">
        <f t="shared" si="42"/>
        <v>0</v>
      </c>
      <c r="DJ12" s="264">
        <f t="shared" si="43"/>
        <v>0</v>
      </c>
      <c r="DK12" s="543">
        <f>망길_DATA!FY12+탈로_DATA!FY12</f>
        <v>178</v>
      </c>
      <c r="DL12" s="266">
        <f>망길_DATA!FZ12+탈로_DATA!FZ12</f>
        <v>22632.259211685963</v>
      </c>
      <c r="DM12" s="266">
        <f>망길_DATA!GA12+탈로_DATA!GA12</f>
        <v>0</v>
      </c>
      <c r="DN12" s="266">
        <f>망길_DATA!GB12+탈로_DATA!GB12</f>
        <v>0</v>
      </c>
      <c r="DO12" s="257">
        <f t="shared" si="44"/>
        <v>0</v>
      </c>
      <c r="DP12" s="257">
        <f t="shared" si="45"/>
        <v>0</v>
      </c>
      <c r="DQ12" s="266">
        <f>망길_DATA!GG12+탈로_DATA!GG12</f>
        <v>48</v>
      </c>
      <c r="DR12" s="266">
        <f>망길_DATA!GH12+탈로_DATA!GH12</f>
        <v>5240</v>
      </c>
      <c r="DS12" s="257">
        <f t="shared" si="46"/>
        <v>0</v>
      </c>
      <c r="DT12" s="264">
        <f t="shared" si="47"/>
        <v>0</v>
      </c>
      <c r="DU12" s="543">
        <f>망길_DATA!GO12+탈로_DATA!GO12</f>
        <v>259</v>
      </c>
      <c r="DV12" s="266">
        <f>망길_DATA!GP12+탈로_DATA!GP12</f>
        <v>31966.518871554665</v>
      </c>
      <c r="DW12" s="266">
        <f>망길_DATA!GQ12+탈로_DATA!GQ12</f>
        <v>0</v>
      </c>
      <c r="DX12" s="266">
        <f>망길_DATA!GR12+탈로_DATA!GR12</f>
        <v>0</v>
      </c>
      <c r="DY12" s="257">
        <f t="shared" si="48"/>
        <v>0</v>
      </c>
      <c r="DZ12" s="257">
        <f t="shared" si="49"/>
        <v>0</v>
      </c>
      <c r="EA12" s="266">
        <f>망길_DATA!GW12+탈로_DATA!GW12</f>
        <v>363</v>
      </c>
      <c r="EB12" s="266">
        <f>망길_DATA!GX12+탈로_DATA!GX12</f>
        <v>39750</v>
      </c>
      <c r="EC12" s="257">
        <f t="shared" si="50"/>
        <v>0</v>
      </c>
      <c r="ED12" s="264">
        <f t="shared" si="51"/>
        <v>0</v>
      </c>
    </row>
    <row r="13" spans="1:134" s="127" customFormat="1">
      <c r="A13" s="14"/>
      <c r="B13" s="1664"/>
      <c r="C13" s="136"/>
      <c r="D13" s="132" t="s">
        <v>309</v>
      </c>
      <c r="E13" s="555">
        <f t="shared" si="66"/>
        <v>0</v>
      </c>
      <c r="F13" s="556">
        <f t="shared" si="67"/>
        <v>0</v>
      </c>
      <c r="G13" s="556">
        <f t="shared" si="68"/>
        <v>0</v>
      </c>
      <c r="H13" s="556">
        <f t="shared" si="69"/>
        <v>0</v>
      </c>
      <c r="I13" s="557" t="str">
        <f t="shared" si="70"/>
        <v/>
      </c>
      <c r="J13" s="557" t="str">
        <f t="shared" si="71"/>
        <v/>
      </c>
      <c r="K13" s="556">
        <f t="shared" si="72"/>
        <v>0</v>
      </c>
      <c r="L13" s="556">
        <f t="shared" si="73"/>
        <v>0</v>
      </c>
      <c r="M13" s="557" t="str">
        <f t="shared" si="74"/>
        <v/>
      </c>
      <c r="N13" s="558" t="str">
        <f t="shared" si="75"/>
        <v/>
      </c>
      <c r="O13" s="266">
        <f>망길_DATA!U13+탈로_DATA!U13</f>
        <v>0</v>
      </c>
      <c r="P13" s="968">
        <f>망길_DATA!V13+탈로_DATA!V13</f>
        <v>0</v>
      </c>
      <c r="Q13" s="1003">
        <f>망길_DATA!W13+탈로_DATA!W13</f>
        <v>0</v>
      </c>
      <c r="R13" s="1004">
        <f>망길_DATA!X13+탈로_DATA!X13</f>
        <v>0</v>
      </c>
      <c r="S13" s="983" t="str">
        <f t="shared" ref="S13:S14" si="76">IFERROR(1+(Q13-O13)/IF(O13&lt;0,-O13,O13),"")</f>
        <v/>
      </c>
      <c r="T13" s="257" t="str">
        <f t="shared" ref="T13:T14" si="77">IFERROR(1+(R13-P13)/IF(P13&lt;0,-P13,P13),"")</f>
        <v/>
      </c>
      <c r="U13" s="266">
        <f>망길_DATA!AC13+탈로_DATA!AC13</f>
        <v>0</v>
      </c>
      <c r="V13" s="266">
        <f>망길_DATA!AD13+탈로_DATA!AD13</f>
        <v>0</v>
      </c>
      <c r="W13" s="258"/>
      <c r="X13" s="264"/>
      <c r="Y13" s="543">
        <f>망길_DATA!AK13+탈로_DATA!AK13</f>
        <v>0</v>
      </c>
      <c r="Z13" s="1040">
        <f>망길_DATA!AL13+탈로_DATA!AL13</f>
        <v>0</v>
      </c>
      <c r="AA13" s="1003">
        <f>망길_DATA!AM13+탈로_DATA!AM13</f>
        <v>0</v>
      </c>
      <c r="AB13" s="1004">
        <f>망길_DATA!AN13+탈로_DATA!AN13</f>
        <v>0</v>
      </c>
      <c r="AC13" s="983" t="str">
        <f t="shared" si="8"/>
        <v/>
      </c>
      <c r="AD13" s="257" t="str">
        <f t="shared" si="9"/>
        <v/>
      </c>
      <c r="AE13" s="256">
        <f>망길_DATA!AS13+탈로_DATA!AS13</f>
        <v>0</v>
      </c>
      <c r="AF13" s="256">
        <f>망길_DATA!AT13+탈로_DATA!AT13</f>
        <v>0</v>
      </c>
      <c r="AG13" s="258"/>
      <c r="AH13" s="264"/>
      <c r="AI13" s="543">
        <f>망길_DATA!BA13+탈로_DATA!BA13</f>
        <v>0</v>
      </c>
      <c r="AJ13" s="968">
        <f>망길_DATA!BB13+탈로_DATA!BB13</f>
        <v>0</v>
      </c>
      <c r="AK13" s="1003">
        <f>망길_DATA!BC13+탈로_DATA!BC13</f>
        <v>0</v>
      </c>
      <c r="AL13" s="1004">
        <f>망길_DATA!BD13+탈로_DATA!BD13</f>
        <v>0</v>
      </c>
      <c r="AM13" s="983" t="str">
        <f t="shared" si="12"/>
        <v/>
      </c>
      <c r="AN13" s="257" t="str">
        <f t="shared" si="13"/>
        <v/>
      </c>
      <c r="AO13" s="266">
        <f>망길_DATA!BI13+탈로_DATA!BI13</f>
        <v>0</v>
      </c>
      <c r="AP13" s="266">
        <f>망길_DATA!BJ13+탈로_DATA!BJ13</f>
        <v>0</v>
      </c>
      <c r="AQ13" s="258"/>
      <c r="AR13" s="264"/>
      <c r="AS13" s="543">
        <f>망길_DATA!BQ13+탈로_DATA!BQ13</f>
        <v>0</v>
      </c>
      <c r="AT13" s="968">
        <f>망길_DATA!BR13+탈로_DATA!BR13</f>
        <v>0</v>
      </c>
      <c r="AU13" s="1003">
        <f>망길_DATA!BS13+탈로_DATA!BS13</f>
        <v>0</v>
      </c>
      <c r="AV13" s="1004">
        <f>망길_DATA!BT13+탈로_DATA!BT13</f>
        <v>0</v>
      </c>
      <c r="AW13" s="983" t="str">
        <f t="shared" si="16"/>
        <v/>
      </c>
      <c r="AX13" s="257" t="str">
        <f t="shared" si="17"/>
        <v/>
      </c>
      <c r="AY13" s="266">
        <f>망길_DATA!BY13+탈로_DATA!BY13</f>
        <v>0</v>
      </c>
      <c r="AZ13" s="266">
        <f>망길_DATA!BZ13+탈로_DATA!BZ13</f>
        <v>0</v>
      </c>
      <c r="BA13" s="258"/>
      <c r="BB13" s="264"/>
      <c r="BC13" s="543">
        <f>망길_DATA!CG13+탈로_DATA!CG13</f>
        <v>0</v>
      </c>
      <c r="BD13" s="968">
        <f>망길_DATA!CH13+탈로_DATA!CH13</f>
        <v>0</v>
      </c>
      <c r="BE13" s="1003">
        <f>망길_DATA!CI13+탈로_DATA!CI13</f>
        <v>0</v>
      </c>
      <c r="BF13" s="1004">
        <f>망길_DATA!CJ13+탈로_DATA!CJ13</f>
        <v>0</v>
      </c>
      <c r="BG13" s="983" t="str">
        <f t="shared" si="20"/>
        <v/>
      </c>
      <c r="BH13" s="257" t="str">
        <f t="shared" si="21"/>
        <v/>
      </c>
      <c r="BI13" s="266">
        <f>망길_DATA!CO13+탈로_DATA!CO13</f>
        <v>0</v>
      </c>
      <c r="BJ13" s="266">
        <f>망길_DATA!CP13+탈로_DATA!CP13</f>
        <v>0</v>
      </c>
      <c r="BK13" s="258"/>
      <c r="BL13" s="264"/>
      <c r="BM13" s="543">
        <f>망길_DATA!CW13+탈로_DATA!CW13</f>
        <v>0</v>
      </c>
      <c r="BN13" s="266">
        <f>망길_DATA!CX13+탈로_DATA!CX13</f>
        <v>0</v>
      </c>
      <c r="BO13" s="266">
        <f>망길_DATA!CY13+탈로_DATA!CY13</f>
        <v>0</v>
      </c>
      <c r="BP13" s="266">
        <f>망길_DATA!CZ13+탈로_DATA!CZ13</f>
        <v>0</v>
      </c>
      <c r="BQ13" s="257" t="str">
        <f t="shared" si="24"/>
        <v/>
      </c>
      <c r="BR13" s="257" t="str">
        <f t="shared" si="25"/>
        <v/>
      </c>
      <c r="BS13" s="266">
        <f>망길_DATA!DE13+탈로_DATA!DE13</f>
        <v>0</v>
      </c>
      <c r="BT13" s="266">
        <f>망길_DATA!DF13+탈로_DATA!DF13</f>
        <v>0</v>
      </c>
      <c r="BU13" s="258"/>
      <c r="BV13" s="264"/>
      <c r="BW13" s="543">
        <f>망길_DATA!DM13+탈로_DATA!DM13</f>
        <v>0</v>
      </c>
      <c r="BX13" s="266">
        <f>망길_DATA!DN13+탈로_DATA!DN13</f>
        <v>0</v>
      </c>
      <c r="BY13" s="266">
        <f>망길_DATA!DO13+탈로_DATA!DO13</f>
        <v>0</v>
      </c>
      <c r="BZ13" s="266">
        <f>망길_DATA!DP13+탈로_DATA!DP13</f>
        <v>0</v>
      </c>
      <c r="CA13" s="257" t="str">
        <f t="shared" si="28"/>
        <v/>
      </c>
      <c r="CB13" s="257" t="str">
        <f t="shared" si="29"/>
        <v/>
      </c>
      <c r="CC13" s="266">
        <f>망길_DATA!DU13+탈로_DATA!DU13</f>
        <v>0</v>
      </c>
      <c r="CD13" s="266">
        <f>망길_DATA!DV13+탈로_DATA!DV13</f>
        <v>0</v>
      </c>
      <c r="CE13" s="258"/>
      <c r="CF13" s="264"/>
      <c r="CG13" s="543">
        <f>망길_DATA!EC13+탈로_DATA!EC13</f>
        <v>0</v>
      </c>
      <c r="CH13" s="266">
        <f>망길_DATA!ED13+탈로_DATA!ED13</f>
        <v>0</v>
      </c>
      <c r="CI13" s="266">
        <f>망길_DATA!EE13+탈로_DATA!EE13</f>
        <v>0</v>
      </c>
      <c r="CJ13" s="266">
        <f>망길_DATA!EF13+탈로_DATA!EF13</f>
        <v>0</v>
      </c>
      <c r="CK13" s="257" t="str">
        <f t="shared" si="32"/>
        <v/>
      </c>
      <c r="CL13" s="257" t="str">
        <f t="shared" si="33"/>
        <v/>
      </c>
      <c r="CM13" s="266">
        <f>망길_DATA!EK13+탈로_DATA!EK13</f>
        <v>0</v>
      </c>
      <c r="CN13" s="266">
        <f>망길_DATA!EL13+탈로_DATA!EL13</f>
        <v>0</v>
      </c>
      <c r="CO13" s="258"/>
      <c r="CP13" s="264"/>
      <c r="CQ13" s="543">
        <f>망길_DATA!ES13+탈로_DATA!ES13</f>
        <v>0</v>
      </c>
      <c r="CR13" s="266">
        <f>망길_DATA!ET13+탈로_DATA!ET13</f>
        <v>0</v>
      </c>
      <c r="CS13" s="266">
        <f>망길_DATA!EU13+탈로_DATA!EU13</f>
        <v>0</v>
      </c>
      <c r="CT13" s="266">
        <f>망길_DATA!EV13+탈로_DATA!EV13</f>
        <v>0</v>
      </c>
      <c r="CU13" s="257" t="str">
        <f t="shared" si="36"/>
        <v/>
      </c>
      <c r="CV13" s="257" t="str">
        <f t="shared" si="37"/>
        <v/>
      </c>
      <c r="CW13" s="266">
        <f>망길_DATA!FA13+탈로_DATA!FA13</f>
        <v>0</v>
      </c>
      <c r="CX13" s="266">
        <f>망길_DATA!FB13+탈로_DATA!FB13</f>
        <v>0</v>
      </c>
      <c r="CY13" s="258"/>
      <c r="CZ13" s="264"/>
      <c r="DA13" s="543">
        <f>망길_DATA!FI13+탈로_DATA!FI13</f>
        <v>0</v>
      </c>
      <c r="DB13" s="266">
        <f>망길_DATA!FJ13+탈로_DATA!FJ13</f>
        <v>0</v>
      </c>
      <c r="DC13" s="266">
        <f>망길_DATA!FK13+탈로_DATA!FK13</f>
        <v>0</v>
      </c>
      <c r="DD13" s="266">
        <f>망길_DATA!FL13+탈로_DATA!FL13</f>
        <v>0</v>
      </c>
      <c r="DE13" s="257" t="str">
        <f t="shared" si="40"/>
        <v/>
      </c>
      <c r="DF13" s="257" t="str">
        <f t="shared" si="41"/>
        <v/>
      </c>
      <c r="DG13" s="266">
        <f>망길_DATA!FQ13+탈로_DATA!FQ13</f>
        <v>0</v>
      </c>
      <c r="DH13" s="266">
        <f>망길_DATA!FR13+탈로_DATA!FR13</f>
        <v>0</v>
      </c>
      <c r="DI13" s="258"/>
      <c r="DJ13" s="264"/>
      <c r="DK13" s="543">
        <f>망길_DATA!FY13+탈로_DATA!FY13</f>
        <v>0</v>
      </c>
      <c r="DL13" s="266">
        <f>망길_DATA!FZ13+탈로_DATA!FZ13</f>
        <v>0</v>
      </c>
      <c r="DM13" s="266">
        <f>망길_DATA!GA13+탈로_DATA!GA13</f>
        <v>0</v>
      </c>
      <c r="DN13" s="266">
        <f>망길_DATA!GB13+탈로_DATA!GB13</f>
        <v>0</v>
      </c>
      <c r="DO13" s="257" t="str">
        <f t="shared" si="44"/>
        <v/>
      </c>
      <c r="DP13" s="257" t="str">
        <f t="shared" si="45"/>
        <v/>
      </c>
      <c r="DQ13" s="266">
        <f>망길_DATA!GG13+탈로_DATA!GG13</f>
        <v>0</v>
      </c>
      <c r="DR13" s="266">
        <f>망길_DATA!GH13+탈로_DATA!GH13</f>
        <v>0</v>
      </c>
      <c r="DS13" s="258"/>
      <c r="DT13" s="264"/>
      <c r="DU13" s="543">
        <f>망길_DATA!GO13+탈로_DATA!GO13</f>
        <v>0</v>
      </c>
      <c r="DV13" s="266">
        <f>망길_DATA!GP13+탈로_DATA!GP13</f>
        <v>0</v>
      </c>
      <c r="DW13" s="266">
        <f>망길_DATA!GQ13+탈로_DATA!GQ13</f>
        <v>0</v>
      </c>
      <c r="DX13" s="266">
        <f>망길_DATA!GR13+탈로_DATA!GR13</f>
        <v>0</v>
      </c>
      <c r="DY13" s="257" t="str">
        <f t="shared" si="48"/>
        <v/>
      </c>
      <c r="DZ13" s="257" t="str">
        <f t="shared" si="49"/>
        <v/>
      </c>
      <c r="EA13" s="266">
        <f>망길_DATA!GW13+탈로_DATA!GW13</f>
        <v>0</v>
      </c>
      <c r="EB13" s="266">
        <f>망길_DATA!GX13+탈로_DATA!GX13</f>
        <v>0</v>
      </c>
      <c r="EC13" s="258"/>
      <c r="ED13" s="264"/>
    </row>
    <row r="14" spans="1:134" s="127" customFormat="1">
      <c r="A14" s="14"/>
      <c r="B14" s="1664"/>
      <c r="C14" s="136"/>
      <c r="D14" s="132" t="s">
        <v>133</v>
      </c>
      <c r="E14" s="555">
        <f t="shared" si="66"/>
        <v>0</v>
      </c>
      <c r="F14" s="556">
        <f t="shared" si="67"/>
        <v>0</v>
      </c>
      <c r="G14" s="556">
        <f t="shared" si="68"/>
        <v>0</v>
      </c>
      <c r="H14" s="556">
        <f t="shared" si="69"/>
        <v>0</v>
      </c>
      <c r="I14" s="557" t="str">
        <f t="shared" si="70"/>
        <v/>
      </c>
      <c r="J14" s="557" t="str">
        <f t="shared" si="71"/>
        <v/>
      </c>
      <c r="K14" s="556">
        <f t="shared" si="72"/>
        <v>0</v>
      </c>
      <c r="L14" s="556">
        <f t="shared" si="73"/>
        <v>0</v>
      </c>
      <c r="M14" s="557" t="str">
        <f t="shared" si="74"/>
        <v/>
      </c>
      <c r="N14" s="558" t="str">
        <f t="shared" si="75"/>
        <v/>
      </c>
      <c r="O14" s="266">
        <f>망길_DATA!U14+탈로_DATA!U14</f>
        <v>0</v>
      </c>
      <c r="P14" s="968">
        <f>망길_DATA!V14+탈로_DATA!V14</f>
        <v>0</v>
      </c>
      <c r="Q14" s="1003">
        <f>망길_DATA!W14+탈로_DATA!W14</f>
        <v>0</v>
      </c>
      <c r="R14" s="1004">
        <f>망길_DATA!X14+탈로_DATA!X14</f>
        <v>0</v>
      </c>
      <c r="S14" s="983" t="str">
        <f t="shared" si="76"/>
        <v/>
      </c>
      <c r="T14" s="257" t="str">
        <f t="shared" si="77"/>
        <v/>
      </c>
      <c r="U14" s="266">
        <f>망길_DATA!AC14+탈로_DATA!AC14</f>
        <v>0</v>
      </c>
      <c r="V14" s="266">
        <f>망길_DATA!AD14+탈로_DATA!AD14</f>
        <v>0</v>
      </c>
      <c r="W14" s="258"/>
      <c r="X14" s="264"/>
      <c r="Y14" s="543">
        <f>망길_DATA!AK14+탈로_DATA!AK14</f>
        <v>0</v>
      </c>
      <c r="Z14" s="1040">
        <f>망길_DATA!AL14+탈로_DATA!AL14</f>
        <v>0</v>
      </c>
      <c r="AA14" s="1003">
        <f>망길_DATA!AM14+탈로_DATA!AM14</f>
        <v>0</v>
      </c>
      <c r="AB14" s="1004">
        <f>망길_DATA!AN14+탈로_DATA!AN14</f>
        <v>0</v>
      </c>
      <c r="AC14" s="983" t="str">
        <f t="shared" si="8"/>
        <v/>
      </c>
      <c r="AD14" s="257" t="str">
        <f t="shared" si="9"/>
        <v/>
      </c>
      <c r="AE14" s="256">
        <f>망길_DATA!AS14+탈로_DATA!AS14</f>
        <v>0</v>
      </c>
      <c r="AF14" s="256">
        <f>망길_DATA!AT14+탈로_DATA!AT14</f>
        <v>0</v>
      </c>
      <c r="AG14" s="258"/>
      <c r="AH14" s="264"/>
      <c r="AI14" s="543">
        <f>망길_DATA!BA14+탈로_DATA!BA14</f>
        <v>0</v>
      </c>
      <c r="AJ14" s="968">
        <f>망길_DATA!BB14+탈로_DATA!BB14</f>
        <v>0</v>
      </c>
      <c r="AK14" s="1003">
        <f>망길_DATA!BC14+탈로_DATA!BC14</f>
        <v>0</v>
      </c>
      <c r="AL14" s="1004">
        <f>망길_DATA!BD14+탈로_DATA!BD14</f>
        <v>0</v>
      </c>
      <c r="AM14" s="983" t="str">
        <f t="shared" si="12"/>
        <v/>
      </c>
      <c r="AN14" s="257" t="str">
        <f t="shared" si="13"/>
        <v/>
      </c>
      <c r="AO14" s="266">
        <f>망길_DATA!BI14+탈로_DATA!BI14</f>
        <v>0</v>
      </c>
      <c r="AP14" s="266">
        <f>망길_DATA!BJ14+탈로_DATA!BJ14</f>
        <v>0</v>
      </c>
      <c r="AQ14" s="258"/>
      <c r="AR14" s="264"/>
      <c r="AS14" s="543">
        <f>망길_DATA!BQ14+탈로_DATA!BQ14</f>
        <v>0</v>
      </c>
      <c r="AT14" s="968">
        <f>망길_DATA!BR14+탈로_DATA!BR14</f>
        <v>0</v>
      </c>
      <c r="AU14" s="1003">
        <f>망길_DATA!BS14+탈로_DATA!BS14</f>
        <v>0</v>
      </c>
      <c r="AV14" s="1004">
        <f>망길_DATA!BT14+탈로_DATA!BT14</f>
        <v>0</v>
      </c>
      <c r="AW14" s="983" t="str">
        <f t="shared" si="16"/>
        <v/>
      </c>
      <c r="AX14" s="257" t="str">
        <f t="shared" si="17"/>
        <v/>
      </c>
      <c r="AY14" s="266">
        <f>망길_DATA!BY14+탈로_DATA!BY14</f>
        <v>0</v>
      </c>
      <c r="AZ14" s="266">
        <f>망길_DATA!BZ14+탈로_DATA!BZ14</f>
        <v>0</v>
      </c>
      <c r="BA14" s="258"/>
      <c r="BB14" s="264"/>
      <c r="BC14" s="543">
        <f>망길_DATA!CG14+탈로_DATA!CG14</f>
        <v>0</v>
      </c>
      <c r="BD14" s="968">
        <f>망길_DATA!CH14+탈로_DATA!CH14</f>
        <v>0</v>
      </c>
      <c r="BE14" s="1003">
        <f>망길_DATA!CI14+탈로_DATA!CI14</f>
        <v>0</v>
      </c>
      <c r="BF14" s="1004">
        <f>망길_DATA!CJ14+탈로_DATA!CJ14</f>
        <v>0</v>
      </c>
      <c r="BG14" s="983" t="str">
        <f t="shared" si="20"/>
        <v/>
      </c>
      <c r="BH14" s="257" t="str">
        <f t="shared" si="21"/>
        <v/>
      </c>
      <c r="BI14" s="266">
        <f>망길_DATA!CO14+탈로_DATA!CO14</f>
        <v>0</v>
      </c>
      <c r="BJ14" s="266">
        <f>망길_DATA!CP14+탈로_DATA!CP14</f>
        <v>0</v>
      </c>
      <c r="BK14" s="258"/>
      <c r="BL14" s="264"/>
      <c r="BM14" s="543">
        <f>망길_DATA!CW14+탈로_DATA!CW14</f>
        <v>0</v>
      </c>
      <c r="BN14" s="266">
        <f>망길_DATA!CX14+탈로_DATA!CX14</f>
        <v>0</v>
      </c>
      <c r="BO14" s="266">
        <f>망길_DATA!CY14+탈로_DATA!CY14</f>
        <v>0</v>
      </c>
      <c r="BP14" s="266">
        <f>망길_DATA!CZ14+탈로_DATA!CZ14</f>
        <v>0</v>
      </c>
      <c r="BQ14" s="257" t="str">
        <f t="shared" si="24"/>
        <v/>
      </c>
      <c r="BR14" s="257" t="str">
        <f t="shared" si="25"/>
        <v/>
      </c>
      <c r="BS14" s="266">
        <f>망길_DATA!DE14+탈로_DATA!DE14</f>
        <v>0</v>
      </c>
      <c r="BT14" s="266">
        <f>망길_DATA!DF14+탈로_DATA!DF14</f>
        <v>0</v>
      </c>
      <c r="BU14" s="258"/>
      <c r="BV14" s="264"/>
      <c r="BW14" s="543">
        <f>망길_DATA!DM14+탈로_DATA!DM14</f>
        <v>0</v>
      </c>
      <c r="BX14" s="266">
        <f>망길_DATA!DN14+탈로_DATA!DN14</f>
        <v>0</v>
      </c>
      <c r="BY14" s="266">
        <f>망길_DATA!DO14+탈로_DATA!DO14</f>
        <v>0</v>
      </c>
      <c r="BZ14" s="266">
        <f>망길_DATA!DP14+탈로_DATA!DP14</f>
        <v>0</v>
      </c>
      <c r="CA14" s="257" t="str">
        <f t="shared" si="28"/>
        <v/>
      </c>
      <c r="CB14" s="257" t="str">
        <f t="shared" si="29"/>
        <v/>
      </c>
      <c r="CC14" s="266">
        <f>망길_DATA!DU14+탈로_DATA!DU14</f>
        <v>0</v>
      </c>
      <c r="CD14" s="266">
        <f>망길_DATA!DV14+탈로_DATA!DV14</f>
        <v>0</v>
      </c>
      <c r="CE14" s="258"/>
      <c r="CF14" s="264"/>
      <c r="CG14" s="543">
        <f>망길_DATA!EC14+탈로_DATA!EC14</f>
        <v>0</v>
      </c>
      <c r="CH14" s="266">
        <f>망길_DATA!ED14+탈로_DATA!ED14</f>
        <v>0</v>
      </c>
      <c r="CI14" s="266">
        <f>망길_DATA!EE14+탈로_DATA!EE14</f>
        <v>0</v>
      </c>
      <c r="CJ14" s="266">
        <f>망길_DATA!EF14+탈로_DATA!EF14</f>
        <v>0</v>
      </c>
      <c r="CK14" s="257" t="str">
        <f t="shared" si="32"/>
        <v/>
      </c>
      <c r="CL14" s="257" t="str">
        <f t="shared" si="33"/>
        <v/>
      </c>
      <c r="CM14" s="266">
        <f>망길_DATA!EK14+탈로_DATA!EK14</f>
        <v>0</v>
      </c>
      <c r="CN14" s="266">
        <f>망길_DATA!EL14+탈로_DATA!EL14</f>
        <v>0</v>
      </c>
      <c r="CO14" s="258"/>
      <c r="CP14" s="264"/>
      <c r="CQ14" s="543">
        <f>망길_DATA!ES14+탈로_DATA!ES14</f>
        <v>0</v>
      </c>
      <c r="CR14" s="266">
        <f>망길_DATA!ET14+탈로_DATA!ET14</f>
        <v>0</v>
      </c>
      <c r="CS14" s="266">
        <f>망길_DATA!EU14+탈로_DATA!EU14</f>
        <v>0</v>
      </c>
      <c r="CT14" s="266">
        <f>망길_DATA!EV14+탈로_DATA!EV14</f>
        <v>0</v>
      </c>
      <c r="CU14" s="257" t="str">
        <f t="shared" si="36"/>
        <v/>
      </c>
      <c r="CV14" s="257" t="str">
        <f t="shared" si="37"/>
        <v/>
      </c>
      <c r="CW14" s="266">
        <f>망길_DATA!FA14+탈로_DATA!FA14</f>
        <v>0</v>
      </c>
      <c r="CX14" s="266">
        <f>망길_DATA!FB14+탈로_DATA!FB14</f>
        <v>0</v>
      </c>
      <c r="CY14" s="258"/>
      <c r="CZ14" s="264"/>
      <c r="DA14" s="543">
        <f>망길_DATA!FI14+탈로_DATA!FI14</f>
        <v>0</v>
      </c>
      <c r="DB14" s="266">
        <f>망길_DATA!FJ14+탈로_DATA!FJ14</f>
        <v>0</v>
      </c>
      <c r="DC14" s="266">
        <f>망길_DATA!FK14+탈로_DATA!FK14</f>
        <v>0</v>
      </c>
      <c r="DD14" s="266">
        <f>망길_DATA!FL14+탈로_DATA!FL14</f>
        <v>0</v>
      </c>
      <c r="DE14" s="257" t="str">
        <f t="shared" si="40"/>
        <v/>
      </c>
      <c r="DF14" s="257" t="str">
        <f t="shared" si="41"/>
        <v/>
      </c>
      <c r="DG14" s="266">
        <f>망길_DATA!FQ14+탈로_DATA!FQ14</f>
        <v>0</v>
      </c>
      <c r="DH14" s="266">
        <f>망길_DATA!FR14+탈로_DATA!FR14</f>
        <v>0</v>
      </c>
      <c r="DI14" s="258"/>
      <c r="DJ14" s="264"/>
      <c r="DK14" s="543">
        <f>망길_DATA!FY14+탈로_DATA!FY14</f>
        <v>0</v>
      </c>
      <c r="DL14" s="266">
        <f>망길_DATA!FZ14+탈로_DATA!FZ14</f>
        <v>0</v>
      </c>
      <c r="DM14" s="266">
        <f>망길_DATA!GA14+탈로_DATA!GA14</f>
        <v>0</v>
      </c>
      <c r="DN14" s="266">
        <f>망길_DATA!GB14+탈로_DATA!GB14</f>
        <v>0</v>
      </c>
      <c r="DO14" s="257" t="str">
        <f t="shared" si="44"/>
        <v/>
      </c>
      <c r="DP14" s="257" t="str">
        <f t="shared" si="45"/>
        <v/>
      </c>
      <c r="DQ14" s="266">
        <f>망길_DATA!GG14+탈로_DATA!GG14</f>
        <v>0</v>
      </c>
      <c r="DR14" s="266">
        <f>망길_DATA!GH14+탈로_DATA!GH14</f>
        <v>0</v>
      </c>
      <c r="DS14" s="258"/>
      <c r="DT14" s="264"/>
      <c r="DU14" s="543">
        <f>망길_DATA!GO14+탈로_DATA!GO14</f>
        <v>0</v>
      </c>
      <c r="DV14" s="266">
        <f>망길_DATA!GP14+탈로_DATA!GP14</f>
        <v>0</v>
      </c>
      <c r="DW14" s="266">
        <f>망길_DATA!GQ14+탈로_DATA!GQ14</f>
        <v>0</v>
      </c>
      <c r="DX14" s="266">
        <f>망길_DATA!GR14+탈로_DATA!GR14</f>
        <v>0</v>
      </c>
      <c r="DY14" s="257" t="str">
        <f t="shared" si="48"/>
        <v/>
      </c>
      <c r="DZ14" s="257" t="str">
        <f t="shared" si="49"/>
        <v/>
      </c>
      <c r="EA14" s="266">
        <f>망길_DATA!GW14+탈로_DATA!GW14</f>
        <v>0</v>
      </c>
      <c r="EB14" s="266">
        <f>망길_DATA!GX14+탈로_DATA!GX14</f>
        <v>0</v>
      </c>
      <c r="EC14" s="258"/>
      <c r="ED14" s="264"/>
    </row>
    <row r="15" spans="1:134" s="127" customFormat="1" ht="17.25" thickBot="1">
      <c r="A15" s="14"/>
      <c r="B15" s="1664"/>
      <c r="C15" s="137"/>
      <c r="D15" s="148" t="s">
        <v>205</v>
      </c>
      <c r="E15" s="559">
        <f t="shared" si="66"/>
        <v>0</v>
      </c>
      <c r="F15" s="560">
        <f t="shared" si="67"/>
        <v>0</v>
      </c>
      <c r="G15" s="560">
        <f t="shared" si="68"/>
        <v>155</v>
      </c>
      <c r="H15" s="560">
        <f t="shared" si="69"/>
        <v>21110</v>
      </c>
      <c r="I15" s="561" t="str">
        <f t="shared" si="70"/>
        <v/>
      </c>
      <c r="J15" s="561" t="str">
        <f t="shared" si="71"/>
        <v/>
      </c>
      <c r="K15" s="560">
        <f t="shared" si="72"/>
        <v>33</v>
      </c>
      <c r="L15" s="560">
        <f t="shared" si="73"/>
        <v>2850</v>
      </c>
      <c r="M15" s="561">
        <f t="shared" si="74"/>
        <v>4.6969696969696972</v>
      </c>
      <c r="N15" s="562">
        <f t="shared" si="75"/>
        <v>7.4070175438596495</v>
      </c>
      <c r="O15" s="267">
        <f>망길_DATA!U15+탈로_DATA!U15</f>
        <v>0</v>
      </c>
      <c r="P15" s="969">
        <f>망길_DATA!V15+탈로_DATA!V15</f>
        <v>0</v>
      </c>
      <c r="Q15" s="1005">
        <f>망길_DATA!W15+탈로_DATA!W15</f>
        <v>81</v>
      </c>
      <c r="R15" s="1006">
        <f>망길_DATA!X15+탈로_DATA!X15</f>
        <v>12230</v>
      </c>
      <c r="S15" s="984"/>
      <c r="T15" s="259"/>
      <c r="U15" s="267">
        <f>망길_DATA!AC15+탈로_DATA!AC15</f>
        <v>0</v>
      </c>
      <c r="V15" s="267">
        <f>망길_DATA!AD15+탈로_DATA!AD15</f>
        <v>0</v>
      </c>
      <c r="W15" s="344"/>
      <c r="X15" s="345"/>
      <c r="Y15" s="544">
        <f>망길_DATA!AK15+탈로_DATA!AK15</f>
        <v>0</v>
      </c>
      <c r="Z15" s="1041">
        <f>망길_DATA!AL15+탈로_DATA!AL15</f>
        <v>0</v>
      </c>
      <c r="AA15" s="1005">
        <f>망길_DATA!AM15+탈로_DATA!AM15</f>
        <v>16</v>
      </c>
      <c r="AB15" s="1006">
        <f>망길_DATA!AN15+탈로_DATA!AN15</f>
        <v>2560</v>
      </c>
      <c r="AC15" s="984"/>
      <c r="AD15" s="259"/>
      <c r="AE15" s="260">
        <f>망길_DATA!AS15+탈로_DATA!AS15</f>
        <v>0</v>
      </c>
      <c r="AF15" s="260">
        <f>망길_DATA!AT15+탈로_DATA!AT15</f>
        <v>0</v>
      </c>
      <c r="AG15" s="344"/>
      <c r="AH15" s="345"/>
      <c r="AI15" s="544">
        <f>망길_DATA!BA15+탈로_DATA!BA15</f>
        <v>0</v>
      </c>
      <c r="AJ15" s="969">
        <f>망길_DATA!BB15+탈로_DATA!BB15</f>
        <v>0</v>
      </c>
      <c r="AK15" s="1005">
        <f>망길_DATA!BC15+탈로_DATA!BC15</f>
        <v>20</v>
      </c>
      <c r="AL15" s="1006">
        <f>망길_DATA!BD15+탈로_DATA!BD15</f>
        <v>2000</v>
      </c>
      <c r="AM15" s="984"/>
      <c r="AN15" s="259"/>
      <c r="AO15" s="267">
        <f>망길_DATA!BI15+탈로_DATA!BI15</f>
        <v>33</v>
      </c>
      <c r="AP15" s="267">
        <f>망길_DATA!BJ15+탈로_DATA!BJ15</f>
        <v>2850</v>
      </c>
      <c r="AQ15" s="344"/>
      <c r="AR15" s="345"/>
      <c r="AS15" s="544">
        <f>망길_DATA!BQ15+탈로_DATA!BQ15</f>
        <v>0</v>
      </c>
      <c r="AT15" s="969">
        <f>망길_DATA!BR15+탈로_DATA!BR15</f>
        <v>0</v>
      </c>
      <c r="AU15" s="1005">
        <f>망길_DATA!BS15+탈로_DATA!BS15</f>
        <v>11</v>
      </c>
      <c r="AV15" s="1006">
        <f>망길_DATA!BT15+탈로_DATA!BT15</f>
        <v>1120</v>
      </c>
      <c r="AW15" s="984"/>
      <c r="AX15" s="259"/>
      <c r="AY15" s="267">
        <f>망길_DATA!BY15+탈로_DATA!BY15</f>
        <v>0</v>
      </c>
      <c r="AZ15" s="267">
        <f>망길_DATA!BZ15+탈로_DATA!BZ15</f>
        <v>0</v>
      </c>
      <c r="BA15" s="344"/>
      <c r="BB15" s="345"/>
      <c r="BC15" s="544">
        <f>망길_DATA!CG15+탈로_DATA!CG15</f>
        <v>0</v>
      </c>
      <c r="BD15" s="969">
        <f>망길_DATA!CH15+탈로_DATA!CH15</f>
        <v>0</v>
      </c>
      <c r="BE15" s="1005">
        <f>망길_DATA!CI15+탈로_DATA!CI15</f>
        <v>16</v>
      </c>
      <c r="BF15" s="1006">
        <f>망길_DATA!CJ15+탈로_DATA!CJ15</f>
        <v>2080</v>
      </c>
      <c r="BG15" s="984"/>
      <c r="BH15" s="259"/>
      <c r="BI15" s="267">
        <f>망길_DATA!CO15+탈로_DATA!CO15</f>
        <v>0</v>
      </c>
      <c r="BJ15" s="267">
        <f>망길_DATA!CP15+탈로_DATA!CP15</f>
        <v>0</v>
      </c>
      <c r="BK15" s="344"/>
      <c r="BL15" s="345"/>
      <c r="BM15" s="544">
        <f>망길_DATA!CW15+탈로_DATA!CW15</f>
        <v>0</v>
      </c>
      <c r="BN15" s="267">
        <f>망길_DATA!CX15+탈로_DATA!CX15</f>
        <v>0</v>
      </c>
      <c r="BO15" s="267">
        <f>망길_DATA!CY15+탈로_DATA!CY15</f>
        <v>6</v>
      </c>
      <c r="BP15" s="267">
        <f>망길_DATA!CZ15+탈로_DATA!CZ15</f>
        <v>600</v>
      </c>
      <c r="BQ15" s="407"/>
      <c r="BR15" s="259"/>
      <c r="BS15" s="267">
        <f>망길_DATA!DE15+탈로_DATA!DE15</f>
        <v>0</v>
      </c>
      <c r="BT15" s="267">
        <f>망길_DATA!DF15+탈로_DATA!DF15</f>
        <v>0</v>
      </c>
      <c r="BU15" s="344"/>
      <c r="BV15" s="345"/>
      <c r="BW15" s="544">
        <f>망길_DATA!DM15+탈로_DATA!DM15</f>
        <v>0</v>
      </c>
      <c r="BX15" s="267">
        <f>망길_DATA!DN15+탈로_DATA!DN15</f>
        <v>0</v>
      </c>
      <c r="BY15" s="267">
        <f>망길_DATA!DO15+탈로_DATA!DO15</f>
        <v>5</v>
      </c>
      <c r="BZ15" s="267">
        <f>망길_DATA!DP15+탈로_DATA!DP15</f>
        <v>520</v>
      </c>
      <c r="CA15" s="407"/>
      <c r="CB15" s="259"/>
      <c r="CC15" s="267">
        <f>망길_DATA!DU15+탈로_DATA!DU15</f>
        <v>0</v>
      </c>
      <c r="CD15" s="267">
        <f>망길_DATA!DV15+탈로_DATA!DV15</f>
        <v>0</v>
      </c>
      <c r="CE15" s="344"/>
      <c r="CF15" s="345"/>
      <c r="CG15" s="544">
        <f>망길_DATA!EC15+탈로_DATA!EC15</f>
        <v>0</v>
      </c>
      <c r="CH15" s="267">
        <f>망길_DATA!ED15+탈로_DATA!ED15</f>
        <v>0</v>
      </c>
      <c r="CI15" s="267">
        <f>망길_DATA!EE15+탈로_DATA!EE15</f>
        <v>0</v>
      </c>
      <c r="CJ15" s="267">
        <f>망길_DATA!EF15+탈로_DATA!EF15</f>
        <v>0</v>
      </c>
      <c r="CK15" s="407"/>
      <c r="CL15" s="259"/>
      <c r="CM15" s="267">
        <f>망길_DATA!EK15+탈로_DATA!EK15</f>
        <v>0</v>
      </c>
      <c r="CN15" s="267">
        <f>망길_DATA!EL15+탈로_DATA!EL15</f>
        <v>0</v>
      </c>
      <c r="CO15" s="344"/>
      <c r="CP15" s="345"/>
      <c r="CQ15" s="544">
        <f>망길_DATA!ES15+탈로_DATA!ES15</f>
        <v>0</v>
      </c>
      <c r="CR15" s="267">
        <f>망길_DATA!ET15+탈로_DATA!ET15</f>
        <v>0</v>
      </c>
      <c r="CS15" s="267">
        <f>망길_DATA!EU15+탈로_DATA!EU15</f>
        <v>0</v>
      </c>
      <c r="CT15" s="267">
        <f>망길_DATA!EV15+탈로_DATA!EV15</f>
        <v>0</v>
      </c>
      <c r="CU15" s="407"/>
      <c r="CV15" s="259"/>
      <c r="CW15" s="267">
        <f>망길_DATA!FA15+탈로_DATA!FA15</f>
        <v>0</v>
      </c>
      <c r="CX15" s="267">
        <f>망길_DATA!FB15+탈로_DATA!FB15</f>
        <v>0</v>
      </c>
      <c r="CY15" s="344"/>
      <c r="CZ15" s="345"/>
      <c r="DA15" s="544">
        <f>망길_DATA!FI15+탈로_DATA!FI15</f>
        <v>0</v>
      </c>
      <c r="DB15" s="267">
        <f>망길_DATA!FJ15+탈로_DATA!FJ15</f>
        <v>0</v>
      </c>
      <c r="DC15" s="267">
        <f>망길_DATA!FK15+탈로_DATA!FK15</f>
        <v>0</v>
      </c>
      <c r="DD15" s="267">
        <f>망길_DATA!FL15+탈로_DATA!FL15</f>
        <v>0</v>
      </c>
      <c r="DE15" s="407"/>
      <c r="DF15" s="259"/>
      <c r="DG15" s="267">
        <f>망길_DATA!FQ15+탈로_DATA!FQ15</f>
        <v>0</v>
      </c>
      <c r="DH15" s="267">
        <f>망길_DATA!FR15+탈로_DATA!FR15</f>
        <v>0</v>
      </c>
      <c r="DI15" s="344"/>
      <c r="DJ15" s="345"/>
      <c r="DK15" s="544">
        <f>망길_DATA!FY15+탈로_DATA!FY15</f>
        <v>0</v>
      </c>
      <c r="DL15" s="267">
        <f>망길_DATA!FZ15+탈로_DATA!FZ15</f>
        <v>0</v>
      </c>
      <c r="DM15" s="267">
        <f>망길_DATA!GA15+탈로_DATA!GA15</f>
        <v>0</v>
      </c>
      <c r="DN15" s="267">
        <f>망길_DATA!GB15+탈로_DATA!GB15</f>
        <v>0</v>
      </c>
      <c r="DO15" s="407"/>
      <c r="DP15" s="259"/>
      <c r="DQ15" s="267">
        <f>망길_DATA!GG15+탈로_DATA!GG15</f>
        <v>0</v>
      </c>
      <c r="DR15" s="267">
        <f>망길_DATA!GH15+탈로_DATA!GH15</f>
        <v>0</v>
      </c>
      <c r="DS15" s="344"/>
      <c r="DT15" s="345"/>
      <c r="DU15" s="544">
        <f>망길_DATA!GO15+탈로_DATA!GO15</f>
        <v>0</v>
      </c>
      <c r="DV15" s="267">
        <f>망길_DATA!GP15+탈로_DATA!GP15</f>
        <v>0</v>
      </c>
      <c r="DW15" s="267">
        <f>망길_DATA!GQ15+탈로_DATA!GQ15</f>
        <v>0</v>
      </c>
      <c r="DX15" s="267">
        <f>망길_DATA!GR15+탈로_DATA!GR15</f>
        <v>0</v>
      </c>
      <c r="DY15" s="407"/>
      <c r="DZ15" s="259"/>
      <c r="EA15" s="267">
        <f>망길_DATA!GW15+탈로_DATA!GW15</f>
        <v>0</v>
      </c>
      <c r="EB15" s="267">
        <f>망길_DATA!GX15+탈로_DATA!GX15</f>
        <v>0</v>
      </c>
      <c r="EC15" s="344"/>
      <c r="ED15" s="345"/>
    </row>
    <row r="16" spans="1:134" s="127" customFormat="1" ht="17.25" thickBot="1">
      <c r="A16" s="14"/>
      <c r="B16" s="1664"/>
      <c r="C16" s="532"/>
      <c r="D16" s="1050" t="s">
        <v>211</v>
      </c>
      <c r="E16" s="880">
        <f t="shared" ref="E16:H17" si="78">O16+Y16+AI16+AS16+BC16+BM16+BW16+CG16+CQ16+DA16+DK16+DU16</f>
        <v>1574</v>
      </c>
      <c r="F16" s="879">
        <f t="shared" si="78"/>
        <v>286622.84480013768</v>
      </c>
      <c r="G16" s="881">
        <f t="shared" si="78"/>
        <v>1158</v>
      </c>
      <c r="H16" s="882">
        <f t="shared" si="78"/>
        <v>178083</v>
      </c>
      <c r="I16" s="152">
        <f t="shared" ref="I16:I37" si="79">IFERROR(1+(G16-E16)/IF(E16&lt;0,-E16,E16),"")</f>
        <v>0.73570520965692499</v>
      </c>
      <c r="J16" s="883">
        <f t="shared" ref="J16:J37" si="80">IFERROR(1+(H16-F16)/IF(F16&lt;0,-F16,F16),"")</f>
        <v>0.62131474594838176</v>
      </c>
      <c r="K16" s="881">
        <f>U16+AE16+AO16+AY16+BI16+BS16+CC16+CM16+CW16+DG16+DQ16+EA16</f>
        <v>4446</v>
      </c>
      <c r="L16" s="882">
        <f>V16+AF16+AP16+AZ16+BJ16+BT16+CD16+CN16+CX16+DH16+DR16+EB16</f>
        <v>800919.5</v>
      </c>
      <c r="M16" s="152">
        <f t="shared" ref="M16:M37" si="81">IFERROR(1+(G16-K16)/IF(K16&lt;0,-K16,K16),"")</f>
        <v>0.26045883940620784</v>
      </c>
      <c r="N16" s="153">
        <f t="shared" ref="N16:N37" si="82">IFERROR(1+(H16-L16)/IF(L16&lt;0,-L16,L16),"")</f>
        <v>0.22234818855078442</v>
      </c>
      <c r="O16" s="539">
        <f>망길_DATA!U16+탈로_DATA!U16</f>
        <v>286</v>
      </c>
      <c r="P16" s="970">
        <f>망길_DATA!V16+탈로_DATA!V16</f>
        <v>56250.2730587513</v>
      </c>
      <c r="Q16" s="1007">
        <f>망길_DATA!W16+탈로_DATA!W16</f>
        <v>445</v>
      </c>
      <c r="R16" s="1008">
        <f>망길_DATA!X16+탈로_DATA!X16</f>
        <v>74966</v>
      </c>
      <c r="S16" s="985">
        <f t="shared" ref="S16:T17" si="83">IFERROR(1+(Q16-O16)/IF(O16&lt;0,-O16,O16),"")</f>
        <v>1.5559440559440558</v>
      </c>
      <c r="T16" s="410">
        <f t="shared" si="83"/>
        <v>1.3327224193507616</v>
      </c>
      <c r="U16" s="539">
        <f>망길_DATA!AC16+탈로_DATA!AC16</f>
        <v>752</v>
      </c>
      <c r="V16" s="539">
        <f>망길_DATA!AD16+탈로_DATA!AD16</f>
        <v>167058</v>
      </c>
      <c r="W16" s="254">
        <f t="shared" ref="W16:X16" si="84">IFERROR(1+(Q16-U16)/IF(U16&lt;0,-U16,U16),"")</f>
        <v>0.5917553191489362</v>
      </c>
      <c r="X16" s="262">
        <f t="shared" si="84"/>
        <v>0.44874235295526099</v>
      </c>
      <c r="Y16" s="545">
        <f>망길_DATA!AK16+탈로_DATA!AK16</f>
        <v>241</v>
      </c>
      <c r="Z16" s="1042">
        <f>망길_DATA!AL16+탈로_DATA!AL16</f>
        <v>51250.832024329458</v>
      </c>
      <c r="AA16" s="1007">
        <f>망길_DATA!AM16+탈로_DATA!AM16</f>
        <v>393</v>
      </c>
      <c r="AB16" s="1008">
        <f>망길_DATA!AN16+탈로_DATA!AN16</f>
        <v>48957</v>
      </c>
      <c r="AC16" s="985">
        <f t="shared" ref="AC16:AC30" si="85">IFERROR(1+(AA16-Y16)/IF(Y16&lt;0,-Y16,Y16),"")</f>
        <v>1.6307053941908713</v>
      </c>
      <c r="AD16" s="410">
        <f t="shared" ref="AD16:AD30" si="86">IFERROR(1+(AB16-Z16)/IF(Z16&lt;0,-Z16,Z16),"")</f>
        <v>0.95524302857677423</v>
      </c>
      <c r="AE16" s="534">
        <f>망길_DATA!AS16+탈로_DATA!AS16</f>
        <v>1160</v>
      </c>
      <c r="AF16" s="534">
        <f>망길_DATA!AT16+탈로_DATA!AT16</f>
        <v>246110</v>
      </c>
      <c r="AG16" s="254">
        <f t="shared" ref="AG16" si="87">IFERROR(1+(AA16-AE16)/IF(AE16&lt;0,-AE16,AE16),"")</f>
        <v>0.33879310344827585</v>
      </c>
      <c r="AH16" s="262">
        <f t="shared" ref="AH16" si="88">IFERROR(1+(AB16-AF16)/IF(AF16&lt;0,-AF16,AF16),"")</f>
        <v>0.19892324570314091</v>
      </c>
      <c r="AI16" s="545">
        <f>망길_DATA!BA16+탈로_DATA!BA16</f>
        <v>178</v>
      </c>
      <c r="AJ16" s="970">
        <f>망길_DATA!BB16+탈로_DATA!BB16</f>
        <v>30306.891121557353</v>
      </c>
      <c r="AK16" s="1007">
        <f>망길_DATA!BC16+탈로_DATA!BC16</f>
        <v>183</v>
      </c>
      <c r="AL16" s="1008">
        <f>망길_DATA!BD16+탈로_DATA!BD16</f>
        <v>30740</v>
      </c>
      <c r="AM16" s="985">
        <f t="shared" ref="AM16:AM30" si="89">IFERROR(1+(AK16-AI16)/IF(AI16&lt;0,-AI16,AI16),"")</f>
        <v>1.0280898876404494</v>
      </c>
      <c r="AN16" s="410">
        <f t="shared" ref="AN16:AN30" si="90">IFERROR(1+(AL16-AJ16)/IF(AJ16&lt;0,-AJ16,AJ16),"")</f>
        <v>1.0142907722440253</v>
      </c>
      <c r="AO16" s="539">
        <f>망길_DATA!BI16+탈로_DATA!BI16</f>
        <v>657</v>
      </c>
      <c r="AP16" s="539">
        <f>망길_DATA!BJ16+탈로_DATA!BJ16</f>
        <v>108061</v>
      </c>
      <c r="AQ16" s="254">
        <f t="shared" ref="AQ16" si="91">IFERROR(1+(AK16-AO16)/IF(AO16&lt;0,-AO16,AO16),"")</f>
        <v>0.27853881278538817</v>
      </c>
      <c r="AR16" s="262">
        <f t="shared" ref="AR16" si="92">IFERROR(1+(AL16-AP16)/IF(AP16&lt;0,-AP16,AP16),"")</f>
        <v>0.28446895734816446</v>
      </c>
      <c r="AS16" s="545">
        <f>망길_DATA!BQ16+탈로_DATA!BQ16</f>
        <v>40</v>
      </c>
      <c r="AT16" s="970">
        <f>망길_DATA!BR16+탈로_DATA!BR16</f>
        <v>6964.3860249871577</v>
      </c>
      <c r="AU16" s="1007">
        <f>망길_DATA!BS16+탈로_DATA!BS16</f>
        <v>65</v>
      </c>
      <c r="AV16" s="1008">
        <f>망길_DATA!BT16+탈로_DATA!BT16</f>
        <v>11060</v>
      </c>
      <c r="AW16" s="985">
        <f t="shared" ref="AW16:AW32" si="93">IFERROR(1+(AU16-AS16)/IF(AS16&lt;0,-AS16,AS16),"")</f>
        <v>1.625</v>
      </c>
      <c r="AX16" s="410">
        <f t="shared" ref="AX16:AX32" si="94">IFERROR(1+(AV16-AT16)/IF(AT16&lt;0,-AT16,AT16),"")</f>
        <v>1.5880796900571568</v>
      </c>
      <c r="AY16" s="539">
        <f>망길_DATA!BY16+탈로_DATA!BY16</f>
        <v>134</v>
      </c>
      <c r="AZ16" s="539">
        <f>망길_DATA!BZ16+탈로_DATA!BZ16</f>
        <v>20388.8</v>
      </c>
      <c r="BA16" s="254">
        <f t="shared" ref="BA16" si="95">IFERROR(1+(AU16-AY16)/IF(AY16&lt;0,-AY16,AY16),"")</f>
        <v>0.4850746268656716</v>
      </c>
      <c r="BB16" s="262">
        <f t="shared" ref="BB16" si="96">IFERROR(1+(AV16-AZ16)/IF(AZ16&lt;0,-AZ16,AZ16),"")</f>
        <v>0.54245468100133409</v>
      </c>
      <c r="BC16" s="545">
        <f>망길_DATA!CG16+탈로_DATA!CG16</f>
        <v>49</v>
      </c>
      <c r="BD16" s="970">
        <f>망길_DATA!CH16+탈로_DATA!CH16</f>
        <v>8255.7678074339256</v>
      </c>
      <c r="BE16" s="1007">
        <f>망길_DATA!CI16+탈로_DATA!CI16</f>
        <v>54</v>
      </c>
      <c r="BF16" s="1008">
        <f>망길_DATA!CJ16+탈로_DATA!CJ16</f>
        <v>9360</v>
      </c>
      <c r="BG16" s="985">
        <f t="shared" ref="BG16:BG32" si="97">IFERROR(1+(BE16-BC16)/IF(BC16&lt;0,-BC16,BC16),"")</f>
        <v>1.1020408163265305</v>
      </c>
      <c r="BH16" s="410">
        <f t="shared" ref="BH16:BH32" si="98">IFERROR(1+(BF16-BD16)/IF(BD16&lt;0,-BD16,BD16),"")</f>
        <v>1.1337528160096468</v>
      </c>
      <c r="BI16" s="539">
        <f>망길_DATA!CO16+탈로_DATA!CO16</f>
        <v>116</v>
      </c>
      <c r="BJ16" s="539">
        <f>망길_DATA!CP16+탈로_DATA!CP16</f>
        <v>14704</v>
      </c>
      <c r="BK16" s="254">
        <f t="shared" ref="BK16" si="99">IFERROR(1+(BE16-BI16)/IF(BI16&lt;0,-BI16,BI16),"")</f>
        <v>0.46551724137931039</v>
      </c>
      <c r="BL16" s="262">
        <f t="shared" ref="BL16" si="100">IFERROR(1+(BF16-BJ16)/IF(BJ16&lt;0,-BJ16,BJ16),"")</f>
        <v>0.63656147986942324</v>
      </c>
      <c r="BM16" s="545">
        <f>망길_DATA!CW16+탈로_DATA!CW16</f>
        <v>9</v>
      </c>
      <c r="BN16" s="539">
        <f>망길_DATA!CX16+탈로_DATA!CX16</f>
        <v>1771.3233058423532</v>
      </c>
      <c r="BO16" s="539">
        <f>망길_DATA!CY16+탈로_DATA!CY16</f>
        <v>14</v>
      </c>
      <c r="BP16" s="539">
        <f>망길_DATA!CZ16+탈로_DATA!CZ16</f>
        <v>2280</v>
      </c>
      <c r="BQ16" s="410">
        <f t="shared" ref="BQ16:BQ32" si="101">IFERROR(1+(BO16-BM16)/IF(BM16&lt;0,-BM16,BM16),"")</f>
        <v>1.5555555555555556</v>
      </c>
      <c r="BR16" s="410">
        <f t="shared" ref="BR16:BR32" si="102">IFERROR(1+(BP16-BN16)/IF(BN16&lt;0,-BN16,BN16),"")</f>
        <v>1.2871732633336213</v>
      </c>
      <c r="BS16" s="539">
        <f>망길_DATA!DE16+탈로_DATA!DE16</f>
        <v>84</v>
      </c>
      <c r="BT16" s="539">
        <f>망길_DATA!DF16+탈로_DATA!DF16</f>
        <v>17000</v>
      </c>
      <c r="BU16" s="254">
        <f t="shared" ref="BU16" si="103">IFERROR(1+(BO16-BS16)/IF(BS16&lt;0,-BS16,BS16),"")</f>
        <v>0.16666666666666663</v>
      </c>
      <c r="BV16" s="262">
        <f t="shared" ref="BV16" si="104">IFERROR(1+(BP16-BT16)/IF(BT16&lt;0,-BT16,BT16),"")</f>
        <v>0.13411764705882356</v>
      </c>
      <c r="BW16" s="545">
        <f>망길_DATA!DM16+탈로_DATA!DM16</f>
        <v>54</v>
      </c>
      <c r="BX16" s="539">
        <f>망길_DATA!DN16+탈로_DATA!DN16</f>
        <v>9285.3249845841092</v>
      </c>
      <c r="BY16" s="539">
        <f>망길_DATA!DO16+탈로_DATA!DO16</f>
        <v>4</v>
      </c>
      <c r="BZ16" s="539">
        <f>망길_DATA!DP16+탈로_DATA!DP16</f>
        <v>720</v>
      </c>
      <c r="CA16" s="410">
        <f t="shared" ref="CA16:CA32" si="105">IFERROR(1+(BY16-BW16)/IF(BW16&lt;0,-BW16,BW16),"")</f>
        <v>7.407407407407407E-2</v>
      </c>
      <c r="CB16" s="410">
        <f t="shared" ref="CB16:CB32" si="106">IFERROR(1+(BZ16-BX16)/IF(BX16&lt;0,-BX16,BX16),"")</f>
        <v>7.7541712454370137E-2</v>
      </c>
      <c r="CC16" s="539">
        <f>망길_DATA!DU16+탈로_DATA!DU16</f>
        <v>158</v>
      </c>
      <c r="CD16" s="539">
        <f>망길_DATA!DV16+탈로_DATA!DV16</f>
        <v>21891</v>
      </c>
      <c r="CE16" s="254">
        <f t="shared" ref="CE16" si="107">IFERROR(1+(BY16-CC16)/IF(CC16&lt;0,-CC16,CC16),"")</f>
        <v>2.5316455696202556E-2</v>
      </c>
      <c r="CF16" s="262">
        <f t="shared" ref="CF16" si="108">IFERROR(1+(BZ16-CD16)/IF(CD16&lt;0,-CD16,CD16),"")</f>
        <v>3.2890228861175874E-2</v>
      </c>
      <c r="CG16" s="545">
        <f>망길_DATA!EC16+탈로_DATA!EC16</f>
        <v>60</v>
      </c>
      <c r="CH16" s="539">
        <f>망길_DATA!ED16+탈로_DATA!ED16</f>
        <v>10393.279790435639</v>
      </c>
      <c r="CI16" s="539">
        <f>망길_DATA!EE16+탈로_DATA!EE16</f>
        <v>0</v>
      </c>
      <c r="CJ16" s="539">
        <f>망길_DATA!EF16+탈로_DATA!EF16</f>
        <v>0</v>
      </c>
      <c r="CK16" s="410">
        <f t="shared" ref="CK16:CK32" si="109">IFERROR(1+(CI16-CG16)/IF(CG16&lt;0,-CG16,CG16),"")</f>
        <v>0</v>
      </c>
      <c r="CL16" s="410">
        <f t="shared" ref="CL16:CL32" si="110">IFERROR(1+(CJ16-CH16)/IF(CH16&lt;0,-CH16,CH16),"")</f>
        <v>0</v>
      </c>
      <c r="CM16" s="539">
        <f>망길_DATA!EK16+탈로_DATA!EK16</f>
        <v>196</v>
      </c>
      <c r="CN16" s="539">
        <f>망길_DATA!EL16+탈로_DATA!EL16</f>
        <v>27090</v>
      </c>
      <c r="CO16" s="254">
        <f t="shared" ref="CO16" si="111">IFERROR(1+(CI16-CM16)/IF(CM16&lt;0,-CM16,CM16),"")</f>
        <v>0</v>
      </c>
      <c r="CP16" s="262">
        <f t="shared" ref="CP16" si="112">IFERROR(1+(CJ16-CN16)/IF(CN16&lt;0,-CN16,CN16),"")</f>
        <v>0</v>
      </c>
      <c r="CQ16" s="545">
        <f>망길_DATA!ES16+탈로_DATA!ES16</f>
        <v>115</v>
      </c>
      <c r="CR16" s="539">
        <f>망길_DATA!ET16+탈로_DATA!ET16</f>
        <v>19878.732047976289</v>
      </c>
      <c r="CS16" s="539">
        <f>망길_DATA!EU16+탈로_DATA!EU16</f>
        <v>0</v>
      </c>
      <c r="CT16" s="539">
        <f>망길_DATA!EV16+탈로_DATA!EV16</f>
        <v>0</v>
      </c>
      <c r="CU16" s="410">
        <f t="shared" ref="CU16:CU32" si="113">IFERROR(1+(CS16-CQ16)/IF(CQ16&lt;0,-CQ16,CQ16),"")</f>
        <v>0</v>
      </c>
      <c r="CV16" s="410">
        <f t="shared" ref="CV16:CV32" si="114">IFERROR(1+(CT16-CR16)/IF(CR16&lt;0,-CR16,CR16),"")</f>
        <v>0</v>
      </c>
      <c r="CW16" s="539">
        <f>망길_DATA!FA16+탈로_DATA!FA16</f>
        <v>135</v>
      </c>
      <c r="CX16" s="539">
        <f>망길_DATA!FB16+탈로_DATA!FB16</f>
        <v>18654.7</v>
      </c>
      <c r="CY16" s="254">
        <f t="shared" ref="CY16" si="115">IFERROR(1+(CS16-CW16)/IF(CW16&lt;0,-CW16,CW16),"")</f>
        <v>0</v>
      </c>
      <c r="CZ16" s="262">
        <f t="shared" ref="CZ16" si="116">IFERROR(1+(CT16-CX16)/IF(CX16&lt;0,-CX16,CX16),"")</f>
        <v>0</v>
      </c>
      <c r="DA16" s="545">
        <f>망길_DATA!FI16+탈로_DATA!FI16</f>
        <v>129</v>
      </c>
      <c r="DB16" s="539">
        <f>망길_DATA!FJ16+탈로_DATA!FJ16</f>
        <v>20987.207161079627</v>
      </c>
      <c r="DC16" s="539">
        <f>망길_DATA!FK16+탈로_DATA!FK16</f>
        <v>0</v>
      </c>
      <c r="DD16" s="539">
        <f>망길_DATA!FL16+탈로_DATA!FL16</f>
        <v>0</v>
      </c>
      <c r="DE16" s="410">
        <f t="shared" ref="DE16:DE32" si="117">IFERROR(1+(DC16-DA16)/IF(DA16&lt;0,-DA16,DA16),"")</f>
        <v>0</v>
      </c>
      <c r="DF16" s="410">
        <f t="shared" ref="DF16:DF32" si="118">IFERROR(1+(DD16-DB16)/IF(DB16&lt;0,-DB16,DB16),"")</f>
        <v>0</v>
      </c>
      <c r="DG16" s="539">
        <f>망길_DATA!FQ16+탈로_DATA!FQ16</f>
        <v>328</v>
      </c>
      <c r="DH16" s="539">
        <f>망길_DATA!FR16+탈로_DATA!FR16</f>
        <v>53262</v>
      </c>
      <c r="DI16" s="254">
        <f t="shared" ref="DI16" si="119">IFERROR(1+(DC16-DG16)/IF(DG16&lt;0,-DG16,DG16),"")</f>
        <v>0</v>
      </c>
      <c r="DJ16" s="262">
        <f t="shared" ref="DJ16" si="120">IFERROR(1+(DD16-DH16)/IF(DH16&lt;0,-DH16,DH16),"")</f>
        <v>0</v>
      </c>
      <c r="DK16" s="545">
        <f>망길_DATA!FY16+탈로_DATA!FY16</f>
        <v>172</v>
      </c>
      <c r="DL16" s="539">
        <f>망길_DATA!FZ16+탈로_DATA!FZ16</f>
        <v>30501.030734359752</v>
      </c>
      <c r="DM16" s="539">
        <f>망길_DATA!GA16+탈로_DATA!GA16</f>
        <v>0</v>
      </c>
      <c r="DN16" s="539">
        <f>망길_DATA!GB16+탈로_DATA!GB16</f>
        <v>0</v>
      </c>
      <c r="DO16" s="410">
        <f t="shared" ref="DO16:DO32" si="121">IFERROR(1+(DM16-DK16)/IF(DK16&lt;0,-DK16,DK16),"")</f>
        <v>0</v>
      </c>
      <c r="DP16" s="410">
        <f t="shared" ref="DP16:DP32" si="122">IFERROR(1+(DN16-DL16)/IF(DL16&lt;0,-DL16,DL16),"")</f>
        <v>0</v>
      </c>
      <c r="DQ16" s="539">
        <f>망길_DATA!GG16+탈로_DATA!GG16</f>
        <v>178</v>
      </c>
      <c r="DR16" s="539">
        <f>망길_DATA!GH16+탈로_DATA!GH16</f>
        <v>30690</v>
      </c>
      <c r="DS16" s="254">
        <f t="shared" ref="DS16" si="123">IFERROR(1+(DM16-DQ16)/IF(DQ16&lt;0,-DQ16,DQ16),"")</f>
        <v>0</v>
      </c>
      <c r="DT16" s="262">
        <f t="shared" ref="DT16" si="124">IFERROR(1+(DN16-DR16)/IF(DR16&lt;0,-DR16,DR16),"")</f>
        <v>0</v>
      </c>
      <c r="DU16" s="545">
        <f>망길_DATA!GO16+탈로_DATA!GO16</f>
        <v>241</v>
      </c>
      <c r="DV16" s="539">
        <f>망길_DATA!GP16+탈로_DATA!GP16</f>
        <v>40777.796738800695</v>
      </c>
      <c r="DW16" s="539">
        <f>망길_DATA!GQ16+탈로_DATA!GQ16</f>
        <v>0</v>
      </c>
      <c r="DX16" s="539">
        <f>망길_DATA!GR16+탈로_DATA!GR16</f>
        <v>0</v>
      </c>
      <c r="DY16" s="410">
        <f t="shared" ref="DY16:DY32" si="125">IFERROR(1+(DW16-DU16)/IF(DU16&lt;0,-DU16,DU16),"")</f>
        <v>0</v>
      </c>
      <c r="DZ16" s="410">
        <f t="shared" ref="DZ16:DZ32" si="126">IFERROR(1+(DX16-DV16)/IF(DV16&lt;0,-DV16,DV16),"")</f>
        <v>0</v>
      </c>
      <c r="EA16" s="539">
        <f>망길_DATA!GW16+탈로_DATA!GW16</f>
        <v>548</v>
      </c>
      <c r="EB16" s="539">
        <f>망길_DATA!GX16+탈로_DATA!GX16</f>
        <v>76010</v>
      </c>
      <c r="EC16" s="254">
        <f t="shared" ref="EC16" si="127">IFERROR(1+(DW16-EA16)/IF(EA16&lt;0,-EA16,EA16),"")</f>
        <v>0</v>
      </c>
      <c r="ED16" s="262">
        <f t="shared" ref="ED16" si="128">IFERROR(1+(DX16-EB16)/IF(EB16&lt;0,-EB16,EB16),"")</f>
        <v>0</v>
      </c>
    </row>
    <row r="17" spans="1:207" s="127" customFormat="1" ht="17.25" thickBot="1">
      <c r="A17" s="14"/>
      <c r="B17" s="1664"/>
      <c r="C17" s="532"/>
      <c r="D17" s="533" t="s">
        <v>135</v>
      </c>
      <c r="E17" s="880">
        <f t="shared" si="78"/>
        <v>15132.023999999999</v>
      </c>
      <c r="F17" s="879">
        <f t="shared" si="78"/>
        <v>2472814.4549399996</v>
      </c>
      <c r="G17" s="881">
        <f t="shared" si="78"/>
        <v>1815</v>
      </c>
      <c r="H17" s="882">
        <f t="shared" si="78"/>
        <v>299051.39999999997</v>
      </c>
      <c r="I17" s="152">
        <f t="shared" ref="I17" si="129">IFERROR(1+(G17-E17)/IF(E17&lt;0,-E17,E17),"")</f>
        <v>0.11994429826439612</v>
      </c>
      <c r="J17" s="883">
        <f t="shared" ref="J17" si="130">IFERROR(1+(H17-F17)/IF(F17&lt;0,-F17,F17),"")</f>
        <v>0.12093564052190731</v>
      </c>
      <c r="K17" s="881">
        <f>U17+AE17+AO17+AY17+BI17+BS17+CC17+CM17+CW17+DG17+DQ17+EA17</f>
        <v>4320</v>
      </c>
      <c r="L17" s="882">
        <f>V17+AF17+AP17+AZ17+BJ17+BT17+CD17+CN17+CX17+DH17+DR17+EB17</f>
        <v>590592.69999999995</v>
      </c>
      <c r="M17" s="152">
        <f t="shared" ref="M17" si="131">IFERROR(1+(G17-K17)/IF(K17&lt;0,-K17,K17),"")</f>
        <v>0.42013888888888884</v>
      </c>
      <c r="N17" s="153">
        <f t="shared" ref="N17" si="132">IFERROR(1+(H17-L17)/IF(L17&lt;0,-L17,L17),"")</f>
        <v>0.50635810432468942</v>
      </c>
      <c r="O17" s="253">
        <f>망길_DATA!U17+탈로_DATA!U17</f>
        <v>2108.7539999999999</v>
      </c>
      <c r="P17" s="967">
        <f>망길_DATA!V17+탈로_DATA!V17</f>
        <v>375840.37644720415</v>
      </c>
      <c r="Q17" s="1001">
        <f>망길_DATA!W17+탈로_DATA!W17</f>
        <v>568</v>
      </c>
      <c r="R17" s="1002">
        <f>망길_DATA!X17+탈로_DATA!X17</f>
        <v>98554.299999999988</v>
      </c>
      <c r="S17" s="986">
        <f t="shared" si="83"/>
        <v>0.26935337170670459</v>
      </c>
      <c r="T17" s="537">
        <f t="shared" si="83"/>
        <v>0.26222382206943196</v>
      </c>
      <c r="U17" s="253">
        <f>망길_DATA!AC17+탈로_DATA!AC17</f>
        <v>635</v>
      </c>
      <c r="V17" s="253">
        <f>망길_DATA!AD17+탈로_DATA!AD17</f>
        <v>106180</v>
      </c>
      <c r="W17" s="254"/>
      <c r="X17" s="262"/>
      <c r="Y17" s="542">
        <f>망길_DATA!AK17+탈로_DATA!AK17</f>
        <v>1940.37</v>
      </c>
      <c r="Z17" s="1039">
        <f>망길_DATA!AL17+탈로_DATA!AL17</f>
        <v>375866.4551150297</v>
      </c>
      <c r="AA17" s="1001">
        <f>망길_DATA!AM17+탈로_DATA!AM17</f>
        <v>615</v>
      </c>
      <c r="AB17" s="1002">
        <f>망길_DATA!AN17+탈로_DATA!AN17</f>
        <v>114347.09999999999</v>
      </c>
      <c r="AC17" s="986">
        <f t="shared" si="85"/>
        <v>0.31694986007823256</v>
      </c>
      <c r="AD17" s="537">
        <f t="shared" si="86"/>
        <v>0.30422267920930945</v>
      </c>
      <c r="AE17" s="549">
        <f>망길_DATA!AS17+탈로_DATA!AS17</f>
        <v>389</v>
      </c>
      <c r="AF17" s="549">
        <f>망길_DATA!AT17+탈로_DATA!AT17</f>
        <v>65240</v>
      </c>
      <c r="AG17" s="254"/>
      <c r="AH17" s="262"/>
      <c r="AI17" s="542">
        <f>망길_DATA!BA17+탈로_DATA!BA17</f>
        <v>1434.8039999999999</v>
      </c>
      <c r="AJ17" s="967">
        <f>망길_DATA!BB17+탈로_DATA!BB17</f>
        <v>220353.02341411784</v>
      </c>
      <c r="AK17" s="1001">
        <f>망길_DATA!BC17+탈로_DATA!BC17</f>
        <v>369</v>
      </c>
      <c r="AL17" s="1002">
        <f>망길_DATA!BD17+탈로_DATA!BD17</f>
        <v>51420</v>
      </c>
      <c r="AM17" s="986">
        <f t="shared" si="89"/>
        <v>0.25717798389187652</v>
      </c>
      <c r="AN17" s="537">
        <f t="shared" si="90"/>
        <v>0.23335282268110491</v>
      </c>
      <c r="AO17" s="253">
        <f>망길_DATA!BI17+탈로_DATA!BI17</f>
        <v>322</v>
      </c>
      <c r="AP17" s="253">
        <f>망길_DATA!BJ17+탈로_DATA!BJ17</f>
        <v>38480</v>
      </c>
      <c r="AQ17" s="254"/>
      <c r="AR17" s="262"/>
      <c r="AS17" s="542">
        <f>망길_DATA!BQ17+탈로_DATA!BQ17</f>
        <v>1057.0319999999999</v>
      </c>
      <c r="AT17" s="967">
        <f>망길_DATA!BR17+탈로_DATA!BR17</f>
        <v>167240.54315552706</v>
      </c>
      <c r="AU17" s="1001">
        <f>망길_DATA!BS17+탈로_DATA!BS17</f>
        <v>140</v>
      </c>
      <c r="AV17" s="1002">
        <f>망길_DATA!BT17+탈로_DATA!BT17</f>
        <v>19470</v>
      </c>
      <c r="AW17" s="986">
        <f t="shared" si="93"/>
        <v>0.1324463213980277</v>
      </c>
      <c r="AX17" s="537">
        <f t="shared" si="94"/>
        <v>0.11641913876047194</v>
      </c>
      <c r="AY17" s="253">
        <f>망길_DATA!BY17+탈로_DATA!BY17</f>
        <v>211</v>
      </c>
      <c r="AZ17" s="253">
        <f>망길_DATA!BZ17+탈로_DATA!BZ17</f>
        <v>27195</v>
      </c>
      <c r="BA17" s="254"/>
      <c r="BB17" s="262"/>
      <c r="BC17" s="542">
        <f>망길_DATA!CG17+탈로_DATA!CG17</f>
        <v>1052.346</v>
      </c>
      <c r="BD17" s="967">
        <f>망길_DATA!CH17+탈로_DATA!CH17</f>
        <v>166647.46568927699</v>
      </c>
      <c r="BE17" s="1001">
        <f>망길_DATA!CI17+탈로_DATA!CI17</f>
        <v>99</v>
      </c>
      <c r="BF17" s="1002">
        <f>망길_DATA!CJ17+탈로_DATA!CJ17</f>
        <v>12220</v>
      </c>
      <c r="BG17" s="986">
        <f t="shared" si="97"/>
        <v>9.4075522689305635E-2</v>
      </c>
      <c r="BH17" s="537">
        <f t="shared" si="98"/>
        <v>7.332844786721715E-2</v>
      </c>
      <c r="BI17" s="253">
        <f>망길_DATA!CO17+탈로_DATA!CO17</f>
        <v>235</v>
      </c>
      <c r="BJ17" s="253">
        <f>망길_DATA!CP17+탈로_DATA!CP17</f>
        <v>31249</v>
      </c>
      <c r="BK17" s="254"/>
      <c r="BL17" s="262"/>
      <c r="BM17" s="542">
        <f>망길_DATA!CW17+탈로_DATA!CW17</f>
        <v>486.23399999999998</v>
      </c>
      <c r="BN17" s="253">
        <f>망길_DATA!CX17+탈로_DATA!CX17</f>
        <v>77006.322135119495</v>
      </c>
      <c r="BO17" s="253">
        <f>망길_DATA!CY17+탈로_DATA!CY17</f>
        <v>24</v>
      </c>
      <c r="BP17" s="253">
        <f>망길_DATA!CZ17+탈로_DATA!CZ17</f>
        <v>3040</v>
      </c>
      <c r="BQ17" s="537">
        <f t="shared" si="101"/>
        <v>4.9358950628709652E-2</v>
      </c>
      <c r="BR17" s="537">
        <f t="shared" si="102"/>
        <v>3.9477278172899255E-2</v>
      </c>
      <c r="BS17" s="253">
        <f>망길_DATA!DE17+탈로_DATA!DE17</f>
        <v>290</v>
      </c>
      <c r="BT17" s="253">
        <f>망길_DATA!DF17+탈로_DATA!DF17</f>
        <v>40138</v>
      </c>
      <c r="BU17" s="254"/>
      <c r="BV17" s="262"/>
      <c r="BW17" s="542">
        <f>망길_DATA!DM17+탈로_DATA!DM17</f>
        <v>756.4559999999999</v>
      </c>
      <c r="BX17" s="253">
        <f>망길_DATA!DN17+탈로_DATA!DN17</f>
        <v>115821.71381990967</v>
      </c>
      <c r="BY17" s="253">
        <f>망길_DATA!DO17+탈로_DATA!DO17</f>
        <v>0</v>
      </c>
      <c r="BZ17" s="253">
        <f>망길_DATA!DP17+탈로_DATA!DP17</f>
        <v>0</v>
      </c>
      <c r="CA17" s="537">
        <f t="shared" si="105"/>
        <v>0</v>
      </c>
      <c r="CB17" s="537">
        <f t="shared" si="106"/>
        <v>0</v>
      </c>
      <c r="CC17" s="253">
        <f>망길_DATA!DU17+탈로_DATA!DU17</f>
        <v>180</v>
      </c>
      <c r="CD17" s="253">
        <f>망길_DATA!DV17+탈로_DATA!DV17</f>
        <v>24500</v>
      </c>
      <c r="CE17" s="254"/>
      <c r="CF17" s="262"/>
      <c r="CG17" s="542">
        <f>망길_DATA!EC17+탈로_DATA!EC17</f>
        <v>888.55199999999991</v>
      </c>
      <c r="CH17" s="253">
        <f>망길_DATA!ED17+탈로_DATA!ED17</f>
        <v>138876.45586992754</v>
      </c>
      <c r="CI17" s="253">
        <f>망길_DATA!EE17+탈로_DATA!EE17</f>
        <v>0</v>
      </c>
      <c r="CJ17" s="253">
        <f>망길_DATA!EF17+탈로_DATA!EF17</f>
        <v>0</v>
      </c>
      <c r="CK17" s="537">
        <f t="shared" si="109"/>
        <v>0</v>
      </c>
      <c r="CL17" s="537">
        <f t="shared" si="110"/>
        <v>0</v>
      </c>
      <c r="CM17" s="253">
        <f>망길_DATA!EK17+탈로_DATA!EK17</f>
        <v>255</v>
      </c>
      <c r="CN17" s="253">
        <f>망길_DATA!EL17+탈로_DATA!EL17</f>
        <v>32694</v>
      </c>
      <c r="CO17" s="254"/>
      <c r="CP17" s="262"/>
      <c r="CQ17" s="542">
        <f>망길_DATA!ES17+탈로_DATA!ES17</f>
        <v>869.89200000000005</v>
      </c>
      <c r="CR17" s="253">
        <f>망길_DATA!ET17+탈로_DATA!ET17</f>
        <v>135955.87999088381</v>
      </c>
      <c r="CS17" s="253">
        <f>망길_DATA!EU17+탈로_DATA!EU17</f>
        <v>0</v>
      </c>
      <c r="CT17" s="253">
        <f>망길_DATA!EV17+탈로_DATA!EV17</f>
        <v>0</v>
      </c>
      <c r="CU17" s="537">
        <f t="shared" si="113"/>
        <v>0</v>
      </c>
      <c r="CV17" s="537">
        <f t="shared" si="114"/>
        <v>0</v>
      </c>
      <c r="CW17" s="253">
        <f>망길_DATA!FA17+탈로_DATA!FA17</f>
        <v>160</v>
      </c>
      <c r="CX17" s="253">
        <f>망길_DATA!FB17+탈로_DATA!FB17</f>
        <v>19688</v>
      </c>
      <c r="CY17" s="254"/>
      <c r="CZ17" s="262"/>
      <c r="DA17" s="542">
        <f>망길_DATA!FI17+탈로_DATA!FI17</f>
        <v>1044.9959999999999</v>
      </c>
      <c r="DB17" s="253">
        <f>망길_DATA!FJ17+탈로_DATA!FJ17</f>
        <v>154894.60349366273</v>
      </c>
      <c r="DC17" s="253">
        <f>망길_DATA!FK17+탈로_DATA!FK17</f>
        <v>0</v>
      </c>
      <c r="DD17" s="253">
        <f>망길_DATA!FL17+탈로_DATA!FL17</f>
        <v>0</v>
      </c>
      <c r="DE17" s="537">
        <f t="shared" si="117"/>
        <v>0</v>
      </c>
      <c r="DF17" s="537">
        <f t="shared" si="118"/>
        <v>0</v>
      </c>
      <c r="DG17" s="253">
        <f>망길_DATA!FQ17+탈로_DATA!FQ17</f>
        <v>348</v>
      </c>
      <c r="DH17" s="253">
        <f>망길_DATA!FR17+탈로_DATA!FR17</f>
        <v>43149</v>
      </c>
      <c r="DI17" s="254"/>
      <c r="DJ17" s="262"/>
      <c r="DK17" s="542">
        <f>망길_DATA!FY17+탈로_DATA!FY17</f>
        <v>1418.3579999999999</v>
      </c>
      <c r="DL17" s="253">
        <f>망길_DATA!FZ17+탈로_DATA!FZ17</f>
        <v>225345.66578744</v>
      </c>
      <c r="DM17" s="253">
        <f>망길_DATA!GA17+탈로_DATA!GA17</f>
        <v>0</v>
      </c>
      <c r="DN17" s="253">
        <f>망길_DATA!GB17+탈로_DATA!GB17</f>
        <v>0</v>
      </c>
      <c r="DO17" s="537">
        <f t="shared" si="121"/>
        <v>0</v>
      </c>
      <c r="DP17" s="537">
        <f t="shared" si="122"/>
        <v>0</v>
      </c>
      <c r="DQ17" s="253">
        <f>망길_DATA!GG17+탈로_DATA!GG17</f>
        <v>358</v>
      </c>
      <c r="DR17" s="253">
        <f>망길_DATA!GH17+탈로_DATA!GH17</f>
        <v>45820</v>
      </c>
      <c r="DS17" s="254"/>
      <c r="DT17" s="262"/>
      <c r="DU17" s="542">
        <f>망길_DATA!GO17+탈로_DATA!GO17</f>
        <v>2074.23</v>
      </c>
      <c r="DV17" s="253">
        <f>망길_DATA!GP17+탈로_DATA!GP17</f>
        <v>318965.95002190082</v>
      </c>
      <c r="DW17" s="253">
        <f>망길_DATA!GQ17+탈로_DATA!GQ17</f>
        <v>0</v>
      </c>
      <c r="DX17" s="253">
        <f>망길_DATA!GR17+탈로_DATA!GR17</f>
        <v>0</v>
      </c>
      <c r="DY17" s="537">
        <f t="shared" si="125"/>
        <v>0</v>
      </c>
      <c r="DZ17" s="537">
        <f t="shared" si="126"/>
        <v>0</v>
      </c>
      <c r="EA17" s="253">
        <f>망길_DATA!GW17+탈로_DATA!GW17</f>
        <v>937</v>
      </c>
      <c r="EB17" s="253">
        <f>망길_DATA!GX17+탈로_DATA!GX17</f>
        <v>116259.70000000001</v>
      </c>
      <c r="EC17" s="254"/>
      <c r="ED17" s="262"/>
    </row>
    <row r="18" spans="1:207" s="127" customFormat="1">
      <c r="A18" s="14"/>
      <c r="B18" s="1664"/>
      <c r="C18" s="136"/>
      <c r="D18" s="1056" t="s">
        <v>72</v>
      </c>
      <c r="E18" s="551">
        <f t="shared" ref="E18:E35" si="133">O18+Y18+AI18+AS18+BC18+BM18+BW18+CG18+CQ18+DA18+DK18+DU18</f>
        <v>0</v>
      </c>
      <c r="F18" s="552">
        <f t="shared" ref="F18:F35" si="134">P18+Z18+AJ18+AT18+BD18+BN18+BX18+CH18+CR18+DB18+DL18+DV18</f>
        <v>0</v>
      </c>
      <c r="G18" s="552">
        <f t="shared" ref="G18:G35" si="135">Q18+AA18+AK18+AU18+BE18+BO18+BY18+CI18+CS18+DC18+DM18+DW18</f>
        <v>1266</v>
      </c>
      <c r="H18" s="552">
        <f t="shared" ref="H18:H35" si="136">R18+AB18+AL18+AV18+BF18+BP18+BZ18+CJ18+CT18+DD18+DN18+DX18</f>
        <v>205501.2</v>
      </c>
      <c r="I18" s="553" t="str">
        <f t="shared" ref="I18:I35" si="137">IFERROR(1+(G18-E18)/IF(E18&lt;0,-E18,E18),"")</f>
        <v/>
      </c>
      <c r="J18" s="553" t="str">
        <f t="shared" ref="J18:J35" si="138">IFERROR(1+(H18-F18)/IF(F18&lt;0,-F18,F18),"")</f>
        <v/>
      </c>
      <c r="K18" s="552">
        <f t="shared" ref="K18:K35" si="139">U18+AE18+AO18+AY18+BI18+BS18+CC18+CM18+CW18+DG18+DQ18+EA18</f>
        <v>1234</v>
      </c>
      <c r="L18" s="552">
        <f t="shared" ref="L18:L35" si="140">V18+AF18+AP18+AZ18+BJ18+BT18+CD18+CN18+CX18+DH18+DR18+EB18</f>
        <v>192500</v>
      </c>
      <c r="M18" s="553">
        <f t="shared" ref="M18:M35" si="141">IFERROR(1+(G18-K18)/IF(K18&lt;0,-K18,K18),"")</f>
        <v>1.0259319286871962</v>
      </c>
      <c r="N18" s="554">
        <f t="shared" ref="N18:N35" si="142">IFERROR(1+(H18-L18)/IF(L18&lt;0,-L18,L18),"")</f>
        <v>1.0675387012987014</v>
      </c>
      <c r="O18" s="536">
        <f>O21</f>
        <v>0</v>
      </c>
      <c r="P18" s="971">
        <f>P21</f>
        <v>0</v>
      </c>
      <c r="Q18" s="1053">
        <f>Q21</f>
        <v>451</v>
      </c>
      <c r="R18" s="1054">
        <f>R21</f>
        <v>73551.199999999997</v>
      </c>
      <c r="S18" s="987" t="str">
        <f t="shared" ref="S18:S30" si="143">IFERROR(1+(Q18-O18)/IF(O18&lt;0,-O18,O18),"")</f>
        <v/>
      </c>
      <c r="T18" s="406" t="str">
        <f t="shared" ref="T18:T30" si="144">IFERROR(1+(R18-P18)/IF(P18&lt;0,-P18,P18),"")</f>
        <v/>
      </c>
      <c r="U18" s="536">
        <f>U21</f>
        <v>596</v>
      </c>
      <c r="V18" s="536">
        <f>V21</f>
        <v>99810</v>
      </c>
      <c r="W18" s="408"/>
      <c r="X18" s="409"/>
      <c r="Y18" s="546">
        <f>Y21</f>
        <v>0</v>
      </c>
      <c r="Z18" s="1043">
        <f>Z21</f>
        <v>0</v>
      </c>
      <c r="AA18" s="1053">
        <f>AA21</f>
        <v>487</v>
      </c>
      <c r="AB18" s="1054">
        <f>AB21</f>
        <v>88140</v>
      </c>
      <c r="AC18" s="987" t="str">
        <f t="shared" si="85"/>
        <v/>
      </c>
      <c r="AD18" s="406" t="str">
        <f t="shared" si="86"/>
        <v/>
      </c>
      <c r="AE18" s="535">
        <f>AE21</f>
        <v>328</v>
      </c>
      <c r="AF18" s="535">
        <f>AF21</f>
        <v>55690</v>
      </c>
      <c r="AG18" s="408"/>
      <c r="AH18" s="409"/>
      <c r="AI18" s="546">
        <f>AI21</f>
        <v>0</v>
      </c>
      <c r="AJ18" s="971">
        <f>AJ21</f>
        <v>0</v>
      </c>
      <c r="AK18" s="1053">
        <f>AK21</f>
        <v>238</v>
      </c>
      <c r="AL18" s="1054">
        <f>AL21</f>
        <v>32460</v>
      </c>
      <c r="AM18" s="987" t="str">
        <f t="shared" si="89"/>
        <v/>
      </c>
      <c r="AN18" s="406" t="str">
        <f t="shared" si="90"/>
        <v/>
      </c>
      <c r="AO18" s="536">
        <f>AO21</f>
        <v>310</v>
      </c>
      <c r="AP18" s="536">
        <f>AP21</f>
        <v>37000</v>
      </c>
      <c r="AQ18" s="408"/>
      <c r="AR18" s="409"/>
      <c r="AS18" s="546">
        <f>AS23</f>
        <v>0</v>
      </c>
      <c r="AT18" s="971">
        <f>AT23</f>
        <v>0</v>
      </c>
      <c r="AU18" s="1053">
        <f>SUM(AU19:AU21)</f>
        <v>36</v>
      </c>
      <c r="AV18" s="1054">
        <f>SUM(AV19:AV21)</f>
        <v>4630</v>
      </c>
      <c r="AW18" s="987" t="str">
        <f t="shared" si="93"/>
        <v/>
      </c>
      <c r="AX18" s="406" t="str">
        <f t="shared" si="94"/>
        <v/>
      </c>
      <c r="AY18" s="536"/>
      <c r="AZ18" s="536"/>
      <c r="BA18" s="408"/>
      <c r="BB18" s="409"/>
      <c r="BC18" s="546">
        <f>BC23</f>
        <v>0</v>
      </c>
      <c r="BD18" s="971">
        <f>BD23</f>
        <v>0</v>
      </c>
      <c r="BE18" s="1053">
        <f>SUM(BE19:BE21)</f>
        <v>34</v>
      </c>
      <c r="BF18" s="1054">
        <f>SUM(BF19:BF21)</f>
        <v>4160</v>
      </c>
      <c r="BG18" s="987" t="str">
        <f t="shared" si="97"/>
        <v/>
      </c>
      <c r="BH18" s="406" t="str">
        <f t="shared" si="98"/>
        <v/>
      </c>
      <c r="BI18" s="536"/>
      <c r="BJ18" s="536"/>
      <c r="BK18" s="408"/>
      <c r="BL18" s="409"/>
      <c r="BM18" s="546">
        <f>BM23</f>
        <v>0</v>
      </c>
      <c r="BN18" s="536">
        <f>BN23</f>
        <v>0</v>
      </c>
      <c r="BO18" s="1053">
        <f>SUM(BO19:BO21)</f>
        <v>20</v>
      </c>
      <c r="BP18" s="1054">
        <f>SUM(BP19:BP21)</f>
        <v>2560</v>
      </c>
      <c r="BQ18" s="406" t="str">
        <f t="shared" si="101"/>
        <v/>
      </c>
      <c r="BR18" s="406" t="str">
        <f t="shared" si="102"/>
        <v/>
      </c>
      <c r="BS18" s="536"/>
      <c r="BT18" s="536"/>
      <c r="BU18" s="408"/>
      <c r="BV18" s="409"/>
      <c r="BW18" s="546">
        <f>BW23</f>
        <v>0</v>
      </c>
      <c r="BX18" s="536">
        <f>BX23</f>
        <v>0</v>
      </c>
      <c r="BY18" s="1053">
        <f>SUM(BY19:BY21)</f>
        <v>0</v>
      </c>
      <c r="BZ18" s="1054">
        <f>SUM(BZ19:BZ21)</f>
        <v>0</v>
      </c>
      <c r="CA18" s="406" t="str">
        <f t="shared" si="105"/>
        <v/>
      </c>
      <c r="CB18" s="406" t="str">
        <f t="shared" si="106"/>
        <v/>
      </c>
      <c r="CC18" s="536"/>
      <c r="CD18" s="536"/>
      <c r="CE18" s="408"/>
      <c r="CF18" s="409"/>
      <c r="CG18" s="546">
        <f>CG23</f>
        <v>0</v>
      </c>
      <c r="CH18" s="536">
        <f>CH23</f>
        <v>0</v>
      </c>
      <c r="CI18" s="1053">
        <f>SUM(CI19:CI21)</f>
        <v>0</v>
      </c>
      <c r="CJ18" s="1054">
        <f>SUM(CJ19:CJ21)</f>
        <v>0</v>
      </c>
      <c r="CK18" s="406" t="str">
        <f t="shared" si="109"/>
        <v/>
      </c>
      <c r="CL18" s="406" t="str">
        <f t="shared" si="110"/>
        <v/>
      </c>
      <c r="CM18" s="536"/>
      <c r="CN18" s="536"/>
      <c r="CO18" s="408"/>
      <c r="CP18" s="409"/>
      <c r="CQ18" s="546">
        <f>CQ23</f>
        <v>0</v>
      </c>
      <c r="CR18" s="536">
        <f>CR23</f>
        <v>0</v>
      </c>
      <c r="CS18" s="1053">
        <f>SUM(CS19:CS21)</f>
        <v>0</v>
      </c>
      <c r="CT18" s="1054">
        <f>SUM(CT19:CT21)</f>
        <v>0</v>
      </c>
      <c r="CU18" s="406" t="str">
        <f t="shared" si="113"/>
        <v/>
      </c>
      <c r="CV18" s="406" t="str">
        <f t="shared" si="114"/>
        <v/>
      </c>
      <c r="CW18" s="536"/>
      <c r="CX18" s="536"/>
      <c r="CY18" s="408"/>
      <c r="CZ18" s="409"/>
      <c r="DA18" s="546">
        <f>DA23</f>
        <v>0</v>
      </c>
      <c r="DB18" s="536">
        <f>DB23</f>
        <v>0</v>
      </c>
      <c r="DC18" s="1053">
        <f>SUM(DC19:DC21)</f>
        <v>0</v>
      </c>
      <c r="DD18" s="1054">
        <f>SUM(DD19:DD21)</f>
        <v>0</v>
      </c>
      <c r="DE18" s="406" t="str">
        <f t="shared" si="117"/>
        <v/>
      </c>
      <c r="DF18" s="406" t="str">
        <f t="shared" si="118"/>
        <v/>
      </c>
      <c r="DG18" s="536"/>
      <c r="DH18" s="536"/>
      <c r="DI18" s="408"/>
      <c r="DJ18" s="409"/>
      <c r="DK18" s="546">
        <f>DK23</f>
        <v>0</v>
      </c>
      <c r="DL18" s="536">
        <f>DL23</f>
        <v>0</v>
      </c>
      <c r="DM18" s="1053">
        <f>SUM(DM19:DM21)</f>
        <v>0</v>
      </c>
      <c r="DN18" s="1054">
        <f>SUM(DN19:DN21)</f>
        <v>0</v>
      </c>
      <c r="DO18" s="406" t="str">
        <f t="shared" si="121"/>
        <v/>
      </c>
      <c r="DP18" s="406" t="str">
        <f t="shared" si="122"/>
        <v/>
      </c>
      <c r="DQ18" s="536"/>
      <c r="DR18" s="536"/>
      <c r="DS18" s="408"/>
      <c r="DT18" s="409"/>
      <c r="DU18" s="546">
        <f>DU23</f>
        <v>0</v>
      </c>
      <c r="DV18" s="536">
        <f>DV23</f>
        <v>0</v>
      </c>
      <c r="DW18" s="1053">
        <f>SUM(DW19:DW21)</f>
        <v>0</v>
      </c>
      <c r="DX18" s="1054">
        <f>SUM(DX19:DX21)</f>
        <v>0</v>
      </c>
      <c r="DY18" s="406" t="str">
        <f t="shared" si="125"/>
        <v/>
      </c>
      <c r="DZ18" s="406" t="str">
        <f t="shared" si="126"/>
        <v/>
      </c>
      <c r="EA18" s="536"/>
      <c r="EB18" s="536"/>
      <c r="EC18" s="408"/>
      <c r="ED18" s="409"/>
    </row>
    <row r="19" spans="1:207" s="127" customFormat="1">
      <c r="A19" s="14"/>
      <c r="B19" s="1664"/>
      <c r="C19" s="136"/>
      <c r="D19" s="133" t="s">
        <v>310</v>
      </c>
      <c r="E19" s="891"/>
      <c r="F19" s="892"/>
      <c r="G19" s="892"/>
      <c r="H19" s="892"/>
      <c r="I19" s="893"/>
      <c r="J19" s="893"/>
      <c r="K19" s="892"/>
      <c r="L19" s="892"/>
      <c r="M19" s="893"/>
      <c r="N19" s="894"/>
      <c r="O19" s="536"/>
      <c r="P19" s="971"/>
      <c r="Q19" s="1053"/>
      <c r="R19" s="1054"/>
      <c r="S19" s="987"/>
      <c r="T19" s="406"/>
      <c r="U19" s="536"/>
      <c r="V19" s="536"/>
      <c r="W19" s="408"/>
      <c r="X19" s="409"/>
      <c r="Y19" s="546"/>
      <c r="Z19" s="1043"/>
      <c r="AA19" s="1053"/>
      <c r="AB19" s="1054"/>
      <c r="AC19" s="987"/>
      <c r="AD19" s="406"/>
      <c r="AE19" s="535"/>
      <c r="AF19" s="535"/>
      <c r="AG19" s="408"/>
      <c r="AH19" s="409"/>
      <c r="AI19" s="546"/>
      <c r="AJ19" s="971"/>
      <c r="AK19" s="1053"/>
      <c r="AL19" s="1054"/>
      <c r="AM19" s="987"/>
      <c r="AN19" s="406"/>
      <c r="AO19" s="536"/>
      <c r="AP19" s="536"/>
      <c r="AQ19" s="408"/>
      <c r="AR19" s="409"/>
      <c r="AS19" s="547">
        <f>망길_DATA!BQ32+탈로_DATA!BQ32</f>
        <v>0</v>
      </c>
      <c r="AT19" s="972">
        <f>망길_DATA!BR32+탈로_DATA!BR32</f>
        <v>0</v>
      </c>
      <c r="AU19" s="1009">
        <f>망길_DATA!BS32+탈로_DATA!BS32</f>
        <v>0</v>
      </c>
      <c r="AV19" s="1010">
        <f>망길_DATA!BT32+탈로_DATA!BT32</f>
        <v>0</v>
      </c>
      <c r="AW19" s="983" t="str">
        <f t="shared" ref="AW19:AX21" si="145">IFERROR(1+(AU19-AS19)/IF(AS19&lt;0,-AS19,AS19),"")</f>
        <v/>
      </c>
      <c r="AX19" s="257" t="str">
        <f t="shared" si="145"/>
        <v/>
      </c>
      <c r="AY19" s="339">
        <f>망길_DATA!BY32+탈로_DATA!BY32</f>
        <v>0</v>
      </c>
      <c r="AZ19" s="339">
        <f>망길_DATA!BZ32+탈로_DATA!BZ32</f>
        <v>0</v>
      </c>
      <c r="BA19" s="258"/>
      <c r="BB19" s="264"/>
      <c r="BC19" s="547">
        <f>망길_DATA!CG32+탈로_DATA!CG32</f>
        <v>0</v>
      </c>
      <c r="BD19" s="972">
        <f>망길_DATA!CH32+탈로_DATA!CH32</f>
        <v>0</v>
      </c>
      <c r="BE19" s="1009">
        <f>망길_DATA!CI32+탈로_DATA!CI32</f>
        <v>8</v>
      </c>
      <c r="BF19" s="1010">
        <f>망길_DATA!CJ32+탈로_DATA!CJ32</f>
        <v>1000</v>
      </c>
      <c r="BG19" s="983" t="str">
        <f t="shared" ref="BG19:BH21" si="146">IFERROR(1+(BE19-BC19)/IF(BC19&lt;0,-BC19,BC19),"")</f>
        <v/>
      </c>
      <c r="BH19" s="257" t="str">
        <f t="shared" si="146"/>
        <v/>
      </c>
      <c r="BI19" s="339">
        <f>망길_DATA!CO32+탈로_DATA!CO32</f>
        <v>0</v>
      </c>
      <c r="BJ19" s="339">
        <f>망길_DATA!CP32+탈로_DATA!CP32</f>
        <v>0</v>
      </c>
      <c r="BK19" s="258"/>
      <c r="BL19" s="264"/>
      <c r="BM19" s="547">
        <f>망길_DATA!CW32+탈로_DATA!CW32</f>
        <v>0</v>
      </c>
      <c r="BN19" s="339">
        <f>망길_DATA!CX32+탈로_DATA!CX32</f>
        <v>0</v>
      </c>
      <c r="BO19" s="339">
        <f>망길_DATA!CY32+탈로_DATA!CY32</f>
        <v>0</v>
      </c>
      <c r="BP19" s="339">
        <f>망길_DATA!CZ32+탈로_DATA!CZ32</f>
        <v>0</v>
      </c>
      <c r="BQ19" s="257" t="str">
        <f t="shared" ref="BQ19:BR21" si="147">IFERROR(1+(BO19-BM19)/IF(BM19&lt;0,-BM19,BM19),"")</f>
        <v/>
      </c>
      <c r="BR19" s="257" t="str">
        <f t="shared" si="147"/>
        <v/>
      </c>
      <c r="BS19" s="339">
        <f>망길_DATA!DE32+탈로_DATA!DE32</f>
        <v>0</v>
      </c>
      <c r="BT19" s="339">
        <f>망길_DATA!DF32+탈로_DATA!DF32</f>
        <v>0</v>
      </c>
      <c r="BU19" s="258"/>
      <c r="BV19" s="264"/>
      <c r="BW19" s="547">
        <f>망길_DATA!DM32+탈로_DATA!DM32</f>
        <v>0</v>
      </c>
      <c r="BX19" s="339">
        <f>망길_DATA!DN32+탈로_DATA!DN32</f>
        <v>0</v>
      </c>
      <c r="BY19" s="339">
        <f>망길_DATA!DO32+탈로_DATA!DO32</f>
        <v>0</v>
      </c>
      <c r="BZ19" s="339">
        <f>망길_DATA!DP32+탈로_DATA!DP32</f>
        <v>0</v>
      </c>
      <c r="CA19" s="257" t="str">
        <f t="shared" ref="CA19:CB21" si="148">IFERROR(1+(BY19-BW19)/IF(BW19&lt;0,-BW19,BW19),"")</f>
        <v/>
      </c>
      <c r="CB19" s="257" t="str">
        <f t="shared" si="148"/>
        <v/>
      </c>
      <c r="CC19" s="339">
        <f>망길_DATA!DU32+탈로_DATA!DU32</f>
        <v>0</v>
      </c>
      <c r="CD19" s="339">
        <f>망길_DATA!DV32+탈로_DATA!DV32</f>
        <v>0</v>
      </c>
      <c r="CE19" s="258"/>
      <c r="CF19" s="264"/>
      <c r="CG19" s="547">
        <f>망길_DATA!EC32+탈로_DATA!EC32</f>
        <v>0</v>
      </c>
      <c r="CH19" s="339">
        <f>망길_DATA!ED32+탈로_DATA!ED32</f>
        <v>0</v>
      </c>
      <c r="CI19" s="339">
        <f>망길_DATA!EE32+탈로_DATA!EE32</f>
        <v>0</v>
      </c>
      <c r="CJ19" s="339">
        <f>망길_DATA!EF32+탈로_DATA!EF32</f>
        <v>0</v>
      </c>
      <c r="CK19" s="257" t="str">
        <f t="shared" ref="CK19:CL21" si="149">IFERROR(1+(CI19-CG19)/IF(CG19&lt;0,-CG19,CG19),"")</f>
        <v/>
      </c>
      <c r="CL19" s="257" t="str">
        <f t="shared" si="149"/>
        <v/>
      </c>
      <c r="CM19" s="339">
        <f>망길_DATA!EK32+탈로_DATA!EK32</f>
        <v>0</v>
      </c>
      <c r="CN19" s="339">
        <f>망길_DATA!EL32+탈로_DATA!EL32</f>
        <v>0</v>
      </c>
      <c r="CO19" s="258"/>
      <c r="CP19" s="264"/>
      <c r="CQ19" s="547">
        <f>망길_DATA!ES32+탈로_DATA!ES32</f>
        <v>0</v>
      </c>
      <c r="CR19" s="339">
        <f>망길_DATA!ET32+탈로_DATA!ET32</f>
        <v>0</v>
      </c>
      <c r="CS19" s="339">
        <f>망길_DATA!EU32+탈로_DATA!EU32</f>
        <v>0</v>
      </c>
      <c r="CT19" s="339">
        <f>망길_DATA!EV32+탈로_DATA!EV32</f>
        <v>0</v>
      </c>
      <c r="CU19" s="257" t="str">
        <f t="shared" ref="CU19:CV21" si="150">IFERROR(1+(CS19-CQ19)/IF(CQ19&lt;0,-CQ19,CQ19),"")</f>
        <v/>
      </c>
      <c r="CV19" s="257" t="str">
        <f t="shared" si="150"/>
        <v/>
      </c>
      <c r="CW19" s="339">
        <f>망길_DATA!FA32+탈로_DATA!FA32</f>
        <v>0</v>
      </c>
      <c r="CX19" s="339">
        <f>망길_DATA!FB32+탈로_DATA!FB32</f>
        <v>0</v>
      </c>
      <c r="CY19" s="258"/>
      <c r="CZ19" s="264"/>
      <c r="DA19" s="547">
        <f>망길_DATA!FI32+탈로_DATA!FI32</f>
        <v>0</v>
      </c>
      <c r="DB19" s="339">
        <f>망길_DATA!FJ32+탈로_DATA!FJ32</f>
        <v>0</v>
      </c>
      <c r="DC19" s="339">
        <f>망길_DATA!FK32+탈로_DATA!FK32</f>
        <v>0</v>
      </c>
      <c r="DD19" s="339">
        <f>망길_DATA!FL32+탈로_DATA!FL32</f>
        <v>0</v>
      </c>
      <c r="DE19" s="257" t="str">
        <f t="shared" ref="DE19:DF21" si="151">IFERROR(1+(DC19-DA19)/IF(DA19&lt;0,-DA19,DA19),"")</f>
        <v/>
      </c>
      <c r="DF19" s="257" t="str">
        <f t="shared" si="151"/>
        <v/>
      </c>
      <c r="DG19" s="339">
        <f>망길_DATA!FQ32+탈로_DATA!FQ32</f>
        <v>0</v>
      </c>
      <c r="DH19" s="339">
        <f>망길_DATA!FR32+탈로_DATA!FR32</f>
        <v>0</v>
      </c>
      <c r="DI19" s="258"/>
      <c r="DJ19" s="264"/>
      <c r="DK19" s="547">
        <f>망길_DATA!FY32+탈로_DATA!FY32</f>
        <v>0</v>
      </c>
      <c r="DL19" s="339">
        <f>망길_DATA!FZ32+탈로_DATA!FZ32</f>
        <v>0</v>
      </c>
      <c r="DM19" s="339">
        <f>망길_DATA!GA32+탈로_DATA!GA32</f>
        <v>0</v>
      </c>
      <c r="DN19" s="339">
        <f>망길_DATA!GB32+탈로_DATA!GB32</f>
        <v>0</v>
      </c>
      <c r="DO19" s="257" t="str">
        <f t="shared" ref="DO19:DP21" si="152">IFERROR(1+(DM19-DK19)/IF(DK19&lt;0,-DK19,DK19),"")</f>
        <v/>
      </c>
      <c r="DP19" s="257" t="str">
        <f t="shared" si="152"/>
        <v/>
      </c>
      <c r="DQ19" s="339">
        <f>망길_DATA!GG32+탈로_DATA!GG32</f>
        <v>0</v>
      </c>
      <c r="DR19" s="339">
        <f>망길_DATA!GH32+탈로_DATA!GH32</f>
        <v>0</v>
      </c>
      <c r="DS19" s="258"/>
      <c r="DT19" s="264"/>
      <c r="DU19" s="547">
        <f>망길_DATA!GO32+탈로_DATA!GO32</f>
        <v>0</v>
      </c>
      <c r="DV19" s="339">
        <f>망길_DATA!GP32+탈로_DATA!GP32</f>
        <v>0</v>
      </c>
      <c r="DW19" s="339">
        <f>망길_DATA!GQ32+탈로_DATA!GQ32</f>
        <v>0</v>
      </c>
      <c r="DX19" s="339">
        <f>망길_DATA!GR32+탈로_DATA!GR32</f>
        <v>0</v>
      </c>
      <c r="DY19" s="257" t="str">
        <f t="shared" ref="DY19:DZ21" si="153">IFERROR(1+(DW19-DU19)/IF(DU19&lt;0,-DU19,DU19),"")</f>
        <v/>
      </c>
      <c r="DZ19" s="257" t="str">
        <f t="shared" si="153"/>
        <v/>
      </c>
      <c r="EA19" s="339">
        <f>망길_DATA!GW32+탈로_DATA!GW32</f>
        <v>0</v>
      </c>
      <c r="EB19" s="339">
        <f>망길_DATA!GX32+탈로_DATA!GX32</f>
        <v>0</v>
      </c>
      <c r="EC19" s="258"/>
      <c r="ED19" s="264"/>
    </row>
    <row r="20" spans="1:207" s="127" customFormat="1">
      <c r="A20" s="14"/>
      <c r="B20" s="1664"/>
      <c r="C20" s="136"/>
      <c r="D20" s="133" t="s">
        <v>311</v>
      </c>
      <c r="E20" s="891"/>
      <c r="F20" s="892"/>
      <c r="G20" s="892"/>
      <c r="H20" s="892"/>
      <c r="I20" s="893"/>
      <c r="J20" s="893"/>
      <c r="K20" s="892"/>
      <c r="L20" s="892"/>
      <c r="M20" s="893"/>
      <c r="N20" s="894"/>
      <c r="O20" s="536"/>
      <c r="P20" s="971"/>
      <c r="Q20" s="1053"/>
      <c r="R20" s="1054"/>
      <c r="S20" s="987"/>
      <c r="T20" s="406"/>
      <c r="U20" s="536"/>
      <c r="V20" s="536"/>
      <c r="W20" s="408"/>
      <c r="X20" s="409"/>
      <c r="Y20" s="546"/>
      <c r="Z20" s="1043"/>
      <c r="AA20" s="1053"/>
      <c r="AB20" s="1054"/>
      <c r="AC20" s="987"/>
      <c r="AD20" s="406"/>
      <c r="AE20" s="535"/>
      <c r="AF20" s="535"/>
      <c r="AG20" s="408"/>
      <c r="AH20" s="409"/>
      <c r="AI20" s="546"/>
      <c r="AJ20" s="971"/>
      <c r="AK20" s="1053"/>
      <c r="AL20" s="1054"/>
      <c r="AM20" s="987"/>
      <c r="AN20" s="406"/>
      <c r="AO20" s="536"/>
      <c r="AP20" s="536"/>
      <c r="AQ20" s="408"/>
      <c r="AR20" s="409"/>
      <c r="AS20" s="547">
        <f>망길_DATA!BQ31+탈로_DATA!BQ31</f>
        <v>0</v>
      </c>
      <c r="AT20" s="972">
        <f>망길_DATA!BR31+탈로_DATA!BR31</f>
        <v>0</v>
      </c>
      <c r="AU20" s="1009">
        <f>망길_DATA!BS31+탈로_DATA!BS31</f>
        <v>30</v>
      </c>
      <c r="AV20" s="1010">
        <f>망길_DATA!BT31+탈로_DATA!BT31</f>
        <v>3810</v>
      </c>
      <c r="AW20" s="983" t="str">
        <f t="shared" si="145"/>
        <v/>
      </c>
      <c r="AX20" s="257" t="str">
        <f t="shared" si="145"/>
        <v/>
      </c>
      <c r="AY20" s="339">
        <f>망길_DATA!BY31+탈로_DATA!BY31</f>
        <v>0</v>
      </c>
      <c r="AZ20" s="339">
        <f>망길_DATA!BZ31+탈로_DATA!BZ31</f>
        <v>0</v>
      </c>
      <c r="BA20" s="258"/>
      <c r="BB20" s="264"/>
      <c r="BC20" s="547">
        <f>망길_DATA!CG31+탈로_DATA!CG31</f>
        <v>0</v>
      </c>
      <c r="BD20" s="972">
        <f>망길_DATA!CH31+탈로_DATA!CH31</f>
        <v>0</v>
      </c>
      <c r="BE20" s="1009">
        <f>망길_DATA!CI31+탈로_DATA!CI31</f>
        <v>10</v>
      </c>
      <c r="BF20" s="1010">
        <f>망길_DATA!CJ31+탈로_DATA!CJ31</f>
        <v>1240</v>
      </c>
      <c r="BG20" s="983" t="str">
        <f t="shared" si="146"/>
        <v/>
      </c>
      <c r="BH20" s="257" t="str">
        <f t="shared" si="146"/>
        <v/>
      </c>
      <c r="BI20" s="339">
        <f>망길_DATA!CO31+탈로_DATA!CO31</f>
        <v>0</v>
      </c>
      <c r="BJ20" s="339">
        <f>망길_DATA!CP31+탈로_DATA!CP31</f>
        <v>0</v>
      </c>
      <c r="BK20" s="258"/>
      <c r="BL20" s="264"/>
      <c r="BM20" s="547">
        <f>망길_DATA!CW31+탈로_DATA!CW31</f>
        <v>0</v>
      </c>
      <c r="BN20" s="339">
        <f>망길_DATA!CX31+탈로_DATA!CX31</f>
        <v>0</v>
      </c>
      <c r="BO20" s="339">
        <f>망길_DATA!CY31+탈로_DATA!CY31</f>
        <v>8</v>
      </c>
      <c r="BP20" s="339">
        <f>망길_DATA!CZ31+탈로_DATA!CZ31</f>
        <v>960</v>
      </c>
      <c r="BQ20" s="257" t="str">
        <f t="shared" si="147"/>
        <v/>
      </c>
      <c r="BR20" s="257" t="str">
        <f t="shared" si="147"/>
        <v/>
      </c>
      <c r="BS20" s="339">
        <f>망길_DATA!DE31+탈로_DATA!DE31</f>
        <v>0</v>
      </c>
      <c r="BT20" s="339">
        <f>망길_DATA!DF31+탈로_DATA!DF31</f>
        <v>0</v>
      </c>
      <c r="BU20" s="258"/>
      <c r="BV20" s="264"/>
      <c r="BW20" s="547">
        <f>망길_DATA!DM31+탈로_DATA!DM31</f>
        <v>0</v>
      </c>
      <c r="BX20" s="339">
        <f>망길_DATA!DN31+탈로_DATA!DN31</f>
        <v>0</v>
      </c>
      <c r="BY20" s="339">
        <f>망길_DATA!DO31+탈로_DATA!DO31</f>
        <v>0</v>
      </c>
      <c r="BZ20" s="339">
        <f>망길_DATA!DP31+탈로_DATA!DP31</f>
        <v>0</v>
      </c>
      <c r="CA20" s="257" t="str">
        <f t="shared" si="148"/>
        <v/>
      </c>
      <c r="CB20" s="257" t="str">
        <f t="shared" si="148"/>
        <v/>
      </c>
      <c r="CC20" s="339">
        <f>망길_DATA!DU31+탈로_DATA!DU31</f>
        <v>0</v>
      </c>
      <c r="CD20" s="339">
        <f>망길_DATA!DV31+탈로_DATA!DV31</f>
        <v>0</v>
      </c>
      <c r="CE20" s="258"/>
      <c r="CF20" s="264"/>
      <c r="CG20" s="547">
        <f>망길_DATA!EC31+탈로_DATA!EC31</f>
        <v>0</v>
      </c>
      <c r="CH20" s="339">
        <f>망길_DATA!ED31+탈로_DATA!ED31</f>
        <v>0</v>
      </c>
      <c r="CI20" s="339">
        <f>망길_DATA!EE31+탈로_DATA!EE31</f>
        <v>0</v>
      </c>
      <c r="CJ20" s="339">
        <f>망길_DATA!EF31+탈로_DATA!EF31</f>
        <v>0</v>
      </c>
      <c r="CK20" s="257" t="str">
        <f t="shared" si="149"/>
        <v/>
      </c>
      <c r="CL20" s="257" t="str">
        <f t="shared" si="149"/>
        <v/>
      </c>
      <c r="CM20" s="339">
        <f>망길_DATA!EK31+탈로_DATA!EK31</f>
        <v>0</v>
      </c>
      <c r="CN20" s="339">
        <f>망길_DATA!EL31+탈로_DATA!EL31</f>
        <v>0</v>
      </c>
      <c r="CO20" s="258"/>
      <c r="CP20" s="264"/>
      <c r="CQ20" s="547">
        <f>망길_DATA!ES31+탈로_DATA!ES31</f>
        <v>0</v>
      </c>
      <c r="CR20" s="339">
        <f>망길_DATA!ET31+탈로_DATA!ET31</f>
        <v>0</v>
      </c>
      <c r="CS20" s="339">
        <f>망길_DATA!EU31+탈로_DATA!EU31</f>
        <v>0</v>
      </c>
      <c r="CT20" s="339">
        <f>망길_DATA!EV31+탈로_DATA!EV31</f>
        <v>0</v>
      </c>
      <c r="CU20" s="257" t="str">
        <f t="shared" si="150"/>
        <v/>
      </c>
      <c r="CV20" s="257" t="str">
        <f t="shared" si="150"/>
        <v/>
      </c>
      <c r="CW20" s="339">
        <f>망길_DATA!FA31+탈로_DATA!FA31</f>
        <v>0</v>
      </c>
      <c r="CX20" s="339">
        <f>망길_DATA!FB31+탈로_DATA!FB31</f>
        <v>0</v>
      </c>
      <c r="CY20" s="258"/>
      <c r="CZ20" s="264"/>
      <c r="DA20" s="547">
        <f>망길_DATA!FI31+탈로_DATA!FI31</f>
        <v>0</v>
      </c>
      <c r="DB20" s="339">
        <f>망길_DATA!FJ31+탈로_DATA!FJ31</f>
        <v>0</v>
      </c>
      <c r="DC20" s="339">
        <f>망길_DATA!FK31+탈로_DATA!FK31</f>
        <v>0</v>
      </c>
      <c r="DD20" s="339">
        <f>망길_DATA!FL31+탈로_DATA!FL31</f>
        <v>0</v>
      </c>
      <c r="DE20" s="257" t="str">
        <f t="shared" si="151"/>
        <v/>
      </c>
      <c r="DF20" s="257" t="str">
        <f t="shared" si="151"/>
        <v/>
      </c>
      <c r="DG20" s="339">
        <f>망길_DATA!FQ31+탈로_DATA!FQ31</f>
        <v>0</v>
      </c>
      <c r="DH20" s="339">
        <f>망길_DATA!FR31+탈로_DATA!FR31</f>
        <v>0</v>
      </c>
      <c r="DI20" s="258"/>
      <c r="DJ20" s="264"/>
      <c r="DK20" s="547">
        <f>망길_DATA!FY31+탈로_DATA!FY31</f>
        <v>0</v>
      </c>
      <c r="DL20" s="339">
        <f>망길_DATA!FZ31+탈로_DATA!FZ31</f>
        <v>0</v>
      </c>
      <c r="DM20" s="339">
        <f>망길_DATA!GA31+탈로_DATA!GA31</f>
        <v>0</v>
      </c>
      <c r="DN20" s="339">
        <f>망길_DATA!GB31+탈로_DATA!GB31</f>
        <v>0</v>
      </c>
      <c r="DO20" s="257" t="str">
        <f t="shared" si="152"/>
        <v/>
      </c>
      <c r="DP20" s="257" t="str">
        <f t="shared" si="152"/>
        <v/>
      </c>
      <c r="DQ20" s="339">
        <f>망길_DATA!GG31+탈로_DATA!GG31</f>
        <v>0</v>
      </c>
      <c r="DR20" s="339">
        <f>망길_DATA!GH31+탈로_DATA!GH31</f>
        <v>0</v>
      </c>
      <c r="DS20" s="258"/>
      <c r="DT20" s="264"/>
      <c r="DU20" s="547">
        <f>망길_DATA!GO31+탈로_DATA!GO31</f>
        <v>0</v>
      </c>
      <c r="DV20" s="339">
        <f>망길_DATA!GP31+탈로_DATA!GP31</f>
        <v>0</v>
      </c>
      <c r="DW20" s="339">
        <f>망길_DATA!GQ31+탈로_DATA!GQ31</f>
        <v>0</v>
      </c>
      <c r="DX20" s="339">
        <f>망길_DATA!GR31+탈로_DATA!GR31</f>
        <v>0</v>
      </c>
      <c r="DY20" s="257" t="str">
        <f t="shared" si="153"/>
        <v/>
      </c>
      <c r="DZ20" s="257" t="str">
        <f t="shared" si="153"/>
        <v/>
      </c>
      <c r="EA20" s="339">
        <f>망길_DATA!GW31+탈로_DATA!GW31</f>
        <v>0</v>
      </c>
      <c r="EB20" s="339">
        <f>망길_DATA!GX31+탈로_DATA!GX31</f>
        <v>0</v>
      </c>
      <c r="EC20" s="258"/>
      <c r="ED20" s="264"/>
    </row>
    <row r="21" spans="1:207" s="127" customFormat="1">
      <c r="A21" s="14"/>
      <c r="B21" s="1664"/>
      <c r="C21" s="136"/>
      <c r="D21" s="133" t="s">
        <v>312</v>
      </c>
      <c r="E21" s="555">
        <f>O21+Y21+AI21+AS23+BC23+BM23+BW23+CG23+CQ23+DA23+DK23+DU23</f>
        <v>0</v>
      </c>
      <c r="F21" s="556">
        <f>P21+Z21+AJ21+AT23+BD23+BN23+BX23+CH23+CR23+DB23+DL23+DV23</f>
        <v>0</v>
      </c>
      <c r="G21" s="556">
        <f>Q21+AA21+AK21+AU23+BE23+BO23+BY23+CI23+CS23+DC23+DM23+DW23</f>
        <v>1256</v>
      </c>
      <c r="H21" s="556">
        <f>R21+AB21+AL21+AV23+BF23+BP23+BZ23+CJ23+CT23+DD23+DN23+DX23</f>
        <v>205131.2</v>
      </c>
      <c r="I21" s="557" t="str">
        <f t="shared" si="137"/>
        <v/>
      </c>
      <c r="J21" s="557" t="str">
        <f t="shared" si="138"/>
        <v/>
      </c>
      <c r="K21" s="556">
        <f>U21+AE21+AO21+AY23+BI23+BS23+CC23+CM23+CW23+DG23+DQ23+EA23</f>
        <v>3800</v>
      </c>
      <c r="L21" s="556">
        <f>V21+AF21+AP21+AZ23+BJ23+BT23+CD23+CN23+CX23+DH23+DR23+EB23</f>
        <v>507827</v>
      </c>
      <c r="M21" s="557">
        <f t="shared" si="141"/>
        <v>0.33052631578947367</v>
      </c>
      <c r="N21" s="558">
        <f t="shared" si="142"/>
        <v>0.40393913675326443</v>
      </c>
      <c r="O21" s="339">
        <f>망길_DATA!U18+탈로_DATA!U18</f>
        <v>0</v>
      </c>
      <c r="P21" s="972">
        <f>망길_DATA!V18+탈로_DATA!V18</f>
        <v>0</v>
      </c>
      <c r="Q21" s="1009">
        <f>망길_DATA!W18+탈로_DATA!W18</f>
        <v>451</v>
      </c>
      <c r="R21" s="1010">
        <f>망길_DATA!X18+탈로_DATA!X18</f>
        <v>73551.199999999997</v>
      </c>
      <c r="S21" s="983" t="str">
        <f t="shared" si="143"/>
        <v/>
      </c>
      <c r="T21" s="257" t="str">
        <f t="shared" si="144"/>
        <v/>
      </c>
      <c r="U21" s="339">
        <f>망길_DATA!AC18+탈로_DATA!AC18</f>
        <v>596</v>
      </c>
      <c r="V21" s="339">
        <f>망길_DATA!AD18+탈로_DATA!AD18</f>
        <v>99810</v>
      </c>
      <c r="W21" s="258"/>
      <c r="X21" s="264"/>
      <c r="Y21" s="547">
        <f>망길_DATA!AK18+탈로_DATA!AK18</f>
        <v>0</v>
      </c>
      <c r="Z21" s="975">
        <f>망길_DATA!AL18+탈로_DATA!AL18</f>
        <v>0</v>
      </c>
      <c r="AA21" s="1009">
        <f>망길_DATA!AM18+탈로_DATA!AM18</f>
        <v>487</v>
      </c>
      <c r="AB21" s="1010">
        <f>망길_DATA!AN18+탈로_DATA!AN18</f>
        <v>88140</v>
      </c>
      <c r="AC21" s="983" t="str">
        <f t="shared" si="85"/>
        <v/>
      </c>
      <c r="AD21" s="257" t="str">
        <f t="shared" si="86"/>
        <v/>
      </c>
      <c r="AE21" s="341">
        <f>망길_DATA!AS18+탈로_DATA!AS18</f>
        <v>328</v>
      </c>
      <c r="AF21" s="341">
        <f>망길_DATA!AT18+탈로_DATA!AT18</f>
        <v>55690</v>
      </c>
      <c r="AG21" s="258"/>
      <c r="AH21" s="264"/>
      <c r="AI21" s="547">
        <f>망길_DATA!BA18+탈로_DATA!BA18</f>
        <v>0</v>
      </c>
      <c r="AJ21" s="972">
        <f>망길_DATA!BB18+탈로_DATA!BB18</f>
        <v>0</v>
      </c>
      <c r="AK21" s="1009">
        <f>망길_DATA!BC18+탈로_DATA!BC18</f>
        <v>238</v>
      </c>
      <c r="AL21" s="1010">
        <f>망길_DATA!BD18+탈로_DATA!BD18</f>
        <v>32460</v>
      </c>
      <c r="AM21" s="983" t="str">
        <f t="shared" si="89"/>
        <v/>
      </c>
      <c r="AN21" s="257" t="str">
        <f t="shared" si="90"/>
        <v/>
      </c>
      <c r="AO21" s="339">
        <f>망길_DATA!BI18+탈로_DATA!BI18</f>
        <v>310</v>
      </c>
      <c r="AP21" s="339">
        <f>망길_DATA!BJ18+탈로_DATA!BJ18</f>
        <v>37000</v>
      </c>
      <c r="AQ21" s="258"/>
      <c r="AR21" s="264"/>
      <c r="AS21" s="547">
        <f>망길_DATA!BQ19+탈로_DATA!BQ19</f>
        <v>0</v>
      </c>
      <c r="AT21" s="972">
        <f>망길_DATA!BR19+탈로_DATA!BR19</f>
        <v>0</v>
      </c>
      <c r="AU21" s="1009">
        <f>망길_DATA!BS19+탈로_DATA!BS19</f>
        <v>6</v>
      </c>
      <c r="AV21" s="1010">
        <f>망길_DATA!BT19+탈로_DATA!BT19</f>
        <v>820</v>
      </c>
      <c r="AW21" s="983" t="str">
        <f t="shared" si="145"/>
        <v/>
      </c>
      <c r="AX21" s="257" t="str">
        <f t="shared" si="145"/>
        <v/>
      </c>
      <c r="AY21" s="339">
        <f>망길_DATA!BY19+탈로_DATA!BY19</f>
        <v>6</v>
      </c>
      <c r="AZ21" s="339">
        <f>망길_DATA!BZ19+탈로_DATA!BZ19</f>
        <v>838</v>
      </c>
      <c r="BA21" s="258"/>
      <c r="BB21" s="264"/>
      <c r="BC21" s="547">
        <f>망길_DATA!CG19+탈로_DATA!CG19</f>
        <v>0</v>
      </c>
      <c r="BD21" s="972">
        <f>망길_DATA!CH19+탈로_DATA!CH19</f>
        <v>0</v>
      </c>
      <c r="BE21" s="1009">
        <f>망길_DATA!CI19+탈로_DATA!CI19</f>
        <v>16</v>
      </c>
      <c r="BF21" s="1010">
        <f>망길_DATA!CJ19+탈로_DATA!CJ19</f>
        <v>1920</v>
      </c>
      <c r="BG21" s="983" t="str">
        <f t="shared" si="146"/>
        <v/>
      </c>
      <c r="BH21" s="257" t="str">
        <f t="shared" si="146"/>
        <v/>
      </c>
      <c r="BI21" s="339">
        <f>망길_DATA!CO19+탈로_DATA!CO19</f>
        <v>6</v>
      </c>
      <c r="BJ21" s="339">
        <f>망길_DATA!CP19+탈로_DATA!CP19</f>
        <v>980</v>
      </c>
      <c r="BK21" s="258"/>
      <c r="BL21" s="264"/>
      <c r="BM21" s="547">
        <f>망길_DATA!CW19+탈로_DATA!CW19</f>
        <v>0</v>
      </c>
      <c r="BN21" s="339">
        <f>망길_DATA!CX19+탈로_DATA!CX19</f>
        <v>0</v>
      </c>
      <c r="BO21" s="339">
        <f>망길_DATA!CY19+탈로_DATA!CY19</f>
        <v>12</v>
      </c>
      <c r="BP21" s="339">
        <f>망길_DATA!CZ19+탈로_DATA!CZ19</f>
        <v>1600</v>
      </c>
      <c r="BQ21" s="257" t="str">
        <f t="shared" si="147"/>
        <v/>
      </c>
      <c r="BR21" s="257" t="str">
        <f t="shared" si="147"/>
        <v/>
      </c>
      <c r="BS21" s="339">
        <f>망길_DATA!DE19+탈로_DATA!DE19</f>
        <v>2</v>
      </c>
      <c r="BT21" s="339">
        <f>망길_DATA!DF19+탈로_DATA!DF19</f>
        <v>380</v>
      </c>
      <c r="BU21" s="258"/>
      <c r="BV21" s="264"/>
      <c r="BW21" s="547">
        <f>망길_DATA!DM19+탈로_DATA!DM19</f>
        <v>0</v>
      </c>
      <c r="BX21" s="339">
        <f>망길_DATA!DN19+탈로_DATA!DN19</f>
        <v>0</v>
      </c>
      <c r="BY21" s="339">
        <f>망길_DATA!DO19+탈로_DATA!DO19</f>
        <v>0</v>
      </c>
      <c r="BZ21" s="339">
        <f>망길_DATA!DP19+탈로_DATA!DP19</f>
        <v>0</v>
      </c>
      <c r="CA21" s="257" t="str">
        <f t="shared" si="148"/>
        <v/>
      </c>
      <c r="CB21" s="257" t="str">
        <f t="shared" si="148"/>
        <v/>
      </c>
      <c r="CC21" s="339">
        <f>망길_DATA!DU19+탈로_DATA!DU19</f>
        <v>4</v>
      </c>
      <c r="CD21" s="339">
        <f>망길_DATA!DV19+탈로_DATA!DV19</f>
        <v>600</v>
      </c>
      <c r="CE21" s="258"/>
      <c r="CF21" s="264"/>
      <c r="CG21" s="547">
        <f>망길_DATA!EC19+탈로_DATA!EC19</f>
        <v>0</v>
      </c>
      <c r="CH21" s="339">
        <f>망길_DATA!ED19+탈로_DATA!ED19</f>
        <v>0</v>
      </c>
      <c r="CI21" s="339">
        <f>망길_DATA!EE19+탈로_DATA!EE19</f>
        <v>0</v>
      </c>
      <c r="CJ21" s="339">
        <f>망길_DATA!EF19+탈로_DATA!EF19</f>
        <v>0</v>
      </c>
      <c r="CK21" s="257" t="str">
        <f t="shared" si="149"/>
        <v/>
      </c>
      <c r="CL21" s="257" t="str">
        <f t="shared" si="149"/>
        <v/>
      </c>
      <c r="CM21" s="339">
        <f>망길_DATA!EK19+탈로_DATA!EK19</f>
        <v>16</v>
      </c>
      <c r="CN21" s="339">
        <f>망길_DATA!EL19+탈로_DATA!EL19</f>
        <v>2560</v>
      </c>
      <c r="CO21" s="258"/>
      <c r="CP21" s="264"/>
      <c r="CQ21" s="547">
        <f>망길_DATA!ES19+탈로_DATA!ES19</f>
        <v>0</v>
      </c>
      <c r="CR21" s="339">
        <f>망길_DATA!ET19+탈로_DATA!ET19</f>
        <v>0</v>
      </c>
      <c r="CS21" s="339">
        <f>망길_DATA!EU19+탈로_DATA!EU19</f>
        <v>0</v>
      </c>
      <c r="CT21" s="339">
        <f>망길_DATA!EV19+탈로_DATA!EV19</f>
        <v>0</v>
      </c>
      <c r="CU21" s="257" t="str">
        <f t="shared" si="150"/>
        <v/>
      </c>
      <c r="CV21" s="257" t="str">
        <f t="shared" si="150"/>
        <v/>
      </c>
      <c r="CW21" s="339">
        <f>망길_DATA!FA19+탈로_DATA!FA19</f>
        <v>4</v>
      </c>
      <c r="CX21" s="339">
        <f>망길_DATA!FB19+탈로_DATA!FB19</f>
        <v>600</v>
      </c>
      <c r="CY21" s="258"/>
      <c r="CZ21" s="264"/>
      <c r="DA21" s="547">
        <f>망길_DATA!FI19+탈로_DATA!FI19</f>
        <v>0</v>
      </c>
      <c r="DB21" s="339">
        <f>망길_DATA!FJ19+탈로_DATA!FJ19</f>
        <v>0</v>
      </c>
      <c r="DC21" s="339">
        <f>망길_DATA!FK19+탈로_DATA!FK19</f>
        <v>0</v>
      </c>
      <c r="DD21" s="339">
        <f>망길_DATA!FL19+탈로_DATA!FL19</f>
        <v>0</v>
      </c>
      <c r="DE21" s="257" t="str">
        <f t="shared" si="151"/>
        <v/>
      </c>
      <c r="DF21" s="257" t="str">
        <f t="shared" si="151"/>
        <v/>
      </c>
      <c r="DG21" s="339">
        <f>망길_DATA!FQ19+탈로_DATA!FQ19</f>
        <v>30</v>
      </c>
      <c r="DH21" s="339">
        <f>망길_DATA!FR19+탈로_DATA!FR19</f>
        <v>4570</v>
      </c>
      <c r="DI21" s="258"/>
      <c r="DJ21" s="264"/>
      <c r="DK21" s="547">
        <f>망길_DATA!FY19+탈로_DATA!FY19</f>
        <v>0</v>
      </c>
      <c r="DL21" s="339">
        <f>망길_DATA!FZ19+탈로_DATA!FZ19</f>
        <v>0</v>
      </c>
      <c r="DM21" s="339">
        <f>망길_DATA!GA19+탈로_DATA!GA19</f>
        <v>0</v>
      </c>
      <c r="DN21" s="339">
        <f>망길_DATA!GB19+탈로_DATA!GB19</f>
        <v>0</v>
      </c>
      <c r="DO21" s="257" t="str">
        <f t="shared" si="152"/>
        <v/>
      </c>
      <c r="DP21" s="257" t="str">
        <f t="shared" si="152"/>
        <v/>
      </c>
      <c r="DQ21" s="339">
        <f>망길_DATA!GG19+탈로_DATA!GG19</f>
        <v>58</v>
      </c>
      <c r="DR21" s="339">
        <f>망길_DATA!GH19+탈로_DATA!GH19</f>
        <v>9660</v>
      </c>
      <c r="DS21" s="258"/>
      <c r="DT21" s="264"/>
      <c r="DU21" s="547">
        <f>망길_DATA!GO19+탈로_DATA!GO19</f>
        <v>0</v>
      </c>
      <c r="DV21" s="339">
        <f>망길_DATA!GP19+탈로_DATA!GP19</f>
        <v>0</v>
      </c>
      <c r="DW21" s="339">
        <f>망길_DATA!GQ19+탈로_DATA!GQ19</f>
        <v>0</v>
      </c>
      <c r="DX21" s="339">
        <f>망길_DATA!GR19+탈로_DATA!GR19</f>
        <v>0</v>
      </c>
      <c r="DY21" s="257" t="str">
        <f t="shared" si="153"/>
        <v/>
      </c>
      <c r="DZ21" s="257" t="str">
        <f t="shared" si="153"/>
        <v/>
      </c>
      <c r="EA21" s="339">
        <f>망길_DATA!GW19+탈로_DATA!GW19</f>
        <v>180</v>
      </c>
      <c r="EB21" s="339">
        <f>망길_DATA!GX19+탈로_DATA!GX19</f>
        <v>29010</v>
      </c>
      <c r="EC21" s="258"/>
      <c r="ED21" s="264"/>
    </row>
    <row r="22" spans="1:207" s="127" customFormat="1">
      <c r="A22" s="14"/>
      <c r="B22" s="1664"/>
      <c r="C22" s="136"/>
      <c r="D22" s="1055" t="s">
        <v>212</v>
      </c>
      <c r="E22" s="555">
        <f t="shared" si="133"/>
        <v>0</v>
      </c>
      <c r="F22" s="556">
        <f t="shared" si="134"/>
        <v>0</v>
      </c>
      <c r="G22" s="556">
        <f t="shared" si="135"/>
        <v>343</v>
      </c>
      <c r="H22" s="556">
        <f t="shared" si="136"/>
        <v>53860.7</v>
      </c>
      <c r="I22" s="557" t="str">
        <f t="shared" si="137"/>
        <v/>
      </c>
      <c r="J22" s="557" t="str">
        <f t="shared" si="138"/>
        <v/>
      </c>
      <c r="K22" s="556">
        <f t="shared" si="139"/>
        <v>2801</v>
      </c>
      <c r="L22" s="556">
        <f t="shared" si="140"/>
        <v>351964.7</v>
      </c>
      <c r="M22" s="557">
        <f t="shared" si="141"/>
        <v>0.12245626561942169</v>
      </c>
      <c r="N22" s="558">
        <f t="shared" si="142"/>
        <v>0.15302869861665103</v>
      </c>
      <c r="O22" s="339">
        <f>SUM(O24:O35)</f>
        <v>0</v>
      </c>
      <c r="P22" s="972">
        <f>SUM(P24:P35)</f>
        <v>0</v>
      </c>
      <c r="Q22" s="1051">
        <f>SUM(Q24:Q35)</f>
        <v>28</v>
      </c>
      <c r="R22" s="1052">
        <f>SUM(R24:R35)</f>
        <v>5848.6</v>
      </c>
      <c r="S22" s="983" t="str">
        <f t="shared" si="143"/>
        <v/>
      </c>
      <c r="T22" s="257" t="str">
        <f t="shared" si="144"/>
        <v/>
      </c>
      <c r="U22" s="339">
        <f>SUM(U24:U35)</f>
        <v>0</v>
      </c>
      <c r="V22" s="339">
        <f>SUM(V24:V35)</f>
        <v>0</v>
      </c>
      <c r="W22" s="258"/>
      <c r="X22" s="264"/>
      <c r="Y22" s="547">
        <f>SUM(Y24:Y35)</f>
        <v>0</v>
      </c>
      <c r="Z22" s="975">
        <f>SUM(Z24:Z35)</f>
        <v>0</v>
      </c>
      <c r="AA22" s="1051">
        <f>SUM(AA24:AA35)</f>
        <v>81</v>
      </c>
      <c r="AB22" s="1052">
        <f>SUM(AB24:AB35)</f>
        <v>15912.099999999999</v>
      </c>
      <c r="AC22" s="983" t="str">
        <f t="shared" si="85"/>
        <v/>
      </c>
      <c r="AD22" s="257" t="str">
        <f t="shared" si="86"/>
        <v/>
      </c>
      <c r="AE22" s="341">
        <f>SUM(AE24:AE35)</f>
        <v>0</v>
      </c>
      <c r="AF22" s="341">
        <f>SUM(AF24:AF35)</f>
        <v>0</v>
      </c>
      <c r="AG22" s="258"/>
      <c r="AH22" s="264"/>
      <c r="AI22" s="547">
        <f>SUM(AI24:AI35)</f>
        <v>0</v>
      </c>
      <c r="AJ22" s="972">
        <f>SUM(AJ24:AJ35)</f>
        <v>0</v>
      </c>
      <c r="AK22" s="1051">
        <f>SUM(AK24:AK35)</f>
        <v>61</v>
      </c>
      <c r="AL22" s="1052">
        <f>SUM(AL24:AL35)</f>
        <v>8720</v>
      </c>
      <c r="AM22" s="983" t="str">
        <f t="shared" si="89"/>
        <v/>
      </c>
      <c r="AN22" s="257" t="str">
        <f t="shared" si="90"/>
        <v/>
      </c>
      <c r="AO22" s="339">
        <f>SUM(AO24:AO35)</f>
        <v>133</v>
      </c>
      <c r="AP22" s="339">
        <f>SUM(AP24:AP35)</f>
        <v>20470</v>
      </c>
      <c r="AQ22" s="258"/>
      <c r="AR22" s="1584"/>
      <c r="AS22" s="341">
        <f>SUM(AS23:AS35)</f>
        <v>0</v>
      </c>
      <c r="AT22" s="975">
        <f t="shared" ref="AT22:DE22" si="154">SUM(AT23:AT35)</f>
        <v>0</v>
      </c>
      <c r="AU22" s="1009">
        <f t="shared" si="154"/>
        <v>104</v>
      </c>
      <c r="AV22" s="1015">
        <f t="shared" si="154"/>
        <v>14840</v>
      </c>
      <c r="AW22" s="339">
        <f t="shared" si="154"/>
        <v>0</v>
      </c>
      <c r="AX22" s="341">
        <f t="shared" si="154"/>
        <v>0</v>
      </c>
      <c r="AY22" s="341">
        <f t="shared" si="154"/>
        <v>205</v>
      </c>
      <c r="AZ22" s="341">
        <f t="shared" si="154"/>
        <v>26357</v>
      </c>
      <c r="BA22" s="341">
        <f t="shared" si="154"/>
        <v>0</v>
      </c>
      <c r="BB22" s="341">
        <f t="shared" si="154"/>
        <v>0</v>
      </c>
      <c r="BC22" s="341">
        <f t="shared" si="154"/>
        <v>0</v>
      </c>
      <c r="BD22" s="975">
        <f t="shared" si="154"/>
        <v>0</v>
      </c>
      <c r="BE22" s="1009">
        <f t="shared" si="154"/>
        <v>65</v>
      </c>
      <c r="BF22" s="1015">
        <f t="shared" si="154"/>
        <v>8060</v>
      </c>
      <c r="BG22" s="339">
        <f t="shared" si="154"/>
        <v>0</v>
      </c>
      <c r="BH22" s="341">
        <f t="shared" si="154"/>
        <v>0</v>
      </c>
      <c r="BI22" s="341">
        <f t="shared" si="154"/>
        <v>229</v>
      </c>
      <c r="BJ22" s="341">
        <f t="shared" si="154"/>
        <v>30269</v>
      </c>
      <c r="BK22" s="341">
        <f t="shared" si="154"/>
        <v>0</v>
      </c>
      <c r="BL22" s="341">
        <f t="shared" si="154"/>
        <v>0</v>
      </c>
      <c r="BM22" s="341">
        <f t="shared" si="154"/>
        <v>0</v>
      </c>
      <c r="BN22" s="341">
        <f t="shared" si="154"/>
        <v>0</v>
      </c>
      <c r="BO22" s="341">
        <f t="shared" si="154"/>
        <v>4</v>
      </c>
      <c r="BP22" s="341">
        <f t="shared" si="154"/>
        <v>480</v>
      </c>
      <c r="BQ22" s="341">
        <f t="shared" si="154"/>
        <v>0</v>
      </c>
      <c r="BR22" s="341">
        <f t="shared" si="154"/>
        <v>0</v>
      </c>
      <c r="BS22" s="341">
        <f t="shared" si="154"/>
        <v>288</v>
      </c>
      <c r="BT22" s="341">
        <f t="shared" si="154"/>
        <v>39758</v>
      </c>
      <c r="BU22" s="341">
        <f t="shared" si="154"/>
        <v>0</v>
      </c>
      <c r="BV22" s="341">
        <f t="shared" si="154"/>
        <v>0</v>
      </c>
      <c r="BW22" s="341">
        <f t="shared" si="154"/>
        <v>0</v>
      </c>
      <c r="BX22" s="341">
        <f t="shared" si="154"/>
        <v>0</v>
      </c>
      <c r="BY22" s="341">
        <f t="shared" si="154"/>
        <v>0</v>
      </c>
      <c r="BZ22" s="341">
        <f t="shared" si="154"/>
        <v>0</v>
      </c>
      <c r="CA22" s="341">
        <f t="shared" si="154"/>
        <v>0</v>
      </c>
      <c r="CB22" s="341">
        <f t="shared" si="154"/>
        <v>0</v>
      </c>
      <c r="CC22" s="341">
        <f t="shared" si="154"/>
        <v>176</v>
      </c>
      <c r="CD22" s="341">
        <f t="shared" si="154"/>
        <v>23900</v>
      </c>
      <c r="CE22" s="341">
        <f t="shared" si="154"/>
        <v>0</v>
      </c>
      <c r="CF22" s="341">
        <f t="shared" si="154"/>
        <v>0</v>
      </c>
      <c r="CG22" s="341">
        <f t="shared" si="154"/>
        <v>0</v>
      </c>
      <c r="CH22" s="341">
        <f t="shared" si="154"/>
        <v>0</v>
      </c>
      <c r="CI22" s="341">
        <f t="shared" si="154"/>
        <v>0</v>
      </c>
      <c r="CJ22" s="341">
        <f t="shared" si="154"/>
        <v>0</v>
      </c>
      <c r="CK22" s="341">
        <f t="shared" si="154"/>
        <v>0</v>
      </c>
      <c r="CL22" s="341">
        <f t="shared" si="154"/>
        <v>0</v>
      </c>
      <c r="CM22" s="341">
        <f t="shared" si="154"/>
        <v>239</v>
      </c>
      <c r="CN22" s="341">
        <f t="shared" si="154"/>
        <v>30134</v>
      </c>
      <c r="CO22" s="341">
        <f t="shared" si="154"/>
        <v>0</v>
      </c>
      <c r="CP22" s="341">
        <f t="shared" si="154"/>
        <v>0</v>
      </c>
      <c r="CQ22" s="341">
        <f t="shared" si="154"/>
        <v>0</v>
      </c>
      <c r="CR22" s="341">
        <f t="shared" si="154"/>
        <v>0</v>
      </c>
      <c r="CS22" s="341">
        <f t="shared" si="154"/>
        <v>0</v>
      </c>
      <c r="CT22" s="341">
        <f t="shared" si="154"/>
        <v>0</v>
      </c>
      <c r="CU22" s="341">
        <f t="shared" si="154"/>
        <v>0</v>
      </c>
      <c r="CV22" s="341">
        <f t="shared" si="154"/>
        <v>0</v>
      </c>
      <c r="CW22" s="341">
        <f t="shared" si="154"/>
        <v>156</v>
      </c>
      <c r="CX22" s="341">
        <f t="shared" si="154"/>
        <v>19088</v>
      </c>
      <c r="CY22" s="341">
        <f t="shared" si="154"/>
        <v>0</v>
      </c>
      <c r="CZ22" s="341">
        <f t="shared" si="154"/>
        <v>0</v>
      </c>
      <c r="DA22" s="341">
        <f t="shared" si="154"/>
        <v>0</v>
      </c>
      <c r="DB22" s="341">
        <f t="shared" si="154"/>
        <v>0</v>
      </c>
      <c r="DC22" s="341">
        <f t="shared" si="154"/>
        <v>0</v>
      </c>
      <c r="DD22" s="341">
        <f t="shared" si="154"/>
        <v>0</v>
      </c>
      <c r="DE22" s="341">
        <f t="shared" si="154"/>
        <v>0</v>
      </c>
      <c r="DF22" s="341">
        <f t="shared" ref="DF22:ED22" si="155">SUM(DF23:DF35)</f>
        <v>0</v>
      </c>
      <c r="DG22" s="341">
        <f t="shared" si="155"/>
        <v>318</v>
      </c>
      <c r="DH22" s="341">
        <f t="shared" si="155"/>
        <v>38579</v>
      </c>
      <c r="DI22" s="341">
        <f t="shared" si="155"/>
        <v>0</v>
      </c>
      <c r="DJ22" s="341">
        <f t="shared" si="155"/>
        <v>0</v>
      </c>
      <c r="DK22" s="341">
        <f t="shared" si="155"/>
        <v>0</v>
      </c>
      <c r="DL22" s="341">
        <f t="shared" si="155"/>
        <v>0</v>
      </c>
      <c r="DM22" s="341">
        <f t="shared" si="155"/>
        <v>0</v>
      </c>
      <c r="DN22" s="341">
        <f t="shared" si="155"/>
        <v>0</v>
      </c>
      <c r="DO22" s="341">
        <f t="shared" si="155"/>
        <v>0</v>
      </c>
      <c r="DP22" s="341">
        <f t="shared" si="155"/>
        <v>0</v>
      </c>
      <c r="DQ22" s="341">
        <f t="shared" si="155"/>
        <v>300</v>
      </c>
      <c r="DR22" s="341">
        <f t="shared" si="155"/>
        <v>36160</v>
      </c>
      <c r="DS22" s="341">
        <f t="shared" si="155"/>
        <v>0</v>
      </c>
      <c r="DT22" s="341">
        <f t="shared" si="155"/>
        <v>0</v>
      </c>
      <c r="DU22" s="341">
        <f t="shared" si="155"/>
        <v>0</v>
      </c>
      <c r="DV22" s="341">
        <f t="shared" si="155"/>
        <v>0</v>
      </c>
      <c r="DW22" s="341">
        <f t="shared" si="155"/>
        <v>0</v>
      </c>
      <c r="DX22" s="341">
        <f t="shared" si="155"/>
        <v>0</v>
      </c>
      <c r="DY22" s="341">
        <f t="shared" si="155"/>
        <v>0</v>
      </c>
      <c r="DZ22" s="341">
        <f t="shared" si="155"/>
        <v>0</v>
      </c>
      <c r="EA22" s="341">
        <f t="shared" si="155"/>
        <v>757</v>
      </c>
      <c r="EB22" s="341">
        <f t="shared" si="155"/>
        <v>87249.700000000012</v>
      </c>
      <c r="EC22" s="341">
        <f t="shared" si="155"/>
        <v>0</v>
      </c>
      <c r="ED22" s="341">
        <f t="shared" si="155"/>
        <v>0</v>
      </c>
    </row>
    <row r="23" spans="1:207" s="127" customFormat="1">
      <c r="A23" s="14"/>
      <c r="B23" s="1664"/>
      <c r="C23" s="136"/>
      <c r="D23" s="132" t="s">
        <v>134</v>
      </c>
      <c r="E23" s="555"/>
      <c r="F23" s="556"/>
      <c r="G23" s="556"/>
      <c r="H23" s="556"/>
      <c r="I23" s="557"/>
      <c r="J23" s="557"/>
      <c r="K23" s="556"/>
      <c r="L23" s="556"/>
      <c r="M23" s="557"/>
      <c r="N23" s="558"/>
      <c r="O23" s="339"/>
      <c r="P23" s="972"/>
      <c r="Q23" s="1051"/>
      <c r="R23" s="1052"/>
      <c r="S23" s="983"/>
      <c r="T23" s="257"/>
      <c r="U23" s="339"/>
      <c r="V23" s="339"/>
      <c r="W23" s="258"/>
      <c r="X23" s="264"/>
      <c r="Y23" s="547"/>
      <c r="Z23" s="975"/>
      <c r="AA23" s="1051"/>
      <c r="AB23" s="1052"/>
      <c r="AC23" s="983"/>
      <c r="AD23" s="257"/>
      <c r="AE23" s="341"/>
      <c r="AF23" s="341"/>
      <c r="AG23" s="258"/>
      <c r="AH23" s="264"/>
      <c r="AI23" s="547"/>
      <c r="AJ23" s="972"/>
      <c r="AK23" s="1051"/>
      <c r="AL23" s="1052"/>
      <c r="AM23" s="983"/>
      <c r="AN23" s="257"/>
      <c r="AO23" s="339"/>
      <c r="AP23" s="339"/>
      <c r="AQ23" s="258"/>
      <c r="AR23" s="264"/>
      <c r="AS23" s="547">
        <f>망길_DATA!BQ18+탈로_DATA!BQ18</f>
        <v>0</v>
      </c>
      <c r="AT23" s="972">
        <f>망길_DATA!BR18+탈로_DATA!BR18</f>
        <v>0</v>
      </c>
      <c r="AU23" s="1009">
        <f>망길_DATA!BS18+탈로_DATA!BS18</f>
        <v>49</v>
      </c>
      <c r="AV23" s="1010">
        <f>망길_DATA!BT18+탈로_DATA!BT18</f>
        <v>7160</v>
      </c>
      <c r="AW23" s="983" t="str">
        <f>IFERROR(1+(AU23-AS23)/IF(AS23&lt;0,-AS23,AS23),"")</f>
        <v/>
      </c>
      <c r="AX23" s="257" t="str">
        <f>IFERROR(1+(AV23-AT23)/IF(AT23&lt;0,-AT23,AT23),"")</f>
        <v/>
      </c>
      <c r="AY23" s="339">
        <f>망길_DATA!BY18+탈로_DATA!BY18</f>
        <v>181</v>
      </c>
      <c r="AZ23" s="339">
        <f>망길_DATA!BZ18+탈로_DATA!BZ18</f>
        <v>23042</v>
      </c>
      <c r="BA23" s="258"/>
      <c r="BB23" s="264"/>
      <c r="BC23" s="547">
        <f>망길_DATA!CG18+탈로_DATA!CG18</f>
        <v>0</v>
      </c>
      <c r="BD23" s="972">
        <f>망길_DATA!CH18+탈로_DATA!CH18</f>
        <v>0</v>
      </c>
      <c r="BE23" s="1009">
        <f>망길_DATA!CI18+탈로_DATA!CI18</f>
        <v>31</v>
      </c>
      <c r="BF23" s="1010">
        <f>망길_DATA!CJ18+탈로_DATA!CJ18</f>
        <v>3820</v>
      </c>
      <c r="BG23" s="983" t="str">
        <f>IFERROR(1+(BE23-BC23)/IF(BC23&lt;0,-BC23,BC23),"")</f>
        <v/>
      </c>
      <c r="BH23" s="257" t="str">
        <f>IFERROR(1+(BF23-BD23)/IF(BD23&lt;0,-BD23,BD23),"")</f>
        <v/>
      </c>
      <c r="BI23" s="339">
        <f>망길_DATA!CO18+탈로_DATA!CO18</f>
        <v>221</v>
      </c>
      <c r="BJ23" s="339">
        <f>망길_DATA!CP18+탈로_DATA!CP18</f>
        <v>29010</v>
      </c>
      <c r="BK23" s="258"/>
      <c r="BL23" s="264"/>
      <c r="BM23" s="547">
        <f>망길_DATA!CW18+탈로_DATA!CW18</f>
        <v>0</v>
      </c>
      <c r="BN23" s="339">
        <f>망길_DATA!CX18+탈로_DATA!CX18</f>
        <v>0</v>
      </c>
      <c r="BO23" s="339">
        <f>망길_DATA!CY18+탈로_DATA!CY18</f>
        <v>0</v>
      </c>
      <c r="BP23" s="339">
        <f>망길_DATA!CZ18+탈로_DATA!CZ18</f>
        <v>0</v>
      </c>
      <c r="BQ23" s="257" t="str">
        <f>IFERROR(1+(BO23-BM23)/IF(BM23&lt;0,-BM23,BM23),"")</f>
        <v/>
      </c>
      <c r="BR23" s="257" t="str">
        <f>IFERROR(1+(BP23-BN23)/IF(BN23&lt;0,-BN23,BN23),"")</f>
        <v/>
      </c>
      <c r="BS23" s="339">
        <f>망길_DATA!DE18+탈로_DATA!DE18</f>
        <v>282</v>
      </c>
      <c r="BT23" s="339">
        <f>망길_DATA!DF18+탈로_DATA!DF18</f>
        <v>38830</v>
      </c>
      <c r="BU23" s="258"/>
      <c r="BV23" s="264"/>
      <c r="BW23" s="547">
        <f>망길_DATA!DM18+탈로_DATA!DM18</f>
        <v>0</v>
      </c>
      <c r="BX23" s="339">
        <f>망길_DATA!DN18+탈로_DATA!DN18</f>
        <v>0</v>
      </c>
      <c r="BY23" s="339">
        <f>망길_DATA!DO18+탈로_DATA!DO18</f>
        <v>0</v>
      </c>
      <c r="BZ23" s="339">
        <f>망길_DATA!DP18+탈로_DATA!DP18</f>
        <v>0</v>
      </c>
      <c r="CA23" s="257" t="str">
        <f>IFERROR(1+(BY23-BW23)/IF(BW23&lt;0,-BW23,BW23),"")</f>
        <v/>
      </c>
      <c r="CB23" s="257" t="str">
        <f>IFERROR(1+(BZ23-BX23)/IF(BX23&lt;0,-BX23,BX23),"")</f>
        <v/>
      </c>
      <c r="CC23" s="339">
        <f>망길_DATA!DU18+탈로_DATA!DU18</f>
        <v>172</v>
      </c>
      <c r="CD23" s="339">
        <f>망길_DATA!DV18+탈로_DATA!DV18</f>
        <v>23260</v>
      </c>
      <c r="CE23" s="258"/>
      <c r="CF23" s="264"/>
      <c r="CG23" s="547">
        <f>망길_DATA!EC18+탈로_DATA!EC18</f>
        <v>0</v>
      </c>
      <c r="CH23" s="339">
        <f>망길_DATA!ED18+탈로_DATA!ED18</f>
        <v>0</v>
      </c>
      <c r="CI23" s="339">
        <f>망길_DATA!EE18+탈로_DATA!EE18</f>
        <v>0</v>
      </c>
      <c r="CJ23" s="339">
        <f>망길_DATA!EF18+탈로_DATA!EF18</f>
        <v>0</v>
      </c>
      <c r="CK23" s="257" t="str">
        <f>IFERROR(1+(CI23-CG23)/IF(CG23&lt;0,-CG23,CG23),"")</f>
        <v/>
      </c>
      <c r="CL23" s="257" t="str">
        <f>IFERROR(1+(CJ23-CH23)/IF(CH23&lt;0,-CH23,CH23),"")</f>
        <v/>
      </c>
      <c r="CM23" s="339">
        <f>망길_DATA!EK18+탈로_DATA!EK18</f>
        <v>230</v>
      </c>
      <c r="CN23" s="339">
        <f>망길_DATA!EL18+탈로_DATA!EL18</f>
        <v>28670</v>
      </c>
      <c r="CO23" s="258"/>
      <c r="CP23" s="264"/>
      <c r="CQ23" s="547">
        <f>망길_DATA!ES18+탈로_DATA!ES18</f>
        <v>0</v>
      </c>
      <c r="CR23" s="339">
        <f>망길_DATA!ET18+탈로_DATA!ET18</f>
        <v>0</v>
      </c>
      <c r="CS23" s="339">
        <f>망길_DATA!EU18+탈로_DATA!EU18</f>
        <v>0</v>
      </c>
      <c r="CT23" s="339">
        <f>망길_DATA!EV18+탈로_DATA!EV18</f>
        <v>0</v>
      </c>
      <c r="CU23" s="257" t="str">
        <f>IFERROR(1+(CS23-CQ23)/IF(CQ23&lt;0,-CQ23,CQ23),"")</f>
        <v/>
      </c>
      <c r="CV23" s="257" t="str">
        <f>IFERROR(1+(CT23-CR23)/IF(CR23&lt;0,-CR23,CR23),"")</f>
        <v/>
      </c>
      <c r="CW23" s="339">
        <f>망길_DATA!FA18+탈로_DATA!FA18</f>
        <v>142</v>
      </c>
      <c r="CX23" s="339">
        <f>망길_DATA!FB18+탈로_DATA!FB18</f>
        <v>16770</v>
      </c>
      <c r="CY23" s="258"/>
      <c r="CZ23" s="264"/>
      <c r="DA23" s="547">
        <f>망길_DATA!FI18+탈로_DATA!FI18</f>
        <v>0</v>
      </c>
      <c r="DB23" s="339">
        <f>망길_DATA!FJ18+탈로_DATA!FJ18</f>
        <v>0</v>
      </c>
      <c r="DC23" s="339">
        <f>망길_DATA!FK18+탈로_DATA!FK18</f>
        <v>0</v>
      </c>
      <c r="DD23" s="339">
        <f>망길_DATA!FL18+탈로_DATA!FL18</f>
        <v>0</v>
      </c>
      <c r="DE23" s="257" t="str">
        <f>IFERROR(1+(DC23-DA23)/IF(DA23&lt;0,-DA23,DA23),"")</f>
        <v/>
      </c>
      <c r="DF23" s="257" t="str">
        <f>IFERROR(1+(DD23-DB23)/IF(DB23&lt;0,-DB23,DB23),"")</f>
        <v/>
      </c>
      <c r="DG23" s="339">
        <f>망길_DATA!FQ18+탈로_DATA!FQ18</f>
        <v>310</v>
      </c>
      <c r="DH23" s="339">
        <f>망길_DATA!FR18+탈로_DATA!FR18</f>
        <v>37280</v>
      </c>
      <c r="DI23" s="258"/>
      <c r="DJ23" s="264"/>
      <c r="DK23" s="547">
        <f>망길_DATA!FY18+탈로_DATA!FY18</f>
        <v>0</v>
      </c>
      <c r="DL23" s="339">
        <f>망길_DATA!FZ18+탈로_DATA!FZ18</f>
        <v>0</v>
      </c>
      <c r="DM23" s="339">
        <f>망길_DATA!GA18+탈로_DATA!GA18</f>
        <v>0</v>
      </c>
      <c r="DN23" s="339">
        <f>망길_DATA!GB18+탈로_DATA!GB18</f>
        <v>0</v>
      </c>
      <c r="DO23" s="257" t="str">
        <f>IFERROR(1+(DM23-DK23)/IF(DK23&lt;0,-DK23,DK23),"")</f>
        <v/>
      </c>
      <c r="DP23" s="257" t="str">
        <f>IFERROR(1+(DN23-DL23)/IF(DL23&lt;0,-DL23,DL23),"")</f>
        <v/>
      </c>
      <c r="DQ23" s="339">
        <f>망길_DATA!GG18+탈로_DATA!GG18</f>
        <v>297</v>
      </c>
      <c r="DR23" s="339">
        <f>망길_DATA!GH18+탈로_DATA!GH18</f>
        <v>35590</v>
      </c>
      <c r="DS23" s="258"/>
      <c r="DT23" s="264"/>
      <c r="DU23" s="547">
        <f>망길_DATA!GO18+탈로_DATA!GO18</f>
        <v>0</v>
      </c>
      <c r="DV23" s="339">
        <f>망길_DATA!GP18+탈로_DATA!GP18</f>
        <v>0</v>
      </c>
      <c r="DW23" s="339">
        <f>망길_DATA!GQ18+탈로_DATA!GQ18</f>
        <v>0</v>
      </c>
      <c r="DX23" s="339">
        <f>망길_DATA!GR18+탈로_DATA!GR18</f>
        <v>0</v>
      </c>
      <c r="DY23" s="257" t="str">
        <f>IFERROR(1+(DW23-DU23)/IF(DU23&lt;0,-DU23,DU23),"")</f>
        <v/>
      </c>
      <c r="DZ23" s="257" t="str">
        <f>IFERROR(1+(DX23-DV23)/IF(DV23&lt;0,-DV23,DV23),"")</f>
        <v/>
      </c>
      <c r="EA23" s="339">
        <f>망길_DATA!GW18+탈로_DATA!GW18</f>
        <v>731</v>
      </c>
      <c r="EB23" s="339">
        <f>망길_DATA!GX18+탈로_DATA!GX18</f>
        <v>82875</v>
      </c>
      <c r="EC23" s="258"/>
      <c r="ED23" s="264"/>
      <c r="EE23" s="339"/>
      <c r="EF23" s="258"/>
      <c r="EG23" s="264"/>
      <c r="EH23" s="547"/>
      <c r="EI23" s="339"/>
      <c r="EJ23" s="339"/>
      <c r="EK23" s="339"/>
      <c r="EL23" s="257"/>
      <c r="EM23" s="257"/>
      <c r="EN23" s="339"/>
      <c r="EO23" s="339"/>
      <c r="EP23" s="258"/>
      <c r="EQ23" s="264"/>
      <c r="ER23" s="547"/>
      <c r="ES23" s="339"/>
      <c r="ET23" s="339"/>
      <c r="EU23" s="339"/>
      <c r="EV23" s="257"/>
      <c r="EW23" s="257"/>
      <c r="EX23" s="339"/>
      <c r="EY23" s="339"/>
      <c r="EZ23" s="258"/>
      <c r="FA23" s="264"/>
      <c r="FB23" s="547"/>
      <c r="FC23" s="339"/>
      <c r="FD23" s="339"/>
      <c r="FE23" s="339"/>
      <c r="FF23" s="257"/>
      <c r="FG23" s="257"/>
      <c r="FH23" s="339"/>
      <c r="FI23" s="339"/>
      <c r="FJ23" s="258"/>
      <c r="FK23" s="264"/>
      <c r="FL23" s="547"/>
      <c r="FM23" s="339"/>
      <c r="FN23" s="339"/>
      <c r="FO23" s="339"/>
      <c r="FP23" s="257"/>
      <c r="FQ23" s="257"/>
      <c r="FR23" s="339"/>
      <c r="FS23" s="339"/>
      <c r="FT23" s="258"/>
      <c r="FU23" s="264"/>
      <c r="FV23" s="547"/>
      <c r="FW23" s="339"/>
      <c r="FX23" s="339"/>
      <c r="FY23" s="339"/>
      <c r="FZ23" s="257"/>
      <c r="GA23" s="257"/>
      <c r="GB23" s="339"/>
      <c r="GC23" s="339"/>
      <c r="GD23" s="258"/>
      <c r="GE23" s="264"/>
      <c r="GF23" s="547"/>
      <c r="GG23" s="339"/>
      <c r="GH23" s="339"/>
      <c r="GI23" s="339"/>
      <c r="GJ23" s="257"/>
      <c r="GK23" s="257"/>
      <c r="GL23" s="339"/>
      <c r="GM23" s="339"/>
      <c r="GN23" s="258"/>
      <c r="GO23" s="264"/>
      <c r="GP23" s="547"/>
      <c r="GQ23" s="339"/>
      <c r="GR23" s="339"/>
      <c r="GS23" s="339"/>
      <c r="GT23" s="257"/>
      <c r="GU23" s="257"/>
      <c r="GV23" s="339"/>
      <c r="GW23" s="339"/>
      <c r="GX23" s="258"/>
      <c r="GY23" s="264"/>
    </row>
    <row r="24" spans="1:207" s="127" customFormat="1">
      <c r="A24" s="14"/>
      <c r="B24" s="1664"/>
      <c r="C24" s="136"/>
      <c r="D24" s="132" t="s">
        <v>136</v>
      </c>
      <c r="E24" s="555">
        <f t="shared" si="133"/>
        <v>0</v>
      </c>
      <c r="F24" s="556">
        <f t="shared" si="134"/>
        <v>0</v>
      </c>
      <c r="G24" s="556">
        <f t="shared" si="135"/>
        <v>10</v>
      </c>
      <c r="H24" s="556">
        <f t="shared" si="136"/>
        <v>1860.4</v>
      </c>
      <c r="I24" s="557" t="str">
        <f t="shared" si="137"/>
        <v/>
      </c>
      <c r="J24" s="557" t="str">
        <f t="shared" si="138"/>
        <v/>
      </c>
      <c r="K24" s="556">
        <f t="shared" si="139"/>
        <v>38</v>
      </c>
      <c r="L24" s="556">
        <f t="shared" si="140"/>
        <v>6190.1</v>
      </c>
      <c r="M24" s="557">
        <f t="shared" si="141"/>
        <v>0.26315789473684215</v>
      </c>
      <c r="N24" s="558">
        <f t="shared" si="142"/>
        <v>0.30054441769922935</v>
      </c>
      <c r="O24" s="339">
        <f>망길_DATA!U20+탈로_DATA!U20</f>
        <v>0</v>
      </c>
      <c r="P24" s="972">
        <f>망길_DATA!V20+탈로_DATA!V20</f>
        <v>0</v>
      </c>
      <c r="Q24" s="1009">
        <f>망길_DATA!W20+탈로_DATA!W20</f>
        <v>4</v>
      </c>
      <c r="R24" s="1010">
        <f>망길_DATA!X20+탈로_DATA!X20</f>
        <v>840</v>
      </c>
      <c r="S24" s="983" t="str">
        <f t="shared" si="143"/>
        <v/>
      </c>
      <c r="T24" s="257" t="str">
        <f t="shared" si="144"/>
        <v/>
      </c>
      <c r="U24" s="339">
        <f>망길_DATA!AC20+탈로_DATA!AC20</f>
        <v>0</v>
      </c>
      <c r="V24" s="339">
        <f>망길_DATA!AD20+탈로_DATA!AD20</f>
        <v>0</v>
      </c>
      <c r="W24" s="258"/>
      <c r="X24" s="264"/>
      <c r="Y24" s="547">
        <f>망길_DATA!AK20+탈로_DATA!AK20</f>
        <v>0</v>
      </c>
      <c r="Z24" s="975">
        <f>망길_DATA!AL20+탈로_DATA!AL20</f>
        <v>0</v>
      </c>
      <c r="AA24" s="1009">
        <f>망길_DATA!AM20+탈로_DATA!AM20</f>
        <v>4</v>
      </c>
      <c r="AB24" s="1010">
        <f>망길_DATA!AN20+탈로_DATA!AN20</f>
        <v>700.4</v>
      </c>
      <c r="AC24" s="983" t="str">
        <f t="shared" si="85"/>
        <v/>
      </c>
      <c r="AD24" s="257" t="str">
        <f t="shared" si="86"/>
        <v/>
      </c>
      <c r="AE24" s="341">
        <f>망길_DATA!AS20+탈로_DATA!AS20</f>
        <v>0</v>
      </c>
      <c r="AF24" s="341">
        <f>망길_DATA!AT20+탈로_DATA!AT20</f>
        <v>0</v>
      </c>
      <c r="AG24" s="258"/>
      <c r="AH24" s="264"/>
      <c r="AI24" s="547">
        <f>망길_DATA!BA20+탈로_DATA!BA20</f>
        <v>0</v>
      </c>
      <c r="AJ24" s="972">
        <f>망길_DATA!BB20+탈로_DATA!BB20</f>
        <v>0</v>
      </c>
      <c r="AK24" s="1009">
        <f>망길_DATA!BC20+탈로_DATA!BC20</f>
        <v>2</v>
      </c>
      <c r="AL24" s="1010">
        <f>망길_DATA!BD20+탈로_DATA!BD20</f>
        <v>320</v>
      </c>
      <c r="AM24" s="983" t="str">
        <f t="shared" si="89"/>
        <v/>
      </c>
      <c r="AN24" s="257" t="str">
        <f t="shared" si="90"/>
        <v/>
      </c>
      <c r="AO24" s="339">
        <f>망길_DATA!BI20+탈로_DATA!BI20</f>
        <v>0</v>
      </c>
      <c r="AP24" s="339">
        <f>망길_DATA!BJ20+탈로_DATA!BJ20</f>
        <v>0</v>
      </c>
      <c r="AQ24" s="258"/>
      <c r="AR24" s="264"/>
      <c r="AS24" s="547">
        <f>망길_DATA!BQ20+탈로_DATA!BQ20</f>
        <v>0</v>
      </c>
      <c r="AT24" s="972">
        <f>망길_DATA!BR20+탈로_DATA!BR20</f>
        <v>0</v>
      </c>
      <c r="AU24" s="1009">
        <f>망길_DATA!BS20+탈로_DATA!BS20</f>
        <v>0</v>
      </c>
      <c r="AV24" s="1010">
        <f>망길_DATA!BT20+탈로_DATA!BT20</f>
        <v>0</v>
      </c>
      <c r="AW24" s="983" t="str">
        <f t="shared" si="93"/>
        <v/>
      </c>
      <c r="AX24" s="257" t="str">
        <f t="shared" si="94"/>
        <v/>
      </c>
      <c r="AY24" s="339">
        <f>망길_DATA!BY20+탈로_DATA!BY20</f>
        <v>16</v>
      </c>
      <c r="AZ24" s="339">
        <f>망길_DATA!BZ20+탈로_DATA!BZ20</f>
        <v>2415</v>
      </c>
      <c r="BA24" s="258"/>
      <c r="BB24" s="264"/>
      <c r="BC24" s="547">
        <f>망길_DATA!CG20+탈로_DATA!CG20</f>
        <v>0</v>
      </c>
      <c r="BD24" s="972">
        <f>망길_DATA!CH20+탈로_DATA!CH20</f>
        <v>0</v>
      </c>
      <c r="BE24" s="1009">
        <f>망길_DATA!CI20+탈로_DATA!CI20</f>
        <v>0</v>
      </c>
      <c r="BF24" s="1010">
        <f>망길_DATA!CJ20+탈로_DATA!CJ20</f>
        <v>0</v>
      </c>
      <c r="BG24" s="983" t="str">
        <f t="shared" si="97"/>
        <v/>
      </c>
      <c r="BH24" s="257" t="str">
        <f t="shared" si="98"/>
        <v/>
      </c>
      <c r="BI24" s="339">
        <f>망길_DATA!CO20+탈로_DATA!CO20</f>
        <v>4</v>
      </c>
      <c r="BJ24" s="339">
        <f>망길_DATA!CP20+탈로_DATA!CP20</f>
        <v>600</v>
      </c>
      <c r="BK24" s="258"/>
      <c r="BL24" s="264"/>
      <c r="BM24" s="547">
        <f>망길_DATA!CW20+탈로_DATA!CW20</f>
        <v>0</v>
      </c>
      <c r="BN24" s="339">
        <f>망길_DATA!CX20+탈로_DATA!CX20</f>
        <v>0</v>
      </c>
      <c r="BO24" s="339">
        <f>망길_DATA!CY20+탈로_DATA!CY20</f>
        <v>0</v>
      </c>
      <c r="BP24" s="339">
        <f>망길_DATA!CZ20+탈로_DATA!CZ20</f>
        <v>0</v>
      </c>
      <c r="BQ24" s="257" t="str">
        <f t="shared" si="101"/>
        <v/>
      </c>
      <c r="BR24" s="257" t="str">
        <f t="shared" si="102"/>
        <v/>
      </c>
      <c r="BS24" s="339">
        <f>망길_DATA!DE20+탈로_DATA!DE20</f>
        <v>0</v>
      </c>
      <c r="BT24" s="339">
        <f>망길_DATA!DF20+탈로_DATA!DF20</f>
        <v>0</v>
      </c>
      <c r="BU24" s="258"/>
      <c r="BV24" s="264"/>
      <c r="BW24" s="547">
        <f>망길_DATA!DM20+탈로_DATA!DM20</f>
        <v>0</v>
      </c>
      <c r="BX24" s="339">
        <f>망길_DATA!DN20+탈로_DATA!DN20</f>
        <v>0</v>
      </c>
      <c r="BY24" s="339">
        <f>망길_DATA!DO20+탈로_DATA!DO20</f>
        <v>0</v>
      </c>
      <c r="BZ24" s="339">
        <f>망길_DATA!DP20+탈로_DATA!DP20</f>
        <v>0</v>
      </c>
      <c r="CA24" s="257" t="str">
        <f t="shared" si="105"/>
        <v/>
      </c>
      <c r="CB24" s="257" t="str">
        <f t="shared" si="106"/>
        <v/>
      </c>
      <c r="CC24" s="339">
        <f>망길_DATA!DU20+탈로_DATA!DU20</f>
        <v>0</v>
      </c>
      <c r="CD24" s="339">
        <f>망길_DATA!DV20+탈로_DATA!DV20</f>
        <v>0</v>
      </c>
      <c r="CE24" s="258"/>
      <c r="CF24" s="264"/>
      <c r="CG24" s="547">
        <f>망길_DATA!EC20+탈로_DATA!EC20</f>
        <v>0</v>
      </c>
      <c r="CH24" s="339">
        <f>망길_DATA!ED20+탈로_DATA!ED20</f>
        <v>0</v>
      </c>
      <c r="CI24" s="339">
        <f>망길_DATA!EE20+탈로_DATA!EE20</f>
        <v>0</v>
      </c>
      <c r="CJ24" s="339">
        <f>망길_DATA!EF20+탈로_DATA!EF20</f>
        <v>0</v>
      </c>
      <c r="CK24" s="257" t="str">
        <f t="shared" si="109"/>
        <v/>
      </c>
      <c r="CL24" s="257" t="str">
        <f t="shared" si="110"/>
        <v/>
      </c>
      <c r="CM24" s="339">
        <f>망길_DATA!EK20+탈로_DATA!EK20</f>
        <v>0</v>
      </c>
      <c r="CN24" s="339">
        <f>망길_DATA!EL20+탈로_DATA!EL20</f>
        <v>0</v>
      </c>
      <c r="CO24" s="258"/>
      <c r="CP24" s="264"/>
      <c r="CQ24" s="547">
        <f>망길_DATA!ES20+탈로_DATA!ES20</f>
        <v>0</v>
      </c>
      <c r="CR24" s="339">
        <f>망길_DATA!ET20+탈로_DATA!ET20</f>
        <v>0</v>
      </c>
      <c r="CS24" s="339">
        <f>망길_DATA!EU20+탈로_DATA!EU20</f>
        <v>0</v>
      </c>
      <c r="CT24" s="339">
        <f>망길_DATA!EV20+탈로_DATA!EV20</f>
        <v>0</v>
      </c>
      <c r="CU24" s="257" t="str">
        <f t="shared" si="113"/>
        <v/>
      </c>
      <c r="CV24" s="257" t="str">
        <f t="shared" si="114"/>
        <v/>
      </c>
      <c r="CW24" s="339">
        <f>망길_DATA!FA20+탈로_DATA!FA20</f>
        <v>0</v>
      </c>
      <c r="CX24" s="339">
        <f>망길_DATA!FB20+탈로_DATA!FB20</f>
        <v>0</v>
      </c>
      <c r="CY24" s="258"/>
      <c r="CZ24" s="264"/>
      <c r="DA24" s="547">
        <f>망길_DATA!FI20+탈로_DATA!FI20</f>
        <v>0</v>
      </c>
      <c r="DB24" s="339">
        <f>망길_DATA!FJ20+탈로_DATA!FJ20</f>
        <v>0</v>
      </c>
      <c r="DC24" s="339">
        <f>망길_DATA!FK20+탈로_DATA!FK20</f>
        <v>0</v>
      </c>
      <c r="DD24" s="339">
        <f>망길_DATA!FL20+탈로_DATA!FL20</f>
        <v>0</v>
      </c>
      <c r="DE24" s="257" t="str">
        <f t="shared" si="117"/>
        <v/>
      </c>
      <c r="DF24" s="257" t="str">
        <f t="shared" si="118"/>
        <v/>
      </c>
      <c r="DG24" s="339">
        <f>망길_DATA!FQ20+탈로_DATA!FQ20</f>
        <v>0</v>
      </c>
      <c r="DH24" s="339">
        <f>망길_DATA!FR20+탈로_DATA!FR20</f>
        <v>0</v>
      </c>
      <c r="DI24" s="258"/>
      <c r="DJ24" s="264"/>
      <c r="DK24" s="547">
        <f>망길_DATA!FY20+탈로_DATA!FY20</f>
        <v>0</v>
      </c>
      <c r="DL24" s="339">
        <f>망길_DATA!FZ20+탈로_DATA!FZ20</f>
        <v>0</v>
      </c>
      <c r="DM24" s="339">
        <f>망길_DATA!GA20+탈로_DATA!GA20</f>
        <v>0</v>
      </c>
      <c r="DN24" s="339">
        <f>망길_DATA!GB20+탈로_DATA!GB20</f>
        <v>0</v>
      </c>
      <c r="DO24" s="257" t="str">
        <f t="shared" si="121"/>
        <v/>
      </c>
      <c r="DP24" s="257" t="str">
        <f t="shared" si="122"/>
        <v/>
      </c>
      <c r="DQ24" s="339">
        <f>망길_DATA!GG20+탈로_DATA!GG20</f>
        <v>3</v>
      </c>
      <c r="DR24" s="339">
        <f>망길_DATA!GH20+탈로_DATA!GH20</f>
        <v>570</v>
      </c>
      <c r="DS24" s="258"/>
      <c r="DT24" s="264"/>
      <c r="DU24" s="547">
        <f>망길_DATA!GO20+탈로_DATA!GO20</f>
        <v>0</v>
      </c>
      <c r="DV24" s="339">
        <f>망길_DATA!GP20+탈로_DATA!GP20</f>
        <v>0</v>
      </c>
      <c r="DW24" s="339">
        <f>망길_DATA!GQ20+탈로_DATA!GQ20</f>
        <v>0</v>
      </c>
      <c r="DX24" s="339">
        <f>망길_DATA!GR20+탈로_DATA!GR20</f>
        <v>0</v>
      </c>
      <c r="DY24" s="257" t="str">
        <f t="shared" si="125"/>
        <v/>
      </c>
      <c r="DZ24" s="257" t="str">
        <f t="shared" si="126"/>
        <v/>
      </c>
      <c r="EA24" s="339">
        <f>망길_DATA!GW20+탈로_DATA!GW20</f>
        <v>15</v>
      </c>
      <c r="EB24" s="339">
        <f>망길_DATA!GX20+탈로_DATA!GX20</f>
        <v>2605.1</v>
      </c>
      <c r="EC24" s="258"/>
      <c r="ED24" s="264"/>
    </row>
    <row r="25" spans="1:207" s="127" customFormat="1">
      <c r="A25" s="14"/>
      <c r="B25" s="1664"/>
      <c r="C25" s="136"/>
      <c r="D25" s="132" t="s">
        <v>137</v>
      </c>
      <c r="E25" s="555">
        <f t="shared" si="133"/>
        <v>0</v>
      </c>
      <c r="F25" s="556">
        <f t="shared" si="134"/>
        <v>0</v>
      </c>
      <c r="G25" s="556">
        <f t="shared" si="135"/>
        <v>12</v>
      </c>
      <c r="H25" s="556">
        <f t="shared" si="136"/>
        <v>2842.7999999999997</v>
      </c>
      <c r="I25" s="557" t="str">
        <f t="shared" si="137"/>
        <v/>
      </c>
      <c r="J25" s="557" t="str">
        <f t="shared" si="138"/>
        <v/>
      </c>
      <c r="K25" s="556">
        <f t="shared" si="139"/>
        <v>33</v>
      </c>
      <c r="L25" s="556">
        <f t="shared" si="140"/>
        <v>4999.6000000000004</v>
      </c>
      <c r="M25" s="557">
        <f t="shared" si="141"/>
        <v>0.36363636363636365</v>
      </c>
      <c r="N25" s="558">
        <f t="shared" si="142"/>
        <v>0.56860548843907499</v>
      </c>
      <c r="O25" s="339">
        <f>망길_DATA!U21+탈로_DATA!U21</f>
        <v>0</v>
      </c>
      <c r="P25" s="972">
        <f>망길_DATA!V21+탈로_DATA!V21</f>
        <v>0</v>
      </c>
      <c r="Q25" s="1009">
        <f>망길_DATA!W21+탈로_DATA!W21</f>
        <v>2</v>
      </c>
      <c r="R25" s="1010">
        <f>망길_DATA!X21+탈로_DATA!X21</f>
        <v>432.6</v>
      </c>
      <c r="S25" s="983" t="str">
        <f t="shared" si="143"/>
        <v/>
      </c>
      <c r="T25" s="257" t="str">
        <f t="shared" si="144"/>
        <v/>
      </c>
      <c r="U25" s="339">
        <f>망길_DATA!AC21+탈로_DATA!AC21</f>
        <v>0</v>
      </c>
      <c r="V25" s="339">
        <f>망길_DATA!AD21+탈로_DATA!AD21</f>
        <v>0</v>
      </c>
      <c r="W25" s="258"/>
      <c r="X25" s="264"/>
      <c r="Y25" s="547">
        <f>망길_DATA!AK21+탈로_DATA!AK21</f>
        <v>0</v>
      </c>
      <c r="Z25" s="975">
        <f>망길_DATA!AL21+탈로_DATA!AL21</f>
        <v>0</v>
      </c>
      <c r="AA25" s="1009">
        <f>망길_DATA!AM21+탈로_DATA!AM21</f>
        <v>10</v>
      </c>
      <c r="AB25" s="1010">
        <f>망길_DATA!AN21+탈로_DATA!AN21</f>
        <v>2410.1999999999998</v>
      </c>
      <c r="AC25" s="983" t="str">
        <f t="shared" si="85"/>
        <v/>
      </c>
      <c r="AD25" s="257" t="str">
        <f t="shared" si="86"/>
        <v/>
      </c>
      <c r="AE25" s="341">
        <f>망길_DATA!AS21+탈로_DATA!AS21</f>
        <v>0</v>
      </c>
      <c r="AF25" s="341">
        <f>망길_DATA!AT21+탈로_DATA!AT21</f>
        <v>0</v>
      </c>
      <c r="AG25" s="258"/>
      <c r="AH25" s="264"/>
      <c r="AI25" s="547">
        <f>망길_DATA!BA21+탈로_DATA!BA21</f>
        <v>0</v>
      </c>
      <c r="AJ25" s="972">
        <f>망길_DATA!BB21+탈로_DATA!BB21</f>
        <v>0</v>
      </c>
      <c r="AK25" s="1009">
        <f>망길_DATA!BC21+탈로_DATA!BC21</f>
        <v>0</v>
      </c>
      <c r="AL25" s="1010">
        <f>망길_DATA!BD21+탈로_DATA!BD21</f>
        <v>0</v>
      </c>
      <c r="AM25" s="983" t="str">
        <f t="shared" si="89"/>
        <v/>
      </c>
      <c r="AN25" s="257" t="str">
        <f t="shared" si="90"/>
        <v/>
      </c>
      <c r="AO25" s="339">
        <f>망길_DATA!BI21+탈로_DATA!BI21</f>
        <v>0</v>
      </c>
      <c r="AP25" s="339">
        <f>망길_DATA!BJ21+탈로_DATA!BJ21</f>
        <v>0</v>
      </c>
      <c r="AQ25" s="258"/>
      <c r="AR25" s="264"/>
      <c r="AS25" s="547">
        <f>망길_DATA!BQ21+탈로_DATA!BQ21</f>
        <v>0</v>
      </c>
      <c r="AT25" s="972">
        <f>망길_DATA!BR21+탈로_DATA!BR21</f>
        <v>0</v>
      </c>
      <c r="AU25" s="1009">
        <f>망길_DATA!BS21+탈로_DATA!BS21</f>
        <v>0</v>
      </c>
      <c r="AV25" s="1010">
        <f>망길_DATA!BT21+탈로_DATA!BT21</f>
        <v>0</v>
      </c>
      <c r="AW25" s="983" t="str">
        <f t="shared" si="93"/>
        <v/>
      </c>
      <c r="AX25" s="257" t="str">
        <f t="shared" si="94"/>
        <v/>
      </c>
      <c r="AY25" s="339">
        <f>망길_DATA!BY21+탈로_DATA!BY21</f>
        <v>8</v>
      </c>
      <c r="AZ25" s="339">
        <f>망길_DATA!BZ21+탈로_DATA!BZ21</f>
        <v>900</v>
      </c>
      <c r="BA25" s="258"/>
      <c r="BB25" s="264"/>
      <c r="BC25" s="547">
        <f>망길_DATA!CG21+탈로_DATA!CG21</f>
        <v>0</v>
      </c>
      <c r="BD25" s="972">
        <f>망길_DATA!CH21+탈로_DATA!CH21</f>
        <v>0</v>
      </c>
      <c r="BE25" s="1009">
        <f>망길_DATA!CI21+탈로_DATA!CI21</f>
        <v>0</v>
      </c>
      <c r="BF25" s="1010">
        <f>망길_DATA!CJ21+탈로_DATA!CJ21</f>
        <v>0</v>
      </c>
      <c r="BG25" s="983" t="str">
        <f t="shared" si="97"/>
        <v/>
      </c>
      <c r="BH25" s="257" t="str">
        <f t="shared" si="98"/>
        <v/>
      </c>
      <c r="BI25" s="339">
        <f>망길_DATA!CO21+탈로_DATA!CO21</f>
        <v>4</v>
      </c>
      <c r="BJ25" s="339">
        <f>망길_DATA!CP21+탈로_DATA!CP21</f>
        <v>659</v>
      </c>
      <c r="BK25" s="258"/>
      <c r="BL25" s="264"/>
      <c r="BM25" s="547">
        <f>망길_DATA!CW21+탈로_DATA!CW21</f>
        <v>0</v>
      </c>
      <c r="BN25" s="339">
        <f>망길_DATA!CX21+탈로_DATA!CX21</f>
        <v>0</v>
      </c>
      <c r="BO25" s="339">
        <f>망길_DATA!CY21+탈로_DATA!CY21</f>
        <v>0</v>
      </c>
      <c r="BP25" s="339">
        <f>망길_DATA!CZ21+탈로_DATA!CZ21</f>
        <v>0</v>
      </c>
      <c r="BQ25" s="257" t="str">
        <f t="shared" si="101"/>
        <v/>
      </c>
      <c r="BR25" s="257" t="str">
        <f t="shared" si="102"/>
        <v/>
      </c>
      <c r="BS25" s="339">
        <f>망길_DATA!DE21+탈로_DATA!DE21</f>
        <v>0</v>
      </c>
      <c r="BT25" s="339">
        <f>망길_DATA!DF21+탈로_DATA!DF21</f>
        <v>0</v>
      </c>
      <c r="BU25" s="258"/>
      <c r="BV25" s="264"/>
      <c r="BW25" s="547">
        <f>망길_DATA!DM21+탈로_DATA!DM21</f>
        <v>0</v>
      </c>
      <c r="BX25" s="339">
        <f>망길_DATA!DN21+탈로_DATA!DN21</f>
        <v>0</v>
      </c>
      <c r="BY25" s="339">
        <f>망길_DATA!DO21+탈로_DATA!DO21</f>
        <v>0</v>
      </c>
      <c r="BZ25" s="339">
        <f>망길_DATA!DP21+탈로_DATA!DP21</f>
        <v>0</v>
      </c>
      <c r="CA25" s="257" t="str">
        <f t="shared" si="105"/>
        <v/>
      </c>
      <c r="CB25" s="257" t="str">
        <f t="shared" si="106"/>
        <v/>
      </c>
      <c r="CC25" s="339">
        <f>망길_DATA!DU21+탈로_DATA!DU21</f>
        <v>0</v>
      </c>
      <c r="CD25" s="339">
        <f>망길_DATA!DV21+탈로_DATA!DV21</f>
        <v>0</v>
      </c>
      <c r="CE25" s="258"/>
      <c r="CF25" s="264"/>
      <c r="CG25" s="547">
        <f>망길_DATA!EC21+탈로_DATA!EC21</f>
        <v>0</v>
      </c>
      <c r="CH25" s="339">
        <f>망길_DATA!ED21+탈로_DATA!ED21</f>
        <v>0</v>
      </c>
      <c r="CI25" s="339">
        <f>망길_DATA!EE21+탈로_DATA!EE21</f>
        <v>0</v>
      </c>
      <c r="CJ25" s="339">
        <f>망길_DATA!EF21+탈로_DATA!EF21</f>
        <v>0</v>
      </c>
      <c r="CK25" s="257" t="str">
        <f t="shared" si="109"/>
        <v/>
      </c>
      <c r="CL25" s="257" t="str">
        <f t="shared" si="110"/>
        <v/>
      </c>
      <c r="CM25" s="339">
        <f>망길_DATA!EK21+탈로_DATA!EK21</f>
        <v>5</v>
      </c>
      <c r="CN25" s="339">
        <f>망길_DATA!EL21+탈로_DATA!EL21</f>
        <v>824</v>
      </c>
      <c r="CO25" s="258"/>
      <c r="CP25" s="264"/>
      <c r="CQ25" s="547">
        <f>망길_DATA!ES21+탈로_DATA!ES21</f>
        <v>0</v>
      </c>
      <c r="CR25" s="339">
        <f>망길_DATA!ET21+탈로_DATA!ET21</f>
        <v>0</v>
      </c>
      <c r="CS25" s="339">
        <f>망길_DATA!EU21+탈로_DATA!EU21</f>
        <v>0</v>
      </c>
      <c r="CT25" s="339">
        <f>망길_DATA!EV21+탈로_DATA!EV21</f>
        <v>0</v>
      </c>
      <c r="CU25" s="257" t="str">
        <f t="shared" si="113"/>
        <v/>
      </c>
      <c r="CV25" s="257" t="str">
        <f t="shared" si="114"/>
        <v/>
      </c>
      <c r="CW25" s="339">
        <f>망길_DATA!FA21+탈로_DATA!FA21</f>
        <v>8</v>
      </c>
      <c r="CX25" s="339">
        <f>망길_DATA!FB21+탈로_DATA!FB21</f>
        <v>1318</v>
      </c>
      <c r="CY25" s="258"/>
      <c r="CZ25" s="264"/>
      <c r="DA25" s="547">
        <f>망길_DATA!FI21+탈로_DATA!FI21</f>
        <v>0</v>
      </c>
      <c r="DB25" s="339">
        <f>망길_DATA!FJ21+탈로_DATA!FJ21</f>
        <v>0</v>
      </c>
      <c r="DC25" s="339">
        <f>망길_DATA!FK21+탈로_DATA!FK21</f>
        <v>0</v>
      </c>
      <c r="DD25" s="339">
        <f>망길_DATA!FL21+탈로_DATA!FL21</f>
        <v>0</v>
      </c>
      <c r="DE25" s="257" t="str">
        <f t="shared" si="117"/>
        <v/>
      </c>
      <c r="DF25" s="257" t="str">
        <f t="shared" si="118"/>
        <v/>
      </c>
      <c r="DG25" s="339">
        <f>망길_DATA!FQ21+탈로_DATA!FQ21</f>
        <v>6</v>
      </c>
      <c r="DH25" s="339">
        <f>망길_DATA!FR21+탈로_DATA!FR21</f>
        <v>969</v>
      </c>
      <c r="DI25" s="258"/>
      <c r="DJ25" s="264"/>
      <c r="DK25" s="547">
        <f>망길_DATA!FY21+탈로_DATA!FY21</f>
        <v>0</v>
      </c>
      <c r="DL25" s="339">
        <f>망길_DATA!FZ21+탈로_DATA!FZ21</f>
        <v>0</v>
      </c>
      <c r="DM25" s="339">
        <f>망길_DATA!GA21+탈로_DATA!GA21</f>
        <v>0</v>
      </c>
      <c r="DN25" s="339">
        <f>망길_DATA!GB21+탈로_DATA!GB21</f>
        <v>0</v>
      </c>
      <c r="DO25" s="257" t="str">
        <f t="shared" si="121"/>
        <v/>
      </c>
      <c r="DP25" s="257" t="str">
        <f t="shared" si="122"/>
        <v/>
      </c>
      <c r="DQ25" s="339">
        <f>망길_DATA!GG21+탈로_DATA!GG21</f>
        <v>0</v>
      </c>
      <c r="DR25" s="339">
        <f>망길_DATA!GH21+탈로_DATA!GH21</f>
        <v>0</v>
      </c>
      <c r="DS25" s="258"/>
      <c r="DT25" s="264"/>
      <c r="DU25" s="547">
        <f>망길_DATA!GO21+탈로_DATA!GO21</f>
        <v>0</v>
      </c>
      <c r="DV25" s="339">
        <f>망길_DATA!GP21+탈로_DATA!GP21</f>
        <v>0</v>
      </c>
      <c r="DW25" s="339">
        <f>망길_DATA!GQ21+탈로_DATA!GQ21</f>
        <v>0</v>
      </c>
      <c r="DX25" s="339">
        <f>망길_DATA!GR21+탈로_DATA!GR21</f>
        <v>0</v>
      </c>
      <c r="DY25" s="257" t="str">
        <f t="shared" si="125"/>
        <v/>
      </c>
      <c r="DZ25" s="257" t="str">
        <f t="shared" si="126"/>
        <v/>
      </c>
      <c r="EA25" s="339">
        <f>망길_DATA!GW21+탈로_DATA!GW21</f>
        <v>2</v>
      </c>
      <c r="EB25" s="339">
        <f>망길_DATA!GX21+탈로_DATA!GX21</f>
        <v>329.6</v>
      </c>
      <c r="EC25" s="258"/>
      <c r="ED25" s="264"/>
    </row>
    <row r="26" spans="1:207" s="127" customFormat="1">
      <c r="A26" s="14"/>
      <c r="B26" s="1664"/>
      <c r="C26" s="136"/>
      <c r="D26" s="132" t="s">
        <v>258</v>
      </c>
      <c r="E26" s="555">
        <f t="shared" si="133"/>
        <v>0</v>
      </c>
      <c r="F26" s="556">
        <f t="shared" si="134"/>
        <v>0</v>
      </c>
      <c r="G26" s="556">
        <f t="shared" si="135"/>
        <v>0</v>
      </c>
      <c r="H26" s="556">
        <f t="shared" si="136"/>
        <v>0</v>
      </c>
      <c r="I26" s="557" t="str">
        <f t="shared" si="137"/>
        <v/>
      </c>
      <c r="J26" s="557" t="str">
        <f t="shared" si="138"/>
        <v/>
      </c>
      <c r="K26" s="556">
        <f t="shared" si="139"/>
        <v>8</v>
      </c>
      <c r="L26" s="556">
        <f t="shared" si="140"/>
        <v>1258</v>
      </c>
      <c r="M26" s="557">
        <f t="shared" si="141"/>
        <v>0</v>
      </c>
      <c r="N26" s="558">
        <f t="shared" si="142"/>
        <v>0</v>
      </c>
      <c r="O26" s="339">
        <f>망길_DATA!U22+탈로_DATA!U22</f>
        <v>0</v>
      </c>
      <c r="P26" s="972">
        <f>망길_DATA!V22+탈로_DATA!V22</f>
        <v>0</v>
      </c>
      <c r="Q26" s="1009">
        <f>망길_DATA!W22+탈로_DATA!W22</f>
        <v>0</v>
      </c>
      <c r="R26" s="1010">
        <f>망길_DATA!X22+탈로_DATA!X22</f>
        <v>0</v>
      </c>
      <c r="S26" s="983" t="str">
        <f t="shared" si="143"/>
        <v/>
      </c>
      <c r="T26" s="257" t="str">
        <f t="shared" si="144"/>
        <v/>
      </c>
      <c r="U26" s="339">
        <f>망길_DATA!AC22+탈로_DATA!AC22</f>
        <v>0</v>
      </c>
      <c r="V26" s="339">
        <f>망길_DATA!AD22+탈로_DATA!AD22</f>
        <v>0</v>
      </c>
      <c r="W26" s="258"/>
      <c r="X26" s="264"/>
      <c r="Y26" s="547">
        <f>망길_DATA!AK22+탈로_DATA!AK22</f>
        <v>0</v>
      </c>
      <c r="Z26" s="975">
        <f>망길_DATA!AL22+탈로_DATA!AL22</f>
        <v>0</v>
      </c>
      <c r="AA26" s="1009">
        <f>망길_DATA!AM22+탈로_DATA!AM22</f>
        <v>0</v>
      </c>
      <c r="AB26" s="1010">
        <f>망길_DATA!AN22+탈로_DATA!AN22</f>
        <v>0</v>
      </c>
      <c r="AC26" s="983" t="str">
        <f t="shared" si="85"/>
        <v/>
      </c>
      <c r="AD26" s="257" t="str">
        <f t="shared" si="86"/>
        <v/>
      </c>
      <c r="AE26" s="341">
        <f>망길_DATA!AS22+탈로_DATA!AS22</f>
        <v>0</v>
      </c>
      <c r="AF26" s="341">
        <f>망길_DATA!AT22+탈로_DATA!AT22</f>
        <v>0</v>
      </c>
      <c r="AG26" s="258"/>
      <c r="AH26" s="264"/>
      <c r="AI26" s="547">
        <f>망길_DATA!BA22+탈로_DATA!BA22</f>
        <v>0</v>
      </c>
      <c r="AJ26" s="972">
        <f>망길_DATA!BB22+탈로_DATA!BB22</f>
        <v>0</v>
      </c>
      <c r="AK26" s="1009">
        <f>망길_DATA!BC22+탈로_DATA!BC22</f>
        <v>0</v>
      </c>
      <c r="AL26" s="1010">
        <f>망길_DATA!BD22+탈로_DATA!BD22</f>
        <v>0</v>
      </c>
      <c r="AM26" s="983" t="str">
        <f t="shared" si="89"/>
        <v/>
      </c>
      <c r="AN26" s="257" t="str">
        <f t="shared" si="90"/>
        <v/>
      </c>
      <c r="AO26" s="339">
        <f>망길_DATA!BI22+탈로_DATA!BI22</f>
        <v>0</v>
      </c>
      <c r="AP26" s="339">
        <f>망길_DATA!BJ22+탈로_DATA!BJ22</f>
        <v>0</v>
      </c>
      <c r="AQ26" s="258"/>
      <c r="AR26" s="264"/>
      <c r="AS26" s="547">
        <f>망길_DATA!BQ22+탈로_DATA!BQ22</f>
        <v>0</v>
      </c>
      <c r="AT26" s="972">
        <f>망길_DATA!BR22+탈로_DATA!BR22</f>
        <v>0</v>
      </c>
      <c r="AU26" s="1009">
        <f>망길_DATA!BS22+탈로_DATA!BS22</f>
        <v>0</v>
      </c>
      <c r="AV26" s="1010">
        <f>망길_DATA!BT22+탈로_DATA!BT22</f>
        <v>0</v>
      </c>
      <c r="AW26" s="983" t="str">
        <f t="shared" si="93"/>
        <v/>
      </c>
      <c r="AX26" s="257" t="str">
        <f t="shared" si="94"/>
        <v/>
      </c>
      <c r="AY26" s="339">
        <f>망길_DATA!BY22+탈로_DATA!BY22</f>
        <v>0</v>
      </c>
      <c r="AZ26" s="339">
        <f>망길_DATA!BZ22+탈로_DATA!BZ22</f>
        <v>0</v>
      </c>
      <c r="BA26" s="258"/>
      <c r="BB26" s="264"/>
      <c r="BC26" s="547">
        <f>망길_DATA!CG22+탈로_DATA!CG22</f>
        <v>0</v>
      </c>
      <c r="BD26" s="972">
        <f>망길_DATA!CH22+탈로_DATA!CH22</f>
        <v>0</v>
      </c>
      <c r="BE26" s="1009">
        <f>망길_DATA!CI22+탈로_DATA!CI22</f>
        <v>0</v>
      </c>
      <c r="BF26" s="1010">
        <f>망길_DATA!CJ22+탈로_DATA!CJ22</f>
        <v>0</v>
      </c>
      <c r="BG26" s="983" t="str">
        <f t="shared" si="97"/>
        <v/>
      </c>
      <c r="BH26" s="257" t="str">
        <f t="shared" si="98"/>
        <v/>
      </c>
      <c r="BI26" s="339">
        <f>망길_DATA!CO22+탈로_DATA!CO22</f>
        <v>0</v>
      </c>
      <c r="BJ26" s="339">
        <f>망길_DATA!CP22+탈로_DATA!CP22</f>
        <v>0</v>
      </c>
      <c r="BK26" s="258"/>
      <c r="BL26" s="264"/>
      <c r="BM26" s="547">
        <f>망길_DATA!CW22+탈로_DATA!CW22</f>
        <v>0</v>
      </c>
      <c r="BN26" s="339">
        <f>망길_DATA!CX22+탈로_DATA!CX22</f>
        <v>0</v>
      </c>
      <c r="BO26" s="339">
        <f>망길_DATA!CY22+탈로_DATA!CY22</f>
        <v>0</v>
      </c>
      <c r="BP26" s="339">
        <f>망길_DATA!CZ22+탈로_DATA!CZ22</f>
        <v>0</v>
      </c>
      <c r="BQ26" s="257" t="str">
        <f t="shared" si="101"/>
        <v/>
      </c>
      <c r="BR26" s="257" t="str">
        <f t="shared" si="102"/>
        <v/>
      </c>
      <c r="BS26" s="339">
        <f>망길_DATA!DE22+탈로_DATA!DE22</f>
        <v>6</v>
      </c>
      <c r="BT26" s="339">
        <f>망길_DATA!DF22+탈로_DATA!DF22</f>
        <v>928</v>
      </c>
      <c r="BU26" s="258"/>
      <c r="BV26" s="264"/>
      <c r="BW26" s="547">
        <f>망길_DATA!DM22+탈로_DATA!DM22</f>
        <v>0</v>
      </c>
      <c r="BX26" s="339">
        <f>망길_DATA!DN22+탈로_DATA!DN22</f>
        <v>0</v>
      </c>
      <c r="BY26" s="339">
        <f>망길_DATA!DO22+탈로_DATA!DO22</f>
        <v>0</v>
      </c>
      <c r="BZ26" s="339">
        <f>망길_DATA!DP22+탈로_DATA!DP22</f>
        <v>0</v>
      </c>
      <c r="CA26" s="257" t="str">
        <f t="shared" si="105"/>
        <v/>
      </c>
      <c r="CB26" s="257" t="str">
        <f t="shared" si="106"/>
        <v/>
      </c>
      <c r="CC26" s="339">
        <f>망길_DATA!DU22+탈로_DATA!DU22</f>
        <v>0</v>
      </c>
      <c r="CD26" s="339">
        <f>망길_DATA!DV22+탈로_DATA!DV22</f>
        <v>0</v>
      </c>
      <c r="CE26" s="258"/>
      <c r="CF26" s="264"/>
      <c r="CG26" s="547">
        <f>망길_DATA!EC22+탈로_DATA!EC22</f>
        <v>0</v>
      </c>
      <c r="CH26" s="339">
        <f>망길_DATA!ED22+탈로_DATA!ED22</f>
        <v>0</v>
      </c>
      <c r="CI26" s="339">
        <f>망길_DATA!EE22+탈로_DATA!EE22</f>
        <v>0</v>
      </c>
      <c r="CJ26" s="339">
        <f>망길_DATA!EF22+탈로_DATA!EF22</f>
        <v>0</v>
      </c>
      <c r="CK26" s="257" t="str">
        <f t="shared" si="109"/>
        <v/>
      </c>
      <c r="CL26" s="257" t="str">
        <f t="shared" si="110"/>
        <v/>
      </c>
      <c r="CM26" s="339">
        <f>망길_DATA!EK22+탈로_DATA!EK22</f>
        <v>0</v>
      </c>
      <c r="CN26" s="339">
        <f>망길_DATA!EL22+탈로_DATA!EL22</f>
        <v>0</v>
      </c>
      <c r="CO26" s="258"/>
      <c r="CP26" s="264"/>
      <c r="CQ26" s="547">
        <f>망길_DATA!ES22+탈로_DATA!ES22</f>
        <v>0</v>
      </c>
      <c r="CR26" s="339">
        <f>망길_DATA!ET22+탈로_DATA!ET22</f>
        <v>0</v>
      </c>
      <c r="CS26" s="339">
        <f>망길_DATA!EU22+탈로_DATA!EU22</f>
        <v>0</v>
      </c>
      <c r="CT26" s="339">
        <f>망길_DATA!EV22+탈로_DATA!EV22</f>
        <v>0</v>
      </c>
      <c r="CU26" s="257" t="str">
        <f t="shared" si="113"/>
        <v/>
      </c>
      <c r="CV26" s="257" t="str">
        <f t="shared" si="114"/>
        <v/>
      </c>
      <c r="CW26" s="339">
        <f>망길_DATA!FA22+탈로_DATA!FA22</f>
        <v>0</v>
      </c>
      <c r="CX26" s="339">
        <f>망길_DATA!FB22+탈로_DATA!FB22</f>
        <v>0</v>
      </c>
      <c r="CY26" s="258"/>
      <c r="CZ26" s="264"/>
      <c r="DA26" s="547">
        <f>망길_DATA!FI22+탈로_DATA!FI22</f>
        <v>0</v>
      </c>
      <c r="DB26" s="339">
        <f>망길_DATA!FJ22+탈로_DATA!FJ22</f>
        <v>0</v>
      </c>
      <c r="DC26" s="339">
        <f>망길_DATA!FK22+탈로_DATA!FK22</f>
        <v>0</v>
      </c>
      <c r="DD26" s="339">
        <f>망길_DATA!FL22+탈로_DATA!FL22</f>
        <v>0</v>
      </c>
      <c r="DE26" s="257" t="str">
        <f t="shared" si="117"/>
        <v/>
      </c>
      <c r="DF26" s="257" t="str">
        <f t="shared" si="118"/>
        <v/>
      </c>
      <c r="DG26" s="339">
        <f>망길_DATA!FQ22+탈로_DATA!FQ22</f>
        <v>2</v>
      </c>
      <c r="DH26" s="339">
        <f>망길_DATA!FR22+탈로_DATA!FR22</f>
        <v>330</v>
      </c>
      <c r="DI26" s="258"/>
      <c r="DJ26" s="264"/>
      <c r="DK26" s="547">
        <f>망길_DATA!FY22+탈로_DATA!FY22</f>
        <v>0</v>
      </c>
      <c r="DL26" s="339">
        <f>망길_DATA!FZ22+탈로_DATA!FZ22</f>
        <v>0</v>
      </c>
      <c r="DM26" s="339">
        <f>망길_DATA!GA22+탈로_DATA!GA22</f>
        <v>0</v>
      </c>
      <c r="DN26" s="339">
        <f>망길_DATA!GB22+탈로_DATA!GB22</f>
        <v>0</v>
      </c>
      <c r="DO26" s="257" t="str">
        <f t="shared" si="121"/>
        <v/>
      </c>
      <c r="DP26" s="257" t="str">
        <f t="shared" si="122"/>
        <v/>
      </c>
      <c r="DQ26" s="339">
        <f>망길_DATA!GG22+탈로_DATA!GG22</f>
        <v>0</v>
      </c>
      <c r="DR26" s="339">
        <f>망길_DATA!GH22+탈로_DATA!GH22</f>
        <v>0</v>
      </c>
      <c r="DS26" s="258"/>
      <c r="DT26" s="264"/>
      <c r="DU26" s="547">
        <f>망길_DATA!GO22+탈로_DATA!GO22</f>
        <v>0</v>
      </c>
      <c r="DV26" s="339">
        <f>망길_DATA!GP22+탈로_DATA!GP22</f>
        <v>0</v>
      </c>
      <c r="DW26" s="339">
        <f>망길_DATA!GQ22+탈로_DATA!GQ22</f>
        <v>0</v>
      </c>
      <c r="DX26" s="339">
        <f>망길_DATA!GR22+탈로_DATA!GR22</f>
        <v>0</v>
      </c>
      <c r="DY26" s="257" t="str">
        <f t="shared" si="125"/>
        <v/>
      </c>
      <c r="DZ26" s="257" t="str">
        <f t="shared" si="126"/>
        <v/>
      </c>
      <c r="EA26" s="339">
        <f>망길_DATA!GW22+탈로_DATA!GW22</f>
        <v>0</v>
      </c>
      <c r="EB26" s="339">
        <f>망길_DATA!GX22+탈로_DATA!GX22</f>
        <v>0</v>
      </c>
      <c r="EC26" s="258"/>
      <c r="ED26" s="264"/>
    </row>
    <row r="27" spans="1:207" s="127" customFormat="1">
      <c r="A27" s="14"/>
      <c r="B27" s="1664"/>
      <c r="C27" s="136"/>
      <c r="D27" s="132" t="s">
        <v>138</v>
      </c>
      <c r="E27" s="555">
        <f t="shared" si="133"/>
        <v>0</v>
      </c>
      <c r="F27" s="556">
        <f t="shared" si="134"/>
        <v>0</v>
      </c>
      <c r="G27" s="556">
        <f t="shared" si="135"/>
        <v>3</v>
      </c>
      <c r="H27" s="556">
        <f t="shared" si="136"/>
        <v>480</v>
      </c>
      <c r="I27" s="557" t="str">
        <f t="shared" si="137"/>
        <v/>
      </c>
      <c r="J27" s="557" t="str">
        <f t="shared" si="138"/>
        <v/>
      </c>
      <c r="K27" s="556">
        <f t="shared" si="139"/>
        <v>5</v>
      </c>
      <c r="L27" s="556">
        <f t="shared" si="140"/>
        <v>840</v>
      </c>
      <c r="M27" s="557">
        <f t="shared" si="141"/>
        <v>0.6</v>
      </c>
      <c r="N27" s="558">
        <f t="shared" si="142"/>
        <v>0.5714285714285714</v>
      </c>
      <c r="O27" s="339">
        <f>망길_DATA!U23+탈로_DATA!U23</f>
        <v>0</v>
      </c>
      <c r="P27" s="972">
        <f>망길_DATA!V23+탈로_DATA!V23</f>
        <v>0</v>
      </c>
      <c r="Q27" s="1009">
        <f>망길_DATA!W23+탈로_DATA!W23</f>
        <v>0</v>
      </c>
      <c r="R27" s="1010">
        <f>망길_DATA!X23+탈로_DATA!X23</f>
        <v>0</v>
      </c>
      <c r="S27" s="983" t="str">
        <f t="shared" si="143"/>
        <v/>
      </c>
      <c r="T27" s="257" t="str">
        <f t="shared" si="144"/>
        <v/>
      </c>
      <c r="U27" s="339">
        <f>망길_DATA!AC23+탈로_DATA!AC23</f>
        <v>0</v>
      </c>
      <c r="V27" s="339">
        <f>망길_DATA!AD23+탈로_DATA!AD23</f>
        <v>0</v>
      </c>
      <c r="W27" s="258"/>
      <c r="X27" s="264"/>
      <c r="Y27" s="547">
        <f>망길_DATA!AK23+탈로_DATA!AK23</f>
        <v>0</v>
      </c>
      <c r="Z27" s="975">
        <f>망길_DATA!AL23+탈로_DATA!AL23</f>
        <v>0</v>
      </c>
      <c r="AA27" s="1009">
        <f>망길_DATA!AM23+탈로_DATA!AM23</f>
        <v>0</v>
      </c>
      <c r="AB27" s="1010">
        <f>망길_DATA!AN23+탈로_DATA!AN23</f>
        <v>0</v>
      </c>
      <c r="AC27" s="983" t="str">
        <f t="shared" si="85"/>
        <v/>
      </c>
      <c r="AD27" s="257" t="str">
        <f t="shared" si="86"/>
        <v/>
      </c>
      <c r="AE27" s="341">
        <f>망길_DATA!AS23+탈로_DATA!AS23</f>
        <v>0</v>
      </c>
      <c r="AF27" s="341">
        <f>망길_DATA!AT23+탈로_DATA!AT23</f>
        <v>0</v>
      </c>
      <c r="AG27" s="258"/>
      <c r="AH27" s="264"/>
      <c r="AI27" s="547">
        <f>망길_DATA!BA23+탈로_DATA!BA23</f>
        <v>0</v>
      </c>
      <c r="AJ27" s="972">
        <f>망길_DATA!BB23+탈로_DATA!BB23</f>
        <v>0</v>
      </c>
      <c r="AK27" s="1009">
        <f>망길_DATA!BC23+탈로_DATA!BC23</f>
        <v>3</v>
      </c>
      <c r="AL27" s="1010">
        <f>망길_DATA!BD23+탈로_DATA!BD23</f>
        <v>480</v>
      </c>
      <c r="AM27" s="983" t="str">
        <f t="shared" si="89"/>
        <v/>
      </c>
      <c r="AN27" s="257" t="str">
        <f t="shared" si="90"/>
        <v/>
      </c>
      <c r="AO27" s="339">
        <f>망길_DATA!BI23+탈로_DATA!BI23</f>
        <v>0</v>
      </c>
      <c r="AP27" s="339">
        <f>망길_DATA!BJ23+탈로_DATA!BJ23</f>
        <v>0</v>
      </c>
      <c r="AQ27" s="258"/>
      <c r="AR27" s="264"/>
      <c r="AS27" s="547">
        <f>망길_DATA!BQ23+탈로_DATA!BQ23</f>
        <v>0</v>
      </c>
      <c r="AT27" s="972">
        <f>망길_DATA!BR23+탈로_DATA!BR23</f>
        <v>0</v>
      </c>
      <c r="AU27" s="1009">
        <f>망길_DATA!BS23+탈로_DATA!BS23</f>
        <v>0</v>
      </c>
      <c r="AV27" s="1010">
        <f>망길_DATA!BT23+탈로_DATA!BT23</f>
        <v>0</v>
      </c>
      <c r="AW27" s="983" t="str">
        <f t="shared" si="93"/>
        <v/>
      </c>
      <c r="AX27" s="257" t="str">
        <f t="shared" si="94"/>
        <v/>
      </c>
      <c r="AY27" s="339">
        <f>망길_DATA!BY23+탈로_DATA!BY23</f>
        <v>0</v>
      </c>
      <c r="AZ27" s="339">
        <f>망길_DATA!BZ23+탈로_DATA!BZ23</f>
        <v>0</v>
      </c>
      <c r="BA27" s="258"/>
      <c r="BB27" s="264"/>
      <c r="BC27" s="547">
        <f>망길_DATA!CG23+탈로_DATA!CG23</f>
        <v>0</v>
      </c>
      <c r="BD27" s="972">
        <f>망길_DATA!CH23+탈로_DATA!CH23</f>
        <v>0</v>
      </c>
      <c r="BE27" s="1009">
        <f>망길_DATA!CI23+탈로_DATA!CI23</f>
        <v>0</v>
      </c>
      <c r="BF27" s="1010">
        <f>망길_DATA!CJ23+탈로_DATA!CJ23</f>
        <v>0</v>
      </c>
      <c r="BG27" s="983" t="str">
        <f t="shared" si="97"/>
        <v/>
      </c>
      <c r="BH27" s="257" t="str">
        <f t="shared" si="98"/>
        <v/>
      </c>
      <c r="BI27" s="339">
        <f>망길_DATA!CO23+탈로_DATA!CO23</f>
        <v>0</v>
      </c>
      <c r="BJ27" s="339">
        <f>망길_DATA!CP23+탈로_DATA!CP23</f>
        <v>0</v>
      </c>
      <c r="BK27" s="258"/>
      <c r="BL27" s="264"/>
      <c r="BM27" s="547">
        <f>망길_DATA!CW23+탈로_DATA!CW23</f>
        <v>0</v>
      </c>
      <c r="BN27" s="339">
        <f>망길_DATA!CX23+탈로_DATA!CX23</f>
        <v>0</v>
      </c>
      <c r="BO27" s="339">
        <f>망길_DATA!CY23+탈로_DATA!CY23</f>
        <v>0</v>
      </c>
      <c r="BP27" s="339">
        <f>망길_DATA!CZ23+탈로_DATA!CZ23</f>
        <v>0</v>
      </c>
      <c r="BQ27" s="257" t="str">
        <f t="shared" si="101"/>
        <v/>
      </c>
      <c r="BR27" s="257" t="str">
        <f t="shared" si="102"/>
        <v/>
      </c>
      <c r="BS27" s="339">
        <f>망길_DATA!DE23+탈로_DATA!DE23</f>
        <v>0</v>
      </c>
      <c r="BT27" s="339">
        <f>망길_DATA!DF23+탈로_DATA!DF23</f>
        <v>0</v>
      </c>
      <c r="BU27" s="258"/>
      <c r="BV27" s="264"/>
      <c r="BW27" s="547">
        <f>망길_DATA!DM23+탈로_DATA!DM23</f>
        <v>0</v>
      </c>
      <c r="BX27" s="339">
        <f>망길_DATA!DN23+탈로_DATA!DN23</f>
        <v>0</v>
      </c>
      <c r="BY27" s="339">
        <f>망길_DATA!DO23+탈로_DATA!DO23</f>
        <v>0</v>
      </c>
      <c r="BZ27" s="339">
        <f>망길_DATA!DP23+탈로_DATA!DP23</f>
        <v>0</v>
      </c>
      <c r="CA27" s="257" t="str">
        <f t="shared" si="105"/>
        <v/>
      </c>
      <c r="CB27" s="257" t="str">
        <f t="shared" si="106"/>
        <v/>
      </c>
      <c r="CC27" s="339">
        <f>망길_DATA!DU23+탈로_DATA!DU23</f>
        <v>0</v>
      </c>
      <c r="CD27" s="339">
        <f>망길_DATA!DV23+탈로_DATA!DV23</f>
        <v>0</v>
      </c>
      <c r="CE27" s="258"/>
      <c r="CF27" s="264"/>
      <c r="CG27" s="547">
        <f>망길_DATA!EC23+탈로_DATA!EC23</f>
        <v>0</v>
      </c>
      <c r="CH27" s="339">
        <f>망길_DATA!ED23+탈로_DATA!ED23</f>
        <v>0</v>
      </c>
      <c r="CI27" s="339">
        <f>망길_DATA!EE23+탈로_DATA!EE23</f>
        <v>0</v>
      </c>
      <c r="CJ27" s="339">
        <f>망길_DATA!EF23+탈로_DATA!EF23</f>
        <v>0</v>
      </c>
      <c r="CK27" s="257" t="str">
        <f t="shared" si="109"/>
        <v/>
      </c>
      <c r="CL27" s="257" t="str">
        <f t="shared" si="110"/>
        <v/>
      </c>
      <c r="CM27" s="339">
        <f>망길_DATA!EK23+탈로_DATA!EK23</f>
        <v>1</v>
      </c>
      <c r="CN27" s="339">
        <f>망길_DATA!EL23+탈로_DATA!EL23</f>
        <v>160</v>
      </c>
      <c r="CO27" s="258"/>
      <c r="CP27" s="264"/>
      <c r="CQ27" s="547">
        <f>망길_DATA!ES23+탈로_DATA!ES23</f>
        <v>0</v>
      </c>
      <c r="CR27" s="339">
        <f>망길_DATA!ET23+탈로_DATA!ET23</f>
        <v>0</v>
      </c>
      <c r="CS27" s="339">
        <f>망길_DATA!EU23+탈로_DATA!EU23</f>
        <v>0</v>
      </c>
      <c r="CT27" s="339">
        <f>망길_DATA!EV23+탈로_DATA!EV23</f>
        <v>0</v>
      </c>
      <c r="CU27" s="257" t="str">
        <f t="shared" si="113"/>
        <v/>
      </c>
      <c r="CV27" s="257" t="str">
        <f t="shared" si="114"/>
        <v/>
      </c>
      <c r="CW27" s="339">
        <f>망길_DATA!FA23+탈로_DATA!FA23</f>
        <v>4</v>
      </c>
      <c r="CX27" s="339">
        <f>망길_DATA!FB23+탈로_DATA!FB23</f>
        <v>680</v>
      </c>
      <c r="CY27" s="258"/>
      <c r="CZ27" s="264"/>
      <c r="DA27" s="547">
        <f>망길_DATA!FI23+탈로_DATA!FI23</f>
        <v>0</v>
      </c>
      <c r="DB27" s="339">
        <f>망길_DATA!FJ23+탈로_DATA!FJ23</f>
        <v>0</v>
      </c>
      <c r="DC27" s="339">
        <f>망길_DATA!FK23+탈로_DATA!FK23</f>
        <v>0</v>
      </c>
      <c r="DD27" s="339">
        <f>망길_DATA!FL23+탈로_DATA!FL23</f>
        <v>0</v>
      </c>
      <c r="DE27" s="257" t="str">
        <f t="shared" si="117"/>
        <v/>
      </c>
      <c r="DF27" s="257" t="str">
        <f t="shared" si="118"/>
        <v/>
      </c>
      <c r="DG27" s="339">
        <f>망길_DATA!FQ23+탈로_DATA!FQ23</f>
        <v>0</v>
      </c>
      <c r="DH27" s="339">
        <f>망길_DATA!FR23+탈로_DATA!FR23</f>
        <v>0</v>
      </c>
      <c r="DI27" s="258"/>
      <c r="DJ27" s="264"/>
      <c r="DK27" s="547">
        <f>망길_DATA!FY23+탈로_DATA!FY23</f>
        <v>0</v>
      </c>
      <c r="DL27" s="339">
        <f>망길_DATA!FZ23+탈로_DATA!FZ23</f>
        <v>0</v>
      </c>
      <c r="DM27" s="339">
        <f>망길_DATA!GA23+탈로_DATA!GA23</f>
        <v>0</v>
      </c>
      <c r="DN27" s="339">
        <f>망길_DATA!GB23+탈로_DATA!GB23</f>
        <v>0</v>
      </c>
      <c r="DO27" s="257" t="str">
        <f t="shared" si="121"/>
        <v/>
      </c>
      <c r="DP27" s="257" t="str">
        <f t="shared" si="122"/>
        <v/>
      </c>
      <c r="DQ27" s="339">
        <f>망길_DATA!GG23+탈로_DATA!GG23</f>
        <v>0</v>
      </c>
      <c r="DR27" s="339">
        <f>망길_DATA!GH23+탈로_DATA!GH23</f>
        <v>0</v>
      </c>
      <c r="DS27" s="258"/>
      <c r="DT27" s="264"/>
      <c r="DU27" s="547">
        <f>망길_DATA!GO23+탈로_DATA!GO23</f>
        <v>0</v>
      </c>
      <c r="DV27" s="339">
        <f>망길_DATA!GP23+탈로_DATA!GP23</f>
        <v>0</v>
      </c>
      <c r="DW27" s="339">
        <f>망길_DATA!GQ23+탈로_DATA!GQ23</f>
        <v>0</v>
      </c>
      <c r="DX27" s="339">
        <f>망길_DATA!GR23+탈로_DATA!GR23</f>
        <v>0</v>
      </c>
      <c r="DY27" s="257" t="str">
        <f t="shared" si="125"/>
        <v/>
      </c>
      <c r="DZ27" s="257" t="str">
        <f t="shared" si="126"/>
        <v/>
      </c>
      <c r="EA27" s="339">
        <f>망길_DATA!GW23+탈로_DATA!GW23</f>
        <v>0</v>
      </c>
      <c r="EB27" s="339">
        <f>망길_DATA!GX23+탈로_DATA!GX23</f>
        <v>0</v>
      </c>
      <c r="EC27" s="258"/>
      <c r="ED27" s="264"/>
    </row>
    <row r="28" spans="1:207" s="127" customFormat="1">
      <c r="A28" s="14"/>
      <c r="B28" s="1664"/>
      <c r="C28" s="136"/>
      <c r="D28" s="132" t="s">
        <v>139</v>
      </c>
      <c r="E28" s="555">
        <f t="shared" si="133"/>
        <v>0</v>
      </c>
      <c r="F28" s="556">
        <f t="shared" si="134"/>
        <v>0</v>
      </c>
      <c r="G28" s="556">
        <f t="shared" si="135"/>
        <v>0</v>
      </c>
      <c r="H28" s="556">
        <f t="shared" si="136"/>
        <v>0</v>
      </c>
      <c r="I28" s="557" t="str">
        <f t="shared" si="137"/>
        <v/>
      </c>
      <c r="J28" s="557" t="str">
        <f t="shared" si="138"/>
        <v/>
      </c>
      <c r="K28" s="556">
        <f t="shared" si="139"/>
        <v>14</v>
      </c>
      <c r="L28" s="556">
        <f t="shared" si="140"/>
        <v>2240</v>
      </c>
      <c r="M28" s="557">
        <f t="shared" si="141"/>
        <v>0</v>
      </c>
      <c r="N28" s="558">
        <f t="shared" si="142"/>
        <v>0</v>
      </c>
      <c r="O28" s="339">
        <f>망길_DATA!U24+탈로_DATA!U24</f>
        <v>0</v>
      </c>
      <c r="P28" s="972">
        <f>망길_DATA!V24+탈로_DATA!V24</f>
        <v>0</v>
      </c>
      <c r="Q28" s="1009">
        <f>망길_DATA!W24+탈로_DATA!W24</f>
        <v>0</v>
      </c>
      <c r="R28" s="1010">
        <f>망길_DATA!X24+탈로_DATA!X24</f>
        <v>0</v>
      </c>
      <c r="S28" s="983" t="str">
        <f t="shared" si="143"/>
        <v/>
      </c>
      <c r="T28" s="257" t="str">
        <f t="shared" si="144"/>
        <v/>
      </c>
      <c r="U28" s="339">
        <f>망길_DATA!AC24+탈로_DATA!AC24</f>
        <v>0</v>
      </c>
      <c r="V28" s="339">
        <f>망길_DATA!AD24+탈로_DATA!AD24</f>
        <v>0</v>
      </c>
      <c r="W28" s="258"/>
      <c r="X28" s="264"/>
      <c r="Y28" s="547">
        <f>망길_DATA!AK24+탈로_DATA!AK24</f>
        <v>0</v>
      </c>
      <c r="Z28" s="975">
        <f>망길_DATA!AL24+탈로_DATA!AL24</f>
        <v>0</v>
      </c>
      <c r="AA28" s="1009">
        <f>망길_DATA!AM24+탈로_DATA!AM24</f>
        <v>0</v>
      </c>
      <c r="AB28" s="1010">
        <f>망길_DATA!AN24+탈로_DATA!AN24</f>
        <v>0</v>
      </c>
      <c r="AC28" s="983" t="str">
        <f t="shared" si="85"/>
        <v/>
      </c>
      <c r="AD28" s="257" t="str">
        <f t="shared" si="86"/>
        <v/>
      </c>
      <c r="AE28" s="341">
        <f>망길_DATA!AS24+탈로_DATA!AS24</f>
        <v>0</v>
      </c>
      <c r="AF28" s="341">
        <f>망길_DATA!AT24+탈로_DATA!AT24</f>
        <v>0</v>
      </c>
      <c r="AG28" s="258"/>
      <c r="AH28" s="264"/>
      <c r="AI28" s="547">
        <f>망길_DATA!BA24+탈로_DATA!BA24</f>
        <v>0</v>
      </c>
      <c r="AJ28" s="972">
        <f>망길_DATA!BB24+탈로_DATA!BB24</f>
        <v>0</v>
      </c>
      <c r="AK28" s="1009">
        <f>망길_DATA!BC24+탈로_DATA!BC24</f>
        <v>0</v>
      </c>
      <c r="AL28" s="1010">
        <f>망길_DATA!BD24+탈로_DATA!BD24</f>
        <v>0</v>
      </c>
      <c r="AM28" s="983" t="str">
        <f t="shared" si="89"/>
        <v/>
      </c>
      <c r="AN28" s="257" t="str">
        <f t="shared" si="90"/>
        <v/>
      </c>
      <c r="AO28" s="339">
        <f>망길_DATA!BI24+탈로_DATA!BI24</f>
        <v>0</v>
      </c>
      <c r="AP28" s="339">
        <f>망길_DATA!BJ24+탈로_DATA!BJ24</f>
        <v>0</v>
      </c>
      <c r="AQ28" s="258"/>
      <c r="AR28" s="264"/>
      <c r="AS28" s="547">
        <f>망길_DATA!BQ24+탈로_DATA!BQ24</f>
        <v>0</v>
      </c>
      <c r="AT28" s="972">
        <f>망길_DATA!BR24+탈로_DATA!BR24</f>
        <v>0</v>
      </c>
      <c r="AU28" s="1009">
        <f>망길_DATA!BS24+탈로_DATA!BS24</f>
        <v>0</v>
      </c>
      <c r="AV28" s="1010">
        <f>망길_DATA!BT24+탈로_DATA!BT24</f>
        <v>0</v>
      </c>
      <c r="AW28" s="983" t="str">
        <f t="shared" si="93"/>
        <v/>
      </c>
      <c r="AX28" s="257" t="str">
        <f t="shared" si="94"/>
        <v/>
      </c>
      <c r="AY28" s="339">
        <f>망길_DATA!BY24+탈로_DATA!BY24</f>
        <v>0</v>
      </c>
      <c r="AZ28" s="339">
        <f>망길_DATA!BZ24+탈로_DATA!BZ24</f>
        <v>0</v>
      </c>
      <c r="BA28" s="258"/>
      <c r="BB28" s="264"/>
      <c r="BC28" s="547">
        <f>망길_DATA!CG24+탈로_DATA!CG24</f>
        <v>0</v>
      </c>
      <c r="BD28" s="972">
        <f>망길_DATA!CH24+탈로_DATA!CH24</f>
        <v>0</v>
      </c>
      <c r="BE28" s="1009">
        <f>망길_DATA!CI24+탈로_DATA!CI24</f>
        <v>0</v>
      </c>
      <c r="BF28" s="1010">
        <f>망길_DATA!CJ24+탈로_DATA!CJ24</f>
        <v>0</v>
      </c>
      <c r="BG28" s="983" t="str">
        <f t="shared" si="97"/>
        <v/>
      </c>
      <c r="BH28" s="257" t="str">
        <f t="shared" si="98"/>
        <v/>
      </c>
      <c r="BI28" s="339">
        <f>망길_DATA!CO24+탈로_DATA!CO24</f>
        <v>0</v>
      </c>
      <c r="BJ28" s="339">
        <f>망길_DATA!CP24+탈로_DATA!CP24</f>
        <v>0</v>
      </c>
      <c r="BK28" s="258"/>
      <c r="BL28" s="264"/>
      <c r="BM28" s="547">
        <f>망길_DATA!CW24+탈로_DATA!CW24</f>
        <v>0</v>
      </c>
      <c r="BN28" s="339">
        <f>망길_DATA!CX24+탈로_DATA!CX24</f>
        <v>0</v>
      </c>
      <c r="BO28" s="339">
        <f>망길_DATA!CY24+탈로_DATA!CY24</f>
        <v>0</v>
      </c>
      <c r="BP28" s="339">
        <f>망길_DATA!CZ24+탈로_DATA!CZ24</f>
        <v>0</v>
      </c>
      <c r="BQ28" s="257" t="str">
        <f t="shared" si="101"/>
        <v/>
      </c>
      <c r="BR28" s="257" t="str">
        <f t="shared" si="102"/>
        <v/>
      </c>
      <c r="BS28" s="339">
        <f>망길_DATA!DE24+탈로_DATA!DE24</f>
        <v>0</v>
      </c>
      <c r="BT28" s="339">
        <f>망길_DATA!DF24+탈로_DATA!DF24</f>
        <v>0</v>
      </c>
      <c r="BU28" s="258"/>
      <c r="BV28" s="264"/>
      <c r="BW28" s="547">
        <f>망길_DATA!DM24+탈로_DATA!DM24</f>
        <v>0</v>
      </c>
      <c r="BX28" s="339">
        <f>망길_DATA!DN24+탈로_DATA!DN24</f>
        <v>0</v>
      </c>
      <c r="BY28" s="339">
        <f>망길_DATA!DO24+탈로_DATA!DO24</f>
        <v>0</v>
      </c>
      <c r="BZ28" s="339">
        <f>망길_DATA!DP24+탈로_DATA!DP24</f>
        <v>0</v>
      </c>
      <c r="CA28" s="257" t="str">
        <f t="shared" si="105"/>
        <v/>
      </c>
      <c r="CB28" s="257" t="str">
        <f t="shared" si="106"/>
        <v/>
      </c>
      <c r="CC28" s="339">
        <f>망길_DATA!DU24+탈로_DATA!DU24</f>
        <v>0</v>
      </c>
      <c r="CD28" s="339">
        <f>망길_DATA!DV24+탈로_DATA!DV24</f>
        <v>0</v>
      </c>
      <c r="CE28" s="258"/>
      <c r="CF28" s="264"/>
      <c r="CG28" s="547">
        <f>망길_DATA!EC24+탈로_DATA!EC24</f>
        <v>0</v>
      </c>
      <c r="CH28" s="339">
        <f>망길_DATA!ED24+탈로_DATA!ED24</f>
        <v>0</v>
      </c>
      <c r="CI28" s="339">
        <f>망길_DATA!EE24+탈로_DATA!EE24</f>
        <v>0</v>
      </c>
      <c r="CJ28" s="339">
        <f>망길_DATA!EF24+탈로_DATA!EF24</f>
        <v>0</v>
      </c>
      <c r="CK28" s="257" t="str">
        <f t="shared" si="109"/>
        <v/>
      </c>
      <c r="CL28" s="257" t="str">
        <f t="shared" si="110"/>
        <v/>
      </c>
      <c r="CM28" s="339">
        <f>망길_DATA!EK24+탈로_DATA!EK24</f>
        <v>3</v>
      </c>
      <c r="CN28" s="339">
        <f>망길_DATA!EL24+탈로_DATA!EL24</f>
        <v>480</v>
      </c>
      <c r="CO28" s="258"/>
      <c r="CP28" s="264"/>
      <c r="CQ28" s="547">
        <f>망길_DATA!ES24+탈로_DATA!ES24</f>
        <v>0</v>
      </c>
      <c r="CR28" s="339">
        <f>망길_DATA!ET24+탈로_DATA!ET24</f>
        <v>0</v>
      </c>
      <c r="CS28" s="339">
        <f>망길_DATA!EU24+탈로_DATA!EU24</f>
        <v>0</v>
      </c>
      <c r="CT28" s="339">
        <f>망길_DATA!EV24+탈로_DATA!EV24</f>
        <v>0</v>
      </c>
      <c r="CU28" s="257" t="str">
        <f t="shared" si="113"/>
        <v/>
      </c>
      <c r="CV28" s="257" t="str">
        <f t="shared" si="114"/>
        <v/>
      </c>
      <c r="CW28" s="339">
        <f>망길_DATA!FA24+탈로_DATA!FA24</f>
        <v>2</v>
      </c>
      <c r="CX28" s="339">
        <f>망길_DATA!FB24+탈로_DATA!FB24</f>
        <v>320</v>
      </c>
      <c r="CY28" s="258"/>
      <c r="CZ28" s="264"/>
      <c r="DA28" s="547">
        <f>망길_DATA!FI24+탈로_DATA!FI24</f>
        <v>0</v>
      </c>
      <c r="DB28" s="339">
        <f>망길_DATA!FJ24+탈로_DATA!FJ24</f>
        <v>0</v>
      </c>
      <c r="DC28" s="339">
        <f>망길_DATA!FK24+탈로_DATA!FK24</f>
        <v>0</v>
      </c>
      <c r="DD28" s="339">
        <f>망길_DATA!FL24+탈로_DATA!FL24</f>
        <v>0</v>
      </c>
      <c r="DE28" s="257" t="str">
        <f t="shared" si="117"/>
        <v/>
      </c>
      <c r="DF28" s="257" t="str">
        <f t="shared" si="118"/>
        <v/>
      </c>
      <c r="DG28" s="339">
        <f>망길_DATA!FQ24+탈로_DATA!FQ24</f>
        <v>0</v>
      </c>
      <c r="DH28" s="339">
        <f>망길_DATA!FR24+탈로_DATA!FR24</f>
        <v>0</v>
      </c>
      <c r="DI28" s="258"/>
      <c r="DJ28" s="264"/>
      <c r="DK28" s="547">
        <f>망길_DATA!FY24+탈로_DATA!FY24</f>
        <v>0</v>
      </c>
      <c r="DL28" s="339">
        <f>망길_DATA!FZ24+탈로_DATA!FZ24</f>
        <v>0</v>
      </c>
      <c r="DM28" s="339">
        <f>망길_DATA!GA24+탈로_DATA!GA24</f>
        <v>0</v>
      </c>
      <c r="DN28" s="339">
        <f>망길_DATA!GB24+탈로_DATA!GB24</f>
        <v>0</v>
      </c>
      <c r="DO28" s="257" t="str">
        <f t="shared" si="121"/>
        <v/>
      </c>
      <c r="DP28" s="257" t="str">
        <f t="shared" si="122"/>
        <v/>
      </c>
      <c r="DQ28" s="339">
        <f>망길_DATA!GG24+탈로_DATA!GG24</f>
        <v>0</v>
      </c>
      <c r="DR28" s="339">
        <f>망길_DATA!GH24+탈로_DATA!GH24</f>
        <v>0</v>
      </c>
      <c r="DS28" s="258"/>
      <c r="DT28" s="264"/>
      <c r="DU28" s="547">
        <f>망길_DATA!GO24+탈로_DATA!GO24</f>
        <v>0</v>
      </c>
      <c r="DV28" s="339">
        <f>망길_DATA!GP24+탈로_DATA!GP24</f>
        <v>0</v>
      </c>
      <c r="DW28" s="339">
        <f>망길_DATA!GQ24+탈로_DATA!GQ24</f>
        <v>0</v>
      </c>
      <c r="DX28" s="339">
        <f>망길_DATA!GR24+탈로_DATA!GR24</f>
        <v>0</v>
      </c>
      <c r="DY28" s="257" t="str">
        <f t="shared" si="125"/>
        <v/>
      </c>
      <c r="DZ28" s="257" t="str">
        <f t="shared" si="126"/>
        <v/>
      </c>
      <c r="EA28" s="339">
        <f>망길_DATA!GW24+탈로_DATA!GW24</f>
        <v>9</v>
      </c>
      <c r="EB28" s="339">
        <f>망길_DATA!GX24+탈로_DATA!GX24</f>
        <v>1440</v>
      </c>
      <c r="EC28" s="258"/>
      <c r="ED28" s="264"/>
    </row>
    <row r="29" spans="1:207" s="127" customFormat="1">
      <c r="A29" s="14"/>
      <c r="B29" s="1664"/>
      <c r="C29" s="136"/>
      <c r="D29" s="132" t="s">
        <v>140</v>
      </c>
      <c r="E29" s="555">
        <f t="shared" si="133"/>
        <v>0</v>
      </c>
      <c r="F29" s="556">
        <f t="shared" si="134"/>
        <v>0</v>
      </c>
      <c r="G29" s="556">
        <f t="shared" si="135"/>
        <v>3</v>
      </c>
      <c r="H29" s="556">
        <f t="shared" si="136"/>
        <v>510</v>
      </c>
      <c r="I29" s="557" t="str">
        <f t="shared" si="137"/>
        <v/>
      </c>
      <c r="J29" s="557" t="str">
        <f t="shared" si="138"/>
        <v/>
      </c>
      <c r="K29" s="556">
        <f t="shared" si="139"/>
        <v>4</v>
      </c>
      <c r="L29" s="556">
        <f t="shared" si="140"/>
        <v>640</v>
      </c>
      <c r="M29" s="557">
        <f t="shared" si="141"/>
        <v>0.75</v>
      </c>
      <c r="N29" s="558">
        <f t="shared" si="142"/>
        <v>0.796875</v>
      </c>
      <c r="O29" s="339">
        <f>망길_DATA!U25+탈로_DATA!U25</f>
        <v>0</v>
      </c>
      <c r="P29" s="972">
        <f>망길_DATA!V25+탈로_DATA!V25</f>
        <v>0</v>
      </c>
      <c r="Q29" s="1009">
        <f>망길_DATA!W25+탈로_DATA!W25</f>
        <v>3</v>
      </c>
      <c r="R29" s="1010">
        <f>망길_DATA!X25+탈로_DATA!X25</f>
        <v>510</v>
      </c>
      <c r="S29" s="983" t="str">
        <f t="shared" si="143"/>
        <v/>
      </c>
      <c r="T29" s="257" t="str">
        <f t="shared" si="144"/>
        <v/>
      </c>
      <c r="U29" s="339">
        <f>망길_DATA!AC25+탈로_DATA!AC25</f>
        <v>0</v>
      </c>
      <c r="V29" s="339">
        <f>망길_DATA!AD25+탈로_DATA!AD25</f>
        <v>0</v>
      </c>
      <c r="W29" s="258"/>
      <c r="X29" s="264"/>
      <c r="Y29" s="547">
        <f>망길_DATA!AK25+탈로_DATA!AK25</f>
        <v>0</v>
      </c>
      <c r="Z29" s="975">
        <f>망길_DATA!AL25+탈로_DATA!AL25</f>
        <v>0</v>
      </c>
      <c r="AA29" s="1009">
        <f>망길_DATA!AM25+탈로_DATA!AM25</f>
        <v>0</v>
      </c>
      <c r="AB29" s="1010">
        <f>망길_DATA!AN25+탈로_DATA!AN25</f>
        <v>0</v>
      </c>
      <c r="AC29" s="983" t="str">
        <f t="shared" si="85"/>
        <v/>
      </c>
      <c r="AD29" s="257" t="str">
        <f t="shared" si="86"/>
        <v/>
      </c>
      <c r="AE29" s="341">
        <f>망길_DATA!AS25+탈로_DATA!AS25</f>
        <v>0</v>
      </c>
      <c r="AF29" s="341">
        <f>망길_DATA!AT25+탈로_DATA!AT25</f>
        <v>0</v>
      </c>
      <c r="AG29" s="258"/>
      <c r="AH29" s="264"/>
      <c r="AI29" s="547">
        <f>망길_DATA!BA25+탈로_DATA!BA25</f>
        <v>0</v>
      </c>
      <c r="AJ29" s="972">
        <f>망길_DATA!BB25+탈로_DATA!BB25</f>
        <v>0</v>
      </c>
      <c r="AK29" s="1009">
        <f>망길_DATA!BC25+탈로_DATA!BC25</f>
        <v>0</v>
      </c>
      <c r="AL29" s="1010">
        <f>망길_DATA!BD25+탈로_DATA!BD25</f>
        <v>0</v>
      </c>
      <c r="AM29" s="983" t="str">
        <f t="shared" si="89"/>
        <v/>
      </c>
      <c r="AN29" s="257" t="str">
        <f t="shared" si="90"/>
        <v/>
      </c>
      <c r="AO29" s="339">
        <f>망길_DATA!BI25+탈로_DATA!BI25</f>
        <v>0</v>
      </c>
      <c r="AP29" s="339">
        <f>망길_DATA!BJ25+탈로_DATA!BJ25</f>
        <v>0</v>
      </c>
      <c r="AQ29" s="258"/>
      <c r="AR29" s="264"/>
      <c r="AS29" s="547">
        <f>망길_DATA!BQ25+탈로_DATA!BQ25</f>
        <v>0</v>
      </c>
      <c r="AT29" s="972">
        <f>망길_DATA!BR25+탈로_DATA!BR25</f>
        <v>0</v>
      </c>
      <c r="AU29" s="1009">
        <f>망길_DATA!BS25+탈로_DATA!BS25</f>
        <v>0</v>
      </c>
      <c r="AV29" s="1010">
        <f>망길_DATA!BT25+탈로_DATA!BT25</f>
        <v>0</v>
      </c>
      <c r="AW29" s="983" t="str">
        <f t="shared" si="93"/>
        <v/>
      </c>
      <c r="AX29" s="257" t="str">
        <f t="shared" si="94"/>
        <v/>
      </c>
      <c r="AY29" s="339">
        <f>망길_DATA!BY25+탈로_DATA!BY25</f>
        <v>0</v>
      </c>
      <c r="AZ29" s="339">
        <f>망길_DATA!BZ25+탈로_DATA!BZ25</f>
        <v>0</v>
      </c>
      <c r="BA29" s="258"/>
      <c r="BB29" s="264"/>
      <c r="BC29" s="547">
        <f>망길_DATA!CG25+탈로_DATA!CG25</f>
        <v>0</v>
      </c>
      <c r="BD29" s="972">
        <f>망길_DATA!CH25+탈로_DATA!CH25</f>
        <v>0</v>
      </c>
      <c r="BE29" s="1009">
        <f>망길_DATA!CI25+탈로_DATA!CI25</f>
        <v>0</v>
      </c>
      <c r="BF29" s="1010">
        <f>망길_DATA!CJ25+탈로_DATA!CJ25</f>
        <v>0</v>
      </c>
      <c r="BG29" s="983" t="str">
        <f t="shared" si="97"/>
        <v/>
      </c>
      <c r="BH29" s="257" t="str">
        <f t="shared" si="98"/>
        <v/>
      </c>
      <c r="BI29" s="339">
        <f>망길_DATA!CO25+탈로_DATA!CO25</f>
        <v>0</v>
      </c>
      <c r="BJ29" s="339">
        <f>망길_DATA!CP25+탈로_DATA!CP25</f>
        <v>0</v>
      </c>
      <c r="BK29" s="258"/>
      <c r="BL29" s="264"/>
      <c r="BM29" s="547">
        <f>망길_DATA!CW25+탈로_DATA!CW25</f>
        <v>0</v>
      </c>
      <c r="BN29" s="339">
        <f>망길_DATA!CX25+탈로_DATA!CX25</f>
        <v>0</v>
      </c>
      <c r="BO29" s="339">
        <f>망길_DATA!CY25+탈로_DATA!CY25</f>
        <v>0</v>
      </c>
      <c r="BP29" s="339">
        <f>망길_DATA!CZ25+탈로_DATA!CZ25</f>
        <v>0</v>
      </c>
      <c r="BQ29" s="257" t="str">
        <f t="shared" si="101"/>
        <v/>
      </c>
      <c r="BR29" s="257" t="str">
        <f t="shared" si="102"/>
        <v/>
      </c>
      <c r="BS29" s="339">
        <f>망길_DATA!DE25+탈로_DATA!DE25</f>
        <v>0</v>
      </c>
      <c r="BT29" s="339">
        <f>망길_DATA!DF25+탈로_DATA!DF25</f>
        <v>0</v>
      </c>
      <c r="BU29" s="258"/>
      <c r="BV29" s="264"/>
      <c r="BW29" s="547">
        <f>망길_DATA!DM25+탈로_DATA!DM25</f>
        <v>0</v>
      </c>
      <c r="BX29" s="339">
        <f>망길_DATA!DN25+탈로_DATA!DN25</f>
        <v>0</v>
      </c>
      <c r="BY29" s="339">
        <f>망길_DATA!DO25+탈로_DATA!DO25</f>
        <v>0</v>
      </c>
      <c r="BZ29" s="339">
        <f>망길_DATA!DP25+탈로_DATA!DP25</f>
        <v>0</v>
      </c>
      <c r="CA29" s="257" t="str">
        <f t="shared" si="105"/>
        <v/>
      </c>
      <c r="CB29" s="257" t="str">
        <f t="shared" si="106"/>
        <v/>
      </c>
      <c r="CC29" s="339">
        <f>망길_DATA!DU25+탈로_DATA!DU25</f>
        <v>4</v>
      </c>
      <c r="CD29" s="339">
        <f>망길_DATA!DV25+탈로_DATA!DV25</f>
        <v>640</v>
      </c>
      <c r="CE29" s="258"/>
      <c r="CF29" s="264"/>
      <c r="CG29" s="547">
        <f>망길_DATA!EC25+탈로_DATA!EC25</f>
        <v>0</v>
      </c>
      <c r="CH29" s="339">
        <f>망길_DATA!ED25+탈로_DATA!ED25</f>
        <v>0</v>
      </c>
      <c r="CI29" s="339">
        <f>망길_DATA!EE25+탈로_DATA!EE25</f>
        <v>0</v>
      </c>
      <c r="CJ29" s="339">
        <f>망길_DATA!EF25+탈로_DATA!EF25</f>
        <v>0</v>
      </c>
      <c r="CK29" s="257" t="str">
        <f t="shared" si="109"/>
        <v/>
      </c>
      <c r="CL29" s="257" t="str">
        <f t="shared" si="110"/>
        <v/>
      </c>
      <c r="CM29" s="339">
        <f>망길_DATA!EK25+탈로_DATA!EK25</f>
        <v>0</v>
      </c>
      <c r="CN29" s="339">
        <f>망길_DATA!EL25+탈로_DATA!EL25</f>
        <v>0</v>
      </c>
      <c r="CO29" s="258"/>
      <c r="CP29" s="264"/>
      <c r="CQ29" s="547">
        <f>망길_DATA!ES25+탈로_DATA!ES25</f>
        <v>0</v>
      </c>
      <c r="CR29" s="339">
        <f>망길_DATA!ET25+탈로_DATA!ET25</f>
        <v>0</v>
      </c>
      <c r="CS29" s="339">
        <f>망길_DATA!EU25+탈로_DATA!EU25</f>
        <v>0</v>
      </c>
      <c r="CT29" s="339">
        <f>망길_DATA!EV25+탈로_DATA!EV25</f>
        <v>0</v>
      </c>
      <c r="CU29" s="257" t="str">
        <f t="shared" si="113"/>
        <v/>
      </c>
      <c r="CV29" s="257" t="str">
        <f t="shared" si="114"/>
        <v/>
      </c>
      <c r="CW29" s="339">
        <f>망길_DATA!FA25+탈로_DATA!FA25</f>
        <v>0</v>
      </c>
      <c r="CX29" s="339">
        <f>망길_DATA!FB25+탈로_DATA!FB25</f>
        <v>0</v>
      </c>
      <c r="CY29" s="258"/>
      <c r="CZ29" s="264"/>
      <c r="DA29" s="547">
        <f>망길_DATA!FI25+탈로_DATA!FI25</f>
        <v>0</v>
      </c>
      <c r="DB29" s="339">
        <f>망길_DATA!FJ25+탈로_DATA!FJ25</f>
        <v>0</v>
      </c>
      <c r="DC29" s="339">
        <f>망길_DATA!FK25+탈로_DATA!FK25</f>
        <v>0</v>
      </c>
      <c r="DD29" s="339">
        <f>망길_DATA!FL25+탈로_DATA!FL25</f>
        <v>0</v>
      </c>
      <c r="DE29" s="257" t="str">
        <f t="shared" si="117"/>
        <v/>
      </c>
      <c r="DF29" s="257" t="str">
        <f t="shared" si="118"/>
        <v/>
      </c>
      <c r="DG29" s="339">
        <f>망길_DATA!FQ25+탈로_DATA!FQ25</f>
        <v>0</v>
      </c>
      <c r="DH29" s="339">
        <f>망길_DATA!FR25+탈로_DATA!FR25</f>
        <v>0</v>
      </c>
      <c r="DI29" s="258"/>
      <c r="DJ29" s="264"/>
      <c r="DK29" s="547">
        <f>망길_DATA!FY25+탈로_DATA!FY25</f>
        <v>0</v>
      </c>
      <c r="DL29" s="339">
        <f>망길_DATA!FZ25+탈로_DATA!FZ25</f>
        <v>0</v>
      </c>
      <c r="DM29" s="339">
        <f>망길_DATA!GA25+탈로_DATA!GA25</f>
        <v>0</v>
      </c>
      <c r="DN29" s="339">
        <f>망길_DATA!GB25+탈로_DATA!GB25</f>
        <v>0</v>
      </c>
      <c r="DO29" s="257" t="str">
        <f t="shared" si="121"/>
        <v/>
      </c>
      <c r="DP29" s="257" t="str">
        <f t="shared" si="122"/>
        <v/>
      </c>
      <c r="DQ29" s="339">
        <f>망길_DATA!GG25+탈로_DATA!GG25</f>
        <v>0</v>
      </c>
      <c r="DR29" s="339">
        <f>망길_DATA!GH25+탈로_DATA!GH25</f>
        <v>0</v>
      </c>
      <c r="DS29" s="258"/>
      <c r="DT29" s="264"/>
      <c r="DU29" s="547">
        <f>망길_DATA!GO25+탈로_DATA!GO25</f>
        <v>0</v>
      </c>
      <c r="DV29" s="339">
        <f>망길_DATA!GP25+탈로_DATA!GP25</f>
        <v>0</v>
      </c>
      <c r="DW29" s="339">
        <f>망길_DATA!GQ25+탈로_DATA!GQ25</f>
        <v>0</v>
      </c>
      <c r="DX29" s="339">
        <f>망길_DATA!GR25+탈로_DATA!GR25</f>
        <v>0</v>
      </c>
      <c r="DY29" s="257" t="str">
        <f t="shared" si="125"/>
        <v/>
      </c>
      <c r="DZ29" s="257" t="str">
        <f t="shared" si="126"/>
        <v/>
      </c>
      <c r="EA29" s="339">
        <f>망길_DATA!GW25+탈로_DATA!GW25</f>
        <v>0</v>
      </c>
      <c r="EB29" s="339">
        <f>망길_DATA!GX25+탈로_DATA!GX25</f>
        <v>0</v>
      </c>
      <c r="EC29" s="258"/>
      <c r="ED29" s="264"/>
    </row>
    <row r="30" spans="1:207" s="127" customFormat="1">
      <c r="A30" s="14"/>
      <c r="B30" s="1664"/>
      <c r="C30" s="136"/>
      <c r="D30" s="132" t="s">
        <v>141</v>
      </c>
      <c r="E30" s="555">
        <f t="shared" si="133"/>
        <v>0</v>
      </c>
      <c r="F30" s="556">
        <f t="shared" si="134"/>
        <v>0</v>
      </c>
      <c r="G30" s="556">
        <f t="shared" si="135"/>
        <v>0</v>
      </c>
      <c r="H30" s="556">
        <f t="shared" si="136"/>
        <v>0</v>
      </c>
      <c r="I30" s="557" t="str">
        <f t="shared" si="137"/>
        <v/>
      </c>
      <c r="J30" s="557" t="str">
        <f t="shared" si="138"/>
        <v/>
      </c>
      <c r="K30" s="556">
        <f t="shared" si="139"/>
        <v>0</v>
      </c>
      <c r="L30" s="556">
        <f t="shared" si="140"/>
        <v>0</v>
      </c>
      <c r="M30" s="557" t="str">
        <f t="shared" si="141"/>
        <v/>
      </c>
      <c r="N30" s="558" t="str">
        <f t="shared" si="142"/>
        <v/>
      </c>
      <c r="O30" s="339">
        <f>망길_DATA!U26+탈로_DATA!U26</f>
        <v>0</v>
      </c>
      <c r="P30" s="972">
        <f>망길_DATA!V26+탈로_DATA!V26</f>
        <v>0</v>
      </c>
      <c r="Q30" s="1009">
        <f>망길_DATA!W26+탈로_DATA!W26</f>
        <v>0</v>
      </c>
      <c r="R30" s="1010">
        <f>망길_DATA!X26+탈로_DATA!X26</f>
        <v>0</v>
      </c>
      <c r="S30" s="983" t="str">
        <f t="shared" si="143"/>
        <v/>
      </c>
      <c r="T30" s="257" t="str">
        <f t="shared" si="144"/>
        <v/>
      </c>
      <c r="U30" s="339">
        <f>망길_DATA!AC26+탈로_DATA!AC26</f>
        <v>0</v>
      </c>
      <c r="V30" s="339">
        <f>망길_DATA!AD26+탈로_DATA!AD26</f>
        <v>0</v>
      </c>
      <c r="W30" s="258"/>
      <c r="X30" s="264"/>
      <c r="Y30" s="547">
        <f>망길_DATA!AK26+탈로_DATA!AK26</f>
        <v>0</v>
      </c>
      <c r="Z30" s="975">
        <f>망길_DATA!AL26+탈로_DATA!AL26</f>
        <v>0</v>
      </c>
      <c r="AA30" s="1009">
        <f>망길_DATA!AM26+탈로_DATA!AM26</f>
        <v>0</v>
      </c>
      <c r="AB30" s="1010">
        <f>망길_DATA!AN26+탈로_DATA!AN26</f>
        <v>0</v>
      </c>
      <c r="AC30" s="983" t="str">
        <f t="shared" si="85"/>
        <v/>
      </c>
      <c r="AD30" s="257" t="str">
        <f t="shared" si="86"/>
        <v/>
      </c>
      <c r="AE30" s="341">
        <f>망길_DATA!AS26+탈로_DATA!AS26</f>
        <v>0</v>
      </c>
      <c r="AF30" s="341">
        <f>망길_DATA!AT26+탈로_DATA!AT26</f>
        <v>0</v>
      </c>
      <c r="AG30" s="258"/>
      <c r="AH30" s="264"/>
      <c r="AI30" s="547">
        <f>망길_DATA!BA26+탈로_DATA!BA26</f>
        <v>0</v>
      </c>
      <c r="AJ30" s="972">
        <f>망길_DATA!BB26+탈로_DATA!BB26</f>
        <v>0</v>
      </c>
      <c r="AK30" s="1009">
        <f>망길_DATA!BC26+탈로_DATA!BC26</f>
        <v>0</v>
      </c>
      <c r="AL30" s="1010">
        <f>망길_DATA!BD26+탈로_DATA!BD26</f>
        <v>0</v>
      </c>
      <c r="AM30" s="983" t="str">
        <f t="shared" si="89"/>
        <v/>
      </c>
      <c r="AN30" s="257" t="str">
        <f t="shared" si="90"/>
        <v/>
      </c>
      <c r="AO30" s="339">
        <f>망길_DATA!BI26+탈로_DATA!BI26</f>
        <v>0</v>
      </c>
      <c r="AP30" s="339">
        <f>망길_DATA!BJ26+탈로_DATA!BJ26</f>
        <v>0</v>
      </c>
      <c r="AQ30" s="258"/>
      <c r="AR30" s="264"/>
      <c r="AS30" s="547">
        <f>망길_DATA!BQ26+탈로_DATA!BQ26</f>
        <v>0</v>
      </c>
      <c r="AT30" s="972">
        <f>망길_DATA!BR26+탈로_DATA!BR26</f>
        <v>0</v>
      </c>
      <c r="AU30" s="1009">
        <f>망길_DATA!BS26+탈로_DATA!BS26</f>
        <v>0</v>
      </c>
      <c r="AV30" s="1010">
        <f>망길_DATA!BT26+탈로_DATA!BT26</f>
        <v>0</v>
      </c>
      <c r="AW30" s="983" t="str">
        <f t="shared" si="93"/>
        <v/>
      </c>
      <c r="AX30" s="257" t="str">
        <f t="shared" si="94"/>
        <v/>
      </c>
      <c r="AY30" s="339">
        <f>망길_DATA!BY26+탈로_DATA!BY26</f>
        <v>0</v>
      </c>
      <c r="AZ30" s="339">
        <f>망길_DATA!BZ26+탈로_DATA!BZ26</f>
        <v>0</v>
      </c>
      <c r="BA30" s="258"/>
      <c r="BB30" s="264"/>
      <c r="BC30" s="547">
        <f>망길_DATA!CG26+탈로_DATA!CG26</f>
        <v>0</v>
      </c>
      <c r="BD30" s="972">
        <f>망길_DATA!CH26+탈로_DATA!CH26</f>
        <v>0</v>
      </c>
      <c r="BE30" s="1009">
        <f>망길_DATA!CI26+탈로_DATA!CI26</f>
        <v>0</v>
      </c>
      <c r="BF30" s="1010">
        <f>망길_DATA!CJ26+탈로_DATA!CJ26</f>
        <v>0</v>
      </c>
      <c r="BG30" s="983" t="str">
        <f t="shared" si="97"/>
        <v/>
      </c>
      <c r="BH30" s="257" t="str">
        <f t="shared" si="98"/>
        <v/>
      </c>
      <c r="BI30" s="339">
        <f>망길_DATA!CO26+탈로_DATA!CO26</f>
        <v>0</v>
      </c>
      <c r="BJ30" s="339">
        <f>망길_DATA!CP26+탈로_DATA!CP26</f>
        <v>0</v>
      </c>
      <c r="BK30" s="258"/>
      <c r="BL30" s="264"/>
      <c r="BM30" s="547">
        <f>망길_DATA!CW26+탈로_DATA!CW26</f>
        <v>0</v>
      </c>
      <c r="BN30" s="339">
        <f>망길_DATA!CX26+탈로_DATA!CX26</f>
        <v>0</v>
      </c>
      <c r="BO30" s="339">
        <f>망길_DATA!CY26+탈로_DATA!CY26</f>
        <v>0</v>
      </c>
      <c r="BP30" s="339">
        <f>망길_DATA!CZ26+탈로_DATA!CZ26</f>
        <v>0</v>
      </c>
      <c r="BQ30" s="257" t="str">
        <f t="shared" si="101"/>
        <v/>
      </c>
      <c r="BR30" s="257" t="str">
        <f t="shared" si="102"/>
        <v/>
      </c>
      <c r="BS30" s="339">
        <f>망길_DATA!DE26+탈로_DATA!DE26</f>
        <v>0</v>
      </c>
      <c r="BT30" s="339">
        <f>망길_DATA!DF26+탈로_DATA!DF26</f>
        <v>0</v>
      </c>
      <c r="BU30" s="258"/>
      <c r="BV30" s="264"/>
      <c r="BW30" s="547">
        <f>망길_DATA!DM26+탈로_DATA!DM26</f>
        <v>0</v>
      </c>
      <c r="BX30" s="339">
        <f>망길_DATA!DN26+탈로_DATA!DN26</f>
        <v>0</v>
      </c>
      <c r="BY30" s="339">
        <f>망길_DATA!DO26+탈로_DATA!DO26</f>
        <v>0</v>
      </c>
      <c r="BZ30" s="339">
        <f>망길_DATA!DP26+탈로_DATA!DP26</f>
        <v>0</v>
      </c>
      <c r="CA30" s="257" t="str">
        <f t="shared" si="105"/>
        <v/>
      </c>
      <c r="CB30" s="257" t="str">
        <f t="shared" si="106"/>
        <v/>
      </c>
      <c r="CC30" s="339">
        <f>망길_DATA!DU26+탈로_DATA!DU26</f>
        <v>0</v>
      </c>
      <c r="CD30" s="339">
        <f>망길_DATA!DV26+탈로_DATA!DV26</f>
        <v>0</v>
      </c>
      <c r="CE30" s="258"/>
      <c r="CF30" s="264"/>
      <c r="CG30" s="547">
        <f>망길_DATA!EC26+탈로_DATA!EC26</f>
        <v>0</v>
      </c>
      <c r="CH30" s="339">
        <f>망길_DATA!ED26+탈로_DATA!ED26</f>
        <v>0</v>
      </c>
      <c r="CI30" s="339">
        <f>망길_DATA!EE26+탈로_DATA!EE26</f>
        <v>0</v>
      </c>
      <c r="CJ30" s="339">
        <f>망길_DATA!EF26+탈로_DATA!EF26</f>
        <v>0</v>
      </c>
      <c r="CK30" s="257" t="str">
        <f t="shared" si="109"/>
        <v/>
      </c>
      <c r="CL30" s="257" t="str">
        <f t="shared" si="110"/>
        <v/>
      </c>
      <c r="CM30" s="339">
        <f>망길_DATA!EK26+탈로_DATA!EK26</f>
        <v>0</v>
      </c>
      <c r="CN30" s="339">
        <f>망길_DATA!EL26+탈로_DATA!EL26</f>
        <v>0</v>
      </c>
      <c r="CO30" s="258"/>
      <c r="CP30" s="264"/>
      <c r="CQ30" s="547">
        <f>망길_DATA!ES26+탈로_DATA!ES26</f>
        <v>0</v>
      </c>
      <c r="CR30" s="339">
        <f>망길_DATA!ET26+탈로_DATA!ET26</f>
        <v>0</v>
      </c>
      <c r="CS30" s="339">
        <f>망길_DATA!EU26+탈로_DATA!EU26</f>
        <v>0</v>
      </c>
      <c r="CT30" s="339">
        <f>망길_DATA!EV26+탈로_DATA!EV26</f>
        <v>0</v>
      </c>
      <c r="CU30" s="257" t="str">
        <f t="shared" si="113"/>
        <v/>
      </c>
      <c r="CV30" s="257" t="str">
        <f t="shared" si="114"/>
        <v/>
      </c>
      <c r="CW30" s="339">
        <f>망길_DATA!FA26+탈로_DATA!FA26</f>
        <v>0</v>
      </c>
      <c r="CX30" s="339">
        <f>망길_DATA!FB26+탈로_DATA!FB26</f>
        <v>0</v>
      </c>
      <c r="CY30" s="258"/>
      <c r="CZ30" s="264"/>
      <c r="DA30" s="547">
        <f>망길_DATA!FI26+탈로_DATA!FI26</f>
        <v>0</v>
      </c>
      <c r="DB30" s="339">
        <f>망길_DATA!FJ26+탈로_DATA!FJ26</f>
        <v>0</v>
      </c>
      <c r="DC30" s="339">
        <f>망길_DATA!FK26+탈로_DATA!FK26</f>
        <v>0</v>
      </c>
      <c r="DD30" s="339">
        <f>망길_DATA!FL26+탈로_DATA!FL26</f>
        <v>0</v>
      </c>
      <c r="DE30" s="257" t="str">
        <f t="shared" si="117"/>
        <v/>
      </c>
      <c r="DF30" s="257" t="str">
        <f t="shared" si="118"/>
        <v/>
      </c>
      <c r="DG30" s="339">
        <f>망길_DATA!FQ26+탈로_DATA!FQ26</f>
        <v>0</v>
      </c>
      <c r="DH30" s="339">
        <f>망길_DATA!FR26+탈로_DATA!FR26</f>
        <v>0</v>
      </c>
      <c r="DI30" s="258"/>
      <c r="DJ30" s="264"/>
      <c r="DK30" s="547">
        <f>망길_DATA!FY26+탈로_DATA!FY26</f>
        <v>0</v>
      </c>
      <c r="DL30" s="339">
        <f>망길_DATA!FZ26+탈로_DATA!FZ26</f>
        <v>0</v>
      </c>
      <c r="DM30" s="339">
        <f>망길_DATA!GA26+탈로_DATA!GA26</f>
        <v>0</v>
      </c>
      <c r="DN30" s="339">
        <f>망길_DATA!GB26+탈로_DATA!GB26</f>
        <v>0</v>
      </c>
      <c r="DO30" s="257" t="str">
        <f t="shared" si="121"/>
        <v/>
      </c>
      <c r="DP30" s="257" t="str">
        <f t="shared" si="122"/>
        <v/>
      </c>
      <c r="DQ30" s="339">
        <f>망길_DATA!GG26+탈로_DATA!GG26</f>
        <v>0</v>
      </c>
      <c r="DR30" s="339">
        <f>망길_DATA!GH26+탈로_DATA!GH26</f>
        <v>0</v>
      </c>
      <c r="DS30" s="258"/>
      <c r="DT30" s="264"/>
      <c r="DU30" s="547">
        <f>망길_DATA!GO26+탈로_DATA!GO26</f>
        <v>0</v>
      </c>
      <c r="DV30" s="339">
        <f>망길_DATA!GP26+탈로_DATA!GP26</f>
        <v>0</v>
      </c>
      <c r="DW30" s="339">
        <f>망길_DATA!GQ26+탈로_DATA!GQ26</f>
        <v>0</v>
      </c>
      <c r="DX30" s="339">
        <f>망길_DATA!GR26+탈로_DATA!GR26</f>
        <v>0</v>
      </c>
      <c r="DY30" s="257" t="str">
        <f t="shared" si="125"/>
        <v/>
      </c>
      <c r="DZ30" s="257" t="str">
        <f t="shared" si="126"/>
        <v/>
      </c>
      <c r="EA30" s="339">
        <f>망길_DATA!GW26+탈로_DATA!GW26</f>
        <v>0</v>
      </c>
      <c r="EB30" s="339">
        <f>망길_DATA!GX26+탈로_DATA!GX26</f>
        <v>0</v>
      </c>
      <c r="EC30" s="258"/>
      <c r="ED30" s="264"/>
    </row>
    <row r="31" spans="1:207" s="127" customFormat="1">
      <c r="A31" s="14"/>
      <c r="B31" s="1664"/>
      <c r="C31" s="136"/>
      <c r="D31" s="132" t="s">
        <v>225</v>
      </c>
      <c r="E31" s="555">
        <f t="shared" si="133"/>
        <v>0</v>
      </c>
      <c r="F31" s="556">
        <f t="shared" si="134"/>
        <v>0</v>
      </c>
      <c r="G31" s="556">
        <f t="shared" si="135"/>
        <v>68</v>
      </c>
      <c r="H31" s="556">
        <f t="shared" si="136"/>
        <v>11607.8</v>
      </c>
      <c r="I31" s="557" t="str">
        <f t="shared" si="137"/>
        <v/>
      </c>
      <c r="J31" s="557" t="str">
        <f t="shared" si="138"/>
        <v/>
      </c>
      <c r="K31" s="556">
        <f t="shared" si="139"/>
        <v>0</v>
      </c>
      <c r="L31" s="556">
        <f t="shared" si="140"/>
        <v>0</v>
      </c>
      <c r="M31" s="557" t="str">
        <f t="shared" si="141"/>
        <v/>
      </c>
      <c r="N31" s="558" t="str">
        <f t="shared" si="142"/>
        <v/>
      </c>
      <c r="O31" s="339">
        <f>망길_DATA!U27+탈로_DATA!U27</f>
        <v>0</v>
      </c>
      <c r="P31" s="972">
        <f>망길_DATA!V27+탈로_DATA!V27</f>
        <v>0</v>
      </c>
      <c r="Q31" s="1009">
        <f>망길_DATA!W27+탈로_DATA!W27</f>
        <v>12</v>
      </c>
      <c r="R31" s="1010">
        <f>망길_DATA!X27+탈로_DATA!X27</f>
        <v>2500.4</v>
      </c>
      <c r="S31" s="983" t="str">
        <f t="shared" ref="S31" si="156">IFERROR(1+(Q31-O31)/IF(O31&lt;0,-O31,O31),"")</f>
        <v/>
      </c>
      <c r="T31" s="257" t="str">
        <f t="shared" ref="T31" si="157">IFERROR(1+(R31-P31)/IF(P31&lt;0,-P31,P31),"")</f>
        <v/>
      </c>
      <c r="U31" s="339">
        <f>망길_DATA!AC27+탈로_DATA!AC27</f>
        <v>0</v>
      </c>
      <c r="V31" s="339">
        <f>망길_DATA!AD27+탈로_DATA!AD27</f>
        <v>0</v>
      </c>
      <c r="W31" s="258"/>
      <c r="X31" s="264"/>
      <c r="Y31" s="547">
        <f>망길_DATA!AK27+탈로_DATA!AK27</f>
        <v>0</v>
      </c>
      <c r="Z31" s="975">
        <f>망길_DATA!AL27+탈로_DATA!AL27</f>
        <v>0</v>
      </c>
      <c r="AA31" s="1009">
        <f>망길_DATA!AM27+탈로_DATA!AM27</f>
        <v>28</v>
      </c>
      <c r="AB31" s="1010">
        <f>망길_DATA!AN27+탈로_DATA!AN27</f>
        <v>5347.4</v>
      </c>
      <c r="AC31" s="983" t="str">
        <f t="shared" ref="AC31:AC35" si="158">IFERROR(1+(AA31-Y31)/IF(Y31&lt;0,-Y31,Y31),"")</f>
        <v/>
      </c>
      <c r="AD31" s="257" t="str">
        <f t="shared" ref="AD31:AD35" si="159">IFERROR(1+(AB31-Z31)/IF(Z31&lt;0,-Z31,Z31),"")</f>
        <v/>
      </c>
      <c r="AE31" s="341">
        <f>망길_DATA!AS27+탈로_DATA!AS27</f>
        <v>0</v>
      </c>
      <c r="AF31" s="341">
        <f>망길_DATA!AT27+탈로_DATA!AT27</f>
        <v>0</v>
      </c>
      <c r="AG31" s="258"/>
      <c r="AH31" s="264"/>
      <c r="AI31" s="547">
        <f>망길_DATA!BA27+탈로_DATA!BA27</f>
        <v>0</v>
      </c>
      <c r="AJ31" s="972">
        <f>망길_DATA!BB27+탈로_DATA!BB27</f>
        <v>0</v>
      </c>
      <c r="AK31" s="1009">
        <f>망길_DATA!BC27+탈로_DATA!BC27</f>
        <v>12</v>
      </c>
      <c r="AL31" s="1010">
        <f>망길_DATA!BD27+탈로_DATA!BD27</f>
        <v>1680</v>
      </c>
      <c r="AM31" s="983" t="str">
        <f t="shared" ref="AM31:AM32" si="160">IFERROR(1+(AK31-AI31)/IF(AI31&lt;0,-AI31,AI31),"")</f>
        <v/>
      </c>
      <c r="AN31" s="257" t="str">
        <f t="shared" ref="AN31:AN32" si="161">IFERROR(1+(AL31-AJ31)/IF(AJ31&lt;0,-AJ31,AJ31),"")</f>
        <v/>
      </c>
      <c r="AO31" s="339">
        <f>망길_DATA!BI27+탈로_DATA!BI27</f>
        <v>0</v>
      </c>
      <c r="AP31" s="339">
        <f>망길_DATA!BJ27+탈로_DATA!BJ27</f>
        <v>0</v>
      </c>
      <c r="AQ31" s="258"/>
      <c r="AR31" s="264"/>
      <c r="AS31" s="547">
        <f>망길_DATA!BQ27+탈로_DATA!BQ27</f>
        <v>0</v>
      </c>
      <c r="AT31" s="972">
        <f>망길_DATA!BR27+탈로_DATA!BR27</f>
        <v>0</v>
      </c>
      <c r="AU31" s="1009">
        <f>망길_DATA!BS27+탈로_DATA!BS27</f>
        <v>16</v>
      </c>
      <c r="AV31" s="1010">
        <f>망길_DATA!BT27+탈로_DATA!BT27</f>
        <v>2080</v>
      </c>
      <c r="AW31" s="983" t="str">
        <f t="shared" si="93"/>
        <v/>
      </c>
      <c r="AX31" s="257" t="str">
        <f t="shared" si="94"/>
        <v/>
      </c>
      <c r="AY31" s="339">
        <f>망길_DATA!BY27+탈로_DATA!BY27</f>
        <v>0</v>
      </c>
      <c r="AZ31" s="339">
        <f>망길_DATA!BZ27+탈로_DATA!BZ27</f>
        <v>0</v>
      </c>
      <c r="BA31" s="258"/>
      <c r="BB31" s="264"/>
      <c r="BC31" s="547">
        <f>망길_DATA!CG27+탈로_DATA!CG27</f>
        <v>0</v>
      </c>
      <c r="BD31" s="972">
        <f>망길_DATA!CH27+탈로_DATA!CH27</f>
        <v>0</v>
      </c>
      <c r="BE31" s="1009">
        <f>망길_DATA!CI27+탈로_DATA!CI27</f>
        <v>0</v>
      </c>
      <c r="BF31" s="1010">
        <f>망길_DATA!CJ27+탈로_DATA!CJ27</f>
        <v>0</v>
      </c>
      <c r="BG31" s="983" t="str">
        <f t="shared" si="97"/>
        <v/>
      </c>
      <c r="BH31" s="257" t="str">
        <f t="shared" si="98"/>
        <v/>
      </c>
      <c r="BI31" s="339">
        <f>망길_DATA!CO27+탈로_DATA!CO27</f>
        <v>0</v>
      </c>
      <c r="BJ31" s="339">
        <f>망길_DATA!CP27+탈로_DATA!CP27</f>
        <v>0</v>
      </c>
      <c r="BK31" s="258"/>
      <c r="BL31" s="264"/>
      <c r="BM31" s="547">
        <f>망길_DATA!CW27+탈로_DATA!CW27</f>
        <v>0</v>
      </c>
      <c r="BN31" s="339">
        <f>망길_DATA!CX27+탈로_DATA!CX27</f>
        <v>0</v>
      </c>
      <c r="BO31" s="339">
        <f>망길_DATA!CY27+탈로_DATA!CY27</f>
        <v>0</v>
      </c>
      <c r="BP31" s="339">
        <f>망길_DATA!CZ27+탈로_DATA!CZ27</f>
        <v>0</v>
      </c>
      <c r="BQ31" s="257" t="str">
        <f t="shared" si="101"/>
        <v/>
      </c>
      <c r="BR31" s="257" t="str">
        <f t="shared" si="102"/>
        <v/>
      </c>
      <c r="BS31" s="339">
        <f>망길_DATA!DE27+탈로_DATA!DE27</f>
        <v>0</v>
      </c>
      <c r="BT31" s="339">
        <f>망길_DATA!DF27+탈로_DATA!DF27</f>
        <v>0</v>
      </c>
      <c r="BU31" s="258"/>
      <c r="BV31" s="264"/>
      <c r="BW31" s="547">
        <f>망길_DATA!DM27+탈로_DATA!DM27</f>
        <v>0</v>
      </c>
      <c r="BX31" s="339">
        <f>망길_DATA!DN27+탈로_DATA!DN27</f>
        <v>0</v>
      </c>
      <c r="BY31" s="339">
        <f>망길_DATA!DO27+탈로_DATA!DO27</f>
        <v>0</v>
      </c>
      <c r="BZ31" s="339">
        <f>망길_DATA!DP27+탈로_DATA!DP27</f>
        <v>0</v>
      </c>
      <c r="CA31" s="257" t="str">
        <f t="shared" si="105"/>
        <v/>
      </c>
      <c r="CB31" s="257" t="str">
        <f t="shared" si="106"/>
        <v/>
      </c>
      <c r="CC31" s="339">
        <f>망길_DATA!DU27+탈로_DATA!DU27</f>
        <v>0</v>
      </c>
      <c r="CD31" s="339">
        <f>망길_DATA!DV27+탈로_DATA!DV27</f>
        <v>0</v>
      </c>
      <c r="CE31" s="258"/>
      <c r="CF31" s="264"/>
      <c r="CG31" s="547">
        <f>망길_DATA!EC27+탈로_DATA!EC27</f>
        <v>0</v>
      </c>
      <c r="CH31" s="339">
        <f>망길_DATA!ED27+탈로_DATA!ED27</f>
        <v>0</v>
      </c>
      <c r="CI31" s="339">
        <f>망길_DATA!EE27+탈로_DATA!EE27</f>
        <v>0</v>
      </c>
      <c r="CJ31" s="339">
        <f>망길_DATA!EF27+탈로_DATA!EF27</f>
        <v>0</v>
      </c>
      <c r="CK31" s="257" t="str">
        <f t="shared" si="109"/>
        <v/>
      </c>
      <c r="CL31" s="257" t="str">
        <f t="shared" si="110"/>
        <v/>
      </c>
      <c r="CM31" s="339">
        <f>망길_DATA!EK27+탈로_DATA!EK27</f>
        <v>0</v>
      </c>
      <c r="CN31" s="339">
        <f>망길_DATA!EL27+탈로_DATA!EL27</f>
        <v>0</v>
      </c>
      <c r="CO31" s="258"/>
      <c r="CP31" s="264"/>
      <c r="CQ31" s="547">
        <f>망길_DATA!ES27+탈로_DATA!ES27</f>
        <v>0</v>
      </c>
      <c r="CR31" s="339">
        <f>망길_DATA!ET27+탈로_DATA!ET27</f>
        <v>0</v>
      </c>
      <c r="CS31" s="339">
        <f>망길_DATA!EU27+탈로_DATA!EU27</f>
        <v>0</v>
      </c>
      <c r="CT31" s="339">
        <f>망길_DATA!EV27+탈로_DATA!EV27</f>
        <v>0</v>
      </c>
      <c r="CU31" s="257" t="str">
        <f t="shared" si="113"/>
        <v/>
      </c>
      <c r="CV31" s="257" t="str">
        <f t="shared" si="114"/>
        <v/>
      </c>
      <c r="CW31" s="339">
        <f>망길_DATA!FA27+탈로_DATA!FA27</f>
        <v>0</v>
      </c>
      <c r="CX31" s="339">
        <f>망길_DATA!FB27+탈로_DATA!FB27</f>
        <v>0</v>
      </c>
      <c r="CY31" s="258"/>
      <c r="CZ31" s="264"/>
      <c r="DA31" s="547">
        <f>망길_DATA!FI27+탈로_DATA!FI27</f>
        <v>0</v>
      </c>
      <c r="DB31" s="339">
        <f>망길_DATA!FJ27+탈로_DATA!FJ27</f>
        <v>0</v>
      </c>
      <c r="DC31" s="339">
        <f>망길_DATA!FK27+탈로_DATA!FK27</f>
        <v>0</v>
      </c>
      <c r="DD31" s="339">
        <f>망길_DATA!FL27+탈로_DATA!FL27</f>
        <v>0</v>
      </c>
      <c r="DE31" s="257" t="str">
        <f t="shared" si="117"/>
        <v/>
      </c>
      <c r="DF31" s="257" t="str">
        <f t="shared" si="118"/>
        <v/>
      </c>
      <c r="DG31" s="339">
        <f>망길_DATA!FQ27+탈로_DATA!FQ27</f>
        <v>0</v>
      </c>
      <c r="DH31" s="339">
        <f>망길_DATA!FR27+탈로_DATA!FR27</f>
        <v>0</v>
      </c>
      <c r="DI31" s="258"/>
      <c r="DJ31" s="264"/>
      <c r="DK31" s="547">
        <f>망길_DATA!FY27+탈로_DATA!FY27</f>
        <v>0</v>
      </c>
      <c r="DL31" s="339">
        <f>망길_DATA!FZ27+탈로_DATA!FZ27</f>
        <v>0</v>
      </c>
      <c r="DM31" s="339">
        <f>망길_DATA!GA27+탈로_DATA!GA27</f>
        <v>0</v>
      </c>
      <c r="DN31" s="339">
        <f>망길_DATA!GB27+탈로_DATA!GB27</f>
        <v>0</v>
      </c>
      <c r="DO31" s="257" t="str">
        <f t="shared" si="121"/>
        <v/>
      </c>
      <c r="DP31" s="257" t="str">
        <f t="shared" si="122"/>
        <v/>
      </c>
      <c r="DQ31" s="339">
        <f>망길_DATA!GG27+탈로_DATA!GG27</f>
        <v>0</v>
      </c>
      <c r="DR31" s="339">
        <f>망길_DATA!GH27+탈로_DATA!GH27</f>
        <v>0</v>
      </c>
      <c r="DS31" s="258"/>
      <c r="DT31" s="264"/>
      <c r="DU31" s="547">
        <f>망길_DATA!GO27+탈로_DATA!GO27</f>
        <v>0</v>
      </c>
      <c r="DV31" s="339">
        <f>망길_DATA!GP27+탈로_DATA!GP27</f>
        <v>0</v>
      </c>
      <c r="DW31" s="339">
        <f>망길_DATA!GQ27+탈로_DATA!GQ27</f>
        <v>0</v>
      </c>
      <c r="DX31" s="339">
        <f>망길_DATA!GR27+탈로_DATA!GR27</f>
        <v>0</v>
      </c>
      <c r="DY31" s="257" t="str">
        <f t="shared" si="125"/>
        <v/>
      </c>
      <c r="DZ31" s="257" t="str">
        <f t="shared" si="126"/>
        <v/>
      </c>
      <c r="EA31" s="339">
        <f>망길_DATA!GW27+탈로_DATA!GW27</f>
        <v>0</v>
      </c>
      <c r="EB31" s="339">
        <f>망길_DATA!GX27+탈로_DATA!GX27</f>
        <v>0</v>
      </c>
      <c r="EC31" s="258"/>
      <c r="ED31" s="264"/>
    </row>
    <row r="32" spans="1:207" s="127" customFormat="1">
      <c r="A32" s="14"/>
      <c r="B32" s="1664"/>
      <c r="C32" s="136"/>
      <c r="D32" s="1100" t="s">
        <v>226</v>
      </c>
      <c r="E32" s="555">
        <f t="shared" si="133"/>
        <v>0</v>
      </c>
      <c r="F32" s="556">
        <f t="shared" si="134"/>
        <v>0</v>
      </c>
      <c r="G32" s="556">
        <f t="shared" si="135"/>
        <v>155</v>
      </c>
      <c r="H32" s="556">
        <f t="shared" si="136"/>
        <v>23339.699999999997</v>
      </c>
      <c r="I32" s="557" t="str">
        <f t="shared" si="137"/>
        <v/>
      </c>
      <c r="J32" s="557" t="str">
        <f t="shared" si="138"/>
        <v/>
      </c>
      <c r="K32" s="556">
        <f t="shared" si="139"/>
        <v>0</v>
      </c>
      <c r="L32" s="556">
        <f t="shared" si="140"/>
        <v>0</v>
      </c>
      <c r="M32" s="557" t="str">
        <f t="shared" si="141"/>
        <v/>
      </c>
      <c r="N32" s="558" t="str">
        <f t="shared" si="142"/>
        <v/>
      </c>
      <c r="O32" s="339">
        <f>망길_DATA!U28+탈로_DATA!U28</f>
        <v>0</v>
      </c>
      <c r="P32" s="972">
        <f>망길_DATA!V28+탈로_DATA!V28</f>
        <v>0</v>
      </c>
      <c r="Q32" s="1009">
        <f>망길_DATA!W28+탈로_DATA!W28</f>
        <v>7</v>
      </c>
      <c r="R32" s="1010">
        <f>망길_DATA!X28+탈로_DATA!X28</f>
        <v>1565.6</v>
      </c>
      <c r="S32" s="983" t="str">
        <f t="shared" ref="S32:S35" si="162">IFERROR(1+(Q32-O32)/IF(O32&lt;0,-O32,O32),"")</f>
        <v/>
      </c>
      <c r="T32" s="257" t="str">
        <f t="shared" ref="T32:T35" si="163">IFERROR(1+(R32-P32)/IF(P32&lt;0,-P32,P32),"")</f>
        <v/>
      </c>
      <c r="U32" s="339">
        <f>망길_DATA!AC28+탈로_DATA!AC28</f>
        <v>0</v>
      </c>
      <c r="V32" s="339">
        <f>망길_DATA!AD28+탈로_DATA!AD28</f>
        <v>0</v>
      </c>
      <c r="W32" s="258"/>
      <c r="X32" s="264"/>
      <c r="Y32" s="547">
        <f>망길_DATA!AK28+탈로_DATA!AK28</f>
        <v>0</v>
      </c>
      <c r="Z32" s="975">
        <f>망길_DATA!AL28+탈로_DATA!AL28</f>
        <v>0</v>
      </c>
      <c r="AA32" s="1009">
        <f>망길_DATA!AM28+탈로_DATA!AM28</f>
        <v>31</v>
      </c>
      <c r="AB32" s="1010">
        <f>망길_DATA!AN28+탈로_DATA!AN28</f>
        <v>5774.0999999999985</v>
      </c>
      <c r="AC32" s="983" t="str">
        <f t="shared" si="158"/>
        <v/>
      </c>
      <c r="AD32" s="257" t="str">
        <f t="shared" si="159"/>
        <v/>
      </c>
      <c r="AE32" s="341">
        <f>망길_DATA!AS28+탈로_DATA!AS28</f>
        <v>0</v>
      </c>
      <c r="AF32" s="341">
        <f>망길_DATA!AT28+탈로_DATA!AT28</f>
        <v>0</v>
      </c>
      <c r="AG32" s="258"/>
      <c r="AH32" s="264"/>
      <c r="AI32" s="547">
        <f>망길_DATA!BA28+탈로_DATA!BA28</f>
        <v>0</v>
      </c>
      <c r="AJ32" s="972">
        <f>망길_DATA!BB28+탈로_DATA!BB28</f>
        <v>0</v>
      </c>
      <c r="AK32" s="1009">
        <f>망길_DATA!BC28+탈로_DATA!BC28</f>
        <v>40</v>
      </c>
      <c r="AL32" s="1010">
        <f>망길_DATA!BD28+탈로_DATA!BD28</f>
        <v>5680</v>
      </c>
      <c r="AM32" s="983" t="str">
        <f t="shared" si="160"/>
        <v/>
      </c>
      <c r="AN32" s="257" t="str">
        <f t="shared" si="161"/>
        <v/>
      </c>
      <c r="AO32" s="339">
        <f>망길_DATA!BI28+탈로_DATA!BI28</f>
        <v>0</v>
      </c>
      <c r="AP32" s="339">
        <f>망길_DATA!BJ28+탈로_DATA!BJ28</f>
        <v>0</v>
      </c>
      <c r="AQ32" s="258"/>
      <c r="AR32" s="264"/>
      <c r="AS32" s="547">
        <f>망길_DATA!BQ28+탈로_DATA!BQ28</f>
        <v>0</v>
      </c>
      <c r="AT32" s="972">
        <f>망길_DATA!BR28+탈로_DATA!BR28</f>
        <v>0</v>
      </c>
      <c r="AU32" s="1009">
        <f>망길_DATA!BS28+탈로_DATA!BS28</f>
        <v>39</v>
      </c>
      <c r="AV32" s="1010">
        <f>망길_DATA!BT28+탈로_DATA!BT28</f>
        <v>5600</v>
      </c>
      <c r="AW32" s="983" t="str">
        <f t="shared" si="93"/>
        <v/>
      </c>
      <c r="AX32" s="257" t="str">
        <f t="shared" si="94"/>
        <v/>
      </c>
      <c r="AY32" s="339">
        <f>망길_DATA!BY28+탈로_DATA!BY28</f>
        <v>0</v>
      </c>
      <c r="AZ32" s="339">
        <f>망길_DATA!BZ28+탈로_DATA!BZ28</f>
        <v>0</v>
      </c>
      <c r="BA32" s="258"/>
      <c r="BB32" s="264"/>
      <c r="BC32" s="547">
        <f>망길_DATA!CG28+탈로_DATA!CG28</f>
        <v>0</v>
      </c>
      <c r="BD32" s="972">
        <f>망길_DATA!CH28+탈로_DATA!CH28</f>
        <v>0</v>
      </c>
      <c r="BE32" s="1009">
        <f>망길_DATA!CI28+탈로_DATA!CI28</f>
        <v>34</v>
      </c>
      <c r="BF32" s="1010">
        <f>망길_DATA!CJ28+탈로_DATA!CJ28</f>
        <v>4240</v>
      </c>
      <c r="BG32" s="983" t="str">
        <f t="shared" si="97"/>
        <v/>
      </c>
      <c r="BH32" s="257" t="str">
        <f t="shared" si="98"/>
        <v/>
      </c>
      <c r="BI32" s="339">
        <f>망길_DATA!CO28+탈로_DATA!CO28</f>
        <v>0</v>
      </c>
      <c r="BJ32" s="339">
        <f>망길_DATA!CP28+탈로_DATA!CP28</f>
        <v>0</v>
      </c>
      <c r="BK32" s="258"/>
      <c r="BL32" s="264"/>
      <c r="BM32" s="547">
        <f>망길_DATA!CW28+탈로_DATA!CW28</f>
        <v>0</v>
      </c>
      <c r="BN32" s="339">
        <f>망길_DATA!CX28+탈로_DATA!CX28</f>
        <v>0</v>
      </c>
      <c r="BO32" s="339">
        <f>망길_DATA!CY28+탈로_DATA!CY28</f>
        <v>4</v>
      </c>
      <c r="BP32" s="339">
        <f>망길_DATA!CZ28+탈로_DATA!CZ28</f>
        <v>480</v>
      </c>
      <c r="BQ32" s="257" t="str">
        <f t="shared" si="101"/>
        <v/>
      </c>
      <c r="BR32" s="257" t="str">
        <f t="shared" si="102"/>
        <v/>
      </c>
      <c r="BS32" s="339">
        <f>망길_DATA!DE28+탈로_DATA!DE28</f>
        <v>0</v>
      </c>
      <c r="BT32" s="339">
        <f>망길_DATA!DF28+탈로_DATA!DF28</f>
        <v>0</v>
      </c>
      <c r="BU32" s="258"/>
      <c r="BV32" s="264"/>
      <c r="BW32" s="547">
        <f>망길_DATA!DM28+탈로_DATA!DM28</f>
        <v>0</v>
      </c>
      <c r="BX32" s="339">
        <f>망길_DATA!DN28+탈로_DATA!DN28</f>
        <v>0</v>
      </c>
      <c r="BY32" s="339">
        <f>망길_DATA!DO28+탈로_DATA!DO28</f>
        <v>0</v>
      </c>
      <c r="BZ32" s="339">
        <f>망길_DATA!DP28+탈로_DATA!DP28</f>
        <v>0</v>
      </c>
      <c r="CA32" s="257" t="str">
        <f t="shared" si="105"/>
        <v/>
      </c>
      <c r="CB32" s="257" t="str">
        <f t="shared" si="106"/>
        <v/>
      </c>
      <c r="CC32" s="339">
        <f>망길_DATA!DU28+탈로_DATA!DU28</f>
        <v>0</v>
      </c>
      <c r="CD32" s="339">
        <f>망길_DATA!DV28+탈로_DATA!DV28</f>
        <v>0</v>
      </c>
      <c r="CE32" s="258"/>
      <c r="CF32" s="264"/>
      <c r="CG32" s="547">
        <f>망길_DATA!EC28+탈로_DATA!EC28</f>
        <v>0</v>
      </c>
      <c r="CH32" s="339">
        <f>망길_DATA!ED28+탈로_DATA!ED28</f>
        <v>0</v>
      </c>
      <c r="CI32" s="339">
        <f>망길_DATA!EE28+탈로_DATA!EE28</f>
        <v>0</v>
      </c>
      <c r="CJ32" s="339">
        <f>망길_DATA!EF28+탈로_DATA!EF28</f>
        <v>0</v>
      </c>
      <c r="CK32" s="257" t="str">
        <f t="shared" si="109"/>
        <v/>
      </c>
      <c r="CL32" s="257" t="str">
        <f t="shared" si="110"/>
        <v/>
      </c>
      <c r="CM32" s="339">
        <f>망길_DATA!EK28+탈로_DATA!EK28</f>
        <v>0</v>
      </c>
      <c r="CN32" s="339">
        <f>망길_DATA!EL28+탈로_DATA!EL28</f>
        <v>0</v>
      </c>
      <c r="CO32" s="258"/>
      <c r="CP32" s="264"/>
      <c r="CQ32" s="547">
        <f>망길_DATA!ES28+탈로_DATA!ES28</f>
        <v>0</v>
      </c>
      <c r="CR32" s="339">
        <f>망길_DATA!ET28+탈로_DATA!ET28</f>
        <v>0</v>
      </c>
      <c r="CS32" s="339">
        <f>망길_DATA!EU28+탈로_DATA!EU28</f>
        <v>0</v>
      </c>
      <c r="CT32" s="339">
        <f>망길_DATA!EV28+탈로_DATA!EV28</f>
        <v>0</v>
      </c>
      <c r="CU32" s="257" t="str">
        <f t="shared" si="113"/>
        <v/>
      </c>
      <c r="CV32" s="257" t="str">
        <f t="shared" si="114"/>
        <v/>
      </c>
      <c r="CW32" s="339">
        <f>망길_DATA!FA28+탈로_DATA!FA28</f>
        <v>0</v>
      </c>
      <c r="CX32" s="339">
        <f>망길_DATA!FB28+탈로_DATA!FB28</f>
        <v>0</v>
      </c>
      <c r="CY32" s="258"/>
      <c r="CZ32" s="264"/>
      <c r="DA32" s="547">
        <f>망길_DATA!FI28+탈로_DATA!FI28</f>
        <v>0</v>
      </c>
      <c r="DB32" s="339">
        <f>망길_DATA!FJ28+탈로_DATA!FJ28</f>
        <v>0</v>
      </c>
      <c r="DC32" s="339">
        <f>망길_DATA!FK28+탈로_DATA!FK28</f>
        <v>0</v>
      </c>
      <c r="DD32" s="339">
        <f>망길_DATA!FL28+탈로_DATA!FL28</f>
        <v>0</v>
      </c>
      <c r="DE32" s="257" t="str">
        <f t="shared" si="117"/>
        <v/>
      </c>
      <c r="DF32" s="257" t="str">
        <f t="shared" si="118"/>
        <v/>
      </c>
      <c r="DG32" s="339">
        <f>망길_DATA!FQ28+탈로_DATA!FQ28</f>
        <v>0</v>
      </c>
      <c r="DH32" s="339">
        <f>망길_DATA!FR28+탈로_DATA!FR28</f>
        <v>0</v>
      </c>
      <c r="DI32" s="258"/>
      <c r="DJ32" s="264"/>
      <c r="DK32" s="547">
        <f>망길_DATA!FY28+탈로_DATA!FY28</f>
        <v>0</v>
      </c>
      <c r="DL32" s="339">
        <f>망길_DATA!FZ28+탈로_DATA!FZ28</f>
        <v>0</v>
      </c>
      <c r="DM32" s="339">
        <f>망길_DATA!GA28+탈로_DATA!GA28</f>
        <v>0</v>
      </c>
      <c r="DN32" s="339">
        <f>망길_DATA!GB28+탈로_DATA!GB28</f>
        <v>0</v>
      </c>
      <c r="DO32" s="257" t="str">
        <f t="shared" si="121"/>
        <v/>
      </c>
      <c r="DP32" s="257" t="str">
        <f t="shared" si="122"/>
        <v/>
      </c>
      <c r="DQ32" s="339">
        <f>망길_DATA!GG28+탈로_DATA!GG28</f>
        <v>0</v>
      </c>
      <c r="DR32" s="339">
        <f>망길_DATA!GH28+탈로_DATA!GH28</f>
        <v>0</v>
      </c>
      <c r="DS32" s="258"/>
      <c r="DT32" s="264"/>
      <c r="DU32" s="547">
        <f>망길_DATA!GO28+탈로_DATA!GO28</f>
        <v>0</v>
      </c>
      <c r="DV32" s="339">
        <f>망길_DATA!GP28+탈로_DATA!GP28</f>
        <v>0</v>
      </c>
      <c r="DW32" s="339">
        <f>망길_DATA!GQ28+탈로_DATA!GQ28</f>
        <v>0</v>
      </c>
      <c r="DX32" s="339">
        <f>망길_DATA!GR28+탈로_DATA!GR28</f>
        <v>0</v>
      </c>
      <c r="DY32" s="257" t="str">
        <f t="shared" si="125"/>
        <v/>
      </c>
      <c r="DZ32" s="257" t="str">
        <f t="shared" si="126"/>
        <v/>
      </c>
      <c r="EA32" s="339">
        <f>망길_DATA!GW28+탈로_DATA!GW28</f>
        <v>0</v>
      </c>
      <c r="EB32" s="339">
        <f>망길_DATA!GX28+탈로_DATA!GX28</f>
        <v>0</v>
      </c>
      <c r="EC32" s="258"/>
      <c r="ED32" s="264"/>
    </row>
    <row r="33" spans="1:134" s="127" customFormat="1">
      <c r="A33" s="14"/>
      <c r="B33" s="1664"/>
      <c r="C33" s="136"/>
      <c r="D33" s="132" t="s">
        <v>301</v>
      </c>
      <c r="E33" s="555">
        <f t="shared" ref="E33" si="164">O33+Y33+AI33+AS33+BC33+BM33+BW33+CG33+CQ33+DA33+DK33+DU33</f>
        <v>0</v>
      </c>
      <c r="F33" s="556">
        <f t="shared" ref="F33" si="165">P33+Z33+AJ33+AT33+BD33+BN33+BX33+CH33+CR33+DB33+DL33+DV33</f>
        <v>0</v>
      </c>
      <c r="G33" s="556">
        <f t="shared" ref="G33" si="166">Q33+AA33+AK33+AU33+BE33+BO33+BY33+CI33+CS33+DC33+DM33+DW33</f>
        <v>12</v>
      </c>
      <c r="H33" s="556">
        <f t="shared" ref="H33" si="167">R33+AB33+AL33+AV33+BF33+BP33+BZ33+CJ33+CT33+DD33+DN33+DX33</f>
        <v>2240</v>
      </c>
      <c r="I33" s="557" t="str">
        <f t="shared" ref="I33" si="168">IFERROR(1+(G33-E33)/IF(E33&lt;0,-E33,E33),"")</f>
        <v/>
      </c>
      <c r="J33" s="557" t="str">
        <f t="shared" ref="J33" si="169">IFERROR(1+(H33-F33)/IF(F33&lt;0,-F33,F33),"")</f>
        <v/>
      </c>
      <c r="K33" s="556">
        <f t="shared" ref="K33" si="170">U33+AE33+AO33+AY33+BI33+BS33+CC33+CM33+CW33+DG33+DQ33+EA33</f>
        <v>0</v>
      </c>
      <c r="L33" s="556">
        <f t="shared" ref="L33" si="171">V33+AF33+AP33+AZ33+BJ33+BT33+CD33+CN33+CX33+DH33+DR33+EB33</f>
        <v>0</v>
      </c>
      <c r="M33" s="557" t="str">
        <f t="shared" ref="M33" si="172">IFERROR(1+(G33-K33)/IF(K33&lt;0,-K33,K33),"")</f>
        <v/>
      </c>
      <c r="N33" s="558" t="str">
        <f t="shared" ref="N33" si="173">IFERROR(1+(H33-L33)/IF(L33&lt;0,-L33,L33),"")</f>
        <v/>
      </c>
      <c r="O33" s="339">
        <f>망길_DATA!U29+탈로_DATA!U29</f>
        <v>0</v>
      </c>
      <c r="P33" s="972">
        <f>망길_DATA!V29+탈로_DATA!V29</f>
        <v>0</v>
      </c>
      <c r="Q33" s="1009">
        <f>망길_DATA!W29+탈로_DATA!W29</f>
        <v>0</v>
      </c>
      <c r="R33" s="1010">
        <f>망길_DATA!X29+탈로_DATA!X29</f>
        <v>0</v>
      </c>
      <c r="S33" s="983" t="str">
        <f t="shared" ref="S33" si="174">IFERROR(1+(Q33-O33)/IF(O33&lt;0,-O33,O33),"")</f>
        <v/>
      </c>
      <c r="T33" s="257" t="str">
        <f t="shared" ref="T33" si="175">IFERROR(1+(R33-P33)/IF(P33&lt;0,-P33,P33),"")</f>
        <v/>
      </c>
      <c r="U33" s="339">
        <f>망길_DATA!AC29+탈로_DATA!AC29</f>
        <v>0</v>
      </c>
      <c r="V33" s="339">
        <f>망길_DATA!AD29+탈로_DATA!AD29</f>
        <v>0</v>
      </c>
      <c r="W33" s="258"/>
      <c r="X33" s="264"/>
      <c r="Y33" s="547">
        <f>망길_DATA!AK29+탈로_DATA!AK29</f>
        <v>0</v>
      </c>
      <c r="Z33" s="975">
        <f>망길_DATA!AL29+탈로_DATA!AL29</f>
        <v>0</v>
      </c>
      <c r="AA33" s="1009">
        <f>망길_DATA!AM29+탈로_DATA!AM29</f>
        <v>8</v>
      </c>
      <c r="AB33" s="1010">
        <f>망길_DATA!AN29+탈로_DATA!AN29</f>
        <v>1680</v>
      </c>
      <c r="AC33" s="983" t="str">
        <f t="shared" ref="AC33" si="176">IFERROR(1+(AA33-Y33)/IF(Y33&lt;0,-Y33,Y33),"")</f>
        <v/>
      </c>
      <c r="AD33" s="257" t="str">
        <f t="shared" ref="AD33" si="177">IFERROR(1+(AB33-Z33)/IF(Z33&lt;0,-Z33,Z33),"")</f>
        <v/>
      </c>
      <c r="AE33" s="341">
        <f>망길_DATA!AS29+탈로_DATA!AS29</f>
        <v>0</v>
      </c>
      <c r="AF33" s="341">
        <f>망길_DATA!AT29+탈로_DATA!AT29</f>
        <v>0</v>
      </c>
      <c r="AG33" s="258"/>
      <c r="AH33" s="264"/>
      <c r="AI33" s="547">
        <f>망길_DATA!BA29+탈로_DATA!BA29</f>
        <v>0</v>
      </c>
      <c r="AJ33" s="972">
        <f>망길_DATA!BB29+탈로_DATA!BB29</f>
        <v>0</v>
      </c>
      <c r="AK33" s="1009">
        <f>망길_DATA!BC29+탈로_DATA!BC29</f>
        <v>4</v>
      </c>
      <c r="AL33" s="1010">
        <f>망길_DATA!BD29+탈로_DATA!BD29</f>
        <v>560</v>
      </c>
      <c r="AM33" s="983" t="str">
        <f t="shared" ref="AM33" si="178">IFERROR(1+(AK33-AI33)/IF(AI33&lt;0,-AI33,AI33),"")</f>
        <v/>
      </c>
      <c r="AN33" s="257" t="str">
        <f t="shared" ref="AN33" si="179">IFERROR(1+(AL33-AJ33)/IF(AJ33&lt;0,-AJ33,AJ33),"")</f>
        <v/>
      </c>
      <c r="AO33" s="339">
        <f>망길_DATA!BI29+탈로_DATA!BI29</f>
        <v>0</v>
      </c>
      <c r="AP33" s="339">
        <f>망길_DATA!BJ29+탈로_DATA!BJ29</f>
        <v>0</v>
      </c>
      <c r="AQ33" s="258"/>
      <c r="AR33" s="264"/>
      <c r="AS33" s="547">
        <f>망길_DATA!BQ29+탈로_DATA!BQ29</f>
        <v>0</v>
      </c>
      <c r="AT33" s="972">
        <f>망길_DATA!BR29+탈로_DATA!BR29</f>
        <v>0</v>
      </c>
      <c r="AU33" s="1009">
        <f>망길_DATA!BS29+탈로_DATA!BS29</f>
        <v>0</v>
      </c>
      <c r="AV33" s="1010">
        <f>망길_DATA!BT29+탈로_DATA!BT29</f>
        <v>0</v>
      </c>
      <c r="AW33" s="983" t="str">
        <f t="shared" ref="AW33" si="180">IFERROR(1+(AU33-AS33)/IF(AS33&lt;0,-AS33,AS33),"")</f>
        <v/>
      </c>
      <c r="AX33" s="257" t="str">
        <f t="shared" ref="AX33" si="181">IFERROR(1+(AV33-AT33)/IF(AT33&lt;0,-AT33,AT33),"")</f>
        <v/>
      </c>
      <c r="AY33" s="339">
        <f>망길_DATA!BY29+탈로_DATA!BY29</f>
        <v>0</v>
      </c>
      <c r="AZ33" s="339">
        <f>망길_DATA!BZ29+탈로_DATA!BZ29</f>
        <v>0</v>
      </c>
      <c r="BA33" s="258"/>
      <c r="BB33" s="264"/>
      <c r="BC33" s="547">
        <f>망길_DATA!CG29+탈로_DATA!CG29</f>
        <v>0</v>
      </c>
      <c r="BD33" s="972">
        <f>망길_DATA!CH29+탈로_DATA!CH29</f>
        <v>0</v>
      </c>
      <c r="BE33" s="1009">
        <f>망길_DATA!CI29+탈로_DATA!CI29</f>
        <v>0</v>
      </c>
      <c r="BF33" s="1010">
        <f>망길_DATA!CJ29+탈로_DATA!CJ29</f>
        <v>0</v>
      </c>
      <c r="BG33" s="983" t="str">
        <f t="shared" ref="BG33" si="182">IFERROR(1+(BE33-BC33)/IF(BC33&lt;0,-BC33,BC33),"")</f>
        <v/>
      </c>
      <c r="BH33" s="257" t="str">
        <f t="shared" ref="BH33" si="183">IFERROR(1+(BF33-BD33)/IF(BD33&lt;0,-BD33,BD33),"")</f>
        <v/>
      </c>
      <c r="BI33" s="339">
        <f>망길_DATA!CO29+탈로_DATA!CO29</f>
        <v>0</v>
      </c>
      <c r="BJ33" s="339">
        <f>망길_DATA!CP29+탈로_DATA!CP29</f>
        <v>0</v>
      </c>
      <c r="BK33" s="258"/>
      <c r="BL33" s="264"/>
      <c r="BM33" s="547">
        <f>망길_DATA!CW29+탈로_DATA!CW29</f>
        <v>0</v>
      </c>
      <c r="BN33" s="339">
        <f>망길_DATA!CX29+탈로_DATA!CX29</f>
        <v>0</v>
      </c>
      <c r="BO33" s="339">
        <f>망길_DATA!CY29+탈로_DATA!CY29</f>
        <v>0</v>
      </c>
      <c r="BP33" s="339">
        <f>망길_DATA!CZ29+탈로_DATA!CZ29</f>
        <v>0</v>
      </c>
      <c r="BQ33" s="257" t="str">
        <f t="shared" ref="BQ33" si="184">IFERROR(1+(BO33-BM33)/IF(BM33&lt;0,-BM33,BM33),"")</f>
        <v/>
      </c>
      <c r="BR33" s="257" t="str">
        <f t="shared" ref="BR33" si="185">IFERROR(1+(BP33-BN33)/IF(BN33&lt;0,-BN33,BN33),"")</f>
        <v/>
      </c>
      <c r="BS33" s="339">
        <f>망길_DATA!DE29+탈로_DATA!DE29</f>
        <v>0</v>
      </c>
      <c r="BT33" s="339">
        <f>망길_DATA!DF29+탈로_DATA!DF29</f>
        <v>0</v>
      </c>
      <c r="BU33" s="258"/>
      <c r="BV33" s="264"/>
      <c r="BW33" s="547">
        <f>망길_DATA!DM29+탈로_DATA!DM29</f>
        <v>0</v>
      </c>
      <c r="BX33" s="339">
        <f>망길_DATA!DN29+탈로_DATA!DN29</f>
        <v>0</v>
      </c>
      <c r="BY33" s="339">
        <f>망길_DATA!DO29+탈로_DATA!DO29</f>
        <v>0</v>
      </c>
      <c r="BZ33" s="339">
        <f>망길_DATA!DP29+탈로_DATA!DP29</f>
        <v>0</v>
      </c>
      <c r="CA33" s="257" t="str">
        <f t="shared" ref="CA33" si="186">IFERROR(1+(BY33-BW33)/IF(BW33&lt;0,-BW33,BW33),"")</f>
        <v/>
      </c>
      <c r="CB33" s="257" t="str">
        <f t="shared" ref="CB33" si="187">IFERROR(1+(BZ33-BX33)/IF(BX33&lt;0,-BX33,BX33),"")</f>
        <v/>
      </c>
      <c r="CC33" s="339">
        <f>망길_DATA!DU29+탈로_DATA!DU29</f>
        <v>0</v>
      </c>
      <c r="CD33" s="339">
        <f>망길_DATA!DV29+탈로_DATA!DV29</f>
        <v>0</v>
      </c>
      <c r="CE33" s="258"/>
      <c r="CF33" s="264"/>
      <c r="CG33" s="547">
        <f>망길_DATA!EC29+탈로_DATA!EC29</f>
        <v>0</v>
      </c>
      <c r="CH33" s="339">
        <f>망길_DATA!ED29+탈로_DATA!ED29</f>
        <v>0</v>
      </c>
      <c r="CI33" s="339">
        <f>망길_DATA!EE29+탈로_DATA!EE29</f>
        <v>0</v>
      </c>
      <c r="CJ33" s="339">
        <f>망길_DATA!EF29+탈로_DATA!EF29</f>
        <v>0</v>
      </c>
      <c r="CK33" s="257" t="str">
        <f t="shared" ref="CK33" si="188">IFERROR(1+(CI33-CG33)/IF(CG33&lt;0,-CG33,CG33),"")</f>
        <v/>
      </c>
      <c r="CL33" s="257" t="str">
        <f t="shared" ref="CL33" si="189">IFERROR(1+(CJ33-CH33)/IF(CH33&lt;0,-CH33,CH33),"")</f>
        <v/>
      </c>
      <c r="CM33" s="339">
        <f>망길_DATA!EK29+탈로_DATA!EK29</f>
        <v>0</v>
      </c>
      <c r="CN33" s="339">
        <f>망길_DATA!EL29+탈로_DATA!EL29</f>
        <v>0</v>
      </c>
      <c r="CO33" s="258"/>
      <c r="CP33" s="264"/>
      <c r="CQ33" s="547">
        <f>망길_DATA!ES29+탈로_DATA!ES29</f>
        <v>0</v>
      </c>
      <c r="CR33" s="339">
        <f>망길_DATA!ET29+탈로_DATA!ET29</f>
        <v>0</v>
      </c>
      <c r="CS33" s="339">
        <f>망길_DATA!EU29+탈로_DATA!EU29</f>
        <v>0</v>
      </c>
      <c r="CT33" s="339">
        <f>망길_DATA!EV29+탈로_DATA!EV29</f>
        <v>0</v>
      </c>
      <c r="CU33" s="257" t="str">
        <f t="shared" ref="CU33" si="190">IFERROR(1+(CS33-CQ33)/IF(CQ33&lt;0,-CQ33,CQ33),"")</f>
        <v/>
      </c>
      <c r="CV33" s="257" t="str">
        <f t="shared" ref="CV33" si="191">IFERROR(1+(CT33-CR33)/IF(CR33&lt;0,-CR33,CR33),"")</f>
        <v/>
      </c>
      <c r="CW33" s="339">
        <f>망길_DATA!FA29+탈로_DATA!FA29</f>
        <v>0</v>
      </c>
      <c r="CX33" s="339">
        <f>망길_DATA!FB29+탈로_DATA!FB29</f>
        <v>0</v>
      </c>
      <c r="CY33" s="258"/>
      <c r="CZ33" s="264"/>
      <c r="DA33" s="547">
        <f>망길_DATA!FI29+탈로_DATA!FI29</f>
        <v>0</v>
      </c>
      <c r="DB33" s="339">
        <f>망길_DATA!FJ29+탈로_DATA!FJ29</f>
        <v>0</v>
      </c>
      <c r="DC33" s="339">
        <f>망길_DATA!FK29+탈로_DATA!FK29</f>
        <v>0</v>
      </c>
      <c r="DD33" s="339">
        <f>망길_DATA!FL29+탈로_DATA!FL29</f>
        <v>0</v>
      </c>
      <c r="DE33" s="257" t="str">
        <f t="shared" ref="DE33" si="192">IFERROR(1+(DC33-DA33)/IF(DA33&lt;0,-DA33,DA33),"")</f>
        <v/>
      </c>
      <c r="DF33" s="257" t="str">
        <f t="shared" ref="DF33" si="193">IFERROR(1+(DD33-DB33)/IF(DB33&lt;0,-DB33,DB33),"")</f>
        <v/>
      </c>
      <c r="DG33" s="339">
        <f>망길_DATA!FQ29+탈로_DATA!FQ29</f>
        <v>0</v>
      </c>
      <c r="DH33" s="339">
        <f>망길_DATA!FR29+탈로_DATA!FR29</f>
        <v>0</v>
      </c>
      <c r="DI33" s="258"/>
      <c r="DJ33" s="264"/>
      <c r="DK33" s="547">
        <f>망길_DATA!FY29+탈로_DATA!FY29</f>
        <v>0</v>
      </c>
      <c r="DL33" s="339">
        <f>망길_DATA!FZ29+탈로_DATA!FZ29</f>
        <v>0</v>
      </c>
      <c r="DM33" s="339">
        <f>망길_DATA!GA29+탈로_DATA!GA29</f>
        <v>0</v>
      </c>
      <c r="DN33" s="339">
        <f>망길_DATA!GB29+탈로_DATA!GB29</f>
        <v>0</v>
      </c>
      <c r="DO33" s="257" t="str">
        <f t="shared" ref="DO33" si="194">IFERROR(1+(DM33-DK33)/IF(DK33&lt;0,-DK33,DK33),"")</f>
        <v/>
      </c>
      <c r="DP33" s="257" t="str">
        <f t="shared" ref="DP33" si="195">IFERROR(1+(DN33-DL33)/IF(DL33&lt;0,-DL33,DL33),"")</f>
        <v/>
      </c>
      <c r="DQ33" s="339">
        <f>망길_DATA!GG29+탈로_DATA!GG29</f>
        <v>0</v>
      </c>
      <c r="DR33" s="339">
        <f>망길_DATA!GH29+탈로_DATA!GH29</f>
        <v>0</v>
      </c>
      <c r="DS33" s="258"/>
      <c r="DT33" s="264"/>
      <c r="DU33" s="547">
        <f>망길_DATA!GO29+탈로_DATA!GO29</f>
        <v>0</v>
      </c>
      <c r="DV33" s="339">
        <f>망길_DATA!GP29+탈로_DATA!GP29</f>
        <v>0</v>
      </c>
      <c r="DW33" s="339">
        <f>망길_DATA!GQ29+탈로_DATA!GQ29</f>
        <v>0</v>
      </c>
      <c r="DX33" s="339">
        <f>망길_DATA!GR29+탈로_DATA!GR29</f>
        <v>0</v>
      </c>
      <c r="DY33" s="257" t="str">
        <f t="shared" ref="DY33" si="196">IFERROR(1+(DW33-DU33)/IF(DU33&lt;0,-DU33,DU33),"")</f>
        <v/>
      </c>
      <c r="DZ33" s="257" t="str">
        <f t="shared" ref="DZ33" si="197">IFERROR(1+(DX33-DV33)/IF(DV33&lt;0,-DV33,DV33),"")</f>
        <v/>
      </c>
      <c r="EA33" s="339">
        <f>망길_DATA!GW29+탈로_DATA!GW29</f>
        <v>0</v>
      </c>
      <c r="EB33" s="339">
        <f>망길_DATA!GX29+탈로_DATA!GX29</f>
        <v>0</v>
      </c>
      <c r="EC33" s="258"/>
      <c r="ED33" s="264"/>
    </row>
    <row r="34" spans="1:134" s="127" customFormat="1">
      <c r="A34" s="14"/>
      <c r="B34" s="1664"/>
      <c r="C34" s="136"/>
      <c r="D34" s="132" t="s">
        <v>305</v>
      </c>
      <c r="E34" s="1101"/>
      <c r="F34" s="1102"/>
      <c r="G34" s="1102"/>
      <c r="H34" s="1102"/>
      <c r="I34" s="1103"/>
      <c r="J34" s="1103"/>
      <c r="K34" s="1102"/>
      <c r="L34" s="1102"/>
      <c r="M34" s="1103"/>
      <c r="N34" s="1104"/>
      <c r="O34" s="773"/>
      <c r="P34" s="973"/>
      <c r="Q34" s="1011"/>
      <c r="R34" s="1012"/>
      <c r="S34" s="988"/>
      <c r="T34" s="337"/>
      <c r="U34" s="773"/>
      <c r="V34" s="773"/>
      <c r="W34" s="774"/>
      <c r="X34" s="338"/>
      <c r="Y34" s="775"/>
      <c r="Z34" s="976"/>
      <c r="AA34" s="1011"/>
      <c r="AB34" s="1012"/>
      <c r="AC34" s="988"/>
      <c r="AD34" s="337"/>
      <c r="AE34" s="776"/>
      <c r="AF34" s="776"/>
      <c r="AG34" s="774"/>
      <c r="AH34" s="338"/>
      <c r="AI34" s="547">
        <f>망길_DATA!BA30+탈로_DATA!BA30</f>
        <v>0</v>
      </c>
      <c r="AJ34" s="972">
        <f>망길_DATA!BB30+탈로_DATA!BB30</f>
        <v>0</v>
      </c>
      <c r="AK34" s="1009">
        <f>망길_DATA!BC30+탈로_DATA!BC30</f>
        <v>0</v>
      </c>
      <c r="AL34" s="1010">
        <f>망길_DATA!BD30+탈로_DATA!BD30</f>
        <v>0</v>
      </c>
      <c r="AM34" s="983" t="str">
        <f t="shared" ref="AM34:AM35" si="198">IFERROR(1+(AK34-AI34)/IF(AI34&lt;0,-AI34,AI34),"")</f>
        <v/>
      </c>
      <c r="AN34" s="257" t="str">
        <f t="shared" ref="AN34:AN35" si="199">IFERROR(1+(AL34-AJ34)/IF(AJ34&lt;0,-AJ34,AJ34),"")</f>
        <v/>
      </c>
      <c r="AO34" s="339">
        <f>망길_DATA!BI30+탈로_DATA!BI30</f>
        <v>0</v>
      </c>
      <c r="AP34" s="339">
        <f>망길_DATA!BJ30+탈로_DATA!BJ30</f>
        <v>0</v>
      </c>
      <c r="AQ34" s="258"/>
      <c r="AR34" s="264"/>
      <c r="AS34" s="547">
        <f>망길_DATA!BQ30+탈로_DATA!BQ30</f>
        <v>0</v>
      </c>
      <c r="AT34" s="972">
        <f>망길_DATA!BR30+탈로_DATA!BR30</f>
        <v>0</v>
      </c>
      <c r="AU34" s="1009">
        <f>망길_DATA!BS30+탈로_DATA!BS30</f>
        <v>0</v>
      </c>
      <c r="AV34" s="1010">
        <f>망길_DATA!BT30+탈로_DATA!BT30</f>
        <v>0</v>
      </c>
      <c r="AW34" s="983" t="str">
        <f t="shared" ref="AW34" si="200">IFERROR(1+(AU34-AS34)/IF(AS34&lt;0,-AS34,AS34),"")</f>
        <v/>
      </c>
      <c r="AX34" s="257" t="str">
        <f t="shared" ref="AX34" si="201">IFERROR(1+(AV34-AT34)/IF(AT34&lt;0,-AT34,AT34),"")</f>
        <v/>
      </c>
      <c r="AY34" s="339">
        <f>망길_DATA!BY30+탈로_DATA!BY30</f>
        <v>0</v>
      </c>
      <c r="AZ34" s="339">
        <f>망길_DATA!BZ30+탈로_DATA!BZ30</f>
        <v>0</v>
      </c>
      <c r="BA34" s="258"/>
      <c r="BB34" s="264"/>
      <c r="BC34" s="547">
        <f>망길_DATA!CG30+탈로_DATA!CG30</f>
        <v>0</v>
      </c>
      <c r="BD34" s="972">
        <f>망길_DATA!CH30+탈로_DATA!CH30</f>
        <v>0</v>
      </c>
      <c r="BE34" s="1009">
        <f>망길_DATA!CI30+탈로_DATA!CI30</f>
        <v>0</v>
      </c>
      <c r="BF34" s="1010">
        <f>망길_DATA!CJ30+탈로_DATA!CJ30</f>
        <v>0</v>
      </c>
      <c r="BG34" s="983" t="str">
        <f t="shared" ref="BG34" si="202">IFERROR(1+(BE34-BC34)/IF(BC34&lt;0,-BC34,BC34),"")</f>
        <v/>
      </c>
      <c r="BH34" s="257" t="str">
        <f t="shared" ref="BH34" si="203">IFERROR(1+(BF34-BD34)/IF(BD34&lt;0,-BD34,BD34),"")</f>
        <v/>
      </c>
      <c r="BI34" s="339">
        <f>망길_DATA!CO30+탈로_DATA!CO30</f>
        <v>0</v>
      </c>
      <c r="BJ34" s="339">
        <f>망길_DATA!CP30+탈로_DATA!CP30</f>
        <v>0</v>
      </c>
      <c r="BK34" s="258"/>
      <c r="BL34" s="264"/>
      <c r="BM34" s="547">
        <f>망길_DATA!CW30+탈로_DATA!CW30</f>
        <v>0</v>
      </c>
      <c r="BN34" s="339">
        <f>망길_DATA!CX30+탈로_DATA!CX30</f>
        <v>0</v>
      </c>
      <c r="BO34" s="339">
        <f>망길_DATA!CY30+탈로_DATA!CY30</f>
        <v>0</v>
      </c>
      <c r="BP34" s="339">
        <f>망길_DATA!CZ30+탈로_DATA!CZ30</f>
        <v>0</v>
      </c>
      <c r="BQ34" s="257" t="str">
        <f t="shared" ref="BQ34" si="204">IFERROR(1+(BO34-BM34)/IF(BM34&lt;0,-BM34,BM34),"")</f>
        <v/>
      </c>
      <c r="BR34" s="257" t="str">
        <f t="shared" ref="BR34" si="205">IFERROR(1+(BP34-BN34)/IF(BN34&lt;0,-BN34,BN34),"")</f>
        <v/>
      </c>
      <c r="BS34" s="339">
        <f>망길_DATA!DE30+탈로_DATA!DE30</f>
        <v>0</v>
      </c>
      <c r="BT34" s="339">
        <f>망길_DATA!DF30+탈로_DATA!DF30</f>
        <v>0</v>
      </c>
      <c r="BU34" s="258"/>
      <c r="BV34" s="264"/>
      <c r="BW34" s="547">
        <f>망길_DATA!DM30+탈로_DATA!DM30</f>
        <v>0</v>
      </c>
      <c r="BX34" s="339">
        <f>망길_DATA!DN30+탈로_DATA!DN30</f>
        <v>0</v>
      </c>
      <c r="BY34" s="339">
        <f>망길_DATA!DO30+탈로_DATA!DO30</f>
        <v>0</v>
      </c>
      <c r="BZ34" s="339">
        <f>망길_DATA!DP30+탈로_DATA!DP30</f>
        <v>0</v>
      </c>
      <c r="CA34" s="257" t="str">
        <f t="shared" ref="CA34" si="206">IFERROR(1+(BY34-BW34)/IF(BW34&lt;0,-BW34,BW34),"")</f>
        <v/>
      </c>
      <c r="CB34" s="257" t="str">
        <f t="shared" ref="CB34" si="207">IFERROR(1+(BZ34-BX34)/IF(BX34&lt;0,-BX34,BX34),"")</f>
        <v/>
      </c>
      <c r="CC34" s="339">
        <f>망길_DATA!DU30+탈로_DATA!DU30</f>
        <v>0</v>
      </c>
      <c r="CD34" s="339">
        <f>망길_DATA!DV30+탈로_DATA!DV30</f>
        <v>0</v>
      </c>
      <c r="CE34" s="258"/>
      <c r="CF34" s="264"/>
      <c r="CG34" s="547">
        <f>망길_DATA!EC30+탈로_DATA!EC30</f>
        <v>0</v>
      </c>
      <c r="CH34" s="339">
        <f>망길_DATA!ED30+탈로_DATA!ED30</f>
        <v>0</v>
      </c>
      <c r="CI34" s="339">
        <f>망길_DATA!EE30+탈로_DATA!EE30</f>
        <v>0</v>
      </c>
      <c r="CJ34" s="339">
        <f>망길_DATA!EF30+탈로_DATA!EF30</f>
        <v>0</v>
      </c>
      <c r="CK34" s="257" t="str">
        <f t="shared" ref="CK34" si="208">IFERROR(1+(CI34-CG34)/IF(CG34&lt;0,-CG34,CG34),"")</f>
        <v/>
      </c>
      <c r="CL34" s="257" t="str">
        <f t="shared" ref="CL34" si="209">IFERROR(1+(CJ34-CH34)/IF(CH34&lt;0,-CH34,CH34),"")</f>
        <v/>
      </c>
      <c r="CM34" s="339">
        <f>망길_DATA!EK30+탈로_DATA!EK30</f>
        <v>0</v>
      </c>
      <c r="CN34" s="339">
        <f>망길_DATA!EL30+탈로_DATA!EL30</f>
        <v>0</v>
      </c>
      <c r="CO34" s="258"/>
      <c r="CP34" s="264"/>
      <c r="CQ34" s="547">
        <f>망길_DATA!ES30+탈로_DATA!ES30</f>
        <v>0</v>
      </c>
      <c r="CR34" s="339">
        <f>망길_DATA!ET30+탈로_DATA!ET30</f>
        <v>0</v>
      </c>
      <c r="CS34" s="339">
        <f>망길_DATA!EU30+탈로_DATA!EU30</f>
        <v>0</v>
      </c>
      <c r="CT34" s="339">
        <f>망길_DATA!EV30+탈로_DATA!EV30</f>
        <v>0</v>
      </c>
      <c r="CU34" s="257" t="str">
        <f t="shared" ref="CU34" si="210">IFERROR(1+(CS34-CQ34)/IF(CQ34&lt;0,-CQ34,CQ34),"")</f>
        <v/>
      </c>
      <c r="CV34" s="257" t="str">
        <f t="shared" ref="CV34" si="211">IFERROR(1+(CT34-CR34)/IF(CR34&lt;0,-CR34,CR34),"")</f>
        <v/>
      </c>
      <c r="CW34" s="339">
        <f>망길_DATA!FA30+탈로_DATA!FA30</f>
        <v>0</v>
      </c>
      <c r="CX34" s="339">
        <f>망길_DATA!FB30+탈로_DATA!FB30</f>
        <v>0</v>
      </c>
      <c r="CY34" s="258"/>
      <c r="CZ34" s="264"/>
      <c r="DA34" s="547">
        <f>망길_DATA!FI30+탈로_DATA!FI30</f>
        <v>0</v>
      </c>
      <c r="DB34" s="339">
        <f>망길_DATA!FJ30+탈로_DATA!FJ30</f>
        <v>0</v>
      </c>
      <c r="DC34" s="339">
        <f>망길_DATA!FK30+탈로_DATA!FK30</f>
        <v>0</v>
      </c>
      <c r="DD34" s="339">
        <f>망길_DATA!FL30+탈로_DATA!FL30</f>
        <v>0</v>
      </c>
      <c r="DE34" s="257" t="str">
        <f t="shared" ref="DE34" si="212">IFERROR(1+(DC34-DA34)/IF(DA34&lt;0,-DA34,DA34),"")</f>
        <v/>
      </c>
      <c r="DF34" s="257" t="str">
        <f t="shared" ref="DF34" si="213">IFERROR(1+(DD34-DB34)/IF(DB34&lt;0,-DB34,DB34),"")</f>
        <v/>
      </c>
      <c r="DG34" s="339">
        <f>망길_DATA!FQ30+탈로_DATA!FQ30</f>
        <v>0</v>
      </c>
      <c r="DH34" s="339">
        <f>망길_DATA!FR30+탈로_DATA!FR30</f>
        <v>0</v>
      </c>
      <c r="DI34" s="258"/>
      <c r="DJ34" s="264"/>
      <c r="DK34" s="547">
        <f>망길_DATA!FY30+탈로_DATA!FY30</f>
        <v>0</v>
      </c>
      <c r="DL34" s="339">
        <f>망길_DATA!FZ30+탈로_DATA!FZ30</f>
        <v>0</v>
      </c>
      <c r="DM34" s="339">
        <f>망길_DATA!GA30+탈로_DATA!GA30</f>
        <v>0</v>
      </c>
      <c r="DN34" s="339">
        <f>망길_DATA!GB30+탈로_DATA!GB30</f>
        <v>0</v>
      </c>
      <c r="DO34" s="257" t="str">
        <f t="shared" ref="DO34" si="214">IFERROR(1+(DM34-DK34)/IF(DK34&lt;0,-DK34,DK34),"")</f>
        <v/>
      </c>
      <c r="DP34" s="257" t="str">
        <f t="shared" ref="DP34" si="215">IFERROR(1+(DN34-DL34)/IF(DL34&lt;0,-DL34,DL34),"")</f>
        <v/>
      </c>
      <c r="DQ34" s="339">
        <f>망길_DATA!GG30+탈로_DATA!GG30</f>
        <v>0</v>
      </c>
      <c r="DR34" s="339">
        <f>망길_DATA!GH30+탈로_DATA!GH30</f>
        <v>0</v>
      </c>
      <c r="DS34" s="258"/>
      <c r="DT34" s="264"/>
      <c r="DU34" s="547">
        <f>망길_DATA!GO30+탈로_DATA!GO30</f>
        <v>0</v>
      </c>
      <c r="DV34" s="339">
        <f>망길_DATA!GP30+탈로_DATA!GP30</f>
        <v>0</v>
      </c>
      <c r="DW34" s="339">
        <f>망길_DATA!GQ30+탈로_DATA!GQ30</f>
        <v>0</v>
      </c>
      <c r="DX34" s="339">
        <f>망길_DATA!GR30+탈로_DATA!GR30</f>
        <v>0</v>
      </c>
      <c r="DY34" s="257" t="str">
        <f t="shared" ref="DY34" si="216">IFERROR(1+(DW34-DU34)/IF(DU34&lt;0,-DU34,DU34),"")</f>
        <v/>
      </c>
      <c r="DZ34" s="257" t="str">
        <f t="shared" ref="DZ34" si="217">IFERROR(1+(DX34-DV34)/IF(DV34&lt;0,-DV34,DV34),"")</f>
        <v/>
      </c>
      <c r="EA34" s="339">
        <f>망길_DATA!GW30+탈로_DATA!GW30</f>
        <v>0</v>
      </c>
      <c r="EB34" s="339">
        <f>망길_DATA!GX30+탈로_DATA!GX30</f>
        <v>0</v>
      </c>
      <c r="EC34" s="258"/>
      <c r="ED34" s="264"/>
    </row>
    <row r="35" spans="1:134" s="127" customFormat="1" ht="17.25" thickBot="1">
      <c r="A35" s="14"/>
      <c r="B35" s="1664"/>
      <c r="C35" s="147"/>
      <c r="D35" s="148" t="s">
        <v>132</v>
      </c>
      <c r="E35" s="559">
        <f t="shared" si="133"/>
        <v>0</v>
      </c>
      <c r="F35" s="560">
        <f t="shared" si="134"/>
        <v>0</v>
      </c>
      <c r="G35" s="560">
        <f t="shared" si="135"/>
        <v>0</v>
      </c>
      <c r="H35" s="560">
        <f t="shared" si="136"/>
        <v>0</v>
      </c>
      <c r="I35" s="561" t="str">
        <f t="shared" si="137"/>
        <v/>
      </c>
      <c r="J35" s="561" t="str">
        <f t="shared" si="138"/>
        <v/>
      </c>
      <c r="K35" s="560">
        <f t="shared" si="139"/>
        <v>133</v>
      </c>
      <c r="L35" s="560">
        <f t="shared" si="140"/>
        <v>20470</v>
      </c>
      <c r="M35" s="561">
        <f t="shared" si="141"/>
        <v>0</v>
      </c>
      <c r="N35" s="562">
        <f t="shared" si="142"/>
        <v>0</v>
      </c>
      <c r="O35" s="773">
        <f>망길_DATA!U30+탈로_DATA!U30</f>
        <v>0</v>
      </c>
      <c r="P35" s="973">
        <f>망길_DATA!V30+탈로_DATA!V30</f>
        <v>0</v>
      </c>
      <c r="Q35" s="1011">
        <f>망길_DATA!W30+탈로_DATA!W30</f>
        <v>0</v>
      </c>
      <c r="R35" s="1012">
        <f>망길_DATA!X30+탈로_DATA!X30</f>
        <v>0</v>
      </c>
      <c r="S35" s="988" t="str">
        <f t="shared" si="162"/>
        <v/>
      </c>
      <c r="T35" s="337" t="str">
        <f t="shared" si="163"/>
        <v/>
      </c>
      <c r="U35" s="773">
        <f>망길_DATA!AC30+탈로_DATA!AC30</f>
        <v>0</v>
      </c>
      <c r="V35" s="773">
        <f>망길_DATA!AD30+탈로_DATA!AD30</f>
        <v>0</v>
      </c>
      <c r="W35" s="774"/>
      <c r="X35" s="338"/>
      <c r="Y35" s="775">
        <f>망길_DATA!AK30+탈로_DATA!AK30</f>
        <v>0</v>
      </c>
      <c r="Z35" s="976">
        <f>망길_DATA!AL30+탈로_DATA!AL30</f>
        <v>0</v>
      </c>
      <c r="AA35" s="1011">
        <f>망길_DATA!AM30+탈로_DATA!AM30</f>
        <v>0</v>
      </c>
      <c r="AB35" s="1012">
        <f>망길_DATA!AN30+탈로_DATA!AN30</f>
        <v>0</v>
      </c>
      <c r="AC35" s="988" t="str">
        <f t="shared" si="158"/>
        <v/>
      </c>
      <c r="AD35" s="337" t="str">
        <f t="shared" si="159"/>
        <v/>
      </c>
      <c r="AE35" s="776">
        <f>망길_DATA!AS30+탈로_DATA!AS30</f>
        <v>0</v>
      </c>
      <c r="AF35" s="776">
        <f>망길_DATA!AT30+탈로_DATA!AT30</f>
        <v>0</v>
      </c>
      <c r="AG35" s="774"/>
      <c r="AH35" s="338"/>
      <c r="AI35" s="547">
        <f>망길_DATA!BA33+탈로_DATA!BA33</f>
        <v>0</v>
      </c>
      <c r="AJ35" s="972">
        <f>망길_DATA!BB33+탈로_DATA!BB33</f>
        <v>0</v>
      </c>
      <c r="AK35" s="1009">
        <f>망길_DATA!BC33+탈로_DATA!BC33</f>
        <v>0</v>
      </c>
      <c r="AL35" s="1010">
        <f>망길_DATA!BD33+탈로_DATA!BD33</f>
        <v>0</v>
      </c>
      <c r="AM35" s="983" t="str">
        <f t="shared" si="198"/>
        <v/>
      </c>
      <c r="AN35" s="257" t="str">
        <f t="shared" si="199"/>
        <v/>
      </c>
      <c r="AO35" s="339">
        <f>망길_DATA!BI33+탈로_DATA!BI33</f>
        <v>133</v>
      </c>
      <c r="AP35" s="339">
        <f>망길_DATA!BJ33+탈로_DATA!BJ33</f>
        <v>20470</v>
      </c>
      <c r="AQ35" s="258"/>
      <c r="AR35" s="264"/>
      <c r="AS35" s="547">
        <f>망길_DATA!BQ33+탈로_DATA!BQ33</f>
        <v>0</v>
      </c>
      <c r="AT35" s="972">
        <f>망길_DATA!BR33+탈로_DATA!BR33</f>
        <v>0</v>
      </c>
      <c r="AU35" s="1009">
        <f>망길_DATA!BS33+탈로_DATA!BS33</f>
        <v>0</v>
      </c>
      <c r="AV35" s="1010">
        <f>망길_DATA!BT33+탈로_DATA!BT33</f>
        <v>0</v>
      </c>
      <c r="AW35" s="983" t="str">
        <f t="shared" ref="AW35" si="218">IFERROR(1+(AU35-AS35)/IF(AS35&lt;0,-AS35,AS35),"")</f>
        <v/>
      </c>
      <c r="AX35" s="257" t="str">
        <f t="shared" ref="AX35" si="219">IFERROR(1+(AV35-AT35)/IF(AT35&lt;0,-AT35,AT35),"")</f>
        <v/>
      </c>
      <c r="AY35" s="339">
        <f>망길_DATA!BY33+탈로_DATA!BY33</f>
        <v>0</v>
      </c>
      <c r="AZ35" s="339">
        <f>망길_DATA!BZ33+탈로_DATA!BZ33</f>
        <v>0</v>
      </c>
      <c r="BA35" s="258"/>
      <c r="BB35" s="264"/>
      <c r="BC35" s="547">
        <f>망길_DATA!CG33+탈로_DATA!CG33</f>
        <v>0</v>
      </c>
      <c r="BD35" s="972">
        <f>망길_DATA!CH33+탈로_DATA!CH33</f>
        <v>0</v>
      </c>
      <c r="BE35" s="1009">
        <f>망길_DATA!CI33+탈로_DATA!CI33</f>
        <v>0</v>
      </c>
      <c r="BF35" s="1010">
        <f>망길_DATA!CJ33+탈로_DATA!CJ33</f>
        <v>0</v>
      </c>
      <c r="BG35" s="983" t="str">
        <f t="shared" ref="BG35" si="220">IFERROR(1+(BE35-BC35)/IF(BC35&lt;0,-BC35,BC35),"")</f>
        <v/>
      </c>
      <c r="BH35" s="257" t="str">
        <f t="shared" ref="BH35" si="221">IFERROR(1+(BF35-BD35)/IF(BD35&lt;0,-BD35,BD35),"")</f>
        <v/>
      </c>
      <c r="BI35" s="339">
        <f>망길_DATA!CO33+탈로_DATA!CO33</f>
        <v>0</v>
      </c>
      <c r="BJ35" s="339">
        <f>망길_DATA!CP33+탈로_DATA!CP33</f>
        <v>0</v>
      </c>
      <c r="BK35" s="258"/>
      <c r="BL35" s="264"/>
      <c r="BM35" s="547">
        <f>망길_DATA!CW33+탈로_DATA!CW33</f>
        <v>0</v>
      </c>
      <c r="BN35" s="339">
        <f>망길_DATA!CX33+탈로_DATA!CX33</f>
        <v>0</v>
      </c>
      <c r="BO35" s="339">
        <f>망길_DATA!CY33+탈로_DATA!CY33</f>
        <v>0</v>
      </c>
      <c r="BP35" s="339">
        <f>망길_DATA!CZ33+탈로_DATA!CZ33</f>
        <v>0</v>
      </c>
      <c r="BQ35" s="257" t="str">
        <f t="shared" ref="BQ35" si="222">IFERROR(1+(BO35-BM35)/IF(BM35&lt;0,-BM35,BM35),"")</f>
        <v/>
      </c>
      <c r="BR35" s="257" t="str">
        <f t="shared" ref="BR35" si="223">IFERROR(1+(BP35-BN35)/IF(BN35&lt;0,-BN35,BN35),"")</f>
        <v/>
      </c>
      <c r="BS35" s="339">
        <f>망길_DATA!DE33+탈로_DATA!DE33</f>
        <v>0</v>
      </c>
      <c r="BT35" s="339">
        <f>망길_DATA!DF33+탈로_DATA!DF33</f>
        <v>0</v>
      </c>
      <c r="BU35" s="258"/>
      <c r="BV35" s="264"/>
      <c r="BW35" s="547">
        <f>망길_DATA!DM33+탈로_DATA!DM33</f>
        <v>0</v>
      </c>
      <c r="BX35" s="339">
        <f>망길_DATA!DN33+탈로_DATA!DN33</f>
        <v>0</v>
      </c>
      <c r="BY35" s="339">
        <f>망길_DATA!DO33+탈로_DATA!DO33</f>
        <v>0</v>
      </c>
      <c r="BZ35" s="339">
        <f>망길_DATA!DP33+탈로_DATA!DP33</f>
        <v>0</v>
      </c>
      <c r="CA35" s="257" t="str">
        <f t="shared" ref="CA35" si="224">IFERROR(1+(BY35-BW35)/IF(BW35&lt;0,-BW35,BW35),"")</f>
        <v/>
      </c>
      <c r="CB35" s="257" t="str">
        <f t="shared" ref="CB35" si="225">IFERROR(1+(BZ35-BX35)/IF(BX35&lt;0,-BX35,BX35),"")</f>
        <v/>
      </c>
      <c r="CC35" s="339">
        <f>망길_DATA!DU33+탈로_DATA!DU33</f>
        <v>0</v>
      </c>
      <c r="CD35" s="339">
        <f>망길_DATA!DV33+탈로_DATA!DV33</f>
        <v>0</v>
      </c>
      <c r="CE35" s="258"/>
      <c r="CF35" s="264"/>
      <c r="CG35" s="547">
        <f>망길_DATA!EC33+탈로_DATA!EC33</f>
        <v>0</v>
      </c>
      <c r="CH35" s="339">
        <f>망길_DATA!ED33+탈로_DATA!ED33</f>
        <v>0</v>
      </c>
      <c r="CI35" s="339">
        <f>망길_DATA!EE33+탈로_DATA!EE33</f>
        <v>0</v>
      </c>
      <c r="CJ35" s="339">
        <f>망길_DATA!EF33+탈로_DATA!EF33</f>
        <v>0</v>
      </c>
      <c r="CK35" s="257" t="str">
        <f t="shared" ref="CK35" si="226">IFERROR(1+(CI35-CG35)/IF(CG35&lt;0,-CG35,CG35),"")</f>
        <v/>
      </c>
      <c r="CL35" s="257" t="str">
        <f t="shared" ref="CL35" si="227">IFERROR(1+(CJ35-CH35)/IF(CH35&lt;0,-CH35,CH35),"")</f>
        <v/>
      </c>
      <c r="CM35" s="339">
        <f>망길_DATA!EK33+탈로_DATA!EK33</f>
        <v>0</v>
      </c>
      <c r="CN35" s="339">
        <f>망길_DATA!EL33+탈로_DATA!EL33</f>
        <v>0</v>
      </c>
      <c r="CO35" s="258"/>
      <c r="CP35" s="264"/>
      <c r="CQ35" s="547">
        <f>망길_DATA!ES33+탈로_DATA!ES33</f>
        <v>0</v>
      </c>
      <c r="CR35" s="339">
        <f>망길_DATA!ET33+탈로_DATA!ET33</f>
        <v>0</v>
      </c>
      <c r="CS35" s="339">
        <f>망길_DATA!EU33+탈로_DATA!EU33</f>
        <v>0</v>
      </c>
      <c r="CT35" s="339">
        <f>망길_DATA!EV33+탈로_DATA!EV33</f>
        <v>0</v>
      </c>
      <c r="CU35" s="257" t="str">
        <f t="shared" ref="CU35" si="228">IFERROR(1+(CS35-CQ35)/IF(CQ35&lt;0,-CQ35,CQ35),"")</f>
        <v/>
      </c>
      <c r="CV35" s="257" t="str">
        <f t="shared" ref="CV35" si="229">IFERROR(1+(CT35-CR35)/IF(CR35&lt;0,-CR35,CR35),"")</f>
        <v/>
      </c>
      <c r="CW35" s="339">
        <f>망길_DATA!FA33+탈로_DATA!FA33</f>
        <v>0</v>
      </c>
      <c r="CX35" s="339">
        <f>망길_DATA!FB33+탈로_DATA!FB33</f>
        <v>0</v>
      </c>
      <c r="CY35" s="258"/>
      <c r="CZ35" s="264"/>
      <c r="DA35" s="547">
        <f>망길_DATA!FI33+탈로_DATA!FI33</f>
        <v>0</v>
      </c>
      <c r="DB35" s="339">
        <f>망길_DATA!FJ33+탈로_DATA!FJ33</f>
        <v>0</v>
      </c>
      <c r="DC35" s="339">
        <f>망길_DATA!FK33+탈로_DATA!FK33</f>
        <v>0</v>
      </c>
      <c r="DD35" s="339">
        <f>망길_DATA!FL33+탈로_DATA!FL33</f>
        <v>0</v>
      </c>
      <c r="DE35" s="257" t="str">
        <f t="shared" ref="DE35" si="230">IFERROR(1+(DC35-DA35)/IF(DA35&lt;0,-DA35,DA35),"")</f>
        <v/>
      </c>
      <c r="DF35" s="257" t="str">
        <f t="shared" ref="DF35" si="231">IFERROR(1+(DD35-DB35)/IF(DB35&lt;0,-DB35,DB35),"")</f>
        <v/>
      </c>
      <c r="DG35" s="339">
        <f>망길_DATA!FQ33+탈로_DATA!FQ33</f>
        <v>0</v>
      </c>
      <c r="DH35" s="339">
        <f>망길_DATA!FR33+탈로_DATA!FR33</f>
        <v>0</v>
      </c>
      <c r="DI35" s="258"/>
      <c r="DJ35" s="264"/>
      <c r="DK35" s="547">
        <f>망길_DATA!FY33+탈로_DATA!FY33</f>
        <v>0</v>
      </c>
      <c r="DL35" s="339">
        <f>망길_DATA!FZ33+탈로_DATA!FZ33</f>
        <v>0</v>
      </c>
      <c r="DM35" s="339">
        <f>망길_DATA!GA33+탈로_DATA!GA33</f>
        <v>0</v>
      </c>
      <c r="DN35" s="339">
        <f>망길_DATA!GB33+탈로_DATA!GB33</f>
        <v>0</v>
      </c>
      <c r="DO35" s="257" t="str">
        <f t="shared" ref="DO35" si="232">IFERROR(1+(DM35-DK35)/IF(DK35&lt;0,-DK35,DK35),"")</f>
        <v/>
      </c>
      <c r="DP35" s="257" t="str">
        <f t="shared" ref="DP35" si="233">IFERROR(1+(DN35-DL35)/IF(DL35&lt;0,-DL35,DL35),"")</f>
        <v/>
      </c>
      <c r="DQ35" s="339">
        <f>망길_DATA!GG33+탈로_DATA!GG33</f>
        <v>0</v>
      </c>
      <c r="DR35" s="339">
        <f>망길_DATA!GH33+탈로_DATA!GH33</f>
        <v>0</v>
      </c>
      <c r="DS35" s="258"/>
      <c r="DT35" s="264"/>
      <c r="DU35" s="547">
        <f>망길_DATA!GO33+탈로_DATA!GO33</f>
        <v>0</v>
      </c>
      <c r="DV35" s="339">
        <f>망길_DATA!GP33+탈로_DATA!GP33</f>
        <v>0</v>
      </c>
      <c r="DW35" s="339">
        <f>망길_DATA!GQ33+탈로_DATA!GQ33</f>
        <v>0</v>
      </c>
      <c r="DX35" s="339">
        <f>망길_DATA!GR33+탈로_DATA!GR33</f>
        <v>0</v>
      </c>
      <c r="DY35" s="257" t="str">
        <f t="shared" ref="DY35" si="234">IFERROR(1+(DW35-DU35)/IF(DU35&lt;0,-DU35,DU35),"")</f>
        <v/>
      </c>
      <c r="DZ35" s="257" t="str">
        <f t="shared" ref="DZ35" si="235">IFERROR(1+(DX35-DV35)/IF(DV35&lt;0,-DV35,DV35),"")</f>
        <v/>
      </c>
      <c r="EA35" s="339">
        <f>망길_DATA!GW33+탈로_DATA!GW33</f>
        <v>0</v>
      </c>
      <c r="EB35" s="339">
        <f>망길_DATA!GX33+탈로_DATA!GX33</f>
        <v>0</v>
      </c>
      <c r="EC35" s="258"/>
      <c r="ED35" s="264"/>
    </row>
    <row r="36" spans="1:134" s="1119" customFormat="1" ht="17.25" thickBot="1">
      <c r="A36" s="1105"/>
      <c r="B36" s="1664"/>
      <c r="C36" s="1142"/>
      <c r="D36" s="930" t="s">
        <v>213</v>
      </c>
      <c r="E36" s="880">
        <f t="shared" ref="E36:H37" si="236">O36+Y36+AI36+AS36+BC36+BM36+BW36+CG36+CQ36+DA36+DK36+DU36</f>
        <v>11658.976000000001</v>
      </c>
      <c r="F36" s="879">
        <f t="shared" si="236"/>
        <v>1942432.3969611423</v>
      </c>
      <c r="G36" s="881">
        <f t="shared" si="236"/>
        <v>4296</v>
      </c>
      <c r="H36" s="882">
        <f t="shared" si="236"/>
        <v>812945</v>
      </c>
      <c r="I36" s="152">
        <f t="shared" si="79"/>
        <v>0.36847146782015849</v>
      </c>
      <c r="J36" s="883">
        <f t="shared" si="80"/>
        <v>0.41851906983832221</v>
      </c>
      <c r="K36" s="881">
        <f>U36+AE36+AO36+AY36+BI36+BS36+CC36+CM36+CW36+DG36+DQ36+EA36</f>
        <v>6915</v>
      </c>
      <c r="L36" s="882">
        <f>V36+AF36+AP36+AZ36+BJ36+BT36+CD36+CN36+CX36+DH36+DR36+EB36</f>
        <v>1233678.6000000001</v>
      </c>
      <c r="M36" s="152">
        <f t="shared" si="81"/>
        <v>0.62125813449023859</v>
      </c>
      <c r="N36" s="153">
        <f t="shared" si="82"/>
        <v>0.6589601213800742</v>
      </c>
      <c r="O36" s="938">
        <f>망길_DATA!U33+탈로_DATA!U33</f>
        <v>1565.2460000000001</v>
      </c>
      <c r="P36" s="974">
        <f>망길_DATA!V33+탈로_DATA!V33</f>
        <v>283615.10346919135</v>
      </c>
      <c r="Q36" s="1013">
        <f>망길_DATA!W33+탈로_DATA!W33</f>
        <v>1134</v>
      </c>
      <c r="R36" s="1014">
        <f>망길_DATA!X33+탈로_DATA!X33</f>
        <v>241277</v>
      </c>
      <c r="S36" s="981">
        <f t="shared" ref="S36" si="237">IFERROR(1+(Q36-O36)/IF(O36&lt;0,-O36,O36),"")</f>
        <v>0.72448675799203444</v>
      </c>
      <c r="T36" s="254">
        <f t="shared" ref="T36" si="238">IFERROR(1+(R36-P36)/IF(P36&lt;0,-P36,P36),"")</f>
        <v>0.85071985606087275</v>
      </c>
      <c r="U36" s="938">
        <f>망길_DATA!AC33+탈로_DATA!AC33</f>
        <v>422</v>
      </c>
      <c r="V36" s="938">
        <f>망길_DATA!AD33+탈로_DATA!AD33</f>
        <v>93030</v>
      </c>
      <c r="W36" s="939"/>
      <c r="X36" s="262"/>
      <c r="Y36" s="940">
        <f>망길_DATA!AK33+탈로_DATA!AK33</f>
        <v>1462.63</v>
      </c>
      <c r="Z36" s="1044">
        <f>망길_DATA!AL33+탈로_DATA!AL33</f>
        <v>289289.21051943139</v>
      </c>
      <c r="AA36" s="1013">
        <f>망길_DATA!AM33+탈로_DATA!AM33</f>
        <v>1118</v>
      </c>
      <c r="AB36" s="1046">
        <f>망길_DATA!AN33+탈로_DATA!AN33</f>
        <v>247938</v>
      </c>
      <c r="AC36" s="981">
        <f>IFERROR(1+(AA36-Y36)/IF(Y36&lt;0,-Y36,Y36),"")</f>
        <v>0.76437649986667844</v>
      </c>
      <c r="AD36" s="254">
        <f>IFERROR(1+(AB36-Z36)/IF(Z36&lt;0,-Z36,Z36),"")</f>
        <v>0.85705927142881166</v>
      </c>
      <c r="AE36" s="941">
        <f>망길_DATA!AS33+탈로_DATA!AS33</f>
        <v>654</v>
      </c>
      <c r="AF36" s="941">
        <f>망길_DATA!AT33+탈로_DATA!AT33</f>
        <v>141900</v>
      </c>
      <c r="AG36" s="939"/>
      <c r="AH36" s="262"/>
      <c r="AI36" s="1112">
        <f>망길_DATA!BA34+탈로_DATA!BA34</f>
        <v>1076.1960000000001</v>
      </c>
      <c r="AJ36" s="1113">
        <f>망길_DATA!BB34+탈로_DATA!BB34</f>
        <v>168333.64206195064</v>
      </c>
      <c r="AK36" s="1051">
        <f>망길_DATA!BC34+탈로_DATA!BC34</f>
        <v>777</v>
      </c>
      <c r="AL36" s="1052">
        <f>망길_DATA!BD34+탈로_DATA!BD34</f>
        <v>126460</v>
      </c>
      <c r="AM36" s="1114">
        <f t="shared" ref="AM36:AM60" si="239">IFERROR(1+(AK36-AI36)/IF(AI36&lt;0,-AI36,AI36),"")</f>
        <v>0.72198744466621312</v>
      </c>
      <c r="AN36" s="1115">
        <f t="shared" ref="AN36:AN60" si="240">IFERROR(1+(AL36-AJ36)/IF(AJ36&lt;0,-AJ36,AJ36),"")</f>
        <v>0.75124614694346015</v>
      </c>
      <c r="AO36" s="1116">
        <f>망길_DATA!BI34+탈로_DATA!BI34</f>
        <v>428</v>
      </c>
      <c r="AP36" s="1116">
        <f>망길_DATA!BJ34+탈로_DATA!BJ34</f>
        <v>69310</v>
      </c>
      <c r="AQ36" s="1117"/>
      <c r="AR36" s="1118"/>
      <c r="AS36" s="1112">
        <f>망길_DATA!BQ34+탈로_DATA!BQ34</f>
        <v>881.96800000000007</v>
      </c>
      <c r="AT36" s="1113">
        <f>망길_DATA!BR34+탈로_DATA!BR34</f>
        <v>143330.12822055927</v>
      </c>
      <c r="AU36" s="1051">
        <f>망길_DATA!BS34+탈로_DATA!BS34</f>
        <v>406</v>
      </c>
      <c r="AV36" s="1052">
        <f>망길_DATA!BT34+탈로_DATA!BT34</f>
        <v>63450</v>
      </c>
      <c r="AW36" s="1114">
        <f t="shared" ref="AW36:AW60" si="241">IFERROR(1+(AU36-AS36)/IF(AS36&lt;0,-AS36,AS36),"")</f>
        <v>0.46033416178364739</v>
      </c>
      <c r="AX36" s="1115">
        <f t="shared" ref="AX36:AX60" si="242">IFERROR(1+(AV36-AT36)/IF(AT36&lt;0,-AT36,AT36),"")</f>
        <v>0.44268431758019411</v>
      </c>
      <c r="AY36" s="1116">
        <f>망길_DATA!BY34+탈로_DATA!BY34</f>
        <v>734</v>
      </c>
      <c r="AZ36" s="1116">
        <f>망길_DATA!BZ34+탈로_DATA!BZ34</f>
        <v>123064.6</v>
      </c>
      <c r="BA36" s="1117"/>
      <c r="BB36" s="1118"/>
      <c r="BC36" s="1112">
        <f>망길_DATA!CG34+탈로_DATA!CG34</f>
        <v>871.654</v>
      </c>
      <c r="BD36" s="1113">
        <f>망길_DATA!CH34+탈로_DATA!CH34</f>
        <v>141422.58866834908</v>
      </c>
      <c r="BE36" s="1051">
        <f>망길_DATA!CI34+탈로_DATA!CI34</f>
        <v>480</v>
      </c>
      <c r="BF36" s="1052">
        <f>망길_DATA!CJ34+탈로_DATA!CJ34</f>
        <v>73460</v>
      </c>
      <c r="BG36" s="1114">
        <f t="shared" ref="BG36:BG60" si="243">IFERROR(1+(BE36-BC36)/IF(BC36&lt;0,-BC36,BC36),"")</f>
        <v>0.55067721825403204</v>
      </c>
      <c r="BH36" s="1115">
        <f t="shared" ref="BH36:BH60" si="244">IFERROR(1+(BF36-BD36)/IF(BD36&lt;0,-BD36,BD36),"")</f>
        <v>0.51943611477987761</v>
      </c>
      <c r="BI36" s="1116">
        <f>망길_DATA!CO34+탈로_DATA!CO34</f>
        <v>531</v>
      </c>
      <c r="BJ36" s="1116">
        <f>망길_DATA!CP34+탈로_DATA!CP34</f>
        <v>91860</v>
      </c>
      <c r="BK36" s="1117"/>
      <c r="BL36" s="1118"/>
      <c r="BM36" s="1112">
        <f>망길_DATA!CW34+탈로_DATA!CW34</f>
        <v>411.76600000000002</v>
      </c>
      <c r="BN36" s="1116">
        <f>망길_DATA!CX34+탈로_DATA!CX34</f>
        <v>66855.178903913678</v>
      </c>
      <c r="BO36" s="1116">
        <f>망길_DATA!CY34+탈로_DATA!CY34</f>
        <v>262</v>
      </c>
      <c r="BP36" s="1116">
        <f>망길_DATA!CZ34+탈로_DATA!CZ34</f>
        <v>41560</v>
      </c>
      <c r="BQ36" s="1115">
        <f t="shared" ref="BQ36:BQ60" si="245">IFERROR(1+(BO36-BM36)/IF(BM36&lt;0,-BM36,BM36),"")</f>
        <v>0.63628371453689714</v>
      </c>
      <c r="BR36" s="1115">
        <f t="shared" ref="BR36:BR60" si="246">IFERROR(1+(BP36-BN36)/IF(BN36&lt;0,-BN36,BN36),"")</f>
        <v>0.62164219259260844</v>
      </c>
      <c r="BS36" s="1116">
        <f>망길_DATA!DE34+탈로_DATA!DE34</f>
        <v>587</v>
      </c>
      <c r="BT36" s="1116">
        <f>망길_DATA!DF34+탈로_DATA!DF34</f>
        <v>95485</v>
      </c>
      <c r="BU36" s="1117"/>
      <c r="BV36" s="1118"/>
      <c r="BW36" s="1112">
        <f>망길_DATA!DM34+탈로_DATA!DM34</f>
        <v>604.5440000000001</v>
      </c>
      <c r="BX36" s="1116">
        <f>망길_DATA!DN34+탈로_DATA!DN34</f>
        <v>94639.891789020985</v>
      </c>
      <c r="BY36" s="1116">
        <f>망길_DATA!DO34+탈로_DATA!DO34</f>
        <v>119</v>
      </c>
      <c r="BZ36" s="1116">
        <f>망길_DATA!DP34+탈로_DATA!DP34</f>
        <v>18800</v>
      </c>
      <c r="CA36" s="1115">
        <f t="shared" ref="CA36:CA60" si="247">IFERROR(1+(BY36-BW36)/IF(BW36&lt;0,-BW36,BW36),"")</f>
        <v>0.19684257886936263</v>
      </c>
      <c r="CB36" s="1115">
        <f t="shared" ref="CB36:CB60" si="248">IFERROR(1+(BZ36-BX36)/IF(BX36&lt;0,-BX36,BX36),"")</f>
        <v>0.19864773347279918</v>
      </c>
      <c r="CC36" s="1116">
        <f>망길_DATA!DU34+탈로_DATA!DU34</f>
        <v>347</v>
      </c>
      <c r="CD36" s="1116">
        <f>망길_DATA!DV34+탈로_DATA!DV34</f>
        <v>62810</v>
      </c>
      <c r="CE36" s="1117"/>
      <c r="CF36" s="1118"/>
      <c r="CG36" s="1112">
        <f>망길_DATA!EC34+탈로_DATA!EC34</f>
        <v>717.44800000000009</v>
      </c>
      <c r="CH36" s="1116">
        <f>망길_DATA!ED34+탈로_DATA!ED34</f>
        <v>114846.33029357335</v>
      </c>
      <c r="CI36" s="1116">
        <f>망길_DATA!EE34+탈로_DATA!EE34</f>
        <v>0</v>
      </c>
      <c r="CJ36" s="1116">
        <f>망길_DATA!EF34+탈로_DATA!EF34</f>
        <v>0</v>
      </c>
      <c r="CK36" s="1115">
        <f t="shared" ref="CK36:CK60" si="249">IFERROR(1+(CI36-CG36)/IF(CG36&lt;0,-CG36,CG36),"")</f>
        <v>0</v>
      </c>
      <c r="CL36" s="1115">
        <f t="shared" ref="CL36:CL60" si="250">IFERROR(1+(CJ36-CH36)/IF(CH36&lt;0,-CH36,CH36),"")</f>
        <v>0</v>
      </c>
      <c r="CM36" s="1116">
        <f>망길_DATA!EK34+탈로_DATA!EK34</f>
        <v>367</v>
      </c>
      <c r="CN36" s="1116">
        <f>망길_DATA!EL34+탈로_DATA!EL34</f>
        <v>63461</v>
      </c>
      <c r="CO36" s="1117"/>
      <c r="CP36" s="1118"/>
      <c r="CQ36" s="1112">
        <f>망길_DATA!ES34+탈로_DATA!ES34</f>
        <v>644.10800000000006</v>
      </c>
      <c r="CR36" s="1116">
        <f>망길_DATA!ET34+탈로_DATA!ET34</f>
        <v>102361.92562832356</v>
      </c>
      <c r="CS36" s="1116">
        <f>망길_DATA!EU34+탈로_DATA!EU34</f>
        <v>0</v>
      </c>
      <c r="CT36" s="1116">
        <f>망길_DATA!EV34+탈로_DATA!EV34</f>
        <v>0</v>
      </c>
      <c r="CU36" s="1115">
        <f t="shared" ref="CU36:CU60" si="251">IFERROR(1+(CS36-CQ36)/IF(CQ36&lt;0,-CQ36,CQ36),"")</f>
        <v>0</v>
      </c>
      <c r="CV36" s="1115">
        <f t="shared" ref="CV36:CV60" si="252">IFERROR(1+(CT36-CR36)/IF(CR36&lt;0,-CR36,CR36),"")</f>
        <v>0</v>
      </c>
      <c r="CW36" s="1116">
        <f>망길_DATA!FA34+탈로_DATA!FA34</f>
        <v>541</v>
      </c>
      <c r="CX36" s="1116">
        <f>망길_DATA!FB34+탈로_DATA!FB34</f>
        <v>91230</v>
      </c>
      <c r="CY36" s="1117"/>
      <c r="CZ36" s="1118"/>
      <c r="DA36" s="1112">
        <f>망길_DATA!FI34+탈로_DATA!FI34</f>
        <v>784.00400000000002</v>
      </c>
      <c r="DB36" s="1116">
        <f>망길_DATA!FJ34+탈로_DATA!FJ34</f>
        <v>118414.65337302253</v>
      </c>
      <c r="DC36" s="1116">
        <f>망길_DATA!FK34+탈로_DATA!FK34</f>
        <v>0</v>
      </c>
      <c r="DD36" s="1116">
        <f>망길_DATA!FL34+탈로_DATA!FL34</f>
        <v>0</v>
      </c>
      <c r="DE36" s="1115">
        <f t="shared" ref="DE36:DE60" si="253">IFERROR(1+(DC36-DA36)/IF(DA36&lt;0,-DA36,DA36),"")</f>
        <v>0</v>
      </c>
      <c r="DF36" s="1115">
        <f t="shared" ref="DF36:DF60" si="254">IFERROR(1+(DD36-DB36)/IF(DB36&lt;0,-DB36,DB36),"")</f>
        <v>0</v>
      </c>
      <c r="DG36" s="1116">
        <f>망길_DATA!FQ34+탈로_DATA!FQ34</f>
        <v>415</v>
      </c>
      <c r="DH36" s="1116">
        <f>망길_DATA!FR34+탈로_DATA!FR34</f>
        <v>68792</v>
      </c>
      <c r="DI36" s="1117"/>
      <c r="DJ36" s="1118"/>
      <c r="DK36" s="1112">
        <f>망길_DATA!FY34+탈로_DATA!FY34</f>
        <v>1069.6420000000001</v>
      </c>
      <c r="DL36" s="1116">
        <f>망길_DATA!FZ34+탈로_DATA!FZ34</f>
        <v>172842.94557304221</v>
      </c>
      <c r="DM36" s="1116">
        <f>망길_DATA!GA34+탈로_DATA!GA34</f>
        <v>0</v>
      </c>
      <c r="DN36" s="1116">
        <f>망길_DATA!GB34+탈로_DATA!GB34</f>
        <v>0</v>
      </c>
      <c r="DO36" s="1115">
        <f t="shared" ref="DO36:DO60" si="255">IFERROR(1+(DM36-DK36)/IF(DK36&lt;0,-DK36,DK36),"")</f>
        <v>0</v>
      </c>
      <c r="DP36" s="1115">
        <f t="shared" ref="DP36:DP60" si="256">IFERROR(1+(DN36-DL36)/IF(DL36&lt;0,-DL36,DL36),"")</f>
        <v>0</v>
      </c>
      <c r="DQ36" s="1116">
        <f>망길_DATA!GG34+탈로_DATA!GG34</f>
        <v>940</v>
      </c>
      <c r="DR36" s="1116">
        <f>망길_DATA!GH34+탈로_DATA!GH34</f>
        <v>154720</v>
      </c>
      <c r="DS36" s="1117"/>
      <c r="DT36" s="1118"/>
      <c r="DU36" s="1112">
        <f>망길_DATA!GO34+탈로_DATA!GO34</f>
        <v>1569.77</v>
      </c>
      <c r="DV36" s="1116">
        <f>망길_DATA!GP34+탈로_DATA!GP34</f>
        <v>246480.79846076423</v>
      </c>
      <c r="DW36" s="1116">
        <f>망길_DATA!GQ34+탈로_DATA!GQ34</f>
        <v>0</v>
      </c>
      <c r="DX36" s="1116">
        <f>망길_DATA!GR34+탈로_DATA!GR34</f>
        <v>0</v>
      </c>
      <c r="DY36" s="1115">
        <f t="shared" ref="DY36:DY60" si="257">IFERROR(1+(DW36-DU36)/IF(DU36&lt;0,-DU36,DU36),"")</f>
        <v>0</v>
      </c>
      <c r="DZ36" s="1115">
        <f t="shared" ref="DZ36:DZ60" si="258">IFERROR(1+(DX36-DV36)/IF(DV36&lt;0,-DV36,DV36),"")</f>
        <v>0</v>
      </c>
      <c r="EA36" s="1116">
        <f>망길_DATA!GW34+탈로_DATA!GW34</f>
        <v>949</v>
      </c>
      <c r="EB36" s="1116">
        <f>망길_DATA!GX34+탈로_DATA!GX34</f>
        <v>178016</v>
      </c>
      <c r="EC36" s="1117"/>
      <c r="ED36" s="1118"/>
    </row>
    <row r="37" spans="1:134" s="1119" customFormat="1">
      <c r="A37" s="1105"/>
      <c r="B37" s="1664"/>
      <c r="C37" s="1122"/>
      <c r="D37" s="1134" t="s">
        <v>214</v>
      </c>
      <c r="E37" s="925">
        <f t="shared" si="236"/>
        <v>1088</v>
      </c>
      <c r="F37" s="879">
        <f t="shared" si="236"/>
        <v>194492.20690114223</v>
      </c>
      <c r="G37" s="550">
        <f t="shared" si="236"/>
        <v>2578</v>
      </c>
      <c r="H37" s="151">
        <f t="shared" si="236"/>
        <v>512955</v>
      </c>
      <c r="I37" s="152">
        <f t="shared" si="79"/>
        <v>2.3694852941176467</v>
      </c>
      <c r="J37" s="883">
        <f t="shared" si="80"/>
        <v>2.6374064450856283</v>
      </c>
      <c r="K37" s="550">
        <f>U37+AE37+AO37+AY37+BI37+BS37+CC37+CM37+CW37+DG37+DQ37+EA37</f>
        <v>4680</v>
      </c>
      <c r="L37" s="151">
        <f>V37+AF37+AP37+AZ37+BJ37+BT37+CD37+CN37+CX37+DH37+DR37+EB37</f>
        <v>861822.6</v>
      </c>
      <c r="M37" s="152">
        <f t="shared" si="81"/>
        <v>0.5508547008547009</v>
      </c>
      <c r="N37" s="153">
        <f t="shared" si="82"/>
        <v>0.59519789803609235</v>
      </c>
      <c r="O37" s="1135">
        <f>망길_DATA!U34+탈로_DATA!U34</f>
        <v>90</v>
      </c>
      <c r="P37" s="1136">
        <f>망길_DATA!V34+탈로_DATA!V34</f>
        <v>17936.302535681963</v>
      </c>
      <c r="Q37" s="1137">
        <f>망길_DATA!W34+탈로_DATA!W34</f>
        <v>623</v>
      </c>
      <c r="R37" s="1138">
        <f>망길_DATA!X34+탈로_DATA!X34</f>
        <v>136045</v>
      </c>
      <c r="S37" s="982">
        <f t="shared" ref="S37:S54" si="259">IFERROR(1+(Q37-O37)/IF(O37&lt;0,-O37,O37),"")</f>
        <v>6.9222222222222225</v>
      </c>
      <c r="T37" s="255">
        <f t="shared" ref="T37:T54" si="260">IFERROR(1+(R37-P37)/IF(P37&lt;0,-P37,P37),"")</f>
        <v>7.5848965933394581</v>
      </c>
      <c r="U37" s="1139">
        <f>망길_DATA!AC34+탈로_DATA!AC34</f>
        <v>422</v>
      </c>
      <c r="V37" s="1139">
        <f>망길_DATA!AD34+탈로_DATA!AD34</f>
        <v>93030</v>
      </c>
      <c r="W37" s="1140"/>
      <c r="X37" s="263"/>
      <c r="Y37" s="1141">
        <f>망길_DATA!AK34+탈로_DATA!AK34</f>
        <v>105</v>
      </c>
      <c r="Z37" s="1136">
        <f>망길_DATA!AL34+탈로_DATA!AL34</f>
        <v>22521.29547607206</v>
      </c>
      <c r="AA37" s="1137">
        <f>망길_DATA!AM34+탈로_DATA!AM34</f>
        <v>821</v>
      </c>
      <c r="AB37" s="1138">
        <f>망길_DATA!AN34+탈로_DATA!AN34</f>
        <v>185310</v>
      </c>
      <c r="AC37" s="982">
        <f t="shared" ref="AC37:AC55" si="261">IFERROR(1+(AA37-Y37)/IF(Y37&lt;0,-Y37,Y37),"")</f>
        <v>7.8190476190476188</v>
      </c>
      <c r="AD37" s="255">
        <f t="shared" ref="AD37:AD55" si="262">IFERROR(1+(AB37-Z37)/IF(Z37&lt;0,-Z37,Z37),"")</f>
        <v>8.2282122801010331</v>
      </c>
      <c r="AE37" s="1139">
        <f>망길_DATA!AS34+탈로_DATA!AS34</f>
        <v>654</v>
      </c>
      <c r="AF37" s="1139">
        <f>망길_DATA!AT34+탈로_DATA!AT34</f>
        <v>141900</v>
      </c>
      <c r="AG37" s="1140"/>
      <c r="AH37" s="263"/>
      <c r="AI37" s="1112">
        <f>망길_DATA!BA35+탈로_DATA!BA35</f>
        <v>75</v>
      </c>
      <c r="AJ37" s="1113">
        <f>망길_DATA!BB35+탈로_DATA!BB35</f>
        <v>12720.724767961514</v>
      </c>
      <c r="AK37" s="1051">
        <f>망길_DATA!BC35+탈로_DATA!BC35</f>
        <v>535</v>
      </c>
      <c r="AL37" s="1052">
        <f>망길_DATA!BD35+탈로_DATA!BD35</f>
        <v>90620</v>
      </c>
      <c r="AM37" s="1114">
        <f t="shared" si="239"/>
        <v>7.1333333333333337</v>
      </c>
      <c r="AN37" s="1115">
        <f t="shared" si="240"/>
        <v>7.1238079317804299</v>
      </c>
      <c r="AO37" s="1116">
        <f>망길_DATA!BI35+탈로_DATA!BI35</f>
        <v>295</v>
      </c>
      <c r="AP37" s="1116">
        <f>망길_DATA!BJ35+탈로_DATA!BJ35</f>
        <v>48840</v>
      </c>
      <c r="AQ37" s="1117"/>
      <c r="AR37" s="1118"/>
      <c r="AS37" s="1112">
        <f>망길_DATA!BQ35+탈로_DATA!BQ35</f>
        <v>145</v>
      </c>
      <c r="AT37" s="1113">
        <f>망길_DATA!BR35+탈로_DATA!BR35</f>
        <v>25338.075870209395</v>
      </c>
      <c r="AU37" s="1051">
        <f>망길_DATA!BS35+탈로_DATA!BS35</f>
        <v>237</v>
      </c>
      <c r="AV37" s="1052">
        <f>망길_DATA!BT35+탈로_DATA!BT35</f>
        <v>39980</v>
      </c>
      <c r="AW37" s="1114">
        <f t="shared" si="241"/>
        <v>1.6344827586206896</v>
      </c>
      <c r="AX37" s="1115">
        <f t="shared" si="242"/>
        <v>1.5778625103497097</v>
      </c>
      <c r="AY37" s="1116">
        <f>망길_DATA!BY35+탈로_DATA!BY35</f>
        <v>460</v>
      </c>
      <c r="AZ37" s="1116">
        <f>망길_DATA!BZ35+탈로_DATA!BZ35</f>
        <v>78215.600000000006</v>
      </c>
      <c r="BA37" s="1117"/>
      <c r="BB37" s="1118"/>
      <c r="BC37" s="1112">
        <f>망길_DATA!CG35+탈로_DATA!CG35</f>
        <v>135</v>
      </c>
      <c r="BD37" s="1113">
        <f>망길_DATA!CH35+탈로_DATA!CH35</f>
        <v>23849.756005761683</v>
      </c>
      <c r="BE37" s="1051">
        <f>망길_DATA!CI35+탈로_DATA!CI35</f>
        <v>210</v>
      </c>
      <c r="BF37" s="1052">
        <f>망길_DATA!CJ35+탈로_DATA!CJ35</f>
        <v>35360</v>
      </c>
      <c r="BG37" s="1114">
        <f t="shared" si="243"/>
        <v>1.5555555555555556</v>
      </c>
      <c r="BH37" s="1115">
        <f t="shared" si="244"/>
        <v>1.4826147484048744</v>
      </c>
      <c r="BI37" s="1116">
        <f>망길_DATA!CO35+탈로_DATA!CO35</f>
        <v>323</v>
      </c>
      <c r="BJ37" s="1116">
        <f>망길_DATA!CP35+탈로_DATA!CP35</f>
        <v>58250</v>
      </c>
      <c r="BK37" s="1117"/>
      <c r="BL37" s="1118"/>
      <c r="BM37" s="1112">
        <f>망길_DATA!CW35+탈로_DATA!CW35</f>
        <v>72</v>
      </c>
      <c r="BN37" s="1116">
        <f>망길_DATA!CX35+탈로_DATA!CX35</f>
        <v>12434.20071051489</v>
      </c>
      <c r="BO37" s="1116">
        <f>망길_DATA!CY35+탈로_DATA!CY35</f>
        <v>114</v>
      </c>
      <c r="BP37" s="1116">
        <f>망길_DATA!CZ35+탈로_DATA!CZ35</f>
        <v>19160</v>
      </c>
      <c r="BQ37" s="1115">
        <f t="shared" si="245"/>
        <v>1.5833333333333335</v>
      </c>
      <c r="BR37" s="1115">
        <f t="shared" si="246"/>
        <v>1.540911269334545</v>
      </c>
      <c r="BS37" s="1116">
        <f>망길_DATA!DE35+탈로_DATA!DE35</f>
        <v>365</v>
      </c>
      <c r="BT37" s="1116">
        <f>망길_DATA!DF35+탈로_DATA!DF35</f>
        <v>58975</v>
      </c>
      <c r="BU37" s="1117"/>
      <c r="BV37" s="1118"/>
      <c r="BW37" s="1112">
        <f>망길_DATA!DM35+탈로_DATA!DM35</f>
        <v>76</v>
      </c>
      <c r="BX37" s="1116">
        <f>망길_DATA!DN35+탈로_DATA!DN35</f>
        <v>12723.907518999769</v>
      </c>
      <c r="BY37" s="1116">
        <f>망길_DATA!DO35+탈로_DATA!DO35</f>
        <v>38</v>
      </c>
      <c r="BZ37" s="1116">
        <f>망길_DATA!DP35+탈로_DATA!DP35</f>
        <v>6480</v>
      </c>
      <c r="CA37" s="1115">
        <f t="shared" si="247"/>
        <v>0.5</v>
      </c>
      <c r="CB37" s="1115">
        <f t="shared" si="248"/>
        <v>0.50927751481404937</v>
      </c>
      <c r="CC37" s="1116">
        <f>망길_DATA!DU35+탈로_DATA!DU35</f>
        <v>209</v>
      </c>
      <c r="CD37" s="1116">
        <f>망길_DATA!DV35+탈로_DATA!DV35</f>
        <v>39380</v>
      </c>
      <c r="CE37" s="1117"/>
      <c r="CF37" s="1118"/>
      <c r="CG37" s="1112">
        <f>망길_DATA!EC35+탈로_DATA!EC35</f>
        <v>94</v>
      </c>
      <c r="CH37" s="1116">
        <f>망길_DATA!ED35+탈로_DATA!ED35</f>
        <v>16336.658710919366</v>
      </c>
      <c r="CI37" s="1116">
        <f>망길_DATA!EE35+탈로_DATA!EE35</f>
        <v>0</v>
      </c>
      <c r="CJ37" s="1116">
        <f>망길_DATA!EF35+탈로_DATA!EF35</f>
        <v>0</v>
      </c>
      <c r="CK37" s="1115">
        <f t="shared" si="249"/>
        <v>0</v>
      </c>
      <c r="CL37" s="1115">
        <f t="shared" si="250"/>
        <v>0</v>
      </c>
      <c r="CM37" s="1116">
        <f>망길_DATA!EK35+탈로_DATA!EK35</f>
        <v>282</v>
      </c>
      <c r="CN37" s="1116">
        <f>망길_DATA!EL35+탈로_DATA!EL35</f>
        <v>48840</v>
      </c>
      <c r="CO37" s="1117"/>
      <c r="CP37" s="1118"/>
      <c r="CQ37" s="1112">
        <f>망길_DATA!ES35+탈로_DATA!ES35</f>
        <v>36</v>
      </c>
      <c r="CR37" s="1116">
        <f>망길_DATA!ET35+탈로_DATA!ET35</f>
        <v>6278.7050735873663</v>
      </c>
      <c r="CS37" s="1116">
        <f>망길_DATA!EU35+탈로_DATA!EU35</f>
        <v>0</v>
      </c>
      <c r="CT37" s="1116">
        <f>망길_DATA!EV35+탈로_DATA!EV35</f>
        <v>0</v>
      </c>
      <c r="CU37" s="1115">
        <f t="shared" si="251"/>
        <v>0</v>
      </c>
      <c r="CV37" s="1115">
        <f t="shared" si="252"/>
        <v>0</v>
      </c>
      <c r="CW37" s="1116">
        <f>망길_DATA!FA35+탈로_DATA!FA35</f>
        <v>261</v>
      </c>
      <c r="CX37" s="1116">
        <f>망길_DATA!FB35+탈로_DATA!FB35</f>
        <v>46340</v>
      </c>
      <c r="CY37" s="1117"/>
      <c r="CZ37" s="1118"/>
      <c r="DA37" s="1112">
        <f>망길_DATA!FI35+탈로_DATA!FI35</f>
        <v>54</v>
      </c>
      <c r="DB37" s="1116">
        <f>망길_DATA!FJ35+탈로_DATA!FJ35</f>
        <v>8896.4478033776559</v>
      </c>
      <c r="DC37" s="1116">
        <f>망길_DATA!FK35+탈로_DATA!FK35</f>
        <v>0</v>
      </c>
      <c r="DD37" s="1116">
        <f>망길_DATA!FL35+탈로_DATA!FL35</f>
        <v>0</v>
      </c>
      <c r="DE37" s="1115">
        <f t="shared" si="253"/>
        <v>0</v>
      </c>
      <c r="DF37" s="1115">
        <f t="shared" si="254"/>
        <v>0</v>
      </c>
      <c r="DG37" s="1116">
        <f>망길_DATA!FQ35+탈로_DATA!FQ35</f>
        <v>279</v>
      </c>
      <c r="DH37" s="1116">
        <f>망길_DATA!FR35+탈로_DATA!FR35</f>
        <v>46592</v>
      </c>
      <c r="DI37" s="1117"/>
      <c r="DJ37" s="1118"/>
      <c r="DK37" s="1112">
        <f>망길_DATA!FY35+탈로_DATA!FY35</f>
        <v>78</v>
      </c>
      <c r="DL37" s="1116">
        <f>망길_DATA!FZ35+탈로_DATA!FZ35</f>
        <v>13440.204761820802</v>
      </c>
      <c r="DM37" s="1116">
        <f>망길_DATA!GA35+탈로_DATA!GA35</f>
        <v>0</v>
      </c>
      <c r="DN37" s="1116">
        <f>망길_DATA!GB35+탈로_DATA!GB35</f>
        <v>0</v>
      </c>
      <c r="DO37" s="1115">
        <f t="shared" si="255"/>
        <v>0</v>
      </c>
      <c r="DP37" s="1115">
        <f t="shared" si="256"/>
        <v>0</v>
      </c>
      <c r="DQ37" s="1116">
        <f>망길_DATA!GG35+탈로_DATA!GG35</f>
        <v>548</v>
      </c>
      <c r="DR37" s="1116">
        <f>망길_DATA!GH35+탈로_DATA!GH35</f>
        <v>89810</v>
      </c>
      <c r="DS37" s="1117"/>
      <c r="DT37" s="1118"/>
      <c r="DU37" s="1112">
        <f>망길_DATA!GO35+탈로_DATA!GO35</f>
        <v>128</v>
      </c>
      <c r="DV37" s="1116">
        <f>망길_DATA!GP35+탈로_DATA!GP35</f>
        <v>22015.927666235733</v>
      </c>
      <c r="DW37" s="1116">
        <f>망길_DATA!GQ35+탈로_DATA!GQ35</f>
        <v>0</v>
      </c>
      <c r="DX37" s="1116">
        <f>망길_DATA!GR35+탈로_DATA!GR35</f>
        <v>0</v>
      </c>
      <c r="DY37" s="1115">
        <f t="shared" si="257"/>
        <v>0</v>
      </c>
      <c r="DZ37" s="1115">
        <f t="shared" si="258"/>
        <v>0</v>
      </c>
      <c r="EA37" s="1116">
        <f>망길_DATA!GW35+탈로_DATA!GW35</f>
        <v>582</v>
      </c>
      <c r="EB37" s="1116">
        <f>망길_DATA!GX35+탈로_DATA!GX35</f>
        <v>111650</v>
      </c>
      <c r="EC37" s="1117"/>
      <c r="ED37" s="1118"/>
    </row>
    <row r="38" spans="1:134" s="127" customFormat="1">
      <c r="A38" s="14"/>
      <c r="B38" s="1664"/>
      <c r="C38" s="136"/>
      <c r="D38" s="132" t="s">
        <v>198</v>
      </c>
      <c r="E38" s="891">
        <f t="shared" ref="E38:E43" si="263">O38+Y38+AI38+AS38+BC38+BM38+BW38+CG38+CQ38+DA38+DK38+DU38</f>
        <v>0</v>
      </c>
      <c r="F38" s="892">
        <f t="shared" ref="F38:F43" si="264">P38+Z38+AJ38+AT38+BD38+BN38+BX38+CH38+CR38+DB38+DL38+DV38</f>
        <v>0</v>
      </c>
      <c r="G38" s="892">
        <f t="shared" ref="G38:G43" si="265">Q38+AA38+AK38+AU38+BE38+BO38+BY38+CI38+CS38+DC38+DM38+DW38</f>
        <v>1272</v>
      </c>
      <c r="H38" s="892">
        <f t="shared" ref="H38:H43" si="266">R38+AB38+AL38+AV38+BF38+BP38+BZ38+CJ38+CT38+DD38+DN38+DX38</f>
        <v>254675</v>
      </c>
      <c r="I38" s="893" t="str">
        <f t="shared" ref="I38:I43" si="267">IFERROR(1+(G38-E38)/IF(E38&lt;0,-E38,E38),"")</f>
        <v/>
      </c>
      <c r="J38" s="893" t="str">
        <f t="shared" ref="J38:J43" si="268">IFERROR(1+(H38-F38)/IF(F38&lt;0,-F38,F38),"")</f>
        <v/>
      </c>
      <c r="K38" s="892">
        <f t="shared" ref="K38:K43" si="269">U38+AE38+AO38+AY38+BI38+BS38+CC38+CM38+CW38+DG38+DQ38+EA38</f>
        <v>0</v>
      </c>
      <c r="L38" s="892">
        <f t="shared" ref="L38:L43" si="270">V38+AF38+AP38+AZ38+BJ38+BT38+CD38+CN38+CX38+DH38+DR38+EB38</f>
        <v>0</v>
      </c>
      <c r="M38" s="893" t="str">
        <f t="shared" ref="M38:M43" si="271">IFERROR(1+(G38-K38)/IF(K38&lt;0,-K38,K38),"")</f>
        <v/>
      </c>
      <c r="N38" s="894" t="str">
        <f t="shared" ref="N38:N43" si="272">IFERROR(1+(H38-L38)/IF(L38&lt;0,-L38,L38),"")</f>
        <v/>
      </c>
      <c r="O38" s="339">
        <f>망길_DATA!U35+탈로_DATA!U35</f>
        <v>0</v>
      </c>
      <c r="P38" s="975">
        <f>망길_DATA!V35+탈로_DATA!V35</f>
        <v>0</v>
      </c>
      <c r="Q38" s="1009">
        <f>망길_DATA!W35+탈로_DATA!W35</f>
        <v>268</v>
      </c>
      <c r="R38" s="1015">
        <f>망길_DATA!X35+탈로_DATA!X35</f>
        <v>58400</v>
      </c>
      <c r="S38" s="983" t="str">
        <f t="shared" si="259"/>
        <v/>
      </c>
      <c r="T38" s="257" t="str">
        <f t="shared" si="260"/>
        <v/>
      </c>
      <c r="U38" s="341">
        <f>망길_DATA!AC35+탈로_DATA!AC35</f>
        <v>0</v>
      </c>
      <c r="V38" s="341">
        <f>망길_DATA!AD35+탈로_DATA!AD35</f>
        <v>0</v>
      </c>
      <c r="W38" s="258"/>
      <c r="X38" s="264"/>
      <c r="Y38" s="547">
        <f>망길_DATA!AK35+탈로_DATA!AK35</f>
        <v>0</v>
      </c>
      <c r="Z38" s="975">
        <f>망길_DATA!AL35+탈로_DATA!AL35</f>
        <v>0</v>
      </c>
      <c r="AA38" s="1009">
        <f>망길_DATA!AM35+탈로_DATA!AM35</f>
        <v>488</v>
      </c>
      <c r="AB38" s="1015">
        <f>망길_DATA!AN35+탈로_DATA!AN35</f>
        <v>109355</v>
      </c>
      <c r="AC38" s="983" t="str">
        <f t="shared" si="261"/>
        <v/>
      </c>
      <c r="AD38" s="257" t="str">
        <f t="shared" si="262"/>
        <v/>
      </c>
      <c r="AE38" s="341">
        <f>망길_DATA!AS35+탈로_DATA!AS35</f>
        <v>0</v>
      </c>
      <c r="AF38" s="341">
        <f>망길_DATA!AT35+탈로_DATA!AT35</f>
        <v>0</v>
      </c>
      <c r="AG38" s="258"/>
      <c r="AH38" s="264"/>
      <c r="AI38" s="547">
        <f>망길_DATA!BA36+탈로_DATA!BA36</f>
        <v>0</v>
      </c>
      <c r="AJ38" s="972">
        <f>망길_DATA!BB36+탈로_DATA!BB36</f>
        <v>0</v>
      </c>
      <c r="AK38" s="1009">
        <f>망길_DATA!BC36+탈로_DATA!BC36</f>
        <v>259</v>
      </c>
      <c r="AL38" s="1010">
        <f>망길_DATA!BD36+탈로_DATA!BD36</f>
        <v>43860</v>
      </c>
      <c r="AM38" s="983" t="str">
        <f t="shared" si="239"/>
        <v/>
      </c>
      <c r="AN38" s="257" t="str">
        <f t="shared" si="240"/>
        <v/>
      </c>
      <c r="AO38" s="339">
        <f>망길_DATA!BI36+탈로_DATA!BI36</f>
        <v>0</v>
      </c>
      <c r="AP38" s="339">
        <f>망길_DATA!BJ36+탈로_DATA!BJ36</f>
        <v>0</v>
      </c>
      <c r="AQ38" s="258"/>
      <c r="AR38" s="264"/>
      <c r="AS38" s="547">
        <f>망길_DATA!BQ36+탈로_DATA!BQ36</f>
        <v>0</v>
      </c>
      <c r="AT38" s="972">
        <f>망길_DATA!BR36+탈로_DATA!BR36</f>
        <v>0</v>
      </c>
      <c r="AU38" s="1009">
        <f>망길_DATA!BS36+탈로_DATA!BS36</f>
        <v>118</v>
      </c>
      <c r="AV38" s="1010">
        <f>망길_DATA!BT36+탈로_DATA!BT36</f>
        <v>19640</v>
      </c>
      <c r="AW38" s="983" t="str">
        <f t="shared" si="241"/>
        <v/>
      </c>
      <c r="AX38" s="257" t="str">
        <f t="shared" si="242"/>
        <v/>
      </c>
      <c r="AY38" s="339">
        <f>망길_DATA!BY36+탈로_DATA!BY36</f>
        <v>0</v>
      </c>
      <c r="AZ38" s="339">
        <f>망길_DATA!BZ36+탈로_DATA!BZ36</f>
        <v>0</v>
      </c>
      <c r="BA38" s="258"/>
      <c r="BB38" s="264"/>
      <c r="BC38" s="547">
        <f>망길_DATA!CG36+탈로_DATA!CG36</f>
        <v>0</v>
      </c>
      <c r="BD38" s="972">
        <f>망길_DATA!CH36+탈로_DATA!CH36</f>
        <v>0</v>
      </c>
      <c r="BE38" s="1009">
        <f>망길_DATA!CI36+탈로_DATA!CI36</f>
        <v>70</v>
      </c>
      <c r="BF38" s="1010">
        <f>망길_DATA!CJ36+탈로_DATA!CJ36</f>
        <v>11800</v>
      </c>
      <c r="BG38" s="983" t="str">
        <f t="shared" si="243"/>
        <v/>
      </c>
      <c r="BH38" s="257" t="str">
        <f t="shared" si="244"/>
        <v/>
      </c>
      <c r="BI38" s="339">
        <f>망길_DATA!CO36+탈로_DATA!CO36</f>
        <v>0</v>
      </c>
      <c r="BJ38" s="339">
        <f>망길_DATA!CP36+탈로_DATA!CP36</f>
        <v>0</v>
      </c>
      <c r="BK38" s="258"/>
      <c r="BL38" s="264"/>
      <c r="BM38" s="547">
        <f>망길_DATA!CW36+탈로_DATA!CW36</f>
        <v>0</v>
      </c>
      <c r="BN38" s="339">
        <f>망길_DATA!CX36+탈로_DATA!CX36</f>
        <v>0</v>
      </c>
      <c r="BO38" s="339">
        <f>망길_DATA!CY36+탈로_DATA!CY36</f>
        <v>56</v>
      </c>
      <c r="BP38" s="339">
        <f>망길_DATA!CZ36+탈로_DATA!CZ36</f>
        <v>9360</v>
      </c>
      <c r="BQ38" s="257" t="str">
        <f t="shared" si="245"/>
        <v/>
      </c>
      <c r="BR38" s="257" t="str">
        <f t="shared" si="246"/>
        <v/>
      </c>
      <c r="BS38" s="339">
        <f>망길_DATA!DE36+탈로_DATA!DE36</f>
        <v>0</v>
      </c>
      <c r="BT38" s="339">
        <f>망길_DATA!DF36+탈로_DATA!DF36</f>
        <v>0</v>
      </c>
      <c r="BU38" s="258"/>
      <c r="BV38" s="264"/>
      <c r="BW38" s="547">
        <f>망길_DATA!DM36+탈로_DATA!DM36</f>
        <v>0</v>
      </c>
      <c r="BX38" s="339">
        <f>망길_DATA!DN36+탈로_DATA!DN36</f>
        <v>0</v>
      </c>
      <c r="BY38" s="339">
        <f>망길_DATA!DO36+탈로_DATA!DO36</f>
        <v>13</v>
      </c>
      <c r="BZ38" s="339">
        <f>망길_DATA!DP36+탈로_DATA!DP36</f>
        <v>2260</v>
      </c>
      <c r="CA38" s="257" t="str">
        <f t="shared" si="247"/>
        <v/>
      </c>
      <c r="CB38" s="257" t="str">
        <f t="shared" si="248"/>
        <v/>
      </c>
      <c r="CC38" s="339">
        <f>망길_DATA!DU36+탈로_DATA!DU36</f>
        <v>0</v>
      </c>
      <c r="CD38" s="339">
        <f>망길_DATA!DV36+탈로_DATA!DV36</f>
        <v>0</v>
      </c>
      <c r="CE38" s="258"/>
      <c r="CF38" s="264"/>
      <c r="CG38" s="547">
        <f>망길_DATA!EC36+탈로_DATA!EC36</f>
        <v>0</v>
      </c>
      <c r="CH38" s="339">
        <f>망길_DATA!ED36+탈로_DATA!ED36</f>
        <v>0</v>
      </c>
      <c r="CI38" s="339">
        <f>망길_DATA!EE36+탈로_DATA!EE36</f>
        <v>0</v>
      </c>
      <c r="CJ38" s="339">
        <f>망길_DATA!EF36+탈로_DATA!EF36</f>
        <v>0</v>
      </c>
      <c r="CK38" s="257" t="str">
        <f t="shared" si="249"/>
        <v/>
      </c>
      <c r="CL38" s="257" t="str">
        <f t="shared" si="250"/>
        <v/>
      </c>
      <c r="CM38" s="339">
        <f>망길_DATA!EK36+탈로_DATA!EK36</f>
        <v>0</v>
      </c>
      <c r="CN38" s="339">
        <f>망길_DATA!EL36+탈로_DATA!EL36</f>
        <v>0</v>
      </c>
      <c r="CO38" s="258"/>
      <c r="CP38" s="264"/>
      <c r="CQ38" s="547">
        <f>망길_DATA!ES36+탈로_DATA!ES36</f>
        <v>0</v>
      </c>
      <c r="CR38" s="339">
        <f>망길_DATA!ET36+탈로_DATA!ET36</f>
        <v>0</v>
      </c>
      <c r="CS38" s="339">
        <f>망길_DATA!EU36+탈로_DATA!EU36</f>
        <v>0</v>
      </c>
      <c r="CT38" s="339">
        <f>망길_DATA!EV36+탈로_DATA!EV36</f>
        <v>0</v>
      </c>
      <c r="CU38" s="257" t="str">
        <f t="shared" si="251"/>
        <v/>
      </c>
      <c r="CV38" s="257" t="str">
        <f t="shared" si="252"/>
        <v/>
      </c>
      <c r="CW38" s="339">
        <f>망길_DATA!FA36+탈로_DATA!FA36</f>
        <v>0</v>
      </c>
      <c r="CX38" s="339">
        <f>망길_DATA!FB36+탈로_DATA!FB36</f>
        <v>0</v>
      </c>
      <c r="CY38" s="258"/>
      <c r="CZ38" s="264"/>
      <c r="DA38" s="547">
        <f>망길_DATA!FI36+탈로_DATA!FI36</f>
        <v>0</v>
      </c>
      <c r="DB38" s="339">
        <f>망길_DATA!FJ36+탈로_DATA!FJ36</f>
        <v>0</v>
      </c>
      <c r="DC38" s="339">
        <f>망길_DATA!FK36+탈로_DATA!FK36</f>
        <v>0</v>
      </c>
      <c r="DD38" s="339">
        <f>망길_DATA!FL36+탈로_DATA!FL36</f>
        <v>0</v>
      </c>
      <c r="DE38" s="257" t="str">
        <f t="shared" si="253"/>
        <v/>
      </c>
      <c r="DF38" s="257" t="str">
        <f t="shared" si="254"/>
        <v/>
      </c>
      <c r="DG38" s="339">
        <f>망길_DATA!FQ36+탈로_DATA!FQ36</f>
        <v>0</v>
      </c>
      <c r="DH38" s="339">
        <f>망길_DATA!FR36+탈로_DATA!FR36</f>
        <v>0</v>
      </c>
      <c r="DI38" s="258"/>
      <c r="DJ38" s="264"/>
      <c r="DK38" s="547">
        <f>망길_DATA!FY36+탈로_DATA!FY36</f>
        <v>0</v>
      </c>
      <c r="DL38" s="339">
        <f>망길_DATA!FZ36+탈로_DATA!FZ36</f>
        <v>0</v>
      </c>
      <c r="DM38" s="339">
        <f>망길_DATA!GA36+탈로_DATA!GA36</f>
        <v>0</v>
      </c>
      <c r="DN38" s="339">
        <f>망길_DATA!GB36+탈로_DATA!GB36</f>
        <v>0</v>
      </c>
      <c r="DO38" s="257" t="str">
        <f t="shared" si="255"/>
        <v/>
      </c>
      <c r="DP38" s="257" t="str">
        <f t="shared" si="256"/>
        <v/>
      </c>
      <c r="DQ38" s="339">
        <f>망길_DATA!GG36+탈로_DATA!GG36</f>
        <v>0</v>
      </c>
      <c r="DR38" s="339">
        <f>망길_DATA!GH36+탈로_DATA!GH36</f>
        <v>0</v>
      </c>
      <c r="DS38" s="258"/>
      <c r="DT38" s="264"/>
      <c r="DU38" s="547">
        <f>망길_DATA!GO36+탈로_DATA!GO36</f>
        <v>0</v>
      </c>
      <c r="DV38" s="339">
        <f>망길_DATA!GP36+탈로_DATA!GP36</f>
        <v>0</v>
      </c>
      <c r="DW38" s="339">
        <f>망길_DATA!GQ36+탈로_DATA!GQ36</f>
        <v>0</v>
      </c>
      <c r="DX38" s="339">
        <f>망길_DATA!GR36+탈로_DATA!GR36</f>
        <v>0</v>
      </c>
      <c r="DY38" s="257" t="str">
        <f t="shared" si="257"/>
        <v/>
      </c>
      <c r="DZ38" s="257" t="str">
        <f t="shared" si="258"/>
        <v/>
      </c>
      <c r="EA38" s="339">
        <f>망길_DATA!GW36+탈로_DATA!GW36</f>
        <v>0</v>
      </c>
      <c r="EB38" s="339">
        <f>망길_DATA!GX36+탈로_DATA!GX36</f>
        <v>0</v>
      </c>
      <c r="EC38" s="258"/>
      <c r="ED38" s="264"/>
    </row>
    <row r="39" spans="1:134" s="127" customFormat="1">
      <c r="A39" s="14"/>
      <c r="B39" s="1664"/>
      <c r="C39" s="136"/>
      <c r="D39" s="132" t="s">
        <v>199</v>
      </c>
      <c r="E39" s="555">
        <f t="shared" si="263"/>
        <v>0</v>
      </c>
      <c r="F39" s="556">
        <f t="shared" si="264"/>
        <v>0</v>
      </c>
      <c r="G39" s="556">
        <f t="shared" si="265"/>
        <v>1132</v>
      </c>
      <c r="H39" s="556">
        <f t="shared" si="266"/>
        <v>224640</v>
      </c>
      <c r="I39" s="557" t="str">
        <f t="shared" si="267"/>
        <v/>
      </c>
      <c r="J39" s="557" t="str">
        <f t="shared" si="268"/>
        <v/>
      </c>
      <c r="K39" s="556">
        <f t="shared" si="269"/>
        <v>0</v>
      </c>
      <c r="L39" s="556">
        <f t="shared" si="270"/>
        <v>0</v>
      </c>
      <c r="M39" s="557" t="str">
        <f t="shared" si="271"/>
        <v/>
      </c>
      <c r="N39" s="558" t="str">
        <f t="shared" si="272"/>
        <v/>
      </c>
      <c r="O39" s="339">
        <f>망길_DATA!U36+탈로_DATA!U36</f>
        <v>0</v>
      </c>
      <c r="P39" s="975">
        <f>망길_DATA!V36+탈로_DATA!V36</f>
        <v>0</v>
      </c>
      <c r="Q39" s="1009">
        <f>망길_DATA!W36+탈로_DATA!W36</f>
        <v>285</v>
      </c>
      <c r="R39" s="1015">
        <f>망길_DATA!X36+탈로_DATA!X36</f>
        <v>63345</v>
      </c>
      <c r="S39" s="983" t="str">
        <f t="shared" si="259"/>
        <v/>
      </c>
      <c r="T39" s="257" t="str">
        <f t="shared" si="260"/>
        <v/>
      </c>
      <c r="U39" s="341">
        <f>망길_DATA!AC36+탈로_DATA!AC36</f>
        <v>0</v>
      </c>
      <c r="V39" s="341">
        <f>망길_DATA!AD36+탈로_DATA!AD36</f>
        <v>0</v>
      </c>
      <c r="W39" s="258"/>
      <c r="X39" s="264"/>
      <c r="Y39" s="547">
        <f>망길_DATA!AK36+탈로_DATA!AK36</f>
        <v>0</v>
      </c>
      <c r="Z39" s="975">
        <f>망길_DATA!AL36+탈로_DATA!AL36</f>
        <v>0</v>
      </c>
      <c r="AA39" s="1009">
        <f>망길_DATA!AM36+탈로_DATA!AM36</f>
        <v>301</v>
      </c>
      <c r="AB39" s="1015">
        <f>망길_DATA!AN36+탈로_DATA!AN36</f>
        <v>68335</v>
      </c>
      <c r="AC39" s="983" t="str">
        <f t="shared" si="261"/>
        <v/>
      </c>
      <c r="AD39" s="257" t="str">
        <f t="shared" si="262"/>
        <v/>
      </c>
      <c r="AE39" s="341">
        <f>망길_DATA!AS36+탈로_DATA!AS36</f>
        <v>0</v>
      </c>
      <c r="AF39" s="341">
        <f>망길_DATA!AT36+탈로_DATA!AT36</f>
        <v>0</v>
      </c>
      <c r="AG39" s="258"/>
      <c r="AH39" s="264"/>
      <c r="AI39" s="547">
        <f>망길_DATA!BA37+탈로_DATA!BA37</f>
        <v>0</v>
      </c>
      <c r="AJ39" s="972">
        <f>망길_DATA!BB37+탈로_DATA!BB37</f>
        <v>0</v>
      </c>
      <c r="AK39" s="1009">
        <f>망길_DATA!BC37+탈로_DATA!BC37</f>
        <v>242</v>
      </c>
      <c r="AL39" s="1010">
        <f>망길_DATA!BD37+탈로_DATA!BD37</f>
        <v>41280</v>
      </c>
      <c r="AM39" s="983" t="str">
        <f t="shared" si="239"/>
        <v/>
      </c>
      <c r="AN39" s="257" t="str">
        <f t="shared" si="240"/>
        <v/>
      </c>
      <c r="AO39" s="339">
        <f>망길_DATA!BI37+탈로_DATA!BI37</f>
        <v>0</v>
      </c>
      <c r="AP39" s="339">
        <f>망길_DATA!BJ37+탈로_DATA!BJ37</f>
        <v>0</v>
      </c>
      <c r="AQ39" s="258"/>
      <c r="AR39" s="264"/>
      <c r="AS39" s="547">
        <f>망길_DATA!BQ37+탈로_DATA!BQ37</f>
        <v>0</v>
      </c>
      <c r="AT39" s="972">
        <f>망길_DATA!BR37+탈로_DATA!BR37</f>
        <v>0</v>
      </c>
      <c r="AU39" s="1009">
        <f>망길_DATA!BS37+탈로_DATA!BS37</f>
        <v>108</v>
      </c>
      <c r="AV39" s="1010">
        <f>망길_DATA!BT37+탈로_DATA!BT37</f>
        <v>18360</v>
      </c>
      <c r="AW39" s="983" t="str">
        <f t="shared" si="241"/>
        <v/>
      </c>
      <c r="AX39" s="257" t="str">
        <f t="shared" si="242"/>
        <v/>
      </c>
      <c r="AY39" s="339">
        <f>망길_DATA!BY37+탈로_DATA!BY37</f>
        <v>0</v>
      </c>
      <c r="AZ39" s="339">
        <f>망길_DATA!BZ37+탈로_DATA!BZ37</f>
        <v>0</v>
      </c>
      <c r="BA39" s="258"/>
      <c r="BB39" s="264"/>
      <c r="BC39" s="547">
        <f>망길_DATA!CG37+탈로_DATA!CG37</f>
        <v>0</v>
      </c>
      <c r="BD39" s="972">
        <f>망길_DATA!CH37+탈로_DATA!CH37</f>
        <v>0</v>
      </c>
      <c r="BE39" s="1009">
        <f>망길_DATA!CI37+탈로_DATA!CI37</f>
        <v>125</v>
      </c>
      <c r="BF39" s="1010">
        <f>망길_DATA!CJ37+탈로_DATA!CJ37</f>
        <v>21140</v>
      </c>
      <c r="BG39" s="983" t="str">
        <f t="shared" si="243"/>
        <v/>
      </c>
      <c r="BH39" s="257" t="str">
        <f t="shared" si="244"/>
        <v/>
      </c>
      <c r="BI39" s="339">
        <f>망길_DATA!CO37+탈로_DATA!CO37</f>
        <v>0</v>
      </c>
      <c r="BJ39" s="339">
        <f>망길_DATA!CP37+탈로_DATA!CP37</f>
        <v>0</v>
      </c>
      <c r="BK39" s="258"/>
      <c r="BL39" s="264"/>
      <c r="BM39" s="547">
        <f>망길_DATA!CW37+탈로_DATA!CW37</f>
        <v>0</v>
      </c>
      <c r="BN39" s="339">
        <f>망길_DATA!CX37+탈로_DATA!CX37</f>
        <v>0</v>
      </c>
      <c r="BO39" s="339">
        <f>망길_DATA!CY37+탈로_DATA!CY37</f>
        <v>46</v>
      </c>
      <c r="BP39" s="339">
        <f>망길_DATA!CZ37+탈로_DATA!CZ37</f>
        <v>7960</v>
      </c>
      <c r="BQ39" s="257" t="str">
        <f t="shared" si="245"/>
        <v/>
      </c>
      <c r="BR39" s="257" t="str">
        <f t="shared" si="246"/>
        <v/>
      </c>
      <c r="BS39" s="339">
        <f>망길_DATA!DE37+탈로_DATA!DE37</f>
        <v>0</v>
      </c>
      <c r="BT39" s="339">
        <f>망길_DATA!DF37+탈로_DATA!DF37</f>
        <v>0</v>
      </c>
      <c r="BU39" s="258"/>
      <c r="BV39" s="264"/>
      <c r="BW39" s="547">
        <f>망길_DATA!DM37+탈로_DATA!DM37</f>
        <v>0</v>
      </c>
      <c r="BX39" s="339">
        <f>망길_DATA!DN37+탈로_DATA!DN37</f>
        <v>0</v>
      </c>
      <c r="BY39" s="339">
        <f>망길_DATA!DO37+탈로_DATA!DO37</f>
        <v>25</v>
      </c>
      <c r="BZ39" s="339">
        <f>망길_DATA!DP37+탈로_DATA!DP37</f>
        <v>4220</v>
      </c>
      <c r="CA39" s="257" t="str">
        <f t="shared" si="247"/>
        <v/>
      </c>
      <c r="CB39" s="257" t="str">
        <f t="shared" si="248"/>
        <v/>
      </c>
      <c r="CC39" s="339">
        <f>망길_DATA!DU37+탈로_DATA!DU37</f>
        <v>0</v>
      </c>
      <c r="CD39" s="339">
        <f>망길_DATA!DV37+탈로_DATA!DV37</f>
        <v>0</v>
      </c>
      <c r="CE39" s="258"/>
      <c r="CF39" s="264"/>
      <c r="CG39" s="547">
        <f>망길_DATA!EC37+탈로_DATA!EC37</f>
        <v>0</v>
      </c>
      <c r="CH39" s="339">
        <f>망길_DATA!ED37+탈로_DATA!ED37</f>
        <v>0</v>
      </c>
      <c r="CI39" s="339">
        <f>망길_DATA!EE37+탈로_DATA!EE37</f>
        <v>0</v>
      </c>
      <c r="CJ39" s="339">
        <f>망길_DATA!EF37+탈로_DATA!EF37</f>
        <v>0</v>
      </c>
      <c r="CK39" s="257" t="str">
        <f t="shared" si="249"/>
        <v/>
      </c>
      <c r="CL39" s="257" t="str">
        <f t="shared" si="250"/>
        <v/>
      </c>
      <c r="CM39" s="339">
        <f>망길_DATA!EK37+탈로_DATA!EK37</f>
        <v>0</v>
      </c>
      <c r="CN39" s="339">
        <f>망길_DATA!EL37+탈로_DATA!EL37</f>
        <v>0</v>
      </c>
      <c r="CO39" s="258"/>
      <c r="CP39" s="264"/>
      <c r="CQ39" s="547">
        <f>망길_DATA!ES37+탈로_DATA!ES37</f>
        <v>0</v>
      </c>
      <c r="CR39" s="339">
        <f>망길_DATA!ET37+탈로_DATA!ET37</f>
        <v>0</v>
      </c>
      <c r="CS39" s="339">
        <f>망길_DATA!EU37+탈로_DATA!EU37</f>
        <v>0</v>
      </c>
      <c r="CT39" s="339">
        <f>망길_DATA!EV37+탈로_DATA!EV37</f>
        <v>0</v>
      </c>
      <c r="CU39" s="257" t="str">
        <f t="shared" si="251"/>
        <v/>
      </c>
      <c r="CV39" s="257" t="str">
        <f t="shared" si="252"/>
        <v/>
      </c>
      <c r="CW39" s="339">
        <f>망길_DATA!FA37+탈로_DATA!FA37</f>
        <v>0</v>
      </c>
      <c r="CX39" s="339">
        <f>망길_DATA!FB37+탈로_DATA!FB37</f>
        <v>0</v>
      </c>
      <c r="CY39" s="258"/>
      <c r="CZ39" s="264"/>
      <c r="DA39" s="547">
        <f>망길_DATA!FI37+탈로_DATA!FI37</f>
        <v>0</v>
      </c>
      <c r="DB39" s="339">
        <f>망길_DATA!FJ37+탈로_DATA!FJ37</f>
        <v>0</v>
      </c>
      <c r="DC39" s="339">
        <f>망길_DATA!FK37+탈로_DATA!FK37</f>
        <v>0</v>
      </c>
      <c r="DD39" s="339">
        <f>망길_DATA!FL37+탈로_DATA!FL37</f>
        <v>0</v>
      </c>
      <c r="DE39" s="257" t="str">
        <f t="shared" si="253"/>
        <v/>
      </c>
      <c r="DF39" s="257" t="str">
        <f t="shared" si="254"/>
        <v/>
      </c>
      <c r="DG39" s="339">
        <f>망길_DATA!FQ37+탈로_DATA!FQ37</f>
        <v>0</v>
      </c>
      <c r="DH39" s="339">
        <f>망길_DATA!FR37+탈로_DATA!FR37</f>
        <v>0</v>
      </c>
      <c r="DI39" s="258"/>
      <c r="DJ39" s="264"/>
      <c r="DK39" s="547">
        <f>망길_DATA!FY37+탈로_DATA!FY37</f>
        <v>0</v>
      </c>
      <c r="DL39" s="339">
        <f>망길_DATA!FZ37+탈로_DATA!FZ37</f>
        <v>0</v>
      </c>
      <c r="DM39" s="339">
        <f>망길_DATA!GA37+탈로_DATA!GA37</f>
        <v>0</v>
      </c>
      <c r="DN39" s="339">
        <f>망길_DATA!GB37+탈로_DATA!GB37</f>
        <v>0</v>
      </c>
      <c r="DO39" s="257" t="str">
        <f t="shared" si="255"/>
        <v/>
      </c>
      <c r="DP39" s="257" t="str">
        <f t="shared" si="256"/>
        <v/>
      </c>
      <c r="DQ39" s="339">
        <f>망길_DATA!GG37+탈로_DATA!GG37</f>
        <v>0</v>
      </c>
      <c r="DR39" s="339">
        <f>망길_DATA!GH37+탈로_DATA!GH37</f>
        <v>0</v>
      </c>
      <c r="DS39" s="258"/>
      <c r="DT39" s="264"/>
      <c r="DU39" s="547">
        <f>망길_DATA!GO37+탈로_DATA!GO37</f>
        <v>0</v>
      </c>
      <c r="DV39" s="339">
        <f>망길_DATA!GP37+탈로_DATA!GP37</f>
        <v>0</v>
      </c>
      <c r="DW39" s="339">
        <f>망길_DATA!GQ37+탈로_DATA!GQ37</f>
        <v>0</v>
      </c>
      <c r="DX39" s="339">
        <f>망길_DATA!GR37+탈로_DATA!GR37</f>
        <v>0</v>
      </c>
      <c r="DY39" s="257" t="str">
        <f t="shared" si="257"/>
        <v/>
      </c>
      <c r="DZ39" s="257" t="str">
        <f t="shared" si="258"/>
        <v/>
      </c>
      <c r="EA39" s="339">
        <f>망길_DATA!GW37+탈로_DATA!GW37</f>
        <v>0</v>
      </c>
      <c r="EB39" s="339">
        <f>망길_DATA!GX37+탈로_DATA!GX37</f>
        <v>0</v>
      </c>
      <c r="EC39" s="258"/>
      <c r="ED39" s="264"/>
    </row>
    <row r="40" spans="1:134" s="127" customFormat="1">
      <c r="A40" s="14"/>
      <c r="B40" s="1664"/>
      <c r="C40" s="136"/>
      <c r="D40" s="132" t="s">
        <v>200</v>
      </c>
      <c r="E40" s="555">
        <f t="shared" si="263"/>
        <v>0</v>
      </c>
      <c r="F40" s="556">
        <f t="shared" si="264"/>
        <v>0</v>
      </c>
      <c r="G40" s="556">
        <f t="shared" si="265"/>
        <v>85</v>
      </c>
      <c r="H40" s="556">
        <f t="shared" si="266"/>
        <v>16840</v>
      </c>
      <c r="I40" s="557" t="str">
        <f t="shared" si="267"/>
        <v/>
      </c>
      <c r="J40" s="557" t="str">
        <f t="shared" si="268"/>
        <v/>
      </c>
      <c r="K40" s="556">
        <f t="shared" si="269"/>
        <v>0</v>
      </c>
      <c r="L40" s="556">
        <f t="shared" si="270"/>
        <v>0</v>
      </c>
      <c r="M40" s="557" t="str">
        <f t="shared" si="271"/>
        <v/>
      </c>
      <c r="N40" s="558" t="str">
        <f t="shared" si="272"/>
        <v/>
      </c>
      <c r="O40" s="339">
        <f>망길_DATA!U37+탈로_DATA!U37</f>
        <v>0</v>
      </c>
      <c r="P40" s="975">
        <f>망길_DATA!V37+탈로_DATA!V37</f>
        <v>0</v>
      </c>
      <c r="Q40" s="1009">
        <f>망길_DATA!W37+탈로_DATA!W37</f>
        <v>21</v>
      </c>
      <c r="R40" s="1015">
        <f>망길_DATA!X37+탈로_DATA!X37</f>
        <v>4340</v>
      </c>
      <c r="S40" s="983" t="str">
        <f t="shared" si="259"/>
        <v/>
      </c>
      <c r="T40" s="257" t="str">
        <f t="shared" si="260"/>
        <v/>
      </c>
      <c r="U40" s="341">
        <f>망길_DATA!AC37+탈로_DATA!AC37</f>
        <v>0</v>
      </c>
      <c r="V40" s="341">
        <f>망길_DATA!AD37+탈로_DATA!AD37</f>
        <v>0</v>
      </c>
      <c r="W40" s="258"/>
      <c r="X40" s="264"/>
      <c r="Y40" s="547">
        <f>망길_DATA!AK37+탈로_DATA!AK37</f>
        <v>0</v>
      </c>
      <c r="Z40" s="975">
        <f>망길_DATA!AL37+탈로_DATA!AL37</f>
        <v>0</v>
      </c>
      <c r="AA40" s="1009">
        <f>망길_DATA!AM37+탈로_DATA!AM37</f>
        <v>24</v>
      </c>
      <c r="AB40" s="1015">
        <f>망길_DATA!AN37+탈로_DATA!AN37</f>
        <v>5820</v>
      </c>
      <c r="AC40" s="983" t="str">
        <f t="shared" si="261"/>
        <v/>
      </c>
      <c r="AD40" s="257" t="str">
        <f t="shared" si="262"/>
        <v/>
      </c>
      <c r="AE40" s="341">
        <f>망길_DATA!AS37+탈로_DATA!AS37</f>
        <v>0</v>
      </c>
      <c r="AF40" s="341">
        <f>망길_DATA!AT37+탈로_DATA!AT37</f>
        <v>0</v>
      </c>
      <c r="AG40" s="258"/>
      <c r="AH40" s="264"/>
      <c r="AI40" s="547">
        <f>망길_DATA!BA38+탈로_DATA!BA38</f>
        <v>0</v>
      </c>
      <c r="AJ40" s="972">
        <f>망길_DATA!BB38+탈로_DATA!BB38</f>
        <v>0</v>
      </c>
      <c r="AK40" s="1009">
        <f>망길_DATA!BC38+탈로_DATA!BC38</f>
        <v>23</v>
      </c>
      <c r="AL40" s="1010">
        <f>망길_DATA!BD38+탈로_DATA!BD38</f>
        <v>3860</v>
      </c>
      <c r="AM40" s="983" t="str">
        <f t="shared" si="239"/>
        <v/>
      </c>
      <c r="AN40" s="257" t="str">
        <f t="shared" si="240"/>
        <v/>
      </c>
      <c r="AO40" s="339">
        <f>망길_DATA!BI38+탈로_DATA!BI38</f>
        <v>0</v>
      </c>
      <c r="AP40" s="339">
        <f>망길_DATA!BJ38+탈로_DATA!BJ38</f>
        <v>0</v>
      </c>
      <c r="AQ40" s="258"/>
      <c r="AR40" s="264"/>
      <c r="AS40" s="547">
        <f>망길_DATA!BQ38+탈로_DATA!BQ38</f>
        <v>0</v>
      </c>
      <c r="AT40" s="972">
        <f>망길_DATA!BR38+탈로_DATA!BR38</f>
        <v>0</v>
      </c>
      <c r="AU40" s="1009">
        <f>망길_DATA!BS38+탈로_DATA!BS38</f>
        <v>9</v>
      </c>
      <c r="AV40" s="1010">
        <f>망길_DATA!BT38+탈로_DATA!BT38</f>
        <v>1620</v>
      </c>
      <c r="AW40" s="983" t="str">
        <f t="shared" si="241"/>
        <v/>
      </c>
      <c r="AX40" s="257" t="str">
        <f t="shared" si="242"/>
        <v/>
      </c>
      <c r="AY40" s="339">
        <f>망길_DATA!BY38+탈로_DATA!BY38</f>
        <v>0</v>
      </c>
      <c r="AZ40" s="339">
        <f>망길_DATA!BZ38+탈로_DATA!BZ38</f>
        <v>0</v>
      </c>
      <c r="BA40" s="258"/>
      <c r="BB40" s="264"/>
      <c r="BC40" s="547">
        <f>망길_DATA!CG38+탈로_DATA!CG38</f>
        <v>0</v>
      </c>
      <c r="BD40" s="972">
        <f>망길_DATA!CH38+탈로_DATA!CH38</f>
        <v>0</v>
      </c>
      <c r="BE40" s="1009">
        <f>망길_DATA!CI38+탈로_DATA!CI38</f>
        <v>4</v>
      </c>
      <c r="BF40" s="1010">
        <f>망길_DATA!CJ38+탈로_DATA!CJ38</f>
        <v>640</v>
      </c>
      <c r="BG40" s="983" t="str">
        <f t="shared" si="243"/>
        <v/>
      </c>
      <c r="BH40" s="257" t="str">
        <f t="shared" si="244"/>
        <v/>
      </c>
      <c r="BI40" s="339">
        <f>망길_DATA!CO38+탈로_DATA!CO38</f>
        <v>0</v>
      </c>
      <c r="BJ40" s="339">
        <f>망길_DATA!CP38+탈로_DATA!CP38</f>
        <v>0</v>
      </c>
      <c r="BK40" s="258"/>
      <c r="BL40" s="264"/>
      <c r="BM40" s="547">
        <f>망길_DATA!CW38+탈로_DATA!CW38</f>
        <v>0</v>
      </c>
      <c r="BN40" s="339">
        <f>망길_DATA!CX38+탈로_DATA!CX38</f>
        <v>0</v>
      </c>
      <c r="BO40" s="339">
        <f>망길_DATA!CY38+탈로_DATA!CY38</f>
        <v>4</v>
      </c>
      <c r="BP40" s="339">
        <f>망길_DATA!CZ38+탈로_DATA!CZ38</f>
        <v>560</v>
      </c>
      <c r="BQ40" s="257" t="str">
        <f t="shared" si="245"/>
        <v/>
      </c>
      <c r="BR40" s="257" t="str">
        <f t="shared" si="246"/>
        <v/>
      </c>
      <c r="BS40" s="339">
        <f>망길_DATA!DE38+탈로_DATA!DE38</f>
        <v>0</v>
      </c>
      <c r="BT40" s="339">
        <f>망길_DATA!DF38+탈로_DATA!DF38</f>
        <v>0</v>
      </c>
      <c r="BU40" s="258"/>
      <c r="BV40" s="264"/>
      <c r="BW40" s="547">
        <f>망길_DATA!DM38+탈로_DATA!DM38</f>
        <v>0</v>
      </c>
      <c r="BX40" s="339">
        <f>망길_DATA!DN38+탈로_DATA!DN38</f>
        <v>0</v>
      </c>
      <c r="BY40" s="339">
        <f>망길_DATA!DO38+탈로_DATA!DO38</f>
        <v>0</v>
      </c>
      <c r="BZ40" s="339">
        <f>망길_DATA!DP38+탈로_DATA!DP38</f>
        <v>0</v>
      </c>
      <c r="CA40" s="257" t="str">
        <f t="shared" si="247"/>
        <v/>
      </c>
      <c r="CB40" s="257" t="str">
        <f t="shared" si="248"/>
        <v/>
      </c>
      <c r="CC40" s="339">
        <f>망길_DATA!DU38+탈로_DATA!DU38</f>
        <v>0</v>
      </c>
      <c r="CD40" s="339">
        <f>망길_DATA!DV38+탈로_DATA!DV38</f>
        <v>0</v>
      </c>
      <c r="CE40" s="258"/>
      <c r="CF40" s="264"/>
      <c r="CG40" s="547">
        <f>망길_DATA!EC38+탈로_DATA!EC38</f>
        <v>0</v>
      </c>
      <c r="CH40" s="339">
        <f>망길_DATA!ED38+탈로_DATA!ED38</f>
        <v>0</v>
      </c>
      <c r="CI40" s="339">
        <f>망길_DATA!EE38+탈로_DATA!EE38</f>
        <v>0</v>
      </c>
      <c r="CJ40" s="339">
        <f>망길_DATA!EF38+탈로_DATA!EF38</f>
        <v>0</v>
      </c>
      <c r="CK40" s="257" t="str">
        <f t="shared" si="249"/>
        <v/>
      </c>
      <c r="CL40" s="257" t="str">
        <f t="shared" si="250"/>
        <v/>
      </c>
      <c r="CM40" s="339">
        <f>망길_DATA!EK38+탈로_DATA!EK38</f>
        <v>0</v>
      </c>
      <c r="CN40" s="339">
        <f>망길_DATA!EL38+탈로_DATA!EL38</f>
        <v>0</v>
      </c>
      <c r="CO40" s="258"/>
      <c r="CP40" s="264"/>
      <c r="CQ40" s="547">
        <f>망길_DATA!ES38+탈로_DATA!ES38</f>
        <v>0</v>
      </c>
      <c r="CR40" s="339">
        <f>망길_DATA!ET38+탈로_DATA!ET38</f>
        <v>0</v>
      </c>
      <c r="CS40" s="339">
        <f>망길_DATA!EU38+탈로_DATA!EU38</f>
        <v>0</v>
      </c>
      <c r="CT40" s="339">
        <f>망길_DATA!EV38+탈로_DATA!EV38</f>
        <v>0</v>
      </c>
      <c r="CU40" s="257" t="str">
        <f t="shared" si="251"/>
        <v/>
      </c>
      <c r="CV40" s="257" t="str">
        <f t="shared" si="252"/>
        <v/>
      </c>
      <c r="CW40" s="339">
        <f>망길_DATA!FA38+탈로_DATA!FA38</f>
        <v>0</v>
      </c>
      <c r="CX40" s="339">
        <f>망길_DATA!FB38+탈로_DATA!FB38</f>
        <v>0</v>
      </c>
      <c r="CY40" s="258"/>
      <c r="CZ40" s="264"/>
      <c r="DA40" s="547">
        <f>망길_DATA!FI38+탈로_DATA!FI38</f>
        <v>0</v>
      </c>
      <c r="DB40" s="339">
        <f>망길_DATA!FJ38+탈로_DATA!FJ38</f>
        <v>0</v>
      </c>
      <c r="DC40" s="339">
        <f>망길_DATA!FK38+탈로_DATA!FK38</f>
        <v>0</v>
      </c>
      <c r="DD40" s="339">
        <f>망길_DATA!FL38+탈로_DATA!FL38</f>
        <v>0</v>
      </c>
      <c r="DE40" s="257" t="str">
        <f t="shared" si="253"/>
        <v/>
      </c>
      <c r="DF40" s="257" t="str">
        <f t="shared" si="254"/>
        <v/>
      </c>
      <c r="DG40" s="339">
        <f>망길_DATA!FQ38+탈로_DATA!FQ38</f>
        <v>0</v>
      </c>
      <c r="DH40" s="339">
        <f>망길_DATA!FR38+탈로_DATA!FR38</f>
        <v>0</v>
      </c>
      <c r="DI40" s="258"/>
      <c r="DJ40" s="264"/>
      <c r="DK40" s="547">
        <f>망길_DATA!FY38+탈로_DATA!FY38</f>
        <v>0</v>
      </c>
      <c r="DL40" s="339">
        <f>망길_DATA!FZ38+탈로_DATA!FZ38</f>
        <v>0</v>
      </c>
      <c r="DM40" s="339">
        <f>망길_DATA!GA38+탈로_DATA!GA38</f>
        <v>0</v>
      </c>
      <c r="DN40" s="339">
        <f>망길_DATA!GB38+탈로_DATA!GB38</f>
        <v>0</v>
      </c>
      <c r="DO40" s="257" t="str">
        <f t="shared" si="255"/>
        <v/>
      </c>
      <c r="DP40" s="257" t="str">
        <f t="shared" si="256"/>
        <v/>
      </c>
      <c r="DQ40" s="339">
        <f>망길_DATA!GG38+탈로_DATA!GG38</f>
        <v>0</v>
      </c>
      <c r="DR40" s="339">
        <f>망길_DATA!GH38+탈로_DATA!GH38</f>
        <v>0</v>
      </c>
      <c r="DS40" s="258"/>
      <c r="DT40" s="264"/>
      <c r="DU40" s="547">
        <f>망길_DATA!GO38+탈로_DATA!GO38</f>
        <v>0</v>
      </c>
      <c r="DV40" s="339">
        <f>망길_DATA!GP38+탈로_DATA!GP38</f>
        <v>0</v>
      </c>
      <c r="DW40" s="339">
        <f>망길_DATA!GQ38+탈로_DATA!GQ38</f>
        <v>0</v>
      </c>
      <c r="DX40" s="339">
        <f>망길_DATA!GR38+탈로_DATA!GR38</f>
        <v>0</v>
      </c>
      <c r="DY40" s="257" t="str">
        <f t="shared" si="257"/>
        <v/>
      </c>
      <c r="DZ40" s="257" t="str">
        <f t="shared" si="258"/>
        <v/>
      </c>
      <c r="EA40" s="339">
        <f>망길_DATA!GW38+탈로_DATA!GW38</f>
        <v>0</v>
      </c>
      <c r="EB40" s="339">
        <f>망길_DATA!GX38+탈로_DATA!GX38</f>
        <v>0</v>
      </c>
      <c r="EC40" s="258"/>
      <c r="ED40" s="264"/>
    </row>
    <row r="41" spans="1:134" s="127" customFormat="1">
      <c r="A41" s="14"/>
      <c r="B41" s="1664"/>
      <c r="C41" s="136"/>
      <c r="D41" s="132" t="s">
        <v>201</v>
      </c>
      <c r="E41" s="555">
        <f t="shared" si="263"/>
        <v>0</v>
      </c>
      <c r="F41" s="556">
        <f t="shared" si="264"/>
        <v>0</v>
      </c>
      <c r="G41" s="556">
        <f t="shared" si="265"/>
        <v>19</v>
      </c>
      <c r="H41" s="556">
        <f t="shared" si="266"/>
        <v>3805</v>
      </c>
      <c r="I41" s="557" t="str">
        <f t="shared" si="267"/>
        <v/>
      </c>
      <c r="J41" s="557" t="str">
        <f t="shared" si="268"/>
        <v/>
      </c>
      <c r="K41" s="556">
        <f t="shared" si="269"/>
        <v>0</v>
      </c>
      <c r="L41" s="556">
        <f t="shared" si="270"/>
        <v>0</v>
      </c>
      <c r="M41" s="557" t="str">
        <f t="shared" si="271"/>
        <v/>
      </c>
      <c r="N41" s="558" t="str">
        <f t="shared" si="272"/>
        <v/>
      </c>
      <c r="O41" s="339">
        <f>망길_DATA!U38+탈로_DATA!U38</f>
        <v>0</v>
      </c>
      <c r="P41" s="975">
        <f>망길_DATA!V38+탈로_DATA!V38</f>
        <v>0</v>
      </c>
      <c r="Q41" s="1009">
        <f>망길_DATA!W38+탈로_DATA!W38</f>
        <v>17</v>
      </c>
      <c r="R41" s="1015">
        <f>망길_DATA!X38+탈로_DATA!X38</f>
        <v>3445</v>
      </c>
      <c r="S41" s="983" t="str">
        <f t="shared" si="259"/>
        <v/>
      </c>
      <c r="T41" s="257" t="str">
        <f t="shared" si="260"/>
        <v/>
      </c>
      <c r="U41" s="341">
        <f>망길_DATA!AC38+탈로_DATA!AC38</f>
        <v>0</v>
      </c>
      <c r="V41" s="341">
        <f>망길_DATA!AD38+탈로_DATA!AD38</f>
        <v>0</v>
      </c>
      <c r="W41" s="258"/>
      <c r="X41" s="264"/>
      <c r="Y41" s="547">
        <f>망길_DATA!AK38+탈로_DATA!AK38</f>
        <v>0</v>
      </c>
      <c r="Z41" s="975">
        <f>망길_DATA!AL38+탈로_DATA!AL38</f>
        <v>0</v>
      </c>
      <c r="AA41" s="1009">
        <f>망길_DATA!AM38+탈로_DATA!AM38</f>
        <v>0</v>
      </c>
      <c r="AB41" s="1015">
        <f>망길_DATA!AN38+탈로_DATA!AN38</f>
        <v>0</v>
      </c>
      <c r="AC41" s="983" t="str">
        <f t="shared" si="261"/>
        <v/>
      </c>
      <c r="AD41" s="257" t="str">
        <f t="shared" si="262"/>
        <v/>
      </c>
      <c r="AE41" s="341">
        <f>망길_DATA!AS38+탈로_DATA!AS38</f>
        <v>0</v>
      </c>
      <c r="AF41" s="341">
        <f>망길_DATA!AT38+탈로_DATA!AT38</f>
        <v>0</v>
      </c>
      <c r="AG41" s="258"/>
      <c r="AH41" s="264"/>
      <c r="AI41" s="547">
        <f>망길_DATA!BA39+탈로_DATA!BA39</f>
        <v>0</v>
      </c>
      <c r="AJ41" s="972">
        <f>망길_DATA!BB39+탈로_DATA!BB39</f>
        <v>0</v>
      </c>
      <c r="AK41" s="1009">
        <f>망길_DATA!BC39+탈로_DATA!BC39</f>
        <v>0</v>
      </c>
      <c r="AL41" s="1010">
        <f>망길_DATA!BD39+탈로_DATA!BD39</f>
        <v>0</v>
      </c>
      <c r="AM41" s="983" t="str">
        <f t="shared" si="239"/>
        <v/>
      </c>
      <c r="AN41" s="257" t="str">
        <f t="shared" si="240"/>
        <v/>
      </c>
      <c r="AO41" s="339">
        <f>망길_DATA!BI39+탈로_DATA!BI39</f>
        <v>0</v>
      </c>
      <c r="AP41" s="339">
        <f>망길_DATA!BJ39+탈로_DATA!BJ39</f>
        <v>0</v>
      </c>
      <c r="AQ41" s="258"/>
      <c r="AR41" s="264"/>
      <c r="AS41" s="547">
        <f>망길_DATA!BQ39+탈로_DATA!BQ39</f>
        <v>0</v>
      </c>
      <c r="AT41" s="972">
        <f>망길_DATA!BR39+탈로_DATA!BR39</f>
        <v>0</v>
      </c>
      <c r="AU41" s="1009">
        <f>망길_DATA!BS39+탈로_DATA!BS39</f>
        <v>2</v>
      </c>
      <c r="AV41" s="1010">
        <f>망길_DATA!BT39+탈로_DATA!BT39</f>
        <v>360</v>
      </c>
      <c r="AW41" s="983" t="str">
        <f t="shared" si="241"/>
        <v/>
      </c>
      <c r="AX41" s="257" t="str">
        <f t="shared" si="242"/>
        <v/>
      </c>
      <c r="AY41" s="339">
        <f>망길_DATA!BY39+탈로_DATA!BY39</f>
        <v>0</v>
      </c>
      <c r="AZ41" s="339">
        <f>망길_DATA!BZ39+탈로_DATA!BZ39</f>
        <v>0</v>
      </c>
      <c r="BA41" s="258"/>
      <c r="BB41" s="264"/>
      <c r="BC41" s="547">
        <f>망길_DATA!CG39+탈로_DATA!CG39</f>
        <v>0</v>
      </c>
      <c r="BD41" s="972">
        <f>망길_DATA!CH39+탈로_DATA!CH39</f>
        <v>0</v>
      </c>
      <c r="BE41" s="1009">
        <f>망길_DATA!CI39+탈로_DATA!CI39</f>
        <v>0</v>
      </c>
      <c r="BF41" s="1010">
        <f>망길_DATA!CJ39+탈로_DATA!CJ39</f>
        <v>0</v>
      </c>
      <c r="BG41" s="983" t="str">
        <f t="shared" si="243"/>
        <v/>
      </c>
      <c r="BH41" s="257" t="str">
        <f t="shared" si="244"/>
        <v/>
      </c>
      <c r="BI41" s="339">
        <f>망길_DATA!CO39+탈로_DATA!CO39</f>
        <v>0</v>
      </c>
      <c r="BJ41" s="339">
        <f>망길_DATA!CP39+탈로_DATA!CP39</f>
        <v>0</v>
      </c>
      <c r="BK41" s="258"/>
      <c r="BL41" s="264"/>
      <c r="BM41" s="547">
        <f>망길_DATA!CW39+탈로_DATA!CW39</f>
        <v>0</v>
      </c>
      <c r="BN41" s="339">
        <f>망길_DATA!CX39+탈로_DATA!CX39</f>
        <v>0</v>
      </c>
      <c r="BO41" s="339">
        <f>망길_DATA!CY39+탈로_DATA!CY39</f>
        <v>0</v>
      </c>
      <c r="BP41" s="339">
        <f>망길_DATA!CZ39+탈로_DATA!CZ39</f>
        <v>0</v>
      </c>
      <c r="BQ41" s="257" t="str">
        <f t="shared" si="245"/>
        <v/>
      </c>
      <c r="BR41" s="257" t="str">
        <f t="shared" si="246"/>
        <v/>
      </c>
      <c r="BS41" s="339">
        <f>망길_DATA!DE39+탈로_DATA!DE39</f>
        <v>0</v>
      </c>
      <c r="BT41" s="339">
        <f>망길_DATA!DF39+탈로_DATA!DF39</f>
        <v>0</v>
      </c>
      <c r="BU41" s="258"/>
      <c r="BV41" s="264"/>
      <c r="BW41" s="547">
        <f>망길_DATA!DM39+탈로_DATA!DM39</f>
        <v>0</v>
      </c>
      <c r="BX41" s="339">
        <f>망길_DATA!DN39+탈로_DATA!DN39</f>
        <v>0</v>
      </c>
      <c r="BY41" s="339">
        <f>망길_DATA!DO39+탈로_DATA!DO39</f>
        <v>0</v>
      </c>
      <c r="BZ41" s="339">
        <f>망길_DATA!DP39+탈로_DATA!DP39</f>
        <v>0</v>
      </c>
      <c r="CA41" s="257" t="str">
        <f t="shared" si="247"/>
        <v/>
      </c>
      <c r="CB41" s="257" t="str">
        <f t="shared" si="248"/>
        <v/>
      </c>
      <c r="CC41" s="339">
        <f>망길_DATA!DU39+탈로_DATA!DU39</f>
        <v>0</v>
      </c>
      <c r="CD41" s="339">
        <f>망길_DATA!DV39+탈로_DATA!DV39</f>
        <v>0</v>
      </c>
      <c r="CE41" s="258"/>
      <c r="CF41" s="264"/>
      <c r="CG41" s="547">
        <f>망길_DATA!EC39+탈로_DATA!EC39</f>
        <v>0</v>
      </c>
      <c r="CH41" s="339">
        <f>망길_DATA!ED39+탈로_DATA!ED39</f>
        <v>0</v>
      </c>
      <c r="CI41" s="339">
        <f>망길_DATA!EE39+탈로_DATA!EE39</f>
        <v>0</v>
      </c>
      <c r="CJ41" s="339">
        <f>망길_DATA!EF39+탈로_DATA!EF39</f>
        <v>0</v>
      </c>
      <c r="CK41" s="257" t="str">
        <f t="shared" si="249"/>
        <v/>
      </c>
      <c r="CL41" s="257" t="str">
        <f t="shared" si="250"/>
        <v/>
      </c>
      <c r="CM41" s="339">
        <f>망길_DATA!EK39+탈로_DATA!EK39</f>
        <v>0</v>
      </c>
      <c r="CN41" s="339">
        <f>망길_DATA!EL39+탈로_DATA!EL39</f>
        <v>0</v>
      </c>
      <c r="CO41" s="258"/>
      <c r="CP41" s="264"/>
      <c r="CQ41" s="547">
        <f>망길_DATA!ES39+탈로_DATA!ES39</f>
        <v>0</v>
      </c>
      <c r="CR41" s="339">
        <f>망길_DATA!ET39+탈로_DATA!ET39</f>
        <v>0</v>
      </c>
      <c r="CS41" s="339">
        <f>망길_DATA!EU39+탈로_DATA!EU39</f>
        <v>0</v>
      </c>
      <c r="CT41" s="339">
        <f>망길_DATA!EV39+탈로_DATA!EV39</f>
        <v>0</v>
      </c>
      <c r="CU41" s="257" t="str">
        <f t="shared" si="251"/>
        <v/>
      </c>
      <c r="CV41" s="257" t="str">
        <f t="shared" si="252"/>
        <v/>
      </c>
      <c r="CW41" s="339">
        <f>망길_DATA!FA39+탈로_DATA!FA39</f>
        <v>0</v>
      </c>
      <c r="CX41" s="339">
        <f>망길_DATA!FB39+탈로_DATA!FB39</f>
        <v>0</v>
      </c>
      <c r="CY41" s="258"/>
      <c r="CZ41" s="264"/>
      <c r="DA41" s="547">
        <f>망길_DATA!FI39+탈로_DATA!FI39</f>
        <v>0</v>
      </c>
      <c r="DB41" s="339">
        <f>망길_DATA!FJ39+탈로_DATA!FJ39</f>
        <v>0</v>
      </c>
      <c r="DC41" s="339">
        <f>망길_DATA!FK39+탈로_DATA!FK39</f>
        <v>0</v>
      </c>
      <c r="DD41" s="339">
        <f>망길_DATA!FL39+탈로_DATA!FL39</f>
        <v>0</v>
      </c>
      <c r="DE41" s="257" t="str">
        <f t="shared" si="253"/>
        <v/>
      </c>
      <c r="DF41" s="257" t="str">
        <f t="shared" si="254"/>
        <v/>
      </c>
      <c r="DG41" s="339">
        <f>망길_DATA!FQ39+탈로_DATA!FQ39</f>
        <v>0</v>
      </c>
      <c r="DH41" s="339">
        <f>망길_DATA!FR39+탈로_DATA!FR39</f>
        <v>0</v>
      </c>
      <c r="DI41" s="258"/>
      <c r="DJ41" s="264"/>
      <c r="DK41" s="547">
        <f>망길_DATA!FY39+탈로_DATA!FY39</f>
        <v>0</v>
      </c>
      <c r="DL41" s="339">
        <f>망길_DATA!FZ39+탈로_DATA!FZ39</f>
        <v>0</v>
      </c>
      <c r="DM41" s="339">
        <f>망길_DATA!GA39+탈로_DATA!GA39</f>
        <v>0</v>
      </c>
      <c r="DN41" s="339">
        <f>망길_DATA!GB39+탈로_DATA!GB39</f>
        <v>0</v>
      </c>
      <c r="DO41" s="257" t="str">
        <f t="shared" si="255"/>
        <v/>
      </c>
      <c r="DP41" s="257" t="str">
        <f t="shared" si="256"/>
        <v/>
      </c>
      <c r="DQ41" s="339">
        <f>망길_DATA!GG39+탈로_DATA!GG39</f>
        <v>0</v>
      </c>
      <c r="DR41" s="339">
        <f>망길_DATA!GH39+탈로_DATA!GH39</f>
        <v>0</v>
      </c>
      <c r="DS41" s="258"/>
      <c r="DT41" s="264"/>
      <c r="DU41" s="547">
        <f>망길_DATA!GO39+탈로_DATA!GO39</f>
        <v>0</v>
      </c>
      <c r="DV41" s="339">
        <f>망길_DATA!GP39+탈로_DATA!GP39</f>
        <v>0</v>
      </c>
      <c r="DW41" s="339">
        <f>망길_DATA!GQ39+탈로_DATA!GQ39</f>
        <v>0</v>
      </c>
      <c r="DX41" s="339">
        <f>망길_DATA!GR39+탈로_DATA!GR39</f>
        <v>0</v>
      </c>
      <c r="DY41" s="257" t="str">
        <f t="shared" si="257"/>
        <v/>
      </c>
      <c r="DZ41" s="257" t="str">
        <f t="shared" si="258"/>
        <v/>
      </c>
      <c r="EA41" s="339">
        <f>망길_DATA!GW39+탈로_DATA!GW39</f>
        <v>0</v>
      </c>
      <c r="EB41" s="339">
        <f>망길_DATA!GX39+탈로_DATA!GX39</f>
        <v>0</v>
      </c>
      <c r="EC41" s="258"/>
      <c r="ED41" s="264"/>
    </row>
    <row r="42" spans="1:134" s="127" customFormat="1">
      <c r="A42" s="14"/>
      <c r="B42" s="1664"/>
      <c r="C42" s="136"/>
      <c r="D42" s="132" t="s">
        <v>202</v>
      </c>
      <c r="E42" s="555">
        <f t="shared" si="263"/>
        <v>0</v>
      </c>
      <c r="F42" s="556">
        <f t="shared" si="264"/>
        <v>0</v>
      </c>
      <c r="G42" s="556">
        <f t="shared" si="265"/>
        <v>33</v>
      </c>
      <c r="H42" s="556">
        <f t="shared" si="266"/>
        <v>6495</v>
      </c>
      <c r="I42" s="557" t="str">
        <f t="shared" si="267"/>
        <v/>
      </c>
      <c r="J42" s="557" t="str">
        <f t="shared" si="268"/>
        <v/>
      </c>
      <c r="K42" s="556">
        <f t="shared" si="269"/>
        <v>0</v>
      </c>
      <c r="L42" s="556">
        <f t="shared" si="270"/>
        <v>0</v>
      </c>
      <c r="M42" s="557" t="str">
        <f t="shared" si="271"/>
        <v/>
      </c>
      <c r="N42" s="558" t="str">
        <f t="shared" si="272"/>
        <v/>
      </c>
      <c r="O42" s="339">
        <f>망길_DATA!U39+탈로_DATA!U39</f>
        <v>0</v>
      </c>
      <c r="P42" s="975">
        <f>망길_DATA!V39+탈로_DATA!V39</f>
        <v>0</v>
      </c>
      <c r="Q42" s="1009">
        <f>망길_DATA!W39+탈로_DATA!W39</f>
        <v>24</v>
      </c>
      <c r="R42" s="1015">
        <f>망길_DATA!X39+탈로_DATA!X39</f>
        <v>4835</v>
      </c>
      <c r="S42" s="983" t="str">
        <f t="shared" si="259"/>
        <v/>
      </c>
      <c r="T42" s="257" t="str">
        <f t="shared" si="260"/>
        <v/>
      </c>
      <c r="U42" s="341">
        <f>망길_DATA!AC39+탈로_DATA!AC39</f>
        <v>0</v>
      </c>
      <c r="V42" s="341">
        <f>망길_DATA!AD39+탈로_DATA!AD39</f>
        <v>0</v>
      </c>
      <c r="W42" s="258"/>
      <c r="X42" s="264"/>
      <c r="Y42" s="547">
        <f>망길_DATA!AK39+탈로_DATA!AK39</f>
        <v>0</v>
      </c>
      <c r="Z42" s="975">
        <f>망길_DATA!AL39+탈로_DATA!AL39</f>
        <v>0</v>
      </c>
      <c r="AA42" s="1009">
        <f>망길_DATA!AM39+탈로_DATA!AM39</f>
        <v>4</v>
      </c>
      <c r="AB42" s="1015">
        <f>망길_DATA!AN39+탈로_DATA!AN39</f>
        <v>760</v>
      </c>
      <c r="AC42" s="983" t="str">
        <f t="shared" si="261"/>
        <v/>
      </c>
      <c r="AD42" s="257" t="str">
        <f t="shared" si="262"/>
        <v/>
      </c>
      <c r="AE42" s="341">
        <f>망길_DATA!AS39+탈로_DATA!AS39</f>
        <v>0</v>
      </c>
      <c r="AF42" s="341">
        <f>망길_DATA!AT39+탈로_DATA!AT39</f>
        <v>0</v>
      </c>
      <c r="AG42" s="258"/>
      <c r="AH42" s="264"/>
      <c r="AI42" s="547">
        <f>망길_DATA!BA40+탈로_DATA!BA40</f>
        <v>0</v>
      </c>
      <c r="AJ42" s="972">
        <f>망길_DATA!BB40+탈로_DATA!BB40</f>
        <v>0</v>
      </c>
      <c r="AK42" s="1009">
        <f>망길_DATA!BC40+탈로_DATA!BC40</f>
        <v>2</v>
      </c>
      <c r="AL42" s="1010">
        <f>망길_DATA!BD40+탈로_DATA!BD40</f>
        <v>360</v>
      </c>
      <c r="AM42" s="983" t="str">
        <f t="shared" si="239"/>
        <v/>
      </c>
      <c r="AN42" s="257" t="str">
        <f t="shared" si="240"/>
        <v/>
      </c>
      <c r="AO42" s="339">
        <f>망길_DATA!BI40+탈로_DATA!BI40</f>
        <v>0</v>
      </c>
      <c r="AP42" s="339">
        <f>망길_DATA!BJ40+탈로_DATA!BJ40</f>
        <v>0</v>
      </c>
      <c r="AQ42" s="258"/>
      <c r="AR42" s="264"/>
      <c r="AS42" s="547">
        <f>망길_DATA!BQ40+탈로_DATA!BQ40</f>
        <v>0</v>
      </c>
      <c r="AT42" s="972">
        <f>망길_DATA!BR40+탈로_DATA!BR40</f>
        <v>0</v>
      </c>
      <c r="AU42" s="1009">
        <f>망길_DATA!BS40+탈로_DATA!BS40</f>
        <v>0</v>
      </c>
      <c r="AV42" s="1010">
        <f>망길_DATA!BT40+탈로_DATA!BT40</f>
        <v>0</v>
      </c>
      <c r="AW42" s="983" t="str">
        <f t="shared" si="241"/>
        <v/>
      </c>
      <c r="AX42" s="257" t="str">
        <f t="shared" si="242"/>
        <v/>
      </c>
      <c r="AY42" s="339">
        <f>망길_DATA!BY40+탈로_DATA!BY40</f>
        <v>0</v>
      </c>
      <c r="AZ42" s="339">
        <f>망길_DATA!BZ40+탈로_DATA!BZ40</f>
        <v>0</v>
      </c>
      <c r="BA42" s="258"/>
      <c r="BB42" s="264"/>
      <c r="BC42" s="547">
        <f>망길_DATA!CG40+탈로_DATA!CG40</f>
        <v>0</v>
      </c>
      <c r="BD42" s="972">
        <f>망길_DATA!CH40+탈로_DATA!CH40</f>
        <v>0</v>
      </c>
      <c r="BE42" s="1009">
        <f>망길_DATA!CI40+탈로_DATA!CI40</f>
        <v>3</v>
      </c>
      <c r="BF42" s="1010">
        <f>망길_DATA!CJ40+탈로_DATA!CJ40</f>
        <v>540</v>
      </c>
      <c r="BG42" s="983" t="str">
        <f t="shared" si="243"/>
        <v/>
      </c>
      <c r="BH42" s="257" t="str">
        <f t="shared" si="244"/>
        <v/>
      </c>
      <c r="BI42" s="339">
        <f>망길_DATA!CO40+탈로_DATA!CO40</f>
        <v>0</v>
      </c>
      <c r="BJ42" s="339">
        <f>망길_DATA!CP40+탈로_DATA!CP40</f>
        <v>0</v>
      </c>
      <c r="BK42" s="258"/>
      <c r="BL42" s="264"/>
      <c r="BM42" s="547">
        <f>망길_DATA!CW40+탈로_DATA!CW40</f>
        <v>0</v>
      </c>
      <c r="BN42" s="339">
        <f>망길_DATA!CX40+탈로_DATA!CX40</f>
        <v>0</v>
      </c>
      <c r="BO42" s="339">
        <f>망길_DATA!CY40+탈로_DATA!CY40</f>
        <v>0</v>
      </c>
      <c r="BP42" s="339">
        <f>망길_DATA!CZ40+탈로_DATA!CZ40</f>
        <v>0</v>
      </c>
      <c r="BQ42" s="257" t="str">
        <f t="shared" si="245"/>
        <v/>
      </c>
      <c r="BR42" s="257" t="str">
        <f t="shared" si="246"/>
        <v/>
      </c>
      <c r="BS42" s="339">
        <f>망길_DATA!DE40+탈로_DATA!DE40</f>
        <v>0</v>
      </c>
      <c r="BT42" s="339">
        <f>망길_DATA!DF40+탈로_DATA!DF40</f>
        <v>0</v>
      </c>
      <c r="BU42" s="258"/>
      <c r="BV42" s="264"/>
      <c r="BW42" s="547">
        <f>망길_DATA!DM40+탈로_DATA!DM40</f>
        <v>0</v>
      </c>
      <c r="BX42" s="339">
        <f>망길_DATA!DN40+탈로_DATA!DN40</f>
        <v>0</v>
      </c>
      <c r="BY42" s="339">
        <f>망길_DATA!DO40+탈로_DATA!DO40</f>
        <v>0</v>
      </c>
      <c r="BZ42" s="339">
        <f>망길_DATA!DP40+탈로_DATA!DP40</f>
        <v>0</v>
      </c>
      <c r="CA42" s="257" t="str">
        <f t="shared" si="247"/>
        <v/>
      </c>
      <c r="CB42" s="257" t="str">
        <f t="shared" si="248"/>
        <v/>
      </c>
      <c r="CC42" s="339">
        <f>망길_DATA!DU40+탈로_DATA!DU40</f>
        <v>0</v>
      </c>
      <c r="CD42" s="339">
        <f>망길_DATA!DV40+탈로_DATA!DV40</f>
        <v>0</v>
      </c>
      <c r="CE42" s="258"/>
      <c r="CF42" s="264"/>
      <c r="CG42" s="547">
        <f>망길_DATA!EC40+탈로_DATA!EC40</f>
        <v>0</v>
      </c>
      <c r="CH42" s="339">
        <f>망길_DATA!ED40+탈로_DATA!ED40</f>
        <v>0</v>
      </c>
      <c r="CI42" s="339">
        <f>망길_DATA!EE40+탈로_DATA!EE40</f>
        <v>0</v>
      </c>
      <c r="CJ42" s="339">
        <f>망길_DATA!EF40+탈로_DATA!EF40</f>
        <v>0</v>
      </c>
      <c r="CK42" s="257" t="str">
        <f t="shared" si="249"/>
        <v/>
      </c>
      <c r="CL42" s="257" t="str">
        <f t="shared" si="250"/>
        <v/>
      </c>
      <c r="CM42" s="339">
        <f>망길_DATA!EK40+탈로_DATA!EK40</f>
        <v>0</v>
      </c>
      <c r="CN42" s="339">
        <f>망길_DATA!EL40+탈로_DATA!EL40</f>
        <v>0</v>
      </c>
      <c r="CO42" s="258"/>
      <c r="CP42" s="264"/>
      <c r="CQ42" s="547">
        <f>망길_DATA!ES40+탈로_DATA!ES40</f>
        <v>0</v>
      </c>
      <c r="CR42" s="339">
        <f>망길_DATA!ET40+탈로_DATA!ET40</f>
        <v>0</v>
      </c>
      <c r="CS42" s="339">
        <f>망길_DATA!EU40+탈로_DATA!EU40</f>
        <v>0</v>
      </c>
      <c r="CT42" s="339">
        <f>망길_DATA!EV40+탈로_DATA!EV40</f>
        <v>0</v>
      </c>
      <c r="CU42" s="257" t="str">
        <f t="shared" si="251"/>
        <v/>
      </c>
      <c r="CV42" s="257" t="str">
        <f t="shared" si="252"/>
        <v/>
      </c>
      <c r="CW42" s="339">
        <f>망길_DATA!FA40+탈로_DATA!FA40</f>
        <v>0</v>
      </c>
      <c r="CX42" s="339">
        <f>망길_DATA!FB40+탈로_DATA!FB40</f>
        <v>0</v>
      </c>
      <c r="CY42" s="258"/>
      <c r="CZ42" s="264"/>
      <c r="DA42" s="547">
        <f>망길_DATA!FI40+탈로_DATA!FI40</f>
        <v>0</v>
      </c>
      <c r="DB42" s="339">
        <f>망길_DATA!FJ40+탈로_DATA!FJ40</f>
        <v>0</v>
      </c>
      <c r="DC42" s="339">
        <f>망길_DATA!FK40+탈로_DATA!FK40</f>
        <v>0</v>
      </c>
      <c r="DD42" s="339">
        <f>망길_DATA!FL40+탈로_DATA!FL40</f>
        <v>0</v>
      </c>
      <c r="DE42" s="257" t="str">
        <f t="shared" si="253"/>
        <v/>
      </c>
      <c r="DF42" s="257" t="str">
        <f t="shared" si="254"/>
        <v/>
      </c>
      <c r="DG42" s="339">
        <f>망길_DATA!FQ40+탈로_DATA!FQ40</f>
        <v>0</v>
      </c>
      <c r="DH42" s="339">
        <f>망길_DATA!FR40+탈로_DATA!FR40</f>
        <v>0</v>
      </c>
      <c r="DI42" s="258"/>
      <c r="DJ42" s="264"/>
      <c r="DK42" s="547">
        <f>망길_DATA!FY40+탈로_DATA!FY40</f>
        <v>0</v>
      </c>
      <c r="DL42" s="339">
        <f>망길_DATA!FZ40+탈로_DATA!FZ40</f>
        <v>0</v>
      </c>
      <c r="DM42" s="339">
        <f>망길_DATA!GA40+탈로_DATA!GA40</f>
        <v>0</v>
      </c>
      <c r="DN42" s="339">
        <f>망길_DATA!GB40+탈로_DATA!GB40</f>
        <v>0</v>
      </c>
      <c r="DO42" s="257" t="str">
        <f t="shared" si="255"/>
        <v/>
      </c>
      <c r="DP42" s="257" t="str">
        <f t="shared" si="256"/>
        <v/>
      </c>
      <c r="DQ42" s="339">
        <f>망길_DATA!GG40+탈로_DATA!GG40</f>
        <v>0</v>
      </c>
      <c r="DR42" s="339">
        <f>망길_DATA!GH40+탈로_DATA!GH40</f>
        <v>0</v>
      </c>
      <c r="DS42" s="258"/>
      <c r="DT42" s="264"/>
      <c r="DU42" s="547">
        <f>망길_DATA!GO40+탈로_DATA!GO40</f>
        <v>0</v>
      </c>
      <c r="DV42" s="339">
        <f>망길_DATA!GP40+탈로_DATA!GP40</f>
        <v>0</v>
      </c>
      <c r="DW42" s="339">
        <f>망길_DATA!GQ40+탈로_DATA!GQ40</f>
        <v>0</v>
      </c>
      <c r="DX42" s="339">
        <f>망길_DATA!GR40+탈로_DATA!GR40</f>
        <v>0</v>
      </c>
      <c r="DY42" s="257" t="str">
        <f t="shared" si="257"/>
        <v/>
      </c>
      <c r="DZ42" s="257" t="str">
        <f t="shared" si="258"/>
        <v/>
      </c>
      <c r="EA42" s="339">
        <f>망길_DATA!GW40+탈로_DATA!GW40</f>
        <v>0</v>
      </c>
      <c r="EB42" s="339">
        <f>망길_DATA!GX40+탈로_DATA!GX40</f>
        <v>0</v>
      </c>
      <c r="EC42" s="258"/>
      <c r="ED42" s="264"/>
    </row>
    <row r="43" spans="1:134" s="127" customFormat="1">
      <c r="A43" s="14"/>
      <c r="B43" s="1664"/>
      <c r="C43" s="136"/>
      <c r="D43" s="132" t="s">
        <v>203</v>
      </c>
      <c r="E43" s="910">
        <f t="shared" si="263"/>
        <v>0</v>
      </c>
      <c r="F43" s="911">
        <f t="shared" si="264"/>
        <v>0</v>
      </c>
      <c r="G43" s="911">
        <f t="shared" si="265"/>
        <v>37</v>
      </c>
      <c r="H43" s="911">
        <f t="shared" si="266"/>
        <v>6500</v>
      </c>
      <c r="I43" s="912" t="str">
        <f t="shared" si="267"/>
        <v/>
      </c>
      <c r="J43" s="912" t="str">
        <f t="shared" si="268"/>
        <v/>
      </c>
      <c r="K43" s="911">
        <f t="shared" si="269"/>
        <v>0</v>
      </c>
      <c r="L43" s="911">
        <f t="shared" si="270"/>
        <v>0</v>
      </c>
      <c r="M43" s="912" t="str">
        <f t="shared" si="271"/>
        <v/>
      </c>
      <c r="N43" s="913" t="str">
        <f t="shared" si="272"/>
        <v/>
      </c>
      <c r="O43" s="339">
        <f>망길_DATA!U40+탈로_DATA!U40</f>
        <v>0</v>
      </c>
      <c r="P43" s="975">
        <f>망길_DATA!V40+탈로_DATA!V40</f>
        <v>0</v>
      </c>
      <c r="Q43" s="1009">
        <f>망길_DATA!W40+탈로_DATA!W40</f>
        <v>8</v>
      </c>
      <c r="R43" s="1015">
        <f>망길_DATA!X40+탈로_DATA!X40</f>
        <v>1680</v>
      </c>
      <c r="S43" s="983" t="str">
        <f t="shared" si="259"/>
        <v/>
      </c>
      <c r="T43" s="257" t="str">
        <f t="shared" si="260"/>
        <v/>
      </c>
      <c r="U43" s="341">
        <f>망길_DATA!AC40+탈로_DATA!AC40</f>
        <v>0</v>
      </c>
      <c r="V43" s="341">
        <f>망길_DATA!AD40+탈로_DATA!AD40</f>
        <v>0</v>
      </c>
      <c r="W43" s="258"/>
      <c r="X43" s="264"/>
      <c r="Y43" s="547">
        <f>망길_DATA!AK40+탈로_DATA!AK40</f>
        <v>0</v>
      </c>
      <c r="Z43" s="975">
        <f>망길_DATA!AL40+탈로_DATA!AL40</f>
        <v>0</v>
      </c>
      <c r="AA43" s="1009">
        <f>망길_DATA!AM40+탈로_DATA!AM40</f>
        <v>4</v>
      </c>
      <c r="AB43" s="1015">
        <f>망길_DATA!AN40+탈로_DATA!AN40</f>
        <v>1040</v>
      </c>
      <c r="AC43" s="983" t="str">
        <f t="shared" si="261"/>
        <v/>
      </c>
      <c r="AD43" s="257" t="str">
        <f t="shared" si="262"/>
        <v/>
      </c>
      <c r="AE43" s="341">
        <f>망길_DATA!AS40+탈로_DATA!AS40</f>
        <v>0</v>
      </c>
      <c r="AF43" s="341">
        <f>망길_DATA!AT40+탈로_DATA!AT40</f>
        <v>0</v>
      </c>
      <c r="AG43" s="258"/>
      <c r="AH43" s="264"/>
      <c r="AI43" s="547">
        <f>망길_DATA!BA41+탈로_DATA!BA41</f>
        <v>0</v>
      </c>
      <c r="AJ43" s="972">
        <f>망길_DATA!BB41+탈로_DATA!BB41</f>
        <v>0</v>
      </c>
      <c r="AK43" s="1009">
        <f>망길_DATA!BC41+탈로_DATA!BC41</f>
        <v>9</v>
      </c>
      <c r="AL43" s="1010">
        <f>망길_DATA!BD41+탈로_DATA!BD41</f>
        <v>1260</v>
      </c>
      <c r="AM43" s="983" t="str">
        <f t="shared" si="239"/>
        <v/>
      </c>
      <c r="AN43" s="257" t="str">
        <f t="shared" si="240"/>
        <v/>
      </c>
      <c r="AO43" s="339">
        <f>망길_DATA!BI41+탈로_DATA!BI41</f>
        <v>0</v>
      </c>
      <c r="AP43" s="339">
        <f>망길_DATA!BJ41+탈로_DATA!BJ41</f>
        <v>0</v>
      </c>
      <c r="AQ43" s="258"/>
      <c r="AR43" s="264"/>
      <c r="AS43" s="547">
        <f>망길_DATA!BQ41+탈로_DATA!BQ41</f>
        <v>0</v>
      </c>
      <c r="AT43" s="972">
        <f>망길_DATA!BR41+탈로_DATA!BR41</f>
        <v>0</v>
      </c>
      <c r="AU43" s="1009">
        <f>망길_DATA!BS41+탈로_DATA!BS41</f>
        <v>0</v>
      </c>
      <c r="AV43" s="1010">
        <f>망길_DATA!BT41+탈로_DATA!BT41</f>
        <v>0</v>
      </c>
      <c r="AW43" s="983" t="str">
        <f t="shared" si="241"/>
        <v/>
      </c>
      <c r="AX43" s="257" t="str">
        <f t="shared" si="242"/>
        <v/>
      </c>
      <c r="AY43" s="339">
        <f>망길_DATA!BY41+탈로_DATA!BY41</f>
        <v>0</v>
      </c>
      <c r="AZ43" s="339">
        <f>망길_DATA!BZ41+탈로_DATA!BZ41</f>
        <v>0</v>
      </c>
      <c r="BA43" s="258"/>
      <c r="BB43" s="264"/>
      <c r="BC43" s="547">
        <f>망길_DATA!CG41+탈로_DATA!CG41</f>
        <v>0</v>
      </c>
      <c r="BD43" s="972">
        <f>망길_DATA!CH41+탈로_DATA!CH41</f>
        <v>0</v>
      </c>
      <c r="BE43" s="1009">
        <f>망길_DATA!CI41+탈로_DATA!CI41</f>
        <v>8</v>
      </c>
      <c r="BF43" s="1010">
        <f>망길_DATA!CJ41+탈로_DATA!CJ41</f>
        <v>1240</v>
      </c>
      <c r="BG43" s="983" t="str">
        <f t="shared" si="243"/>
        <v/>
      </c>
      <c r="BH43" s="257" t="str">
        <f t="shared" si="244"/>
        <v/>
      </c>
      <c r="BI43" s="339">
        <f>망길_DATA!CO41+탈로_DATA!CO41</f>
        <v>0</v>
      </c>
      <c r="BJ43" s="339">
        <f>망길_DATA!CP41+탈로_DATA!CP41</f>
        <v>0</v>
      </c>
      <c r="BK43" s="258"/>
      <c r="BL43" s="264"/>
      <c r="BM43" s="547">
        <f>망길_DATA!CW41+탈로_DATA!CW41</f>
        <v>0</v>
      </c>
      <c r="BN43" s="339">
        <f>망길_DATA!CX41+탈로_DATA!CX41</f>
        <v>0</v>
      </c>
      <c r="BO43" s="339">
        <f>망길_DATA!CY41+탈로_DATA!CY41</f>
        <v>8</v>
      </c>
      <c r="BP43" s="339">
        <f>망길_DATA!CZ41+탈로_DATA!CZ41</f>
        <v>1280</v>
      </c>
      <c r="BQ43" s="257" t="str">
        <f t="shared" si="245"/>
        <v/>
      </c>
      <c r="BR43" s="257" t="str">
        <f t="shared" si="246"/>
        <v/>
      </c>
      <c r="BS43" s="339">
        <f>망길_DATA!DE41+탈로_DATA!DE41</f>
        <v>0</v>
      </c>
      <c r="BT43" s="339">
        <f>망길_DATA!DF41+탈로_DATA!DF41</f>
        <v>0</v>
      </c>
      <c r="BU43" s="258"/>
      <c r="BV43" s="264"/>
      <c r="BW43" s="547">
        <f>망길_DATA!DM41+탈로_DATA!DM41</f>
        <v>0</v>
      </c>
      <c r="BX43" s="339">
        <f>망길_DATA!DN41+탈로_DATA!DN41</f>
        <v>0</v>
      </c>
      <c r="BY43" s="339">
        <f>망길_DATA!DO41+탈로_DATA!DO41</f>
        <v>0</v>
      </c>
      <c r="BZ43" s="339">
        <f>망길_DATA!DP41+탈로_DATA!DP41</f>
        <v>0</v>
      </c>
      <c r="CA43" s="257" t="str">
        <f t="shared" si="247"/>
        <v/>
      </c>
      <c r="CB43" s="257" t="str">
        <f t="shared" si="248"/>
        <v/>
      </c>
      <c r="CC43" s="339">
        <f>망길_DATA!DU41+탈로_DATA!DU41</f>
        <v>0</v>
      </c>
      <c r="CD43" s="339">
        <f>망길_DATA!DV41+탈로_DATA!DV41</f>
        <v>0</v>
      </c>
      <c r="CE43" s="258"/>
      <c r="CF43" s="264"/>
      <c r="CG43" s="547">
        <f>망길_DATA!EC41+탈로_DATA!EC41</f>
        <v>0</v>
      </c>
      <c r="CH43" s="339">
        <f>망길_DATA!ED41+탈로_DATA!ED41</f>
        <v>0</v>
      </c>
      <c r="CI43" s="339">
        <f>망길_DATA!EE41+탈로_DATA!EE41</f>
        <v>0</v>
      </c>
      <c r="CJ43" s="339">
        <f>망길_DATA!EF41+탈로_DATA!EF41</f>
        <v>0</v>
      </c>
      <c r="CK43" s="257" t="str">
        <f t="shared" si="249"/>
        <v/>
      </c>
      <c r="CL43" s="257" t="str">
        <f t="shared" si="250"/>
        <v/>
      </c>
      <c r="CM43" s="339">
        <f>망길_DATA!EK41+탈로_DATA!EK41</f>
        <v>0</v>
      </c>
      <c r="CN43" s="339">
        <f>망길_DATA!EL41+탈로_DATA!EL41</f>
        <v>0</v>
      </c>
      <c r="CO43" s="258"/>
      <c r="CP43" s="264"/>
      <c r="CQ43" s="547">
        <f>망길_DATA!ES41+탈로_DATA!ES41</f>
        <v>0</v>
      </c>
      <c r="CR43" s="339">
        <f>망길_DATA!ET41+탈로_DATA!ET41</f>
        <v>0</v>
      </c>
      <c r="CS43" s="339">
        <f>망길_DATA!EU41+탈로_DATA!EU41</f>
        <v>0</v>
      </c>
      <c r="CT43" s="339">
        <f>망길_DATA!EV41+탈로_DATA!EV41</f>
        <v>0</v>
      </c>
      <c r="CU43" s="257" t="str">
        <f t="shared" si="251"/>
        <v/>
      </c>
      <c r="CV43" s="257" t="str">
        <f t="shared" si="252"/>
        <v/>
      </c>
      <c r="CW43" s="339">
        <f>망길_DATA!FA41+탈로_DATA!FA41</f>
        <v>0</v>
      </c>
      <c r="CX43" s="339">
        <f>망길_DATA!FB41+탈로_DATA!FB41</f>
        <v>0</v>
      </c>
      <c r="CY43" s="258"/>
      <c r="CZ43" s="264"/>
      <c r="DA43" s="547">
        <f>망길_DATA!FI41+탈로_DATA!FI41</f>
        <v>0</v>
      </c>
      <c r="DB43" s="339">
        <f>망길_DATA!FJ41+탈로_DATA!FJ41</f>
        <v>0</v>
      </c>
      <c r="DC43" s="339">
        <f>망길_DATA!FK41+탈로_DATA!FK41</f>
        <v>0</v>
      </c>
      <c r="DD43" s="339">
        <f>망길_DATA!FL41+탈로_DATA!FL41</f>
        <v>0</v>
      </c>
      <c r="DE43" s="257" t="str">
        <f t="shared" si="253"/>
        <v/>
      </c>
      <c r="DF43" s="257" t="str">
        <f t="shared" si="254"/>
        <v/>
      </c>
      <c r="DG43" s="339">
        <f>망길_DATA!FQ41+탈로_DATA!FQ41</f>
        <v>0</v>
      </c>
      <c r="DH43" s="339">
        <f>망길_DATA!FR41+탈로_DATA!FR41</f>
        <v>0</v>
      </c>
      <c r="DI43" s="258"/>
      <c r="DJ43" s="264"/>
      <c r="DK43" s="547">
        <f>망길_DATA!FY41+탈로_DATA!FY41</f>
        <v>0</v>
      </c>
      <c r="DL43" s="339">
        <f>망길_DATA!FZ41+탈로_DATA!FZ41</f>
        <v>0</v>
      </c>
      <c r="DM43" s="339">
        <f>망길_DATA!GA41+탈로_DATA!GA41</f>
        <v>0</v>
      </c>
      <c r="DN43" s="339">
        <f>망길_DATA!GB41+탈로_DATA!GB41</f>
        <v>0</v>
      </c>
      <c r="DO43" s="257" t="str">
        <f t="shared" si="255"/>
        <v/>
      </c>
      <c r="DP43" s="257" t="str">
        <f t="shared" si="256"/>
        <v/>
      </c>
      <c r="DQ43" s="339">
        <f>망길_DATA!GG41+탈로_DATA!GG41</f>
        <v>0</v>
      </c>
      <c r="DR43" s="339">
        <f>망길_DATA!GH41+탈로_DATA!GH41</f>
        <v>0</v>
      </c>
      <c r="DS43" s="258"/>
      <c r="DT43" s="264"/>
      <c r="DU43" s="547">
        <f>망길_DATA!GO41+탈로_DATA!GO41</f>
        <v>0</v>
      </c>
      <c r="DV43" s="339">
        <f>망길_DATA!GP41+탈로_DATA!GP41</f>
        <v>0</v>
      </c>
      <c r="DW43" s="339">
        <f>망길_DATA!GQ41+탈로_DATA!GQ41</f>
        <v>0</v>
      </c>
      <c r="DX43" s="339">
        <f>망길_DATA!GR41+탈로_DATA!GR41</f>
        <v>0</v>
      </c>
      <c r="DY43" s="257" t="str">
        <f t="shared" si="257"/>
        <v/>
      </c>
      <c r="DZ43" s="257" t="str">
        <f t="shared" si="258"/>
        <v/>
      </c>
      <c r="EA43" s="339">
        <f>망길_DATA!GW41+탈로_DATA!GW41</f>
        <v>0</v>
      </c>
      <c r="EB43" s="339">
        <f>망길_DATA!GX41+탈로_DATA!GX41</f>
        <v>0</v>
      </c>
      <c r="EC43" s="258"/>
      <c r="ED43" s="264"/>
    </row>
    <row r="44" spans="1:134" s="1119" customFormat="1">
      <c r="A44" s="1105"/>
      <c r="B44" s="1664"/>
      <c r="C44" s="1122"/>
      <c r="D44" s="1123" t="s">
        <v>210</v>
      </c>
      <c r="E44" s="1124">
        <f>O44+Y44+AI44+AS44+BC44+BM44+BW44+CG44+CQ44+DA44+DK44+DU44</f>
        <v>10570.976000000001</v>
      </c>
      <c r="F44" s="1125">
        <f>P44+Z44+AJ44+AT44+BD44+BN44+BX44+CH44+CR44+DB44+DL44+DV44</f>
        <v>1747940.1900599999</v>
      </c>
      <c r="G44" s="1126">
        <f>Q44+AA44+AK44+AU44+BE44+BO44+BY44+CI44+CS44+DC44+DM44+DW44</f>
        <v>1718</v>
      </c>
      <c r="H44" s="1127">
        <f>R44+AB44+AL44+AV44+BF44+BP44+BZ44+CJ44+CT44+DD44+DN44+DX44</f>
        <v>299990</v>
      </c>
      <c r="I44" s="1128">
        <f t="shared" ref="I44" si="273">IFERROR(1+(G44-E44)/IF(E44&lt;0,-E44,E44),"")</f>
        <v>0.16252047114665669</v>
      </c>
      <c r="J44" s="1129">
        <f t="shared" ref="J44" si="274">IFERROR(1+(H44-F44)/IF(F44&lt;0,-F44,F44),"")</f>
        <v>0.17162486548793332</v>
      </c>
      <c r="K44" s="1126">
        <f>U44+AE44+AO44+AY44+BI44+BS44+CC44+CM44+CW44+DG44+DQ44+EA44</f>
        <v>2102</v>
      </c>
      <c r="L44" s="1127">
        <f>V44+AF44+AP44+AZ44+BJ44+BT44+CD44+CN44+CX44+DH44+DR44+EB44</f>
        <v>351386</v>
      </c>
      <c r="M44" s="1128">
        <f t="shared" ref="M44" si="275">IFERROR(1+(G44-K44)/IF(K44&lt;0,-K44,K44),"")</f>
        <v>0.81731684110371072</v>
      </c>
      <c r="N44" s="1130">
        <f t="shared" ref="N44" si="276">IFERROR(1+(H44-L44)/IF(L44&lt;0,-L44,L44),"")</f>
        <v>0.85373350105012724</v>
      </c>
      <c r="O44" s="1116">
        <f>망길_DATA!U41+탈로_DATA!U41</f>
        <v>1475.2460000000001</v>
      </c>
      <c r="P44" s="1131">
        <f>망길_DATA!V41+탈로_DATA!V41</f>
        <v>265678.80093350942</v>
      </c>
      <c r="Q44" s="1051">
        <f>망길_DATA!W41+탈로_DATA!W41</f>
        <v>511</v>
      </c>
      <c r="R44" s="1132">
        <f>망길_DATA!X41+탈로_DATA!X41</f>
        <v>105232</v>
      </c>
      <c r="S44" s="1114">
        <f t="shared" si="259"/>
        <v>0.34638290834206631</v>
      </c>
      <c r="T44" s="1115">
        <f t="shared" si="260"/>
        <v>0.3960873040312165</v>
      </c>
      <c r="U44" s="1133">
        <f>망길_DATA!AC41+탈로_DATA!AC41</f>
        <v>0</v>
      </c>
      <c r="V44" s="1133">
        <f>망길_DATA!AD41+탈로_DATA!AD41</f>
        <v>0</v>
      </c>
      <c r="W44" s="1117"/>
      <c r="X44" s="1118"/>
      <c r="Y44" s="1112">
        <f>망길_DATA!AK41+탈로_DATA!AK41</f>
        <v>1357.63</v>
      </c>
      <c r="Z44" s="1131">
        <f>망길_DATA!AL41+탈로_DATA!AL41</f>
        <v>266767.91504335933</v>
      </c>
      <c r="AA44" s="1051">
        <f>망길_DATA!AM41+탈로_DATA!AM41</f>
        <v>297</v>
      </c>
      <c r="AB44" s="1132">
        <f>망길_DATA!AN41+탈로_DATA!AN41</f>
        <v>62628</v>
      </c>
      <c r="AC44" s="1114">
        <f t="shared" si="261"/>
        <v>0.21876358065157664</v>
      </c>
      <c r="AD44" s="1115">
        <f t="shared" si="262"/>
        <v>0.23476586376521591</v>
      </c>
      <c r="AE44" s="1133">
        <f>망길_DATA!AS41+탈로_DATA!AS41</f>
        <v>0</v>
      </c>
      <c r="AF44" s="1133">
        <f>망길_DATA!AT41+탈로_DATA!AT41</f>
        <v>0</v>
      </c>
      <c r="AG44" s="1117"/>
      <c r="AH44" s="1118"/>
      <c r="AI44" s="1112">
        <f>망길_DATA!BA42+탈로_DATA!BA42</f>
        <v>1001.1960000000001</v>
      </c>
      <c r="AJ44" s="1113">
        <f>망길_DATA!BB42+탈로_DATA!BB42</f>
        <v>155612.91729398913</v>
      </c>
      <c r="AK44" s="1051">
        <f>망길_DATA!BC42+탈로_DATA!BC42</f>
        <v>242</v>
      </c>
      <c r="AL44" s="1052">
        <f>망길_DATA!BD42+탈로_DATA!BD42</f>
        <v>35840</v>
      </c>
      <c r="AM44" s="1114">
        <f t="shared" si="239"/>
        <v>0.24171091374715836</v>
      </c>
      <c r="AN44" s="1115">
        <f t="shared" si="240"/>
        <v>0.23031507038898236</v>
      </c>
      <c r="AO44" s="1116">
        <f>망길_DATA!BI42+탈로_DATA!BI42</f>
        <v>0</v>
      </c>
      <c r="AP44" s="1116">
        <f>망길_DATA!BJ42+탈로_DATA!BJ42</f>
        <v>0</v>
      </c>
      <c r="AQ44" s="1117"/>
      <c r="AR44" s="1118"/>
      <c r="AS44" s="1112">
        <f>망길_DATA!BQ42+탈로_DATA!BQ42</f>
        <v>736.96800000000007</v>
      </c>
      <c r="AT44" s="1113">
        <f>망길_DATA!BR42+탈로_DATA!BR42</f>
        <v>117992.05235034987</v>
      </c>
      <c r="AU44" s="1051">
        <f>망길_DATA!BS42+탈로_DATA!BS42</f>
        <v>169</v>
      </c>
      <c r="AV44" s="1052">
        <f>망길_DATA!BT42+탈로_DATA!BT42</f>
        <v>23470</v>
      </c>
      <c r="AW44" s="1114">
        <f t="shared" si="241"/>
        <v>0.22931796224530776</v>
      </c>
      <c r="AX44" s="1115">
        <f t="shared" si="242"/>
        <v>0.19891170237730349</v>
      </c>
      <c r="AY44" s="1116">
        <f>망길_DATA!BY42+탈로_DATA!BY42</f>
        <v>274</v>
      </c>
      <c r="AZ44" s="1116">
        <f>망길_DATA!BZ42+탈로_DATA!BZ42</f>
        <v>44849</v>
      </c>
      <c r="BA44" s="1117"/>
      <c r="BB44" s="1118"/>
      <c r="BC44" s="1112">
        <f>망길_DATA!CG42+탈로_DATA!CG42</f>
        <v>736.654</v>
      </c>
      <c r="BD44" s="1113">
        <f>망길_DATA!CH42+탈로_DATA!CH42</f>
        <v>117572.8326625874</v>
      </c>
      <c r="BE44" s="1051">
        <f>망길_DATA!CI42+탈로_DATA!CI42</f>
        <v>270</v>
      </c>
      <c r="BF44" s="1052">
        <f>망길_DATA!CJ42+탈로_DATA!CJ42</f>
        <v>38100</v>
      </c>
      <c r="BG44" s="1114">
        <f t="shared" si="243"/>
        <v>0.36652213929470279</v>
      </c>
      <c r="BH44" s="1115">
        <f t="shared" si="244"/>
        <v>0.3240544532029781</v>
      </c>
      <c r="BI44" s="1116">
        <f>망길_DATA!CO42+탈로_DATA!CO42</f>
        <v>208</v>
      </c>
      <c r="BJ44" s="1116">
        <f>망길_DATA!CP42+탈로_DATA!CP42</f>
        <v>33610</v>
      </c>
      <c r="BK44" s="1117"/>
      <c r="BL44" s="1118"/>
      <c r="BM44" s="1112">
        <f>망길_DATA!CW42+탈로_DATA!CW42</f>
        <v>339.76600000000002</v>
      </c>
      <c r="BN44" s="1116">
        <f>망길_DATA!CX42+탈로_DATA!CX42</f>
        <v>54420.978193398798</v>
      </c>
      <c r="BO44" s="1116">
        <f>망길_DATA!CY42+탈로_DATA!CY42</f>
        <v>148</v>
      </c>
      <c r="BP44" s="1116">
        <f>망길_DATA!CZ42+탈로_DATA!CZ42</f>
        <v>22400</v>
      </c>
      <c r="BQ44" s="1115">
        <f t="shared" si="245"/>
        <v>0.43559390874896253</v>
      </c>
      <c r="BR44" s="1115">
        <f t="shared" si="246"/>
        <v>0.41160597886344308</v>
      </c>
      <c r="BS44" s="1116">
        <f>망길_DATA!DE42+탈로_DATA!DE42</f>
        <v>222</v>
      </c>
      <c r="BT44" s="1116">
        <f>망길_DATA!DF42+탈로_DATA!DF42</f>
        <v>36510</v>
      </c>
      <c r="BU44" s="1117"/>
      <c r="BV44" s="1118"/>
      <c r="BW44" s="1112">
        <f>망길_DATA!DM42+탈로_DATA!DM42</f>
        <v>528.5440000000001</v>
      </c>
      <c r="BX44" s="1116">
        <f>망길_DATA!DN42+탈로_DATA!DN42</f>
        <v>81915.984270021218</v>
      </c>
      <c r="BY44" s="1116">
        <f>망길_DATA!DO42+탈로_DATA!DO42</f>
        <v>81</v>
      </c>
      <c r="BZ44" s="1116">
        <f>망길_DATA!DP42+탈로_DATA!DP42</f>
        <v>12320</v>
      </c>
      <c r="CA44" s="1115">
        <f t="shared" si="247"/>
        <v>0.15325119573772472</v>
      </c>
      <c r="CB44" s="1115">
        <f t="shared" si="248"/>
        <v>0.15039799753109662</v>
      </c>
      <c r="CC44" s="1116">
        <f>망길_DATA!DU42+탈로_DATA!DU42</f>
        <v>138</v>
      </c>
      <c r="CD44" s="1116">
        <f>망길_DATA!DV42+탈로_DATA!DV42</f>
        <v>23430</v>
      </c>
      <c r="CE44" s="1117"/>
      <c r="CF44" s="1118"/>
      <c r="CG44" s="1112">
        <f>망길_DATA!EC42+탈로_DATA!EC42</f>
        <v>623.44800000000009</v>
      </c>
      <c r="CH44" s="1116">
        <f>망길_DATA!ED42+탈로_DATA!ED42</f>
        <v>98509.671582654002</v>
      </c>
      <c r="CI44" s="1116">
        <f>망길_DATA!EE42+탈로_DATA!EE42</f>
        <v>0</v>
      </c>
      <c r="CJ44" s="1116">
        <f>망길_DATA!EF42+탈로_DATA!EF42</f>
        <v>0</v>
      </c>
      <c r="CK44" s="1115">
        <f t="shared" si="249"/>
        <v>0</v>
      </c>
      <c r="CL44" s="1115">
        <f t="shared" si="250"/>
        <v>0</v>
      </c>
      <c r="CM44" s="1116">
        <f>망길_DATA!EK42+탈로_DATA!EK42</f>
        <v>85</v>
      </c>
      <c r="CN44" s="1116">
        <f>망길_DATA!EL42+탈로_DATA!EL42</f>
        <v>14621</v>
      </c>
      <c r="CO44" s="1117"/>
      <c r="CP44" s="1118"/>
      <c r="CQ44" s="1112">
        <f>망길_DATA!ES42+탈로_DATA!ES42</f>
        <v>608.10800000000006</v>
      </c>
      <c r="CR44" s="1116">
        <f>망길_DATA!ET42+탈로_DATA!ET42</f>
        <v>96083.220554736195</v>
      </c>
      <c r="CS44" s="1116">
        <f>망길_DATA!EU42+탈로_DATA!EU42</f>
        <v>0</v>
      </c>
      <c r="CT44" s="1116">
        <f>망길_DATA!EV42+탈로_DATA!EV42</f>
        <v>0</v>
      </c>
      <c r="CU44" s="1115">
        <f t="shared" si="251"/>
        <v>0</v>
      </c>
      <c r="CV44" s="1115">
        <f t="shared" si="252"/>
        <v>0</v>
      </c>
      <c r="CW44" s="1116">
        <f>망길_DATA!FA42+탈로_DATA!FA42</f>
        <v>280</v>
      </c>
      <c r="CX44" s="1116">
        <f>망길_DATA!FB42+탈로_DATA!FB42</f>
        <v>44890</v>
      </c>
      <c r="CY44" s="1117"/>
      <c r="CZ44" s="1118"/>
      <c r="DA44" s="1112">
        <f>망길_DATA!FI42+탈로_DATA!FI42</f>
        <v>730.00400000000002</v>
      </c>
      <c r="DB44" s="1116">
        <f>망길_DATA!FJ42+탈로_DATA!FJ42</f>
        <v>109518.20556964488</v>
      </c>
      <c r="DC44" s="1116">
        <f>망길_DATA!FK42+탈로_DATA!FK42</f>
        <v>0</v>
      </c>
      <c r="DD44" s="1116">
        <f>망길_DATA!FL42+탈로_DATA!FL42</f>
        <v>0</v>
      </c>
      <c r="DE44" s="1115">
        <f t="shared" si="253"/>
        <v>0</v>
      </c>
      <c r="DF44" s="1115">
        <f t="shared" si="254"/>
        <v>0</v>
      </c>
      <c r="DG44" s="1116">
        <f>망길_DATA!FQ42+탈로_DATA!FQ42</f>
        <v>136</v>
      </c>
      <c r="DH44" s="1116">
        <f>망길_DATA!FR42+탈로_DATA!FR42</f>
        <v>22200</v>
      </c>
      <c r="DI44" s="1117"/>
      <c r="DJ44" s="1118"/>
      <c r="DK44" s="1112">
        <f>망길_DATA!FY42+탈로_DATA!FY42</f>
        <v>991.64200000000005</v>
      </c>
      <c r="DL44" s="1116">
        <f>망길_DATA!FZ42+탈로_DATA!FZ42</f>
        <v>159402.74081122139</v>
      </c>
      <c r="DM44" s="1116">
        <f>망길_DATA!GA42+탈로_DATA!GA42</f>
        <v>0</v>
      </c>
      <c r="DN44" s="1116">
        <f>망길_DATA!GB42+탈로_DATA!GB42</f>
        <v>0</v>
      </c>
      <c r="DO44" s="1115">
        <f t="shared" si="255"/>
        <v>0</v>
      </c>
      <c r="DP44" s="1115">
        <f t="shared" si="256"/>
        <v>0</v>
      </c>
      <c r="DQ44" s="1116">
        <f>망길_DATA!GG42+탈로_DATA!GG42</f>
        <v>392</v>
      </c>
      <c r="DR44" s="1116">
        <f>망길_DATA!GH42+탈로_DATA!GH42</f>
        <v>64910</v>
      </c>
      <c r="DS44" s="1117"/>
      <c r="DT44" s="1118"/>
      <c r="DU44" s="1112">
        <f>망길_DATA!GO42+탈로_DATA!GO42</f>
        <v>1441.77</v>
      </c>
      <c r="DV44" s="1116">
        <f>망길_DATA!GP42+탈로_DATA!GP42</f>
        <v>224464.87079452851</v>
      </c>
      <c r="DW44" s="1116">
        <f>망길_DATA!GQ42+탈로_DATA!GQ42</f>
        <v>0</v>
      </c>
      <c r="DX44" s="1116">
        <f>망길_DATA!GR42+탈로_DATA!GR42</f>
        <v>0</v>
      </c>
      <c r="DY44" s="1115">
        <f t="shared" si="257"/>
        <v>0</v>
      </c>
      <c r="DZ44" s="1115">
        <f t="shared" si="258"/>
        <v>0</v>
      </c>
      <c r="EA44" s="1116">
        <f>망길_DATA!GW42+탈로_DATA!GW42</f>
        <v>367</v>
      </c>
      <c r="EB44" s="1116">
        <f>망길_DATA!GX42+탈로_DATA!GX42</f>
        <v>66366</v>
      </c>
      <c r="EC44" s="1117"/>
      <c r="ED44" s="1118"/>
    </row>
    <row r="45" spans="1:134" s="127" customFormat="1">
      <c r="A45" s="14"/>
      <c r="B45" s="1664"/>
      <c r="C45" s="136"/>
      <c r="D45" s="132" t="s">
        <v>143</v>
      </c>
      <c r="E45" s="927">
        <f t="shared" ref="E45:E54" si="277">O45+Y45+AI45+AS45+BC45+BM45+BW45+CG45+CQ45+DA45+DK45+DU45</f>
        <v>0</v>
      </c>
      <c r="F45" s="915">
        <f t="shared" ref="F45:F54" si="278">P45+Z45+AJ45+AT45+BD45+BN45+BX45+CH45+CR45+DB45+DL45+DV45</f>
        <v>0</v>
      </c>
      <c r="G45" s="916">
        <f t="shared" ref="G45:G54" si="279">Q45+AA45+AK45+AU45+BE45+BO45+BY45+CI45+CS45+DC45+DM45+DW45</f>
        <v>338</v>
      </c>
      <c r="H45" s="914">
        <f t="shared" ref="H45:H54" si="280">R45+AB45+AL45+AV45+BF45+BP45+BZ45+CJ45+CT45+DD45+DN45+DX45</f>
        <v>58406</v>
      </c>
      <c r="I45" s="917" t="str">
        <f t="shared" ref="I45:I54" si="281">IFERROR(1+(G45-E45)/IF(E45&lt;0,-E45,E45),"")</f>
        <v/>
      </c>
      <c r="J45" s="918" t="str">
        <f t="shared" ref="J45:J54" si="282">IFERROR(1+(H45-F45)/IF(F45&lt;0,-F45,F45),"")</f>
        <v/>
      </c>
      <c r="K45" s="916">
        <f t="shared" ref="K45:K54" si="283">U45+AE45+AO45+AY45+BI45+BS45+CC45+CM45+CW45+DG45+DQ45+EA45</f>
        <v>646</v>
      </c>
      <c r="L45" s="914">
        <f t="shared" ref="L45:L54" si="284">V45+AF45+AP45+AZ45+BJ45+BT45+CD45+CN45+CX45+DH45+DR45+EB45</f>
        <v>104974</v>
      </c>
      <c r="M45" s="908">
        <f t="shared" ref="M45:M54" si="285">IFERROR(1+(G45-K45)/IF(K45&lt;0,-K45,K45),"")</f>
        <v>0.52321981424148611</v>
      </c>
      <c r="N45" s="909">
        <f t="shared" ref="N45:N54" si="286">IFERROR(1+(H45-L45)/IF(L45&lt;0,-L45,L45),"")</f>
        <v>0.5563853906681655</v>
      </c>
      <c r="O45" s="339">
        <f>망길_DATA!U42+탈로_DATA!U42</f>
        <v>0</v>
      </c>
      <c r="P45" s="975">
        <f>망길_DATA!V42+탈로_DATA!V42</f>
        <v>0</v>
      </c>
      <c r="Q45" s="1009">
        <f>망길_DATA!W42+탈로_DATA!W42</f>
        <v>88</v>
      </c>
      <c r="R45" s="1015">
        <f>망길_DATA!X42+탈로_DATA!X42</f>
        <v>17636</v>
      </c>
      <c r="S45" s="983" t="str">
        <f t="shared" si="259"/>
        <v/>
      </c>
      <c r="T45" s="257" t="str">
        <f t="shared" si="260"/>
        <v/>
      </c>
      <c r="U45" s="341">
        <f>망길_DATA!AC42+탈로_DATA!AC42</f>
        <v>0</v>
      </c>
      <c r="V45" s="341">
        <f>망길_DATA!AD42+탈로_DATA!AD42</f>
        <v>0</v>
      </c>
      <c r="W45" s="258"/>
      <c r="X45" s="264"/>
      <c r="Y45" s="547">
        <f>망길_DATA!AK42+탈로_DATA!AK42</f>
        <v>0</v>
      </c>
      <c r="Z45" s="975">
        <f>망길_DATA!AL42+탈로_DATA!AL42</f>
        <v>0</v>
      </c>
      <c r="AA45" s="1009">
        <f>망길_DATA!AM42+탈로_DATA!AM42</f>
        <v>70</v>
      </c>
      <c r="AB45" s="1015">
        <f>망길_DATA!AN42+탈로_DATA!AN42</f>
        <v>14720</v>
      </c>
      <c r="AC45" s="983" t="str">
        <f t="shared" si="261"/>
        <v/>
      </c>
      <c r="AD45" s="257" t="str">
        <f t="shared" si="262"/>
        <v/>
      </c>
      <c r="AE45" s="341">
        <f>망길_DATA!AS42+탈로_DATA!AS42</f>
        <v>0</v>
      </c>
      <c r="AF45" s="341">
        <f>망길_DATA!AT42+탈로_DATA!AT42</f>
        <v>0</v>
      </c>
      <c r="AG45" s="258"/>
      <c r="AH45" s="264"/>
      <c r="AI45" s="547">
        <f>망길_DATA!BA43+탈로_DATA!BA43</f>
        <v>0</v>
      </c>
      <c r="AJ45" s="972">
        <f>망길_DATA!BB43+탈로_DATA!BB43</f>
        <v>0</v>
      </c>
      <c r="AK45" s="1009">
        <f>망길_DATA!BC43+탈로_DATA!BC43</f>
        <v>71</v>
      </c>
      <c r="AL45" s="1010">
        <f>망길_DATA!BD43+탈로_DATA!BD43</f>
        <v>10360</v>
      </c>
      <c r="AM45" s="983" t="str">
        <f t="shared" si="239"/>
        <v/>
      </c>
      <c r="AN45" s="257" t="str">
        <f t="shared" si="240"/>
        <v/>
      </c>
      <c r="AO45" s="339">
        <f>망길_DATA!BI43+탈로_DATA!BI43</f>
        <v>0</v>
      </c>
      <c r="AP45" s="339">
        <f>망길_DATA!BJ43+탈로_DATA!BJ43</f>
        <v>0</v>
      </c>
      <c r="AQ45" s="258"/>
      <c r="AR45" s="264"/>
      <c r="AS45" s="547">
        <f>망길_DATA!BQ43+탈로_DATA!BQ43</f>
        <v>0</v>
      </c>
      <c r="AT45" s="972">
        <f>망길_DATA!BR43+탈로_DATA!BR43</f>
        <v>0</v>
      </c>
      <c r="AU45" s="1009">
        <f>망길_DATA!BS43+탈로_DATA!BS43</f>
        <v>45</v>
      </c>
      <c r="AV45" s="1010">
        <f>망길_DATA!BT43+탈로_DATA!BT43</f>
        <v>6230</v>
      </c>
      <c r="AW45" s="983" t="str">
        <f t="shared" si="241"/>
        <v/>
      </c>
      <c r="AX45" s="257" t="str">
        <f t="shared" si="242"/>
        <v/>
      </c>
      <c r="AY45" s="339">
        <f>망길_DATA!BY43+탈로_DATA!BY43</f>
        <v>95</v>
      </c>
      <c r="AZ45" s="339">
        <f>망길_DATA!BZ43+탈로_DATA!BZ43</f>
        <v>16289</v>
      </c>
      <c r="BA45" s="258"/>
      <c r="BB45" s="264"/>
      <c r="BC45" s="547">
        <f>망길_DATA!CG43+탈로_DATA!CG43</f>
        <v>0</v>
      </c>
      <c r="BD45" s="972">
        <f>망길_DATA!CH43+탈로_DATA!CH43</f>
        <v>0</v>
      </c>
      <c r="BE45" s="1009">
        <f>망길_DATA!CI43+탈로_DATA!CI43</f>
        <v>38</v>
      </c>
      <c r="BF45" s="1010">
        <f>망길_DATA!CJ43+탈로_DATA!CJ43</f>
        <v>5540</v>
      </c>
      <c r="BG45" s="983" t="str">
        <f t="shared" si="243"/>
        <v/>
      </c>
      <c r="BH45" s="257" t="str">
        <f t="shared" si="244"/>
        <v/>
      </c>
      <c r="BI45" s="339">
        <f>망길_DATA!CO43+탈로_DATA!CO43</f>
        <v>120</v>
      </c>
      <c r="BJ45" s="339">
        <f>망길_DATA!CP43+탈로_DATA!CP43</f>
        <v>18610</v>
      </c>
      <c r="BK45" s="258"/>
      <c r="BL45" s="264"/>
      <c r="BM45" s="547">
        <f>망길_DATA!CW43+탈로_DATA!CW43</f>
        <v>0</v>
      </c>
      <c r="BN45" s="339">
        <f>망길_DATA!CX43+탈로_DATA!CX43</f>
        <v>0</v>
      </c>
      <c r="BO45" s="339">
        <f>망길_DATA!CY43+탈로_DATA!CY43</f>
        <v>26</v>
      </c>
      <c r="BP45" s="339">
        <f>망길_DATA!CZ43+탈로_DATA!CZ43</f>
        <v>3920</v>
      </c>
      <c r="BQ45" s="257" t="str">
        <f t="shared" si="245"/>
        <v/>
      </c>
      <c r="BR45" s="257" t="str">
        <f t="shared" si="246"/>
        <v/>
      </c>
      <c r="BS45" s="339">
        <f>망길_DATA!DE43+탈로_DATA!DE43</f>
        <v>105</v>
      </c>
      <c r="BT45" s="339">
        <f>망길_DATA!DF43+탈로_DATA!DF43</f>
        <v>16270</v>
      </c>
      <c r="BU45" s="258"/>
      <c r="BV45" s="264"/>
      <c r="BW45" s="547">
        <f>망길_DATA!DM43+탈로_DATA!DM43</f>
        <v>0</v>
      </c>
      <c r="BX45" s="339">
        <f>망길_DATA!DN43+탈로_DATA!DN43</f>
        <v>0</v>
      </c>
      <c r="BY45" s="339">
        <f>망길_DATA!DO43+탈로_DATA!DO43</f>
        <v>0</v>
      </c>
      <c r="BZ45" s="339">
        <f>망길_DATA!DP43+탈로_DATA!DP43</f>
        <v>0</v>
      </c>
      <c r="CA45" s="257" t="str">
        <f t="shared" si="247"/>
        <v/>
      </c>
      <c r="CB45" s="257" t="str">
        <f t="shared" si="248"/>
        <v/>
      </c>
      <c r="CC45" s="339">
        <f>망길_DATA!DU43+탈로_DATA!DU43</f>
        <v>38</v>
      </c>
      <c r="CD45" s="339">
        <f>망길_DATA!DV43+탈로_DATA!DV43</f>
        <v>6340</v>
      </c>
      <c r="CE45" s="258"/>
      <c r="CF45" s="264"/>
      <c r="CG45" s="547">
        <f>망길_DATA!EC43+탈로_DATA!EC43</f>
        <v>0</v>
      </c>
      <c r="CH45" s="339">
        <f>망길_DATA!ED43+탈로_DATA!ED43</f>
        <v>0</v>
      </c>
      <c r="CI45" s="339">
        <f>망길_DATA!EE43+탈로_DATA!EE43</f>
        <v>0</v>
      </c>
      <c r="CJ45" s="339">
        <f>망길_DATA!EF43+탈로_DATA!EF43</f>
        <v>0</v>
      </c>
      <c r="CK45" s="257" t="str">
        <f t="shared" si="249"/>
        <v/>
      </c>
      <c r="CL45" s="257" t="str">
        <f t="shared" si="250"/>
        <v/>
      </c>
      <c r="CM45" s="339">
        <f>망길_DATA!EK43+탈로_DATA!EK43</f>
        <v>16</v>
      </c>
      <c r="CN45" s="339">
        <f>망길_DATA!EL43+탈로_DATA!EL43</f>
        <v>2730</v>
      </c>
      <c r="CO45" s="258"/>
      <c r="CP45" s="264"/>
      <c r="CQ45" s="547">
        <f>망길_DATA!ES43+탈로_DATA!ES43</f>
        <v>0</v>
      </c>
      <c r="CR45" s="339">
        <f>망길_DATA!ET43+탈로_DATA!ET43</f>
        <v>0</v>
      </c>
      <c r="CS45" s="339">
        <f>망길_DATA!EU43+탈로_DATA!EU43</f>
        <v>0</v>
      </c>
      <c r="CT45" s="339">
        <f>망길_DATA!EV43+탈로_DATA!EV43</f>
        <v>0</v>
      </c>
      <c r="CU45" s="257" t="str">
        <f t="shared" si="251"/>
        <v/>
      </c>
      <c r="CV45" s="257" t="str">
        <f t="shared" si="252"/>
        <v/>
      </c>
      <c r="CW45" s="339">
        <f>망길_DATA!FA43+탈로_DATA!FA43</f>
        <v>93</v>
      </c>
      <c r="CX45" s="339">
        <f>망길_DATA!FB43+탈로_DATA!FB43</f>
        <v>14110</v>
      </c>
      <c r="CY45" s="258"/>
      <c r="CZ45" s="264"/>
      <c r="DA45" s="547">
        <f>망길_DATA!FI43+탈로_DATA!FI43</f>
        <v>0</v>
      </c>
      <c r="DB45" s="339">
        <f>망길_DATA!FJ43+탈로_DATA!FJ43</f>
        <v>0</v>
      </c>
      <c r="DC45" s="339">
        <f>망길_DATA!FK43+탈로_DATA!FK43</f>
        <v>0</v>
      </c>
      <c r="DD45" s="339">
        <f>망길_DATA!FL43+탈로_DATA!FL43</f>
        <v>0</v>
      </c>
      <c r="DE45" s="257" t="str">
        <f t="shared" si="253"/>
        <v/>
      </c>
      <c r="DF45" s="257" t="str">
        <f t="shared" si="254"/>
        <v/>
      </c>
      <c r="DG45" s="339">
        <f>망길_DATA!FQ43+탈로_DATA!FQ43</f>
        <v>49</v>
      </c>
      <c r="DH45" s="339">
        <f>망길_DATA!FR43+탈로_DATA!FR43</f>
        <v>7450</v>
      </c>
      <c r="DI45" s="258"/>
      <c r="DJ45" s="264"/>
      <c r="DK45" s="547">
        <f>망길_DATA!FY43+탈로_DATA!FY43</f>
        <v>0</v>
      </c>
      <c r="DL45" s="339">
        <f>망길_DATA!FZ43+탈로_DATA!FZ43</f>
        <v>0</v>
      </c>
      <c r="DM45" s="339">
        <f>망길_DATA!GA43+탈로_DATA!GA43</f>
        <v>0</v>
      </c>
      <c r="DN45" s="339">
        <f>망길_DATA!GB43+탈로_DATA!GB43</f>
        <v>0</v>
      </c>
      <c r="DO45" s="257" t="str">
        <f t="shared" si="255"/>
        <v/>
      </c>
      <c r="DP45" s="257" t="str">
        <f t="shared" si="256"/>
        <v/>
      </c>
      <c r="DQ45" s="339">
        <f>망길_DATA!GG43+탈로_DATA!GG43</f>
        <v>48</v>
      </c>
      <c r="DR45" s="339">
        <f>망길_DATA!GH43+탈로_DATA!GH43</f>
        <v>7550</v>
      </c>
      <c r="DS45" s="258"/>
      <c r="DT45" s="264"/>
      <c r="DU45" s="547">
        <f>망길_DATA!GO43+탈로_DATA!GO43</f>
        <v>0</v>
      </c>
      <c r="DV45" s="339">
        <f>망길_DATA!GP43+탈로_DATA!GP43</f>
        <v>0</v>
      </c>
      <c r="DW45" s="339">
        <f>망길_DATA!GQ43+탈로_DATA!GQ43</f>
        <v>0</v>
      </c>
      <c r="DX45" s="339">
        <f>망길_DATA!GR43+탈로_DATA!GR43</f>
        <v>0</v>
      </c>
      <c r="DY45" s="257" t="str">
        <f t="shared" si="257"/>
        <v/>
      </c>
      <c r="DZ45" s="257" t="str">
        <f t="shared" si="258"/>
        <v/>
      </c>
      <c r="EA45" s="339">
        <f>망길_DATA!GW43+탈로_DATA!GW43</f>
        <v>82</v>
      </c>
      <c r="EB45" s="339">
        <f>망길_DATA!GX43+탈로_DATA!GX43</f>
        <v>15625</v>
      </c>
      <c r="EC45" s="258"/>
      <c r="ED45" s="264"/>
    </row>
    <row r="46" spans="1:134" s="127" customFormat="1">
      <c r="A46" s="14"/>
      <c r="B46" s="1664"/>
      <c r="C46" s="136"/>
      <c r="D46" s="132" t="s">
        <v>144</v>
      </c>
      <c r="E46" s="927">
        <f t="shared" si="277"/>
        <v>0</v>
      </c>
      <c r="F46" s="915">
        <f t="shared" si="278"/>
        <v>0</v>
      </c>
      <c r="G46" s="916">
        <f t="shared" si="279"/>
        <v>114</v>
      </c>
      <c r="H46" s="914">
        <f t="shared" si="280"/>
        <v>18790</v>
      </c>
      <c r="I46" s="917" t="str">
        <f t="shared" si="281"/>
        <v/>
      </c>
      <c r="J46" s="918" t="str">
        <f t="shared" si="282"/>
        <v/>
      </c>
      <c r="K46" s="916">
        <f t="shared" si="283"/>
        <v>81</v>
      </c>
      <c r="L46" s="914">
        <f t="shared" si="284"/>
        <v>15111</v>
      </c>
      <c r="M46" s="908">
        <f t="shared" si="285"/>
        <v>1.4074074074074074</v>
      </c>
      <c r="N46" s="909">
        <f t="shared" si="286"/>
        <v>1.2434650254781285</v>
      </c>
      <c r="O46" s="339">
        <f>망길_DATA!U43+탈로_DATA!U43</f>
        <v>0</v>
      </c>
      <c r="P46" s="975">
        <f>망길_DATA!V43+탈로_DATA!V43</f>
        <v>0</v>
      </c>
      <c r="Q46" s="1009">
        <f>망길_DATA!W43+탈로_DATA!W43</f>
        <v>28</v>
      </c>
      <c r="R46" s="1015">
        <f>망길_DATA!X43+탈로_DATA!X43</f>
        <v>5280</v>
      </c>
      <c r="S46" s="983" t="str">
        <f t="shared" si="259"/>
        <v/>
      </c>
      <c r="T46" s="257" t="str">
        <f t="shared" si="260"/>
        <v/>
      </c>
      <c r="U46" s="341">
        <f>망길_DATA!AC43+탈로_DATA!AC43</f>
        <v>0</v>
      </c>
      <c r="V46" s="341">
        <f>망길_DATA!AD43+탈로_DATA!AD43</f>
        <v>0</v>
      </c>
      <c r="W46" s="258"/>
      <c r="X46" s="264"/>
      <c r="Y46" s="547">
        <f>망길_DATA!AK43+탈로_DATA!AK43</f>
        <v>0</v>
      </c>
      <c r="Z46" s="975">
        <f>망길_DATA!AL43+탈로_DATA!AL43</f>
        <v>0</v>
      </c>
      <c r="AA46" s="1009">
        <f>망길_DATA!AM43+탈로_DATA!AM43</f>
        <v>14</v>
      </c>
      <c r="AB46" s="1015">
        <f>망길_DATA!AN43+탈로_DATA!AN43</f>
        <v>2900</v>
      </c>
      <c r="AC46" s="983" t="str">
        <f t="shared" si="261"/>
        <v/>
      </c>
      <c r="AD46" s="257" t="str">
        <f t="shared" si="262"/>
        <v/>
      </c>
      <c r="AE46" s="341">
        <f>망길_DATA!AS43+탈로_DATA!AS43</f>
        <v>0</v>
      </c>
      <c r="AF46" s="341">
        <f>망길_DATA!AT43+탈로_DATA!AT43</f>
        <v>0</v>
      </c>
      <c r="AG46" s="258"/>
      <c r="AH46" s="264"/>
      <c r="AI46" s="547">
        <f>망길_DATA!BA44+탈로_DATA!BA44</f>
        <v>0</v>
      </c>
      <c r="AJ46" s="972">
        <f>망길_DATA!BB44+탈로_DATA!BB44</f>
        <v>0</v>
      </c>
      <c r="AK46" s="1009">
        <f>망길_DATA!BC44+탈로_DATA!BC44</f>
        <v>17</v>
      </c>
      <c r="AL46" s="1010">
        <f>망길_DATA!BD44+탈로_DATA!BD44</f>
        <v>2560</v>
      </c>
      <c r="AM46" s="983" t="str">
        <f t="shared" si="239"/>
        <v/>
      </c>
      <c r="AN46" s="257" t="str">
        <f t="shared" si="240"/>
        <v/>
      </c>
      <c r="AO46" s="339">
        <f>망길_DATA!BI44+탈로_DATA!BI44</f>
        <v>0</v>
      </c>
      <c r="AP46" s="339">
        <f>망길_DATA!BJ44+탈로_DATA!BJ44</f>
        <v>0</v>
      </c>
      <c r="AQ46" s="258"/>
      <c r="AR46" s="264"/>
      <c r="AS46" s="547">
        <f>망길_DATA!BQ44+탈로_DATA!BQ44</f>
        <v>0</v>
      </c>
      <c r="AT46" s="972">
        <f>망길_DATA!BR44+탈로_DATA!BR44</f>
        <v>0</v>
      </c>
      <c r="AU46" s="1009">
        <f>망길_DATA!BS44+탈로_DATA!BS44</f>
        <v>3</v>
      </c>
      <c r="AV46" s="1010">
        <f>망길_DATA!BT44+탈로_DATA!BT44</f>
        <v>450</v>
      </c>
      <c r="AW46" s="983" t="str">
        <f t="shared" si="241"/>
        <v/>
      </c>
      <c r="AX46" s="257" t="str">
        <f t="shared" si="242"/>
        <v/>
      </c>
      <c r="AY46" s="339">
        <f>망길_DATA!BY44+탈로_DATA!BY44</f>
        <v>6</v>
      </c>
      <c r="AZ46" s="339">
        <f>망길_DATA!BZ44+탈로_DATA!BZ44</f>
        <v>936</v>
      </c>
      <c r="BA46" s="258"/>
      <c r="BB46" s="264"/>
      <c r="BC46" s="547">
        <f>망길_DATA!CG44+탈로_DATA!CG44</f>
        <v>0</v>
      </c>
      <c r="BD46" s="972">
        <f>망길_DATA!CH44+탈로_DATA!CH44</f>
        <v>0</v>
      </c>
      <c r="BE46" s="1009">
        <f>망길_DATA!CI44+탈로_DATA!CI44</f>
        <v>28</v>
      </c>
      <c r="BF46" s="1010">
        <f>망길_DATA!CJ44+탈로_DATA!CJ44</f>
        <v>4240</v>
      </c>
      <c r="BG46" s="983" t="str">
        <f t="shared" si="243"/>
        <v/>
      </c>
      <c r="BH46" s="257" t="str">
        <f t="shared" si="244"/>
        <v/>
      </c>
      <c r="BI46" s="339">
        <f>망길_DATA!CO44+탈로_DATA!CO44</f>
        <v>0</v>
      </c>
      <c r="BJ46" s="339">
        <f>망길_DATA!CP44+탈로_DATA!CP44</f>
        <v>0</v>
      </c>
      <c r="BK46" s="258"/>
      <c r="BL46" s="264"/>
      <c r="BM46" s="547">
        <f>망길_DATA!CW44+탈로_DATA!CW44</f>
        <v>0</v>
      </c>
      <c r="BN46" s="339">
        <f>망길_DATA!CX44+탈로_DATA!CX44</f>
        <v>0</v>
      </c>
      <c r="BO46" s="339">
        <f>망길_DATA!CY44+탈로_DATA!CY44</f>
        <v>8</v>
      </c>
      <c r="BP46" s="339">
        <f>망길_DATA!CZ44+탈로_DATA!CZ44</f>
        <v>1120</v>
      </c>
      <c r="BQ46" s="257" t="str">
        <f t="shared" si="245"/>
        <v/>
      </c>
      <c r="BR46" s="257" t="str">
        <f t="shared" si="246"/>
        <v/>
      </c>
      <c r="BS46" s="339">
        <f>망길_DATA!DE44+탈로_DATA!DE44</f>
        <v>4</v>
      </c>
      <c r="BT46" s="339">
        <f>망길_DATA!DF44+탈로_DATA!DF44</f>
        <v>760</v>
      </c>
      <c r="BU46" s="258"/>
      <c r="BV46" s="264"/>
      <c r="BW46" s="547">
        <f>망길_DATA!DM44+탈로_DATA!DM44</f>
        <v>0</v>
      </c>
      <c r="BX46" s="339">
        <f>망길_DATA!DN44+탈로_DATA!DN44</f>
        <v>0</v>
      </c>
      <c r="BY46" s="339">
        <f>망길_DATA!DO44+탈로_DATA!DO44</f>
        <v>16</v>
      </c>
      <c r="BZ46" s="339">
        <f>망길_DATA!DP44+탈로_DATA!DP44</f>
        <v>2240</v>
      </c>
      <c r="CA46" s="257" t="str">
        <f t="shared" si="247"/>
        <v/>
      </c>
      <c r="CB46" s="257" t="str">
        <f t="shared" si="248"/>
        <v/>
      </c>
      <c r="CC46" s="339">
        <f>망길_DATA!DU44+탈로_DATA!DU44</f>
        <v>4</v>
      </c>
      <c r="CD46" s="339">
        <f>망길_DATA!DV44+탈로_DATA!DV44</f>
        <v>760</v>
      </c>
      <c r="CE46" s="258"/>
      <c r="CF46" s="264"/>
      <c r="CG46" s="547">
        <f>망길_DATA!EC44+탈로_DATA!EC44</f>
        <v>0</v>
      </c>
      <c r="CH46" s="339">
        <f>망길_DATA!ED44+탈로_DATA!ED44</f>
        <v>0</v>
      </c>
      <c r="CI46" s="339">
        <f>망길_DATA!EE44+탈로_DATA!EE44</f>
        <v>0</v>
      </c>
      <c r="CJ46" s="339">
        <f>망길_DATA!EF44+탈로_DATA!EF44</f>
        <v>0</v>
      </c>
      <c r="CK46" s="257" t="str">
        <f t="shared" si="249"/>
        <v/>
      </c>
      <c r="CL46" s="257" t="str">
        <f t="shared" si="250"/>
        <v/>
      </c>
      <c r="CM46" s="339">
        <f>망길_DATA!EK44+탈로_DATA!EK44</f>
        <v>0</v>
      </c>
      <c r="CN46" s="339">
        <f>망길_DATA!EL44+탈로_DATA!EL44</f>
        <v>0</v>
      </c>
      <c r="CO46" s="258"/>
      <c r="CP46" s="264"/>
      <c r="CQ46" s="547">
        <f>망길_DATA!ES44+탈로_DATA!ES44</f>
        <v>0</v>
      </c>
      <c r="CR46" s="339">
        <f>망길_DATA!ET44+탈로_DATA!ET44</f>
        <v>0</v>
      </c>
      <c r="CS46" s="339">
        <f>망길_DATA!EU44+탈로_DATA!EU44</f>
        <v>0</v>
      </c>
      <c r="CT46" s="339">
        <f>망길_DATA!EV44+탈로_DATA!EV44</f>
        <v>0</v>
      </c>
      <c r="CU46" s="257" t="str">
        <f t="shared" si="251"/>
        <v/>
      </c>
      <c r="CV46" s="257" t="str">
        <f t="shared" si="252"/>
        <v/>
      </c>
      <c r="CW46" s="339">
        <f>망길_DATA!FA44+탈로_DATA!FA44</f>
        <v>0</v>
      </c>
      <c r="CX46" s="339">
        <f>망길_DATA!FB44+탈로_DATA!FB44</f>
        <v>0</v>
      </c>
      <c r="CY46" s="258"/>
      <c r="CZ46" s="264"/>
      <c r="DA46" s="547">
        <f>망길_DATA!FI44+탈로_DATA!FI44</f>
        <v>0</v>
      </c>
      <c r="DB46" s="339">
        <f>망길_DATA!FJ44+탈로_DATA!FJ44</f>
        <v>0</v>
      </c>
      <c r="DC46" s="339">
        <f>망길_DATA!FK44+탈로_DATA!FK44</f>
        <v>0</v>
      </c>
      <c r="DD46" s="339">
        <f>망길_DATA!FL44+탈로_DATA!FL44</f>
        <v>0</v>
      </c>
      <c r="DE46" s="257" t="str">
        <f t="shared" si="253"/>
        <v/>
      </c>
      <c r="DF46" s="257" t="str">
        <f t="shared" si="254"/>
        <v/>
      </c>
      <c r="DG46" s="339">
        <f>망길_DATA!FQ44+탈로_DATA!FQ44</f>
        <v>0</v>
      </c>
      <c r="DH46" s="339">
        <f>망길_DATA!FR44+탈로_DATA!FR44</f>
        <v>0</v>
      </c>
      <c r="DI46" s="258"/>
      <c r="DJ46" s="264"/>
      <c r="DK46" s="547">
        <f>망길_DATA!FY44+탈로_DATA!FY44</f>
        <v>0</v>
      </c>
      <c r="DL46" s="339">
        <f>망길_DATA!FZ44+탈로_DATA!FZ44</f>
        <v>0</v>
      </c>
      <c r="DM46" s="339">
        <f>망길_DATA!GA44+탈로_DATA!GA44</f>
        <v>0</v>
      </c>
      <c r="DN46" s="339">
        <f>망길_DATA!GB44+탈로_DATA!GB44</f>
        <v>0</v>
      </c>
      <c r="DO46" s="257" t="str">
        <f t="shared" si="255"/>
        <v/>
      </c>
      <c r="DP46" s="257" t="str">
        <f t="shared" si="256"/>
        <v/>
      </c>
      <c r="DQ46" s="339">
        <f>망길_DATA!GG44+탈로_DATA!GG44</f>
        <v>56</v>
      </c>
      <c r="DR46" s="339">
        <f>망길_DATA!GH44+탈로_DATA!GH44</f>
        <v>10490</v>
      </c>
      <c r="DS46" s="258"/>
      <c r="DT46" s="264"/>
      <c r="DU46" s="547">
        <f>망길_DATA!GO44+탈로_DATA!GO44</f>
        <v>0</v>
      </c>
      <c r="DV46" s="339">
        <f>망길_DATA!GP44+탈로_DATA!GP44</f>
        <v>0</v>
      </c>
      <c r="DW46" s="339">
        <f>망길_DATA!GQ44+탈로_DATA!GQ44</f>
        <v>0</v>
      </c>
      <c r="DX46" s="339">
        <f>망길_DATA!GR44+탈로_DATA!GR44</f>
        <v>0</v>
      </c>
      <c r="DY46" s="257" t="str">
        <f t="shared" si="257"/>
        <v/>
      </c>
      <c r="DZ46" s="257" t="str">
        <f t="shared" si="258"/>
        <v/>
      </c>
      <c r="EA46" s="339">
        <f>망길_DATA!GW44+탈로_DATA!GW44</f>
        <v>11</v>
      </c>
      <c r="EB46" s="339">
        <f>망길_DATA!GX44+탈로_DATA!GX44</f>
        <v>2165</v>
      </c>
      <c r="EC46" s="258"/>
      <c r="ED46" s="264"/>
    </row>
    <row r="47" spans="1:134" s="127" customFormat="1">
      <c r="A47" s="14"/>
      <c r="B47" s="1664"/>
      <c r="C47" s="136"/>
      <c r="D47" s="132" t="s">
        <v>145</v>
      </c>
      <c r="E47" s="927">
        <f t="shared" si="277"/>
        <v>0</v>
      </c>
      <c r="F47" s="915">
        <f t="shared" si="278"/>
        <v>0</v>
      </c>
      <c r="G47" s="916">
        <f t="shared" si="279"/>
        <v>64</v>
      </c>
      <c r="H47" s="914">
        <f t="shared" si="280"/>
        <v>13450</v>
      </c>
      <c r="I47" s="917" t="str">
        <f t="shared" si="281"/>
        <v/>
      </c>
      <c r="J47" s="918" t="str">
        <f t="shared" si="282"/>
        <v/>
      </c>
      <c r="K47" s="916">
        <f t="shared" si="283"/>
        <v>143</v>
      </c>
      <c r="L47" s="914">
        <f t="shared" si="284"/>
        <v>24037</v>
      </c>
      <c r="M47" s="908">
        <f t="shared" si="285"/>
        <v>0.44755244755244761</v>
      </c>
      <c r="N47" s="909">
        <f t="shared" si="286"/>
        <v>0.55955402088446982</v>
      </c>
      <c r="O47" s="339">
        <f>망길_DATA!U44+탈로_DATA!U44</f>
        <v>0</v>
      </c>
      <c r="P47" s="975">
        <f>망길_DATA!V44+탈로_DATA!V44</f>
        <v>0</v>
      </c>
      <c r="Q47" s="1009">
        <f>망길_DATA!W44+탈로_DATA!W44</f>
        <v>27</v>
      </c>
      <c r="R47" s="1015">
        <f>망길_DATA!X44+탈로_DATA!X44</f>
        <v>6000</v>
      </c>
      <c r="S47" s="983" t="str">
        <f t="shared" si="259"/>
        <v/>
      </c>
      <c r="T47" s="257" t="str">
        <f t="shared" si="260"/>
        <v/>
      </c>
      <c r="U47" s="341">
        <f>망길_DATA!AC44+탈로_DATA!AC44</f>
        <v>0</v>
      </c>
      <c r="V47" s="341">
        <f>망길_DATA!AD44+탈로_DATA!AD44</f>
        <v>0</v>
      </c>
      <c r="W47" s="258"/>
      <c r="X47" s="264"/>
      <c r="Y47" s="547">
        <f>망길_DATA!AK44+탈로_DATA!AK44</f>
        <v>0</v>
      </c>
      <c r="Z47" s="975">
        <f>망길_DATA!AL44+탈로_DATA!AL44</f>
        <v>0</v>
      </c>
      <c r="AA47" s="1009">
        <f>망길_DATA!AM44+탈로_DATA!AM44</f>
        <v>23</v>
      </c>
      <c r="AB47" s="1015">
        <f>망길_DATA!AN44+탈로_DATA!AN44</f>
        <v>5240</v>
      </c>
      <c r="AC47" s="983" t="str">
        <f t="shared" si="261"/>
        <v/>
      </c>
      <c r="AD47" s="257" t="str">
        <f t="shared" si="262"/>
        <v/>
      </c>
      <c r="AE47" s="341">
        <f>망길_DATA!AS44+탈로_DATA!AS44</f>
        <v>0</v>
      </c>
      <c r="AF47" s="341">
        <f>망길_DATA!AT44+탈로_DATA!AT44</f>
        <v>0</v>
      </c>
      <c r="AG47" s="258"/>
      <c r="AH47" s="264"/>
      <c r="AI47" s="547">
        <f>망길_DATA!BA45+탈로_DATA!BA45</f>
        <v>0</v>
      </c>
      <c r="AJ47" s="972">
        <f>망길_DATA!BB45+탈로_DATA!BB45</f>
        <v>0</v>
      </c>
      <c r="AK47" s="1009">
        <f>망길_DATA!BC45+탈로_DATA!BC45</f>
        <v>11</v>
      </c>
      <c r="AL47" s="1010">
        <f>망길_DATA!BD45+탈로_DATA!BD45</f>
        <v>1760</v>
      </c>
      <c r="AM47" s="983" t="str">
        <f t="shared" si="239"/>
        <v/>
      </c>
      <c r="AN47" s="257" t="str">
        <f t="shared" si="240"/>
        <v/>
      </c>
      <c r="AO47" s="339">
        <f>망길_DATA!BI45+탈로_DATA!BI45</f>
        <v>0</v>
      </c>
      <c r="AP47" s="339">
        <f>망길_DATA!BJ45+탈로_DATA!BJ45</f>
        <v>0</v>
      </c>
      <c r="AQ47" s="258"/>
      <c r="AR47" s="264"/>
      <c r="AS47" s="547">
        <f>망길_DATA!BQ45+탈로_DATA!BQ45</f>
        <v>0</v>
      </c>
      <c r="AT47" s="972">
        <f>망길_DATA!BR45+탈로_DATA!BR45</f>
        <v>0</v>
      </c>
      <c r="AU47" s="1009">
        <f>망길_DATA!BS45+탈로_DATA!BS45</f>
        <v>3</v>
      </c>
      <c r="AV47" s="1010">
        <f>망길_DATA!BT45+탈로_DATA!BT45</f>
        <v>450</v>
      </c>
      <c r="AW47" s="983" t="str">
        <f t="shared" si="241"/>
        <v/>
      </c>
      <c r="AX47" s="257" t="str">
        <f t="shared" si="242"/>
        <v/>
      </c>
      <c r="AY47" s="339">
        <f>망길_DATA!BY45+탈로_DATA!BY45</f>
        <v>26</v>
      </c>
      <c r="AZ47" s="339">
        <f>망길_DATA!BZ45+탈로_DATA!BZ45</f>
        <v>3867</v>
      </c>
      <c r="BA47" s="258"/>
      <c r="BB47" s="264"/>
      <c r="BC47" s="547">
        <f>망길_DATA!CG45+탈로_DATA!CG45</f>
        <v>0</v>
      </c>
      <c r="BD47" s="972">
        <f>망길_DATA!CH45+탈로_DATA!CH45</f>
        <v>0</v>
      </c>
      <c r="BE47" s="1009">
        <f>망길_DATA!CI45+탈로_DATA!CI45</f>
        <v>0</v>
      </c>
      <c r="BF47" s="1010">
        <f>망길_DATA!CJ45+탈로_DATA!CJ45</f>
        <v>0</v>
      </c>
      <c r="BG47" s="983" t="str">
        <f t="shared" si="243"/>
        <v/>
      </c>
      <c r="BH47" s="257" t="str">
        <f t="shared" si="244"/>
        <v/>
      </c>
      <c r="BI47" s="339">
        <f>망길_DATA!CO45+탈로_DATA!CO45</f>
        <v>8</v>
      </c>
      <c r="BJ47" s="339">
        <f>망길_DATA!CP45+탈로_DATA!CP45</f>
        <v>1200</v>
      </c>
      <c r="BK47" s="258"/>
      <c r="BL47" s="264"/>
      <c r="BM47" s="547">
        <f>망길_DATA!CW45+탈로_DATA!CW45</f>
        <v>0</v>
      </c>
      <c r="BN47" s="339">
        <f>망길_DATA!CX45+탈로_DATA!CX45</f>
        <v>0</v>
      </c>
      <c r="BO47" s="339">
        <f>망길_DATA!CY45+탈로_DATA!CY45</f>
        <v>0</v>
      </c>
      <c r="BP47" s="339">
        <f>망길_DATA!CZ45+탈로_DATA!CZ45</f>
        <v>0</v>
      </c>
      <c r="BQ47" s="257" t="str">
        <f t="shared" si="245"/>
        <v/>
      </c>
      <c r="BR47" s="257" t="str">
        <f t="shared" si="246"/>
        <v/>
      </c>
      <c r="BS47" s="339">
        <f>망길_DATA!DE45+탈로_DATA!DE45</f>
        <v>32</v>
      </c>
      <c r="BT47" s="339">
        <f>망길_DATA!DF45+탈로_DATA!DF45</f>
        <v>5440</v>
      </c>
      <c r="BU47" s="258"/>
      <c r="BV47" s="264"/>
      <c r="BW47" s="547">
        <f>망길_DATA!DM45+탈로_DATA!DM45</f>
        <v>0</v>
      </c>
      <c r="BX47" s="339">
        <f>망길_DATA!DN45+탈로_DATA!DN45</f>
        <v>0</v>
      </c>
      <c r="BY47" s="339">
        <f>망길_DATA!DO45+탈로_DATA!DO45</f>
        <v>0</v>
      </c>
      <c r="BZ47" s="339">
        <f>망길_DATA!DP45+탈로_DATA!DP45</f>
        <v>0</v>
      </c>
      <c r="CA47" s="257" t="str">
        <f t="shared" si="247"/>
        <v/>
      </c>
      <c r="CB47" s="257" t="str">
        <f t="shared" si="248"/>
        <v/>
      </c>
      <c r="CC47" s="339">
        <f>망길_DATA!DU45+탈로_DATA!DU45</f>
        <v>20</v>
      </c>
      <c r="CD47" s="339">
        <f>망길_DATA!DV45+탈로_DATA!DV45</f>
        <v>3080</v>
      </c>
      <c r="CE47" s="258"/>
      <c r="CF47" s="264"/>
      <c r="CG47" s="547">
        <f>망길_DATA!EC45+탈로_DATA!EC45</f>
        <v>0</v>
      </c>
      <c r="CH47" s="339">
        <f>망길_DATA!ED45+탈로_DATA!ED45</f>
        <v>0</v>
      </c>
      <c r="CI47" s="339">
        <f>망길_DATA!EE45+탈로_DATA!EE45</f>
        <v>0</v>
      </c>
      <c r="CJ47" s="339">
        <f>망길_DATA!EF45+탈로_DATA!EF45</f>
        <v>0</v>
      </c>
      <c r="CK47" s="257" t="str">
        <f t="shared" si="249"/>
        <v/>
      </c>
      <c r="CL47" s="257" t="str">
        <f t="shared" si="250"/>
        <v/>
      </c>
      <c r="CM47" s="339">
        <f>망길_DATA!EK45+탈로_DATA!EK45</f>
        <v>6</v>
      </c>
      <c r="CN47" s="339">
        <f>망길_DATA!EL45+탈로_DATA!EL45</f>
        <v>980</v>
      </c>
      <c r="CO47" s="258"/>
      <c r="CP47" s="264"/>
      <c r="CQ47" s="547">
        <f>망길_DATA!ES45+탈로_DATA!ES45</f>
        <v>0</v>
      </c>
      <c r="CR47" s="339">
        <f>망길_DATA!ET45+탈로_DATA!ET45</f>
        <v>0</v>
      </c>
      <c r="CS47" s="339">
        <f>망길_DATA!EU45+탈로_DATA!EU45</f>
        <v>0</v>
      </c>
      <c r="CT47" s="339">
        <f>망길_DATA!EV45+탈로_DATA!EV45</f>
        <v>0</v>
      </c>
      <c r="CU47" s="257" t="str">
        <f t="shared" si="251"/>
        <v/>
      </c>
      <c r="CV47" s="257" t="str">
        <f t="shared" si="252"/>
        <v/>
      </c>
      <c r="CW47" s="339">
        <f>망길_DATA!FA45+탈로_DATA!FA45</f>
        <v>7</v>
      </c>
      <c r="CX47" s="339">
        <f>망길_DATA!FB45+탈로_DATA!FB45</f>
        <v>1170</v>
      </c>
      <c r="CY47" s="258"/>
      <c r="CZ47" s="264"/>
      <c r="DA47" s="547">
        <f>망길_DATA!FI45+탈로_DATA!FI45</f>
        <v>0</v>
      </c>
      <c r="DB47" s="339">
        <f>망길_DATA!FJ45+탈로_DATA!FJ45</f>
        <v>0</v>
      </c>
      <c r="DC47" s="339">
        <f>망길_DATA!FK45+탈로_DATA!FK45</f>
        <v>0</v>
      </c>
      <c r="DD47" s="339">
        <f>망길_DATA!FL45+탈로_DATA!FL45</f>
        <v>0</v>
      </c>
      <c r="DE47" s="257" t="str">
        <f t="shared" si="253"/>
        <v/>
      </c>
      <c r="DF47" s="257" t="str">
        <f t="shared" si="254"/>
        <v/>
      </c>
      <c r="DG47" s="339">
        <f>망길_DATA!FQ45+탈로_DATA!FQ45</f>
        <v>0</v>
      </c>
      <c r="DH47" s="339">
        <f>망길_DATA!FR45+탈로_DATA!FR45</f>
        <v>0</v>
      </c>
      <c r="DI47" s="258"/>
      <c r="DJ47" s="264"/>
      <c r="DK47" s="547">
        <f>망길_DATA!FY45+탈로_DATA!FY45</f>
        <v>0</v>
      </c>
      <c r="DL47" s="339">
        <f>망길_DATA!FZ45+탈로_DATA!FZ45</f>
        <v>0</v>
      </c>
      <c r="DM47" s="339">
        <f>망길_DATA!GA45+탈로_DATA!GA45</f>
        <v>0</v>
      </c>
      <c r="DN47" s="339">
        <f>망길_DATA!GB45+탈로_DATA!GB45</f>
        <v>0</v>
      </c>
      <c r="DO47" s="257" t="str">
        <f t="shared" si="255"/>
        <v/>
      </c>
      <c r="DP47" s="257" t="str">
        <f t="shared" si="256"/>
        <v/>
      </c>
      <c r="DQ47" s="339">
        <f>망길_DATA!GG45+탈로_DATA!GG45</f>
        <v>26</v>
      </c>
      <c r="DR47" s="339">
        <f>망길_DATA!GH45+탈로_DATA!GH45</f>
        <v>4940</v>
      </c>
      <c r="DS47" s="258"/>
      <c r="DT47" s="264"/>
      <c r="DU47" s="547">
        <f>망길_DATA!GO45+탈로_DATA!GO45</f>
        <v>0</v>
      </c>
      <c r="DV47" s="339">
        <f>망길_DATA!GP45+탈로_DATA!GP45</f>
        <v>0</v>
      </c>
      <c r="DW47" s="339">
        <f>망길_DATA!GQ45+탈로_DATA!GQ45</f>
        <v>0</v>
      </c>
      <c r="DX47" s="339">
        <f>망길_DATA!GR45+탈로_DATA!GR45</f>
        <v>0</v>
      </c>
      <c r="DY47" s="257" t="str">
        <f t="shared" si="257"/>
        <v/>
      </c>
      <c r="DZ47" s="257" t="str">
        <f t="shared" si="258"/>
        <v/>
      </c>
      <c r="EA47" s="339">
        <f>망길_DATA!GW45+탈로_DATA!GW45</f>
        <v>18</v>
      </c>
      <c r="EB47" s="339">
        <f>망길_DATA!GX45+탈로_DATA!GX45</f>
        <v>3360</v>
      </c>
      <c r="EC47" s="258"/>
      <c r="ED47" s="264"/>
    </row>
    <row r="48" spans="1:134" s="127" customFormat="1">
      <c r="A48" s="14"/>
      <c r="B48" s="1664"/>
      <c r="C48" s="136"/>
      <c r="D48" s="132" t="s">
        <v>146</v>
      </c>
      <c r="E48" s="927">
        <f t="shared" si="277"/>
        <v>0</v>
      </c>
      <c r="F48" s="915">
        <f t="shared" si="278"/>
        <v>0</v>
      </c>
      <c r="G48" s="916">
        <f t="shared" si="279"/>
        <v>428</v>
      </c>
      <c r="H48" s="914">
        <f t="shared" si="280"/>
        <v>80040</v>
      </c>
      <c r="I48" s="917" t="str">
        <f t="shared" si="281"/>
        <v/>
      </c>
      <c r="J48" s="918" t="str">
        <f t="shared" si="282"/>
        <v/>
      </c>
      <c r="K48" s="916">
        <f t="shared" si="283"/>
        <v>511</v>
      </c>
      <c r="L48" s="914">
        <f t="shared" si="284"/>
        <v>87788</v>
      </c>
      <c r="M48" s="908">
        <f t="shared" si="285"/>
        <v>0.83757338551859095</v>
      </c>
      <c r="N48" s="909">
        <f t="shared" si="286"/>
        <v>0.91174192372533835</v>
      </c>
      <c r="O48" s="339">
        <f>망길_DATA!U45+탈로_DATA!U45</f>
        <v>0</v>
      </c>
      <c r="P48" s="975">
        <f>망길_DATA!V45+탈로_DATA!V45</f>
        <v>0</v>
      </c>
      <c r="Q48" s="1009">
        <f>망길_DATA!W45+탈로_DATA!W45</f>
        <v>204</v>
      </c>
      <c r="R48" s="1015">
        <f>망길_DATA!X45+탈로_DATA!X45</f>
        <v>43560</v>
      </c>
      <c r="S48" s="983" t="str">
        <f t="shared" si="259"/>
        <v/>
      </c>
      <c r="T48" s="257" t="str">
        <f t="shared" si="260"/>
        <v/>
      </c>
      <c r="U48" s="341">
        <f>망길_DATA!AC45+탈로_DATA!AC45</f>
        <v>0</v>
      </c>
      <c r="V48" s="341">
        <f>망길_DATA!AD45+탈로_DATA!AD45</f>
        <v>0</v>
      </c>
      <c r="W48" s="258"/>
      <c r="X48" s="264"/>
      <c r="Y48" s="547">
        <f>망길_DATA!AK45+탈로_DATA!AK45</f>
        <v>0</v>
      </c>
      <c r="Z48" s="975">
        <f>망길_DATA!AL45+탈로_DATA!AL45</f>
        <v>0</v>
      </c>
      <c r="AA48" s="1009">
        <f>망길_DATA!AM45+탈로_DATA!AM45</f>
        <v>53</v>
      </c>
      <c r="AB48" s="1015">
        <f>망길_DATA!AN45+탈로_DATA!AN45</f>
        <v>11700</v>
      </c>
      <c r="AC48" s="983" t="str">
        <f t="shared" si="261"/>
        <v/>
      </c>
      <c r="AD48" s="257" t="str">
        <f t="shared" si="262"/>
        <v/>
      </c>
      <c r="AE48" s="341">
        <f>망길_DATA!AS45+탈로_DATA!AS45</f>
        <v>0</v>
      </c>
      <c r="AF48" s="341">
        <f>망길_DATA!AT45+탈로_DATA!AT45</f>
        <v>0</v>
      </c>
      <c r="AG48" s="258"/>
      <c r="AH48" s="264"/>
      <c r="AI48" s="547">
        <f>망길_DATA!BA46+탈로_DATA!BA46</f>
        <v>0</v>
      </c>
      <c r="AJ48" s="972">
        <f>망길_DATA!BB46+탈로_DATA!BB46</f>
        <v>0</v>
      </c>
      <c r="AK48" s="1009">
        <f>망길_DATA!BC46+탈로_DATA!BC46</f>
        <v>30</v>
      </c>
      <c r="AL48" s="1010">
        <f>망길_DATA!BD46+탈로_DATA!BD46</f>
        <v>4360</v>
      </c>
      <c r="AM48" s="983" t="str">
        <f t="shared" si="239"/>
        <v/>
      </c>
      <c r="AN48" s="257" t="str">
        <f t="shared" si="240"/>
        <v/>
      </c>
      <c r="AO48" s="339">
        <f>망길_DATA!BI46+탈로_DATA!BI46</f>
        <v>0</v>
      </c>
      <c r="AP48" s="339">
        <f>망길_DATA!BJ46+탈로_DATA!BJ46</f>
        <v>0</v>
      </c>
      <c r="AQ48" s="258"/>
      <c r="AR48" s="264"/>
      <c r="AS48" s="547">
        <f>망길_DATA!BQ46+탈로_DATA!BQ46</f>
        <v>0</v>
      </c>
      <c r="AT48" s="972">
        <f>망길_DATA!BR46+탈로_DATA!BR46</f>
        <v>0</v>
      </c>
      <c r="AU48" s="1009">
        <f>망길_DATA!BS46+탈로_DATA!BS46</f>
        <v>46</v>
      </c>
      <c r="AV48" s="1010">
        <f>망길_DATA!BT46+탈로_DATA!BT46</f>
        <v>6260</v>
      </c>
      <c r="AW48" s="983" t="str">
        <f t="shared" si="241"/>
        <v/>
      </c>
      <c r="AX48" s="257" t="str">
        <f t="shared" si="242"/>
        <v/>
      </c>
      <c r="AY48" s="339">
        <f>망길_DATA!BY46+탈로_DATA!BY46</f>
        <v>48</v>
      </c>
      <c r="AZ48" s="339">
        <f>망길_DATA!BZ46+탈로_DATA!BZ46</f>
        <v>8898</v>
      </c>
      <c r="BA48" s="258"/>
      <c r="BB48" s="264"/>
      <c r="BC48" s="547">
        <f>망길_DATA!CG46+탈로_DATA!CG46</f>
        <v>0</v>
      </c>
      <c r="BD48" s="972">
        <f>망길_DATA!CH46+탈로_DATA!CH46</f>
        <v>0</v>
      </c>
      <c r="BE48" s="1009">
        <f>망길_DATA!CI46+탈로_DATA!CI46</f>
        <v>43</v>
      </c>
      <c r="BF48" s="1010">
        <f>망길_DATA!CJ46+탈로_DATA!CJ46</f>
        <v>6160</v>
      </c>
      <c r="BG48" s="983" t="str">
        <f t="shared" si="243"/>
        <v/>
      </c>
      <c r="BH48" s="257" t="str">
        <f t="shared" si="244"/>
        <v/>
      </c>
      <c r="BI48" s="339">
        <f>망길_DATA!CO46+탈로_DATA!CO46</f>
        <v>22</v>
      </c>
      <c r="BJ48" s="339">
        <f>망길_DATA!CP46+탈로_DATA!CP46</f>
        <v>3860</v>
      </c>
      <c r="BK48" s="258"/>
      <c r="BL48" s="264"/>
      <c r="BM48" s="547">
        <f>망길_DATA!CW46+탈로_DATA!CW46</f>
        <v>0</v>
      </c>
      <c r="BN48" s="339">
        <f>망길_DATA!CX46+탈로_DATA!CX46</f>
        <v>0</v>
      </c>
      <c r="BO48" s="339">
        <f>망길_DATA!CY46+탈로_DATA!CY46</f>
        <v>16</v>
      </c>
      <c r="BP48" s="339">
        <f>망길_DATA!CZ46+탈로_DATA!CZ46</f>
        <v>2240</v>
      </c>
      <c r="BQ48" s="257" t="str">
        <f t="shared" si="245"/>
        <v/>
      </c>
      <c r="BR48" s="257" t="str">
        <f t="shared" si="246"/>
        <v/>
      </c>
      <c r="BS48" s="339">
        <f>망길_DATA!DE46+탈로_DATA!DE46</f>
        <v>46</v>
      </c>
      <c r="BT48" s="339">
        <f>망길_DATA!DF46+탈로_DATA!DF46</f>
        <v>8130</v>
      </c>
      <c r="BU48" s="258"/>
      <c r="BV48" s="264"/>
      <c r="BW48" s="547">
        <f>망길_DATA!DM46+탈로_DATA!DM46</f>
        <v>0</v>
      </c>
      <c r="BX48" s="339">
        <f>망길_DATA!DN46+탈로_DATA!DN46</f>
        <v>0</v>
      </c>
      <c r="BY48" s="339">
        <f>망길_DATA!DO46+탈로_DATA!DO46</f>
        <v>36</v>
      </c>
      <c r="BZ48" s="339">
        <f>망길_DATA!DP46+탈로_DATA!DP46</f>
        <v>5760</v>
      </c>
      <c r="CA48" s="257" t="str">
        <f t="shared" si="247"/>
        <v/>
      </c>
      <c r="CB48" s="257" t="str">
        <f t="shared" si="248"/>
        <v/>
      </c>
      <c r="CC48" s="339">
        <f>망길_DATA!DU46+탈로_DATA!DU46</f>
        <v>44</v>
      </c>
      <c r="CD48" s="339">
        <f>망길_DATA!DV46+탈로_DATA!DV46</f>
        <v>7650</v>
      </c>
      <c r="CE48" s="258"/>
      <c r="CF48" s="264"/>
      <c r="CG48" s="547">
        <f>망길_DATA!EC46+탈로_DATA!EC46</f>
        <v>0</v>
      </c>
      <c r="CH48" s="339">
        <f>망길_DATA!ED46+탈로_DATA!ED46</f>
        <v>0</v>
      </c>
      <c r="CI48" s="339">
        <f>망길_DATA!EE46+탈로_DATA!EE46</f>
        <v>0</v>
      </c>
      <c r="CJ48" s="339">
        <f>망길_DATA!EF46+탈로_DATA!EF46</f>
        <v>0</v>
      </c>
      <c r="CK48" s="257" t="str">
        <f t="shared" si="249"/>
        <v/>
      </c>
      <c r="CL48" s="257" t="str">
        <f t="shared" si="250"/>
        <v/>
      </c>
      <c r="CM48" s="339">
        <f>망길_DATA!EK46+탈로_DATA!EK46</f>
        <v>11</v>
      </c>
      <c r="CN48" s="339">
        <f>망길_DATA!EL46+탈로_DATA!EL46</f>
        <v>2050</v>
      </c>
      <c r="CO48" s="258"/>
      <c r="CP48" s="264"/>
      <c r="CQ48" s="547">
        <f>망길_DATA!ES46+탈로_DATA!ES46</f>
        <v>0</v>
      </c>
      <c r="CR48" s="339">
        <f>망길_DATA!ET46+탈로_DATA!ET46</f>
        <v>0</v>
      </c>
      <c r="CS48" s="339">
        <f>망길_DATA!EU46+탈로_DATA!EU46</f>
        <v>0</v>
      </c>
      <c r="CT48" s="339">
        <f>망길_DATA!EV46+탈로_DATA!EV46</f>
        <v>0</v>
      </c>
      <c r="CU48" s="257" t="str">
        <f t="shared" si="251"/>
        <v/>
      </c>
      <c r="CV48" s="257" t="str">
        <f t="shared" si="252"/>
        <v/>
      </c>
      <c r="CW48" s="339">
        <f>망길_DATA!FA46+탈로_DATA!FA46</f>
        <v>91</v>
      </c>
      <c r="CX48" s="339">
        <f>망길_DATA!FB46+탈로_DATA!FB46</f>
        <v>15810</v>
      </c>
      <c r="CY48" s="258"/>
      <c r="CZ48" s="264"/>
      <c r="DA48" s="547">
        <f>망길_DATA!FI46+탈로_DATA!FI46</f>
        <v>0</v>
      </c>
      <c r="DB48" s="339">
        <f>망길_DATA!FJ46+탈로_DATA!FJ46</f>
        <v>0</v>
      </c>
      <c r="DC48" s="339">
        <f>망길_DATA!FK46+탈로_DATA!FK46</f>
        <v>0</v>
      </c>
      <c r="DD48" s="339">
        <f>망길_DATA!FL46+탈로_DATA!FL46</f>
        <v>0</v>
      </c>
      <c r="DE48" s="257" t="str">
        <f t="shared" si="253"/>
        <v/>
      </c>
      <c r="DF48" s="257" t="str">
        <f t="shared" si="254"/>
        <v/>
      </c>
      <c r="DG48" s="339">
        <f>망길_DATA!FQ46+탈로_DATA!FQ46</f>
        <v>44</v>
      </c>
      <c r="DH48" s="339">
        <f>망길_DATA!FR46+탈로_DATA!FR46</f>
        <v>7620</v>
      </c>
      <c r="DI48" s="258"/>
      <c r="DJ48" s="264"/>
      <c r="DK48" s="547">
        <f>망길_DATA!FY46+탈로_DATA!FY46</f>
        <v>0</v>
      </c>
      <c r="DL48" s="339">
        <f>망길_DATA!FZ46+탈로_DATA!FZ46</f>
        <v>0</v>
      </c>
      <c r="DM48" s="339">
        <f>망길_DATA!GA46+탈로_DATA!GA46</f>
        <v>0</v>
      </c>
      <c r="DN48" s="339">
        <f>망길_DATA!GB46+탈로_DATA!GB46</f>
        <v>0</v>
      </c>
      <c r="DO48" s="257" t="str">
        <f t="shared" si="255"/>
        <v/>
      </c>
      <c r="DP48" s="257" t="str">
        <f t="shared" si="256"/>
        <v/>
      </c>
      <c r="DQ48" s="339">
        <f>망길_DATA!GG46+탈로_DATA!GG46</f>
        <v>113</v>
      </c>
      <c r="DR48" s="339">
        <f>망길_DATA!GH46+탈로_DATA!GH46</f>
        <v>17640</v>
      </c>
      <c r="DS48" s="258"/>
      <c r="DT48" s="264"/>
      <c r="DU48" s="547">
        <f>망길_DATA!GO46+탈로_DATA!GO46</f>
        <v>0</v>
      </c>
      <c r="DV48" s="339">
        <f>망길_DATA!GP46+탈로_DATA!GP46</f>
        <v>0</v>
      </c>
      <c r="DW48" s="339">
        <f>망길_DATA!GQ46+탈로_DATA!GQ46</f>
        <v>0</v>
      </c>
      <c r="DX48" s="339">
        <f>망길_DATA!GR46+탈로_DATA!GR46</f>
        <v>0</v>
      </c>
      <c r="DY48" s="257" t="str">
        <f t="shared" si="257"/>
        <v/>
      </c>
      <c r="DZ48" s="257" t="str">
        <f t="shared" si="258"/>
        <v/>
      </c>
      <c r="EA48" s="339">
        <f>망길_DATA!GW46+탈로_DATA!GW46</f>
        <v>92</v>
      </c>
      <c r="EB48" s="339">
        <f>망길_DATA!GX46+탈로_DATA!GX46</f>
        <v>16130</v>
      </c>
      <c r="EC48" s="258"/>
      <c r="ED48" s="264"/>
    </row>
    <row r="49" spans="1:134" s="127" customFormat="1">
      <c r="A49" s="14"/>
      <c r="B49" s="1664"/>
      <c r="C49" s="136"/>
      <c r="D49" s="132" t="s">
        <v>147</v>
      </c>
      <c r="E49" s="927">
        <f t="shared" si="277"/>
        <v>0</v>
      </c>
      <c r="F49" s="915">
        <f t="shared" si="278"/>
        <v>0</v>
      </c>
      <c r="G49" s="916">
        <f t="shared" si="279"/>
        <v>76</v>
      </c>
      <c r="H49" s="914">
        <f t="shared" si="280"/>
        <v>12220</v>
      </c>
      <c r="I49" s="917" t="str">
        <f t="shared" si="281"/>
        <v/>
      </c>
      <c r="J49" s="918" t="str">
        <f t="shared" si="282"/>
        <v/>
      </c>
      <c r="K49" s="916">
        <f t="shared" si="283"/>
        <v>61</v>
      </c>
      <c r="L49" s="914">
        <f t="shared" si="284"/>
        <v>10553</v>
      </c>
      <c r="M49" s="908">
        <f t="shared" si="285"/>
        <v>1.2459016393442623</v>
      </c>
      <c r="N49" s="909">
        <f t="shared" si="286"/>
        <v>1.1579645598408035</v>
      </c>
      <c r="O49" s="339">
        <f>망길_DATA!U46+탈로_DATA!U46</f>
        <v>0</v>
      </c>
      <c r="P49" s="975">
        <f>망길_DATA!V46+탈로_DATA!V46</f>
        <v>0</v>
      </c>
      <c r="Q49" s="1009">
        <f>망길_DATA!W46+탈로_DATA!W46</f>
        <v>0</v>
      </c>
      <c r="R49" s="1015">
        <f>망길_DATA!X46+탈로_DATA!X46</f>
        <v>0</v>
      </c>
      <c r="S49" s="983" t="str">
        <f t="shared" si="259"/>
        <v/>
      </c>
      <c r="T49" s="257" t="str">
        <f t="shared" si="260"/>
        <v/>
      </c>
      <c r="U49" s="341">
        <f>망길_DATA!AC46+탈로_DATA!AC46</f>
        <v>0</v>
      </c>
      <c r="V49" s="341">
        <f>망길_DATA!AD46+탈로_DATA!AD46</f>
        <v>0</v>
      </c>
      <c r="W49" s="258"/>
      <c r="X49" s="264"/>
      <c r="Y49" s="547">
        <f>망길_DATA!AK46+탈로_DATA!AK46</f>
        <v>0</v>
      </c>
      <c r="Z49" s="975">
        <f>망길_DATA!AL46+탈로_DATA!AL46</f>
        <v>0</v>
      </c>
      <c r="AA49" s="1009">
        <f>망길_DATA!AM46+탈로_DATA!AM46</f>
        <v>13</v>
      </c>
      <c r="AB49" s="1015">
        <f>망길_DATA!AN46+탈로_DATA!AN46</f>
        <v>2800</v>
      </c>
      <c r="AC49" s="983" t="str">
        <f t="shared" si="261"/>
        <v/>
      </c>
      <c r="AD49" s="257" t="str">
        <f t="shared" si="262"/>
        <v/>
      </c>
      <c r="AE49" s="341">
        <f>망길_DATA!AS46+탈로_DATA!AS46</f>
        <v>0</v>
      </c>
      <c r="AF49" s="341">
        <f>망길_DATA!AT46+탈로_DATA!AT46</f>
        <v>0</v>
      </c>
      <c r="AG49" s="258"/>
      <c r="AH49" s="264"/>
      <c r="AI49" s="547">
        <f>망길_DATA!BA47+탈로_DATA!BA47</f>
        <v>0</v>
      </c>
      <c r="AJ49" s="972">
        <f>망길_DATA!BB47+탈로_DATA!BB47</f>
        <v>0</v>
      </c>
      <c r="AK49" s="1009">
        <f>망길_DATA!BC47+탈로_DATA!BC47</f>
        <v>10</v>
      </c>
      <c r="AL49" s="1010">
        <f>망길_DATA!BD47+탈로_DATA!BD47</f>
        <v>1600</v>
      </c>
      <c r="AM49" s="983" t="str">
        <f t="shared" si="239"/>
        <v/>
      </c>
      <c r="AN49" s="257" t="str">
        <f t="shared" si="240"/>
        <v/>
      </c>
      <c r="AO49" s="339">
        <f>망길_DATA!BI47+탈로_DATA!BI47</f>
        <v>0</v>
      </c>
      <c r="AP49" s="339">
        <f>망길_DATA!BJ47+탈로_DATA!BJ47</f>
        <v>0</v>
      </c>
      <c r="AQ49" s="258"/>
      <c r="AR49" s="264"/>
      <c r="AS49" s="547">
        <f>망길_DATA!BQ47+탈로_DATA!BQ47</f>
        <v>0</v>
      </c>
      <c r="AT49" s="972">
        <f>망길_DATA!BR47+탈로_DATA!BR47</f>
        <v>0</v>
      </c>
      <c r="AU49" s="1009">
        <f>망길_DATA!BS47+탈로_DATA!BS47</f>
        <v>6</v>
      </c>
      <c r="AV49" s="1010">
        <f>망길_DATA!BT47+탈로_DATA!BT47</f>
        <v>820</v>
      </c>
      <c r="AW49" s="983" t="str">
        <f t="shared" si="241"/>
        <v/>
      </c>
      <c r="AX49" s="257" t="str">
        <f t="shared" si="242"/>
        <v/>
      </c>
      <c r="AY49" s="339">
        <f>망길_DATA!BY47+탈로_DATA!BY47</f>
        <v>2</v>
      </c>
      <c r="AZ49" s="339">
        <f>망길_DATA!BZ47+탈로_DATA!BZ47</f>
        <v>263</v>
      </c>
      <c r="BA49" s="258"/>
      <c r="BB49" s="264"/>
      <c r="BC49" s="547">
        <f>망길_DATA!CG47+탈로_DATA!CG47</f>
        <v>0</v>
      </c>
      <c r="BD49" s="972">
        <f>망길_DATA!CH47+탈로_DATA!CH47</f>
        <v>0</v>
      </c>
      <c r="BE49" s="1009">
        <f>망길_DATA!CI47+탈로_DATA!CI47</f>
        <v>8</v>
      </c>
      <c r="BF49" s="1010">
        <f>망길_DATA!CJ47+탈로_DATA!CJ47</f>
        <v>1280</v>
      </c>
      <c r="BG49" s="983" t="str">
        <f t="shared" si="243"/>
        <v/>
      </c>
      <c r="BH49" s="257" t="str">
        <f t="shared" si="244"/>
        <v/>
      </c>
      <c r="BI49" s="339">
        <f>망길_DATA!CO47+탈로_DATA!CO47</f>
        <v>0</v>
      </c>
      <c r="BJ49" s="339">
        <f>망길_DATA!CP47+탈로_DATA!CP47</f>
        <v>0</v>
      </c>
      <c r="BK49" s="258"/>
      <c r="BL49" s="264"/>
      <c r="BM49" s="547">
        <f>망길_DATA!CW47+탈로_DATA!CW47</f>
        <v>0</v>
      </c>
      <c r="BN49" s="339">
        <f>망길_DATA!CX47+탈로_DATA!CX47</f>
        <v>0</v>
      </c>
      <c r="BO49" s="339">
        <f>망길_DATA!CY47+탈로_DATA!CY47</f>
        <v>24</v>
      </c>
      <c r="BP49" s="339">
        <f>망길_DATA!CZ47+탈로_DATA!CZ47</f>
        <v>3560</v>
      </c>
      <c r="BQ49" s="257" t="str">
        <f t="shared" si="245"/>
        <v/>
      </c>
      <c r="BR49" s="257" t="str">
        <f t="shared" si="246"/>
        <v/>
      </c>
      <c r="BS49" s="339">
        <f>망길_DATA!DE47+탈로_DATA!DE47</f>
        <v>0</v>
      </c>
      <c r="BT49" s="339">
        <f>망길_DATA!DF47+탈로_DATA!DF47</f>
        <v>0</v>
      </c>
      <c r="BU49" s="258"/>
      <c r="BV49" s="264"/>
      <c r="BW49" s="547">
        <f>망길_DATA!DM47+탈로_DATA!DM47</f>
        <v>0</v>
      </c>
      <c r="BX49" s="339">
        <f>망길_DATA!DN47+탈로_DATA!DN47</f>
        <v>0</v>
      </c>
      <c r="BY49" s="339">
        <f>망길_DATA!DO47+탈로_DATA!DO47</f>
        <v>15</v>
      </c>
      <c r="BZ49" s="339">
        <f>망길_DATA!DP47+탈로_DATA!DP47</f>
        <v>2160</v>
      </c>
      <c r="CA49" s="257" t="str">
        <f t="shared" si="247"/>
        <v/>
      </c>
      <c r="CB49" s="257" t="str">
        <f t="shared" si="248"/>
        <v/>
      </c>
      <c r="CC49" s="339">
        <f>망길_DATA!DU47+탈로_DATA!DU47</f>
        <v>0</v>
      </c>
      <c r="CD49" s="339">
        <f>망길_DATA!DV47+탈로_DATA!DV47</f>
        <v>0</v>
      </c>
      <c r="CE49" s="258"/>
      <c r="CF49" s="264"/>
      <c r="CG49" s="547">
        <f>망길_DATA!EC47+탈로_DATA!EC47</f>
        <v>0</v>
      </c>
      <c r="CH49" s="339">
        <f>망길_DATA!ED47+탈로_DATA!ED47</f>
        <v>0</v>
      </c>
      <c r="CI49" s="339">
        <f>망길_DATA!EE47+탈로_DATA!EE47</f>
        <v>0</v>
      </c>
      <c r="CJ49" s="339">
        <f>망길_DATA!EF47+탈로_DATA!EF47</f>
        <v>0</v>
      </c>
      <c r="CK49" s="257" t="str">
        <f t="shared" si="249"/>
        <v/>
      </c>
      <c r="CL49" s="257" t="str">
        <f t="shared" si="250"/>
        <v/>
      </c>
      <c r="CM49" s="339">
        <f>망길_DATA!EK47+탈로_DATA!EK47</f>
        <v>4</v>
      </c>
      <c r="CN49" s="339">
        <f>망길_DATA!EL47+탈로_DATA!EL47</f>
        <v>760</v>
      </c>
      <c r="CO49" s="258"/>
      <c r="CP49" s="264"/>
      <c r="CQ49" s="547">
        <f>망길_DATA!ES47+탈로_DATA!ES47</f>
        <v>0</v>
      </c>
      <c r="CR49" s="339">
        <f>망길_DATA!ET47+탈로_DATA!ET47</f>
        <v>0</v>
      </c>
      <c r="CS49" s="339">
        <f>망길_DATA!EU47+탈로_DATA!EU47</f>
        <v>0</v>
      </c>
      <c r="CT49" s="339">
        <f>망길_DATA!EV47+탈로_DATA!EV47</f>
        <v>0</v>
      </c>
      <c r="CU49" s="257" t="str">
        <f t="shared" si="251"/>
        <v/>
      </c>
      <c r="CV49" s="257" t="str">
        <f t="shared" si="252"/>
        <v/>
      </c>
      <c r="CW49" s="339">
        <f>망길_DATA!FA47+탈로_DATA!FA47</f>
        <v>3</v>
      </c>
      <c r="CX49" s="339">
        <f>망길_DATA!FB47+탈로_DATA!FB47</f>
        <v>480</v>
      </c>
      <c r="CY49" s="258"/>
      <c r="CZ49" s="264"/>
      <c r="DA49" s="547">
        <f>망길_DATA!FI47+탈로_DATA!FI47</f>
        <v>0</v>
      </c>
      <c r="DB49" s="339">
        <f>망길_DATA!FJ47+탈로_DATA!FJ47</f>
        <v>0</v>
      </c>
      <c r="DC49" s="339">
        <f>망길_DATA!FK47+탈로_DATA!FK47</f>
        <v>0</v>
      </c>
      <c r="DD49" s="339">
        <f>망길_DATA!FL47+탈로_DATA!FL47</f>
        <v>0</v>
      </c>
      <c r="DE49" s="257" t="str">
        <f t="shared" si="253"/>
        <v/>
      </c>
      <c r="DF49" s="257" t="str">
        <f t="shared" si="254"/>
        <v/>
      </c>
      <c r="DG49" s="339">
        <f>망길_DATA!FQ47+탈로_DATA!FQ47</f>
        <v>0</v>
      </c>
      <c r="DH49" s="339">
        <f>망길_DATA!FR47+탈로_DATA!FR47</f>
        <v>0</v>
      </c>
      <c r="DI49" s="258"/>
      <c r="DJ49" s="264"/>
      <c r="DK49" s="547">
        <f>망길_DATA!FY47+탈로_DATA!FY47</f>
        <v>0</v>
      </c>
      <c r="DL49" s="339">
        <f>망길_DATA!FZ47+탈로_DATA!FZ47</f>
        <v>0</v>
      </c>
      <c r="DM49" s="339">
        <f>망길_DATA!GA47+탈로_DATA!GA47</f>
        <v>0</v>
      </c>
      <c r="DN49" s="339">
        <f>망길_DATA!GB47+탈로_DATA!GB47</f>
        <v>0</v>
      </c>
      <c r="DO49" s="257" t="str">
        <f t="shared" si="255"/>
        <v/>
      </c>
      <c r="DP49" s="257" t="str">
        <f t="shared" si="256"/>
        <v/>
      </c>
      <c r="DQ49" s="339">
        <f>망길_DATA!GG47+탈로_DATA!GG47</f>
        <v>38</v>
      </c>
      <c r="DR49" s="339">
        <f>망길_DATA!GH47+탈로_DATA!GH47</f>
        <v>6020</v>
      </c>
      <c r="DS49" s="258"/>
      <c r="DT49" s="264"/>
      <c r="DU49" s="547">
        <f>망길_DATA!GO47+탈로_DATA!GO47</f>
        <v>0</v>
      </c>
      <c r="DV49" s="339">
        <f>망길_DATA!GP47+탈로_DATA!GP47</f>
        <v>0</v>
      </c>
      <c r="DW49" s="339">
        <f>망길_DATA!GQ47+탈로_DATA!GQ47</f>
        <v>0</v>
      </c>
      <c r="DX49" s="339">
        <f>망길_DATA!GR47+탈로_DATA!GR47</f>
        <v>0</v>
      </c>
      <c r="DY49" s="257" t="str">
        <f t="shared" si="257"/>
        <v/>
      </c>
      <c r="DZ49" s="257" t="str">
        <f t="shared" si="258"/>
        <v/>
      </c>
      <c r="EA49" s="339">
        <f>망길_DATA!GW47+탈로_DATA!GW47</f>
        <v>14</v>
      </c>
      <c r="EB49" s="339">
        <f>망길_DATA!GX47+탈로_DATA!GX47</f>
        <v>3030</v>
      </c>
      <c r="EC49" s="258"/>
      <c r="ED49" s="264"/>
    </row>
    <row r="50" spans="1:134" s="127" customFormat="1">
      <c r="A50" s="14"/>
      <c r="B50" s="1664"/>
      <c r="C50" s="136"/>
      <c r="D50" s="132" t="s">
        <v>148</v>
      </c>
      <c r="E50" s="927">
        <f t="shared" si="277"/>
        <v>0</v>
      </c>
      <c r="F50" s="915">
        <f t="shared" si="278"/>
        <v>0</v>
      </c>
      <c r="G50" s="916">
        <f t="shared" si="279"/>
        <v>9</v>
      </c>
      <c r="H50" s="914">
        <f t="shared" si="280"/>
        <v>1560</v>
      </c>
      <c r="I50" s="917" t="str">
        <f t="shared" si="281"/>
        <v/>
      </c>
      <c r="J50" s="918" t="str">
        <f t="shared" si="282"/>
        <v/>
      </c>
      <c r="K50" s="916">
        <f t="shared" si="283"/>
        <v>29</v>
      </c>
      <c r="L50" s="914">
        <f t="shared" si="284"/>
        <v>4142</v>
      </c>
      <c r="M50" s="908">
        <f t="shared" si="285"/>
        <v>0.31034482758620685</v>
      </c>
      <c r="N50" s="909">
        <f t="shared" si="286"/>
        <v>0.37662964751327865</v>
      </c>
      <c r="O50" s="339">
        <f>망길_DATA!U47+탈로_DATA!U47</f>
        <v>0</v>
      </c>
      <c r="P50" s="975">
        <f>망길_DATA!V47+탈로_DATA!V47</f>
        <v>0</v>
      </c>
      <c r="Q50" s="1009">
        <f>망길_DATA!W47+탈로_DATA!W47</f>
        <v>0</v>
      </c>
      <c r="R50" s="1015">
        <f>망길_DATA!X47+탈로_DATA!X47</f>
        <v>0</v>
      </c>
      <c r="S50" s="983" t="str">
        <f t="shared" si="259"/>
        <v/>
      </c>
      <c r="T50" s="257" t="str">
        <f t="shared" si="260"/>
        <v/>
      </c>
      <c r="U50" s="341">
        <f>망길_DATA!AC47+탈로_DATA!AC47</f>
        <v>0</v>
      </c>
      <c r="V50" s="341">
        <f>망길_DATA!AD47+탈로_DATA!AD47</f>
        <v>0</v>
      </c>
      <c r="W50" s="258"/>
      <c r="X50" s="264"/>
      <c r="Y50" s="547">
        <f>망길_DATA!AK47+탈로_DATA!AK47</f>
        <v>0</v>
      </c>
      <c r="Z50" s="975">
        <f>망길_DATA!AL47+탈로_DATA!AL47</f>
        <v>0</v>
      </c>
      <c r="AA50" s="1009">
        <f>망길_DATA!AM47+탈로_DATA!AM47</f>
        <v>3</v>
      </c>
      <c r="AB50" s="1015">
        <f>망길_DATA!AN47+탈로_DATA!AN47</f>
        <v>720</v>
      </c>
      <c r="AC50" s="983" t="str">
        <f t="shared" si="261"/>
        <v/>
      </c>
      <c r="AD50" s="257" t="str">
        <f t="shared" si="262"/>
        <v/>
      </c>
      <c r="AE50" s="341">
        <f>망길_DATA!AS47+탈로_DATA!AS47</f>
        <v>0</v>
      </c>
      <c r="AF50" s="341">
        <f>망길_DATA!AT47+탈로_DATA!AT47</f>
        <v>0</v>
      </c>
      <c r="AG50" s="258"/>
      <c r="AH50" s="264"/>
      <c r="AI50" s="547">
        <f>망길_DATA!BA48+탈로_DATA!BA48</f>
        <v>0</v>
      </c>
      <c r="AJ50" s="972">
        <f>망길_DATA!BB48+탈로_DATA!BB48</f>
        <v>0</v>
      </c>
      <c r="AK50" s="1009">
        <f>망길_DATA!BC48+탈로_DATA!BC48</f>
        <v>0</v>
      </c>
      <c r="AL50" s="1010">
        <f>망길_DATA!BD48+탈로_DATA!BD48</f>
        <v>0</v>
      </c>
      <c r="AM50" s="983" t="str">
        <f t="shared" si="239"/>
        <v/>
      </c>
      <c r="AN50" s="257" t="str">
        <f t="shared" si="240"/>
        <v/>
      </c>
      <c r="AO50" s="339">
        <f>망길_DATA!BI48+탈로_DATA!BI48</f>
        <v>0</v>
      </c>
      <c r="AP50" s="339">
        <f>망길_DATA!BJ48+탈로_DATA!BJ48</f>
        <v>0</v>
      </c>
      <c r="AQ50" s="258"/>
      <c r="AR50" s="264"/>
      <c r="AS50" s="547">
        <f>망길_DATA!BQ48+탈로_DATA!BQ48</f>
        <v>0</v>
      </c>
      <c r="AT50" s="972">
        <f>망길_DATA!BR48+탈로_DATA!BR48</f>
        <v>0</v>
      </c>
      <c r="AU50" s="1009">
        <f>망길_DATA!BS48+탈로_DATA!BS48</f>
        <v>4</v>
      </c>
      <c r="AV50" s="1010">
        <f>망길_DATA!BT48+탈로_DATA!BT48</f>
        <v>520</v>
      </c>
      <c r="AW50" s="983" t="str">
        <f t="shared" si="241"/>
        <v/>
      </c>
      <c r="AX50" s="257" t="str">
        <f t="shared" si="242"/>
        <v/>
      </c>
      <c r="AY50" s="339">
        <f>망길_DATA!BY48+탈로_DATA!BY48</f>
        <v>17</v>
      </c>
      <c r="AZ50" s="339">
        <f>망길_DATA!BZ48+탈로_DATA!BZ48</f>
        <v>2342</v>
      </c>
      <c r="BA50" s="258"/>
      <c r="BB50" s="264"/>
      <c r="BC50" s="547">
        <f>망길_DATA!CG48+탈로_DATA!CG48</f>
        <v>0</v>
      </c>
      <c r="BD50" s="972">
        <f>망길_DATA!CH48+탈로_DATA!CH48</f>
        <v>0</v>
      </c>
      <c r="BE50" s="1009">
        <f>망길_DATA!CI48+탈로_DATA!CI48</f>
        <v>2</v>
      </c>
      <c r="BF50" s="1010">
        <f>망길_DATA!CJ48+탈로_DATA!CJ48</f>
        <v>320</v>
      </c>
      <c r="BG50" s="983" t="str">
        <f t="shared" si="243"/>
        <v/>
      </c>
      <c r="BH50" s="257" t="str">
        <f t="shared" si="244"/>
        <v/>
      </c>
      <c r="BI50" s="339">
        <f>망길_DATA!CO48+탈로_DATA!CO48</f>
        <v>0</v>
      </c>
      <c r="BJ50" s="339">
        <f>망길_DATA!CP48+탈로_DATA!CP48</f>
        <v>0</v>
      </c>
      <c r="BK50" s="258"/>
      <c r="BL50" s="264"/>
      <c r="BM50" s="547">
        <f>망길_DATA!CW48+탈로_DATA!CW48</f>
        <v>0</v>
      </c>
      <c r="BN50" s="339">
        <f>망길_DATA!CX48+탈로_DATA!CX48</f>
        <v>0</v>
      </c>
      <c r="BO50" s="339">
        <f>망길_DATA!CY48+탈로_DATA!CY48</f>
        <v>0</v>
      </c>
      <c r="BP50" s="339">
        <f>망길_DATA!CZ48+탈로_DATA!CZ48</f>
        <v>0</v>
      </c>
      <c r="BQ50" s="257" t="str">
        <f t="shared" si="245"/>
        <v/>
      </c>
      <c r="BR50" s="257" t="str">
        <f t="shared" si="246"/>
        <v/>
      </c>
      <c r="BS50" s="339">
        <f>망길_DATA!DE48+탈로_DATA!DE48</f>
        <v>0</v>
      </c>
      <c r="BT50" s="339">
        <f>망길_DATA!DF48+탈로_DATA!DF48</f>
        <v>0</v>
      </c>
      <c r="BU50" s="258"/>
      <c r="BV50" s="264"/>
      <c r="BW50" s="547">
        <f>망길_DATA!DM48+탈로_DATA!DM48</f>
        <v>0</v>
      </c>
      <c r="BX50" s="339">
        <f>망길_DATA!DN48+탈로_DATA!DN48</f>
        <v>0</v>
      </c>
      <c r="BY50" s="339">
        <f>망길_DATA!DO48+탈로_DATA!DO48</f>
        <v>0</v>
      </c>
      <c r="BZ50" s="339">
        <f>망길_DATA!DP48+탈로_DATA!DP48</f>
        <v>0</v>
      </c>
      <c r="CA50" s="257" t="str">
        <f t="shared" si="247"/>
        <v/>
      </c>
      <c r="CB50" s="257" t="str">
        <f t="shared" si="248"/>
        <v/>
      </c>
      <c r="CC50" s="339">
        <f>망길_DATA!DU48+탈로_DATA!DU48</f>
        <v>0</v>
      </c>
      <c r="CD50" s="339">
        <f>망길_DATA!DV48+탈로_DATA!DV48</f>
        <v>0</v>
      </c>
      <c r="CE50" s="258"/>
      <c r="CF50" s="264"/>
      <c r="CG50" s="547">
        <f>망길_DATA!EC48+탈로_DATA!EC48</f>
        <v>0</v>
      </c>
      <c r="CH50" s="339">
        <f>망길_DATA!ED48+탈로_DATA!ED48</f>
        <v>0</v>
      </c>
      <c r="CI50" s="339">
        <f>망길_DATA!EE48+탈로_DATA!EE48</f>
        <v>0</v>
      </c>
      <c r="CJ50" s="339">
        <f>망길_DATA!EF48+탈로_DATA!EF48</f>
        <v>0</v>
      </c>
      <c r="CK50" s="257" t="str">
        <f t="shared" si="249"/>
        <v/>
      </c>
      <c r="CL50" s="257" t="str">
        <f t="shared" si="250"/>
        <v/>
      </c>
      <c r="CM50" s="339">
        <f>망길_DATA!EK48+탈로_DATA!EK48</f>
        <v>0</v>
      </c>
      <c r="CN50" s="339">
        <f>망길_DATA!EL48+탈로_DATA!EL48</f>
        <v>0</v>
      </c>
      <c r="CO50" s="258"/>
      <c r="CP50" s="264"/>
      <c r="CQ50" s="547">
        <f>망길_DATA!ES48+탈로_DATA!ES48</f>
        <v>0</v>
      </c>
      <c r="CR50" s="339">
        <f>망길_DATA!ET48+탈로_DATA!ET48</f>
        <v>0</v>
      </c>
      <c r="CS50" s="339">
        <f>망길_DATA!EU48+탈로_DATA!EU48</f>
        <v>0</v>
      </c>
      <c r="CT50" s="339">
        <f>망길_DATA!EV48+탈로_DATA!EV48</f>
        <v>0</v>
      </c>
      <c r="CU50" s="257" t="str">
        <f t="shared" si="251"/>
        <v/>
      </c>
      <c r="CV50" s="257" t="str">
        <f t="shared" si="252"/>
        <v/>
      </c>
      <c r="CW50" s="339">
        <f>망길_DATA!FA48+탈로_DATA!FA48</f>
        <v>8</v>
      </c>
      <c r="CX50" s="339">
        <f>망길_DATA!FB48+탈로_DATA!FB48</f>
        <v>1200</v>
      </c>
      <c r="CY50" s="258"/>
      <c r="CZ50" s="264"/>
      <c r="DA50" s="547">
        <f>망길_DATA!FI48+탈로_DATA!FI48</f>
        <v>0</v>
      </c>
      <c r="DB50" s="339">
        <f>망길_DATA!FJ48+탈로_DATA!FJ48</f>
        <v>0</v>
      </c>
      <c r="DC50" s="339">
        <f>망길_DATA!FK48+탈로_DATA!FK48</f>
        <v>0</v>
      </c>
      <c r="DD50" s="339">
        <f>망길_DATA!FL48+탈로_DATA!FL48</f>
        <v>0</v>
      </c>
      <c r="DE50" s="257" t="str">
        <f t="shared" si="253"/>
        <v/>
      </c>
      <c r="DF50" s="257" t="str">
        <f t="shared" si="254"/>
        <v/>
      </c>
      <c r="DG50" s="339">
        <f>망길_DATA!FQ48+탈로_DATA!FQ48</f>
        <v>0</v>
      </c>
      <c r="DH50" s="339">
        <f>망길_DATA!FR48+탈로_DATA!FR48</f>
        <v>0</v>
      </c>
      <c r="DI50" s="258"/>
      <c r="DJ50" s="264"/>
      <c r="DK50" s="547">
        <f>망길_DATA!FY48+탈로_DATA!FY48</f>
        <v>0</v>
      </c>
      <c r="DL50" s="339">
        <f>망길_DATA!FZ48+탈로_DATA!FZ48</f>
        <v>0</v>
      </c>
      <c r="DM50" s="339">
        <f>망길_DATA!GA48+탈로_DATA!GA48</f>
        <v>0</v>
      </c>
      <c r="DN50" s="339">
        <f>망길_DATA!GB48+탈로_DATA!GB48</f>
        <v>0</v>
      </c>
      <c r="DO50" s="257" t="str">
        <f t="shared" si="255"/>
        <v/>
      </c>
      <c r="DP50" s="257" t="str">
        <f t="shared" si="256"/>
        <v/>
      </c>
      <c r="DQ50" s="339">
        <f>망길_DATA!GG48+탈로_DATA!GG48</f>
        <v>4</v>
      </c>
      <c r="DR50" s="339">
        <f>망길_DATA!GH48+탈로_DATA!GH48</f>
        <v>600</v>
      </c>
      <c r="DS50" s="258"/>
      <c r="DT50" s="264"/>
      <c r="DU50" s="547">
        <f>망길_DATA!GO48+탈로_DATA!GO48</f>
        <v>0</v>
      </c>
      <c r="DV50" s="339">
        <f>망길_DATA!GP48+탈로_DATA!GP48</f>
        <v>0</v>
      </c>
      <c r="DW50" s="339">
        <f>망길_DATA!GQ48+탈로_DATA!GQ48</f>
        <v>0</v>
      </c>
      <c r="DX50" s="339">
        <f>망길_DATA!GR48+탈로_DATA!GR48</f>
        <v>0</v>
      </c>
      <c r="DY50" s="257" t="str">
        <f t="shared" si="257"/>
        <v/>
      </c>
      <c r="DZ50" s="257" t="str">
        <f t="shared" si="258"/>
        <v/>
      </c>
      <c r="EA50" s="339">
        <f>망길_DATA!GW48+탈로_DATA!GW48</f>
        <v>0</v>
      </c>
      <c r="EB50" s="339">
        <f>망길_DATA!GX48+탈로_DATA!GX48</f>
        <v>0</v>
      </c>
      <c r="EC50" s="258"/>
      <c r="ED50" s="264"/>
    </row>
    <row r="51" spans="1:134" s="127" customFormat="1">
      <c r="A51" s="14"/>
      <c r="B51" s="1664"/>
      <c r="C51" s="136"/>
      <c r="D51" s="132" t="s">
        <v>149</v>
      </c>
      <c r="E51" s="927">
        <f t="shared" si="277"/>
        <v>0</v>
      </c>
      <c r="F51" s="915">
        <f t="shared" si="278"/>
        <v>0</v>
      </c>
      <c r="G51" s="916">
        <f t="shared" si="279"/>
        <v>232</v>
      </c>
      <c r="H51" s="914">
        <f t="shared" si="280"/>
        <v>37350</v>
      </c>
      <c r="I51" s="917" t="str">
        <f t="shared" si="281"/>
        <v/>
      </c>
      <c r="J51" s="918" t="str">
        <f t="shared" si="282"/>
        <v/>
      </c>
      <c r="K51" s="916">
        <f t="shared" si="283"/>
        <v>141</v>
      </c>
      <c r="L51" s="914">
        <f t="shared" si="284"/>
        <v>24379</v>
      </c>
      <c r="M51" s="908">
        <f t="shared" si="285"/>
        <v>1.645390070921986</v>
      </c>
      <c r="N51" s="909">
        <f t="shared" si="286"/>
        <v>1.5320562779441322</v>
      </c>
      <c r="O51" s="339">
        <f>망길_DATA!U48+탈로_DATA!U48</f>
        <v>0</v>
      </c>
      <c r="P51" s="975">
        <f>망길_DATA!V48+탈로_DATA!V48</f>
        <v>0</v>
      </c>
      <c r="Q51" s="1009">
        <f>망길_DATA!W48+탈로_DATA!W48</f>
        <v>33</v>
      </c>
      <c r="R51" s="1015">
        <f>망길_DATA!X48+탈로_DATA!X48</f>
        <v>6890</v>
      </c>
      <c r="S51" s="983" t="str">
        <f t="shared" si="259"/>
        <v/>
      </c>
      <c r="T51" s="257" t="str">
        <f t="shared" si="260"/>
        <v/>
      </c>
      <c r="U51" s="341">
        <f>망길_DATA!AC48+탈로_DATA!AC48</f>
        <v>0</v>
      </c>
      <c r="V51" s="341">
        <f>망길_DATA!AD48+탈로_DATA!AD48</f>
        <v>0</v>
      </c>
      <c r="W51" s="258"/>
      <c r="X51" s="264"/>
      <c r="Y51" s="547">
        <f>망길_DATA!AK48+탈로_DATA!AK48</f>
        <v>0</v>
      </c>
      <c r="Z51" s="975">
        <f>망길_DATA!AL48+탈로_DATA!AL48</f>
        <v>0</v>
      </c>
      <c r="AA51" s="1009">
        <f>망길_DATA!AM48+탈로_DATA!AM48</f>
        <v>28</v>
      </c>
      <c r="AB51" s="1015">
        <f>망길_DATA!AN48+탈로_DATA!AN48</f>
        <v>5800</v>
      </c>
      <c r="AC51" s="983" t="str">
        <f t="shared" si="261"/>
        <v/>
      </c>
      <c r="AD51" s="257" t="str">
        <f t="shared" si="262"/>
        <v/>
      </c>
      <c r="AE51" s="341">
        <f>망길_DATA!AS48+탈로_DATA!AS48</f>
        <v>0</v>
      </c>
      <c r="AF51" s="341">
        <f>망길_DATA!AT48+탈로_DATA!AT48</f>
        <v>0</v>
      </c>
      <c r="AG51" s="258"/>
      <c r="AH51" s="264"/>
      <c r="AI51" s="547">
        <f>망길_DATA!BA49+탈로_DATA!BA49</f>
        <v>0</v>
      </c>
      <c r="AJ51" s="972">
        <f>망길_DATA!BB49+탈로_DATA!BB49</f>
        <v>0</v>
      </c>
      <c r="AK51" s="1009">
        <f>망길_DATA!BC49+탈로_DATA!BC49</f>
        <v>9</v>
      </c>
      <c r="AL51" s="1010">
        <f>망길_DATA!BD49+탈로_DATA!BD49</f>
        <v>1440</v>
      </c>
      <c r="AM51" s="983" t="str">
        <f t="shared" si="239"/>
        <v/>
      </c>
      <c r="AN51" s="257" t="str">
        <f t="shared" si="240"/>
        <v/>
      </c>
      <c r="AO51" s="339">
        <f>망길_DATA!BI49+탈로_DATA!BI49</f>
        <v>0</v>
      </c>
      <c r="AP51" s="339">
        <f>망길_DATA!BJ49+탈로_DATA!BJ49</f>
        <v>0</v>
      </c>
      <c r="AQ51" s="258"/>
      <c r="AR51" s="264"/>
      <c r="AS51" s="547">
        <f>망길_DATA!BQ49+탈로_DATA!BQ49</f>
        <v>0</v>
      </c>
      <c r="AT51" s="972">
        <f>망길_DATA!BR49+탈로_DATA!BR49</f>
        <v>0</v>
      </c>
      <c r="AU51" s="1009">
        <f>망길_DATA!BS49+탈로_DATA!BS49</f>
        <v>22</v>
      </c>
      <c r="AV51" s="1010">
        <f>망길_DATA!BT49+탈로_DATA!BT49</f>
        <v>2980</v>
      </c>
      <c r="AW51" s="983" t="str">
        <f t="shared" si="241"/>
        <v/>
      </c>
      <c r="AX51" s="257" t="str">
        <f t="shared" si="242"/>
        <v/>
      </c>
      <c r="AY51" s="339">
        <f>망길_DATA!BY49+탈로_DATA!BY49</f>
        <v>12</v>
      </c>
      <c r="AZ51" s="339">
        <f>망길_DATA!BZ49+탈로_DATA!BZ49</f>
        <v>1639</v>
      </c>
      <c r="BA51" s="258"/>
      <c r="BB51" s="264"/>
      <c r="BC51" s="547">
        <f>망길_DATA!CG49+탈로_DATA!CG49</f>
        <v>0</v>
      </c>
      <c r="BD51" s="972">
        <f>망길_DATA!CH49+탈로_DATA!CH49</f>
        <v>0</v>
      </c>
      <c r="BE51" s="1009">
        <f>망길_DATA!CI49+탈로_DATA!CI49</f>
        <v>77</v>
      </c>
      <c r="BF51" s="1010">
        <f>망길_DATA!CJ49+탈로_DATA!CJ49</f>
        <v>10160</v>
      </c>
      <c r="BG51" s="983" t="str">
        <f t="shared" si="243"/>
        <v/>
      </c>
      <c r="BH51" s="257" t="str">
        <f t="shared" si="244"/>
        <v/>
      </c>
      <c r="BI51" s="339">
        <f>망길_DATA!CO49+탈로_DATA!CO49</f>
        <v>12</v>
      </c>
      <c r="BJ51" s="339">
        <f>망길_DATA!CP49+탈로_DATA!CP49</f>
        <v>1800</v>
      </c>
      <c r="BK51" s="258"/>
      <c r="BL51" s="264"/>
      <c r="BM51" s="547">
        <f>망길_DATA!CW49+탈로_DATA!CW49</f>
        <v>0</v>
      </c>
      <c r="BN51" s="339">
        <f>망길_DATA!CX49+탈로_DATA!CX49</f>
        <v>0</v>
      </c>
      <c r="BO51" s="339">
        <f>망길_DATA!CY49+탈로_DATA!CY49</f>
        <v>60</v>
      </c>
      <c r="BP51" s="339">
        <f>망길_DATA!CZ49+탈로_DATA!CZ49</f>
        <v>9600</v>
      </c>
      <c r="BQ51" s="257" t="str">
        <f t="shared" si="245"/>
        <v/>
      </c>
      <c r="BR51" s="257" t="str">
        <f t="shared" si="246"/>
        <v/>
      </c>
      <c r="BS51" s="339">
        <f>망길_DATA!DE49+탈로_DATA!DE49</f>
        <v>22</v>
      </c>
      <c r="BT51" s="339">
        <f>망길_DATA!DF49+탈로_DATA!DF49</f>
        <v>3660</v>
      </c>
      <c r="BU51" s="258"/>
      <c r="BV51" s="264"/>
      <c r="BW51" s="547">
        <f>망길_DATA!DM49+탈로_DATA!DM49</f>
        <v>0</v>
      </c>
      <c r="BX51" s="339">
        <f>망길_DATA!DN49+탈로_DATA!DN49</f>
        <v>0</v>
      </c>
      <c r="BY51" s="339">
        <f>망길_DATA!DO49+탈로_DATA!DO49</f>
        <v>3</v>
      </c>
      <c r="BZ51" s="339">
        <f>망길_DATA!DP49+탈로_DATA!DP49</f>
        <v>480</v>
      </c>
      <c r="CA51" s="257" t="str">
        <f t="shared" si="247"/>
        <v/>
      </c>
      <c r="CB51" s="257" t="str">
        <f t="shared" si="248"/>
        <v/>
      </c>
      <c r="CC51" s="339">
        <f>망길_DATA!DU49+탈로_DATA!DU49</f>
        <v>13</v>
      </c>
      <c r="CD51" s="339">
        <f>망길_DATA!DV49+탈로_DATA!DV49</f>
        <v>2410</v>
      </c>
      <c r="CE51" s="258"/>
      <c r="CF51" s="264"/>
      <c r="CG51" s="547">
        <f>망길_DATA!EC49+탈로_DATA!EC49</f>
        <v>0</v>
      </c>
      <c r="CH51" s="339">
        <f>망길_DATA!ED49+탈로_DATA!ED49</f>
        <v>0</v>
      </c>
      <c r="CI51" s="339">
        <f>망길_DATA!EE49+탈로_DATA!EE49</f>
        <v>0</v>
      </c>
      <c r="CJ51" s="339">
        <f>망길_DATA!EF49+탈로_DATA!EF49</f>
        <v>0</v>
      </c>
      <c r="CK51" s="257" t="str">
        <f t="shared" si="249"/>
        <v/>
      </c>
      <c r="CL51" s="257" t="str">
        <f t="shared" si="250"/>
        <v/>
      </c>
      <c r="CM51" s="339">
        <f>망길_DATA!EK49+탈로_DATA!EK49</f>
        <v>2</v>
      </c>
      <c r="CN51" s="339">
        <f>망길_DATA!EL49+탈로_DATA!EL49</f>
        <v>290</v>
      </c>
      <c r="CO51" s="258"/>
      <c r="CP51" s="264"/>
      <c r="CQ51" s="547">
        <f>망길_DATA!ES49+탈로_DATA!ES49</f>
        <v>0</v>
      </c>
      <c r="CR51" s="339">
        <f>망길_DATA!ET49+탈로_DATA!ET49</f>
        <v>0</v>
      </c>
      <c r="CS51" s="339">
        <f>망길_DATA!EU49+탈로_DATA!EU49</f>
        <v>0</v>
      </c>
      <c r="CT51" s="339">
        <f>망길_DATA!EV49+탈로_DATA!EV49</f>
        <v>0</v>
      </c>
      <c r="CU51" s="257" t="str">
        <f t="shared" si="251"/>
        <v/>
      </c>
      <c r="CV51" s="257" t="str">
        <f t="shared" si="252"/>
        <v/>
      </c>
      <c r="CW51" s="339">
        <f>망길_DATA!FA49+탈로_DATA!FA49</f>
        <v>2</v>
      </c>
      <c r="CX51" s="339">
        <f>망길_DATA!FB49+탈로_DATA!FB49</f>
        <v>380</v>
      </c>
      <c r="CY51" s="258"/>
      <c r="CZ51" s="264"/>
      <c r="DA51" s="547">
        <f>망길_DATA!FI49+탈로_DATA!FI49</f>
        <v>0</v>
      </c>
      <c r="DB51" s="339">
        <f>망길_DATA!FJ49+탈로_DATA!FJ49</f>
        <v>0</v>
      </c>
      <c r="DC51" s="339">
        <f>망길_DATA!FK49+탈로_DATA!FK49</f>
        <v>0</v>
      </c>
      <c r="DD51" s="339">
        <f>망길_DATA!FL49+탈로_DATA!FL49</f>
        <v>0</v>
      </c>
      <c r="DE51" s="257" t="str">
        <f t="shared" si="253"/>
        <v/>
      </c>
      <c r="DF51" s="257" t="str">
        <f t="shared" si="254"/>
        <v/>
      </c>
      <c r="DG51" s="339">
        <f>망길_DATA!FQ49+탈로_DATA!FQ49</f>
        <v>2</v>
      </c>
      <c r="DH51" s="339">
        <f>망길_DATA!FR49+탈로_DATA!FR49</f>
        <v>380</v>
      </c>
      <c r="DI51" s="258"/>
      <c r="DJ51" s="264"/>
      <c r="DK51" s="547">
        <f>망길_DATA!FY49+탈로_DATA!FY49</f>
        <v>0</v>
      </c>
      <c r="DL51" s="339">
        <f>망길_DATA!FZ49+탈로_DATA!FZ49</f>
        <v>0</v>
      </c>
      <c r="DM51" s="339">
        <f>망길_DATA!GA49+탈로_DATA!GA49</f>
        <v>0</v>
      </c>
      <c r="DN51" s="339">
        <f>망길_DATA!GB49+탈로_DATA!GB49</f>
        <v>0</v>
      </c>
      <c r="DO51" s="257" t="str">
        <f t="shared" si="255"/>
        <v/>
      </c>
      <c r="DP51" s="257" t="str">
        <f t="shared" si="256"/>
        <v/>
      </c>
      <c r="DQ51" s="339">
        <f>망길_DATA!GG49+탈로_DATA!GG49</f>
        <v>29</v>
      </c>
      <c r="DR51" s="339">
        <f>망길_DATA!GH49+탈로_DATA!GH49</f>
        <v>5030</v>
      </c>
      <c r="DS51" s="258"/>
      <c r="DT51" s="264"/>
      <c r="DU51" s="547">
        <f>망길_DATA!GO49+탈로_DATA!GO49</f>
        <v>0</v>
      </c>
      <c r="DV51" s="339">
        <f>망길_DATA!GP49+탈로_DATA!GP49</f>
        <v>0</v>
      </c>
      <c r="DW51" s="339">
        <f>망길_DATA!GQ49+탈로_DATA!GQ49</f>
        <v>0</v>
      </c>
      <c r="DX51" s="339">
        <f>망길_DATA!GR49+탈로_DATA!GR49</f>
        <v>0</v>
      </c>
      <c r="DY51" s="257" t="str">
        <f t="shared" si="257"/>
        <v/>
      </c>
      <c r="DZ51" s="257" t="str">
        <f t="shared" si="258"/>
        <v/>
      </c>
      <c r="EA51" s="339">
        <f>망길_DATA!GW49+탈로_DATA!GW49</f>
        <v>47</v>
      </c>
      <c r="EB51" s="339">
        <f>망길_DATA!GX49+탈로_DATA!GX49</f>
        <v>8790</v>
      </c>
      <c r="EC51" s="258"/>
      <c r="ED51" s="264"/>
    </row>
    <row r="52" spans="1:134" s="127" customFormat="1">
      <c r="A52" s="14"/>
      <c r="B52" s="1664"/>
      <c r="C52" s="136"/>
      <c r="D52" s="132" t="s">
        <v>150</v>
      </c>
      <c r="E52" s="927">
        <f t="shared" si="277"/>
        <v>0</v>
      </c>
      <c r="F52" s="915">
        <f t="shared" si="278"/>
        <v>0</v>
      </c>
      <c r="G52" s="916">
        <f t="shared" si="279"/>
        <v>430</v>
      </c>
      <c r="H52" s="914">
        <f t="shared" si="280"/>
        <v>73766</v>
      </c>
      <c r="I52" s="917" t="str">
        <f t="shared" si="281"/>
        <v/>
      </c>
      <c r="J52" s="918" t="str">
        <f t="shared" si="282"/>
        <v/>
      </c>
      <c r="K52" s="916">
        <f t="shared" si="283"/>
        <v>487</v>
      </c>
      <c r="L52" s="914">
        <f t="shared" si="284"/>
        <v>79781</v>
      </c>
      <c r="M52" s="908">
        <f t="shared" si="285"/>
        <v>0.88295687885010266</v>
      </c>
      <c r="N52" s="909">
        <f t="shared" si="286"/>
        <v>0.92460610922400066</v>
      </c>
      <c r="O52" s="339">
        <f>망길_DATA!U49+탈로_DATA!U49</f>
        <v>0</v>
      </c>
      <c r="P52" s="975">
        <f>망길_DATA!V49+탈로_DATA!V49</f>
        <v>0</v>
      </c>
      <c r="Q52" s="1009">
        <f>망길_DATA!W49+탈로_DATA!W49</f>
        <v>131</v>
      </c>
      <c r="R52" s="1015">
        <f>망길_DATA!X49+탈로_DATA!X49</f>
        <v>25866</v>
      </c>
      <c r="S52" s="983" t="str">
        <f t="shared" si="259"/>
        <v/>
      </c>
      <c r="T52" s="257" t="str">
        <f t="shared" si="260"/>
        <v/>
      </c>
      <c r="U52" s="341">
        <f>망길_DATA!AC49+탈로_DATA!AC49</f>
        <v>0</v>
      </c>
      <c r="V52" s="341">
        <f>망길_DATA!AD49+탈로_DATA!AD49</f>
        <v>0</v>
      </c>
      <c r="W52" s="258"/>
      <c r="X52" s="264"/>
      <c r="Y52" s="547">
        <f>망길_DATA!AK49+탈로_DATA!AK49</f>
        <v>0</v>
      </c>
      <c r="Z52" s="975">
        <f>망길_DATA!AL49+탈로_DATA!AL49</f>
        <v>0</v>
      </c>
      <c r="AA52" s="1009">
        <f>망길_DATA!AM49+탈로_DATA!AM49</f>
        <v>85</v>
      </c>
      <c r="AB52" s="1015">
        <f>망길_DATA!AN49+탈로_DATA!AN49</f>
        <v>17100</v>
      </c>
      <c r="AC52" s="983" t="str">
        <f t="shared" si="261"/>
        <v/>
      </c>
      <c r="AD52" s="257" t="str">
        <f t="shared" si="262"/>
        <v/>
      </c>
      <c r="AE52" s="341">
        <f>망길_DATA!AS49+탈로_DATA!AS49</f>
        <v>0</v>
      </c>
      <c r="AF52" s="341">
        <f>망길_DATA!AT49+탈로_DATA!AT49</f>
        <v>0</v>
      </c>
      <c r="AG52" s="258"/>
      <c r="AH52" s="264"/>
      <c r="AI52" s="547">
        <f>망길_DATA!BA50+탈로_DATA!BA50</f>
        <v>0</v>
      </c>
      <c r="AJ52" s="972">
        <f>망길_DATA!BB50+탈로_DATA!BB50</f>
        <v>0</v>
      </c>
      <c r="AK52" s="1009">
        <f>망길_DATA!BC50+탈로_DATA!BC50</f>
        <v>88</v>
      </c>
      <c r="AL52" s="1010">
        <f>망길_DATA!BD50+탈로_DATA!BD50</f>
        <v>12880</v>
      </c>
      <c r="AM52" s="983" t="str">
        <f t="shared" si="239"/>
        <v/>
      </c>
      <c r="AN52" s="257" t="str">
        <f t="shared" si="240"/>
        <v/>
      </c>
      <c r="AO52" s="339">
        <f>망길_DATA!BI50+탈로_DATA!BI50</f>
        <v>0</v>
      </c>
      <c r="AP52" s="339">
        <f>망길_DATA!BJ50+탈로_DATA!BJ50</f>
        <v>0</v>
      </c>
      <c r="AQ52" s="258"/>
      <c r="AR52" s="264"/>
      <c r="AS52" s="547">
        <f>망길_DATA!BQ50+탈로_DATA!BQ50</f>
        <v>0</v>
      </c>
      <c r="AT52" s="972">
        <f>망길_DATA!BR50+탈로_DATA!BR50</f>
        <v>0</v>
      </c>
      <c r="AU52" s="1009">
        <f>망길_DATA!BS50+탈로_DATA!BS50</f>
        <v>40</v>
      </c>
      <c r="AV52" s="1010">
        <f>망길_DATA!BT50+탈로_DATA!BT50</f>
        <v>5760</v>
      </c>
      <c r="AW52" s="983" t="str">
        <f t="shared" si="241"/>
        <v/>
      </c>
      <c r="AX52" s="257" t="str">
        <f t="shared" si="242"/>
        <v/>
      </c>
      <c r="AY52" s="339">
        <f>망길_DATA!BY50+탈로_DATA!BY50</f>
        <v>68</v>
      </c>
      <c r="AZ52" s="339">
        <f>망길_DATA!BZ50+탈로_DATA!BZ50</f>
        <v>10615</v>
      </c>
      <c r="BA52" s="258"/>
      <c r="BB52" s="264"/>
      <c r="BC52" s="547">
        <f>망길_DATA!CG50+탈로_DATA!CG50</f>
        <v>0</v>
      </c>
      <c r="BD52" s="972">
        <f>망길_DATA!CH50+탈로_DATA!CH50</f>
        <v>0</v>
      </c>
      <c r="BE52" s="1009">
        <f>망길_DATA!CI50+탈로_DATA!CI50</f>
        <v>74</v>
      </c>
      <c r="BF52" s="1010">
        <f>망길_DATA!CJ50+탈로_DATA!CJ50</f>
        <v>10400</v>
      </c>
      <c r="BG52" s="983" t="str">
        <f t="shared" si="243"/>
        <v/>
      </c>
      <c r="BH52" s="257" t="str">
        <f t="shared" si="244"/>
        <v/>
      </c>
      <c r="BI52" s="339">
        <f>망길_DATA!CO50+탈로_DATA!CO50</f>
        <v>46</v>
      </c>
      <c r="BJ52" s="339">
        <f>망길_DATA!CP50+탈로_DATA!CP50</f>
        <v>8140</v>
      </c>
      <c r="BK52" s="258"/>
      <c r="BL52" s="264"/>
      <c r="BM52" s="547">
        <f>망길_DATA!CW50+탈로_DATA!CW50</f>
        <v>0</v>
      </c>
      <c r="BN52" s="339">
        <f>망길_DATA!CX50+탈로_DATA!CX50</f>
        <v>0</v>
      </c>
      <c r="BO52" s="339">
        <f>망길_DATA!CY50+탈로_DATA!CY50</f>
        <v>6</v>
      </c>
      <c r="BP52" s="339">
        <f>망길_DATA!CZ50+탈로_DATA!CZ50</f>
        <v>880</v>
      </c>
      <c r="BQ52" s="257" t="str">
        <f t="shared" si="245"/>
        <v/>
      </c>
      <c r="BR52" s="257" t="str">
        <f t="shared" si="246"/>
        <v/>
      </c>
      <c r="BS52" s="339">
        <f>망길_DATA!DE50+탈로_DATA!DE50</f>
        <v>13</v>
      </c>
      <c r="BT52" s="339">
        <f>망길_DATA!DF50+탈로_DATA!DF50</f>
        <v>2250</v>
      </c>
      <c r="BU52" s="258"/>
      <c r="BV52" s="264"/>
      <c r="BW52" s="547">
        <f>망길_DATA!DM50+탈로_DATA!DM50</f>
        <v>0</v>
      </c>
      <c r="BX52" s="339">
        <f>망길_DATA!DN50+탈로_DATA!DN50</f>
        <v>0</v>
      </c>
      <c r="BY52" s="339">
        <f>망길_DATA!DO50+탈로_DATA!DO50</f>
        <v>6</v>
      </c>
      <c r="BZ52" s="339">
        <f>망길_DATA!DP50+탈로_DATA!DP50</f>
        <v>880</v>
      </c>
      <c r="CA52" s="257" t="str">
        <f t="shared" si="247"/>
        <v/>
      </c>
      <c r="CB52" s="257" t="str">
        <f t="shared" si="248"/>
        <v/>
      </c>
      <c r="CC52" s="339">
        <f>망길_DATA!DU50+탈로_DATA!DU50</f>
        <v>19</v>
      </c>
      <c r="CD52" s="339">
        <f>망길_DATA!DV50+탈로_DATA!DV50</f>
        <v>3190</v>
      </c>
      <c r="CE52" s="258"/>
      <c r="CF52" s="264"/>
      <c r="CG52" s="547">
        <f>망길_DATA!EC50+탈로_DATA!EC50</f>
        <v>0</v>
      </c>
      <c r="CH52" s="339">
        <f>망길_DATA!ED50+탈로_DATA!ED50</f>
        <v>0</v>
      </c>
      <c r="CI52" s="339">
        <f>망길_DATA!EE50+탈로_DATA!EE50</f>
        <v>0</v>
      </c>
      <c r="CJ52" s="339">
        <f>망길_DATA!EF50+탈로_DATA!EF50</f>
        <v>0</v>
      </c>
      <c r="CK52" s="257" t="str">
        <f t="shared" si="249"/>
        <v/>
      </c>
      <c r="CL52" s="257" t="str">
        <f t="shared" si="250"/>
        <v/>
      </c>
      <c r="CM52" s="339">
        <f>망길_DATA!EK50+탈로_DATA!EK50</f>
        <v>44</v>
      </c>
      <c r="CN52" s="339">
        <f>망길_DATA!EL50+탈로_DATA!EL50</f>
        <v>7420</v>
      </c>
      <c r="CO52" s="258"/>
      <c r="CP52" s="264"/>
      <c r="CQ52" s="547">
        <f>망길_DATA!ES50+탈로_DATA!ES50</f>
        <v>0</v>
      </c>
      <c r="CR52" s="339">
        <f>망길_DATA!ET50+탈로_DATA!ET50</f>
        <v>0</v>
      </c>
      <c r="CS52" s="339">
        <f>망길_DATA!EU50+탈로_DATA!EU50</f>
        <v>0</v>
      </c>
      <c r="CT52" s="339">
        <f>망길_DATA!EV50+탈로_DATA!EV50</f>
        <v>0</v>
      </c>
      <c r="CU52" s="257" t="str">
        <f t="shared" si="251"/>
        <v/>
      </c>
      <c r="CV52" s="257" t="str">
        <f t="shared" si="252"/>
        <v/>
      </c>
      <c r="CW52" s="339">
        <f>망길_DATA!FA50+탈로_DATA!FA50</f>
        <v>76</v>
      </c>
      <c r="CX52" s="339">
        <f>망길_DATA!FB50+탈로_DATA!FB50</f>
        <v>11740</v>
      </c>
      <c r="CY52" s="258"/>
      <c r="CZ52" s="264"/>
      <c r="DA52" s="547">
        <f>망길_DATA!FI50+탈로_DATA!FI50</f>
        <v>0</v>
      </c>
      <c r="DB52" s="339">
        <f>망길_DATA!FJ50+탈로_DATA!FJ50</f>
        <v>0</v>
      </c>
      <c r="DC52" s="339">
        <f>망길_DATA!FK50+탈로_DATA!FK50</f>
        <v>0</v>
      </c>
      <c r="DD52" s="339">
        <f>망길_DATA!FL50+탈로_DATA!FL50</f>
        <v>0</v>
      </c>
      <c r="DE52" s="257" t="str">
        <f t="shared" si="253"/>
        <v/>
      </c>
      <c r="DF52" s="257" t="str">
        <f t="shared" si="254"/>
        <v/>
      </c>
      <c r="DG52" s="339">
        <f>망길_DATA!FQ50+탈로_DATA!FQ50</f>
        <v>41</v>
      </c>
      <c r="DH52" s="339">
        <f>망길_DATA!FR50+탈로_DATA!FR50</f>
        <v>6750</v>
      </c>
      <c r="DI52" s="258"/>
      <c r="DJ52" s="264"/>
      <c r="DK52" s="547">
        <f>망길_DATA!FY50+탈로_DATA!FY50</f>
        <v>0</v>
      </c>
      <c r="DL52" s="339">
        <f>망길_DATA!FZ50+탈로_DATA!FZ50</f>
        <v>0</v>
      </c>
      <c r="DM52" s="339">
        <f>망길_DATA!GA50+탈로_DATA!GA50</f>
        <v>0</v>
      </c>
      <c r="DN52" s="339">
        <f>망길_DATA!GB50+탈로_DATA!GB50</f>
        <v>0</v>
      </c>
      <c r="DO52" s="257" t="str">
        <f t="shared" si="255"/>
        <v/>
      </c>
      <c r="DP52" s="257" t="str">
        <f t="shared" si="256"/>
        <v/>
      </c>
      <c r="DQ52" s="339">
        <f>망길_DATA!GG50+탈로_DATA!GG50</f>
        <v>78</v>
      </c>
      <c r="DR52" s="339">
        <f>망길_DATA!GH50+탈로_DATA!GH50</f>
        <v>12640</v>
      </c>
      <c r="DS52" s="258"/>
      <c r="DT52" s="264"/>
      <c r="DU52" s="547">
        <f>망길_DATA!GO50+탈로_DATA!GO50</f>
        <v>0</v>
      </c>
      <c r="DV52" s="339">
        <f>망길_DATA!GP50+탈로_DATA!GP50</f>
        <v>0</v>
      </c>
      <c r="DW52" s="339">
        <f>망길_DATA!GQ50+탈로_DATA!GQ50</f>
        <v>0</v>
      </c>
      <c r="DX52" s="339">
        <f>망길_DATA!GR50+탈로_DATA!GR50</f>
        <v>0</v>
      </c>
      <c r="DY52" s="257" t="str">
        <f t="shared" si="257"/>
        <v/>
      </c>
      <c r="DZ52" s="257" t="str">
        <f t="shared" si="258"/>
        <v/>
      </c>
      <c r="EA52" s="339">
        <f>망길_DATA!GW50+탈로_DATA!GW50</f>
        <v>102</v>
      </c>
      <c r="EB52" s="339">
        <f>망길_DATA!GX50+탈로_DATA!GX50</f>
        <v>17036</v>
      </c>
      <c r="EC52" s="258"/>
      <c r="ED52" s="264"/>
    </row>
    <row r="53" spans="1:134" s="127" customFormat="1">
      <c r="A53" s="14"/>
      <c r="B53" s="1664"/>
      <c r="C53" s="136"/>
      <c r="D53" s="132" t="s">
        <v>151</v>
      </c>
      <c r="E53" s="927">
        <f t="shared" si="277"/>
        <v>0</v>
      </c>
      <c r="F53" s="915">
        <f t="shared" si="278"/>
        <v>0</v>
      </c>
      <c r="G53" s="916">
        <f t="shared" si="279"/>
        <v>27</v>
      </c>
      <c r="H53" s="914">
        <f t="shared" si="280"/>
        <v>4408</v>
      </c>
      <c r="I53" s="917" t="str">
        <f t="shared" si="281"/>
        <v/>
      </c>
      <c r="J53" s="918" t="str">
        <f t="shared" si="282"/>
        <v/>
      </c>
      <c r="K53" s="916">
        <f t="shared" si="283"/>
        <v>3</v>
      </c>
      <c r="L53" s="914">
        <f t="shared" si="284"/>
        <v>621</v>
      </c>
      <c r="M53" s="908">
        <f t="shared" si="285"/>
        <v>9</v>
      </c>
      <c r="N53" s="909">
        <f t="shared" si="286"/>
        <v>7.0982286634460552</v>
      </c>
      <c r="O53" s="339">
        <f>망길_DATA!U50+탈로_DATA!U50</f>
        <v>0</v>
      </c>
      <c r="P53" s="975">
        <f>망길_DATA!V50+탈로_DATA!V50</f>
        <v>0</v>
      </c>
      <c r="Q53" s="1009">
        <f>망길_DATA!W50+탈로_DATA!W50</f>
        <v>0</v>
      </c>
      <c r="R53" s="1015">
        <f>망길_DATA!X50+탈로_DATA!X50</f>
        <v>0</v>
      </c>
      <c r="S53" s="983" t="str">
        <f t="shared" si="259"/>
        <v/>
      </c>
      <c r="T53" s="257" t="str">
        <f t="shared" si="260"/>
        <v/>
      </c>
      <c r="U53" s="341">
        <f>망길_DATA!AC50+탈로_DATA!AC50</f>
        <v>0</v>
      </c>
      <c r="V53" s="341">
        <f>망길_DATA!AD50+탈로_DATA!AD50</f>
        <v>0</v>
      </c>
      <c r="W53" s="258"/>
      <c r="X53" s="264"/>
      <c r="Y53" s="547">
        <f>망길_DATA!AK50+탈로_DATA!AK50</f>
        <v>0</v>
      </c>
      <c r="Z53" s="975">
        <f>망길_DATA!AL50+탈로_DATA!AL50</f>
        <v>0</v>
      </c>
      <c r="AA53" s="1009">
        <f>망길_DATA!AM50+탈로_DATA!AM50</f>
        <v>8</v>
      </c>
      <c r="AB53" s="1015">
        <f>망길_DATA!AN50+탈로_DATA!AN50</f>
        <v>1648</v>
      </c>
      <c r="AC53" s="983" t="str">
        <f t="shared" si="261"/>
        <v/>
      </c>
      <c r="AD53" s="257" t="str">
        <f t="shared" si="262"/>
        <v/>
      </c>
      <c r="AE53" s="341">
        <f>망길_DATA!AS50+탈로_DATA!AS50</f>
        <v>0</v>
      </c>
      <c r="AF53" s="341">
        <f>망길_DATA!AT50+탈로_DATA!AT50</f>
        <v>0</v>
      </c>
      <c r="AG53" s="258"/>
      <c r="AH53" s="264"/>
      <c r="AI53" s="547">
        <f>망길_DATA!BA51+탈로_DATA!BA51</f>
        <v>0</v>
      </c>
      <c r="AJ53" s="972">
        <f>망길_DATA!BB51+탈로_DATA!BB51</f>
        <v>0</v>
      </c>
      <c r="AK53" s="1009">
        <f>망길_DATA!BC51+탈로_DATA!BC51</f>
        <v>6</v>
      </c>
      <c r="AL53" s="1010">
        <f>망길_DATA!BD51+탈로_DATA!BD51</f>
        <v>880</v>
      </c>
      <c r="AM53" s="983" t="str">
        <f t="shared" si="239"/>
        <v/>
      </c>
      <c r="AN53" s="257" t="str">
        <f t="shared" si="240"/>
        <v/>
      </c>
      <c r="AO53" s="339">
        <f>망길_DATA!BI51+탈로_DATA!BI51</f>
        <v>0</v>
      </c>
      <c r="AP53" s="339">
        <f>망길_DATA!BJ51+탈로_DATA!BJ51</f>
        <v>0</v>
      </c>
      <c r="AQ53" s="258"/>
      <c r="AR53" s="264"/>
      <c r="AS53" s="547">
        <f>망길_DATA!BQ51+탈로_DATA!BQ51</f>
        <v>0</v>
      </c>
      <c r="AT53" s="972">
        <f>망길_DATA!BR51+탈로_DATA!BR51</f>
        <v>0</v>
      </c>
      <c r="AU53" s="1009">
        <f>망길_DATA!BS51+탈로_DATA!BS51</f>
        <v>0</v>
      </c>
      <c r="AV53" s="1010">
        <f>망길_DATA!BT51+탈로_DATA!BT51</f>
        <v>0</v>
      </c>
      <c r="AW53" s="983" t="str">
        <f t="shared" si="241"/>
        <v/>
      </c>
      <c r="AX53" s="257" t="str">
        <f t="shared" si="242"/>
        <v/>
      </c>
      <c r="AY53" s="339">
        <f>망길_DATA!BY51+탈로_DATA!BY51</f>
        <v>0</v>
      </c>
      <c r="AZ53" s="339">
        <f>망길_DATA!BZ51+탈로_DATA!BZ51</f>
        <v>0</v>
      </c>
      <c r="BA53" s="258"/>
      <c r="BB53" s="264"/>
      <c r="BC53" s="547">
        <f>망길_DATA!CG51+탈로_DATA!CG51</f>
        <v>0</v>
      </c>
      <c r="BD53" s="972">
        <f>망길_DATA!CH51+탈로_DATA!CH51</f>
        <v>0</v>
      </c>
      <c r="BE53" s="1009">
        <f>망길_DATA!CI51+탈로_DATA!CI51</f>
        <v>0</v>
      </c>
      <c r="BF53" s="1010">
        <f>망길_DATA!CJ51+탈로_DATA!CJ51</f>
        <v>0</v>
      </c>
      <c r="BG53" s="983" t="str">
        <f t="shared" si="243"/>
        <v/>
      </c>
      <c r="BH53" s="257" t="str">
        <f t="shared" si="244"/>
        <v/>
      </c>
      <c r="BI53" s="339">
        <f>망길_DATA!CO51+탈로_DATA!CO51</f>
        <v>0</v>
      </c>
      <c r="BJ53" s="339">
        <f>망길_DATA!CP51+탈로_DATA!CP51</f>
        <v>0</v>
      </c>
      <c r="BK53" s="258"/>
      <c r="BL53" s="264"/>
      <c r="BM53" s="547">
        <f>망길_DATA!CW51+탈로_DATA!CW51</f>
        <v>0</v>
      </c>
      <c r="BN53" s="339">
        <f>망길_DATA!CX51+탈로_DATA!CX51</f>
        <v>0</v>
      </c>
      <c r="BO53" s="339">
        <f>망길_DATA!CY51+탈로_DATA!CY51</f>
        <v>8</v>
      </c>
      <c r="BP53" s="339">
        <f>망길_DATA!CZ51+탈로_DATA!CZ51</f>
        <v>1080</v>
      </c>
      <c r="BQ53" s="257" t="str">
        <f t="shared" si="245"/>
        <v/>
      </c>
      <c r="BR53" s="257" t="str">
        <f t="shared" si="246"/>
        <v/>
      </c>
      <c r="BS53" s="339">
        <f>망길_DATA!DE51+탈로_DATA!DE51</f>
        <v>0</v>
      </c>
      <c r="BT53" s="339">
        <f>망길_DATA!DF51+탈로_DATA!DF51</f>
        <v>0</v>
      </c>
      <c r="BU53" s="258"/>
      <c r="BV53" s="264"/>
      <c r="BW53" s="547">
        <f>망길_DATA!DM51+탈로_DATA!DM51</f>
        <v>0</v>
      </c>
      <c r="BX53" s="339">
        <f>망길_DATA!DN51+탈로_DATA!DN51</f>
        <v>0</v>
      </c>
      <c r="BY53" s="339">
        <f>망길_DATA!DO51+탈로_DATA!DO51</f>
        <v>5</v>
      </c>
      <c r="BZ53" s="339">
        <f>망길_DATA!DP51+탈로_DATA!DP51</f>
        <v>800</v>
      </c>
      <c r="CA53" s="257" t="str">
        <f t="shared" si="247"/>
        <v/>
      </c>
      <c r="CB53" s="257" t="str">
        <f t="shared" si="248"/>
        <v/>
      </c>
      <c r="CC53" s="339">
        <f>망길_DATA!DU51+탈로_DATA!DU51</f>
        <v>0</v>
      </c>
      <c r="CD53" s="339">
        <f>망길_DATA!DV51+탈로_DATA!DV51</f>
        <v>0</v>
      </c>
      <c r="CE53" s="258"/>
      <c r="CF53" s="264"/>
      <c r="CG53" s="547">
        <f>망길_DATA!EC51+탈로_DATA!EC51</f>
        <v>0</v>
      </c>
      <c r="CH53" s="339">
        <f>망길_DATA!ED51+탈로_DATA!ED51</f>
        <v>0</v>
      </c>
      <c r="CI53" s="339">
        <f>망길_DATA!EE51+탈로_DATA!EE51</f>
        <v>0</v>
      </c>
      <c r="CJ53" s="339">
        <f>망길_DATA!EF51+탈로_DATA!EF51</f>
        <v>0</v>
      </c>
      <c r="CK53" s="257" t="str">
        <f t="shared" si="249"/>
        <v/>
      </c>
      <c r="CL53" s="257" t="str">
        <f t="shared" si="250"/>
        <v/>
      </c>
      <c r="CM53" s="339">
        <f>망길_DATA!EK51+탈로_DATA!EK51</f>
        <v>2</v>
      </c>
      <c r="CN53" s="339">
        <f>망길_DATA!EL51+탈로_DATA!EL51</f>
        <v>391</v>
      </c>
      <c r="CO53" s="258"/>
      <c r="CP53" s="264"/>
      <c r="CQ53" s="547">
        <f>망길_DATA!ES51+탈로_DATA!ES51</f>
        <v>0</v>
      </c>
      <c r="CR53" s="339">
        <f>망길_DATA!ET51+탈로_DATA!ET51</f>
        <v>0</v>
      </c>
      <c r="CS53" s="339">
        <f>망길_DATA!EU51+탈로_DATA!EU51</f>
        <v>0</v>
      </c>
      <c r="CT53" s="339">
        <f>망길_DATA!EV51+탈로_DATA!EV51</f>
        <v>0</v>
      </c>
      <c r="CU53" s="257" t="str">
        <f t="shared" si="251"/>
        <v/>
      </c>
      <c r="CV53" s="257" t="str">
        <f t="shared" si="252"/>
        <v/>
      </c>
      <c r="CW53" s="339">
        <f>망길_DATA!FA51+탈로_DATA!FA51</f>
        <v>0</v>
      </c>
      <c r="CX53" s="339">
        <f>망길_DATA!FB51+탈로_DATA!FB51</f>
        <v>0</v>
      </c>
      <c r="CY53" s="258"/>
      <c r="CZ53" s="264"/>
      <c r="DA53" s="547">
        <f>망길_DATA!FI51+탈로_DATA!FI51</f>
        <v>0</v>
      </c>
      <c r="DB53" s="339">
        <f>망길_DATA!FJ51+탈로_DATA!FJ51</f>
        <v>0</v>
      </c>
      <c r="DC53" s="339">
        <f>망길_DATA!FK51+탈로_DATA!FK51</f>
        <v>0</v>
      </c>
      <c r="DD53" s="339">
        <f>망길_DATA!FL51+탈로_DATA!FL51</f>
        <v>0</v>
      </c>
      <c r="DE53" s="257" t="str">
        <f t="shared" si="253"/>
        <v/>
      </c>
      <c r="DF53" s="257" t="str">
        <f t="shared" si="254"/>
        <v/>
      </c>
      <c r="DG53" s="339">
        <f>망길_DATA!FQ51+탈로_DATA!FQ51</f>
        <v>0</v>
      </c>
      <c r="DH53" s="339">
        <f>망길_DATA!FR51+탈로_DATA!FR51</f>
        <v>0</v>
      </c>
      <c r="DI53" s="258"/>
      <c r="DJ53" s="264"/>
      <c r="DK53" s="547">
        <f>망길_DATA!FY51+탈로_DATA!FY51</f>
        <v>0</v>
      </c>
      <c r="DL53" s="339">
        <f>망길_DATA!FZ51+탈로_DATA!FZ51</f>
        <v>0</v>
      </c>
      <c r="DM53" s="339">
        <f>망길_DATA!GA51+탈로_DATA!GA51</f>
        <v>0</v>
      </c>
      <c r="DN53" s="339">
        <f>망길_DATA!GB51+탈로_DATA!GB51</f>
        <v>0</v>
      </c>
      <c r="DO53" s="257" t="str">
        <f t="shared" si="255"/>
        <v/>
      </c>
      <c r="DP53" s="257" t="str">
        <f t="shared" si="256"/>
        <v/>
      </c>
      <c r="DQ53" s="339">
        <f>망길_DATA!GG51+탈로_DATA!GG51</f>
        <v>0</v>
      </c>
      <c r="DR53" s="339">
        <f>망길_DATA!GH51+탈로_DATA!GH51</f>
        <v>0</v>
      </c>
      <c r="DS53" s="258"/>
      <c r="DT53" s="264"/>
      <c r="DU53" s="547">
        <f>망길_DATA!GO51+탈로_DATA!GO51</f>
        <v>0</v>
      </c>
      <c r="DV53" s="339">
        <f>망길_DATA!GP51+탈로_DATA!GP51</f>
        <v>0</v>
      </c>
      <c r="DW53" s="339">
        <f>망길_DATA!GQ51+탈로_DATA!GQ51</f>
        <v>0</v>
      </c>
      <c r="DX53" s="339">
        <f>망길_DATA!GR51+탈로_DATA!GR51</f>
        <v>0</v>
      </c>
      <c r="DY53" s="257" t="str">
        <f t="shared" si="257"/>
        <v/>
      </c>
      <c r="DZ53" s="257" t="str">
        <f t="shared" si="258"/>
        <v/>
      </c>
      <c r="EA53" s="339">
        <f>망길_DATA!GW51+탈로_DATA!GW51</f>
        <v>1</v>
      </c>
      <c r="EB53" s="339">
        <f>망길_DATA!GX51+탈로_DATA!GX51</f>
        <v>230</v>
      </c>
      <c r="EC53" s="258"/>
      <c r="ED53" s="264"/>
    </row>
    <row r="54" spans="1:134" s="127" customFormat="1" ht="17.25" thickBot="1">
      <c r="A54" s="14"/>
      <c r="B54" s="1664"/>
      <c r="C54" s="136"/>
      <c r="D54" s="132" t="s">
        <v>132</v>
      </c>
      <c r="E54" s="927">
        <f t="shared" si="277"/>
        <v>0</v>
      </c>
      <c r="F54" s="915">
        <f t="shared" si="278"/>
        <v>0</v>
      </c>
      <c r="G54" s="916">
        <f t="shared" si="279"/>
        <v>0</v>
      </c>
      <c r="H54" s="914">
        <f t="shared" si="280"/>
        <v>0</v>
      </c>
      <c r="I54" s="917" t="str">
        <f t="shared" si="281"/>
        <v/>
      </c>
      <c r="J54" s="918" t="str">
        <f t="shared" si="282"/>
        <v/>
      </c>
      <c r="K54" s="916">
        <f t="shared" si="283"/>
        <v>2</v>
      </c>
      <c r="L54" s="914">
        <f t="shared" si="284"/>
        <v>280</v>
      </c>
      <c r="M54" s="908">
        <f t="shared" si="285"/>
        <v>0</v>
      </c>
      <c r="N54" s="909">
        <f t="shared" si="286"/>
        <v>0</v>
      </c>
      <c r="O54" s="773">
        <f>망길_DATA!U51+탈로_DATA!U51</f>
        <v>0</v>
      </c>
      <c r="P54" s="976">
        <f>망길_DATA!V51+탈로_DATA!V51</f>
        <v>0</v>
      </c>
      <c r="Q54" s="1011">
        <f>망길_DATA!W51+탈로_DATA!W51</f>
        <v>0</v>
      </c>
      <c r="R54" s="1016">
        <f>망길_DATA!X51+탈로_DATA!X51</f>
        <v>0</v>
      </c>
      <c r="S54" s="988" t="str">
        <f t="shared" si="259"/>
        <v/>
      </c>
      <c r="T54" s="337" t="str">
        <f t="shared" si="260"/>
        <v/>
      </c>
      <c r="U54" s="776">
        <f>망길_DATA!AC51+탈로_DATA!AC51</f>
        <v>0</v>
      </c>
      <c r="V54" s="776">
        <f>망길_DATA!AD51+탈로_DATA!AD51</f>
        <v>0</v>
      </c>
      <c r="W54" s="774"/>
      <c r="X54" s="338"/>
      <c r="Y54" s="775">
        <f>망길_DATA!AK51+탈로_DATA!AK51</f>
        <v>0</v>
      </c>
      <c r="Z54" s="976">
        <f>망길_DATA!AL51+탈로_DATA!AL51</f>
        <v>0</v>
      </c>
      <c r="AA54" s="1011">
        <f>망길_DATA!AM51+탈로_DATA!AM51</f>
        <v>0</v>
      </c>
      <c r="AB54" s="1016">
        <f>망길_DATA!AN51+탈로_DATA!AN51</f>
        <v>0</v>
      </c>
      <c r="AC54" s="988" t="str">
        <f t="shared" si="261"/>
        <v/>
      </c>
      <c r="AD54" s="337" t="str">
        <f t="shared" si="262"/>
        <v/>
      </c>
      <c r="AE54" s="776">
        <f>망길_DATA!AS51+탈로_DATA!AS51</f>
        <v>0</v>
      </c>
      <c r="AF54" s="776">
        <f>망길_DATA!AT51+탈로_DATA!AT51</f>
        <v>0</v>
      </c>
      <c r="AG54" s="774"/>
      <c r="AH54" s="338"/>
      <c r="AI54" s="547">
        <f>망길_DATA!BA52+탈로_DATA!BA52</f>
        <v>0</v>
      </c>
      <c r="AJ54" s="972">
        <f>망길_DATA!BB52+탈로_DATA!BB52</f>
        <v>0</v>
      </c>
      <c r="AK54" s="1009">
        <f>망길_DATA!BC52+탈로_DATA!BC52</f>
        <v>0</v>
      </c>
      <c r="AL54" s="1010">
        <f>망길_DATA!BD52+탈로_DATA!BD52</f>
        <v>0</v>
      </c>
      <c r="AM54" s="983" t="str">
        <f t="shared" si="239"/>
        <v/>
      </c>
      <c r="AN54" s="257" t="str">
        <f t="shared" si="240"/>
        <v/>
      </c>
      <c r="AO54" s="339">
        <f>망길_DATA!BI52+탈로_DATA!BI52</f>
        <v>2</v>
      </c>
      <c r="AP54" s="339">
        <f>망길_DATA!BJ52+탈로_DATA!BJ52</f>
        <v>280</v>
      </c>
      <c r="AQ54" s="258"/>
      <c r="AR54" s="264"/>
      <c r="AS54" s="547">
        <f>망길_DATA!BQ52+탈로_DATA!BQ52</f>
        <v>0</v>
      </c>
      <c r="AT54" s="972">
        <f>망길_DATA!BR52+탈로_DATA!BR52</f>
        <v>0</v>
      </c>
      <c r="AU54" s="1009">
        <f>망길_DATA!BS52+탈로_DATA!BS52</f>
        <v>0</v>
      </c>
      <c r="AV54" s="1010">
        <f>망길_DATA!BT52+탈로_DATA!BT52</f>
        <v>0</v>
      </c>
      <c r="AW54" s="983" t="str">
        <f t="shared" si="241"/>
        <v/>
      </c>
      <c r="AX54" s="257" t="str">
        <f t="shared" si="242"/>
        <v/>
      </c>
      <c r="AY54" s="339">
        <f>망길_DATA!BY52+탈로_DATA!BY52</f>
        <v>0</v>
      </c>
      <c r="AZ54" s="339">
        <f>망길_DATA!BZ52+탈로_DATA!BZ52</f>
        <v>0</v>
      </c>
      <c r="BA54" s="258"/>
      <c r="BB54" s="264"/>
      <c r="BC54" s="547">
        <f>망길_DATA!CG52+탈로_DATA!CG52</f>
        <v>0</v>
      </c>
      <c r="BD54" s="972">
        <f>망길_DATA!CH52+탈로_DATA!CH52</f>
        <v>0</v>
      </c>
      <c r="BE54" s="1009">
        <f>망길_DATA!CI52+탈로_DATA!CI52</f>
        <v>0</v>
      </c>
      <c r="BF54" s="1010">
        <f>망길_DATA!CJ52+탈로_DATA!CJ52</f>
        <v>0</v>
      </c>
      <c r="BG54" s="983" t="str">
        <f t="shared" si="243"/>
        <v/>
      </c>
      <c r="BH54" s="257" t="str">
        <f t="shared" si="244"/>
        <v/>
      </c>
      <c r="BI54" s="339">
        <f>망길_DATA!CO52+탈로_DATA!CO52</f>
        <v>0</v>
      </c>
      <c r="BJ54" s="339">
        <f>망길_DATA!CP52+탈로_DATA!CP52</f>
        <v>0</v>
      </c>
      <c r="BK54" s="258"/>
      <c r="BL54" s="264"/>
      <c r="BM54" s="547">
        <f>망길_DATA!CW52+탈로_DATA!CW52</f>
        <v>0</v>
      </c>
      <c r="BN54" s="339">
        <f>망길_DATA!CX52+탈로_DATA!CX52</f>
        <v>0</v>
      </c>
      <c r="BO54" s="339">
        <f>망길_DATA!CY52+탈로_DATA!CY52</f>
        <v>0</v>
      </c>
      <c r="BP54" s="339">
        <f>망길_DATA!CZ52+탈로_DATA!CZ52</f>
        <v>0</v>
      </c>
      <c r="BQ54" s="257" t="str">
        <f t="shared" si="245"/>
        <v/>
      </c>
      <c r="BR54" s="257" t="str">
        <f t="shared" si="246"/>
        <v/>
      </c>
      <c r="BS54" s="339">
        <f>망길_DATA!DE52+탈로_DATA!DE52</f>
        <v>0</v>
      </c>
      <c r="BT54" s="339">
        <f>망길_DATA!DF52+탈로_DATA!DF52</f>
        <v>0</v>
      </c>
      <c r="BU54" s="258"/>
      <c r="BV54" s="264"/>
      <c r="BW54" s="547">
        <f>망길_DATA!DM52+탈로_DATA!DM52</f>
        <v>0</v>
      </c>
      <c r="BX54" s="339">
        <f>망길_DATA!DN52+탈로_DATA!DN52</f>
        <v>0</v>
      </c>
      <c r="BY54" s="339">
        <f>망길_DATA!DO52+탈로_DATA!DO52</f>
        <v>0</v>
      </c>
      <c r="BZ54" s="339">
        <f>망길_DATA!DP52+탈로_DATA!DP52</f>
        <v>0</v>
      </c>
      <c r="CA54" s="257" t="str">
        <f t="shared" si="247"/>
        <v/>
      </c>
      <c r="CB54" s="257" t="str">
        <f t="shared" si="248"/>
        <v/>
      </c>
      <c r="CC54" s="339">
        <f>망길_DATA!DU52+탈로_DATA!DU52</f>
        <v>0</v>
      </c>
      <c r="CD54" s="339">
        <f>망길_DATA!DV52+탈로_DATA!DV52</f>
        <v>0</v>
      </c>
      <c r="CE54" s="258"/>
      <c r="CF54" s="264"/>
      <c r="CG54" s="547">
        <f>망길_DATA!EC52+탈로_DATA!EC52</f>
        <v>0</v>
      </c>
      <c r="CH54" s="339">
        <f>망길_DATA!ED52+탈로_DATA!ED52</f>
        <v>0</v>
      </c>
      <c r="CI54" s="339">
        <f>망길_DATA!EE52+탈로_DATA!EE52</f>
        <v>0</v>
      </c>
      <c r="CJ54" s="339">
        <f>망길_DATA!EF52+탈로_DATA!EF52</f>
        <v>0</v>
      </c>
      <c r="CK54" s="257" t="str">
        <f t="shared" si="249"/>
        <v/>
      </c>
      <c r="CL54" s="257" t="str">
        <f t="shared" si="250"/>
        <v/>
      </c>
      <c r="CM54" s="339">
        <f>망길_DATA!EK52+탈로_DATA!EK52</f>
        <v>0</v>
      </c>
      <c r="CN54" s="339">
        <f>망길_DATA!EL52+탈로_DATA!EL52</f>
        <v>0</v>
      </c>
      <c r="CO54" s="258"/>
      <c r="CP54" s="264"/>
      <c r="CQ54" s="547">
        <f>망길_DATA!ES52+탈로_DATA!ES52</f>
        <v>0</v>
      </c>
      <c r="CR54" s="339">
        <f>망길_DATA!ET52+탈로_DATA!ET52</f>
        <v>0</v>
      </c>
      <c r="CS54" s="339">
        <f>망길_DATA!EU52+탈로_DATA!EU52</f>
        <v>0</v>
      </c>
      <c r="CT54" s="339">
        <f>망길_DATA!EV52+탈로_DATA!EV52</f>
        <v>0</v>
      </c>
      <c r="CU54" s="257" t="str">
        <f t="shared" si="251"/>
        <v/>
      </c>
      <c r="CV54" s="257" t="str">
        <f t="shared" si="252"/>
        <v/>
      </c>
      <c r="CW54" s="339">
        <f>망길_DATA!FA52+탈로_DATA!FA52</f>
        <v>0</v>
      </c>
      <c r="CX54" s="339">
        <f>망길_DATA!FB52+탈로_DATA!FB52</f>
        <v>0</v>
      </c>
      <c r="CY54" s="258"/>
      <c r="CZ54" s="264"/>
      <c r="DA54" s="547">
        <f>망길_DATA!FI52+탈로_DATA!FI52</f>
        <v>0</v>
      </c>
      <c r="DB54" s="339">
        <f>망길_DATA!FJ52+탈로_DATA!FJ52</f>
        <v>0</v>
      </c>
      <c r="DC54" s="339">
        <f>망길_DATA!FK52+탈로_DATA!FK52</f>
        <v>0</v>
      </c>
      <c r="DD54" s="339">
        <f>망길_DATA!FL52+탈로_DATA!FL52</f>
        <v>0</v>
      </c>
      <c r="DE54" s="257" t="str">
        <f t="shared" si="253"/>
        <v/>
      </c>
      <c r="DF54" s="257" t="str">
        <f t="shared" si="254"/>
        <v/>
      </c>
      <c r="DG54" s="339">
        <f>망길_DATA!FQ52+탈로_DATA!FQ52</f>
        <v>0</v>
      </c>
      <c r="DH54" s="339">
        <f>망길_DATA!FR52+탈로_DATA!FR52</f>
        <v>0</v>
      </c>
      <c r="DI54" s="258"/>
      <c r="DJ54" s="264"/>
      <c r="DK54" s="547">
        <f>망길_DATA!FY52+탈로_DATA!FY52</f>
        <v>0</v>
      </c>
      <c r="DL54" s="339">
        <f>망길_DATA!FZ52+탈로_DATA!FZ52</f>
        <v>0</v>
      </c>
      <c r="DM54" s="339">
        <f>망길_DATA!GA52+탈로_DATA!GA52</f>
        <v>0</v>
      </c>
      <c r="DN54" s="339">
        <f>망길_DATA!GB52+탈로_DATA!GB52</f>
        <v>0</v>
      </c>
      <c r="DO54" s="257" t="str">
        <f t="shared" si="255"/>
        <v/>
      </c>
      <c r="DP54" s="257" t="str">
        <f t="shared" si="256"/>
        <v/>
      </c>
      <c r="DQ54" s="339">
        <f>망길_DATA!GG52+탈로_DATA!GG52</f>
        <v>0</v>
      </c>
      <c r="DR54" s="339">
        <f>망길_DATA!GH52+탈로_DATA!GH52</f>
        <v>0</v>
      </c>
      <c r="DS54" s="258"/>
      <c r="DT54" s="264"/>
      <c r="DU54" s="547">
        <f>망길_DATA!GO52+탈로_DATA!GO52</f>
        <v>0</v>
      </c>
      <c r="DV54" s="339">
        <f>망길_DATA!GP52+탈로_DATA!GP52</f>
        <v>0</v>
      </c>
      <c r="DW54" s="339">
        <f>망길_DATA!GQ52+탈로_DATA!GQ52</f>
        <v>0</v>
      </c>
      <c r="DX54" s="339">
        <f>망길_DATA!GR52+탈로_DATA!GR52</f>
        <v>0</v>
      </c>
      <c r="DY54" s="257" t="str">
        <f t="shared" si="257"/>
        <v/>
      </c>
      <c r="DZ54" s="257" t="str">
        <f t="shared" si="258"/>
        <v/>
      </c>
      <c r="EA54" s="339">
        <f>망길_DATA!GW52+탈로_DATA!GW52</f>
        <v>0</v>
      </c>
      <c r="EB54" s="339">
        <f>망길_DATA!GX52+탈로_DATA!GX52</f>
        <v>0</v>
      </c>
      <c r="EC54" s="258"/>
      <c r="ED54" s="264"/>
    </row>
    <row r="55" spans="1:134" s="1119" customFormat="1" ht="17.25" thickBot="1">
      <c r="A55" s="1105"/>
      <c r="B55" s="1664"/>
      <c r="C55" s="1106"/>
      <c r="D55" s="899" t="s">
        <v>207</v>
      </c>
      <c r="E55" s="880">
        <f t="shared" ref="E55:H60" si="287">O55+Y55+AI55+AS55+BC55+BM55+BW55+CG55+CQ55+DA55+DK55+DU55</f>
        <v>96</v>
      </c>
      <c r="F55" s="1107">
        <f t="shared" si="287"/>
        <v>15444.318298720144</v>
      </c>
      <c r="G55" s="881">
        <f t="shared" si="287"/>
        <v>145</v>
      </c>
      <c r="H55" s="882">
        <f t="shared" si="287"/>
        <v>26025</v>
      </c>
      <c r="I55" s="1108">
        <f t="shared" ref="I55" si="288">IFERROR(1+(G55-E55)/IF(E55&lt;0,-E55,E55),"")</f>
        <v>1.5104166666666665</v>
      </c>
      <c r="J55" s="1109">
        <f t="shared" ref="J55" si="289">IFERROR(1+(H55-F55)/IF(F55&lt;0,-F55,F55),"")</f>
        <v>1.6850857057353363</v>
      </c>
      <c r="K55" s="881">
        <f t="shared" ref="K55:L60" si="290">U55+AE55+AO55+AY55+BI55+BS55+CC55+CM55+CW55+DG55+DQ55+EA55</f>
        <v>222</v>
      </c>
      <c r="L55" s="882">
        <f t="shared" si="290"/>
        <v>36141</v>
      </c>
      <c r="M55" s="1108">
        <f t="shared" ref="M55" si="291">IFERROR(1+(G55-K55)/IF(K55&lt;0,-K55,K55),"")</f>
        <v>0.65315315315315314</v>
      </c>
      <c r="N55" s="1110">
        <f t="shared" ref="N55" si="292">IFERROR(1+(H55-L55)/IF(L55&lt;0,-L55,L55),"")</f>
        <v>0.72009628953266369</v>
      </c>
      <c r="O55" s="938">
        <f>망길_DATA!U52+탈로_DATA!U52</f>
        <v>8</v>
      </c>
      <c r="P55" s="1044">
        <f>망길_DATA!V52+탈로_DATA!V52</f>
        <v>1286.2688032977439</v>
      </c>
      <c r="Q55" s="1013">
        <f>망길_DATA!W52+탈로_DATA!W52</f>
        <v>11</v>
      </c>
      <c r="R55" s="1046">
        <f>망길_DATA!X52+탈로_DATA!X52</f>
        <v>2260</v>
      </c>
      <c r="S55" s="981">
        <f t="shared" ref="S55" si="293">IFERROR(1+(Q55-O55)/IF(O55&lt;0,-O55,O55),"")</f>
        <v>1.375</v>
      </c>
      <c r="T55" s="254">
        <f t="shared" ref="T55" si="294">IFERROR(1+(R55-P55)/IF(P55&lt;0,-P55,P55),"")</f>
        <v>1.7570199900719026</v>
      </c>
      <c r="U55" s="941">
        <f>망길_DATA!AC52+탈로_DATA!AC52</f>
        <v>25</v>
      </c>
      <c r="V55" s="941">
        <f>망길_DATA!AD52+탈로_DATA!AD52</f>
        <v>5250</v>
      </c>
      <c r="W55" s="939"/>
      <c r="X55" s="1111"/>
      <c r="Y55" s="941">
        <f>망길_DATA!AK52+탈로_DATA!AK52</f>
        <v>8</v>
      </c>
      <c r="Z55" s="1044">
        <f>망길_DATA!AL52+탈로_DATA!AL52</f>
        <v>1831.9160476442494</v>
      </c>
      <c r="AA55" s="1013">
        <f>망길_DATA!AM52+탈로_DATA!AM52</f>
        <v>61</v>
      </c>
      <c r="AB55" s="1046">
        <f>망길_DATA!AN52+탈로_DATA!AN52</f>
        <v>12155</v>
      </c>
      <c r="AC55" s="981">
        <f t="shared" si="261"/>
        <v>7.625</v>
      </c>
      <c r="AD55" s="254">
        <f t="shared" si="262"/>
        <v>6.6351293857765539</v>
      </c>
      <c r="AE55" s="941">
        <f>망길_DATA!AS52+탈로_DATA!AS52</f>
        <v>6</v>
      </c>
      <c r="AF55" s="941">
        <f>망길_DATA!AT52+탈로_DATA!AT52</f>
        <v>1040</v>
      </c>
      <c r="AG55" s="939"/>
      <c r="AH55" s="1111"/>
      <c r="AI55" s="1112">
        <f>망길_DATA!BA53+탈로_DATA!BA53</f>
        <v>8</v>
      </c>
      <c r="AJ55" s="1113">
        <f>망길_DATA!BB53+탈로_DATA!BB53</f>
        <v>1203.671252611367</v>
      </c>
      <c r="AK55" s="1051">
        <f>망길_DATA!BC53+탈로_DATA!BC53</f>
        <v>3</v>
      </c>
      <c r="AL55" s="1052">
        <f>망길_DATA!BD53+탈로_DATA!BD53</f>
        <v>450</v>
      </c>
      <c r="AM55" s="1114">
        <f t="shared" si="239"/>
        <v>0.375</v>
      </c>
      <c r="AN55" s="1115">
        <f t="shared" si="240"/>
        <v>0.37385623277429292</v>
      </c>
      <c r="AO55" s="1116">
        <f>망길_DATA!BI53+탈로_DATA!BI53</f>
        <v>11</v>
      </c>
      <c r="AP55" s="1116">
        <f>망길_DATA!BJ53+탈로_DATA!BJ53</f>
        <v>1820</v>
      </c>
      <c r="AQ55" s="1117"/>
      <c r="AR55" s="1118"/>
      <c r="AS55" s="1112">
        <f>망길_DATA!BQ53+탈로_DATA!BQ53</f>
        <v>8</v>
      </c>
      <c r="AT55" s="1113">
        <f>망길_DATA!BR53+탈로_DATA!BR53</f>
        <v>1254.3140466713267</v>
      </c>
      <c r="AU55" s="1051">
        <f>망길_DATA!BS53+탈로_DATA!BS53</f>
        <v>64</v>
      </c>
      <c r="AV55" s="1052">
        <f>망길_DATA!BT53+탈로_DATA!BT53</f>
        <v>10300</v>
      </c>
      <c r="AW55" s="1114">
        <f t="shared" si="241"/>
        <v>8</v>
      </c>
      <c r="AX55" s="1115">
        <f t="shared" si="242"/>
        <v>8.2116596137418156</v>
      </c>
      <c r="AY55" s="1116">
        <f>망길_DATA!BY53+탈로_DATA!BY53</f>
        <v>19</v>
      </c>
      <c r="AZ55" s="1116">
        <f>망길_DATA!BZ53+탈로_DATA!BZ53</f>
        <v>3060</v>
      </c>
      <c r="BA55" s="1117"/>
      <c r="BB55" s="1118"/>
      <c r="BC55" s="1112">
        <f>망길_DATA!CG53+탈로_DATA!CG53</f>
        <v>8</v>
      </c>
      <c r="BD55" s="1113">
        <f>망길_DATA!CH53+탈로_DATA!CH53</f>
        <v>1332.1583458472642</v>
      </c>
      <c r="BE55" s="1051">
        <f>망길_DATA!CI53+탈로_DATA!CI53</f>
        <v>6</v>
      </c>
      <c r="BF55" s="1052">
        <f>망길_DATA!CJ53+탈로_DATA!CJ53</f>
        <v>860</v>
      </c>
      <c r="BG55" s="1114">
        <f t="shared" si="243"/>
        <v>0.75</v>
      </c>
      <c r="BH55" s="1115">
        <f t="shared" si="244"/>
        <v>0.64556890153552482</v>
      </c>
      <c r="BI55" s="1116">
        <f>망길_DATA!CO53+탈로_DATA!CO53</f>
        <v>29</v>
      </c>
      <c r="BJ55" s="1116">
        <f>망길_DATA!CP53+탈로_DATA!CP53</f>
        <v>5310</v>
      </c>
      <c r="BK55" s="1117"/>
      <c r="BL55" s="1118"/>
      <c r="BM55" s="1112">
        <f>망길_DATA!CW53+탈로_DATA!CW53</f>
        <v>8</v>
      </c>
      <c r="BN55" s="1116">
        <f>망길_DATA!CX53+탈로_DATA!CX53</f>
        <v>1256.5113164096165</v>
      </c>
      <c r="BO55" s="1116">
        <f>망길_DATA!CY53+탈로_DATA!CY53</f>
        <v>0</v>
      </c>
      <c r="BP55" s="1116">
        <f>망길_DATA!CZ53+탈로_DATA!CZ53</f>
        <v>0</v>
      </c>
      <c r="BQ55" s="1115">
        <f t="shared" si="245"/>
        <v>0</v>
      </c>
      <c r="BR55" s="1115">
        <f t="shared" si="246"/>
        <v>0</v>
      </c>
      <c r="BS55" s="1116">
        <f>망길_DATA!DE53+탈로_DATA!DE53</f>
        <v>7</v>
      </c>
      <c r="BT55" s="1116">
        <f>망길_DATA!DF53+탈로_DATA!DF53</f>
        <v>1170</v>
      </c>
      <c r="BU55" s="1117"/>
      <c r="BV55" s="1118"/>
      <c r="BW55" s="1112">
        <f>망길_DATA!DM53+탈로_DATA!DM53</f>
        <v>8</v>
      </c>
      <c r="BX55" s="1116">
        <f>망길_DATA!DN53+탈로_DATA!DN53</f>
        <v>1254.0260952315198</v>
      </c>
      <c r="BY55" s="1116">
        <f>망길_DATA!DO53+탈로_DATA!DO53</f>
        <v>0</v>
      </c>
      <c r="BZ55" s="1116">
        <f>망길_DATA!DP53+탈로_DATA!DP53</f>
        <v>0</v>
      </c>
      <c r="CA55" s="1115">
        <f t="shared" si="247"/>
        <v>0</v>
      </c>
      <c r="CB55" s="1115">
        <f t="shared" si="248"/>
        <v>0</v>
      </c>
      <c r="CC55" s="1116">
        <f>망길_DATA!DU53+탈로_DATA!DU53</f>
        <v>14</v>
      </c>
      <c r="CD55" s="1116">
        <f>망길_DATA!DV53+탈로_DATA!DV53</f>
        <v>2295</v>
      </c>
      <c r="CE55" s="1117"/>
      <c r="CF55" s="1118"/>
      <c r="CG55" s="1112">
        <f>망길_DATA!EC53+탈로_DATA!EC53</f>
        <v>8</v>
      </c>
      <c r="CH55" s="1116">
        <f>망길_DATA!ED53+탈로_DATA!ED53</f>
        <v>1197.8411989487076</v>
      </c>
      <c r="CI55" s="1116">
        <f>망길_DATA!EE53+탈로_DATA!EE53</f>
        <v>0</v>
      </c>
      <c r="CJ55" s="1116">
        <f>망길_DATA!EF53+탈로_DATA!EF53</f>
        <v>0</v>
      </c>
      <c r="CK55" s="1115">
        <f t="shared" si="249"/>
        <v>0</v>
      </c>
      <c r="CL55" s="1115">
        <f t="shared" si="250"/>
        <v>0</v>
      </c>
      <c r="CM55" s="1116">
        <f>망길_DATA!EK53+탈로_DATA!EK53</f>
        <v>26</v>
      </c>
      <c r="CN55" s="1116">
        <f>망길_DATA!EL53+탈로_DATA!EL53</f>
        <v>3830</v>
      </c>
      <c r="CO55" s="1117"/>
      <c r="CP55" s="1118"/>
      <c r="CQ55" s="1112">
        <f>망길_DATA!ES53+탈로_DATA!ES53</f>
        <v>8</v>
      </c>
      <c r="CR55" s="1116">
        <f>망길_DATA!ET53+탈로_DATA!ET53</f>
        <v>1141.2805896857592</v>
      </c>
      <c r="CS55" s="1116">
        <f>망길_DATA!EU53+탈로_DATA!EU53</f>
        <v>0</v>
      </c>
      <c r="CT55" s="1116">
        <f>망길_DATA!EV53+탈로_DATA!EV53</f>
        <v>0</v>
      </c>
      <c r="CU55" s="1115">
        <f t="shared" si="251"/>
        <v>0</v>
      </c>
      <c r="CV55" s="1115">
        <f t="shared" si="252"/>
        <v>0</v>
      </c>
      <c r="CW55" s="1116">
        <f>망길_DATA!FA53+탈로_DATA!FA53</f>
        <v>6</v>
      </c>
      <c r="CX55" s="1116">
        <f>망길_DATA!FB53+탈로_DATA!FB53</f>
        <v>1020</v>
      </c>
      <c r="CY55" s="1117"/>
      <c r="CZ55" s="1118"/>
      <c r="DA55" s="1112">
        <f>망길_DATA!FI53+탈로_DATA!FI53</f>
        <v>8</v>
      </c>
      <c r="DB55" s="1116">
        <f>망길_DATA!FJ53+탈로_DATA!FJ53</f>
        <v>1223.7343371083166</v>
      </c>
      <c r="DC55" s="1116">
        <f>망길_DATA!FK53+탈로_DATA!FK53</f>
        <v>0</v>
      </c>
      <c r="DD55" s="1116">
        <f>망길_DATA!FL53+탈로_DATA!FL53</f>
        <v>0</v>
      </c>
      <c r="DE55" s="1115">
        <f t="shared" si="253"/>
        <v>0</v>
      </c>
      <c r="DF55" s="1115">
        <f t="shared" si="254"/>
        <v>0</v>
      </c>
      <c r="DG55" s="1116">
        <f>망길_DATA!FQ53+탈로_DATA!FQ53</f>
        <v>11</v>
      </c>
      <c r="DH55" s="1116">
        <f>망길_DATA!FR53+탈로_DATA!FR53</f>
        <v>1466</v>
      </c>
      <c r="DI55" s="1117"/>
      <c r="DJ55" s="1118"/>
      <c r="DK55" s="1112">
        <f>망길_DATA!FY53+탈로_DATA!FY53</f>
        <v>8</v>
      </c>
      <c r="DL55" s="1116">
        <f>망길_DATA!FZ53+탈로_DATA!FZ53</f>
        <v>1323.2829271913679</v>
      </c>
      <c r="DM55" s="1116">
        <f>망길_DATA!GA53+탈로_DATA!GA53</f>
        <v>0</v>
      </c>
      <c r="DN55" s="1116">
        <f>망길_DATA!GB53+탈로_DATA!GB53</f>
        <v>0</v>
      </c>
      <c r="DO55" s="1115">
        <f t="shared" si="255"/>
        <v>0</v>
      </c>
      <c r="DP55" s="1115">
        <f t="shared" si="256"/>
        <v>0</v>
      </c>
      <c r="DQ55" s="1116">
        <f>망길_DATA!GG53+탈로_DATA!GG53</f>
        <v>58</v>
      </c>
      <c r="DR55" s="1116">
        <f>망길_DATA!GH53+탈로_DATA!GH53</f>
        <v>8010</v>
      </c>
      <c r="DS55" s="1117"/>
      <c r="DT55" s="1118"/>
      <c r="DU55" s="1112">
        <f>망길_DATA!GO53+탈로_DATA!GO53</f>
        <v>8</v>
      </c>
      <c r="DV55" s="1116">
        <f>망길_DATA!GP53+탈로_DATA!GP53</f>
        <v>1139.3133380729041</v>
      </c>
      <c r="DW55" s="1116">
        <f>망길_DATA!GQ53+탈로_DATA!GQ53</f>
        <v>0</v>
      </c>
      <c r="DX55" s="1116">
        <f>망길_DATA!GR53+탈로_DATA!GR53</f>
        <v>0</v>
      </c>
      <c r="DY55" s="1115">
        <f t="shared" si="257"/>
        <v>0</v>
      </c>
      <c r="DZ55" s="1115">
        <f t="shared" si="258"/>
        <v>0</v>
      </c>
      <c r="EA55" s="1116">
        <f>망길_DATA!GW53+탈로_DATA!GW53</f>
        <v>10</v>
      </c>
      <c r="EB55" s="1116">
        <f>망길_DATA!GX53+탈로_DATA!GX53</f>
        <v>1870</v>
      </c>
      <c r="EC55" s="1117"/>
      <c r="ED55" s="1118"/>
    </row>
    <row r="56" spans="1:134" s="127" customFormat="1">
      <c r="A56" s="14"/>
      <c r="B56" s="1664"/>
      <c r="C56" s="136"/>
      <c r="D56" s="132" t="s">
        <v>208</v>
      </c>
      <c r="E56" s="923">
        <f t="shared" si="287"/>
        <v>96</v>
      </c>
      <c r="F56" s="885">
        <f t="shared" si="287"/>
        <v>15444.318298720144</v>
      </c>
      <c r="G56" s="900">
        <f t="shared" si="287"/>
        <v>66</v>
      </c>
      <c r="H56" s="901">
        <f t="shared" si="287"/>
        <v>13120</v>
      </c>
      <c r="I56" s="888">
        <f t="shared" ref="I56:I58" si="295">IFERROR(1+(G56-E56)/IF(E56&lt;0,-E56,E56),"")</f>
        <v>0.6875</v>
      </c>
      <c r="J56" s="889">
        <f t="shared" ref="J56:J58" si="296">IFERROR(1+(H56-F56)/IF(F56&lt;0,-F56,F56),"")</f>
        <v>0.8495033413735873</v>
      </c>
      <c r="K56" s="900">
        <f t="shared" si="290"/>
        <v>145</v>
      </c>
      <c r="L56" s="901">
        <f t="shared" si="290"/>
        <v>24901</v>
      </c>
      <c r="M56" s="888">
        <f t="shared" ref="M56:M58" si="297">IFERROR(1+(G56-K56)/IF(K56&lt;0,-K56,K56),"")</f>
        <v>0.45517241379310347</v>
      </c>
      <c r="N56" s="890">
        <f t="shared" ref="N56:N58" si="298">IFERROR(1+(H56-L56)/IF(L56&lt;0,-L56,L56),"")</f>
        <v>0.52688647042287462</v>
      </c>
      <c r="O56" s="895">
        <f>망길_DATA!U53+탈로_DATA!U53</f>
        <v>8</v>
      </c>
      <c r="P56" s="977">
        <f>망길_DATA!V53+탈로_DATA!V53</f>
        <v>1286.2688032977439</v>
      </c>
      <c r="Q56" s="1017">
        <f>망길_DATA!W53+탈로_DATA!W53</f>
        <v>7</v>
      </c>
      <c r="R56" s="1018">
        <f>망길_DATA!X53+탈로_DATA!X53</f>
        <v>1460</v>
      </c>
      <c r="S56" s="989">
        <f t="shared" ref="S56:T60" si="299">IFERROR(1+(Q56-O56)/IF(O56&lt;0,-O56,O56),"")</f>
        <v>0.875</v>
      </c>
      <c r="T56" s="896">
        <f t="shared" si="299"/>
        <v>1.1350660112853883</v>
      </c>
      <c r="U56" s="895">
        <f>망길_DATA!AC53+탈로_DATA!AC53</f>
        <v>25</v>
      </c>
      <c r="V56" s="895">
        <f>망길_DATA!AD53+탈로_DATA!AD53</f>
        <v>5250</v>
      </c>
      <c r="W56" s="896">
        <f t="shared" ref="W56:X60" si="300">IFERROR(1+(Q56-U56)/IF(U56&lt;0,-U56,U56),"")</f>
        <v>0.28000000000000003</v>
      </c>
      <c r="X56" s="897">
        <f t="shared" si="300"/>
        <v>0.27809523809523806</v>
      </c>
      <c r="Y56" s="898">
        <f>망길_DATA!AK53+탈로_DATA!AK53</f>
        <v>8</v>
      </c>
      <c r="Z56" s="1045">
        <f>망길_DATA!AL53+탈로_DATA!AL53</f>
        <v>1831.9160476442494</v>
      </c>
      <c r="AA56" s="1017">
        <f>망길_DATA!AM53+탈로_DATA!AM53</f>
        <v>22</v>
      </c>
      <c r="AB56" s="1018">
        <f>망길_DATA!AN53+탈로_DATA!AN53</f>
        <v>4870</v>
      </c>
      <c r="AC56" s="989">
        <f t="shared" ref="AC56:AD60" si="301">IFERROR(1+(AA56-Y56)/IF(Y56&lt;0,-Y56,Y56),"")</f>
        <v>2.75</v>
      </c>
      <c r="AD56" s="896">
        <f t="shared" si="301"/>
        <v>2.6584187666583148</v>
      </c>
      <c r="AE56" s="895">
        <f>망길_DATA!AS53+탈로_DATA!AS53</f>
        <v>6</v>
      </c>
      <c r="AF56" s="895">
        <f>망길_DATA!AT53+탈로_DATA!AT53</f>
        <v>1040</v>
      </c>
      <c r="AG56" s="896">
        <f t="shared" ref="AG56:AH60" si="302">IFERROR(1+(AA56-AE56)/IF(AE56&lt;0,-AE56,AE56),"")</f>
        <v>3.6666666666666665</v>
      </c>
      <c r="AH56" s="897">
        <f t="shared" si="302"/>
        <v>4.6826923076923075</v>
      </c>
      <c r="AI56" s="547">
        <f>망길_DATA!BA54+탈로_DATA!BA54</f>
        <v>8</v>
      </c>
      <c r="AJ56" s="972">
        <f>망길_DATA!BB54+탈로_DATA!BB54</f>
        <v>1203.671252611367</v>
      </c>
      <c r="AK56" s="1009">
        <f>망길_DATA!BC54+탈로_DATA!BC54</f>
        <v>3</v>
      </c>
      <c r="AL56" s="1010">
        <f>망길_DATA!BD54+탈로_DATA!BD54</f>
        <v>450</v>
      </c>
      <c r="AM56" s="983">
        <f t="shared" si="239"/>
        <v>0.375</v>
      </c>
      <c r="AN56" s="257">
        <f t="shared" si="240"/>
        <v>0.37385623277429292</v>
      </c>
      <c r="AO56" s="339">
        <f>망길_DATA!BI54+탈로_DATA!BI54</f>
        <v>9</v>
      </c>
      <c r="AP56" s="339">
        <f>망길_DATA!BJ54+탈로_DATA!BJ54</f>
        <v>1540</v>
      </c>
      <c r="AQ56" s="258"/>
      <c r="AR56" s="264"/>
      <c r="AS56" s="547">
        <f>망길_DATA!BQ54+탈로_DATA!BQ54</f>
        <v>8</v>
      </c>
      <c r="AT56" s="972">
        <f>망길_DATA!BR54+탈로_DATA!BR54</f>
        <v>1254.3140466713267</v>
      </c>
      <c r="AU56" s="1009">
        <f>망길_DATA!BS54+탈로_DATA!BS54</f>
        <v>30</v>
      </c>
      <c r="AV56" s="1010">
        <f>망길_DATA!BT54+탈로_DATA!BT54</f>
        <v>5780</v>
      </c>
      <c r="AW56" s="983">
        <f t="shared" si="241"/>
        <v>3.75</v>
      </c>
      <c r="AX56" s="257">
        <f t="shared" si="242"/>
        <v>4.6080963657696792</v>
      </c>
      <c r="AY56" s="339">
        <f>망길_DATA!BY54+탈로_DATA!BY54</f>
        <v>19</v>
      </c>
      <c r="AZ56" s="339">
        <f>망길_DATA!BZ54+탈로_DATA!BZ54</f>
        <v>3060</v>
      </c>
      <c r="BA56" s="258"/>
      <c r="BB56" s="264"/>
      <c r="BC56" s="547">
        <f>망길_DATA!CG54+탈로_DATA!CG54</f>
        <v>8</v>
      </c>
      <c r="BD56" s="972">
        <f>망길_DATA!CH54+탈로_DATA!CH54</f>
        <v>1332.1583458472642</v>
      </c>
      <c r="BE56" s="1009">
        <f>망길_DATA!CI54+탈로_DATA!CI54</f>
        <v>4</v>
      </c>
      <c r="BF56" s="1010">
        <f>망길_DATA!CJ54+탈로_DATA!CJ54</f>
        <v>560</v>
      </c>
      <c r="BG56" s="983">
        <f t="shared" si="243"/>
        <v>0.5</v>
      </c>
      <c r="BH56" s="257">
        <f t="shared" si="244"/>
        <v>0.42037044751150443</v>
      </c>
      <c r="BI56" s="339">
        <f>망길_DATA!CO54+탈로_DATA!CO54</f>
        <v>16</v>
      </c>
      <c r="BJ56" s="339">
        <f>망길_DATA!CP54+탈로_DATA!CP54</f>
        <v>2840</v>
      </c>
      <c r="BK56" s="258"/>
      <c r="BL56" s="264"/>
      <c r="BM56" s="547">
        <f>망길_DATA!CW54+탈로_DATA!CW54</f>
        <v>8</v>
      </c>
      <c r="BN56" s="339">
        <f>망길_DATA!CX54+탈로_DATA!CX54</f>
        <v>1256.5113164096165</v>
      </c>
      <c r="BO56" s="339">
        <f>망길_DATA!CY54+탈로_DATA!CY54</f>
        <v>0</v>
      </c>
      <c r="BP56" s="339">
        <f>망길_DATA!CZ54+탈로_DATA!CZ54</f>
        <v>0</v>
      </c>
      <c r="BQ56" s="257">
        <f t="shared" si="245"/>
        <v>0</v>
      </c>
      <c r="BR56" s="257">
        <f t="shared" si="246"/>
        <v>0</v>
      </c>
      <c r="BS56" s="339">
        <f>망길_DATA!DE54+탈로_DATA!DE54</f>
        <v>7</v>
      </c>
      <c r="BT56" s="339">
        <f>망길_DATA!DF54+탈로_DATA!DF54</f>
        <v>1170</v>
      </c>
      <c r="BU56" s="258"/>
      <c r="BV56" s="264"/>
      <c r="BW56" s="547">
        <f>망길_DATA!DM54+탈로_DATA!DM54</f>
        <v>8</v>
      </c>
      <c r="BX56" s="339">
        <f>망길_DATA!DN54+탈로_DATA!DN54</f>
        <v>1254.0260952315198</v>
      </c>
      <c r="BY56" s="339">
        <f>망길_DATA!DO54+탈로_DATA!DO54</f>
        <v>0</v>
      </c>
      <c r="BZ56" s="339">
        <f>망길_DATA!DP54+탈로_DATA!DP54</f>
        <v>0</v>
      </c>
      <c r="CA56" s="257">
        <f t="shared" si="247"/>
        <v>0</v>
      </c>
      <c r="CB56" s="257">
        <f t="shared" si="248"/>
        <v>0</v>
      </c>
      <c r="CC56" s="339">
        <f>망길_DATA!DU54+탈로_DATA!DU54</f>
        <v>12</v>
      </c>
      <c r="CD56" s="339">
        <f>망길_DATA!DV54+탈로_DATA!DV54</f>
        <v>1915</v>
      </c>
      <c r="CE56" s="258"/>
      <c r="CF56" s="264"/>
      <c r="CG56" s="547">
        <f>망길_DATA!EC54+탈로_DATA!EC54</f>
        <v>8</v>
      </c>
      <c r="CH56" s="339">
        <f>망길_DATA!ED54+탈로_DATA!ED54</f>
        <v>1197.8411989487076</v>
      </c>
      <c r="CI56" s="339">
        <f>망길_DATA!EE54+탈로_DATA!EE54</f>
        <v>0</v>
      </c>
      <c r="CJ56" s="339">
        <f>망길_DATA!EF54+탈로_DATA!EF54</f>
        <v>0</v>
      </c>
      <c r="CK56" s="257">
        <f t="shared" si="249"/>
        <v>0</v>
      </c>
      <c r="CL56" s="257">
        <f t="shared" si="250"/>
        <v>0</v>
      </c>
      <c r="CM56" s="339">
        <f>망길_DATA!EK54+탈로_DATA!EK54</f>
        <v>10</v>
      </c>
      <c r="CN56" s="339">
        <f>망길_DATA!EL54+탈로_DATA!EL54</f>
        <v>1400</v>
      </c>
      <c r="CO56" s="258"/>
      <c r="CP56" s="264"/>
      <c r="CQ56" s="547">
        <f>망길_DATA!ES54+탈로_DATA!ES54</f>
        <v>8</v>
      </c>
      <c r="CR56" s="339">
        <f>망길_DATA!ET54+탈로_DATA!ET54</f>
        <v>1141.2805896857592</v>
      </c>
      <c r="CS56" s="339">
        <f>망길_DATA!EU54+탈로_DATA!EU54</f>
        <v>0</v>
      </c>
      <c r="CT56" s="339">
        <f>망길_DATA!EV54+탈로_DATA!EV54</f>
        <v>0</v>
      </c>
      <c r="CU56" s="257">
        <f t="shared" si="251"/>
        <v>0</v>
      </c>
      <c r="CV56" s="257">
        <f t="shared" si="252"/>
        <v>0</v>
      </c>
      <c r="CW56" s="339">
        <f>망길_DATA!FA54+탈로_DATA!FA54</f>
        <v>6</v>
      </c>
      <c r="CX56" s="339">
        <f>망길_DATA!FB54+탈로_DATA!FB54</f>
        <v>1020</v>
      </c>
      <c r="CY56" s="258"/>
      <c r="CZ56" s="264"/>
      <c r="DA56" s="547">
        <f>망길_DATA!FI54+탈로_DATA!FI54</f>
        <v>8</v>
      </c>
      <c r="DB56" s="339">
        <f>망길_DATA!FJ54+탈로_DATA!FJ54</f>
        <v>1223.7343371083166</v>
      </c>
      <c r="DC56" s="339">
        <f>망길_DATA!FK54+탈로_DATA!FK54</f>
        <v>0</v>
      </c>
      <c r="DD56" s="339">
        <f>망길_DATA!FL54+탈로_DATA!FL54</f>
        <v>0</v>
      </c>
      <c r="DE56" s="257">
        <f t="shared" si="253"/>
        <v>0</v>
      </c>
      <c r="DF56" s="257">
        <f t="shared" si="254"/>
        <v>0</v>
      </c>
      <c r="DG56" s="339">
        <f>망길_DATA!FQ54+탈로_DATA!FQ54</f>
        <v>11</v>
      </c>
      <c r="DH56" s="339">
        <f>망길_DATA!FR54+탈로_DATA!FR54</f>
        <v>1466</v>
      </c>
      <c r="DI56" s="258"/>
      <c r="DJ56" s="264"/>
      <c r="DK56" s="547">
        <f>망길_DATA!FY54+탈로_DATA!FY54</f>
        <v>8</v>
      </c>
      <c r="DL56" s="339">
        <f>망길_DATA!FZ54+탈로_DATA!FZ54</f>
        <v>1323.2829271913679</v>
      </c>
      <c r="DM56" s="339">
        <f>망길_DATA!GA54+탈로_DATA!GA54</f>
        <v>0</v>
      </c>
      <c r="DN56" s="339">
        <f>망길_DATA!GB54+탈로_DATA!GB54</f>
        <v>0</v>
      </c>
      <c r="DO56" s="257">
        <f t="shared" si="255"/>
        <v>0</v>
      </c>
      <c r="DP56" s="257">
        <f t="shared" si="256"/>
        <v>0</v>
      </c>
      <c r="DQ56" s="339">
        <f>망길_DATA!GG54+탈로_DATA!GG54</f>
        <v>15</v>
      </c>
      <c r="DR56" s="339">
        <f>망길_DATA!GH54+탈로_DATA!GH54</f>
        <v>2550</v>
      </c>
      <c r="DS56" s="258"/>
      <c r="DT56" s="264"/>
      <c r="DU56" s="547">
        <f>망길_DATA!GO54+탈로_DATA!GO54</f>
        <v>8</v>
      </c>
      <c r="DV56" s="339">
        <f>망길_DATA!GP54+탈로_DATA!GP54</f>
        <v>1139.3133380729041</v>
      </c>
      <c r="DW56" s="339">
        <f>망길_DATA!GQ54+탈로_DATA!GQ54</f>
        <v>0</v>
      </c>
      <c r="DX56" s="339">
        <f>망길_DATA!GR54+탈로_DATA!GR54</f>
        <v>0</v>
      </c>
      <c r="DY56" s="257">
        <f t="shared" si="257"/>
        <v>0</v>
      </c>
      <c r="DZ56" s="257">
        <f t="shared" si="258"/>
        <v>0</v>
      </c>
      <c r="EA56" s="339">
        <f>망길_DATA!GW54+탈로_DATA!GW54</f>
        <v>9</v>
      </c>
      <c r="EB56" s="339">
        <f>망길_DATA!GX54+탈로_DATA!GX54</f>
        <v>1650</v>
      </c>
      <c r="EC56" s="258"/>
      <c r="ED56" s="264"/>
    </row>
    <row r="57" spans="1:134" s="127" customFormat="1" ht="17.25" thickBot="1">
      <c r="A57" s="14"/>
      <c r="B57" s="1664"/>
      <c r="C57" s="136"/>
      <c r="D57" s="132" t="s">
        <v>209</v>
      </c>
      <c r="E57" s="905">
        <f t="shared" si="287"/>
        <v>0</v>
      </c>
      <c r="F57" s="919">
        <f t="shared" si="287"/>
        <v>0</v>
      </c>
      <c r="G57" s="906">
        <f t="shared" si="287"/>
        <v>79</v>
      </c>
      <c r="H57" s="907">
        <f t="shared" si="287"/>
        <v>12905</v>
      </c>
      <c r="I57" s="920" t="str">
        <f t="shared" si="295"/>
        <v/>
      </c>
      <c r="J57" s="921" t="str">
        <f t="shared" si="296"/>
        <v/>
      </c>
      <c r="K57" s="906">
        <f t="shared" si="290"/>
        <v>1655</v>
      </c>
      <c r="L57" s="907">
        <f t="shared" si="290"/>
        <v>91900</v>
      </c>
      <c r="M57" s="920">
        <f t="shared" si="297"/>
        <v>4.7734138972809648E-2</v>
      </c>
      <c r="N57" s="922">
        <f t="shared" si="298"/>
        <v>0.14042437431991295</v>
      </c>
      <c r="O57" s="267">
        <f>망길_DATA!U54+탈로_DATA!U54</f>
        <v>0</v>
      </c>
      <c r="P57" s="969">
        <f>망길_DATA!V54+탈로_DATA!V54</f>
        <v>0</v>
      </c>
      <c r="Q57" s="1005">
        <f>망길_DATA!W54+탈로_DATA!W54</f>
        <v>4</v>
      </c>
      <c r="R57" s="1006">
        <f>망길_DATA!X54+탈로_DATA!X54</f>
        <v>800</v>
      </c>
      <c r="S57" s="990" t="str">
        <f t="shared" si="299"/>
        <v/>
      </c>
      <c r="T57" s="563" t="str">
        <f t="shared" si="299"/>
        <v/>
      </c>
      <c r="U57" s="267">
        <f>망길_DATA!AC54+탈로_DATA!AC54</f>
        <v>0</v>
      </c>
      <c r="V57" s="267">
        <f>망길_DATA!AD54+탈로_DATA!AD54</f>
        <v>0</v>
      </c>
      <c r="W57" s="563" t="str">
        <f t="shared" si="300"/>
        <v/>
      </c>
      <c r="X57" s="564" t="str">
        <f t="shared" si="300"/>
        <v/>
      </c>
      <c r="Y57" s="544">
        <f>망길_DATA!AK54+탈로_DATA!AK54</f>
        <v>0</v>
      </c>
      <c r="Z57" s="1041">
        <f>망길_DATA!AL54+탈로_DATA!AL54</f>
        <v>0</v>
      </c>
      <c r="AA57" s="1005">
        <f>망길_DATA!AM54+탈로_DATA!AM54</f>
        <v>39</v>
      </c>
      <c r="AB57" s="1006">
        <f>망길_DATA!AN54+탈로_DATA!AN54</f>
        <v>7285</v>
      </c>
      <c r="AC57" s="990" t="str">
        <f t="shared" si="301"/>
        <v/>
      </c>
      <c r="AD57" s="563" t="str">
        <f t="shared" si="301"/>
        <v/>
      </c>
      <c r="AE57" s="267">
        <f>망길_DATA!AS54+탈로_DATA!AS54</f>
        <v>0</v>
      </c>
      <c r="AF57" s="267">
        <f>망길_DATA!AT54+탈로_DATA!AT54</f>
        <v>0</v>
      </c>
      <c r="AG57" s="563" t="str">
        <f t="shared" si="302"/>
        <v/>
      </c>
      <c r="AH57" s="564" t="str">
        <f t="shared" si="302"/>
        <v/>
      </c>
      <c r="AI57" s="547">
        <f>망길_DATA!BA55+탈로_DATA!BA55</f>
        <v>0</v>
      </c>
      <c r="AJ57" s="972">
        <f>망길_DATA!BB55+탈로_DATA!BB55</f>
        <v>0</v>
      </c>
      <c r="AK57" s="1009">
        <f>망길_DATA!BC55+탈로_DATA!BC55</f>
        <v>0</v>
      </c>
      <c r="AL57" s="1010">
        <f>망길_DATA!BD55+탈로_DATA!BD55</f>
        <v>0</v>
      </c>
      <c r="AM57" s="983" t="str">
        <f t="shared" si="239"/>
        <v/>
      </c>
      <c r="AN57" s="257" t="str">
        <f t="shared" si="240"/>
        <v/>
      </c>
      <c r="AO57" s="339">
        <f>망길_DATA!BI55+탈로_DATA!BI55</f>
        <v>1580</v>
      </c>
      <c r="AP57" s="339">
        <f>망길_DATA!BJ55+탈로_DATA!BJ55</f>
        <v>80940</v>
      </c>
      <c r="AQ57" s="258"/>
      <c r="AR57" s="264"/>
      <c r="AS57" s="547">
        <f>망길_DATA!BQ55+탈로_DATA!BQ55</f>
        <v>0</v>
      </c>
      <c r="AT57" s="972">
        <f>망길_DATA!BR55+탈로_DATA!BR55</f>
        <v>0</v>
      </c>
      <c r="AU57" s="1009">
        <f>망길_DATA!BS55+탈로_DATA!BS55</f>
        <v>34</v>
      </c>
      <c r="AV57" s="1010">
        <f>망길_DATA!BT55+탈로_DATA!BT55</f>
        <v>4520</v>
      </c>
      <c r="AW57" s="983" t="str">
        <f t="shared" si="241"/>
        <v/>
      </c>
      <c r="AX57" s="257" t="str">
        <f t="shared" si="242"/>
        <v/>
      </c>
      <c r="AY57" s="339">
        <f>망길_DATA!BY55+탈로_DATA!BY55</f>
        <v>0</v>
      </c>
      <c r="AZ57" s="339">
        <f>망길_DATA!BZ55+탈로_DATA!BZ55</f>
        <v>0</v>
      </c>
      <c r="BA57" s="258"/>
      <c r="BB57" s="264"/>
      <c r="BC57" s="547">
        <f>망길_DATA!CG55+탈로_DATA!CG55</f>
        <v>0</v>
      </c>
      <c r="BD57" s="972">
        <f>망길_DATA!CH55+탈로_DATA!CH55</f>
        <v>0</v>
      </c>
      <c r="BE57" s="1009">
        <f>망길_DATA!CI55+탈로_DATA!CI55</f>
        <v>2</v>
      </c>
      <c r="BF57" s="1010">
        <f>망길_DATA!CJ55+탈로_DATA!CJ55</f>
        <v>300</v>
      </c>
      <c r="BG57" s="983" t="str">
        <f t="shared" si="243"/>
        <v/>
      </c>
      <c r="BH57" s="257" t="str">
        <f t="shared" si="244"/>
        <v/>
      </c>
      <c r="BI57" s="339">
        <f>망길_DATA!CO55+탈로_DATA!CO55</f>
        <v>13</v>
      </c>
      <c r="BJ57" s="339">
        <f>망길_DATA!CP55+탈로_DATA!CP55</f>
        <v>2470</v>
      </c>
      <c r="BK57" s="258"/>
      <c r="BL57" s="264"/>
      <c r="BM57" s="547">
        <f>망길_DATA!CW55+탈로_DATA!CW55</f>
        <v>0</v>
      </c>
      <c r="BN57" s="339">
        <f>망길_DATA!CX55+탈로_DATA!CX55</f>
        <v>0</v>
      </c>
      <c r="BO57" s="339">
        <f>망길_DATA!CY55+탈로_DATA!CY55</f>
        <v>0</v>
      </c>
      <c r="BP57" s="339">
        <f>망길_DATA!CZ55+탈로_DATA!CZ55</f>
        <v>0</v>
      </c>
      <c r="BQ57" s="257" t="str">
        <f t="shared" si="245"/>
        <v/>
      </c>
      <c r="BR57" s="257" t="str">
        <f t="shared" si="246"/>
        <v/>
      </c>
      <c r="BS57" s="339">
        <f>망길_DATA!DE55+탈로_DATA!DE55</f>
        <v>0</v>
      </c>
      <c r="BT57" s="339">
        <f>망길_DATA!DF55+탈로_DATA!DF55</f>
        <v>0</v>
      </c>
      <c r="BU57" s="258"/>
      <c r="BV57" s="264"/>
      <c r="BW57" s="547">
        <f>망길_DATA!DM55+탈로_DATA!DM55</f>
        <v>0</v>
      </c>
      <c r="BX57" s="339">
        <f>망길_DATA!DN55+탈로_DATA!DN55</f>
        <v>0</v>
      </c>
      <c r="BY57" s="339">
        <f>망길_DATA!DO55+탈로_DATA!DO55</f>
        <v>0</v>
      </c>
      <c r="BZ57" s="339">
        <f>망길_DATA!DP55+탈로_DATA!DP55</f>
        <v>0</v>
      </c>
      <c r="CA57" s="257" t="str">
        <f t="shared" si="247"/>
        <v/>
      </c>
      <c r="CB57" s="257" t="str">
        <f t="shared" si="248"/>
        <v/>
      </c>
      <c r="CC57" s="339">
        <f>망길_DATA!DU55+탈로_DATA!DU55</f>
        <v>2</v>
      </c>
      <c r="CD57" s="339">
        <f>망길_DATA!DV55+탈로_DATA!DV55</f>
        <v>380</v>
      </c>
      <c r="CE57" s="258"/>
      <c r="CF57" s="264"/>
      <c r="CG57" s="547">
        <f>망길_DATA!EC55+탈로_DATA!EC55</f>
        <v>0</v>
      </c>
      <c r="CH57" s="339">
        <f>망길_DATA!ED55+탈로_DATA!ED55</f>
        <v>0</v>
      </c>
      <c r="CI57" s="339">
        <f>망길_DATA!EE55+탈로_DATA!EE55</f>
        <v>0</v>
      </c>
      <c r="CJ57" s="339">
        <f>망길_DATA!EF55+탈로_DATA!EF55</f>
        <v>0</v>
      </c>
      <c r="CK57" s="257" t="str">
        <f t="shared" si="249"/>
        <v/>
      </c>
      <c r="CL57" s="257" t="str">
        <f t="shared" si="250"/>
        <v/>
      </c>
      <c r="CM57" s="339">
        <f>망길_DATA!EK55+탈로_DATA!EK55</f>
        <v>16</v>
      </c>
      <c r="CN57" s="339">
        <f>망길_DATA!EL55+탈로_DATA!EL55</f>
        <v>2430</v>
      </c>
      <c r="CO57" s="258"/>
      <c r="CP57" s="264"/>
      <c r="CQ57" s="547">
        <f>망길_DATA!ES55+탈로_DATA!ES55</f>
        <v>0</v>
      </c>
      <c r="CR57" s="339">
        <f>망길_DATA!ET55+탈로_DATA!ET55</f>
        <v>0</v>
      </c>
      <c r="CS57" s="339">
        <f>망길_DATA!EU55+탈로_DATA!EU55</f>
        <v>0</v>
      </c>
      <c r="CT57" s="339">
        <f>망길_DATA!EV55+탈로_DATA!EV55</f>
        <v>0</v>
      </c>
      <c r="CU57" s="257" t="str">
        <f t="shared" si="251"/>
        <v/>
      </c>
      <c r="CV57" s="257" t="str">
        <f t="shared" si="252"/>
        <v/>
      </c>
      <c r="CW57" s="339">
        <f>망길_DATA!FA55+탈로_DATA!FA55</f>
        <v>0</v>
      </c>
      <c r="CX57" s="339">
        <f>망길_DATA!FB55+탈로_DATA!FB55</f>
        <v>0</v>
      </c>
      <c r="CY57" s="258"/>
      <c r="CZ57" s="264"/>
      <c r="DA57" s="547">
        <f>망길_DATA!FI55+탈로_DATA!FI55</f>
        <v>0</v>
      </c>
      <c r="DB57" s="339">
        <f>망길_DATA!FJ55+탈로_DATA!FJ55</f>
        <v>0</v>
      </c>
      <c r="DC57" s="339">
        <f>망길_DATA!FK55+탈로_DATA!FK55</f>
        <v>0</v>
      </c>
      <c r="DD57" s="339">
        <f>망길_DATA!FL55+탈로_DATA!FL55</f>
        <v>0</v>
      </c>
      <c r="DE57" s="257" t="str">
        <f t="shared" si="253"/>
        <v/>
      </c>
      <c r="DF57" s="257" t="str">
        <f t="shared" si="254"/>
        <v/>
      </c>
      <c r="DG57" s="339">
        <f>망길_DATA!FQ55+탈로_DATA!FQ55</f>
        <v>0</v>
      </c>
      <c r="DH57" s="339">
        <f>망길_DATA!FR55+탈로_DATA!FR55</f>
        <v>0</v>
      </c>
      <c r="DI57" s="258"/>
      <c r="DJ57" s="264"/>
      <c r="DK57" s="547">
        <f>망길_DATA!FY55+탈로_DATA!FY55</f>
        <v>0</v>
      </c>
      <c r="DL57" s="339">
        <f>망길_DATA!FZ55+탈로_DATA!FZ55</f>
        <v>0</v>
      </c>
      <c r="DM57" s="339">
        <f>망길_DATA!GA55+탈로_DATA!GA55</f>
        <v>0</v>
      </c>
      <c r="DN57" s="339">
        <f>망길_DATA!GB55+탈로_DATA!GB55</f>
        <v>0</v>
      </c>
      <c r="DO57" s="257" t="str">
        <f t="shared" si="255"/>
        <v/>
      </c>
      <c r="DP57" s="257" t="str">
        <f t="shared" si="256"/>
        <v/>
      </c>
      <c r="DQ57" s="339">
        <f>망길_DATA!GG55+탈로_DATA!GG55</f>
        <v>43</v>
      </c>
      <c r="DR57" s="339">
        <f>망길_DATA!GH55+탈로_DATA!GH55</f>
        <v>5460</v>
      </c>
      <c r="DS57" s="258"/>
      <c r="DT57" s="264"/>
      <c r="DU57" s="547">
        <f>망길_DATA!GO55+탈로_DATA!GO55</f>
        <v>0</v>
      </c>
      <c r="DV57" s="339">
        <f>망길_DATA!GP55+탈로_DATA!GP55</f>
        <v>0</v>
      </c>
      <c r="DW57" s="339">
        <f>망길_DATA!GQ55+탈로_DATA!GQ55</f>
        <v>0</v>
      </c>
      <c r="DX57" s="339">
        <f>망길_DATA!GR55+탈로_DATA!GR55</f>
        <v>0</v>
      </c>
      <c r="DY57" s="257" t="str">
        <f t="shared" si="257"/>
        <v/>
      </c>
      <c r="DZ57" s="257" t="str">
        <f t="shared" si="258"/>
        <v/>
      </c>
      <c r="EA57" s="339">
        <f>망길_DATA!GW55+탈로_DATA!GW55</f>
        <v>1</v>
      </c>
      <c r="EB57" s="339">
        <f>망길_DATA!GX55+탈로_DATA!GX55</f>
        <v>220</v>
      </c>
      <c r="EC57" s="258"/>
      <c r="ED57" s="264"/>
    </row>
    <row r="58" spans="1:134" s="1121" customFormat="1">
      <c r="A58" s="1105"/>
      <c r="B58" s="1664"/>
      <c r="C58" s="1120"/>
      <c r="D58" s="924" t="s">
        <v>25</v>
      </c>
      <c r="E58" s="925">
        <f t="shared" si="287"/>
        <v>24411</v>
      </c>
      <c r="F58" s="550">
        <f t="shared" si="287"/>
        <v>1487620</v>
      </c>
      <c r="G58" s="550">
        <f t="shared" si="287"/>
        <v>8751</v>
      </c>
      <c r="H58" s="151">
        <f t="shared" si="287"/>
        <v>507524</v>
      </c>
      <c r="I58" s="152">
        <f t="shared" si="295"/>
        <v>0.35848592847486793</v>
      </c>
      <c r="J58" s="883">
        <f t="shared" si="296"/>
        <v>0.34116508248074107</v>
      </c>
      <c r="K58" s="550">
        <f t="shared" si="290"/>
        <v>19867</v>
      </c>
      <c r="L58" s="151">
        <f t="shared" si="290"/>
        <v>1250012</v>
      </c>
      <c r="M58" s="152">
        <f t="shared" si="297"/>
        <v>0.44047918659082896</v>
      </c>
      <c r="N58" s="926">
        <f t="shared" si="298"/>
        <v>0.40601530225309834</v>
      </c>
      <c r="O58" s="342">
        <f>망길_DATA!U55+탈로_DATA!U55</f>
        <v>2156</v>
      </c>
      <c r="P58" s="965">
        <f>망길_DATA!V55+탈로_DATA!V55</f>
        <v>133840</v>
      </c>
      <c r="Q58" s="997">
        <f>망길_DATA!W55+탈로_DATA!W55</f>
        <v>2196</v>
      </c>
      <c r="R58" s="998">
        <f>망길_DATA!X55+탈로_DATA!X55</f>
        <v>143451</v>
      </c>
      <c r="S58" s="991">
        <f t="shared" si="299"/>
        <v>1.0185528756957329</v>
      </c>
      <c r="T58" s="566">
        <f t="shared" si="299"/>
        <v>1.0718096234309624</v>
      </c>
      <c r="U58" s="342">
        <f>망길_DATA!AC55+탈로_DATA!AC55</f>
        <v>2246</v>
      </c>
      <c r="V58" s="342">
        <f>망길_DATA!AD55+탈로_DATA!AD55</f>
        <v>132032</v>
      </c>
      <c r="W58" s="566">
        <f t="shared" si="300"/>
        <v>0.97773820124666078</v>
      </c>
      <c r="X58" s="568">
        <f t="shared" si="300"/>
        <v>1.0864866093068346</v>
      </c>
      <c r="Y58" s="342">
        <f>망길_DATA!AK55+탈로_DATA!AK55</f>
        <v>1962</v>
      </c>
      <c r="Z58" s="1037">
        <f>망길_DATA!AL55+탈로_DATA!AL55</f>
        <v>122260</v>
      </c>
      <c r="AA58" s="997">
        <f>망길_DATA!AM55+탈로_DATA!AM55</f>
        <v>1952</v>
      </c>
      <c r="AB58" s="998">
        <f>망길_DATA!AN55+탈로_DATA!AN55</f>
        <v>121163</v>
      </c>
      <c r="AC58" s="991">
        <f t="shared" si="301"/>
        <v>0.99490316004077473</v>
      </c>
      <c r="AD58" s="566">
        <f t="shared" si="301"/>
        <v>0.99102731882872563</v>
      </c>
      <c r="AE58" s="342">
        <f>망길_DATA!AS55+탈로_DATA!AS55</f>
        <v>2160</v>
      </c>
      <c r="AF58" s="342">
        <f>망길_DATA!AT55+탈로_DATA!AT55</f>
        <v>114426</v>
      </c>
      <c r="AG58" s="566">
        <f t="shared" si="302"/>
        <v>0.90370370370370368</v>
      </c>
      <c r="AH58" s="567">
        <f t="shared" si="302"/>
        <v>1.0588764791218779</v>
      </c>
      <c r="AI58" s="1112">
        <f>망길_DATA!BA56+탈로_DATA!BA56</f>
        <v>2661</v>
      </c>
      <c r="AJ58" s="1113">
        <f>망길_DATA!BB56+탈로_DATA!BB56</f>
        <v>155050</v>
      </c>
      <c r="AK58" s="1051">
        <f>망길_DATA!BC56+탈로_DATA!BC56</f>
        <v>1690</v>
      </c>
      <c r="AL58" s="1052">
        <f>망길_DATA!BD56+탈로_DATA!BD56</f>
        <v>91925</v>
      </c>
      <c r="AM58" s="1114">
        <f t="shared" si="239"/>
        <v>0.63509958662157084</v>
      </c>
      <c r="AN58" s="1115">
        <f t="shared" si="240"/>
        <v>0.59287326668816509</v>
      </c>
      <c r="AO58" s="1116">
        <f>망길_DATA!BI56+탈로_DATA!BI56</f>
        <v>2266</v>
      </c>
      <c r="AP58" s="1116">
        <f>망길_DATA!BJ56+탈로_DATA!BJ56</f>
        <v>128962</v>
      </c>
      <c r="AQ58" s="1117"/>
      <c r="AR58" s="1118"/>
      <c r="AS58" s="1112">
        <f>망길_DATA!BQ56+탈로_DATA!BQ56</f>
        <v>2270</v>
      </c>
      <c r="AT58" s="1113">
        <f>망길_DATA!BR56+탈로_DATA!BR56</f>
        <v>136200</v>
      </c>
      <c r="AU58" s="1051">
        <f>망길_DATA!BS56+탈로_DATA!BS56</f>
        <v>1314</v>
      </c>
      <c r="AV58" s="1052">
        <f>망길_DATA!BT56+탈로_DATA!BT56</f>
        <v>71505</v>
      </c>
      <c r="AW58" s="1114">
        <f t="shared" si="241"/>
        <v>0.57885462555066081</v>
      </c>
      <c r="AX58" s="1115">
        <f t="shared" si="242"/>
        <v>0.52500000000000002</v>
      </c>
      <c r="AY58" s="1116">
        <f>망길_DATA!BY56+탈로_DATA!BY56</f>
        <v>1882</v>
      </c>
      <c r="AZ58" s="1116">
        <f>망길_DATA!BZ56+탈로_DATA!BZ56</f>
        <v>110703</v>
      </c>
      <c r="BA58" s="1117"/>
      <c r="BB58" s="1118"/>
      <c r="BC58" s="1112">
        <f>망길_DATA!CG56+탈로_DATA!CG56</f>
        <v>1957</v>
      </c>
      <c r="BD58" s="1113">
        <f>망길_DATA!CH56+탈로_DATA!CH56</f>
        <v>121790</v>
      </c>
      <c r="BE58" s="1051">
        <f>망길_DATA!CI56+탈로_DATA!CI56</f>
        <v>906</v>
      </c>
      <c r="BF58" s="1052">
        <f>망길_DATA!CJ56+탈로_DATA!CJ56</f>
        <v>46270</v>
      </c>
      <c r="BG58" s="1114">
        <f t="shared" si="243"/>
        <v>0.46295350025549309</v>
      </c>
      <c r="BH58" s="1115">
        <f t="shared" si="244"/>
        <v>0.37991624928155021</v>
      </c>
      <c r="BI58" s="1116">
        <f>망길_DATA!CO56+탈로_DATA!CO56</f>
        <v>1975</v>
      </c>
      <c r="BJ58" s="1116">
        <f>망길_DATA!CP56+탈로_DATA!CP56</f>
        <v>121302</v>
      </c>
      <c r="BK58" s="1117"/>
      <c r="BL58" s="1118"/>
      <c r="BM58" s="1112">
        <f>망길_DATA!CW56+탈로_DATA!CW56</f>
        <v>1951</v>
      </c>
      <c r="BN58" s="1116">
        <f>망길_DATA!CX56+탈로_DATA!CX56</f>
        <v>121210</v>
      </c>
      <c r="BO58" s="1116">
        <f>망길_DATA!CY56+탈로_DATA!CY56</f>
        <v>661</v>
      </c>
      <c r="BP58" s="1116">
        <f>망길_DATA!CZ56+탈로_DATA!CZ56</f>
        <v>31770</v>
      </c>
      <c r="BQ58" s="1115">
        <f t="shared" si="245"/>
        <v>0.33880061506919523</v>
      </c>
      <c r="BR58" s="1115">
        <f t="shared" si="246"/>
        <v>0.26210708687402029</v>
      </c>
      <c r="BS58" s="1116">
        <f>망길_DATA!DE56+탈로_DATA!DE56</f>
        <v>1620</v>
      </c>
      <c r="BT58" s="1116">
        <f>망길_DATA!DF56+탈로_DATA!DF56</f>
        <v>100902</v>
      </c>
      <c r="BU58" s="1117"/>
      <c r="BV58" s="1118"/>
      <c r="BW58" s="1112">
        <f>망길_DATA!DM56+탈로_DATA!DM56</f>
        <v>1820</v>
      </c>
      <c r="BX58" s="1116">
        <f>망길_DATA!DN56+탈로_DATA!DN56</f>
        <v>109320</v>
      </c>
      <c r="BY58" s="1116">
        <f>망길_DATA!DO56+탈로_DATA!DO56</f>
        <v>32</v>
      </c>
      <c r="BZ58" s="1116">
        <f>망길_DATA!DP56+탈로_DATA!DP56</f>
        <v>1440</v>
      </c>
      <c r="CA58" s="1115">
        <f t="shared" si="247"/>
        <v>1.7582417582417631E-2</v>
      </c>
      <c r="CB58" s="1115">
        <f t="shared" si="248"/>
        <v>1.3172338090010949E-2</v>
      </c>
      <c r="CC58" s="1116">
        <f>망길_DATA!DU56+탈로_DATA!DU56</f>
        <v>1067</v>
      </c>
      <c r="CD58" s="1116">
        <f>망길_DATA!DV56+탈로_DATA!DV56</f>
        <v>74799</v>
      </c>
      <c r="CE58" s="1117"/>
      <c r="CF58" s="1118"/>
      <c r="CG58" s="1112">
        <f>망길_DATA!EC56+탈로_DATA!EC56</f>
        <v>2062</v>
      </c>
      <c r="CH58" s="1116">
        <f>망길_DATA!ED56+탈로_DATA!ED56</f>
        <v>120900</v>
      </c>
      <c r="CI58" s="1116">
        <f>망길_DATA!EE56+탈로_DATA!EE56</f>
        <v>0</v>
      </c>
      <c r="CJ58" s="1116">
        <f>망길_DATA!EF56+탈로_DATA!EF56</f>
        <v>0</v>
      </c>
      <c r="CK58" s="1115">
        <f t="shared" si="249"/>
        <v>0</v>
      </c>
      <c r="CL58" s="1115">
        <f t="shared" si="250"/>
        <v>0</v>
      </c>
      <c r="CM58" s="1116">
        <f>망길_DATA!EK56+탈로_DATA!EK56</f>
        <v>1541</v>
      </c>
      <c r="CN58" s="1116">
        <f>망길_DATA!EL56+탈로_DATA!EL56</f>
        <v>102516</v>
      </c>
      <c r="CO58" s="1117"/>
      <c r="CP58" s="1118"/>
      <c r="CQ58" s="1112">
        <f>망길_DATA!ES56+탈로_DATA!ES56</f>
        <v>1851</v>
      </c>
      <c r="CR58" s="1116">
        <f>망길_DATA!ET56+탈로_DATA!ET56</f>
        <v>111090</v>
      </c>
      <c r="CS58" s="1116">
        <f>망길_DATA!EU56+탈로_DATA!EU56</f>
        <v>0</v>
      </c>
      <c r="CT58" s="1116">
        <f>망길_DATA!EV56+탈로_DATA!EV56</f>
        <v>0</v>
      </c>
      <c r="CU58" s="1115">
        <f t="shared" si="251"/>
        <v>0</v>
      </c>
      <c r="CV58" s="1115">
        <f t="shared" si="252"/>
        <v>0</v>
      </c>
      <c r="CW58" s="1116">
        <f>망길_DATA!FA56+탈로_DATA!FA56</f>
        <v>1245</v>
      </c>
      <c r="CX58" s="1116">
        <f>망길_DATA!FB56+탈로_DATA!FB56</f>
        <v>85421</v>
      </c>
      <c r="CY58" s="1117"/>
      <c r="CZ58" s="1118"/>
      <c r="DA58" s="1112">
        <f>망길_DATA!FI56+탈로_DATA!FI56</f>
        <v>1718</v>
      </c>
      <c r="DB58" s="1116">
        <f>망길_DATA!FJ56+탈로_DATA!FJ56</f>
        <v>103940</v>
      </c>
      <c r="DC58" s="1116">
        <f>망길_DATA!FK56+탈로_DATA!FK56</f>
        <v>0</v>
      </c>
      <c r="DD58" s="1116">
        <f>망길_DATA!FL56+탈로_DATA!FL56</f>
        <v>0</v>
      </c>
      <c r="DE58" s="1115">
        <f t="shared" si="253"/>
        <v>0</v>
      </c>
      <c r="DF58" s="1115">
        <f t="shared" si="254"/>
        <v>0</v>
      </c>
      <c r="DG58" s="1116">
        <f>망길_DATA!FQ56+탈로_DATA!FQ56</f>
        <v>1133</v>
      </c>
      <c r="DH58" s="1116">
        <f>망길_DATA!FR56+탈로_DATA!FR56</f>
        <v>78967</v>
      </c>
      <c r="DI58" s="1117"/>
      <c r="DJ58" s="1118"/>
      <c r="DK58" s="1112">
        <f>망길_DATA!FY56+탈로_DATA!FY56</f>
        <v>1969</v>
      </c>
      <c r="DL58" s="1116">
        <f>망길_DATA!FZ56+탈로_DATA!FZ56</f>
        <v>122990</v>
      </c>
      <c r="DM58" s="1116">
        <f>망길_DATA!GA56+탈로_DATA!GA56</f>
        <v>0</v>
      </c>
      <c r="DN58" s="1116">
        <f>망길_DATA!GB56+탈로_DATA!GB56</f>
        <v>0</v>
      </c>
      <c r="DO58" s="1115">
        <f t="shared" si="255"/>
        <v>0</v>
      </c>
      <c r="DP58" s="1115">
        <f t="shared" si="256"/>
        <v>0</v>
      </c>
      <c r="DQ58" s="1116">
        <f>망길_DATA!GG56+탈로_DATA!GG56</f>
        <v>1380</v>
      </c>
      <c r="DR58" s="1116">
        <f>망길_DATA!GH56+탈로_DATA!GH56</f>
        <v>99307</v>
      </c>
      <c r="DS58" s="1117"/>
      <c r="DT58" s="1118"/>
      <c r="DU58" s="1112">
        <f>망길_DATA!GO56+탈로_DATA!GO56</f>
        <v>2034</v>
      </c>
      <c r="DV58" s="1116">
        <f>망길_DATA!GP56+탈로_DATA!GP56</f>
        <v>129030</v>
      </c>
      <c r="DW58" s="1116">
        <f>망길_DATA!GQ56+탈로_DATA!GQ56</f>
        <v>0</v>
      </c>
      <c r="DX58" s="1116">
        <f>망길_DATA!GR56+탈로_DATA!GR56</f>
        <v>0</v>
      </c>
      <c r="DY58" s="1115">
        <f t="shared" si="257"/>
        <v>0</v>
      </c>
      <c r="DZ58" s="1115">
        <f t="shared" si="258"/>
        <v>0</v>
      </c>
      <c r="EA58" s="1116">
        <f>망길_DATA!GW56+탈로_DATA!GW56</f>
        <v>1352</v>
      </c>
      <c r="EB58" s="1116">
        <f>망길_DATA!GX56+탈로_DATA!GX56</f>
        <v>100675</v>
      </c>
      <c r="EC58" s="1117"/>
      <c r="ED58" s="1118"/>
    </row>
    <row r="59" spans="1:134">
      <c r="B59" s="1664"/>
      <c r="C59" s="134"/>
      <c r="D59" s="149" t="s">
        <v>152</v>
      </c>
      <c r="E59" s="927">
        <f t="shared" si="287"/>
        <v>21421</v>
      </c>
      <c r="F59" s="915">
        <f t="shared" si="287"/>
        <v>1251920</v>
      </c>
      <c r="G59" s="916">
        <f t="shared" si="287"/>
        <v>8252</v>
      </c>
      <c r="H59" s="914">
        <f t="shared" si="287"/>
        <v>474554</v>
      </c>
      <c r="I59" s="917">
        <f t="shared" ref="I59:I60" si="303">IFERROR(1+(G59-E59)/IF(E59&lt;0,-E59,E59),"")</f>
        <v>0.38522944773820078</v>
      </c>
      <c r="J59" s="918">
        <f t="shared" ref="J59:J60" si="304">IFERROR(1+(H59-F59)/IF(F59&lt;0,-F59,F59),"")</f>
        <v>0.3790609623618123</v>
      </c>
      <c r="K59" s="916">
        <f t="shared" si="290"/>
        <v>16106</v>
      </c>
      <c r="L59" s="914">
        <f t="shared" si="290"/>
        <v>968610</v>
      </c>
      <c r="M59" s="917">
        <f t="shared" ref="M59:M60" si="305">IFERROR(1+(G59-K59)/IF(K59&lt;0,-K59,K59),"")</f>
        <v>0.51235564385943122</v>
      </c>
      <c r="N59" s="928">
        <f t="shared" ref="N59:N60" si="306">IFERROR(1+(H59-L59)/IF(L59&lt;0,-L59,L59),"")</f>
        <v>0.48993299676856528</v>
      </c>
      <c r="O59" s="266">
        <f>망길_DATA!U56+탈로_DATA!U56</f>
        <v>1912</v>
      </c>
      <c r="P59" s="968">
        <f>망길_DATA!V56+탈로_DATA!V56</f>
        <v>113360</v>
      </c>
      <c r="Q59" s="1003">
        <f>망길_DATA!W56+탈로_DATA!W56</f>
        <v>1959</v>
      </c>
      <c r="R59" s="1004">
        <f>망길_DATA!X56+탈로_DATA!X56</f>
        <v>127571</v>
      </c>
      <c r="S59" s="992">
        <f t="shared" si="299"/>
        <v>1.024581589958159</v>
      </c>
      <c r="T59" s="268">
        <f t="shared" si="299"/>
        <v>1.1253616796047989</v>
      </c>
      <c r="U59" s="266">
        <f>망길_DATA!AC56+탈로_DATA!AC56</f>
        <v>2093</v>
      </c>
      <c r="V59" s="266">
        <f>망길_DATA!AD56+탈로_DATA!AD56</f>
        <v>117322</v>
      </c>
      <c r="W59" s="268">
        <f t="shared" si="300"/>
        <v>0.93597706641184897</v>
      </c>
      <c r="X59" s="265">
        <f t="shared" si="300"/>
        <v>1.0873578697942414</v>
      </c>
      <c r="Y59" s="266">
        <f>망길_DATA!AK56+탈로_DATA!AK56</f>
        <v>1703</v>
      </c>
      <c r="Z59" s="1040">
        <f>망길_DATA!AL56+탈로_DATA!AL56</f>
        <v>100330</v>
      </c>
      <c r="AA59" s="1003">
        <f>망길_DATA!AM56+탈로_DATA!AM56</f>
        <v>1690</v>
      </c>
      <c r="AB59" s="1004">
        <f>망길_DATA!AN56+탈로_DATA!AN56</f>
        <v>104073</v>
      </c>
      <c r="AC59" s="992">
        <f t="shared" si="301"/>
        <v>0.99236641221374045</v>
      </c>
      <c r="AD59" s="268">
        <f t="shared" si="301"/>
        <v>1.0373068872720024</v>
      </c>
      <c r="AE59" s="266">
        <f>망길_DATA!AS56+탈로_DATA!AS56</f>
        <v>1917</v>
      </c>
      <c r="AF59" s="266">
        <f>망길_DATA!AT56+탈로_DATA!AT56</f>
        <v>92046</v>
      </c>
      <c r="AG59" s="268">
        <f t="shared" si="302"/>
        <v>0.88158581116327595</v>
      </c>
      <c r="AH59" s="565">
        <f t="shared" si="302"/>
        <v>1.1306629294048629</v>
      </c>
      <c r="AI59" s="547">
        <f>망길_DATA!BA57+탈로_DATA!BA57</f>
        <v>2386</v>
      </c>
      <c r="AJ59" s="972">
        <f>망길_DATA!BB57+탈로_DATA!BB57</f>
        <v>134300</v>
      </c>
      <c r="AK59" s="1009">
        <f>망길_DATA!BC57+탈로_DATA!BC57</f>
        <v>1690</v>
      </c>
      <c r="AL59" s="1010">
        <f>망길_DATA!BD57+탈로_DATA!BD57</f>
        <v>91925</v>
      </c>
      <c r="AM59" s="983">
        <f t="shared" si="239"/>
        <v>0.70829840737636207</v>
      </c>
      <c r="AN59" s="257">
        <f t="shared" si="240"/>
        <v>0.68447505584512291</v>
      </c>
      <c r="AO59" s="339">
        <f>망길_DATA!BI57+탈로_DATA!BI57</f>
        <v>746</v>
      </c>
      <c r="AP59" s="339">
        <f>망길_DATA!BJ57+탈로_DATA!BJ57</f>
        <v>49242</v>
      </c>
      <c r="AQ59" s="258"/>
      <c r="AR59" s="264"/>
      <c r="AS59" s="547">
        <f>망길_DATA!BQ57+탈로_DATA!BQ57</f>
        <v>1990</v>
      </c>
      <c r="AT59" s="972">
        <f>망길_DATA!BR57+탈로_DATA!BR57</f>
        <v>114500</v>
      </c>
      <c r="AU59" s="1009">
        <f>망길_DATA!BS57+탈로_DATA!BS57</f>
        <v>1314</v>
      </c>
      <c r="AV59" s="1010">
        <f>망길_DATA!BT57+탈로_DATA!BT57</f>
        <v>71505</v>
      </c>
      <c r="AW59" s="983">
        <f t="shared" si="241"/>
        <v>0.66030150753768846</v>
      </c>
      <c r="AX59" s="257">
        <f t="shared" si="242"/>
        <v>0.62449781659388648</v>
      </c>
      <c r="AY59" s="339">
        <f>망길_DATA!BY57+탈로_DATA!BY57</f>
        <v>1684</v>
      </c>
      <c r="AZ59" s="339">
        <f>망길_DATA!BZ57+탈로_DATA!BZ57</f>
        <v>92428</v>
      </c>
      <c r="BA59" s="258"/>
      <c r="BB59" s="264"/>
      <c r="BC59" s="547">
        <f>망길_DATA!CG57+탈로_DATA!CG57</f>
        <v>1681</v>
      </c>
      <c r="BD59" s="972">
        <f>망길_DATA!CH57+탈로_DATA!CH57</f>
        <v>99950</v>
      </c>
      <c r="BE59" s="1009">
        <f>망길_DATA!CI57+탈로_DATA!CI57</f>
        <v>906</v>
      </c>
      <c r="BF59" s="1010">
        <f>망길_DATA!CJ57+탈로_DATA!CJ57</f>
        <v>46270</v>
      </c>
      <c r="BG59" s="983">
        <f t="shared" si="243"/>
        <v>0.53896490184414036</v>
      </c>
      <c r="BH59" s="257">
        <f t="shared" si="244"/>
        <v>0.46293146573286648</v>
      </c>
      <c r="BI59" s="339">
        <f>망길_DATA!CO57+탈로_DATA!CO57</f>
        <v>1672</v>
      </c>
      <c r="BJ59" s="339">
        <f>망길_DATA!CP57+탈로_DATA!CP57</f>
        <v>94767</v>
      </c>
      <c r="BK59" s="258"/>
      <c r="BL59" s="264"/>
      <c r="BM59" s="547">
        <f>망길_DATA!CW57+탈로_DATA!CW57</f>
        <v>1672</v>
      </c>
      <c r="BN59" s="339">
        <f>망길_DATA!CX57+탈로_DATA!CX57</f>
        <v>99500</v>
      </c>
      <c r="BO59" s="339">
        <f>망길_DATA!CY57+탈로_DATA!CY57</f>
        <v>661</v>
      </c>
      <c r="BP59" s="339">
        <f>망길_DATA!CZ57+탈로_DATA!CZ57</f>
        <v>31770</v>
      </c>
      <c r="BQ59" s="257">
        <f t="shared" si="245"/>
        <v>0.39533492822966509</v>
      </c>
      <c r="BR59" s="257">
        <f t="shared" si="246"/>
        <v>0.31929648241206032</v>
      </c>
      <c r="BS59" s="339">
        <f>망길_DATA!DE57+탈로_DATA!DE57</f>
        <v>1411</v>
      </c>
      <c r="BT59" s="339">
        <f>망길_DATA!DF57+탈로_DATA!DF57</f>
        <v>82287</v>
      </c>
      <c r="BU59" s="258"/>
      <c r="BV59" s="264"/>
      <c r="BW59" s="547">
        <f>망길_DATA!DM57+탈로_DATA!DM57</f>
        <v>1569</v>
      </c>
      <c r="BX59" s="339">
        <f>망길_DATA!DN57+탈로_DATA!DN57</f>
        <v>89730</v>
      </c>
      <c r="BY59" s="339">
        <f>망길_DATA!DO57+탈로_DATA!DO57</f>
        <v>32</v>
      </c>
      <c r="BZ59" s="339">
        <f>망길_DATA!DP57+탈로_DATA!DP57</f>
        <v>1440</v>
      </c>
      <c r="CA59" s="257">
        <f t="shared" si="247"/>
        <v>2.0395156150414318E-2</v>
      </c>
      <c r="CB59" s="257">
        <f t="shared" si="248"/>
        <v>1.6048144433299938E-2</v>
      </c>
      <c r="CC59" s="339">
        <f>망길_DATA!DU57+탈로_DATA!DU57</f>
        <v>906</v>
      </c>
      <c r="CD59" s="339">
        <f>망길_DATA!DV57+탈로_DATA!DV57</f>
        <v>59974</v>
      </c>
      <c r="CE59" s="258"/>
      <c r="CF59" s="264"/>
      <c r="CG59" s="547">
        <f>망길_DATA!EC57+탈로_DATA!EC57</f>
        <v>1832</v>
      </c>
      <c r="CH59" s="339">
        <f>망길_DATA!ED57+탈로_DATA!ED57</f>
        <v>103600</v>
      </c>
      <c r="CI59" s="339">
        <f>망길_DATA!EE57+탈로_DATA!EE57</f>
        <v>0</v>
      </c>
      <c r="CJ59" s="339">
        <f>망길_DATA!EF57+탈로_DATA!EF57</f>
        <v>0</v>
      </c>
      <c r="CK59" s="257">
        <f t="shared" si="249"/>
        <v>0</v>
      </c>
      <c r="CL59" s="257">
        <f t="shared" si="250"/>
        <v>0</v>
      </c>
      <c r="CM59" s="339">
        <f>망길_DATA!EK57+탈로_DATA!EK57</f>
        <v>1339</v>
      </c>
      <c r="CN59" s="339">
        <f>망길_DATA!EL57+탈로_DATA!EL57</f>
        <v>84399</v>
      </c>
      <c r="CO59" s="258"/>
      <c r="CP59" s="264"/>
      <c r="CQ59" s="547">
        <f>망길_DATA!ES57+탈로_DATA!ES57</f>
        <v>1635</v>
      </c>
      <c r="CR59" s="339">
        <f>망길_DATA!ET57+탈로_DATA!ET57</f>
        <v>94650</v>
      </c>
      <c r="CS59" s="339">
        <f>망길_DATA!EU57+탈로_DATA!EU57</f>
        <v>0</v>
      </c>
      <c r="CT59" s="339">
        <f>망길_DATA!EV57+탈로_DATA!EV57</f>
        <v>0</v>
      </c>
      <c r="CU59" s="257">
        <f t="shared" si="251"/>
        <v>0</v>
      </c>
      <c r="CV59" s="257">
        <f t="shared" si="252"/>
        <v>0</v>
      </c>
      <c r="CW59" s="339">
        <f>망길_DATA!FA57+탈로_DATA!FA57</f>
        <v>1069</v>
      </c>
      <c r="CX59" s="339">
        <f>망길_DATA!FB57+탈로_DATA!FB57</f>
        <v>69696</v>
      </c>
      <c r="CY59" s="258"/>
      <c r="CZ59" s="264"/>
      <c r="DA59" s="547">
        <f>망길_DATA!FI57+탈로_DATA!FI57</f>
        <v>1503</v>
      </c>
      <c r="DB59" s="339">
        <f>망길_DATA!FJ57+탈로_DATA!FJ57</f>
        <v>87090</v>
      </c>
      <c r="DC59" s="339">
        <f>망길_DATA!FK57+탈로_DATA!FK57</f>
        <v>0</v>
      </c>
      <c r="DD59" s="339">
        <f>망길_DATA!FL57+탈로_DATA!FL57</f>
        <v>0</v>
      </c>
      <c r="DE59" s="257">
        <f t="shared" si="253"/>
        <v>0</v>
      </c>
      <c r="DF59" s="257">
        <f t="shared" si="254"/>
        <v>0</v>
      </c>
      <c r="DG59" s="339">
        <f>망길_DATA!FQ57+탈로_DATA!FQ57</f>
        <v>970</v>
      </c>
      <c r="DH59" s="339">
        <f>망길_DATA!FR57+탈로_DATA!FR57</f>
        <v>64134</v>
      </c>
      <c r="DI59" s="258"/>
      <c r="DJ59" s="264"/>
      <c r="DK59" s="547">
        <f>망길_DATA!FY57+탈로_DATA!FY57</f>
        <v>1762</v>
      </c>
      <c r="DL59" s="339">
        <f>망길_DATA!FZ57+탈로_DATA!FZ57</f>
        <v>106700</v>
      </c>
      <c r="DM59" s="339">
        <f>망길_DATA!GA57+탈로_DATA!GA57</f>
        <v>0</v>
      </c>
      <c r="DN59" s="339">
        <f>망길_DATA!GB57+탈로_DATA!GB57</f>
        <v>0</v>
      </c>
      <c r="DO59" s="257">
        <f t="shared" si="255"/>
        <v>0</v>
      </c>
      <c r="DP59" s="257">
        <f t="shared" si="256"/>
        <v>0</v>
      </c>
      <c r="DQ59" s="339">
        <f>망길_DATA!GG57+탈로_DATA!GG57</f>
        <v>1111</v>
      </c>
      <c r="DR59" s="339">
        <f>망길_DATA!GH57+탈로_DATA!GH57</f>
        <v>75840</v>
      </c>
      <c r="DS59" s="258"/>
      <c r="DT59" s="264"/>
      <c r="DU59" s="547">
        <f>망길_DATA!GO57+탈로_DATA!GO57</f>
        <v>1776</v>
      </c>
      <c r="DV59" s="339">
        <f>망길_DATA!GP57+탈로_DATA!GP57</f>
        <v>108210</v>
      </c>
      <c r="DW59" s="339">
        <f>망길_DATA!GQ57+탈로_DATA!GQ57</f>
        <v>0</v>
      </c>
      <c r="DX59" s="339">
        <f>망길_DATA!GR57+탈로_DATA!GR57</f>
        <v>0</v>
      </c>
      <c r="DY59" s="257">
        <f t="shared" si="257"/>
        <v>0</v>
      </c>
      <c r="DZ59" s="257">
        <f t="shared" si="258"/>
        <v>0</v>
      </c>
      <c r="EA59" s="339">
        <f>망길_DATA!GW57+탈로_DATA!GW57</f>
        <v>1188</v>
      </c>
      <c r="EB59" s="339">
        <f>망길_DATA!GX57+탈로_DATA!GX57</f>
        <v>86475</v>
      </c>
      <c r="EC59" s="258"/>
      <c r="ED59" s="264"/>
    </row>
    <row r="60" spans="1:134" ht="17.25" thickBot="1">
      <c r="B60" s="1664"/>
      <c r="C60" s="135"/>
      <c r="D60" s="148" t="s">
        <v>153</v>
      </c>
      <c r="E60" s="931">
        <f t="shared" si="287"/>
        <v>2990</v>
      </c>
      <c r="F60" s="932">
        <f t="shared" si="287"/>
        <v>235700</v>
      </c>
      <c r="G60" s="933">
        <f t="shared" si="287"/>
        <v>499</v>
      </c>
      <c r="H60" s="934">
        <f t="shared" si="287"/>
        <v>32970</v>
      </c>
      <c r="I60" s="935">
        <f t="shared" si="303"/>
        <v>0.16688963210702346</v>
      </c>
      <c r="J60" s="936">
        <f t="shared" si="304"/>
        <v>0.13988120492151035</v>
      </c>
      <c r="K60" s="933">
        <f t="shared" si="290"/>
        <v>2421</v>
      </c>
      <c r="L60" s="934">
        <f t="shared" si="290"/>
        <v>218862</v>
      </c>
      <c r="M60" s="935">
        <f t="shared" si="305"/>
        <v>0.20611317637339943</v>
      </c>
      <c r="N60" s="937">
        <f t="shared" si="306"/>
        <v>0.15064287085012473</v>
      </c>
      <c r="O60" s="267">
        <f>망길_DATA!U57+탈로_DATA!U57</f>
        <v>244</v>
      </c>
      <c r="P60" s="969">
        <f>망길_DATA!V57+탈로_DATA!V57</f>
        <v>20480</v>
      </c>
      <c r="Q60" s="1019">
        <f>망길_DATA!W57+탈로_DATA!W57</f>
        <v>237</v>
      </c>
      <c r="R60" s="1020">
        <f>망길_DATA!X57+탈로_DATA!X57</f>
        <v>15880</v>
      </c>
      <c r="S60" s="990">
        <f t="shared" si="299"/>
        <v>0.97131147540983609</v>
      </c>
      <c r="T60" s="563">
        <f t="shared" si="299"/>
        <v>0.775390625</v>
      </c>
      <c r="U60" s="267">
        <f>망길_DATA!AC57+탈로_DATA!AC57</f>
        <v>153</v>
      </c>
      <c r="V60" s="267">
        <f>망길_DATA!AD57+탈로_DATA!AD57</f>
        <v>14710</v>
      </c>
      <c r="W60" s="563">
        <f t="shared" si="300"/>
        <v>1.5490196078431373</v>
      </c>
      <c r="X60" s="564">
        <f t="shared" si="300"/>
        <v>1.079537729435758</v>
      </c>
      <c r="Y60" s="267">
        <f>망길_DATA!AK57+탈로_DATA!AK57</f>
        <v>259</v>
      </c>
      <c r="Z60" s="1041">
        <f>망길_DATA!AL57+탈로_DATA!AL57</f>
        <v>21930</v>
      </c>
      <c r="AA60" s="1019">
        <f>망길_DATA!AM57+탈로_DATA!AM57</f>
        <v>262</v>
      </c>
      <c r="AB60" s="1020">
        <f>망길_DATA!AN57+탈로_DATA!AN57</f>
        <v>17090</v>
      </c>
      <c r="AC60" s="990">
        <f t="shared" si="301"/>
        <v>1.0115830115830116</v>
      </c>
      <c r="AD60" s="563">
        <f t="shared" si="301"/>
        <v>0.779297765617875</v>
      </c>
      <c r="AE60" s="267">
        <f>망길_DATA!AS57+탈로_DATA!AS57</f>
        <v>243</v>
      </c>
      <c r="AF60" s="267">
        <f>망길_DATA!AT57+탈로_DATA!AT57</f>
        <v>22380</v>
      </c>
      <c r="AG60" s="563">
        <f t="shared" si="302"/>
        <v>1.0781893004115226</v>
      </c>
      <c r="AH60" s="569">
        <f t="shared" si="302"/>
        <v>0.76362823949955316</v>
      </c>
      <c r="AI60" s="547">
        <f>망길_DATA!BA58+탈로_DATA!BA58</f>
        <v>275</v>
      </c>
      <c r="AJ60" s="972">
        <f>망길_DATA!BB58+탈로_DATA!BB58</f>
        <v>20750</v>
      </c>
      <c r="AK60" s="1009">
        <f>망길_DATA!BC58+탈로_DATA!BC58</f>
        <v>0</v>
      </c>
      <c r="AL60" s="1010">
        <f>망길_DATA!BD58+탈로_DATA!BD58</f>
        <v>0</v>
      </c>
      <c r="AM60" s="983">
        <f t="shared" si="239"/>
        <v>0</v>
      </c>
      <c r="AN60" s="257">
        <f t="shared" si="240"/>
        <v>0</v>
      </c>
      <c r="AO60" s="339">
        <f>망길_DATA!BI58+탈로_DATA!BI58</f>
        <v>180</v>
      </c>
      <c r="AP60" s="339">
        <f>망길_DATA!BJ58+탈로_DATA!BJ58</f>
        <v>17180</v>
      </c>
      <c r="AQ60" s="258"/>
      <c r="AR60" s="264"/>
      <c r="AS60" s="547">
        <f>망길_DATA!BQ58+탈로_DATA!BQ58</f>
        <v>280</v>
      </c>
      <c r="AT60" s="972">
        <f>망길_DATA!BR58+탈로_DATA!BR58</f>
        <v>21700</v>
      </c>
      <c r="AU60" s="1585">
        <f>망길_DATA!BS58+탈로_DATA!BS58</f>
        <v>0</v>
      </c>
      <c r="AV60" s="1586">
        <f>망길_DATA!BT58+탈로_DATA!BT58</f>
        <v>0</v>
      </c>
      <c r="AW60" s="983">
        <f t="shared" si="241"/>
        <v>0</v>
      </c>
      <c r="AX60" s="257">
        <f t="shared" si="242"/>
        <v>0</v>
      </c>
      <c r="AY60" s="339">
        <f>망길_DATA!BY58+탈로_DATA!BY58</f>
        <v>198</v>
      </c>
      <c r="AZ60" s="339">
        <f>망길_DATA!BZ58+탈로_DATA!BZ58</f>
        <v>18275</v>
      </c>
      <c r="BA60" s="258"/>
      <c r="BB60" s="264"/>
      <c r="BC60" s="547">
        <f>망길_DATA!CG58+탈로_DATA!CG58</f>
        <v>276</v>
      </c>
      <c r="BD60" s="972">
        <f>망길_DATA!CH58+탈로_DATA!CH58</f>
        <v>21840</v>
      </c>
      <c r="BE60" s="1585">
        <f>망길_DATA!CI58+탈로_DATA!CI58</f>
        <v>0</v>
      </c>
      <c r="BF60" s="1586">
        <f>망길_DATA!CJ58+탈로_DATA!CJ58</f>
        <v>0</v>
      </c>
      <c r="BG60" s="983">
        <f t="shared" si="243"/>
        <v>0</v>
      </c>
      <c r="BH60" s="257">
        <f t="shared" si="244"/>
        <v>0</v>
      </c>
      <c r="BI60" s="339">
        <f>망길_DATA!CO58+탈로_DATA!CO58</f>
        <v>303</v>
      </c>
      <c r="BJ60" s="339">
        <f>망길_DATA!CP58+탈로_DATA!CP58</f>
        <v>26535</v>
      </c>
      <c r="BK60" s="258"/>
      <c r="BL60" s="264"/>
      <c r="BM60" s="547">
        <f>망길_DATA!CW58+탈로_DATA!CW58</f>
        <v>279</v>
      </c>
      <c r="BN60" s="339">
        <f>망길_DATA!CX58+탈로_DATA!CX58</f>
        <v>21710</v>
      </c>
      <c r="BO60" s="339">
        <f>망길_DATA!CY58+탈로_DATA!CY58</f>
        <v>0</v>
      </c>
      <c r="BP60" s="339">
        <f>망길_DATA!CZ58+탈로_DATA!CZ58</f>
        <v>0</v>
      </c>
      <c r="BQ60" s="257">
        <f t="shared" si="245"/>
        <v>0</v>
      </c>
      <c r="BR60" s="257">
        <f t="shared" si="246"/>
        <v>0</v>
      </c>
      <c r="BS60" s="339">
        <f>망길_DATA!DE58+탈로_DATA!DE58</f>
        <v>209</v>
      </c>
      <c r="BT60" s="339">
        <f>망길_DATA!DF58+탈로_DATA!DF58</f>
        <v>18615</v>
      </c>
      <c r="BU60" s="258"/>
      <c r="BV60" s="264"/>
      <c r="BW60" s="547">
        <f>망길_DATA!DM58+탈로_DATA!DM58</f>
        <v>251</v>
      </c>
      <c r="BX60" s="339">
        <f>망길_DATA!DN58+탈로_DATA!DN58</f>
        <v>19590</v>
      </c>
      <c r="BY60" s="339">
        <f>망길_DATA!DO58+탈로_DATA!DO58</f>
        <v>0</v>
      </c>
      <c r="BZ60" s="339">
        <f>망길_DATA!DP58+탈로_DATA!DP58</f>
        <v>0</v>
      </c>
      <c r="CA60" s="257">
        <f t="shared" si="247"/>
        <v>0</v>
      </c>
      <c r="CB60" s="257">
        <f t="shared" si="248"/>
        <v>0</v>
      </c>
      <c r="CC60" s="339">
        <f>망길_DATA!DU58+탈로_DATA!DU58</f>
        <v>161</v>
      </c>
      <c r="CD60" s="339">
        <f>망길_DATA!DV58+탈로_DATA!DV58</f>
        <v>14825</v>
      </c>
      <c r="CE60" s="258"/>
      <c r="CF60" s="264"/>
      <c r="CG60" s="547">
        <f>망길_DATA!EC58+탈로_DATA!EC58</f>
        <v>230</v>
      </c>
      <c r="CH60" s="339">
        <f>망길_DATA!ED58+탈로_DATA!ED58</f>
        <v>17300</v>
      </c>
      <c r="CI60" s="339">
        <f>망길_DATA!EE58+탈로_DATA!EE58</f>
        <v>0</v>
      </c>
      <c r="CJ60" s="339">
        <f>망길_DATA!EF58+탈로_DATA!EF58</f>
        <v>0</v>
      </c>
      <c r="CK60" s="257">
        <f t="shared" si="249"/>
        <v>0</v>
      </c>
      <c r="CL60" s="257">
        <f t="shared" si="250"/>
        <v>0</v>
      </c>
      <c r="CM60" s="339">
        <f>망길_DATA!EK58+탈로_DATA!EK58</f>
        <v>202</v>
      </c>
      <c r="CN60" s="339">
        <f>망길_DATA!EL58+탈로_DATA!EL58</f>
        <v>18117</v>
      </c>
      <c r="CO60" s="258"/>
      <c r="CP60" s="264"/>
      <c r="CQ60" s="547">
        <f>망길_DATA!ES58+탈로_DATA!ES58</f>
        <v>216</v>
      </c>
      <c r="CR60" s="339">
        <f>망길_DATA!ET58+탈로_DATA!ET58</f>
        <v>16440</v>
      </c>
      <c r="CS60" s="339">
        <f>망길_DATA!EU58+탈로_DATA!EU58</f>
        <v>0</v>
      </c>
      <c r="CT60" s="339">
        <f>망길_DATA!EV58+탈로_DATA!EV58</f>
        <v>0</v>
      </c>
      <c r="CU60" s="257">
        <f t="shared" si="251"/>
        <v>0</v>
      </c>
      <c r="CV60" s="257">
        <f t="shared" si="252"/>
        <v>0</v>
      </c>
      <c r="CW60" s="339">
        <f>망길_DATA!FA58+탈로_DATA!FA58</f>
        <v>176</v>
      </c>
      <c r="CX60" s="339">
        <f>망길_DATA!FB58+탈로_DATA!FB58</f>
        <v>15725</v>
      </c>
      <c r="CY60" s="258"/>
      <c r="CZ60" s="264"/>
      <c r="DA60" s="547">
        <f>망길_DATA!FI58+탈로_DATA!FI58</f>
        <v>215</v>
      </c>
      <c r="DB60" s="339">
        <f>망길_DATA!FJ58+탈로_DATA!FJ58</f>
        <v>16850</v>
      </c>
      <c r="DC60" s="339">
        <f>망길_DATA!FK58+탈로_DATA!FK58</f>
        <v>0</v>
      </c>
      <c r="DD60" s="339">
        <f>망길_DATA!FL58+탈로_DATA!FL58</f>
        <v>0</v>
      </c>
      <c r="DE60" s="257">
        <f t="shared" si="253"/>
        <v>0</v>
      </c>
      <c r="DF60" s="257">
        <f t="shared" si="254"/>
        <v>0</v>
      </c>
      <c r="DG60" s="339">
        <f>망길_DATA!FQ58+탈로_DATA!FQ58</f>
        <v>163</v>
      </c>
      <c r="DH60" s="339">
        <f>망길_DATA!FR58+탈로_DATA!FR58</f>
        <v>14833</v>
      </c>
      <c r="DI60" s="258"/>
      <c r="DJ60" s="264"/>
      <c r="DK60" s="547">
        <f>망길_DATA!FY58+탈로_DATA!FY58</f>
        <v>207</v>
      </c>
      <c r="DL60" s="339">
        <f>망길_DATA!FZ58+탈로_DATA!FZ58</f>
        <v>16290</v>
      </c>
      <c r="DM60" s="339">
        <f>망길_DATA!GA58+탈로_DATA!GA58</f>
        <v>0</v>
      </c>
      <c r="DN60" s="339">
        <f>망길_DATA!GB58+탈로_DATA!GB58</f>
        <v>0</v>
      </c>
      <c r="DO60" s="257">
        <f t="shared" si="255"/>
        <v>0</v>
      </c>
      <c r="DP60" s="257">
        <f t="shared" si="256"/>
        <v>0</v>
      </c>
      <c r="DQ60" s="339">
        <f>망길_DATA!GG58+탈로_DATA!GG58</f>
        <v>269</v>
      </c>
      <c r="DR60" s="339">
        <f>망길_DATA!GH58+탈로_DATA!GH58</f>
        <v>23467</v>
      </c>
      <c r="DS60" s="258"/>
      <c r="DT60" s="264"/>
      <c r="DU60" s="547">
        <f>망길_DATA!GO58+탈로_DATA!GO58</f>
        <v>258</v>
      </c>
      <c r="DV60" s="339">
        <f>망길_DATA!GP58+탈로_DATA!GP58</f>
        <v>20820</v>
      </c>
      <c r="DW60" s="339">
        <f>망길_DATA!GQ58+탈로_DATA!GQ58</f>
        <v>0</v>
      </c>
      <c r="DX60" s="339">
        <f>망길_DATA!GR58+탈로_DATA!GR58</f>
        <v>0</v>
      </c>
      <c r="DY60" s="257">
        <f t="shared" si="257"/>
        <v>0</v>
      </c>
      <c r="DZ60" s="257">
        <f t="shared" si="258"/>
        <v>0</v>
      </c>
      <c r="EA60" s="339">
        <f>망길_DATA!GW58+탈로_DATA!GW58</f>
        <v>164</v>
      </c>
      <c r="EB60" s="339">
        <f>망길_DATA!GX58+탈로_DATA!GX58</f>
        <v>14200</v>
      </c>
      <c r="EC60" s="258"/>
      <c r="ED60" s="264"/>
    </row>
    <row r="61" spans="1:134">
      <c r="O61" s="146"/>
    </row>
    <row r="71" spans="19:19">
      <c r="S71" s="1047"/>
    </row>
    <row r="72" spans="19:19">
      <c r="S72" s="1048"/>
    </row>
    <row r="112" spans="40:40">
      <c r="AN112" s="1048"/>
    </row>
    <row r="113" spans="40:40">
      <c r="AN113" s="1048"/>
    </row>
  </sheetData>
  <mergeCells count="80">
    <mergeCell ref="AA5:AB5"/>
    <mergeCell ref="AC5:AD5"/>
    <mergeCell ref="AE5:AF5"/>
    <mergeCell ref="AG5:AH5"/>
    <mergeCell ref="Y4:AH4"/>
    <mergeCell ref="Y5:Z5"/>
    <mergeCell ref="B10:B60"/>
    <mergeCell ref="D4:D5"/>
    <mergeCell ref="O5:P5"/>
    <mergeCell ref="Q5:R5"/>
    <mergeCell ref="O4:X4"/>
    <mergeCell ref="E4:N4"/>
    <mergeCell ref="E5:F5"/>
    <mergeCell ref="G5:H5"/>
    <mergeCell ref="I5:J5"/>
    <mergeCell ref="K5:L5"/>
    <mergeCell ref="M5:N5"/>
    <mergeCell ref="S5:T5"/>
    <mergeCell ref="U5:V5"/>
    <mergeCell ref="W5:X5"/>
    <mergeCell ref="AI4:AR4"/>
    <mergeCell ref="AI5:AJ5"/>
    <mergeCell ref="AK5:AL5"/>
    <mergeCell ref="AM5:AN5"/>
    <mergeCell ref="AO5:AP5"/>
    <mergeCell ref="AQ5:AR5"/>
    <mergeCell ref="AS4:BB4"/>
    <mergeCell ref="AS5:AT5"/>
    <mergeCell ref="AU5:AV5"/>
    <mergeCell ref="AW5:AX5"/>
    <mergeCell ref="AY5:AZ5"/>
    <mergeCell ref="BA5:BB5"/>
    <mergeCell ref="BC4:BL4"/>
    <mergeCell ref="BC5:BD5"/>
    <mergeCell ref="BE5:BF5"/>
    <mergeCell ref="BG5:BH5"/>
    <mergeCell ref="BI5:BJ5"/>
    <mergeCell ref="BK5:BL5"/>
    <mergeCell ref="BM4:BV4"/>
    <mergeCell ref="BW4:CF4"/>
    <mergeCell ref="CG4:CP4"/>
    <mergeCell ref="CQ4:CZ4"/>
    <mergeCell ref="DA4:DJ4"/>
    <mergeCell ref="BM5:BN5"/>
    <mergeCell ref="BO5:BP5"/>
    <mergeCell ref="BQ5:BR5"/>
    <mergeCell ref="BS5:BT5"/>
    <mergeCell ref="BU5:BV5"/>
    <mergeCell ref="BW5:BX5"/>
    <mergeCell ref="BY5:BZ5"/>
    <mergeCell ref="CA5:CB5"/>
    <mergeCell ref="CC5:CD5"/>
    <mergeCell ref="CE5:CF5"/>
    <mergeCell ref="CG5:CH5"/>
    <mergeCell ref="CI5:CJ5"/>
    <mergeCell ref="CK5:CL5"/>
    <mergeCell ref="CM5:CN5"/>
    <mergeCell ref="CO5:CP5"/>
    <mergeCell ref="CQ5:CR5"/>
    <mergeCell ref="CS5:CT5"/>
    <mergeCell ref="CU5:CV5"/>
    <mergeCell ref="CW5:CX5"/>
    <mergeCell ref="CY5:CZ5"/>
    <mergeCell ref="DA5:DB5"/>
    <mergeCell ref="DC5:DD5"/>
    <mergeCell ref="DE5:DF5"/>
    <mergeCell ref="DG5:DH5"/>
    <mergeCell ref="DI5:DJ5"/>
    <mergeCell ref="DK4:DT4"/>
    <mergeCell ref="DK5:DL5"/>
    <mergeCell ref="DM5:DN5"/>
    <mergeCell ref="DO5:DP5"/>
    <mergeCell ref="DQ5:DR5"/>
    <mergeCell ref="DS5:DT5"/>
    <mergeCell ref="DU4:ED4"/>
    <mergeCell ref="DU5:DV5"/>
    <mergeCell ref="DW5:DX5"/>
    <mergeCell ref="DY5:DZ5"/>
    <mergeCell ref="EA5:EB5"/>
    <mergeCell ref="EC5:ED5"/>
  </mergeCells>
  <phoneticPr fontId="7" type="noConversion"/>
  <pageMargins left="0.7" right="0.7" top="0.75" bottom="0.75" header="0.3" footer="0.3"/>
  <pageSetup paperSize="9" orientation="portrait" r:id="rId1"/>
  <ignoredErrors>
    <ignoredError sqref="E10 F10:L10 E44:L44 E55:L55"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D58"/>
  <sheetViews>
    <sheetView zoomScale="70" zoomScaleNormal="70" workbookViewId="0">
      <pane xSplit="20" ySplit="8" topLeftCell="BQ9" activePane="bottomRight" state="frozen"/>
      <selection pane="topRight" activeCell="U1" sqref="U1"/>
      <selection pane="bottomLeft" activeCell="A9" sqref="A9"/>
      <selection pane="bottomRight" activeCell="BR9" sqref="BR9"/>
    </sheetView>
  </sheetViews>
  <sheetFormatPr defaultColWidth="12.6875" defaultRowHeight="20" customHeight="1"/>
  <cols>
    <col min="1" max="1" width="6" style="1" customWidth="1"/>
    <col min="2" max="3" width="2.1875" style="1" customWidth="1"/>
    <col min="4" max="4" width="19.1875" style="1" customWidth="1"/>
    <col min="5" max="5" width="12.6875" style="1" hidden="1" customWidth="1"/>
    <col min="6" max="6" width="14.125" style="1" hidden="1" customWidth="1"/>
    <col min="7" max="13" width="12.6875" style="1" hidden="1" customWidth="1"/>
    <col min="14" max="14" width="14.125" style="1" hidden="1" customWidth="1"/>
    <col min="15" max="20" width="12.6875" style="1" hidden="1" customWidth="1"/>
    <col min="21" max="30" width="12.6875" style="1" customWidth="1"/>
    <col min="31" max="36" width="12.6875" style="1" hidden="1" customWidth="1"/>
    <col min="37" max="37" width="14.1875" style="1" hidden="1" customWidth="1"/>
    <col min="38" max="38" width="16.1875" style="1" hidden="1" customWidth="1"/>
    <col min="39" max="52" width="14.1875" style="1" hidden="1" customWidth="1"/>
    <col min="53" max="72" width="12.6875" style="1" customWidth="1"/>
    <col min="73" max="76" width="12.6875" style="1" hidden="1" customWidth="1"/>
    <col min="77" max="78" width="12.6875" style="1" customWidth="1"/>
    <col min="79" max="84" width="12.6875" style="1" hidden="1" customWidth="1"/>
    <col min="85" max="88" width="12.6875" style="1" customWidth="1"/>
    <col min="89" max="92" width="12.6875" style="1" hidden="1" customWidth="1"/>
    <col min="93" max="94" width="12.6875" style="1" customWidth="1"/>
    <col min="95" max="100" width="12.6875" style="1" hidden="1" customWidth="1"/>
    <col min="101" max="208" width="14.1875" style="1" customWidth="1"/>
    <col min="209" max="16384" width="12.6875" style="1"/>
  </cols>
  <sheetData>
    <row r="1" spans="1:212" ht="20" customHeight="1">
      <c r="BJ1" s="33"/>
      <c r="BK1" s="33"/>
      <c r="BL1" s="33"/>
      <c r="BM1" s="33"/>
      <c r="BN1" s="33"/>
      <c r="BO1" s="33"/>
      <c r="BP1" s="33"/>
      <c r="CC1" s="33"/>
      <c r="CD1" s="33"/>
      <c r="CE1" s="33"/>
      <c r="CF1" s="33"/>
      <c r="DV1" s="33"/>
      <c r="DW1" s="33"/>
      <c r="EL1" s="33"/>
      <c r="EM1" s="33"/>
      <c r="FB1" s="33"/>
      <c r="FC1" s="33"/>
      <c r="FI1" s="127"/>
      <c r="FJ1" s="127"/>
      <c r="FK1" s="127"/>
      <c r="FL1" s="127"/>
      <c r="FM1" s="127"/>
      <c r="FN1" s="127"/>
      <c r="FO1" s="127"/>
      <c r="FP1" s="127"/>
      <c r="FQ1" s="127"/>
      <c r="FR1" s="348"/>
      <c r="FS1" s="348"/>
      <c r="FT1" s="127"/>
      <c r="FU1" s="127"/>
      <c r="FV1" s="127"/>
      <c r="FW1" s="127"/>
      <c r="FX1" s="127"/>
    </row>
    <row r="2" spans="1:212" s="127" customFormat="1" ht="20" customHeight="1" thickBot="1">
      <c r="A2" s="349"/>
      <c r="B2" s="349"/>
      <c r="C2" s="349"/>
      <c r="D2" s="349"/>
      <c r="E2" s="349"/>
      <c r="F2" s="349"/>
      <c r="G2" s="349"/>
      <c r="H2" s="349"/>
      <c r="I2" s="349"/>
      <c r="J2" s="349"/>
      <c r="K2" s="349"/>
      <c r="L2" s="349"/>
      <c r="M2" s="349"/>
      <c r="N2" s="349"/>
      <c r="O2" s="349"/>
      <c r="P2" s="349"/>
      <c r="Q2" s="349"/>
      <c r="R2" s="349"/>
      <c r="S2" s="349"/>
      <c r="T2" s="349"/>
      <c r="U2" s="350"/>
      <c r="V2" s="350"/>
      <c r="W2" s="350"/>
      <c r="X2" s="350"/>
      <c r="Y2" s="350"/>
      <c r="Z2" s="350"/>
      <c r="AA2" s="350"/>
      <c r="AB2" s="350"/>
      <c r="AC2" s="350"/>
      <c r="AD2" s="350"/>
      <c r="AE2" s="350"/>
      <c r="AF2" s="350"/>
      <c r="AG2" s="350"/>
      <c r="AH2" s="350"/>
      <c r="AI2" s="350"/>
      <c r="AJ2" s="350"/>
      <c r="AK2" s="351"/>
      <c r="AL2" s="351"/>
      <c r="AM2" s="351"/>
      <c r="AN2" s="351"/>
      <c r="AO2" s="351"/>
      <c r="AP2" s="351"/>
      <c r="AQ2" s="351"/>
      <c r="AR2" s="351"/>
      <c r="AS2" s="351"/>
      <c r="AT2" s="823"/>
      <c r="AU2" s="351"/>
      <c r="AV2" s="351"/>
      <c r="AW2" s="351"/>
      <c r="AX2" s="351"/>
      <c r="AY2" s="351"/>
      <c r="AZ2" s="351"/>
      <c r="BA2" s="351"/>
      <c r="BB2" s="351"/>
      <c r="BC2" s="351"/>
      <c r="BD2" s="351"/>
      <c r="BE2" s="351"/>
      <c r="BF2" s="351"/>
      <c r="BG2" s="351"/>
      <c r="BH2" s="351"/>
      <c r="BI2" s="351"/>
      <c r="BJ2" s="351"/>
      <c r="BK2" s="351"/>
      <c r="BL2" s="351"/>
      <c r="BM2" s="351"/>
      <c r="BN2" s="351"/>
      <c r="BO2" s="351"/>
      <c r="BP2" s="351"/>
      <c r="BQ2" s="351"/>
      <c r="BR2" s="351"/>
      <c r="BS2" s="351"/>
      <c r="BT2" s="351"/>
      <c r="BU2" s="351"/>
      <c r="BV2" s="351"/>
      <c r="BW2" s="351"/>
      <c r="BX2" s="351"/>
      <c r="BY2" s="351"/>
      <c r="BZ2" s="351"/>
      <c r="CA2" s="351"/>
      <c r="CB2" s="351"/>
      <c r="CC2" s="351"/>
      <c r="CD2" s="351"/>
      <c r="CE2" s="351"/>
      <c r="CF2" s="351"/>
      <c r="CG2" s="351"/>
      <c r="CH2" s="351"/>
      <c r="CI2" s="351"/>
      <c r="CJ2" s="351"/>
      <c r="CK2" s="351"/>
      <c r="CL2" s="351"/>
      <c r="CM2" s="351"/>
      <c r="CN2" s="351"/>
      <c r="CO2" s="351"/>
      <c r="CP2" s="351"/>
      <c r="CQ2" s="351"/>
      <c r="CR2" s="351"/>
      <c r="CS2" s="351"/>
      <c r="CT2" s="351"/>
      <c r="CU2" s="351"/>
      <c r="CV2" s="351"/>
      <c r="CW2" s="351"/>
      <c r="CX2" s="351"/>
      <c r="CY2" s="351"/>
      <c r="CZ2" s="351"/>
      <c r="DA2" s="351"/>
      <c r="DB2" s="351"/>
      <c r="DC2" s="351"/>
      <c r="DD2" s="351"/>
      <c r="DE2" s="351"/>
      <c r="DF2" s="351"/>
      <c r="DG2" s="351"/>
      <c r="DH2" s="351"/>
      <c r="DI2" s="351"/>
      <c r="DJ2" s="351"/>
      <c r="DK2" s="351"/>
      <c r="DL2" s="351"/>
      <c r="DM2" s="351"/>
      <c r="DN2" s="351"/>
      <c r="DO2" s="351"/>
      <c r="DP2" s="351"/>
      <c r="DQ2" s="351"/>
      <c r="DR2" s="351"/>
      <c r="DS2" s="351"/>
      <c r="DT2" s="351"/>
      <c r="DU2" s="351"/>
      <c r="DV2" s="351"/>
      <c r="DW2" s="351"/>
      <c r="DX2" s="351"/>
      <c r="DY2" s="351"/>
      <c r="DZ2" s="351"/>
      <c r="EA2" s="351"/>
      <c r="EB2" s="351"/>
      <c r="EC2" s="351"/>
      <c r="ED2" s="351"/>
      <c r="EE2" s="351"/>
      <c r="EF2" s="351"/>
      <c r="EG2" s="351"/>
      <c r="EH2" s="351"/>
      <c r="EI2" s="351"/>
      <c r="EJ2" s="351"/>
      <c r="EK2" s="351"/>
      <c r="EL2" s="351"/>
      <c r="EM2" s="351"/>
      <c r="EN2" s="351"/>
      <c r="EO2" s="351"/>
      <c r="EP2" s="351"/>
      <c r="EQ2" s="351"/>
      <c r="ER2" s="351"/>
      <c r="ES2" s="351"/>
      <c r="ET2" s="351"/>
      <c r="EU2" s="351"/>
      <c r="EV2" s="351"/>
      <c r="EW2" s="351"/>
      <c r="EX2" s="351"/>
      <c r="EY2" s="351"/>
      <c r="EZ2" s="351"/>
      <c r="FA2" s="351"/>
      <c r="FB2" s="351"/>
      <c r="FC2" s="351"/>
      <c r="FD2" s="351"/>
      <c r="FE2" s="351"/>
      <c r="FF2" s="351"/>
      <c r="FG2" s="351"/>
      <c r="FH2" s="351"/>
      <c r="FI2" s="351"/>
      <c r="FJ2" s="351"/>
      <c r="FK2" s="351"/>
      <c r="FL2" s="351"/>
      <c r="FM2" s="351"/>
      <c r="FN2" s="351"/>
      <c r="FO2" s="351"/>
      <c r="FP2" s="351"/>
      <c r="FQ2" s="351"/>
      <c r="FR2" s="351"/>
      <c r="FS2" s="351"/>
      <c r="FT2" s="351"/>
      <c r="FU2" s="351"/>
      <c r="FV2" s="351"/>
      <c r="FW2" s="351"/>
      <c r="FX2" s="351"/>
      <c r="FY2" s="351"/>
      <c r="FZ2" s="351"/>
      <c r="GA2" s="351"/>
      <c r="GB2" s="351"/>
      <c r="GC2" s="351"/>
      <c r="GD2" s="351"/>
      <c r="GE2" s="351"/>
      <c r="GF2" s="351"/>
      <c r="GG2" s="351"/>
      <c r="GH2" s="351"/>
      <c r="GI2" s="351"/>
      <c r="GJ2" s="351"/>
      <c r="GK2" s="351"/>
      <c r="GL2" s="351"/>
      <c r="GM2" s="351"/>
      <c r="GN2" s="351"/>
      <c r="GO2" s="352"/>
      <c r="GP2" s="352"/>
      <c r="GQ2" s="352"/>
      <c r="GR2" s="352"/>
      <c r="GS2" s="352"/>
      <c r="GT2" s="352"/>
      <c r="GU2" s="352"/>
      <c r="GV2" s="352"/>
      <c r="GW2" s="352"/>
      <c r="GX2" s="352"/>
      <c r="GY2" s="352"/>
      <c r="GZ2" s="352"/>
    </row>
    <row r="3" spans="1:212" ht="20" customHeight="1" thickBot="1">
      <c r="B3" s="1714" t="s">
        <v>86</v>
      </c>
      <c r="C3" s="1714"/>
      <c r="D3" s="1694"/>
      <c r="E3" s="1677" t="s">
        <v>87</v>
      </c>
      <c r="F3" s="1678"/>
      <c r="G3" s="1678"/>
      <c r="H3" s="1678"/>
      <c r="I3" s="1678"/>
      <c r="J3" s="1678"/>
      <c r="K3" s="1678"/>
      <c r="L3" s="1678"/>
      <c r="M3" s="1678"/>
      <c r="N3" s="1678"/>
      <c r="O3" s="1678"/>
      <c r="P3" s="1678"/>
      <c r="Q3" s="1678"/>
      <c r="R3" s="1678"/>
      <c r="S3" s="1678"/>
      <c r="T3" s="1679"/>
      <c r="U3" s="1691" t="s">
        <v>88</v>
      </c>
      <c r="V3" s="1682"/>
      <c r="W3" s="1682"/>
      <c r="X3" s="1682"/>
      <c r="Y3" s="1682"/>
      <c r="Z3" s="1682"/>
      <c r="AA3" s="1682"/>
      <c r="AB3" s="1682"/>
      <c r="AC3" s="1682"/>
      <c r="AD3" s="1682"/>
      <c r="AE3" s="1682"/>
      <c r="AF3" s="1682"/>
      <c r="AG3" s="1682"/>
      <c r="AH3" s="1682"/>
      <c r="AI3" s="1682"/>
      <c r="AJ3" s="1692"/>
      <c r="AK3" s="1680" t="s">
        <v>89</v>
      </c>
      <c r="AL3" s="1681"/>
      <c r="AM3" s="1682"/>
      <c r="AN3" s="1682"/>
      <c r="AO3" s="1681"/>
      <c r="AP3" s="1681"/>
      <c r="AQ3" s="1681"/>
      <c r="AR3" s="1681"/>
      <c r="AS3" s="1681"/>
      <c r="AT3" s="1681"/>
      <c r="AU3" s="1681"/>
      <c r="AV3" s="1681"/>
      <c r="AW3" s="1681"/>
      <c r="AX3" s="1681"/>
      <c r="AY3" s="1681"/>
      <c r="AZ3" s="1683"/>
      <c r="BA3" s="1680" t="s">
        <v>90</v>
      </c>
      <c r="BB3" s="1681"/>
      <c r="BC3" s="1682"/>
      <c r="BD3" s="1682"/>
      <c r="BE3" s="1681"/>
      <c r="BF3" s="1681"/>
      <c r="BG3" s="1681"/>
      <c r="BH3" s="1681"/>
      <c r="BI3" s="1681"/>
      <c r="BJ3" s="1681"/>
      <c r="BK3" s="1681"/>
      <c r="BL3" s="1681"/>
      <c r="BM3" s="1681"/>
      <c r="BN3" s="1681"/>
      <c r="BO3" s="1681"/>
      <c r="BP3" s="1683"/>
      <c r="BQ3" s="1680" t="s">
        <v>313</v>
      </c>
      <c r="BR3" s="1681"/>
      <c r="BS3" s="1682"/>
      <c r="BT3" s="1682"/>
      <c r="BU3" s="1681"/>
      <c r="BV3" s="1681"/>
      <c r="BW3" s="1681"/>
      <c r="BX3" s="1681"/>
      <c r="BY3" s="1681"/>
      <c r="BZ3" s="1681"/>
      <c r="CA3" s="1681"/>
      <c r="CB3" s="1681"/>
      <c r="CC3" s="1681"/>
      <c r="CD3" s="1681"/>
      <c r="CE3" s="1681"/>
      <c r="CF3" s="1683"/>
      <c r="CG3" s="1695" t="s">
        <v>314</v>
      </c>
      <c r="CH3" s="1696"/>
      <c r="CI3" s="1697"/>
      <c r="CJ3" s="1697"/>
      <c r="CK3" s="1696"/>
      <c r="CL3" s="1696"/>
      <c r="CM3" s="1696"/>
      <c r="CN3" s="1696"/>
      <c r="CO3" s="1696"/>
      <c r="CP3" s="1696"/>
      <c r="CQ3" s="1696"/>
      <c r="CR3" s="1696"/>
      <c r="CS3" s="1696"/>
      <c r="CT3" s="1696"/>
      <c r="CU3" s="1696"/>
      <c r="CV3" s="1698"/>
      <c r="CW3" s="1695" t="s">
        <v>315</v>
      </c>
      <c r="CX3" s="1696"/>
      <c r="CY3" s="1697"/>
      <c r="CZ3" s="1697"/>
      <c r="DA3" s="1696"/>
      <c r="DB3" s="1696"/>
      <c r="DC3" s="1696"/>
      <c r="DD3" s="1696"/>
      <c r="DE3" s="1696"/>
      <c r="DF3" s="1696"/>
      <c r="DG3" s="1696"/>
      <c r="DH3" s="1696"/>
      <c r="DI3" s="1696"/>
      <c r="DJ3" s="1696"/>
      <c r="DK3" s="1696"/>
      <c r="DL3" s="1698"/>
      <c r="DM3" s="1695" t="s">
        <v>316</v>
      </c>
      <c r="DN3" s="1696"/>
      <c r="DO3" s="1697"/>
      <c r="DP3" s="1697"/>
      <c r="DQ3" s="1696"/>
      <c r="DR3" s="1696"/>
      <c r="DS3" s="1696"/>
      <c r="DT3" s="1696"/>
      <c r="DU3" s="1696"/>
      <c r="DV3" s="1696"/>
      <c r="DW3" s="1696"/>
      <c r="DX3" s="1696"/>
      <c r="DY3" s="1696"/>
      <c r="DZ3" s="1696"/>
      <c r="EA3" s="1696"/>
      <c r="EB3" s="1698"/>
      <c r="EC3" s="1695" t="s">
        <v>317</v>
      </c>
      <c r="ED3" s="1696"/>
      <c r="EE3" s="1697"/>
      <c r="EF3" s="1697"/>
      <c r="EG3" s="1696"/>
      <c r="EH3" s="1696"/>
      <c r="EI3" s="1696"/>
      <c r="EJ3" s="1696"/>
      <c r="EK3" s="1696"/>
      <c r="EL3" s="1696"/>
      <c r="EM3" s="1696"/>
      <c r="EN3" s="1696"/>
      <c r="EO3" s="1696"/>
      <c r="EP3" s="1696"/>
      <c r="EQ3" s="1696"/>
      <c r="ER3" s="1698"/>
      <c r="ES3" s="1695" t="s">
        <v>318</v>
      </c>
      <c r="ET3" s="1696"/>
      <c r="EU3" s="1697"/>
      <c r="EV3" s="1697"/>
      <c r="EW3" s="1696"/>
      <c r="EX3" s="1696"/>
      <c r="EY3" s="1696"/>
      <c r="EZ3" s="1696"/>
      <c r="FA3" s="1696"/>
      <c r="FB3" s="1696"/>
      <c r="FC3" s="1696"/>
      <c r="FD3" s="1696"/>
      <c r="FE3" s="1696"/>
      <c r="FF3" s="1696"/>
      <c r="FG3" s="1696"/>
      <c r="FH3" s="1698"/>
      <c r="FI3" s="1695" t="s">
        <v>319</v>
      </c>
      <c r="FJ3" s="1696"/>
      <c r="FK3" s="1697"/>
      <c r="FL3" s="1697"/>
      <c r="FM3" s="1696"/>
      <c r="FN3" s="1696"/>
      <c r="FO3" s="1696"/>
      <c r="FP3" s="1696"/>
      <c r="FQ3" s="1696"/>
      <c r="FR3" s="1696"/>
      <c r="FS3" s="1696"/>
      <c r="FT3" s="1696"/>
      <c r="FU3" s="1696"/>
      <c r="FV3" s="1696"/>
      <c r="FW3" s="1696"/>
      <c r="FX3" s="1698"/>
      <c r="FY3" s="1695" t="s">
        <v>320</v>
      </c>
      <c r="FZ3" s="1696"/>
      <c r="GA3" s="1697"/>
      <c r="GB3" s="1697"/>
      <c r="GC3" s="1696"/>
      <c r="GD3" s="1696"/>
      <c r="GE3" s="1696"/>
      <c r="GF3" s="1696"/>
      <c r="GG3" s="1696"/>
      <c r="GH3" s="1696"/>
      <c r="GI3" s="1696"/>
      <c r="GJ3" s="1696"/>
      <c r="GK3" s="1696"/>
      <c r="GL3" s="1696"/>
      <c r="GM3" s="1696"/>
      <c r="GN3" s="1698"/>
      <c r="GO3" s="1695" t="s">
        <v>321</v>
      </c>
      <c r="GP3" s="1696"/>
      <c r="GQ3" s="1697"/>
      <c r="GR3" s="1697"/>
      <c r="GS3" s="1696"/>
      <c r="GT3" s="1696"/>
      <c r="GU3" s="1696"/>
      <c r="GV3" s="1696"/>
      <c r="GW3" s="1696"/>
      <c r="GX3" s="1696"/>
      <c r="GY3" s="1696"/>
      <c r="GZ3" s="1696"/>
      <c r="HA3" s="1696"/>
      <c r="HB3" s="1696"/>
      <c r="HC3" s="1696"/>
      <c r="HD3" s="1698"/>
    </row>
    <row r="4" spans="1:212" ht="20" customHeight="1">
      <c r="B4" s="1714"/>
      <c r="C4" s="1714"/>
      <c r="D4" s="1694"/>
      <c r="E4" s="1693" t="s">
        <v>91</v>
      </c>
      <c r="F4" s="1694"/>
      <c r="G4" s="1677" t="s">
        <v>92</v>
      </c>
      <c r="H4" s="1679"/>
      <c r="I4" s="1693" t="s">
        <v>93</v>
      </c>
      <c r="J4" s="1684"/>
      <c r="K4" s="1685" t="s">
        <v>94</v>
      </c>
      <c r="L4" s="1684"/>
      <c r="M4" s="1685" t="s">
        <v>95</v>
      </c>
      <c r="N4" s="1684"/>
      <c r="O4" s="1685" t="s">
        <v>96</v>
      </c>
      <c r="P4" s="1684"/>
      <c r="Q4" s="1699" t="s">
        <v>190</v>
      </c>
      <c r="R4" s="1700"/>
      <c r="S4" s="1699" t="s">
        <v>191</v>
      </c>
      <c r="T4" s="1702"/>
      <c r="U4" s="1717" t="s">
        <v>91</v>
      </c>
      <c r="V4" s="1702"/>
      <c r="W4" s="1677" t="s">
        <v>92</v>
      </c>
      <c r="X4" s="1679"/>
      <c r="Y4" s="1717" t="s">
        <v>93</v>
      </c>
      <c r="Z4" s="1700"/>
      <c r="AA4" s="1699" t="s">
        <v>94</v>
      </c>
      <c r="AB4" s="1700"/>
      <c r="AC4" s="1699" t="s">
        <v>95</v>
      </c>
      <c r="AD4" s="1700"/>
      <c r="AE4" s="1699" t="s">
        <v>96</v>
      </c>
      <c r="AF4" s="1700"/>
      <c r="AG4" s="1699" t="s">
        <v>190</v>
      </c>
      <c r="AH4" s="1700"/>
      <c r="AI4" s="1699" t="s">
        <v>191</v>
      </c>
      <c r="AJ4" s="1701"/>
      <c r="AK4" s="1684" t="s">
        <v>91</v>
      </c>
      <c r="AL4" s="1685"/>
      <c r="AM4" s="1686" t="s">
        <v>92</v>
      </c>
      <c r="AN4" s="1687"/>
      <c r="AO4" s="1684" t="s">
        <v>93</v>
      </c>
      <c r="AP4" s="1688"/>
      <c r="AQ4" s="1688" t="s">
        <v>94</v>
      </c>
      <c r="AR4" s="1688"/>
      <c r="AS4" s="1688" t="s">
        <v>95</v>
      </c>
      <c r="AT4" s="1688"/>
      <c r="AU4" s="1688" t="s">
        <v>96</v>
      </c>
      <c r="AV4" s="1685"/>
      <c r="AW4" s="1689" t="s">
        <v>190</v>
      </c>
      <c r="AX4" s="1689"/>
      <c r="AY4" s="1689" t="s">
        <v>191</v>
      </c>
      <c r="AZ4" s="1690"/>
      <c r="BA4" s="1684" t="s">
        <v>91</v>
      </c>
      <c r="BB4" s="1685"/>
      <c r="BC4" s="1686" t="s">
        <v>92</v>
      </c>
      <c r="BD4" s="1687"/>
      <c r="BE4" s="1684" t="s">
        <v>93</v>
      </c>
      <c r="BF4" s="1688"/>
      <c r="BG4" s="1688" t="s">
        <v>94</v>
      </c>
      <c r="BH4" s="1688"/>
      <c r="BI4" s="1688" t="s">
        <v>95</v>
      </c>
      <c r="BJ4" s="1688"/>
      <c r="BK4" s="1688" t="s">
        <v>96</v>
      </c>
      <c r="BL4" s="1685"/>
      <c r="BM4" s="1689" t="s">
        <v>190</v>
      </c>
      <c r="BN4" s="1689"/>
      <c r="BO4" s="1689" t="s">
        <v>191</v>
      </c>
      <c r="BP4" s="1690"/>
      <c r="BQ4" s="1684" t="s">
        <v>91</v>
      </c>
      <c r="BR4" s="1685"/>
      <c r="BS4" s="1686" t="s">
        <v>92</v>
      </c>
      <c r="BT4" s="1687"/>
      <c r="BU4" s="1684" t="s">
        <v>93</v>
      </c>
      <c r="BV4" s="1688"/>
      <c r="BW4" s="1688" t="s">
        <v>94</v>
      </c>
      <c r="BX4" s="1688"/>
      <c r="BY4" s="1688" t="s">
        <v>95</v>
      </c>
      <c r="BZ4" s="1688"/>
      <c r="CA4" s="1688" t="s">
        <v>96</v>
      </c>
      <c r="CB4" s="1685"/>
      <c r="CC4" s="1689" t="s">
        <v>190</v>
      </c>
      <c r="CD4" s="1689"/>
      <c r="CE4" s="1689" t="s">
        <v>191</v>
      </c>
      <c r="CF4" s="1690"/>
      <c r="CG4" s="1670" t="s">
        <v>322</v>
      </c>
      <c r="CH4" s="1671"/>
      <c r="CI4" s="1672" t="s">
        <v>323</v>
      </c>
      <c r="CJ4" s="1673"/>
      <c r="CK4" s="1670" t="s">
        <v>324</v>
      </c>
      <c r="CL4" s="1674"/>
      <c r="CM4" s="1674" t="s">
        <v>325</v>
      </c>
      <c r="CN4" s="1674"/>
      <c r="CO4" s="1674" t="s">
        <v>326</v>
      </c>
      <c r="CP4" s="1674"/>
      <c r="CQ4" s="1674" t="s">
        <v>327</v>
      </c>
      <c r="CR4" s="1671"/>
      <c r="CS4" s="1675" t="s">
        <v>328</v>
      </c>
      <c r="CT4" s="1675"/>
      <c r="CU4" s="1675" t="s">
        <v>329</v>
      </c>
      <c r="CV4" s="1676"/>
      <c r="CW4" s="1670" t="s">
        <v>322</v>
      </c>
      <c r="CX4" s="1671"/>
      <c r="CY4" s="1672" t="s">
        <v>323</v>
      </c>
      <c r="CZ4" s="1673"/>
      <c r="DA4" s="1670" t="s">
        <v>324</v>
      </c>
      <c r="DB4" s="1674"/>
      <c r="DC4" s="1674" t="s">
        <v>325</v>
      </c>
      <c r="DD4" s="1674"/>
      <c r="DE4" s="1674" t="s">
        <v>326</v>
      </c>
      <c r="DF4" s="1674"/>
      <c r="DG4" s="1674" t="s">
        <v>327</v>
      </c>
      <c r="DH4" s="1671"/>
      <c r="DI4" s="1675" t="s">
        <v>328</v>
      </c>
      <c r="DJ4" s="1675"/>
      <c r="DK4" s="1675" t="s">
        <v>329</v>
      </c>
      <c r="DL4" s="1676"/>
      <c r="DM4" s="1670" t="s">
        <v>322</v>
      </c>
      <c r="DN4" s="1671"/>
      <c r="DO4" s="1672" t="s">
        <v>323</v>
      </c>
      <c r="DP4" s="1673"/>
      <c r="DQ4" s="1670" t="s">
        <v>324</v>
      </c>
      <c r="DR4" s="1674"/>
      <c r="DS4" s="1674" t="s">
        <v>325</v>
      </c>
      <c r="DT4" s="1674"/>
      <c r="DU4" s="1674" t="s">
        <v>326</v>
      </c>
      <c r="DV4" s="1674"/>
      <c r="DW4" s="1674" t="s">
        <v>327</v>
      </c>
      <c r="DX4" s="1671"/>
      <c r="DY4" s="1675" t="s">
        <v>328</v>
      </c>
      <c r="DZ4" s="1675"/>
      <c r="EA4" s="1675" t="s">
        <v>329</v>
      </c>
      <c r="EB4" s="1676"/>
      <c r="EC4" s="1670" t="s">
        <v>322</v>
      </c>
      <c r="ED4" s="1671"/>
      <c r="EE4" s="1672" t="s">
        <v>323</v>
      </c>
      <c r="EF4" s="1673"/>
      <c r="EG4" s="1670" t="s">
        <v>324</v>
      </c>
      <c r="EH4" s="1674"/>
      <c r="EI4" s="1674" t="s">
        <v>325</v>
      </c>
      <c r="EJ4" s="1674"/>
      <c r="EK4" s="1674" t="s">
        <v>326</v>
      </c>
      <c r="EL4" s="1674"/>
      <c r="EM4" s="1674" t="s">
        <v>327</v>
      </c>
      <c r="EN4" s="1671"/>
      <c r="EO4" s="1675" t="s">
        <v>328</v>
      </c>
      <c r="EP4" s="1675"/>
      <c r="EQ4" s="1675" t="s">
        <v>329</v>
      </c>
      <c r="ER4" s="1676"/>
      <c r="ES4" s="1670" t="s">
        <v>322</v>
      </c>
      <c r="ET4" s="1671"/>
      <c r="EU4" s="1672" t="s">
        <v>323</v>
      </c>
      <c r="EV4" s="1673"/>
      <c r="EW4" s="1670" t="s">
        <v>324</v>
      </c>
      <c r="EX4" s="1674"/>
      <c r="EY4" s="1674" t="s">
        <v>325</v>
      </c>
      <c r="EZ4" s="1674"/>
      <c r="FA4" s="1674" t="s">
        <v>326</v>
      </c>
      <c r="FB4" s="1674"/>
      <c r="FC4" s="1674" t="s">
        <v>327</v>
      </c>
      <c r="FD4" s="1671"/>
      <c r="FE4" s="1675" t="s">
        <v>328</v>
      </c>
      <c r="FF4" s="1675"/>
      <c r="FG4" s="1675" t="s">
        <v>329</v>
      </c>
      <c r="FH4" s="1676"/>
      <c r="FI4" s="1670" t="s">
        <v>322</v>
      </c>
      <c r="FJ4" s="1671"/>
      <c r="FK4" s="1672" t="s">
        <v>323</v>
      </c>
      <c r="FL4" s="1673"/>
      <c r="FM4" s="1670" t="s">
        <v>324</v>
      </c>
      <c r="FN4" s="1674"/>
      <c r="FO4" s="1674" t="s">
        <v>325</v>
      </c>
      <c r="FP4" s="1674"/>
      <c r="FQ4" s="1674" t="s">
        <v>326</v>
      </c>
      <c r="FR4" s="1674"/>
      <c r="FS4" s="1674" t="s">
        <v>327</v>
      </c>
      <c r="FT4" s="1671"/>
      <c r="FU4" s="1675" t="s">
        <v>328</v>
      </c>
      <c r="FV4" s="1675"/>
      <c r="FW4" s="1675" t="s">
        <v>329</v>
      </c>
      <c r="FX4" s="1676"/>
      <c r="FY4" s="1670" t="s">
        <v>322</v>
      </c>
      <c r="FZ4" s="1671"/>
      <c r="GA4" s="1672" t="s">
        <v>323</v>
      </c>
      <c r="GB4" s="1673"/>
      <c r="GC4" s="1670" t="s">
        <v>324</v>
      </c>
      <c r="GD4" s="1674"/>
      <c r="GE4" s="1674" t="s">
        <v>325</v>
      </c>
      <c r="GF4" s="1674"/>
      <c r="GG4" s="1674" t="s">
        <v>326</v>
      </c>
      <c r="GH4" s="1674"/>
      <c r="GI4" s="1674" t="s">
        <v>327</v>
      </c>
      <c r="GJ4" s="1671"/>
      <c r="GK4" s="1675" t="s">
        <v>328</v>
      </c>
      <c r="GL4" s="1675"/>
      <c r="GM4" s="1675" t="s">
        <v>329</v>
      </c>
      <c r="GN4" s="1676"/>
      <c r="GO4" s="1670" t="s">
        <v>322</v>
      </c>
      <c r="GP4" s="1671"/>
      <c r="GQ4" s="1672" t="s">
        <v>323</v>
      </c>
      <c r="GR4" s="1673"/>
      <c r="GS4" s="1670" t="s">
        <v>324</v>
      </c>
      <c r="GT4" s="1674"/>
      <c r="GU4" s="1674" t="s">
        <v>325</v>
      </c>
      <c r="GV4" s="1674"/>
      <c r="GW4" s="1674" t="s">
        <v>326</v>
      </c>
      <c r="GX4" s="1674"/>
      <c r="GY4" s="1674" t="s">
        <v>327</v>
      </c>
      <c r="GZ4" s="1671"/>
      <c r="HA4" s="1675" t="s">
        <v>328</v>
      </c>
      <c r="HB4" s="1675"/>
      <c r="HC4" s="1675" t="s">
        <v>329</v>
      </c>
      <c r="HD4" s="1676"/>
    </row>
    <row r="5" spans="1:212" ht="20" customHeight="1" thickBot="1">
      <c r="B5" s="1715"/>
      <c r="C5" s="1715"/>
      <c r="D5" s="1716"/>
      <c r="E5" s="34" t="s">
        <v>97</v>
      </c>
      <c r="F5" s="305" t="s">
        <v>98</v>
      </c>
      <c r="G5" s="34" t="s">
        <v>97</v>
      </c>
      <c r="H5" s="36" t="s">
        <v>98</v>
      </c>
      <c r="I5" s="37" t="s">
        <v>97</v>
      </c>
      <c r="J5" s="35" t="s">
        <v>98</v>
      </c>
      <c r="K5" s="35" t="s">
        <v>97</v>
      </c>
      <c r="L5" s="35" t="s">
        <v>99</v>
      </c>
      <c r="M5" s="35" t="s">
        <v>97</v>
      </c>
      <c r="N5" s="35" t="s">
        <v>99</v>
      </c>
      <c r="O5" s="35" t="s">
        <v>97</v>
      </c>
      <c r="P5" s="305" t="s">
        <v>99</v>
      </c>
      <c r="Q5" s="35" t="s">
        <v>97</v>
      </c>
      <c r="R5" s="35" t="s">
        <v>99</v>
      </c>
      <c r="S5" s="35" t="s">
        <v>97</v>
      </c>
      <c r="T5" s="36" t="s">
        <v>99</v>
      </c>
      <c r="U5" s="37" t="s">
        <v>97</v>
      </c>
      <c r="V5" s="305" t="s">
        <v>98</v>
      </c>
      <c r="W5" s="34" t="s">
        <v>97</v>
      </c>
      <c r="X5" s="36" t="s">
        <v>98</v>
      </c>
      <c r="Y5" s="37" t="s">
        <v>97</v>
      </c>
      <c r="Z5" s="35" t="s">
        <v>98</v>
      </c>
      <c r="AA5" s="35" t="s">
        <v>97</v>
      </c>
      <c r="AB5" s="35" t="s">
        <v>99</v>
      </c>
      <c r="AC5" s="35" t="s">
        <v>97</v>
      </c>
      <c r="AD5" s="35" t="s">
        <v>99</v>
      </c>
      <c r="AE5" s="35" t="s">
        <v>97</v>
      </c>
      <c r="AF5" s="305" t="s">
        <v>99</v>
      </c>
      <c r="AG5" s="35" t="s">
        <v>97</v>
      </c>
      <c r="AH5" s="35" t="s">
        <v>99</v>
      </c>
      <c r="AI5" s="37" t="s">
        <v>97</v>
      </c>
      <c r="AJ5" s="38" t="s">
        <v>99</v>
      </c>
      <c r="AK5" s="37" t="s">
        <v>97</v>
      </c>
      <c r="AL5" s="305" t="s">
        <v>98</v>
      </c>
      <c r="AM5" s="34" t="s">
        <v>97</v>
      </c>
      <c r="AN5" s="36" t="s">
        <v>98</v>
      </c>
      <c r="AO5" s="37" t="s">
        <v>97</v>
      </c>
      <c r="AP5" s="35" t="s">
        <v>98</v>
      </c>
      <c r="AQ5" s="35" t="s">
        <v>97</v>
      </c>
      <c r="AR5" s="35" t="s">
        <v>99</v>
      </c>
      <c r="AS5" s="35" t="s">
        <v>97</v>
      </c>
      <c r="AT5" s="35" t="s">
        <v>99</v>
      </c>
      <c r="AU5" s="35" t="s">
        <v>97</v>
      </c>
      <c r="AV5" s="305" t="s">
        <v>99</v>
      </c>
      <c r="AW5" s="35" t="s">
        <v>97</v>
      </c>
      <c r="AX5" s="35" t="s">
        <v>99</v>
      </c>
      <c r="AY5" s="35" t="s">
        <v>97</v>
      </c>
      <c r="AZ5" s="38" t="s">
        <v>99</v>
      </c>
      <c r="BA5" s="37" t="s">
        <v>97</v>
      </c>
      <c r="BB5" s="305" t="s">
        <v>98</v>
      </c>
      <c r="BC5" s="34" t="s">
        <v>97</v>
      </c>
      <c r="BD5" s="36" t="s">
        <v>98</v>
      </c>
      <c r="BE5" s="37" t="s">
        <v>97</v>
      </c>
      <c r="BF5" s="35" t="s">
        <v>98</v>
      </c>
      <c r="BG5" s="35" t="s">
        <v>97</v>
      </c>
      <c r="BH5" s="35" t="s">
        <v>99</v>
      </c>
      <c r="BI5" s="35" t="s">
        <v>97</v>
      </c>
      <c r="BJ5" s="35" t="s">
        <v>99</v>
      </c>
      <c r="BK5" s="35" t="s">
        <v>97</v>
      </c>
      <c r="BL5" s="305" t="s">
        <v>99</v>
      </c>
      <c r="BM5" s="35" t="s">
        <v>97</v>
      </c>
      <c r="BN5" s="35" t="s">
        <v>99</v>
      </c>
      <c r="BO5" s="35" t="s">
        <v>97</v>
      </c>
      <c r="BP5" s="38" t="s">
        <v>99</v>
      </c>
      <c r="BQ5" s="37" t="s">
        <v>97</v>
      </c>
      <c r="BR5" s="305" t="s">
        <v>98</v>
      </c>
      <c r="BS5" s="34" t="s">
        <v>97</v>
      </c>
      <c r="BT5" s="36" t="s">
        <v>98</v>
      </c>
      <c r="BU5" s="37" t="s">
        <v>97</v>
      </c>
      <c r="BV5" s="35" t="s">
        <v>98</v>
      </c>
      <c r="BW5" s="35" t="s">
        <v>97</v>
      </c>
      <c r="BX5" s="35" t="s">
        <v>99</v>
      </c>
      <c r="BY5" s="35" t="s">
        <v>97</v>
      </c>
      <c r="BZ5" s="35" t="s">
        <v>99</v>
      </c>
      <c r="CA5" s="35" t="s">
        <v>97</v>
      </c>
      <c r="CB5" s="305" t="s">
        <v>99</v>
      </c>
      <c r="CC5" s="35" t="s">
        <v>97</v>
      </c>
      <c r="CD5" s="35" t="s">
        <v>99</v>
      </c>
      <c r="CE5" s="35" t="s">
        <v>97</v>
      </c>
      <c r="CF5" s="38" t="s">
        <v>99</v>
      </c>
      <c r="CG5" s="1328" t="s">
        <v>330</v>
      </c>
      <c r="CH5" s="1357" t="s">
        <v>331</v>
      </c>
      <c r="CI5" s="1325" t="s">
        <v>330</v>
      </c>
      <c r="CJ5" s="1327" t="s">
        <v>331</v>
      </c>
      <c r="CK5" s="1328" t="s">
        <v>330</v>
      </c>
      <c r="CL5" s="1326" t="s">
        <v>331</v>
      </c>
      <c r="CM5" s="1326" t="s">
        <v>330</v>
      </c>
      <c r="CN5" s="1326" t="s">
        <v>332</v>
      </c>
      <c r="CO5" s="1326" t="s">
        <v>330</v>
      </c>
      <c r="CP5" s="1326" t="s">
        <v>332</v>
      </c>
      <c r="CQ5" s="1326" t="s">
        <v>330</v>
      </c>
      <c r="CR5" s="1357" t="s">
        <v>332</v>
      </c>
      <c r="CS5" s="1326" t="s">
        <v>330</v>
      </c>
      <c r="CT5" s="1326" t="s">
        <v>332</v>
      </c>
      <c r="CU5" s="1326" t="s">
        <v>330</v>
      </c>
      <c r="CV5" s="1329" t="s">
        <v>332</v>
      </c>
      <c r="CW5" s="1328" t="s">
        <v>330</v>
      </c>
      <c r="CX5" s="1357" t="s">
        <v>331</v>
      </c>
      <c r="CY5" s="1325" t="s">
        <v>330</v>
      </c>
      <c r="CZ5" s="1327" t="s">
        <v>331</v>
      </c>
      <c r="DA5" s="1328" t="s">
        <v>330</v>
      </c>
      <c r="DB5" s="1326" t="s">
        <v>331</v>
      </c>
      <c r="DC5" s="1326" t="s">
        <v>330</v>
      </c>
      <c r="DD5" s="1326" t="s">
        <v>332</v>
      </c>
      <c r="DE5" s="1326" t="s">
        <v>330</v>
      </c>
      <c r="DF5" s="1326" t="s">
        <v>332</v>
      </c>
      <c r="DG5" s="1326" t="s">
        <v>330</v>
      </c>
      <c r="DH5" s="1357" t="s">
        <v>332</v>
      </c>
      <c r="DI5" s="1326" t="s">
        <v>330</v>
      </c>
      <c r="DJ5" s="1326" t="s">
        <v>332</v>
      </c>
      <c r="DK5" s="1326" t="s">
        <v>330</v>
      </c>
      <c r="DL5" s="1329" t="s">
        <v>332</v>
      </c>
      <c r="DM5" s="1328" t="s">
        <v>330</v>
      </c>
      <c r="DN5" s="1357" t="s">
        <v>331</v>
      </c>
      <c r="DO5" s="1325" t="s">
        <v>330</v>
      </c>
      <c r="DP5" s="1327" t="s">
        <v>331</v>
      </c>
      <c r="DQ5" s="1328" t="s">
        <v>330</v>
      </c>
      <c r="DR5" s="1326" t="s">
        <v>331</v>
      </c>
      <c r="DS5" s="1326" t="s">
        <v>330</v>
      </c>
      <c r="DT5" s="1326" t="s">
        <v>332</v>
      </c>
      <c r="DU5" s="1326" t="s">
        <v>330</v>
      </c>
      <c r="DV5" s="1326" t="s">
        <v>332</v>
      </c>
      <c r="DW5" s="1326" t="s">
        <v>330</v>
      </c>
      <c r="DX5" s="1357" t="s">
        <v>332</v>
      </c>
      <c r="DY5" s="1326" t="s">
        <v>330</v>
      </c>
      <c r="DZ5" s="1326" t="s">
        <v>332</v>
      </c>
      <c r="EA5" s="1326" t="s">
        <v>330</v>
      </c>
      <c r="EB5" s="1329" t="s">
        <v>332</v>
      </c>
      <c r="EC5" s="1328" t="s">
        <v>330</v>
      </c>
      <c r="ED5" s="1357" t="s">
        <v>331</v>
      </c>
      <c r="EE5" s="1325" t="s">
        <v>330</v>
      </c>
      <c r="EF5" s="1327" t="s">
        <v>331</v>
      </c>
      <c r="EG5" s="1328" t="s">
        <v>330</v>
      </c>
      <c r="EH5" s="1326" t="s">
        <v>331</v>
      </c>
      <c r="EI5" s="1326" t="s">
        <v>330</v>
      </c>
      <c r="EJ5" s="1326" t="s">
        <v>332</v>
      </c>
      <c r="EK5" s="1326" t="s">
        <v>330</v>
      </c>
      <c r="EL5" s="1326" t="s">
        <v>332</v>
      </c>
      <c r="EM5" s="1326" t="s">
        <v>330</v>
      </c>
      <c r="EN5" s="1357" t="s">
        <v>332</v>
      </c>
      <c r="EO5" s="1326" t="s">
        <v>330</v>
      </c>
      <c r="EP5" s="1326" t="s">
        <v>332</v>
      </c>
      <c r="EQ5" s="1326" t="s">
        <v>330</v>
      </c>
      <c r="ER5" s="1329" t="s">
        <v>332</v>
      </c>
      <c r="ES5" s="1328" t="s">
        <v>330</v>
      </c>
      <c r="ET5" s="1357" t="s">
        <v>331</v>
      </c>
      <c r="EU5" s="1325" t="s">
        <v>330</v>
      </c>
      <c r="EV5" s="1327" t="s">
        <v>331</v>
      </c>
      <c r="EW5" s="1328" t="s">
        <v>330</v>
      </c>
      <c r="EX5" s="1326" t="s">
        <v>331</v>
      </c>
      <c r="EY5" s="1326" t="s">
        <v>330</v>
      </c>
      <c r="EZ5" s="1326" t="s">
        <v>332</v>
      </c>
      <c r="FA5" s="1326" t="s">
        <v>330</v>
      </c>
      <c r="FB5" s="1326" t="s">
        <v>332</v>
      </c>
      <c r="FC5" s="1326" t="s">
        <v>330</v>
      </c>
      <c r="FD5" s="1357" t="s">
        <v>332</v>
      </c>
      <c r="FE5" s="1326" t="s">
        <v>330</v>
      </c>
      <c r="FF5" s="1326" t="s">
        <v>332</v>
      </c>
      <c r="FG5" s="1326" t="s">
        <v>330</v>
      </c>
      <c r="FH5" s="1329" t="s">
        <v>332</v>
      </c>
      <c r="FI5" s="1328" t="s">
        <v>330</v>
      </c>
      <c r="FJ5" s="1357" t="s">
        <v>331</v>
      </c>
      <c r="FK5" s="1325" t="s">
        <v>330</v>
      </c>
      <c r="FL5" s="1327" t="s">
        <v>331</v>
      </c>
      <c r="FM5" s="1328" t="s">
        <v>330</v>
      </c>
      <c r="FN5" s="1326" t="s">
        <v>331</v>
      </c>
      <c r="FO5" s="1326" t="s">
        <v>330</v>
      </c>
      <c r="FP5" s="1326" t="s">
        <v>332</v>
      </c>
      <c r="FQ5" s="1326" t="s">
        <v>330</v>
      </c>
      <c r="FR5" s="1326" t="s">
        <v>332</v>
      </c>
      <c r="FS5" s="1326" t="s">
        <v>330</v>
      </c>
      <c r="FT5" s="1357" t="s">
        <v>332</v>
      </c>
      <c r="FU5" s="1326" t="s">
        <v>330</v>
      </c>
      <c r="FV5" s="1326" t="s">
        <v>332</v>
      </c>
      <c r="FW5" s="1326" t="s">
        <v>330</v>
      </c>
      <c r="FX5" s="1329" t="s">
        <v>332</v>
      </c>
      <c r="FY5" s="1328" t="s">
        <v>330</v>
      </c>
      <c r="FZ5" s="1357" t="s">
        <v>331</v>
      </c>
      <c r="GA5" s="1325" t="s">
        <v>330</v>
      </c>
      <c r="GB5" s="1327" t="s">
        <v>331</v>
      </c>
      <c r="GC5" s="1328" t="s">
        <v>330</v>
      </c>
      <c r="GD5" s="1326" t="s">
        <v>331</v>
      </c>
      <c r="GE5" s="1326" t="s">
        <v>330</v>
      </c>
      <c r="GF5" s="1326" t="s">
        <v>332</v>
      </c>
      <c r="GG5" s="1326" t="s">
        <v>330</v>
      </c>
      <c r="GH5" s="1326" t="s">
        <v>332</v>
      </c>
      <c r="GI5" s="1326" t="s">
        <v>330</v>
      </c>
      <c r="GJ5" s="1357" t="s">
        <v>332</v>
      </c>
      <c r="GK5" s="1326" t="s">
        <v>330</v>
      </c>
      <c r="GL5" s="1326" t="s">
        <v>332</v>
      </c>
      <c r="GM5" s="1326" t="s">
        <v>330</v>
      </c>
      <c r="GN5" s="1329" t="s">
        <v>332</v>
      </c>
      <c r="GO5" s="1328" t="s">
        <v>330</v>
      </c>
      <c r="GP5" s="1357" t="s">
        <v>331</v>
      </c>
      <c r="GQ5" s="1325" t="s">
        <v>330</v>
      </c>
      <c r="GR5" s="1327" t="s">
        <v>331</v>
      </c>
      <c r="GS5" s="1328" t="s">
        <v>330</v>
      </c>
      <c r="GT5" s="1326" t="s">
        <v>331</v>
      </c>
      <c r="GU5" s="1326" t="s">
        <v>330</v>
      </c>
      <c r="GV5" s="1326" t="s">
        <v>332</v>
      </c>
      <c r="GW5" s="1326" t="s">
        <v>330</v>
      </c>
      <c r="GX5" s="1326" t="s">
        <v>332</v>
      </c>
      <c r="GY5" s="1326" t="s">
        <v>330</v>
      </c>
      <c r="GZ5" s="1357" t="s">
        <v>332</v>
      </c>
      <c r="HA5" s="1326" t="s">
        <v>330</v>
      </c>
      <c r="HB5" s="1326" t="s">
        <v>332</v>
      </c>
      <c r="HC5" s="1326" t="s">
        <v>330</v>
      </c>
      <c r="HD5" s="1329" t="s">
        <v>332</v>
      </c>
    </row>
    <row r="6" spans="1:212" s="39" customFormat="1" ht="20" customHeight="1" thickBot="1">
      <c r="B6" s="1707" t="s">
        <v>87</v>
      </c>
      <c r="C6" s="1707"/>
      <c r="D6" s="1708"/>
      <c r="E6" s="40">
        <f t="shared" ref="E6:H57" si="0">SUM(U6,AK6,BA6,BQ6,CG6,CW6,DM6,EC6,ES6,FI6,FY6,GO6)</f>
        <v>28517</v>
      </c>
      <c r="F6" s="824">
        <f t="shared" si="0"/>
        <v>4399773.1000000006</v>
      </c>
      <c r="G6" s="40">
        <f t="shared" si="0"/>
        <v>8991</v>
      </c>
      <c r="H6" s="825">
        <f t="shared" si="0"/>
        <v>1327046.2</v>
      </c>
      <c r="I6" s="1709"/>
      <c r="J6" s="1710"/>
      <c r="K6" s="42">
        <f>IFERROR(G6/E6,"-")</f>
        <v>0.31528561910439384</v>
      </c>
      <c r="L6" s="42">
        <f>IFERROR(H6/F6,"-")</f>
        <v>0.30161696292929285</v>
      </c>
      <c r="M6" s="41">
        <f t="shared" ref="M6:N57" si="1">SUM(AC6,AS6,BI6,BY6,CO6,DE6,DU6,EK6,FA6,FQ6,GG6,GW6)</f>
        <v>19388</v>
      </c>
      <c r="N6" s="41">
        <f t="shared" si="1"/>
        <v>2677630.4000000004</v>
      </c>
      <c r="O6" s="43">
        <f>IFERROR((G6-M6)/M6,"-")</f>
        <v>-0.5362595419847328</v>
      </c>
      <c r="P6" s="821">
        <f>IFERROR((H6-N6)/N6,"-")</f>
        <v>-0.504395304146532</v>
      </c>
      <c r="Q6" s="41">
        <f t="shared" ref="Q6:R56" si="2">SUM(AG6,AW6,BM6,CC6,CS6,DI6,DY6,EO6,FE6,FU6,GK6,HA6)</f>
        <v>6221</v>
      </c>
      <c r="R6" s="41">
        <f t="shared" si="2"/>
        <v>885520</v>
      </c>
      <c r="S6" s="43">
        <f>IFERROR((G6-Q6)/Q6,"-")</f>
        <v>0.44526603439961421</v>
      </c>
      <c r="T6" s="44">
        <f>IFERROR((H6-R6)/R6,"-")</f>
        <v>0.49860669437166855</v>
      </c>
      <c r="U6" s="45">
        <f>SUM(U7:U8)</f>
        <v>3751</v>
      </c>
      <c r="V6" s="824">
        <f>SUM(V7:V8)</f>
        <v>640208.32420383207</v>
      </c>
      <c r="W6" s="40">
        <f>SUM(W7:W8)</f>
        <v>2568</v>
      </c>
      <c r="X6" s="825">
        <f>SUM(X7:X8)</f>
        <v>410845.6</v>
      </c>
      <c r="Y6" s="1709"/>
      <c r="Z6" s="1710"/>
      <c r="AA6" s="43">
        <f>IFERROR(W6/U6,"-")</f>
        <v>0.68461743535057318</v>
      </c>
      <c r="AB6" s="43">
        <f>IFERROR(X6/V6,"-")</f>
        <v>0.64173736027398687</v>
      </c>
      <c r="AC6" s="41">
        <f>SUM(AC7:AC8)</f>
        <v>1929</v>
      </c>
      <c r="AD6" s="41">
        <f>SUM(AD7:AD8)</f>
        <v>321952</v>
      </c>
      <c r="AE6" s="43">
        <f>IFERROR((W6-AC6)/AC6,"-")</f>
        <v>0.33125972006220838</v>
      </c>
      <c r="AF6" s="821">
        <f>IFERROR((X6-AD6)/AD6,"-")</f>
        <v>0.27610823973760057</v>
      </c>
      <c r="AG6" s="41">
        <f>SUM(AG7:AG8)</f>
        <v>2370</v>
      </c>
      <c r="AH6" s="41">
        <f>SUM(AH7:AH8)</f>
        <v>391190</v>
      </c>
      <c r="AI6" s="1021">
        <f>IFERROR((W6-AG6)/AG6,"-")</f>
        <v>8.3544303797468356E-2</v>
      </c>
      <c r="AJ6" s="46">
        <f>IFERROR((X6-AH6)/AH6,"-")</f>
        <v>5.0245660676397602E-2</v>
      </c>
      <c r="AK6" s="45">
        <f>SUM(AK7:AK8)</f>
        <v>3451</v>
      </c>
      <c r="AL6" s="824">
        <f>SUM(AL7:AL8)</f>
        <v>653702.84713878715</v>
      </c>
      <c r="AM6" s="40">
        <f>SUM(AM7:AM8)</f>
        <v>2525</v>
      </c>
      <c r="AN6" s="825">
        <f>SUM(AN7:AN8)</f>
        <v>415290.6</v>
      </c>
      <c r="AO6" s="1713"/>
      <c r="AP6" s="1710"/>
      <c r="AQ6" s="43">
        <f>IFERROR(AM6/AK6,"-")</f>
        <v>0.73167197913648219</v>
      </c>
      <c r="AR6" s="43">
        <f>IFERROR(AN6/AL6,"-")</f>
        <v>0.63528956898030753</v>
      </c>
      <c r="AS6" s="41">
        <f>SUM(AS7:AS8)</f>
        <v>2230</v>
      </c>
      <c r="AT6" s="41">
        <f>SUM(AT7:AT8)</f>
        <v>378436</v>
      </c>
      <c r="AU6" s="43">
        <f>IFERROR((AM6-AS6)/AS6,"-")</f>
        <v>0.13228699551569506</v>
      </c>
      <c r="AV6" s="821">
        <f>IFERROR((AN6-AT6)/AT6,"-")</f>
        <v>9.7386612267331793E-2</v>
      </c>
      <c r="AW6" s="41"/>
      <c r="AX6" s="41"/>
      <c r="AY6" s="43" t="str">
        <f>IFERROR((AM6-AW6)/AW6,"-")</f>
        <v>-</v>
      </c>
      <c r="AZ6" s="46" t="str">
        <f>IFERROR((AN6-AX6)/AX6,"-")</f>
        <v>-</v>
      </c>
      <c r="BA6" s="45">
        <f>SUM(BA7:BA8)</f>
        <v>2561</v>
      </c>
      <c r="BB6" s="824">
        <f>SUM(BB7:BB8)</f>
        <v>382714.36816504941</v>
      </c>
      <c r="BC6" s="40">
        <f>SUM(BC7:BC8)</f>
        <v>1712</v>
      </c>
      <c r="BD6" s="825">
        <f>SUM(BD7:BD8)</f>
        <v>219790</v>
      </c>
      <c r="BE6" s="1711"/>
      <c r="BF6" s="1712"/>
      <c r="BG6" s="43">
        <f>IFERROR(BC6/BA6,"-")</f>
        <v>0.66848887153455683</v>
      </c>
      <c r="BH6" s="43">
        <f>IFERROR(BD6/BB6,"-")</f>
        <v>0.57429252278611431</v>
      </c>
      <c r="BI6" s="41">
        <f>SUM(BI7:BI8)</f>
        <v>1754</v>
      </c>
      <c r="BJ6" s="41">
        <f>SUM(BJ7:BJ8)</f>
        <v>217294</v>
      </c>
      <c r="BK6" s="43">
        <f>IFERROR((BC6-BI6)/BI6,"-")</f>
        <v>-2.394526795895097E-2</v>
      </c>
      <c r="BL6" s="821">
        <f>IFERROR((BD6-BJ6)/BJ6,"-")</f>
        <v>1.148674146547995E-2</v>
      </c>
      <c r="BM6" s="41">
        <v>1712</v>
      </c>
      <c r="BN6" s="41">
        <v>219790</v>
      </c>
      <c r="BO6" s="43">
        <f>IFERROR((BC6-BM6)/BM6,"-")</f>
        <v>0</v>
      </c>
      <c r="BP6" s="46">
        <f>IFERROR((BD6-BN6)/BN6,"-")</f>
        <v>0</v>
      </c>
      <c r="BQ6" s="1220">
        <f>SUM(BQ7:BQ8)</f>
        <v>2058</v>
      </c>
      <c r="BR6" s="1221">
        <f>SUM(BR7:BR8)</f>
        <v>302480.83661358204</v>
      </c>
      <c r="BS6" s="1222">
        <f>SUM(BS7:BS8)</f>
        <v>1009</v>
      </c>
      <c r="BT6" s="1223">
        <f>SUM(BT7:BT8)</f>
        <v>118330</v>
      </c>
      <c r="BU6" s="1668"/>
      <c r="BV6" s="1669"/>
      <c r="BW6" s="1166">
        <f>IFERROR(BS6/BQ6,"-")</f>
        <v>0.4902818270165209</v>
      </c>
      <c r="BX6" s="1166">
        <f>IFERROR(BT6/BR6,"-")</f>
        <v>0.39119833614836919</v>
      </c>
      <c r="BY6" s="1224">
        <f>SUM(BY7:BY8)</f>
        <v>1433</v>
      </c>
      <c r="BZ6" s="1224">
        <f>SUM(BZ7:BZ8)</f>
        <v>179191</v>
      </c>
      <c r="CA6" s="1166">
        <f>IFERROR((BS6-BY6)/BY6,"-")</f>
        <v>-0.29588276343335662</v>
      </c>
      <c r="CB6" s="1193">
        <f>IFERROR((BT6-BZ6)/BZ6,"-")</f>
        <v>-0.33964317404333921</v>
      </c>
      <c r="CC6" s="1224">
        <v>1184</v>
      </c>
      <c r="CD6" s="1224">
        <v>144440</v>
      </c>
      <c r="CE6" s="1166">
        <f>IFERROR((BS6-CC6)/CC6,"-")</f>
        <v>-0.14780405405405406</v>
      </c>
      <c r="CF6" s="1169">
        <f>IFERROR((BT6-CD6)/CD6,"-")</f>
        <v>-0.18076710052617004</v>
      </c>
      <c r="CG6" s="1311">
        <v>2154</v>
      </c>
      <c r="CH6" s="1404">
        <v>305859.8513214339</v>
      </c>
      <c r="CI6" s="1318">
        <v>692</v>
      </c>
      <c r="CJ6" s="1423">
        <v>93820</v>
      </c>
      <c r="CK6" s="1668"/>
      <c r="CL6" s="1669"/>
      <c r="CM6" s="1347">
        <v>0.32126276694521821</v>
      </c>
      <c r="CN6" s="1347">
        <v>0.30674179561214387</v>
      </c>
      <c r="CO6" s="1302">
        <v>1384</v>
      </c>
      <c r="CP6" s="1302">
        <v>170437</v>
      </c>
      <c r="CQ6" s="1347">
        <v>-0.5</v>
      </c>
      <c r="CR6" s="1373">
        <v>-0.44953267189636054</v>
      </c>
      <c r="CS6" s="1302">
        <v>660</v>
      </c>
      <c r="CT6" s="1302">
        <v>89590</v>
      </c>
      <c r="CU6" s="1347">
        <v>4.8484848484848485E-2</v>
      </c>
      <c r="CV6" s="1350">
        <v>4.7215090969974324E-2</v>
      </c>
      <c r="CW6" s="1311">
        <v>1321</v>
      </c>
      <c r="CX6" s="1404">
        <v>170298.22038949019</v>
      </c>
      <c r="CY6" s="1440">
        <v>384</v>
      </c>
      <c r="CZ6" s="1441">
        <v>52270</v>
      </c>
      <c r="DA6" s="1668"/>
      <c r="DB6" s="1669"/>
      <c r="DC6" s="1347">
        <v>0.2906888720666162</v>
      </c>
      <c r="DD6" s="1347">
        <v>0.30693215631057646</v>
      </c>
      <c r="DE6" s="1302">
        <v>1510</v>
      </c>
      <c r="DF6" s="1302">
        <v>179950</v>
      </c>
      <c r="DG6" s="1347">
        <v>-0.74569536423841054</v>
      </c>
      <c r="DH6" s="1373">
        <v>-0.70953042511808839</v>
      </c>
      <c r="DI6" s="1302">
        <v>295</v>
      </c>
      <c r="DJ6" s="1302">
        <v>40510</v>
      </c>
      <c r="DK6" s="1347">
        <v>0.30169491525423731</v>
      </c>
      <c r="DL6" s="1350">
        <v>0.29029869168106642</v>
      </c>
      <c r="DM6" s="1311">
        <v>1536</v>
      </c>
      <c r="DN6" s="1404">
        <v>217886.62744166979</v>
      </c>
      <c r="DO6" s="1440">
        <v>101</v>
      </c>
      <c r="DP6" s="1441">
        <v>16700</v>
      </c>
      <c r="DQ6" s="1668"/>
      <c r="DR6" s="1669"/>
      <c r="DS6" s="1347">
        <v>6.5755208333333329E-2</v>
      </c>
      <c r="DT6" s="1347">
        <v>7.6645364592054829E-2</v>
      </c>
      <c r="DU6" s="1302">
        <v>1043</v>
      </c>
      <c r="DV6" s="1302">
        <v>133457</v>
      </c>
      <c r="DW6" s="1347">
        <v>-0.9031639501438159</v>
      </c>
      <c r="DX6" s="1373">
        <v>-0.8748660617277475</v>
      </c>
      <c r="DY6" s="1302"/>
      <c r="DZ6" s="1302"/>
      <c r="EA6" s="1347" t="s">
        <v>333</v>
      </c>
      <c r="EB6" s="1350" t="s">
        <v>333</v>
      </c>
      <c r="EC6" s="1311">
        <v>1750</v>
      </c>
      <c r="ED6" s="1404">
        <v>256676.49567977144</v>
      </c>
      <c r="EE6" s="1440">
        <v>0</v>
      </c>
      <c r="EF6" s="1441">
        <v>0</v>
      </c>
      <c r="EG6" s="1668"/>
      <c r="EH6" s="1669"/>
      <c r="EI6" s="1347">
        <v>0</v>
      </c>
      <c r="EJ6" s="1347">
        <v>0</v>
      </c>
      <c r="EK6" s="1302">
        <v>1227</v>
      </c>
      <c r="EL6" s="1302">
        <v>152416</v>
      </c>
      <c r="EM6" s="1347">
        <v>-1</v>
      </c>
      <c r="EN6" s="1373">
        <v>-1</v>
      </c>
      <c r="EO6" s="1302"/>
      <c r="EP6" s="1302"/>
      <c r="EQ6" s="1347" t="s">
        <v>333</v>
      </c>
      <c r="ER6" s="1350" t="s">
        <v>333</v>
      </c>
      <c r="ES6" s="1311">
        <v>1720</v>
      </c>
      <c r="ET6" s="1404">
        <v>248863.36544283864</v>
      </c>
      <c r="EU6" s="1440">
        <v>0</v>
      </c>
      <c r="EV6" s="1441">
        <v>0</v>
      </c>
      <c r="EW6" s="1668"/>
      <c r="EX6" s="1669"/>
      <c r="EY6" s="1347">
        <v>0</v>
      </c>
      <c r="EZ6" s="1347">
        <v>0</v>
      </c>
      <c r="FA6" s="1302">
        <v>1115</v>
      </c>
      <c r="FB6" s="1302">
        <v>146786.70000000001</v>
      </c>
      <c r="FC6" s="1347">
        <v>-1</v>
      </c>
      <c r="FD6" s="1373">
        <v>-1</v>
      </c>
      <c r="FE6" s="1302"/>
      <c r="FF6" s="1302"/>
      <c r="FG6" s="1347" t="s">
        <v>333</v>
      </c>
      <c r="FH6" s="1350" t="s">
        <v>333</v>
      </c>
      <c r="FI6" s="1311">
        <v>1949</v>
      </c>
      <c r="FJ6" s="1404">
        <v>278385.7285003186</v>
      </c>
      <c r="FK6" s="1440">
        <v>0</v>
      </c>
      <c r="FL6" s="1441">
        <v>0</v>
      </c>
      <c r="FM6" s="1668"/>
      <c r="FN6" s="1669"/>
      <c r="FO6" s="1347">
        <v>0</v>
      </c>
      <c r="FP6" s="1347">
        <v>0</v>
      </c>
      <c r="FQ6" s="1302">
        <v>1386</v>
      </c>
      <c r="FR6" s="1302">
        <v>184745</v>
      </c>
      <c r="FS6" s="1347">
        <v>-1</v>
      </c>
      <c r="FT6" s="1373">
        <v>-1</v>
      </c>
      <c r="FU6" s="1302"/>
      <c r="FV6" s="1302"/>
      <c r="FW6" s="1347" t="s">
        <v>333</v>
      </c>
      <c r="FX6" s="1350" t="s">
        <v>333</v>
      </c>
      <c r="FY6" s="1311">
        <v>2707</v>
      </c>
      <c r="FZ6" s="1404">
        <v>405847.04455273767</v>
      </c>
      <c r="GA6" s="1440">
        <v>0</v>
      </c>
      <c r="GB6" s="1441">
        <v>0</v>
      </c>
      <c r="GC6" s="1668"/>
      <c r="GD6" s="1669"/>
      <c r="GE6" s="1347">
        <v>0</v>
      </c>
      <c r="GF6" s="1347">
        <v>0</v>
      </c>
      <c r="GG6" s="1302">
        <v>1900</v>
      </c>
      <c r="GH6" s="1302">
        <v>254731</v>
      </c>
      <c r="GI6" s="1347">
        <v>-1</v>
      </c>
      <c r="GJ6" s="1373">
        <v>-1</v>
      </c>
      <c r="GK6" s="1302"/>
      <c r="GL6" s="1302"/>
      <c r="GM6" s="1347" t="s">
        <v>333</v>
      </c>
      <c r="GN6" s="1350" t="s">
        <v>333</v>
      </c>
      <c r="GO6" s="1311">
        <v>3559</v>
      </c>
      <c r="GP6" s="1404">
        <v>536849.3905504893</v>
      </c>
      <c r="GQ6" s="1440">
        <v>0</v>
      </c>
      <c r="GR6" s="1441">
        <v>0</v>
      </c>
      <c r="GS6" s="1668"/>
      <c r="GT6" s="1669"/>
      <c r="GU6" s="1347">
        <v>0</v>
      </c>
      <c r="GV6" s="1347">
        <v>0</v>
      </c>
      <c r="GW6" s="1302">
        <v>2477</v>
      </c>
      <c r="GX6" s="1302">
        <v>358234.7</v>
      </c>
      <c r="GY6" s="1347">
        <v>-1</v>
      </c>
      <c r="GZ6" s="1373">
        <v>-1</v>
      </c>
      <c r="HA6" s="1302"/>
      <c r="HB6" s="1302"/>
      <c r="HC6" s="1347" t="s">
        <v>333</v>
      </c>
      <c r="HD6" s="1350" t="s">
        <v>333</v>
      </c>
    </row>
    <row r="7" spans="1:212" s="39" customFormat="1" ht="20" customHeight="1" thickTop="1">
      <c r="B7" s="1703" t="s">
        <v>100</v>
      </c>
      <c r="C7" s="1703"/>
      <c r="D7" s="1704"/>
      <c r="E7" s="47">
        <f t="shared" si="0"/>
        <v>21168</v>
      </c>
      <c r="F7" s="826">
        <f t="shared" si="0"/>
        <v>3798653.1</v>
      </c>
      <c r="G7" s="47">
        <f t="shared" si="0"/>
        <v>5919</v>
      </c>
      <c r="H7" s="827">
        <f t="shared" si="0"/>
        <v>1110720.2</v>
      </c>
      <c r="I7" s="828">
        <f>IFERROR(G7/G6,"-")</f>
        <v>0.65832499165832503</v>
      </c>
      <c r="J7" s="49">
        <f>IFERROR(H7/H6,"-")</f>
        <v>0.83698683587655054</v>
      </c>
      <c r="K7" s="50">
        <f>IFERROR(G7/E7,"-")</f>
        <v>0.27962018140589567</v>
      </c>
      <c r="L7" s="50">
        <f>IFERROR(H7/F7,"-")</f>
        <v>0.29239842932748977</v>
      </c>
      <c r="M7" s="48">
        <f t="shared" si="1"/>
        <v>11712</v>
      </c>
      <c r="N7" s="48">
        <f t="shared" si="1"/>
        <v>2093671.4</v>
      </c>
      <c r="O7" s="50">
        <f t="shared" ref="O7:P57" si="3">IFERROR((G7-M7)/M7,"-")</f>
        <v>-0.49462090163934425</v>
      </c>
      <c r="P7" s="306">
        <f t="shared" si="3"/>
        <v>-0.46948685452741057</v>
      </c>
      <c r="Q7" s="48">
        <f t="shared" si="2"/>
        <v>4030</v>
      </c>
      <c r="R7" s="48">
        <f t="shared" si="2"/>
        <v>724700</v>
      </c>
      <c r="S7" s="50">
        <f t="shared" ref="S7:T57" si="4">IFERROR((G7-Q7)/Q7,"-")</f>
        <v>0.4687344913151365</v>
      </c>
      <c r="T7" s="51">
        <f t="shared" si="4"/>
        <v>0.53266206706223262</v>
      </c>
      <c r="U7" s="52">
        <f>U9</f>
        <v>2989</v>
      </c>
      <c r="V7" s="826">
        <f>V9</f>
        <v>577548.32420383207</v>
      </c>
      <c r="W7" s="47">
        <f>W9</f>
        <v>1663</v>
      </c>
      <c r="X7" s="827">
        <f>X9</f>
        <v>344631.6</v>
      </c>
      <c r="Y7" s="828">
        <f>IFERROR(W7/W6,"-")</f>
        <v>0.64758566978193144</v>
      </c>
      <c r="Z7" s="49">
        <f>IFERROR(X7/X6,"-")</f>
        <v>0.83883483235551259</v>
      </c>
      <c r="AA7" s="50">
        <f>IFERROR(W7/U7,"-")</f>
        <v>0.55637336901973899</v>
      </c>
      <c r="AB7" s="50">
        <f>IFERROR(X7/V7,"-")</f>
        <v>0.59671474326427165</v>
      </c>
      <c r="AC7" s="48">
        <f>AC9</f>
        <v>1223</v>
      </c>
      <c r="AD7" s="48">
        <f>AD9</f>
        <v>267840</v>
      </c>
      <c r="AE7" s="50">
        <f t="shared" ref="AE7:AF57" si="5">IFERROR((W7-AC7)/AC7,"-")</f>
        <v>0.35977105478331972</v>
      </c>
      <c r="AF7" s="306">
        <f t="shared" si="5"/>
        <v>0.28670698924731175</v>
      </c>
      <c r="AG7" s="48">
        <f>AG9</f>
        <v>1625</v>
      </c>
      <c r="AH7" s="48">
        <f>AH9</f>
        <v>331590</v>
      </c>
      <c r="AI7" s="307">
        <f t="shared" ref="AI7:AJ57" si="6">IFERROR((W7-AG7)/AG7,"-")</f>
        <v>2.3384615384615386E-2</v>
      </c>
      <c r="AJ7" s="53">
        <f t="shared" si="6"/>
        <v>3.933049850719255E-2</v>
      </c>
      <c r="AK7" s="52">
        <f>AK9</f>
        <v>2755</v>
      </c>
      <c r="AL7" s="826">
        <f>AL9</f>
        <v>596122.84713878715</v>
      </c>
      <c r="AM7" s="829">
        <f>AM9</f>
        <v>1789</v>
      </c>
      <c r="AN7" s="830">
        <f>AN9</f>
        <v>365348.6</v>
      </c>
      <c r="AO7" s="828">
        <f>IFERROR(AM7/AM6,"-")</f>
        <v>0.70851485148514848</v>
      </c>
      <c r="AP7" s="49">
        <f>IFERROR(AN7/AN6,"-")</f>
        <v>0.87974204087451047</v>
      </c>
      <c r="AQ7" s="50">
        <f>IFERROR(AM7/AK7,"-")</f>
        <v>0.64936479128856628</v>
      </c>
      <c r="AR7" s="50">
        <f>IFERROR(AN7/AL7,"-")</f>
        <v>0.61287468137409074</v>
      </c>
      <c r="AS7" s="48">
        <f>AS9</f>
        <v>1494</v>
      </c>
      <c r="AT7" s="48">
        <f>AT9</f>
        <v>328416</v>
      </c>
      <c r="AU7" s="50">
        <f t="shared" ref="AU7:AV57" si="7">IFERROR((AM7-AS7)/AS7,"-")</f>
        <v>0.19745649263721554</v>
      </c>
      <c r="AV7" s="306">
        <f t="shared" si="7"/>
        <v>0.11245676215531514</v>
      </c>
      <c r="AW7" s="54"/>
      <c r="AX7" s="54"/>
      <c r="AY7" s="50" t="str">
        <f t="shared" ref="AY7:AZ57" si="8">IFERROR((AM7-AW7)/AW7,"-")</f>
        <v>-</v>
      </c>
      <c r="AZ7" s="53" t="str">
        <f t="shared" si="8"/>
        <v>-</v>
      </c>
      <c r="BA7" s="52">
        <f>BA9</f>
        <v>1986</v>
      </c>
      <c r="BB7" s="826">
        <f>BB9</f>
        <v>335964.36816504941</v>
      </c>
      <c r="BC7" s="47">
        <f>BC9</f>
        <v>1077</v>
      </c>
      <c r="BD7" s="827">
        <f>BD9</f>
        <v>175340</v>
      </c>
      <c r="BE7" s="307">
        <f>IFERROR(BC7/BC6,"-")</f>
        <v>0.62908878504672894</v>
      </c>
      <c r="BF7" s="50">
        <f>IFERROR(BD7/BD6,"-")</f>
        <v>0.79776149961326726</v>
      </c>
      <c r="BG7" s="50">
        <f>IFERROR(BC7/BA7,"-")</f>
        <v>0.54229607250755285</v>
      </c>
      <c r="BH7" s="50">
        <f>IFERROR(BD7/BB7,"-")</f>
        <v>0.52190058415319984</v>
      </c>
      <c r="BI7" s="48">
        <f>BI9</f>
        <v>948</v>
      </c>
      <c r="BJ7" s="48">
        <f>BJ9</f>
        <v>160072</v>
      </c>
      <c r="BK7" s="50">
        <f t="shared" ref="BK7:BL58" si="9">IFERROR((BC7-BI7)/BI7,"-")</f>
        <v>0.13607594936708861</v>
      </c>
      <c r="BL7" s="306">
        <f t="shared" si="9"/>
        <v>9.5382078064870812E-2</v>
      </c>
      <c r="BM7" s="48">
        <v>1077</v>
      </c>
      <c r="BN7" s="48">
        <v>175340</v>
      </c>
      <c r="BO7" s="50">
        <f t="shared" ref="BO7:BP58" si="10">IFERROR((BC7-BM7)/BM7,"-")</f>
        <v>0</v>
      </c>
      <c r="BP7" s="53">
        <f t="shared" si="10"/>
        <v>0</v>
      </c>
      <c r="BQ7" s="1225">
        <f>BQ9</f>
        <v>1453</v>
      </c>
      <c r="BR7" s="1226">
        <f>BR9</f>
        <v>253030.83661358204</v>
      </c>
      <c r="BS7" s="1227">
        <f>BS9</f>
        <v>514</v>
      </c>
      <c r="BT7" s="1228">
        <f>BT9</f>
        <v>83680</v>
      </c>
      <c r="BU7" s="1185">
        <f>IFERROR(BS7/BS6,"-")</f>
        <v>0.50941526263627357</v>
      </c>
      <c r="BV7" s="1164">
        <f>IFERROR(BT7/BT6,"-")</f>
        <v>0.70717484999577451</v>
      </c>
      <c r="BW7" s="1164">
        <f>IFERROR(BS7/BQ7,"-")</f>
        <v>0.35375086028905711</v>
      </c>
      <c r="BX7" s="1164">
        <f>IFERROR(BT7/BR7,"-")</f>
        <v>0.33071067985200769</v>
      </c>
      <c r="BY7" s="1229">
        <f>BY9</f>
        <v>767</v>
      </c>
      <c r="BZ7" s="1229">
        <f>BZ9</f>
        <v>131864</v>
      </c>
      <c r="CA7" s="1164">
        <f t="shared" ref="CA7:CB58" si="11">IFERROR((BS7-BY7)/BY7,"-")</f>
        <v>-0.32985658409387225</v>
      </c>
      <c r="CB7" s="1177">
        <f t="shared" si="11"/>
        <v>-0.36540678274585936</v>
      </c>
      <c r="CC7" s="1230">
        <v>665</v>
      </c>
      <c r="CD7" s="1230">
        <v>108110</v>
      </c>
      <c r="CE7" s="1164">
        <f t="shared" ref="CE7:CF58" si="12">IFERROR((BS7-CC7)/CC7,"-")</f>
        <v>-0.22706766917293233</v>
      </c>
      <c r="CF7" s="1170">
        <f t="shared" si="12"/>
        <v>-0.22597354546295439</v>
      </c>
      <c r="CG7" s="1312">
        <v>1498</v>
      </c>
      <c r="CH7" s="1405">
        <v>252119.8513214339</v>
      </c>
      <c r="CI7" s="1319">
        <v>472</v>
      </c>
      <c r="CJ7" s="1424">
        <v>78420</v>
      </c>
      <c r="CK7" s="1366">
        <v>0.68208092485549132</v>
      </c>
      <c r="CL7" s="1343">
        <v>0.83585589426561502</v>
      </c>
      <c r="CM7" s="1343">
        <v>0.31508678237650201</v>
      </c>
      <c r="CN7" s="1343">
        <v>0.31104254420656618</v>
      </c>
      <c r="CO7" s="1303">
        <v>691</v>
      </c>
      <c r="CP7" s="1303">
        <v>116757</v>
      </c>
      <c r="CQ7" s="1343">
        <v>-0.31693198263386396</v>
      </c>
      <c r="CR7" s="1358">
        <v>-0.32834862149592742</v>
      </c>
      <c r="CS7" s="1345">
        <v>449</v>
      </c>
      <c r="CT7" s="1345">
        <v>74820</v>
      </c>
      <c r="CU7" s="1343">
        <v>5.1224944320712694E-2</v>
      </c>
      <c r="CV7" s="1351">
        <v>4.8115477145148355E-2</v>
      </c>
      <c r="CW7" s="1312">
        <v>682</v>
      </c>
      <c r="CX7" s="1405">
        <v>118088.2203894902</v>
      </c>
      <c r="CY7" s="1319">
        <v>303</v>
      </c>
      <c r="CZ7" s="1424">
        <v>46600</v>
      </c>
      <c r="DA7" s="1366">
        <v>0.7890625</v>
      </c>
      <c r="DB7" s="1343">
        <v>0.89152477520566287</v>
      </c>
      <c r="DC7" s="1343">
        <v>0.44428152492668621</v>
      </c>
      <c r="DD7" s="1343">
        <v>0.3946202241535971</v>
      </c>
      <c r="DE7" s="1303">
        <v>720</v>
      </c>
      <c r="DF7" s="1303">
        <v>123039</v>
      </c>
      <c r="DG7" s="1343">
        <v>-0.57916666666666672</v>
      </c>
      <c r="DH7" s="1358">
        <v>-0.62125830021375339</v>
      </c>
      <c r="DI7" s="1345">
        <v>214</v>
      </c>
      <c r="DJ7" s="1345">
        <v>34840</v>
      </c>
      <c r="DK7" s="1343">
        <v>0.41588785046728971</v>
      </c>
      <c r="DL7" s="1351">
        <v>0.3375430539609644</v>
      </c>
      <c r="DM7" s="1312">
        <v>1059</v>
      </c>
      <c r="DN7" s="1405">
        <v>178716.62744166979</v>
      </c>
      <c r="DO7" s="1319">
        <v>101</v>
      </c>
      <c r="DP7" s="1424">
        <v>16700</v>
      </c>
      <c r="DQ7" s="1366">
        <v>1</v>
      </c>
      <c r="DR7" s="1343">
        <v>1</v>
      </c>
      <c r="DS7" s="1343">
        <v>9.5372993389990557E-2</v>
      </c>
      <c r="DT7" s="1343">
        <v>9.344401939014102E-2</v>
      </c>
      <c r="DU7" s="1303">
        <v>551</v>
      </c>
      <c r="DV7" s="1303">
        <v>92795</v>
      </c>
      <c r="DW7" s="1343">
        <v>-0.81669691470054451</v>
      </c>
      <c r="DX7" s="1358">
        <v>-0.82003340697235838</v>
      </c>
      <c r="DY7" s="1345"/>
      <c r="DZ7" s="1345"/>
      <c r="EA7" s="1343" t="s">
        <v>333</v>
      </c>
      <c r="EB7" s="1351" t="s">
        <v>333</v>
      </c>
      <c r="EC7" s="1312">
        <v>1290</v>
      </c>
      <c r="ED7" s="1405">
        <v>219276.49567977144</v>
      </c>
      <c r="EE7" s="1319">
        <v>0</v>
      </c>
      <c r="EF7" s="1424">
        <v>0</v>
      </c>
      <c r="EG7" s="1366" t="s">
        <v>333</v>
      </c>
      <c r="EH7" s="1343" t="s">
        <v>333</v>
      </c>
      <c r="EI7" s="1343">
        <v>0</v>
      </c>
      <c r="EJ7" s="1343">
        <v>0</v>
      </c>
      <c r="EK7" s="1303">
        <v>678</v>
      </c>
      <c r="EL7" s="1303">
        <v>108135</v>
      </c>
      <c r="EM7" s="1343">
        <v>-1</v>
      </c>
      <c r="EN7" s="1358">
        <v>-1</v>
      </c>
      <c r="EO7" s="1345"/>
      <c r="EP7" s="1345"/>
      <c r="EQ7" s="1343" t="s">
        <v>333</v>
      </c>
      <c r="ER7" s="1351" t="s">
        <v>333</v>
      </c>
      <c r="ES7" s="1312">
        <v>1224</v>
      </c>
      <c r="ET7" s="1405">
        <v>208523.36544283864</v>
      </c>
      <c r="EU7" s="1319">
        <v>0</v>
      </c>
      <c r="EV7" s="1424">
        <v>0</v>
      </c>
      <c r="EW7" s="1366" t="s">
        <v>333</v>
      </c>
      <c r="EX7" s="1343" t="s">
        <v>333</v>
      </c>
      <c r="EY7" s="1343">
        <v>0</v>
      </c>
      <c r="EZ7" s="1343">
        <v>0</v>
      </c>
      <c r="FA7" s="1303">
        <v>659</v>
      </c>
      <c r="FB7" s="1303">
        <v>109022.7</v>
      </c>
      <c r="FC7" s="1343">
        <v>-1</v>
      </c>
      <c r="FD7" s="1358">
        <v>-1</v>
      </c>
      <c r="FE7" s="1345"/>
      <c r="FF7" s="1345"/>
      <c r="FG7" s="1343" t="s">
        <v>333</v>
      </c>
      <c r="FH7" s="1351" t="s">
        <v>333</v>
      </c>
      <c r="FI7" s="1312">
        <v>1461</v>
      </c>
      <c r="FJ7" s="1405">
        <v>238445.72850031857</v>
      </c>
      <c r="FK7" s="1319">
        <v>0</v>
      </c>
      <c r="FL7" s="1424">
        <v>0</v>
      </c>
      <c r="FM7" s="1366" t="s">
        <v>333</v>
      </c>
      <c r="FN7" s="1343" t="s">
        <v>333</v>
      </c>
      <c r="FO7" s="1343">
        <v>0</v>
      </c>
      <c r="FP7" s="1343">
        <v>0</v>
      </c>
      <c r="FQ7" s="1303">
        <v>911</v>
      </c>
      <c r="FR7" s="1303">
        <v>146699</v>
      </c>
      <c r="FS7" s="1343">
        <v>-1</v>
      </c>
      <c r="FT7" s="1358">
        <v>-1</v>
      </c>
      <c r="FU7" s="1345"/>
      <c r="FV7" s="1345"/>
      <c r="FW7" s="1343" t="s">
        <v>333</v>
      </c>
      <c r="FX7" s="1351" t="s">
        <v>333</v>
      </c>
      <c r="FY7" s="1312">
        <v>1997</v>
      </c>
      <c r="FZ7" s="1405">
        <v>348147.04455273767</v>
      </c>
      <c r="GA7" s="1319">
        <v>0</v>
      </c>
      <c r="GB7" s="1424">
        <v>0</v>
      </c>
      <c r="GC7" s="1366" t="s">
        <v>333</v>
      </c>
      <c r="GD7" s="1343" t="s">
        <v>333</v>
      </c>
      <c r="GE7" s="1343">
        <v>0</v>
      </c>
      <c r="GF7" s="1343">
        <v>0</v>
      </c>
      <c r="GG7" s="1303">
        <v>1176</v>
      </c>
      <c r="GH7" s="1303">
        <v>197475</v>
      </c>
      <c r="GI7" s="1343">
        <v>-1</v>
      </c>
      <c r="GJ7" s="1358">
        <v>-1</v>
      </c>
      <c r="GK7" s="1345"/>
      <c r="GL7" s="1345"/>
      <c r="GM7" s="1343" t="s">
        <v>333</v>
      </c>
      <c r="GN7" s="1351" t="s">
        <v>333</v>
      </c>
      <c r="GO7" s="1312">
        <v>2774</v>
      </c>
      <c r="GP7" s="1405">
        <v>472669.39055048925</v>
      </c>
      <c r="GQ7" s="1319">
        <v>0</v>
      </c>
      <c r="GR7" s="1424">
        <v>0</v>
      </c>
      <c r="GS7" s="1366" t="s">
        <v>333</v>
      </c>
      <c r="GT7" s="1343" t="s">
        <v>333</v>
      </c>
      <c r="GU7" s="1343">
        <v>0</v>
      </c>
      <c r="GV7" s="1343">
        <v>0</v>
      </c>
      <c r="GW7" s="1303">
        <v>1894</v>
      </c>
      <c r="GX7" s="1303">
        <v>311556.7</v>
      </c>
      <c r="GY7" s="1343">
        <v>-1</v>
      </c>
      <c r="GZ7" s="1358">
        <v>-1</v>
      </c>
      <c r="HA7" s="1345"/>
      <c r="HB7" s="1345"/>
      <c r="HC7" s="1343" t="s">
        <v>333</v>
      </c>
      <c r="HD7" s="1351" t="s">
        <v>333</v>
      </c>
    </row>
    <row r="8" spans="1:212" s="39" customFormat="1" ht="20" customHeight="1" thickBot="1">
      <c r="B8" s="1705" t="s">
        <v>101</v>
      </c>
      <c r="C8" s="1705"/>
      <c r="D8" s="1706"/>
      <c r="E8" s="55">
        <f t="shared" si="0"/>
        <v>7349</v>
      </c>
      <c r="F8" s="831">
        <f t="shared" si="0"/>
        <v>601120</v>
      </c>
      <c r="G8" s="55">
        <f t="shared" si="0"/>
        <v>3072</v>
      </c>
      <c r="H8" s="832">
        <f t="shared" si="0"/>
        <v>216326</v>
      </c>
      <c r="I8" s="833">
        <f>IFERROR(G8/G6,"-")</f>
        <v>0.34167500834167502</v>
      </c>
      <c r="J8" s="57">
        <f>IFERROR(H8/H6,"-")</f>
        <v>0.16301316412344952</v>
      </c>
      <c r="K8" s="58">
        <f t="shared" ref="K8:L57" si="13">IFERROR(G8/E8,"-")</f>
        <v>0.418016056606341</v>
      </c>
      <c r="L8" s="58">
        <f t="shared" si="13"/>
        <v>0.35987157306361461</v>
      </c>
      <c r="M8" s="56">
        <f t="shared" si="1"/>
        <v>7676</v>
      </c>
      <c r="N8" s="56">
        <f t="shared" si="1"/>
        <v>583959</v>
      </c>
      <c r="O8" s="58">
        <f t="shared" si="3"/>
        <v>-0.59979155810317875</v>
      </c>
      <c r="P8" s="308">
        <f t="shared" si="3"/>
        <v>-0.62955275969717051</v>
      </c>
      <c r="Q8" s="56">
        <f t="shared" si="2"/>
        <v>2191</v>
      </c>
      <c r="R8" s="56">
        <f t="shared" si="2"/>
        <v>160820</v>
      </c>
      <c r="S8" s="58">
        <f t="shared" si="4"/>
        <v>0.4020994979461433</v>
      </c>
      <c r="T8" s="59">
        <f t="shared" si="4"/>
        <v>0.34514363885088917</v>
      </c>
      <c r="U8" s="60">
        <f>U55</f>
        <v>762</v>
      </c>
      <c r="V8" s="831">
        <f>V55</f>
        <v>62660</v>
      </c>
      <c r="W8" s="55">
        <f>W55</f>
        <v>905</v>
      </c>
      <c r="X8" s="832">
        <f>X55</f>
        <v>66214</v>
      </c>
      <c r="Y8" s="833">
        <f>IFERROR(W8/W6,"-")</f>
        <v>0.35241433021806856</v>
      </c>
      <c r="Z8" s="57">
        <f>IFERROR(X8/X6,"-")</f>
        <v>0.16116516764448738</v>
      </c>
      <c r="AA8" s="58">
        <f t="shared" ref="AA8:AB57" si="14">IFERROR(W8/U8,"-")</f>
        <v>1.1876640419947506</v>
      </c>
      <c r="AB8" s="58">
        <f t="shared" si="14"/>
        <v>1.0567187998723269</v>
      </c>
      <c r="AC8" s="56">
        <f>AC55</f>
        <v>706</v>
      </c>
      <c r="AD8" s="56">
        <f>AD55</f>
        <v>54112</v>
      </c>
      <c r="AE8" s="58">
        <f t="shared" si="5"/>
        <v>0.2818696883852691</v>
      </c>
      <c r="AF8" s="308">
        <f t="shared" si="5"/>
        <v>0.22364725014784151</v>
      </c>
      <c r="AG8" s="56">
        <f>AG55</f>
        <v>745</v>
      </c>
      <c r="AH8" s="56">
        <f>AH55</f>
        <v>59600</v>
      </c>
      <c r="AI8" s="309">
        <f t="shared" si="6"/>
        <v>0.21476510067114093</v>
      </c>
      <c r="AJ8" s="61">
        <f t="shared" si="6"/>
        <v>0.1109731543624161</v>
      </c>
      <c r="AK8" s="60">
        <f>AK55</f>
        <v>696</v>
      </c>
      <c r="AL8" s="831">
        <f>AL55</f>
        <v>57580</v>
      </c>
      <c r="AM8" s="834">
        <f>AM55</f>
        <v>736</v>
      </c>
      <c r="AN8" s="835">
        <f>AN55</f>
        <v>49942</v>
      </c>
      <c r="AO8" s="833">
        <f>IFERROR(AM8/AM6,"-")</f>
        <v>0.29148514851485147</v>
      </c>
      <c r="AP8" s="57">
        <f>IFERROR(AN8/AN6,"-")</f>
        <v>0.12025795912548948</v>
      </c>
      <c r="AQ8" s="58">
        <f t="shared" ref="AQ8:AR57" si="15">IFERROR(AM8/AK8,"-")</f>
        <v>1.0574712643678161</v>
      </c>
      <c r="AR8" s="58">
        <f t="shared" si="15"/>
        <v>0.8673497742271622</v>
      </c>
      <c r="AS8" s="56">
        <f>AS55</f>
        <v>736</v>
      </c>
      <c r="AT8" s="56">
        <f>AT55</f>
        <v>50020</v>
      </c>
      <c r="AU8" s="58">
        <f t="shared" si="7"/>
        <v>0</v>
      </c>
      <c r="AV8" s="308">
        <f t="shared" si="7"/>
        <v>-1.5593762495001999E-3</v>
      </c>
      <c r="AW8" s="62"/>
      <c r="AX8" s="62"/>
      <c r="AY8" s="58" t="str">
        <f t="shared" si="8"/>
        <v>-</v>
      </c>
      <c r="AZ8" s="61" t="str">
        <f t="shared" si="8"/>
        <v>-</v>
      </c>
      <c r="BA8" s="60">
        <f>BA56</f>
        <v>575</v>
      </c>
      <c r="BB8" s="831">
        <f>BB56</f>
        <v>46750</v>
      </c>
      <c r="BC8" s="55">
        <f>BC56</f>
        <v>635</v>
      </c>
      <c r="BD8" s="832">
        <f>BD56</f>
        <v>44450</v>
      </c>
      <c r="BE8" s="836">
        <f>IFERROR(BC8/BC6,"-")</f>
        <v>0.37091121495327101</v>
      </c>
      <c r="BF8" s="63">
        <f>IFERROR(BD8/BD6,"-")</f>
        <v>0.2022385003867328</v>
      </c>
      <c r="BG8" s="58">
        <f t="shared" ref="BG8:BH58" si="16">IFERROR(BC8/BA8,"-")</f>
        <v>1.1043478260869566</v>
      </c>
      <c r="BH8" s="58">
        <f t="shared" si="16"/>
        <v>0.95080213903743316</v>
      </c>
      <c r="BI8" s="56">
        <f>BI56</f>
        <v>806</v>
      </c>
      <c r="BJ8" s="56">
        <f>BJ56</f>
        <v>57222</v>
      </c>
      <c r="BK8" s="58">
        <f t="shared" si="9"/>
        <v>-0.21215880893300249</v>
      </c>
      <c r="BL8" s="308">
        <f t="shared" si="9"/>
        <v>-0.22320086679948273</v>
      </c>
      <c r="BM8" s="56">
        <v>635</v>
      </c>
      <c r="BN8" s="56">
        <v>44450</v>
      </c>
      <c r="BO8" s="58">
        <f t="shared" si="10"/>
        <v>0</v>
      </c>
      <c r="BP8" s="61">
        <f t="shared" si="10"/>
        <v>0</v>
      </c>
      <c r="BQ8" s="1231">
        <f>BQ56</f>
        <v>605</v>
      </c>
      <c r="BR8" s="1232">
        <f>BR56</f>
        <v>49450</v>
      </c>
      <c r="BS8" s="1233">
        <f>BS56</f>
        <v>495</v>
      </c>
      <c r="BT8" s="1234">
        <f>BT56</f>
        <v>34650</v>
      </c>
      <c r="BU8" s="1212">
        <f>IFERROR(BS8/BS6,"-")</f>
        <v>0.49058473736372649</v>
      </c>
      <c r="BV8" s="1165">
        <f>IFERROR(BT8/BT6,"-")</f>
        <v>0.29282515000422549</v>
      </c>
      <c r="BW8" s="1167">
        <f t="shared" ref="BW8:BX58" si="17">IFERROR(BS8/BQ8,"-")</f>
        <v>0.81818181818181823</v>
      </c>
      <c r="BX8" s="1167">
        <f t="shared" si="17"/>
        <v>0.70070778564206271</v>
      </c>
      <c r="BY8" s="1235">
        <f>BY56</f>
        <v>666</v>
      </c>
      <c r="BZ8" s="1235">
        <f>BZ56</f>
        <v>47327</v>
      </c>
      <c r="CA8" s="1167">
        <f t="shared" si="11"/>
        <v>-0.25675675675675674</v>
      </c>
      <c r="CB8" s="1178">
        <f t="shared" si="11"/>
        <v>-0.26785978405561306</v>
      </c>
      <c r="CC8" s="1236">
        <v>519</v>
      </c>
      <c r="CD8" s="1236">
        <v>36330</v>
      </c>
      <c r="CE8" s="1167">
        <f t="shared" si="12"/>
        <v>-4.6242774566473986E-2</v>
      </c>
      <c r="CF8" s="1171">
        <f t="shared" si="12"/>
        <v>-4.6242774566473986E-2</v>
      </c>
      <c r="CG8" s="1313">
        <v>656</v>
      </c>
      <c r="CH8" s="1406">
        <v>53740</v>
      </c>
      <c r="CI8" s="1320">
        <v>220</v>
      </c>
      <c r="CJ8" s="1425">
        <v>15400</v>
      </c>
      <c r="CK8" s="1419">
        <v>0.31791907514450868</v>
      </c>
      <c r="CL8" s="1344">
        <v>0.16414410573438498</v>
      </c>
      <c r="CM8" s="1348">
        <v>0.33536585365853661</v>
      </c>
      <c r="CN8" s="1348">
        <v>0.28656494231484925</v>
      </c>
      <c r="CO8" s="1304">
        <v>693</v>
      </c>
      <c r="CP8" s="1304">
        <v>53680</v>
      </c>
      <c r="CQ8" s="1348">
        <v>-0.68253968253968256</v>
      </c>
      <c r="CR8" s="1359">
        <v>-0.71311475409836067</v>
      </c>
      <c r="CS8" s="1346">
        <v>211</v>
      </c>
      <c r="CT8" s="1346">
        <v>14770</v>
      </c>
      <c r="CU8" s="1348">
        <v>4.2654028436018961E-2</v>
      </c>
      <c r="CV8" s="1352">
        <v>4.2654028436018961E-2</v>
      </c>
      <c r="CW8" s="1313">
        <v>639</v>
      </c>
      <c r="CX8" s="1406">
        <v>52210</v>
      </c>
      <c r="CY8" s="1320">
        <v>81</v>
      </c>
      <c r="CZ8" s="1425">
        <v>5670</v>
      </c>
      <c r="DA8" s="1419">
        <v>0.2109375</v>
      </c>
      <c r="DB8" s="1344">
        <v>0.10847522479433709</v>
      </c>
      <c r="DC8" s="1348">
        <v>0.12676056338028169</v>
      </c>
      <c r="DD8" s="1348">
        <v>0.10859988507948669</v>
      </c>
      <c r="DE8" s="1304">
        <v>790</v>
      </c>
      <c r="DF8" s="1304">
        <v>56911</v>
      </c>
      <c r="DG8" s="1348">
        <v>-0.89746835443037976</v>
      </c>
      <c r="DH8" s="1359">
        <v>-0.90037075433571723</v>
      </c>
      <c r="DI8" s="1346">
        <v>81</v>
      </c>
      <c r="DJ8" s="1346">
        <v>5670</v>
      </c>
      <c r="DK8" s="1348">
        <v>0</v>
      </c>
      <c r="DL8" s="1352">
        <v>0</v>
      </c>
      <c r="DM8" s="1313">
        <v>477</v>
      </c>
      <c r="DN8" s="1406">
        <v>39170</v>
      </c>
      <c r="DO8" s="1320">
        <v>0</v>
      </c>
      <c r="DP8" s="1425">
        <v>0</v>
      </c>
      <c r="DQ8" s="1419">
        <v>0</v>
      </c>
      <c r="DR8" s="1344">
        <v>0</v>
      </c>
      <c r="DS8" s="1348">
        <v>0</v>
      </c>
      <c r="DT8" s="1348">
        <v>0</v>
      </c>
      <c r="DU8" s="1304">
        <v>492</v>
      </c>
      <c r="DV8" s="1304">
        <v>40662</v>
      </c>
      <c r="DW8" s="1348">
        <v>-1</v>
      </c>
      <c r="DX8" s="1359">
        <v>-1</v>
      </c>
      <c r="DY8" s="1346"/>
      <c r="DZ8" s="1346"/>
      <c r="EA8" s="1348" t="s">
        <v>333</v>
      </c>
      <c r="EB8" s="1352" t="s">
        <v>333</v>
      </c>
      <c r="EC8" s="1313">
        <v>460</v>
      </c>
      <c r="ED8" s="1406">
        <v>37400</v>
      </c>
      <c r="EE8" s="1320">
        <v>0</v>
      </c>
      <c r="EF8" s="1425">
        <v>0</v>
      </c>
      <c r="EG8" s="1419" t="s">
        <v>333</v>
      </c>
      <c r="EH8" s="1344" t="s">
        <v>333</v>
      </c>
      <c r="EI8" s="1348">
        <v>0</v>
      </c>
      <c r="EJ8" s="1348">
        <v>0</v>
      </c>
      <c r="EK8" s="1304">
        <v>549</v>
      </c>
      <c r="EL8" s="1304">
        <v>44281</v>
      </c>
      <c r="EM8" s="1348">
        <v>-1</v>
      </c>
      <c r="EN8" s="1359">
        <v>-1</v>
      </c>
      <c r="EO8" s="1346"/>
      <c r="EP8" s="1346"/>
      <c r="EQ8" s="1348" t="s">
        <v>333</v>
      </c>
      <c r="ER8" s="1352" t="s">
        <v>333</v>
      </c>
      <c r="ES8" s="1313">
        <v>496</v>
      </c>
      <c r="ET8" s="1406">
        <v>40340</v>
      </c>
      <c r="EU8" s="1320">
        <v>0</v>
      </c>
      <c r="EV8" s="1425">
        <v>0</v>
      </c>
      <c r="EW8" s="1419" t="s">
        <v>333</v>
      </c>
      <c r="EX8" s="1344" t="s">
        <v>333</v>
      </c>
      <c r="EY8" s="1348">
        <v>0</v>
      </c>
      <c r="EZ8" s="1348">
        <v>0</v>
      </c>
      <c r="FA8" s="1304">
        <v>456</v>
      </c>
      <c r="FB8" s="1304">
        <v>37764</v>
      </c>
      <c r="FC8" s="1348">
        <v>-1</v>
      </c>
      <c r="FD8" s="1359">
        <v>-1</v>
      </c>
      <c r="FE8" s="1346"/>
      <c r="FF8" s="1346"/>
      <c r="FG8" s="1348" t="s">
        <v>333</v>
      </c>
      <c r="FH8" s="1352" t="s">
        <v>333</v>
      </c>
      <c r="FI8" s="1313">
        <v>488</v>
      </c>
      <c r="FJ8" s="1406">
        <v>39940</v>
      </c>
      <c r="FK8" s="1320">
        <v>0</v>
      </c>
      <c r="FL8" s="1425">
        <v>0</v>
      </c>
      <c r="FM8" s="1419" t="s">
        <v>333</v>
      </c>
      <c r="FN8" s="1344" t="s">
        <v>333</v>
      </c>
      <c r="FO8" s="1348">
        <v>0</v>
      </c>
      <c r="FP8" s="1348">
        <v>0</v>
      </c>
      <c r="FQ8" s="1304">
        <v>475</v>
      </c>
      <c r="FR8" s="1304">
        <v>38046</v>
      </c>
      <c r="FS8" s="1348">
        <v>-1</v>
      </c>
      <c r="FT8" s="1359">
        <v>-1</v>
      </c>
      <c r="FU8" s="1346"/>
      <c r="FV8" s="1346"/>
      <c r="FW8" s="1348" t="s">
        <v>333</v>
      </c>
      <c r="FX8" s="1352" t="s">
        <v>333</v>
      </c>
      <c r="FY8" s="1313">
        <v>710</v>
      </c>
      <c r="FZ8" s="1406">
        <v>57700</v>
      </c>
      <c r="GA8" s="1320">
        <v>0</v>
      </c>
      <c r="GB8" s="1425">
        <v>0</v>
      </c>
      <c r="GC8" s="1419" t="s">
        <v>333</v>
      </c>
      <c r="GD8" s="1344" t="s">
        <v>333</v>
      </c>
      <c r="GE8" s="1348">
        <v>0</v>
      </c>
      <c r="GF8" s="1348">
        <v>0</v>
      </c>
      <c r="GG8" s="1304">
        <v>724</v>
      </c>
      <c r="GH8" s="1304">
        <v>57256</v>
      </c>
      <c r="GI8" s="1348">
        <v>-1</v>
      </c>
      <c r="GJ8" s="1359">
        <v>-1</v>
      </c>
      <c r="GK8" s="1346"/>
      <c r="GL8" s="1346"/>
      <c r="GM8" s="1348" t="s">
        <v>333</v>
      </c>
      <c r="GN8" s="1352" t="s">
        <v>333</v>
      </c>
      <c r="GO8" s="1313">
        <v>785</v>
      </c>
      <c r="GP8" s="1406">
        <v>64180</v>
      </c>
      <c r="GQ8" s="1320">
        <v>0</v>
      </c>
      <c r="GR8" s="1425">
        <v>0</v>
      </c>
      <c r="GS8" s="1419" t="s">
        <v>333</v>
      </c>
      <c r="GT8" s="1344" t="s">
        <v>333</v>
      </c>
      <c r="GU8" s="1348">
        <v>0</v>
      </c>
      <c r="GV8" s="1348">
        <v>0</v>
      </c>
      <c r="GW8" s="1304">
        <v>583</v>
      </c>
      <c r="GX8" s="1304">
        <v>46678</v>
      </c>
      <c r="GY8" s="1348">
        <v>-1</v>
      </c>
      <c r="GZ8" s="1359">
        <v>-1</v>
      </c>
      <c r="HA8" s="1346"/>
      <c r="HB8" s="1346"/>
      <c r="HC8" s="1348" t="s">
        <v>333</v>
      </c>
      <c r="HD8" s="1352" t="s">
        <v>333</v>
      </c>
    </row>
    <row r="9" spans="1:212" s="39" customFormat="1" ht="20" customHeight="1" thickBot="1">
      <c r="B9" s="64" t="s">
        <v>100</v>
      </c>
      <c r="C9" s="65"/>
      <c r="D9" s="65"/>
      <c r="E9" s="66">
        <f t="shared" si="0"/>
        <v>21168</v>
      </c>
      <c r="F9" s="837">
        <f t="shared" si="0"/>
        <v>3798653.1</v>
      </c>
      <c r="G9" s="66">
        <f t="shared" si="0"/>
        <v>5919</v>
      </c>
      <c r="H9" s="838">
        <f t="shared" si="0"/>
        <v>1110720.2</v>
      </c>
      <c r="I9" s="839">
        <v>1</v>
      </c>
      <c r="J9" s="68">
        <v>1</v>
      </c>
      <c r="K9" s="69">
        <f t="shared" si="13"/>
        <v>0.27962018140589567</v>
      </c>
      <c r="L9" s="69">
        <f t="shared" si="13"/>
        <v>0.29239842932748977</v>
      </c>
      <c r="M9" s="67">
        <f t="shared" si="1"/>
        <v>11712</v>
      </c>
      <c r="N9" s="67">
        <f t="shared" si="1"/>
        <v>2093671.4</v>
      </c>
      <c r="O9" s="69">
        <f t="shared" si="3"/>
        <v>-0.49462090163934425</v>
      </c>
      <c r="P9" s="310">
        <f t="shared" si="3"/>
        <v>-0.46948685452741057</v>
      </c>
      <c r="Q9" s="67">
        <f t="shared" si="2"/>
        <v>4030</v>
      </c>
      <c r="R9" s="67">
        <f t="shared" si="2"/>
        <v>724700</v>
      </c>
      <c r="S9" s="69">
        <f t="shared" si="4"/>
        <v>0.4687344913151365</v>
      </c>
      <c r="T9" s="70">
        <f t="shared" si="4"/>
        <v>0.53266206706223262</v>
      </c>
      <c r="U9" s="71">
        <f>SUM(U10,U33,U52)</f>
        <v>2989</v>
      </c>
      <c r="V9" s="837">
        <f>SUM(V10,V33,V52)</f>
        <v>577548.32420383207</v>
      </c>
      <c r="W9" s="66">
        <f>SUM(W10,W33,W52)</f>
        <v>1663</v>
      </c>
      <c r="X9" s="840">
        <f>SUM(X10,X33,X52)</f>
        <v>344631.6</v>
      </c>
      <c r="Y9" s="839">
        <v>1</v>
      </c>
      <c r="Z9" s="68">
        <v>1</v>
      </c>
      <c r="AA9" s="69">
        <f t="shared" si="14"/>
        <v>0.55637336901973899</v>
      </c>
      <c r="AB9" s="69">
        <f t="shared" si="14"/>
        <v>0.59671474326427165</v>
      </c>
      <c r="AC9" s="71">
        <f>SUM(AC10,AC33,AC52)</f>
        <v>1223</v>
      </c>
      <c r="AD9" s="67">
        <f>SUM(AD10,AD33,AD52)</f>
        <v>267840</v>
      </c>
      <c r="AE9" s="69">
        <f t="shared" si="5"/>
        <v>0.35977105478331972</v>
      </c>
      <c r="AF9" s="310">
        <f t="shared" si="5"/>
        <v>0.28670698924731175</v>
      </c>
      <c r="AG9" s="67">
        <f>SUM(AG10,AG33,AG52)</f>
        <v>1625</v>
      </c>
      <c r="AH9" s="71">
        <f>SUM(AH10,AH33,AH52)</f>
        <v>331590</v>
      </c>
      <c r="AI9" s="311">
        <f t="shared" si="6"/>
        <v>2.3384615384615386E-2</v>
      </c>
      <c r="AJ9" s="72">
        <f t="shared" si="6"/>
        <v>3.933049850719255E-2</v>
      </c>
      <c r="AK9" s="71">
        <f>SUM(AK10,AK33,AK52)</f>
        <v>2755</v>
      </c>
      <c r="AL9" s="837">
        <f>SUM(AL10,AL33,AL52)</f>
        <v>596122.84713878715</v>
      </c>
      <c r="AM9" s="66">
        <f>SUM(AM10,AM33,AM52)</f>
        <v>1789</v>
      </c>
      <c r="AN9" s="838">
        <f>SUM(AN10,AN33,AN52)</f>
        <v>365348.6</v>
      </c>
      <c r="AO9" s="839">
        <v>1</v>
      </c>
      <c r="AP9" s="68">
        <v>1</v>
      </c>
      <c r="AQ9" s="69">
        <f t="shared" si="15"/>
        <v>0.64936479128856628</v>
      </c>
      <c r="AR9" s="69">
        <f t="shared" si="15"/>
        <v>0.61287468137409074</v>
      </c>
      <c r="AS9" s="67">
        <f>SUM(AS10,AS33,AS52)</f>
        <v>1494</v>
      </c>
      <c r="AT9" s="67">
        <f>SUM(AT10,AT33,AT52)</f>
        <v>328416</v>
      </c>
      <c r="AU9" s="69">
        <f t="shared" si="7"/>
        <v>0.19745649263721554</v>
      </c>
      <c r="AV9" s="310">
        <f t="shared" si="7"/>
        <v>0.11245676215531514</v>
      </c>
      <c r="AW9" s="67"/>
      <c r="AX9" s="67"/>
      <c r="AY9" s="69" t="str">
        <f t="shared" si="8"/>
        <v>-</v>
      </c>
      <c r="AZ9" s="72" t="str">
        <f t="shared" si="8"/>
        <v>-</v>
      </c>
      <c r="BA9" s="71">
        <f>SUM(BA10,BA34,BA53)</f>
        <v>1986</v>
      </c>
      <c r="BB9" s="837">
        <f>SUM(BB10,BB34,BB53)</f>
        <v>335964.36816504941</v>
      </c>
      <c r="BC9" s="66">
        <f>SUM(BC10,BC34,BC53)</f>
        <v>1077</v>
      </c>
      <c r="BD9" s="838">
        <f>SUM(BD10,BD34,BD53)</f>
        <v>175340</v>
      </c>
      <c r="BE9" s="839">
        <v>1</v>
      </c>
      <c r="BF9" s="68">
        <v>1</v>
      </c>
      <c r="BG9" s="69">
        <f t="shared" si="16"/>
        <v>0.54229607250755285</v>
      </c>
      <c r="BH9" s="69">
        <f t="shared" si="16"/>
        <v>0.52190058415319984</v>
      </c>
      <c r="BI9" s="67">
        <f>SUM(BI10,BI34,BI53)</f>
        <v>948</v>
      </c>
      <c r="BJ9" s="67">
        <f>SUM(BJ10,BJ34,BJ53)</f>
        <v>160072</v>
      </c>
      <c r="BK9" s="69">
        <f t="shared" si="9"/>
        <v>0.13607594936708861</v>
      </c>
      <c r="BL9" s="310">
        <f t="shared" si="9"/>
        <v>9.5382078064870812E-2</v>
      </c>
      <c r="BM9" s="67">
        <v>1077</v>
      </c>
      <c r="BN9" s="67">
        <v>175340</v>
      </c>
      <c r="BO9" s="69">
        <f t="shared" si="10"/>
        <v>0</v>
      </c>
      <c r="BP9" s="72">
        <f t="shared" si="10"/>
        <v>0</v>
      </c>
      <c r="BQ9" s="1237">
        <f>SUM(BQ10,BQ34,BQ53)</f>
        <v>1453</v>
      </c>
      <c r="BR9" s="1238">
        <f>SUM(BR10,BR34,BR53)</f>
        <v>253030.83661358204</v>
      </c>
      <c r="BS9" s="1239">
        <f>SUM(BS10,BS34,BS53)</f>
        <v>514</v>
      </c>
      <c r="BT9" s="1240">
        <f>SUM(BT10,BT34,BT53)</f>
        <v>83680</v>
      </c>
      <c r="BU9" s="1213">
        <v>1</v>
      </c>
      <c r="BV9" s="1153">
        <v>1</v>
      </c>
      <c r="BW9" s="1168">
        <f t="shared" si="17"/>
        <v>0.35375086028905711</v>
      </c>
      <c r="BX9" s="1168">
        <f t="shared" si="17"/>
        <v>0.33071067985200769</v>
      </c>
      <c r="BY9" s="1241">
        <f>SUM(BY10,BY34,BY53)</f>
        <v>767</v>
      </c>
      <c r="BZ9" s="1241">
        <f>SUM(BZ10,BZ34,BZ53)</f>
        <v>131864</v>
      </c>
      <c r="CA9" s="1168">
        <f t="shared" si="11"/>
        <v>-0.32985658409387225</v>
      </c>
      <c r="CB9" s="1179">
        <f t="shared" si="11"/>
        <v>-0.36540678274585936</v>
      </c>
      <c r="CC9" s="1241">
        <v>665</v>
      </c>
      <c r="CD9" s="1241">
        <v>108110</v>
      </c>
      <c r="CE9" s="1168">
        <f t="shared" si="12"/>
        <v>-0.22706766917293233</v>
      </c>
      <c r="CF9" s="1172">
        <f t="shared" si="12"/>
        <v>-0.22597354546295439</v>
      </c>
      <c r="CG9" s="1314">
        <v>1498</v>
      </c>
      <c r="CH9" s="1407">
        <v>252119.8513214339</v>
      </c>
      <c r="CI9" s="1321">
        <v>472</v>
      </c>
      <c r="CJ9" s="1426">
        <v>78420</v>
      </c>
      <c r="CK9" s="1420">
        <v>1</v>
      </c>
      <c r="CL9" s="1306">
        <v>1</v>
      </c>
      <c r="CM9" s="1349">
        <v>0.31508678237650201</v>
      </c>
      <c r="CN9" s="1349">
        <v>0.31104254420656618</v>
      </c>
      <c r="CO9" s="1305">
        <v>691</v>
      </c>
      <c r="CP9" s="1305">
        <v>116757</v>
      </c>
      <c r="CQ9" s="1349">
        <v>-0.31693198263386396</v>
      </c>
      <c r="CR9" s="1360">
        <v>-0.32834862149592742</v>
      </c>
      <c r="CS9" s="1305">
        <v>449</v>
      </c>
      <c r="CT9" s="1305">
        <v>74820</v>
      </c>
      <c r="CU9" s="1349">
        <v>5.1224944320712694E-2</v>
      </c>
      <c r="CV9" s="1353">
        <v>4.8115477145148355E-2</v>
      </c>
      <c r="CW9" s="1314">
        <v>682</v>
      </c>
      <c r="CX9" s="1407">
        <v>118088.2203894902</v>
      </c>
      <c r="CY9" s="1321">
        <v>303</v>
      </c>
      <c r="CZ9" s="1426">
        <v>46600</v>
      </c>
      <c r="DA9" s="1420">
        <v>1</v>
      </c>
      <c r="DB9" s="1306">
        <v>1</v>
      </c>
      <c r="DC9" s="1349">
        <v>0.44428152492668621</v>
      </c>
      <c r="DD9" s="1349">
        <v>0.3946202241535971</v>
      </c>
      <c r="DE9" s="1305">
        <v>720</v>
      </c>
      <c r="DF9" s="1305">
        <v>123039</v>
      </c>
      <c r="DG9" s="1349">
        <v>-0.57916666666666672</v>
      </c>
      <c r="DH9" s="1360">
        <v>-0.62125830021375339</v>
      </c>
      <c r="DI9" s="1305">
        <v>214</v>
      </c>
      <c r="DJ9" s="1305">
        <v>34840</v>
      </c>
      <c r="DK9" s="1349">
        <v>0.41588785046728971</v>
      </c>
      <c r="DL9" s="1353">
        <v>0.3375430539609644</v>
      </c>
      <c r="DM9" s="1314">
        <v>1059</v>
      </c>
      <c r="DN9" s="1407">
        <v>178716.62744166979</v>
      </c>
      <c r="DO9" s="1321">
        <v>101</v>
      </c>
      <c r="DP9" s="1426">
        <v>16700</v>
      </c>
      <c r="DQ9" s="1420">
        <v>1</v>
      </c>
      <c r="DR9" s="1306">
        <v>1</v>
      </c>
      <c r="DS9" s="1349">
        <v>9.5372993389990557E-2</v>
      </c>
      <c r="DT9" s="1349">
        <v>9.344401939014102E-2</v>
      </c>
      <c r="DU9" s="1305">
        <v>551</v>
      </c>
      <c r="DV9" s="1305">
        <v>92795</v>
      </c>
      <c r="DW9" s="1349">
        <v>-0.81669691470054451</v>
      </c>
      <c r="DX9" s="1360">
        <v>-0.82003340697235838</v>
      </c>
      <c r="DY9" s="1305"/>
      <c r="DZ9" s="1305"/>
      <c r="EA9" s="1349" t="s">
        <v>333</v>
      </c>
      <c r="EB9" s="1353" t="s">
        <v>333</v>
      </c>
      <c r="EC9" s="1314">
        <v>1290</v>
      </c>
      <c r="ED9" s="1407">
        <v>219276.49567977144</v>
      </c>
      <c r="EE9" s="1321">
        <v>0</v>
      </c>
      <c r="EF9" s="1426">
        <v>0</v>
      </c>
      <c r="EG9" s="1420">
        <v>1</v>
      </c>
      <c r="EH9" s="1306">
        <v>1</v>
      </c>
      <c r="EI9" s="1349">
        <v>0</v>
      </c>
      <c r="EJ9" s="1349">
        <v>0</v>
      </c>
      <c r="EK9" s="1305">
        <v>678</v>
      </c>
      <c r="EL9" s="1305">
        <v>108135</v>
      </c>
      <c r="EM9" s="1349">
        <v>-1</v>
      </c>
      <c r="EN9" s="1360">
        <v>-1</v>
      </c>
      <c r="EO9" s="1305"/>
      <c r="EP9" s="1305"/>
      <c r="EQ9" s="1349" t="s">
        <v>333</v>
      </c>
      <c r="ER9" s="1353" t="s">
        <v>333</v>
      </c>
      <c r="ES9" s="1314">
        <v>1224</v>
      </c>
      <c r="ET9" s="1407">
        <v>208523.36544283864</v>
      </c>
      <c r="EU9" s="1321">
        <v>0</v>
      </c>
      <c r="EV9" s="1426">
        <v>0</v>
      </c>
      <c r="EW9" s="1420">
        <v>1</v>
      </c>
      <c r="EX9" s="1306">
        <v>1</v>
      </c>
      <c r="EY9" s="1349">
        <v>0</v>
      </c>
      <c r="EZ9" s="1349">
        <v>0</v>
      </c>
      <c r="FA9" s="1305">
        <v>659</v>
      </c>
      <c r="FB9" s="1305">
        <v>109022.7</v>
      </c>
      <c r="FC9" s="1349">
        <v>-1</v>
      </c>
      <c r="FD9" s="1360">
        <v>-1</v>
      </c>
      <c r="FE9" s="1305"/>
      <c r="FF9" s="1305"/>
      <c r="FG9" s="1349" t="s">
        <v>333</v>
      </c>
      <c r="FH9" s="1353" t="s">
        <v>333</v>
      </c>
      <c r="FI9" s="1314">
        <v>1461</v>
      </c>
      <c r="FJ9" s="1407">
        <v>238445.72850031857</v>
      </c>
      <c r="FK9" s="1321">
        <v>0</v>
      </c>
      <c r="FL9" s="1426">
        <v>0</v>
      </c>
      <c r="FM9" s="1420">
        <v>1</v>
      </c>
      <c r="FN9" s="1306">
        <v>1</v>
      </c>
      <c r="FO9" s="1349">
        <v>0</v>
      </c>
      <c r="FP9" s="1349">
        <v>0</v>
      </c>
      <c r="FQ9" s="1305">
        <v>911</v>
      </c>
      <c r="FR9" s="1305">
        <v>146699</v>
      </c>
      <c r="FS9" s="1349">
        <v>-1</v>
      </c>
      <c r="FT9" s="1360">
        <v>-1</v>
      </c>
      <c r="FU9" s="1305"/>
      <c r="FV9" s="1305"/>
      <c r="FW9" s="1349" t="s">
        <v>333</v>
      </c>
      <c r="FX9" s="1353" t="s">
        <v>333</v>
      </c>
      <c r="FY9" s="1314">
        <v>1997</v>
      </c>
      <c r="FZ9" s="1407">
        <v>348147.04455273767</v>
      </c>
      <c r="GA9" s="1321">
        <v>0</v>
      </c>
      <c r="GB9" s="1426">
        <v>0</v>
      </c>
      <c r="GC9" s="1420">
        <v>1</v>
      </c>
      <c r="GD9" s="1306">
        <v>1</v>
      </c>
      <c r="GE9" s="1349">
        <v>0</v>
      </c>
      <c r="GF9" s="1349">
        <v>0</v>
      </c>
      <c r="GG9" s="1305">
        <v>1176</v>
      </c>
      <c r="GH9" s="1305">
        <v>197475</v>
      </c>
      <c r="GI9" s="1349">
        <v>-1</v>
      </c>
      <c r="GJ9" s="1360">
        <v>-1</v>
      </c>
      <c r="GK9" s="1305"/>
      <c r="GL9" s="1305"/>
      <c r="GM9" s="1349" t="s">
        <v>333</v>
      </c>
      <c r="GN9" s="1353" t="s">
        <v>333</v>
      </c>
      <c r="GO9" s="1314">
        <v>2774</v>
      </c>
      <c r="GP9" s="1407">
        <v>472669.39055048925</v>
      </c>
      <c r="GQ9" s="1321">
        <v>0</v>
      </c>
      <c r="GR9" s="1426">
        <v>0</v>
      </c>
      <c r="GS9" s="1420">
        <v>1</v>
      </c>
      <c r="GT9" s="1306">
        <v>1</v>
      </c>
      <c r="GU9" s="1349">
        <v>0</v>
      </c>
      <c r="GV9" s="1349">
        <v>0</v>
      </c>
      <c r="GW9" s="1305">
        <v>1894</v>
      </c>
      <c r="GX9" s="1305">
        <v>311556.7</v>
      </c>
      <c r="GY9" s="1349">
        <v>-1</v>
      </c>
      <c r="GZ9" s="1360">
        <v>-1</v>
      </c>
      <c r="HA9" s="1305"/>
      <c r="HB9" s="1305"/>
      <c r="HC9" s="1349" t="s">
        <v>333</v>
      </c>
      <c r="HD9" s="1353" t="s">
        <v>333</v>
      </c>
    </row>
    <row r="10" spans="1:212" s="73" customFormat="1" ht="20" customHeight="1" thickBot="1">
      <c r="B10" s="74" t="s">
        <v>102</v>
      </c>
      <c r="C10" s="75"/>
      <c r="D10" s="75"/>
      <c r="E10" s="76">
        <f t="shared" si="0"/>
        <v>12747.984</v>
      </c>
      <c r="F10" s="841">
        <f t="shared" si="0"/>
        <v>2269992.9590604035</v>
      </c>
      <c r="G10" s="76">
        <f t="shared" si="0"/>
        <v>2703</v>
      </c>
      <c r="H10" s="842">
        <f t="shared" si="0"/>
        <v>472469.19999999995</v>
      </c>
      <c r="I10" s="843">
        <f t="shared" ref="I10:I54" si="18">IFERROR(G10/$G$9,"-")</f>
        <v>0.45666497719209326</v>
      </c>
      <c r="J10" s="78">
        <f t="shared" ref="J10:J54" si="19">IFERROR(H10/$H$9,"-")</f>
        <v>0.42537193435394438</v>
      </c>
      <c r="K10" s="79">
        <f t="shared" si="13"/>
        <v>0.21203352624226701</v>
      </c>
      <c r="L10" s="79">
        <f t="shared" si="13"/>
        <v>0.20813685703922385</v>
      </c>
      <c r="M10" s="77">
        <f t="shared" si="1"/>
        <v>6474</v>
      </c>
      <c r="N10" s="77">
        <f t="shared" si="1"/>
        <v>1109503.26</v>
      </c>
      <c r="O10" s="79">
        <f t="shared" si="3"/>
        <v>-0.58248378127896205</v>
      </c>
      <c r="P10" s="312">
        <f t="shared" si="3"/>
        <v>-0.57416150359035456</v>
      </c>
      <c r="Q10" s="77">
        <f t="shared" si="2"/>
        <v>1699</v>
      </c>
      <c r="R10" s="77">
        <f t="shared" si="2"/>
        <v>286740</v>
      </c>
      <c r="S10" s="79">
        <f t="shared" si="4"/>
        <v>0.59093584461447912</v>
      </c>
      <c r="T10" s="80">
        <f t="shared" si="4"/>
        <v>0.64772686057055151</v>
      </c>
      <c r="U10" s="76">
        <f>SUM(U11,U16,U17)</f>
        <v>1848</v>
      </c>
      <c r="V10" s="844">
        <f>SUM(V11,V16,V17)</f>
        <v>354961.20005567517</v>
      </c>
      <c r="W10" s="76">
        <f t="shared" ref="W10:X10" si="20">SUM(W11,W16,W17)</f>
        <v>847</v>
      </c>
      <c r="X10" s="845">
        <f t="shared" si="20"/>
        <v>163989.6</v>
      </c>
      <c r="Y10" s="843">
        <f t="shared" ref="Y10:Y54" si="21">IFERROR(W10/$W$9,"-")</f>
        <v>0.50932050511124471</v>
      </c>
      <c r="Z10" s="78">
        <f t="shared" ref="Z10:Z54" si="22">IFERROR(X10/$X$9,"-")</f>
        <v>0.47584028858642102</v>
      </c>
      <c r="AA10" s="79">
        <f t="shared" si="14"/>
        <v>0.45833333333333331</v>
      </c>
      <c r="AB10" s="79">
        <f t="shared" si="14"/>
        <v>0.46199302902480177</v>
      </c>
      <c r="AC10" s="81">
        <f>SUM(AC11,AC16,AC17)</f>
        <v>927</v>
      </c>
      <c r="AD10" s="81">
        <f>SUM(AD11,AD16,AD17)</f>
        <v>200630</v>
      </c>
      <c r="AE10" s="79">
        <f t="shared" si="5"/>
        <v>-8.629989212513485E-2</v>
      </c>
      <c r="AF10" s="312">
        <f t="shared" si="5"/>
        <v>-0.18262672581368686</v>
      </c>
      <c r="AG10" s="77">
        <f t="shared" ref="AG10:AH10" si="23">SUM(AG11,AG16,AG17)</f>
        <v>810</v>
      </c>
      <c r="AH10" s="81">
        <f t="shared" si="23"/>
        <v>151050</v>
      </c>
      <c r="AI10" s="313">
        <f t="shared" si="6"/>
        <v>4.5679012345679011E-2</v>
      </c>
      <c r="AJ10" s="82">
        <f t="shared" si="6"/>
        <v>8.5664349553128141E-2</v>
      </c>
      <c r="AK10" s="81">
        <f>SUM(AK11,AK16,AK17)</f>
        <v>1687</v>
      </c>
      <c r="AL10" s="841">
        <f>SUM(AL11,AL16,AL17)</f>
        <v>362204.24192152702</v>
      </c>
      <c r="AM10" s="76">
        <f t="shared" ref="AM10:AN10" si="24">SUM(AM11,AM16,AM17)</f>
        <v>922</v>
      </c>
      <c r="AN10" s="842">
        <f t="shared" si="24"/>
        <v>168349.59999999998</v>
      </c>
      <c r="AO10" s="843">
        <f t="shared" ref="AO10:AO54" si="25">IFERROR(AM10/$AM$9,"-")</f>
        <v>0.51537171604248189</v>
      </c>
      <c r="AP10" s="78">
        <f t="shared" ref="AP10:AP54" si="26">IFERROR(AN10/$AN$9,"-")</f>
        <v>0.46079169319384278</v>
      </c>
      <c r="AQ10" s="79">
        <f t="shared" si="15"/>
        <v>0.5465323058684054</v>
      </c>
      <c r="AR10" s="79">
        <f t="shared" si="15"/>
        <v>0.46479190609941445</v>
      </c>
      <c r="AS10" s="77">
        <f>SUM(AS11,AS16,AS17)</f>
        <v>1034</v>
      </c>
      <c r="AT10" s="77">
        <f>SUM(AT11,AT16,AT17)</f>
        <v>226836</v>
      </c>
      <c r="AU10" s="79">
        <f t="shared" si="7"/>
        <v>-0.10831721470019343</v>
      </c>
      <c r="AV10" s="312">
        <f t="shared" si="7"/>
        <v>-0.25783561692147638</v>
      </c>
      <c r="AW10" s="77"/>
      <c r="AX10" s="77"/>
      <c r="AY10" s="79" t="str">
        <f t="shared" si="8"/>
        <v>-</v>
      </c>
      <c r="AZ10" s="82" t="str">
        <f t="shared" si="8"/>
        <v>-</v>
      </c>
      <c r="BA10" s="81">
        <f>SUM(BA11,BA16,BA17)</f>
        <v>1216.8319999999999</v>
      </c>
      <c r="BB10" s="841">
        <f>SUM(BB11,BB16,BB17)</f>
        <v>204467.91446524905</v>
      </c>
      <c r="BC10" s="76">
        <f t="shared" ref="BC10:BD10" si="27">SUM(BC11,BC16,BC17)</f>
        <v>511</v>
      </c>
      <c r="BD10" s="842">
        <f t="shared" si="27"/>
        <v>76950</v>
      </c>
      <c r="BE10" s="313">
        <f t="shared" ref="BE10:BE55" si="28">IFERROR(BC10/$BC$9,"-")</f>
        <v>0.47446610956360258</v>
      </c>
      <c r="BF10" s="79">
        <f t="shared" ref="BF10:BF55" si="29">IFERROR(BD10/$BD$9,"-")</f>
        <v>0.4388616402418159</v>
      </c>
      <c r="BG10" s="79">
        <f t="shared" si="16"/>
        <v>0.41994293378214909</v>
      </c>
      <c r="BH10" s="79">
        <f t="shared" si="16"/>
        <v>0.37634266579795467</v>
      </c>
      <c r="BI10" s="77">
        <f>SUM(BI11,BI16,BI17)</f>
        <v>644</v>
      </c>
      <c r="BJ10" s="77">
        <f>SUM(BJ11,BJ16,BJ17)</f>
        <v>109692</v>
      </c>
      <c r="BK10" s="79">
        <f t="shared" si="9"/>
        <v>-0.20652173913043478</v>
      </c>
      <c r="BL10" s="312">
        <f t="shared" si="9"/>
        <v>-0.298490318345914</v>
      </c>
      <c r="BM10" s="77">
        <v>511</v>
      </c>
      <c r="BN10" s="77">
        <v>76950</v>
      </c>
      <c r="BO10" s="79">
        <f t="shared" si="10"/>
        <v>0</v>
      </c>
      <c r="BP10" s="82">
        <f t="shared" si="10"/>
        <v>0</v>
      </c>
      <c r="BQ10" s="1242">
        <f>SUM(BQ11,BQ16,BQ17)</f>
        <v>827.4799999999999</v>
      </c>
      <c r="BR10" s="1243">
        <f>SUM(BR11,BR16,BR17)</f>
        <v>141849.08700557408</v>
      </c>
      <c r="BS10" s="1244">
        <f t="shared" ref="BS10:BT10" si="30">SUM(BS11,BS16,BS17)</f>
        <v>178</v>
      </c>
      <c r="BT10" s="1245">
        <f t="shared" si="30"/>
        <v>27200</v>
      </c>
      <c r="BU10" s="1188">
        <f t="shared" ref="BU10:BU55" si="31">IFERROR(BS10/$BS$9,"-")</f>
        <v>0.34630350194552528</v>
      </c>
      <c r="BV10" s="1155">
        <f t="shared" ref="BV10:BV55" si="32">IFERROR(BT10/$BT$9,"-")</f>
        <v>0.32504780114722753</v>
      </c>
      <c r="BW10" s="1155">
        <f t="shared" si="17"/>
        <v>0.21511093923720212</v>
      </c>
      <c r="BX10" s="1155">
        <f t="shared" si="17"/>
        <v>0.1917530847338563</v>
      </c>
      <c r="BY10" s="1246">
        <f>SUM(BY11,BY16,BY17)</f>
        <v>239</v>
      </c>
      <c r="BZ10" s="1246">
        <f>SUM(BZ11,BZ16,BZ17)</f>
        <v>35250.86</v>
      </c>
      <c r="CA10" s="1155">
        <f t="shared" si="11"/>
        <v>-0.25523012552301255</v>
      </c>
      <c r="CB10" s="1180">
        <f t="shared" si="11"/>
        <v>-0.22838761947935457</v>
      </c>
      <c r="CC10" s="1246">
        <v>243</v>
      </c>
      <c r="CD10" s="1246">
        <v>37740</v>
      </c>
      <c r="CE10" s="1155">
        <f t="shared" si="12"/>
        <v>-0.26748971193415638</v>
      </c>
      <c r="CF10" s="1160">
        <f t="shared" si="12"/>
        <v>-0.27927927927927926</v>
      </c>
      <c r="CG10" s="1316">
        <v>853.36799999999994</v>
      </c>
      <c r="CH10" s="1408">
        <v>141338.38865079585</v>
      </c>
      <c r="CI10" s="1323">
        <v>131</v>
      </c>
      <c r="CJ10" s="1427">
        <v>21260</v>
      </c>
      <c r="CK10" s="1367">
        <v>0.27754237288135591</v>
      </c>
      <c r="CL10" s="1336">
        <v>0.27110431012496811</v>
      </c>
      <c r="CM10" s="1336">
        <v>0.15350938868108485</v>
      </c>
      <c r="CN10" s="1336">
        <v>0.1504191479961399</v>
      </c>
      <c r="CO10" s="1310">
        <v>255</v>
      </c>
      <c r="CP10" s="1310">
        <v>36609</v>
      </c>
      <c r="CQ10" s="1336">
        <v>-0.48627450980392156</v>
      </c>
      <c r="CR10" s="1361">
        <v>-0.41926848589144744</v>
      </c>
      <c r="CS10" s="1310">
        <v>92</v>
      </c>
      <c r="CT10" s="1310">
        <v>15040</v>
      </c>
      <c r="CU10" s="1336">
        <v>0.42391304347826086</v>
      </c>
      <c r="CV10" s="1341">
        <v>0.41356382978723405</v>
      </c>
      <c r="CW10" s="1316">
        <v>384.35199999999998</v>
      </c>
      <c r="CX10" s="1408">
        <v>65491.727028011264</v>
      </c>
      <c r="CY10" s="1323">
        <v>107</v>
      </c>
      <c r="CZ10" s="1427">
        <v>13640</v>
      </c>
      <c r="DA10" s="1367">
        <v>0.35313531353135313</v>
      </c>
      <c r="DB10" s="1336">
        <v>0.29270386266094423</v>
      </c>
      <c r="DC10" s="1336">
        <v>0.27839064191158108</v>
      </c>
      <c r="DD10" s="1336">
        <v>0.20827058040729446</v>
      </c>
      <c r="DE10" s="1310">
        <v>294</v>
      </c>
      <c r="DF10" s="1310">
        <v>46764</v>
      </c>
      <c r="DG10" s="1336">
        <v>-0.63605442176870752</v>
      </c>
      <c r="DH10" s="1361">
        <v>-0.70832264134804546</v>
      </c>
      <c r="DI10" s="1310">
        <v>43</v>
      </c>
      <c r="DJ10" s="1310">
        <v>5960</v>
      </c>
      <c r="DK10" s="1336">
        <v>1.4883720930232558</v>
      </c>
      <c r="DL10" s="1341">
        <v>1.2885906040268456</v>
      </c>
      <c r="DM10" s="1316">
        <v>622.67199999999991</v>
      </c>
      <c r="DN10" s="1408">
        <v>103941.59052007514</v>
      </c>
      <c r="DO10" s="1323">
        <v>7</v>
      </c>
      <c r="DP10" s="1427">
        <v>1080</v>
      </c>
      <c r="DQ10" s="1367">
        <v>6.9306930693069313E-2</v>
      </c>
      <c r="DR10" s="1336">
        <v>6.4670658682634732E-2</v>
      </c>
      <c r="DS10" s="1336">
        <v>1.1241873731274252E-2</v>
      </c>
      <c r="DT10" s="1336">
        <v>1.03904509695896E-2</v>
      </c>
      <c r="DU10" s="1310">
        <v>298</v>
      </c>
      <c r="DV10" s="1310">
        <v>44110</v>
      </c>
      <c r="DW10" s="1336">
        <v>-0.97651006711409394</v>
      </c>
      <c r="DX10" s="1361">
        <v>-0.97551575606438445</v>
      </c>
      <c r="DY10" s="1310"/>
      <c r="DZ10" s="1310"/>
      <c r="EA10" s="1336" t="s">
        <v>333</v>
      </c>
      <c r="EB10" s="1341" t="s">
        <v>333</v>
      </c>
      <c r="EC10" s="1316">
        <v>752.99199999999996</v>
      </c>
      <c r="ED10" s="1408">
        <v>126434.82740895619</v>
      </c>
      <c r="EE10" s="1323">
        <v>0</v>
      </c>
      <c r="EF10" s="1427">
        <v>0</v>
      </c>
      <c r="EG10" s="1367" t="s">
        <v>333</v>
      </c>
      <c r="EH10" s="1336" t="s">
        <v>333</v>
      </c>
      <c r="EI10" s="1336">
        <v>0</v>
      </c>
      <c r="EJ10" s="1336">
        <v>0</v>
      </c>
      <c r="EK10" s="1310">
        <v>385</v>
      </c>
      <c r="EL10" s="1310">
        <v>56074</v>
      </c>
      <c r="EM10" s="1336">
        <v>-1</v>
      </c>
      <c r="EN10" s="1361">
        <v>-1</v>
      </c>
      <c r="EO10" s="1310"/>
      <c r="EP10" s="1310"/>
      <c r="EQ10" s="1336" t="s">
        <v>333</v>
      </c>
      <c r="ER10" s="1341" t="s">
        <v>333</v>
      </c>
      <c r="ES10" s="1316">
        <v>755.73599999999999</v>
      </c>
      <c r="ET10" s="1408">
        <v>127949.93703572577</v>
      </c>
      <c r="EU10" s="1323">
        <v>0</v>
      </c>
      <c r="EV10" s="1427">
        <v>0</v>
      </c>
      <c r="EW10" s="1367" t="s">
        <v>333</v>
      </c>
      <c r="EX10" s="1336" t="s">
        <v>333</v>
      </c>
      <c r="EY10" s="1336">
        <v>0</v>
      </c>
      <c r="EZ10" s="1336">
        <v>0</v>
      </c>
      <c r="FA10" s="1310">
        <v>255</v>
      </c>
      <c r="FB10" s="1310">
        <v>37992.699999999997</v>
      </c>
      <c r="FC10" s="1336">
        <v>-1</v>
      </c>
      <c r="FD10" s="1361">
        <v>-1</v>
      </c>
      <c r="FE10" s="1310"/>
      <c r="FF10" s="1310"/>
      <c r="FG10" s="1336" t="s">
        <v>333</v>
      </c>
      <c r="FH10" s="1341" t="s">
        <v>333</v>
      </c>
      <c r="FI10" s="1316">
        <v>892.51199999999994</v>
      </c>
      <c r="FJ10" s="1408">
        <v>144641.17890829325</v>
      </c>
      <c r="FK10" s="1323">
        <v>0</v>
      </c>
      <c r="FL10" s="1427">
        <v>0</v>
      </c>
      <c r="FM10" s="1367" t="s">
        <v>333</v>
      </c>
      <c r="FN10" s="1336" t="s">
        <v>333</v>
      </c>
      <c r="FO10" s="1336">
        <v>0</v>
      </c>
      <c r="FP10" s="1336">
        <v>0</v>
      </c>
      <c r="FQ10" s="1310">
        <v>578</v>
      </c>
      <c r="FR10" s="1310">
        <v>86469</v>
      </c>
      <c r="FS10" s="1336">
        <v>-1</v>
      </c>
      <c r="FT10" s="1361">
        <v>-1</v>
      </c>
      <c r="FU10" s="1310"/>
      <c r="FV10" s="1310"/>
      <c r="FW10" s="1336" t="s">
        <v>333</v>
      </c>
      <c r="FX10" s="1341" t="s">
        <v>333</v>
      </c>
      <c r="FY10" s="1316">
        <v>1223.0160000000001</v>
      </c>
      <c r="FZ10" s="1408">
        <v>211882.29131479614</v>
      </c>
      <c r="GA10" s="1323">
        <v>0</v>
      </c>
      <c r="GB10" s="1427">
        <v>0</v>
      </c>
      <c r="GC10" s="1367" t="s">
        <v>333</v>
      </c>
      <c r="GD10" s="1336" t="s">
        <v>333</v>
      </c>
      <c r="GE10" s="1336">
        <v>0</v>
      </c>
      <c r="GF10" s="1336">
        <v>0</v>
      </c>
      <c r="GG10" s="1310">
        <v>398</v>
      </c>
      <c r="GH10" s="1310">
        <v>59705</v>
      </c>
      <c r="GI10" s="1336">
        <v>-1</v>
      </c>
      <c r="GJ10" s="1361">
        <v>-1</v>
      </c>
      <c r="GK10" s="1310"/>
      <c r="GL10" s="1310"/>
      <c r="GM10" s="1336" t="s">
        <v>333</v>
      </c>
      <c r="GN10" s="1341" t="s">
        <v>333</v>
      </c>
      <c r="GO10" s="1316">
        <v>1684.0239999999999</v>
      </c>
      <c r="GP10" s="1408">
        <v>284830.57474572479</v>
      </c>
      <c r="GQ10" s="1323">
        <v>0</v>
      </c>
      <c r="GR10" s="1427">
        <v>0</v>
      </c>
      <c r="GS10" s="1367" t="s">
        <v>333</v>
      </c>
      <c r="GT10" s="1336" t="s">
        <v>333</v>
      </c>
      <c r="GU10" s="1336">
        <v>0</v>
      </c>
      <c r="GV10" s="1336">
        <v>0</v>
      </c>
      <c r="GW10" s="1310">
        <v>1167</v>
      </c>
      <c r="GX10" s="1310">
        <v>169370.7</v>
      </c>
      <c r="GY10" s="1336">
        <v>-1</v>
      </c>
      <c r="GZ10" s="1361">
        <v>-1</v>
      </c>
      <c r="HA10" s="1310"/>
      <c r="HB10" s="1310"/>
      <c r="HC10" s="1336" t="s">
        <v>333</v>
      </c>
      <c r="HD10" s="1341" t="s">
        <v>333</v>
      </c>
    </row>
    <row r="11" spans="1:212" s="353" customFormat="1" ht="20" customHeight="1">
      <c r="B11" s="346" t="s">
        <v>124</v>
      </c>
      <c r="C11" s="347"/>
      <c r="D11" s="347"/>
      <c r="E11" s="354">
        <f t="shared" si="0"/>
        <v>1324</v>
      </c>
      <c r="F11" s="846">
        <f t="shared" si="0"/>
        <v>189932.65499999997</v>
      </c>
      <c r="G11" s="354">
        <f t="shared" si="0"/>
        <v>718</v>
      </c>
      <c r="H11" s="847">
        <f t="shared" si="0"/>
        <v>110095</v>
      </c>
      <c r="I11" s="848">
        <f t="shared" si="18"/>
        <v>0.12130427437067072</v>
      </c>
      <c r="J11" s="356">
        <f t="shared" si="19"/>
        <v>9.9120372529463319E-2</v>
      </c>
      <c r="K11" s="357">
        <f t="shared" si="13"/>
        <v>0.54229607250755285</v>
      </c>
      <c r="L11" s="357">
        <f t="shared" si="13"/>
        <v>0.57965282483941494</v>
      </c>
      <c r="M11" s="355">
        <f t="shared" si="1"/>
        <v>628</v>
      </c>
      <c r="N11" s="355">
        <f t="shared" si="1"/>
        <v>69880</v>
      </c>
      <c r="O11" s="357">
        <f t="shared" si="3"/>
        <v>0.14331210191082802</v>
      </c>
      <c r="P11" s="358">
        <f t="shared" si="3"/>
        <v>0.57548654836863189</v>
      </c>
      <c r="Q11" s="355">
        <f t="shared" si="2"/>
        <v>403</v>
      </c>
      <c r="R11" s="355">
        <f t="shared" si="2"/>
        <v>56440</v>
      </c>
      <c r="S11" s="357">
        <f t="shared" si="4"/>
        <v>0.78163771712158814</v>
      </c>
      <c r="T11" s="359">
        <f t="shared" si="4"/>
        <v>0.95065556343019131</v>
      </c>
      <c r="U11" s="360">
        <f>SUM(U12:U14)</f>
        <v>187</v>
      </c>
      <c r="V11" s="846">
        <f>SUM(V12:V14)</f>
        <v>28877.416210191604</v>
      </c>
      <c r="W11" s="354">
        <f>SUM(W12:W15)</f>
        <v>183</v>
      </c>
      <c r="X11" s="847">
        <f>SUM(X12:X15)</f>
        <v>31000</v>
      </c>
      <c r="Y11" s="848">
        <f t="shared" si="21"/>
        <v>0.1100420926037282</v>
      </c>
      <c r="Z11" s="356">
        <f t="shared" si="22"/>
        <v>8.9951124621189704E-2</v>
      </c>
      <c r="AA11" s="357">
        <f t="shared" si="14"/>
        <v>0.97860962566844922</v>
      </c>
      <c r="AB11" s="357">
        <f t="shared" si="14"/>
        <v>1.0735032446933144</v>
      </c>
      <c r="AC11" s="355">
        <f>SUM(AC12:AC14)</f>
        <v>8</v>
      </c>
      <c r="AD11" s="355">
        <f>SUM(AD12:AD14)</f>
        <v>800</v>
      </c>
      <c r="AE11" s="357">
        <f t="shared" si="5"/>
        <v>21.875</v>
      </c>
      <c r="AF11" s="361">
        <f t="shared" si="5"/>
        <v>37.75</v>
      </c>
      <c r="AG11" s="355">
        <f>SUM(AG12:AG15)</f>
        <v>172</v>
      </c>
      <c r="AH11" s="355">
        <f>SUM(AH12:AH15)</f>
        <v>27520</v>
      </c>
      <c r="AI11" s="362">
        <f t="shared" si="6"/>
        <v>6.3953488372093026E-2</v>
      </c>
      <c r="AJ11" s="363">
        <f t="shared" si="6"/>
        <v>0.12645348837209303</v>
      </c>
      <c r="AK11" s="360">
        <f>SUM(AK12:AK14)</f>
        <v>172</v>
      </c>
      <c r="AL11" s="846">
        <f>SUM(AL12:AL14)</f>
        <v>29806.142356939356</v>
      </c>
      <c r="AM11" s="354">
        <f>SUM(AM12:AM15)</f>
        <v>231</v>
      </c>
      <c r="AN11" s="847">
        <f>SUM(AN12:AN15)</f>
        <v>40935</v>
      </c>
      <c r="AO11" s="848">
        <f t="shared" si="25"/>
        <v>0.12912241475684741</v>
      </c>
      <c r="AP11" s="356">
        <f t="shared" si="26"/>
        <v>0.11204367554713499</v>
      </c>
      <c r="AQ11" s="357">
        <f t="shared" si="15"/>
        <v>1.3430232558139534</v>
      </c>
      <c r="AR11" s="357">
        <f t="shared" si="15"/>
        <v>1.3733746390186472</v>
      </c>
      <c r="AS11" s="355">
        <f>SUM(AS12:AS14)</f>
        <v>0</v>
      </c>
      <c r="AT11" s="355">
        <f>SUM(AT12:AT14)</f>
        <v>0</v>
      </c>
      <c r="AU11" s="357" t="str">
        <f t="shared" si="7"/>
        <v>-</v>
      </c>
      <c r="AV11" s="361" t="str">
        <f t="shared" si="7"/>
        <v>-</v>
      </c>
      <c r="AW11" s="355"/>
      <c r="AX11" s="355"/>
      <c r="AY11" s="357" t="str">
        <f t="shared" si="8"/>
        <v>-</v>
      </c>
      <c r="AZ11" s="363" t="str">
        <f t="shared" si="8"/>
        <v>-</v>
      </c>
      <c r="BA11" s="360">
        <f>SUM(BA12:BA14)</f>
        <v>124</v>
      </c>
      <c r="BB11" s="846">
        <f>SUM(BB12:BB14)</f>
        <v>16798.218408252469</v>
      </c>
      <c r="BC11" s="354">
        <f>SUM(BC12:BC15)</f>
        <v>145</v>
      </c>
      <c r="BD11" s="847">
        <f>SUM(BD12:BD15)</f>
        <v>17400</v>
      </c>
      <c r="BE11" s="362">
        <f t="shared" si="28"/>
        <v>0.13463324048282266</v>
      </c>
      <c r="BF11" s="357">
        <f t="shared" si="29"/>
        <v>9.9235770503022694E-2</v>
      </c>
      <c r="BG11" s="357">
        <f t="shared" si="16"/>
        <v>1.1693548387096775</v>
      </c>
      <c r="BH11" s="357">
        <f t="shared" si="16"/>
        <v>1.0358241318884087</v>
      </c>
      <c r="BI11" s="355">
        <f>SUM(BI12:BI14)</f>
        <v>0</v>
      </c>
      <c r="BJ11" s="355">
        <f>SUM(BJ12:BJ14)</f>
        <v>0</v>
      </c>
      <c r="BK11" s="357" t="str">
        <f t="shared" si="9"/>
        <v>-</v>
      </c>
      <c r="BL11" s="361" t="str">
        <f t="shared" si="9"/>
        <v>-</v>
      </c>
      <c r="BM11" s="355">
        <v>145</v>
      </c>
      <c r="BN11" s="355">
        <v>17400</v>
      </c>
      <c r="BO11" s="357">
        <f t="shared" si="10"/>
        <v>0</v>
      </c>
      <c r="BP11" s="363">
        <f t="shared" si="10"/>
        <v>0</v>
      </c>
      <c r="BQ11" s="1247">
        <f>SUM(BQ12:BQ14)</f>
        <v>91</v>
      </c>
      <c r="BR11" s="1248">
        <f>SUM(BR12:BR14)</f>
        <v>12651.541830679102</v>
      </c>
      <c r="BS11" s="1249">
        <f>SUM(BS12:BS15)</f>
        <v>45</v>
      </c>
      <c r="BT11" s="1250">
        <f>SUM(BT12:BT15)</f>
        <v>5400</v>
      </c>
      <c r="BU11" s="1196">
        <f t="shared" si="31"/>
        <v>8.7548638132295714E-2</v>
      </c>
      <c r="BV11" s="1194">
        <f t="shared" si="32"/>
        <v>6.4531548757170168E-2</v>
      </c>
      <c r="BW11" s="1194">
        <f t="shared" si="17"/>
        <v>0.49450549450549453</v>
      </c>
      <c r="BX11" s="1194">
        <f t="shared" si="17"/>
        <v>0.42682544722773463</v>
      </c>
      <c r="BY11" s="1251">
        <f>SUM(BY12:BY14)</f>
        <v>0</v>
      </c>
      <c r="BZ11" s="1251">
        <f>SUM(BZ12:BZ14)</f>
        <v>0</v>
      </c>
      <c r="CA11" s="1194" t="str">
        <f t="shared" si="11"/>
        <v>-</v>
      </c>
      <c r="CB11" s="1195" t="str">
        <f t="shared" si="11"/>
        <v>-</v>
      </c>
      <c r="CC11" s="1251">
        <v>47</v>
      </c>
      <c r="CD11" s="1251">
        <v>5640</v>
      </c>
      <c r="CE11" s="1194">
        <f t="shared" si="12"/>
        <v>-4.2553191489361701E-2</v>
      </c>
      <c r="CF11" s="1197">
        <f t="shared" si="12"/>
        <v>-4.2553191489361701E-2</v>
      </c>
      <c r="CG11" s="1378">
        <v>94</v>
      </c>
      <c r="CH11" s="1409">
        <v>12605.992566071696</v>
      </c>
      <c r="CI11" s="1374">
        <v>28</v>
      </c>
      <c r="CJ11" s="1428">
        <v>5040</v>
      </c>
      <c r="CK11" s="1379">
        <v>5.9322033898305086E-2</v>
      </c>
      <c r="CL11" s="1376">
        <v>6.426931905126243E-2</v>
      </c>
      <c r="CM11" s="1376">
        <v>0.2978723404255319</v>
      </c>
      <c r="CN11" s="1376">
        <v>0.39980985024256399</v>
      </c>
      <c r="CO11" s="1375">
        <v>46</v>
      </c>
      <c r="CP11" s="1375">
        <v>4780</v>
      </c>
      <c r="CQ11" s="1376">
        <v>-0.39130434782608697</v>
      </c>
      <c r="CR11" s="1377">
        <v>5.4393305439330547E-2</v>
      </c>
      <c r="CS11" s="1375">
        <v>20</v>
      </c>
      <c r="CT11" s="1375">
        <v>3600</v>
      </c>
      <c r="CU11" s="1376">
        <v>0.4</v>
      </c>
      <c r="CV11" s="1380">
        <v>0.4</v>
      </c>
      <c r="CW11" s="1378">
        <v>43</v>
      </c>
      <c r="CX11" s="1409">
        <v>5904.4110194745108</v>
      </c>
      <c r="CY11" s="1374">
        <v>83</v>
      </c>
      <c r="CZ11" s="1428">
        <v>9960</v>
      </c>
      <c r="DA11" s="1379">
        <v>0.27392739273927391</v>
      </c>
      <c r="DB11" s="1376">
        <v>0.21373390557939914</v>
      </c>
      <c r="DC11" s="1376">
        <v>1.930232558139535</v>
      </c>
      <c r="DD11" s="1376">
        <v>1.6868744345793247</v>
      </c>
      <c r="DE11" s="1375">
        <v>11</v>
      </c>
      <c r="DF11" s="1375">
        <v>1410</v>
      </c>
      <c r="DG11" s="1376">
        <v>6.5454545454545459</v>
      </c>
      <c r="DH11" s="1377">
        <v>6.0638297872340425</v>
      </c>
      <c r="DI11" s="1375">
        <v>19</v>
      </c>
      <c r="DJ11" s="1375">
        <v>2280</v>
      </c>
      <c r="DK11" s="1376">
        <v>3.3684210526315788</v>
      </c>
      <c r="DL11" s="1380">
        <v>3.3684210526315788</v>
      </c>
      <c r="DM11" s="1378">
        <v>66</v>
      </c>
      <c r="DN11" s="1409">
        <v>8935.8313720834904</v>
      </c>
      <c r="DO11" s="1374">
        <v>3</v>
      </c>
      <c r="DP11" s="1428">
        <v>360</v>
      </c>
      <c r="DQ11" s="1379">
        <v>2.9702970297029702E-2</v>
      </c>
      <c r="DR11" s="1376">
        <v>2.1556886227544911E-2</v>
      </c>
      <c r="DS11" s="1376">
        <v>4.5454545454545456E-2</v>
      </c>
      <c r="DT11" s="1376">
        <v>4.0287241892755406E-2</v>
      </c>
      <c r="DU11" s="1375">
        <v>59</v>
      </c>
      <c r="DV11" s="1375">
        <v>6580</v>
      </c>
      <c r="DW11" s="1376">
        <v>-0.94915254237288138</v>
      </c>
      <c r="DX11" s="1377">
        <v>-0.94528875379939215</v>
      </c>
      <c r="DY11" s="1375"/>
      <c r="DZ11" s="1375"/>
      <c r="EA11" s="1376" t="s">
        <v>333</v>
      </c>
      <c r="EB11" s="1380" t="s">
        <v>333</v>
      </c>
      <c r="EC11" s="1378">
        <v>81</v>
      </c>
      <c r="ED11" s="1409">
        <v>10963.824783988572</v>
      </c>
      <c r="EE11" s="1374">
        <v>0</v>
      </c>
      <c r="EF11" s="1428">
        <v>0</v>
      </c>
      <c r="EG11" s="1379" t="s">
        <v>333</v>
      </c>
      <c r="EH11" s="1376" t="s">
        <v>333</v>
      </c>
      <c r="EI11" s="1376">
        <v>0</v>
      </c>
      <c r="EJ11" s="1376">
        <v>0</v>
      </c>
      <c r="EK11" s="1375">
        <v>82</v>
      </c>
      <c r="EL11" s="1375">
        <v>8500</v>
      </c>
      <c r="EM11" s="1376">
        <v>-1</v>
      </c>
      <c r="EN11" s="1377">
        <v>-1</v>
      </c>
      <c r="EO11" s="1375"/>
      <c r="EP11" s="1375"/>
      <c r="EQ11" s="1376" t="s">
        <v>333</v>
      </c>
      <c r="ER11" s="1380" t="s">
        <v>333</v>
      </c>
      <c r="ES11" s="1378">
        <v>77</v>
      </c>
      <c r="ET11" s="1409">
        <v>10426.168272141933</v>
      </c>
      <c r="EU11" s="1374">
        <v>0</v>
      </c>
      <c r="EV11" s="1428">
        <v>0</v>
      </c>
      <c r="EW11" s="1379" t="s">
        <v>333</v>
      </c>
      <c r="EX11" s="1376" t="s">
        <v>333</v>
      </c>
      <c r="EY11" s="1376">
        <v>0</v>
      </c>
      <c r="EZ11" s="1376">
        <v>0</v>
      </c>
      <c r="FA11" s="1375">
        <v>60</v>
      </c>
      <c r="FB11" s="1375">
        <v>6690</v>
      </c>
      <c r="FC11" s="1376">
        <v>-1</v>
      </c>
      <c r="FD11" s="1377">
        <v>-1</v>
      </c>
      <c r="FE11" s="1375"/>
      <c r="FF11" s="1375"/>
      <c r="FG11" s="1376" t="s">
        <v>333</v>
      </c>
      <c r="FH11" s="1380" t="s">
        <v>333</v>
      </c>
      <c r="FI11" s="1378">
        <v>91</v>
      </c>
      <c r="FJ11" s="1409">
        <v>11922.286425015929</v>
      </c>
      <c r="FK11" s="1374">
        <v>0</v>
      </c>
      <c r="FL11" s="1428">
        <v>0</v>
      </c>
      <c r="FM11" s="1379" t="s">
        <v>333</v>
      </c>
      <c r="FN11" s="1376" t="s">
        <v>333</v>
      </c>
      <c r="FO11" s="1376">
        <v>0</v>
      </c>
      <c r="FP11" s="1376">
        <v>0</v>
      </c>
      <c r="FQ11" s="1375">
        <v>100</v>
      </c>
      <c r="FR11" s="1375">
        <v>10790</v>
      </c>
      <c r="FS11" s="1376">
        <v>-1</v>
      </c>
      <c r="FT11" s="1377">
        <v>-1</v>
      </c>
      <c r="FU11" s="1375"/>
      <c r="FV11" s="1375"/>
      <c r="FW11" s="1376" t="s">
        <v>333</v>
      </c>
      <c r="FX11" s="1380" t="s">
        <v>333</v>
      </c>
      <c r="FY11" s="1378">
        <v>125</v>
      </c>
      <c r="FZ11" s="1409">
        <v>17407.352227636882</v>
      </c>
      <c r="GA11" s="1374">
        <v>0</v>
      </c>
      <c r="GB11" s="1428">
        <v>0</v>
      </c>
      <c r="GC11" s="1379" t="s">
        <v>333</v>
      </c>
      <c r="GD11" s="1376" t="s">
        <v>333</v>
      </c>
      <c r="GE11" s="1376">
        <v>0</v>
      </c>
      <c r="GF11" s="1376">
        <v>0</v>
      </c>
      <c r="GG11" s="1375">
        <v>28</v>
      </c>
      <c r="GH11" s="1375">
        <v>3240</v>
      </c>
      <c r="GI11" s="1376">
        <v>-1</v>
      </c>
      <c r="GJ11" s="1377">
        <v>-1</v>
      </c>
      <c r="GK11" s="1375"/>
      <c r="GL11" s="1375"/>
      <c r="GM11" s="1376" t="s">
        <v>333</v>
      </c>
      <c r="GN11" s="1380" t="s">
        <v>333</v>
      </c>
      <c r="GO11" s="1378">
        <v>173</v>
      </c>
      <c r="GP11" s="1409">
        <v>23633.469527524463</v>
      </c>
      <c r="GQ11" s="1374">
        <v>0</v>
      </c>
      <c r="GR11" s="1428">
        <v>0</v>
      </c>
      <c r="GS11" s="1379" t="s">
        <v>333</v>
      </c>
      <c r="GT11" s="1376" t="s">
        <v>333</v>
      </c>
      <c r="GU11" s="1376">
        <v>0</v>
      </c>
      <c r="GV11" s="1376">
        <v>0</v>
      </c>
      <c r="GW11" s="1375">
        <v>234</v>
      </c>
      <c r="GX11" s="1375">
        <v>27090</v>
      </c>
      <c r="GY11" s="1376">
        <v>-1</v>
      </c>
      <c r="GZ11" s="1377">
        <v>-1</v>
      </c>
      <c r="HA11" s="1375"/>
      <c r="HB11" s="1375"/>
      <c r="HC11" s="1376" t="s">
        <v>333</v>
      </c>
      <c r="HD11" s="1380" t="s">
        <v>333</v>
      </c>
    </row>
    <row r="12" spans="1:212" s="83" customFormat="1" ht="20" customHeight="1">
      <c r="B12" s="98"/>
      <c r="C12" s="98" t="s">
        <v>125</v>
      </c>
      <c r="D12" s="98"/>
      <c r="E12" s="85">
        <f t="shared" si="0"/>
        <v>1324</v>
      </c>
      <c r="F12" s="849">
        <f t="shared" si="0"/>
        <v>189932.65499999997</v>
      </c>
      <c r="G12" s="85">
        <f t="shared" si="0"/>
        <v>626</v>
      </c>
      <c r="H12" s="850">
        <f t="shared" si="0"/>
        <v>96475</v>
      </c>
      <c r="I12" s="851">
        <f t="shared" si="18"/>
        <v>0.10576110829532015</v>
      </c>
      <c r="J12" s="96">
        <f t="shared" si="19"/>
        <v>8.685805840210703E-2</v>
      </c>
      <c r="K12" s="89">
        <f t="shared" si="13"/>
        <v>0.47280966767371602</v>
      </c>
      <c r="L12" s="89">
        <f t="shared" si="13"/>
        <v>0.50794319702422952</v>
      </c>
      <c r="M12" s="86">
        <f t="shared" si="1"/>
        <v>628</v>
      </c>
      <c r="N12" s="86">
        <f t="shared" si="1"/>
        <v>69880</v>
      </c>
      <c r="O12" s="89">
        <f t="shared" si="3"/>
        <v>-3.1847133757961785E-3</v>
      </c>
      <c r="P12" s="314">
        <f t="shared" si="3"/>
        <v>0.38058099599313105</v>
      </c>
      <c r="Q12" s="86">
        <f t="shared" si="2"/>
        <v>341</v>
      </c>
      <c r="R12" s="86">
        <f t="shared" si="2"/>
        <v>47240</v>
      </c>
      <c r="S12" s="89">
        <f t="shared" si="4"/>
        <v>0.83577712609970678</v>
      </c>
      <c r="T12" s="90">
        <f t="shared" si="4"/>
        <v>1.0422311600338696</v>
      </c>
      <c r="U12" s="91">
        <v>187</v>
      </c>
      <c r="V12" s="849">
        <v>28877.416210191604</v>
      </c>
      <c r="W12" s="85">
        <v>131</v>
      </c>
      <c r="X12" s="850">
        <v>23120</v>
      </c>
      <c r="Y12" s="851">
        <f t="shared" si="21"/>
        <v>7.8773301262778109E-2</v>
      </c>
      <c r="Z12" s="96">
        <f t="shared" si="22"/>
        <v>6.7086129072319547E-2</v>
      </c>
      <c r="AA12" s="89">
        <f t="shared" si="14"/>
        <v>0.70053475935828879</v>
      </c>
      <c r="AB12" s="89">
        <f t="shared" si="14"/>
        <v>0.800625645719659</v>
      </c>
      <c r="AC12" s="86">
        <v>8</v>
      </c>
      <c r="AD12" s="86">
        <v>800</v>
      </c>
      <c r="AE12" s="89">
        <f t="shared" si="5"/>
        <v>15.375</v>
      </c>
      <c r="AF12" s="314">
        <f t="shared" si="5"/>
        <v>27.9</v>
      </c>
      <c r="AG12" s="86">
        <v>131</v>
      </c>
      <c r="AH12" s="86">
        <f>AG12*160</f>
        <v>20960</v>
      </c>
      <c r="AI12" s="315">
        <f t="shared" si="6"/>
        <v>0</v>
      </c>
      <c r="AJ12" s="92">
        <f t="shared" si="6"/>
        <v>0.10305343511450382</v>
      </c>
      <c r="AK12" s="91">
        <v>172</v>
      </c>
      <c r="AL12" s="849">
        <v>29806.142356939356</v>
      </c>
      <c r="AM12" s="85">
        <v>221</v>
      </c>
      <c r="AN12" s="850">
        <v>39275</v>
      </c>
      <c r="AO12" s="851">
        <f t="shared" si="25"/>
        <v>0.12353269983230855</v>
      </c>
      <c r="AP12" s="96">
        <f t="shared" si="26"/>
        <v>0.1075000697963534</v>
      </c>
      <c r="AQ12" s="89">
        <f t="shared" si="15"/>
        <v>1.2848837209302326</v>
      </c>
      <c r="AR12" s="89">
        <f t="shared" si="15"/>
        <v>1.3176814204826524</v>
      </c>
      <c r="AS12" s="86"/>
      <c r="AT12" s="86"/>
      <c r="AU12" s="89" t="str">
        <f t="shared" si="7"/>
        <v>-</v>
      </c>
      <c r="AV12" s="314" t="str">
        <f t="shared" si="7"/>
        <v>-</v>
      </c>
      <c r="AW12" s="86"/>
      <c r="AX12" s="86"/>
      <c r="AY12" s="89" t="str">
        <f t="shared" si="8"/>
        <v>-</v>
      </c>
      <c r="AZ12" s="92" t="str">
        <f t="shared" si="8"/>
        <v>-</v>
      </c>
      <c r="BA12" s="91">
        <v>124</v>
      </c>
      <c r="BB12" s="849">
        <v>16798.218408252469</v>
      </c>
      <c r="BC12" s="85">
        <v>135</v>
      </c>
      <c r="BD12" s="850">
        <f>BC12*120</f>
        <v>16200</v>
      </c>
      <c r="BE12" s="315">
        <f t="shared" si="28"/>
        <v>0.12534818941504178</v>
      </c>
      <c r="BF12" s="97">
        <f t="shared" si="29"/>
        <v>9.239192426143493E-2</v>
      </c>
      <c r="BG12" s="89">
        <f t="shared" si="16"/>
        <v>1.0887096774193548</v>
      </c>
      <c r="BH12" s="89">
        <f t="shared" si="16"/>
        <v>0.96438798486162192</v>
      </c>
      <c r="BI12" s="86"/>
      <c r="BJ12" s="86"/>
      <c r="BK12" s="89" t="str">
        <f t="shared" si="9"/>
        <v>-</v>
      </c>
      <c r="BL12" s="314" t="str">
        <f t="shared" si="9"/>
        <v>-</v>
      </c>
      <c r="BM12" s="86">
        <v>135</v>
      </c>
      <c r="BN12" s="86">
        <v>16200</v>
      </c>
      <c r="BO12" s="89">
        <f t="shared" si="10"/>
        <v>0</v>
      </c>
      <c r="BP12" s="92">
        <f t="shared" si="10"/>
        <v>0</v>
      </c>
      <c r="BQ12" s="1252">
        <v>91</v>
      </c>
      <c r="BR12" s="1253">
        <v>12651.541830679102</v>
      </c>
      <c r="BS12" s="1254">
        <v>39</v>
      </c>
      <c r="BT12" s="1255">
        <f>BS12*120</f>
        <v>4680</v>
      </c>
      <c r="BU12" s="1189">
        <f t="shared" si="31"/>
        <v>7.5875486381322951E-2</v>
      </c>
      <c r="BV12" s="1174">
        <f t="shared" si="32"/>
        <v>5.5927342256214152E-2</v>
      </c>
      <c r="BW12" s="1154">
        <f t="shared" si="17"/>
        <v>0.42857142857142855</v>
      </c>
      <c r="BX12" s="1154">
        <f t="shared" si="17"/>
        <v>0.36991538759737003</v>
      </c>
      <c r="BY12" s="1256"/>
      <c r="BZ12" s="1256"/>
      <c r="CA12" s="1154" t="str">
        <f t="shared" si="11"/>
        <v>-</v>
      </c>
      <c r="CB12" s="1181" t="str">
        <f t="shared" si="11"/>
        <v>-</v>
      </c>
      <c r="CC12" s="1256">
        <v>41</v>
      </c>
      <c r="CD12" s="1256">
        <v>4920</v>
      </c>
      <c r="CE12" s="1154">
        <f t="shared" si="12"/>
        <v>-4.878048780487805E-2</v>
      </c>
      <c r="CF12" s="1159">
        <f t="shared" si="12"/>
        <v>-4.878048780487805E-2</v>
      </c>
      <c r="CG12" s="1315">
        <v>94</v>
      </c>
      <c r="CH12" s="1410">
        <v>12605.992566071696</v>
      </c>
      <c r="CI12" s="1322">
        <v>20</v>
      </c>
      <c r="CJ12" s="1429">
        <v>3600</v>
      </c>
      <c r="CK12" s="1368">
        <v>4.2372881355932202E-2</v>
      </c>
      <c r="CL12" s="1355">
        <v>4.5906656465187455E-2</v>
      </c>
      <c r="CM12" s="1335">
        <v>0.21276595744680851</v>
      </c>
      <c r="CN12" s="1335">
        <v>0.28557846445897428</v>
      </c>
      <c r="CO12" s="1307">
        <v>46</v>
      </c>
      <c r="CP12" s="1307">
        <v>4780</v>
      </c>
      <c r="CQ12" s="1335">
        <v>-0.56521739130434778</v>
      </c>
      <c r="CR12" s="1362">
        <v>-0.24686192468619247</v>
      </c>
      <c r="CS12" s="1307">
        <v>18</v>
      </c>
      <c r="CT12" s="1307">
        <v>3240</v>
      </c>
      <c r="CU12" s="1335">
        <v>0.1111111111111111</v>
      </c>
      <c r="CV12" s="1340">
        <v>0.1111111111111111</v>
      </c>
      <c r="CW12" s="1315">
        <v>43</v>
      </c>
      <c r="CX12" s="1410">
        <v>5904.4110194745108</v>
      </c>
      <c r="CY12" s="1322">
        <v>80</v>
      </c>
      <c r="CZ12" s="1429">
        <v>9600</v>
      </c>
      <c r="DA12" s="1368">
        <v>0.264026402640264</v>
      </c>
      <c r="DB12" s="1355">
        <v>0.20600858369098712</v>
      </c>
      <c r="DC12" s="1335">
        <v>1.8604651162790697</v>
      </c>
      <c r="DD12" s="1335">
        <v>1.6259030694740479</v>
      </c>
      <c r="DE12" s="1307">
        <v>11</v>
      </c>
      <c r="DF12" s="1307">
        <v>1410</v>
      </c>
      <c r="DG12" s="1335">
        <v>6.2727272727272725</v>
      </c>
      <c r="DH12" s="1362">
        <v>5.8085106382978724</v>
      </c>
      <c r="DI12" s="1307">
        <v>16</v>
      </c>
      <c r="DJ12" s="1307">
        <v>1920</v>
      </c>
      <c r="DK12" s="1335">
        <v>4</v>
      </c>
      <c r="DL12" s="1340">
        <v>4</v>
      </c>
      <c r="DM12" s="1315">
        <v>66</v>
      </c>
      <c r="DN12" s="1410">
        <v>8935.8313720834904</v>
      </c>
      <c r="DO12" s="1322"/>
      <c r="DP12" s="1429">
        <v>0</v>
      </c>
      <c r="DQ12" s="1368">
        <v>0</v>
      </c>
      <c r="DR12" s="1355">
        <v>0</v>
      </c>
      <c r="DS12" s="1335">
        <v>0</v>
      </c>
      <c r="DT12" s="1335">
        <v>0</v>
      </c>
      <c r="DU12" s="1307">
        <v>59</v>
      </c>
      <c r="DV12" s="1307">
        <v>6580</v>
      </c>
      <c r="DW12" s="1335">
        <v>-1</v>
      </c>
      <c r="DX12" s="1362">
        <v>-1</v>
      </c>
      <c r="DY12" s="1307"/>
      <c r="DZ12" s="1307"/>
      <c r="EA12" s="1335" t="s">
        <v>333</v>
      </c>
      <c r="EB12" s="1340" t="s">
        <v>333</v>
      </c>
      <c r="EC12" s="1315">
        <v>81</v>
      </c>
      <c r="ED12" s="1410">
        <v>10963.824783988572</v>
      </c>
      <c r="EE12" s="1322"/>
      <c r="EF12" s="1429"/>
      <c r="EG12" s="1368" t="s">
        <v>333</v>
      </c>
      <c r="EH12" s="1355" t="s">
        <v>333</v>
      </c>
      <c r="EI12" s="1335">
        <v>0</v>
      </c>
      <c r="EJ12" s="1335">
        <v>0</v>
      </c>
      <c r="EK12" s="1307">
        <v>82</v>
      </c>
      <c r="EL12" s="1307">
        <v>8500</v>
      </c>
      <c r="EM12" s="1335">
        <v>-1</v>
      </c>
      <c r="EN12" s="1362">
        <v>-1</v>
      </c>
      <c r="EO12" s="1307"/>
      <c r="EP12" s="1307"/>
      <c r="EQ12" s="1335" t="s">
        <v>333</v>
      </c>
      <c r="ER12" s="1340" t="s">
        <v>333</v>
      </c>
      <c r="ES12" s="1315">
        <v>77</v>
      </c>
      <c r="ET12" s="1410">
        <v>10426.168272141933</v>
      </c>
      <c r="EU12" s="1322"/>
      <c r="EV12" s="1429"/>
      <c r="EW12" s="1368" t="s">
        <v>333</v>
      </c>
      <c r="EX12" s="1355" t="s">
        <v>333</v>
      </c>
      <c r="EY12" s="1335">
        <v>0</v>
      </c>
      <c r="EZ12" s="1335">
        <v>0</v>
      </c>
      <c r="FA12" s="1307">
        <v>60</v>
      </c>
      <c r="FB12" s="1307">
        <v>6690</v>
      </c>
      <c r="FC12" s="1335">
        <v>-1</v>
      </c>
      <c r="FD12" s="1362">
        <v>-1</v>
      </c>
      <c r="FE12" s="1307"/>
      <c r="FF12" s="1307"/>
      <c r="FG12" s="1335" t="s">
        <v>333</v>
      </c>
      <c r="FH12" s="1340" t="s">
        <v>333</v>
      </c>
      <c r="FI12" s="1315">
        <v>91</v>
      </c>
      <c r="FJ12" s="1410">
        <v>11922.286425015929</v>
      </c>
      <c r="FK12" s="1322"/>
      <c r="FL12" s="1429"/>
      <c r="FM12" s="1368" t="s">
        <v>333</v>
      </c>
      <c r="FN12" s="1355" t="s">
        <v>333</v>
      </c>
      <c r="FO12" s="1335">
        <v>0</v>
      </c>
      <c r="FP12" s="1335">
        <v>0</v>
      </c>
      <c r="FQ12" s="1307">
        <v>100</v>
      </c>
      <c r="FR12" s="1307">
        <v>10790</v>
      </c>
      <c r="FS12" s="1335">
        <v>-1</v>
      </c>
      <c r="FT12" s="1362">
        <v>-1</v>
      </c>
      <c r="FU12" s="1307"/>
      <c r="FV12" s="1307"/>
      <c r="FW12" s="1335" t="s">
        <v>333</v>
      </c>
      <c r="FX12" s="1340" t="s">
        <v>333</v>
      </c>
      <c r="FY12" s="1315">
        <v>125</v>
      </c>
      <c r="FZ12" s="1410">
        <v>17407.352227636882</v>
      </c>
      <c r="GA12" s="1322"/>
      <c r="GB12" s="1429"/>
      <c r="GC12" s="1368" t="s">
        <v>333</v>
      </c>
      <c r="GD12" s="1355" t="s">
        <v>333</v>
      </c>
      <c r="GE12" s="1335">
        <v>0</v>
      </c>
      <c r="GF12" s="1335">
        <v>0</v>
      </c>
      <c r="GG12" s="1307">
        <v>28</v>
      </c>
      <c r="GH12" s="1307">
        <v>3240</v>
      </c>
      <c r="GI12" s="1335">
        <v>-1</v>
      </c>
      <c r="GJ12" s="1362">
        <v>-1</v>
      </c>
      <c r="GK12" s="1307"/>
      <c r="GL12" s="1307"/>
      <c r="GM12" s="1335" t="s">
        <v>333</v>
      </c>
      <c r="GN12" s="1340" t="s">
        <v>333</v>
      </c>
      <c r="GO12" s="1315">
        <v>173</v>
      </c>
      <c r="GP12" s="1410">
        <v>23633.469527524463</v>
      </c>
      <c r="GQ12" s="1322"/>
      <c r="GR12" s="1429"/>
      <c r="GS12" s="1368" t="s">
        <v>333</v>
      </c>
      <c r="GT12" s="1355" t="s">
        <v>333</v>
      </c>
      <c r="GU12" s="1335">
        <v>0</v>
      </c>
      <c r="GV12" s="1335">
        <v>0</v>
      </c>
      <c r="GW12" s="1307">
        <v>234</v>
      </c>
      <c r="GX12" s="1307">
        <v>27090</v>
      </c>
      <c r="GY12" s="1335">
        <v>-1</v>
      </c>
      <c r="GZ12" s="1362">
        <v>-1</v>
      </c>
      <c r="HA12" s="1307"/>
      <c r="HB12" s="1307"/>
      <c r="HC12" s="1335" t="s">
        <v>333</v>
      </c>
      <c r="HD12" s="1340" t="s">
        <v>333</v>
      </c>
    </row>
    <row r="13" spans="1:212" s="83" customFormat="1" ht="20" customHeight="1">
      <c r="B13" s="98"/>
      <c r="C13" s="98" t="s">
        <v>126</v>
      </c>
      <c r="D13" s="98"/>
      <c r="E13" s="85">
        <f t="shared" si="0"/>
        <v>0</v>
      </c>
      <c r="F13" s="849">
        <f t="shared" si="0"/>
        <v>0</v>
      </c>
      <c r="G13" s="85">
        <f t="shared" si="0"/>
        <v>0</v>
      </c>
      <c r="H13" s="850">
        <f t="shared" si="0"/>
        <v>0</v>
      </c>
      <c r="I13" s="851">
        <f t="shared" si="18"/>
        <v>0</v>
      </c>
      <c r="J13" s="96">
        <f t="shared" si="19"/>
        <v>0</v>
      </c>
      <c r="K13" s="89" t="str">
        <f t="shared" si="13"/>
        <v>-</v>
      </c>
      <c r="L13" s="89" t="str">
        <f t="shared" si="13"/>
        <v>-</v>
      </c>
      <c r="M13" s="86">
        <f t="shared" si="1"/>
        <v>0</v>
      </c>
      <c r="N13" s="86">
        <f t="shared" si="1"/>
        <v>0</v>
      </c>
      <c r="O13" s="89" t="str">
        <f t="shared" si="3"/>
        <v>-</v>
      </c>
      <c r="P13" s="314" t="str">
        <f t="shared" si="3"/>
        <v>-</v>
      </c>
      <c r="Q13" s="86">
        <f t="shared" si="2"/>
        <v>0</v>
      </c>
      <c r="R13" s="86">
        <f t="shared" si="2"/>
        <v>0</v>
      </c>
      <c r="S13" s="89" t="str">
        <f t="shared" si="4"/>
        <v>-</v>
      </c>
      <c r="T13" s="90" t="str">
        <f t="shared" si="4"/>
        <v>-</v>
      </c>
      <c r="U13" s="91"/>
      <c r="V13" s="849"/>
      <c r="W13" s="85"/>
      <c r="X13" s="850"/>
      <c r="Y13" s="851">
        <f t="shared" si="21"/>
        <v>0</v>
      </c>
      <c r="Z13" s="96">
        <f t="shared" si="22"/>
        <v>0</v>
      </c>
      <c r="AA13" s="89" t="str">
        <f t="shared" si="14"/>
        <v>-</v>
      </c>
      <c r="AB13" s="89" t="str">
        <f t="shared" si="14"/>
        <v>-</v>
      </c>
      <c r="AC13" s="86"/>
      <c r="AD13" s="86"/>
      <c r="AE13" s="89" t="str">
        <f t="shared" si="5"/>
        <v>-</v>
      </c>
      <c r="AF13" s="314" t="str">
        <f t="shared" si="5"/>
        <v>-</v>
      </c>
      <c r="AG13" s="86"/>
      <c r="AH13" s="86"/>
      <c r="AI13" s="315" t="str">
        <f t="shared" si="6"/>
        <v>-</v>
      </c>
      <c r="AJ13" s="92" t="str">
        <f t="shared" si="6"/>
        <v>-</v>
      </c>
      <c r="AK13" s="91"/>
      <c r="AL13" s="849"/>
      <c r="AM13" s="85"/>
      <c r="AN13" s="850"/>
      <c r="AO13" s="851">
        <f t="shared" si="25"/>
        <v>0</v>
      </c>
      <c r="AP13" s="96">
        <f t="shared" si="26"/>
        <v>0</v>
      </c>
      <c r="AQ13" s="89" t="str">
        <f t="shared" si="15"/>
        <v>-</v>
      </c>
      <c r="AR13" s="89" t="str">
        <f t="shared" si="15"/>
        <v>-</v>
      </c>
      <c r="AS13" s="86"/>
      <c r="AT13" s="86"/>
      <c r="AU13" s="89" t="str">
        <f t="shared" si="7"/>
        <v>-</v>
      </c>
      <c r="AV13" s="314" t="str">
        <f t="shared" si="7"/>
        <v>-</v>
      </c>
      <c r="AW13" s="86"/>
      <c r="AX13" s="86"/>
      <c r="AY13" s="89" t="str">
        <f t="shared" si="8"/>
        <v>-</v>
      </c>
      <c r="AZ13" s="92" t="str">
        <f t="shared" si="8"/>
        <v>-</v>
      </c>
      <c r="BA13" s="91"/>
      <c r="BB13" s="849"/>
      <c r="BC13" s="85"/>
      <c r="BD13" s="850">
        <f t="shared" ref="BD13:BD15" si="33">BC13*120</f>
        <v>0</v>
      </c>
      <c r="BE13" s="315">
        <f t="shared" si="28"/>
        <v>0</v>
      </c>
      <c r="BF13" s="97">
        <f t="shared" si="29"/>
        <v>0</v>
      </c>
      <c r="BG13" s="89" t="str">
        <f t="shared" si="16"/>
        <v>-</v>
      </c>
      <c r="BH13" s="89" t="str">
        <f t="shared" si="16"/>
        <v>-</v>
      </c>
      <c r="BI13" s="86"/>
      <c r="BJ13" s="86"/>
      <c r="BK13" s="89" t="str">
        <f t="shared" si="9"/>
        <v>-</v>
      </c>
      <c r="BL13" s="314" t="str">
        <f t="shared" si="9"/>
        <v>-</v>
      </c>
      <c r="BM13" s="86"/>
      <c r="BN13" s="86">
        <v>0</v>
      </c>
      <c r="BO13" s="89" t="str">
        <f t="shared" si="10"/>
        <v>-</v>
      </c>
      <c r="BP13" s="92" t="str">
        <f t="shared" si="10"/>
        <v>-</v>
      </c>
      <c r="BQ13" s="1252"/>
      <c r="BR13" s="1253"/>
      <c r="BS13" s="1254"/>
      <c r="BT13" s="1255">
        <f t="shared" ref="BT13:BT15" si="34">BS13*120</f>
        <v>0</v>
      </c>
      <c r="BU13" s="1189">
        <f t="shared" si="31"/>
        <v>0</v>
      </c>
      <c r="BV13" s="1174">
        <f t="shared" si="32"/>
        <v>0</v>
      </c>
      <c r="BW13" s="1154" t="str">
        <f t="shared" si="17"/>
        <v>-</v>
      </c>
      <c r="BX13" s="1154" t="str">
        <f t="shared" si="17"/>
        <v>-</v>
      </c>
      <c r="BY13" s="1256"/>
      <c r="BZ13" s="1256"/>
      <c r="CA13" s="1154" t="str">
        <f t="shared" si="11"/>
        <v>-</v>
      </c>
      <c r="CB13" s="1181" t="str">
        <f t="shared" si="11"/>
        <v>-</v>
      </c>
      <c r="CC13" s="1256"/>
      <c r="CD13" s="1256">
        <v>0</v>
      </c>
      <c r="CE13" s="1154" t="str">
        <f t="shared" si="12"/>
        <v>-</v>
      </c>
      <c r="CF13" s="1159" t="str">
        <f t="shared" si="12"/>
        <v>-</v>
      </c>
      <c r="CG13" s="1315"/>
      <c r="CH13" s="1410"/>
      <c r="CI13" s="1322"/>
      <c r="CJ13" s="1429">
        <v>0</v>
      </c>
      <c r="CK13" s="1368">
        <v>0</v>
      </c>
      <c r="CL13" s="1355">
        <v>0</v>
      </c>
      <c r="CM13" s="1335" t="s">
        <v>333</v>
      </c>
      <c r="CN13" s="1335" t="s">
        <v>333</v>
      </c>
      <c r="CO13" s="1307"/>
      <c r="CP13" s="1307"/>
      <c r="CQ13" s="1335" t="s">
        <v>333</v>
      </c>
      <c r="CR13" s="1362" t="s">
        <v>333</v>
      </c>
      <c r="CS13" s="1307"/>
      <c r="CT13" s="1307">
        <v>0</v>
      </c>
      <c r="CU13" s="1335" t="s">
        <v>333</v>
      </c>
      <c r="CV13" s="1340" t="s">
        <v>333</v>
      </c>
      <c r="CW13" s="1315"/>
      <c r="CX13" s="1410"/>
      <c r="CY13" s="1322"/>
      <c r="CZ13" s="1429">
        <v>0</v>
      </c>
      <c r="DA13" s="1368">
        <v>0</v>
      </c>
      <c r="DB13" s="1355">
        <v>0</v>
      </c>
      <c r="DC13" s="1335" t="s">
        <v>333</v>
      </c>
      <c r="DD13" s="1335" t="s">
        <v>333</v>
      </c>
      <c r="DE13" s="1307"/>
      <c r="DF13" s="1307"/>
      <c r="DG13" s="1335" t="s">
        <v>333</v>
      </c>
      <c r="DH13" s="1362" t="s">
        <v>333</v>
      </c>
      <c r="DI13" s="1307"/>
      <c r="DJ13" s="1307">
        <v>0</v>
      </c>
      <c r="DK13" s="1335" t="s">
        <v>333</v>
      </c>
      <c r="DL13" s="1340" t="s">
        <v>333</v>
      </c>
      <c r="DM13" s="1315"/>
      <c r="DN13" s="1410"/>
      <c r="DO13" s="1322"/>
      <c r="DP13" s="1429">
        <v>0</v>
      </c>
      <c r="DQ13" s="1368">
        <v>0</v>
      </c>
      <c r="DR13" s="1355">
        <v>0</v>
      </c>
      <c r="DS13" s="1335" t="s">
        <v>333</v>
      </c>
      <c r="DT13" s="1335" t="s">
        <v>333</v>
      </c>
      <c r="DU13" s="1307"/>
      <c r="DV13" s="1307"/>
      <c r="DW13" s="1335" t="s">
        <v>333</v>
      </c>
      <c r="DX13" s="1362" t="s">
        <v>333</v>
      </c>
      <c r="DY13" s="1307"/>
      <c r="DZ13" s="1307"/>
      <c r="EA13" s="1335" t="s">
        <v>333</v>
      </c>
      <c r="EB13" s="1340" t="s">
        <v>333</v>
      </c>
      <c r="EC13" s="1315"/>
      <c r="ED13" s="1410"/>
      <c r="EE13" s="1322"/>
      <c r="EF13" s="1429"/>
      <c r="EG13" s="1368" t="s">
        <v>333</v>
      </c>
      <c r="EH13" s="1355" t="s">
        <v>333</v>
      </c>
      <c r="EI13" s="1335" t="s">
        <v>333</v>
      </c>
      <c r="EJ13" s="1335" t="s">
        <v>333</v>
      </c>
      <c r="EK13" s="1307"/>
      <c r="EL13" s="1307"/>
      <c r="EM13" s="1335" t="s">
        <v>333</v>
      </c>
      <c r="EN13" s="1362" t="s">
        <v>333</v>
      </c>
      <c r="EO13" s="1307"/>
      <c r="EP13" s="1307"/>
      <c r="EQ13" s="1335" t="s">
        <v>333</v>
      </c>
      <c r="ER13" s="1340" t="s">
        <v>333</v>
      </c>
      <c r="ES13" s="1315"/>
      <c r="ET13" s="1410"/>
      <c r="EU13" s="1322"/>
      <c r="EV13" s="1429"/>
      <c r="EW13" s="1368" t="s">
        <v>333</v>
      </c>
      <c r="EX13" s="1355" t="s">
        <v>333</v>
      </c>
      <c r="EY13" s="1335" t="s">
        <v>333</v>
      </c>
      <c r="EZ13" s="1335" t="s">
        <v>333</v>
      </c>
      <c r="FA13" s="1307"/>
      <c r="FB13" s="1307"/>
      <c r="FC13" s="1335" t="s">
        <v>333</v>
      </c>
      <c r="FD13" s="1362" t="s">
        <v>333</v>
      </c>
      <c r="FE13" s="1307"/>
      <c r="FF13" s="1307"/>
      <c r="FG13" s="1335" t="s">
        <v>333</v>
      </c>
      <c r="FH13" s="1340" t="s">
        <v>333</v>
      </c>
      <c r="FI13" s="1315"/>
      <c r="FJ13" s="1410"/>
      <c r="FK13" s="1322"/>
      <c r="FL13" s="1429"/>
      <c r="FM13" s="1368" t="s">
        <v>333</v>
      </c>
      <c r="FN13" s="1355" t="s">
        <v>333</v>
      </c>
      <c r="FO13" s="1335" t="s">
        <v>333</v>
      </c>
      <c r="FP13" s="1335" t="s">
        <v>333</v>
      </c>
      <c r="FQ13" s="1307"/>
      <c r="FR13" s="1307"/>
      <c r="FS13" s="1335" t="s">
        <v>333</v>
      </c>
      <c r="FT13" s="1362" t="s">
        <v>333</v>
      </c>
      <c r="FU13" s="1307"/>
      <c r="FV13" s="1307"/>
      <c r="FW13" s="1335" t="s">
        <v>333</v>
      </c>
      <c r="FX13" s="1340" t="s">
        <v>333</v>
      </c>
      <c r="FY13" s="1315"/>
      <c r="FZ13" s="1410"/>
      <c r="GA13" s="1322"/>
      <c r="GB13" s="1429"/>
      <c r="GC13" s="1368" t="s">
        <v>333</v>
      </c>
      <c r="GD13" s="1355" t="s">
        <v>333</v>
      </c>
      <c r="GE13" s="1335" t="s">
        <v>333</v>
      </c>
      <c r="GF13" s="1335" t="s">
        <v>333</v>
      </c>
      <c r="GG13" s="1307"/>
      <c r="GH13" s="1307"/>
      <c r="GI13" s="1335" t="s">
        <v>333</v>
      </c>
      <c r="GJ13" s="1362" t="s">
        <v>333</v>
      </c>
      <c r="GK13" s="1307"/>
      <c r="GL13" s="1307"/>
      <c r="GM13" s="1335" t="s">
        <v>333</v>
      </c>
      <c r="GN13" s="1340" t="s">
        <v>333</v>
      </c>
      <c r="GO13" s="1315"/>
      <c r="GP13" s="1410"/>
      <c r="GQ13" s="1322"/>
      <c r="GR13" s="1429"/>
      <c r="GS13" s="1368" t="s">
        <v>333</v>
      </c>
      <c r="GT13" s="1355" t="s">
        <v>333</v>
      </c>
      <c r="GU13" s="1335" t="s">
        <v>333</v>
      </c>
      <c r="GV13" s="1335" t="s">
        <v>333</v>
      </c>
      <c r="GW13" s="1307"/>
      <c r="GX13" s="1307"/>
      <c r="GY13" s="1335" t="s">
        <v>333</v>
      </c>
      <c r="GZ13" s="1362" t="s">
        <v>333</v>
      </c>
      <c r="HA13" s="1307"/>
      <c r="HB13" s="1307"/>
      <c r="HC13" s="1335" t="s">
        <v>333</v>
      </c>
      <c r="HD13" s="1340" t="s">
        <v>333</v>
      </c>
    </row>
    <row r="14" spans="1:212" s="83" customFormat="1" ht="20" customHeight="1">
      <c r="B14" s="98"/>
      <c r="C14" s="98" t="s">
        <v>104</v>
      </c>
      <c r="D14" s="98"/>
      <c r="E14" s="85">
        <f t="shared" si="0"/>
        <v>0</v>
      </c>
      <c r="F14" s="849">
        <f t="shared" si="0"/>
        <v>0</v>
      </c>
      <c r="G14" s="85">
        <f t="shared" si="0"/>
        <v>0</v>
      </c>
      <c r="H14" s="850">
        <f t="shared" si="0"/>
        <v>0</v>
      </c>
      <c r="I14" s="851">
        <f t="shared" si="18"/>
        <v>0</v>
      </c>
      <c r="J14" s="96">
        <f t="shared" si="19"/>
        <v>0</v>
      </c>
      <c r="K14" s="89" t="str">
        <f t="shared" si="13"/>
        <v>-</v>
      </c>
      <c r="L14" s="89" t="str">
        <f t="shared" si="13"/>
        <v>-</v>
      </c>
      <c r="M14" s="86">
        <f t="shared" si="1"/>
        <v>0</v>
      </c>
      <c r="N14" s="86">
        <f t="shared" si="1"/>
        <v>0</v>
      </c>
      <c r="O14" s="89" t="str">
        <f t="shared" si="3"/>
        <v>-</v>
      </c>
      <c r="P14" s="314" t="str">
        <f t="shared" si="3"/>
        <v>-</v>
      </c>
      <c r="Q14" s="86">
        <f t="shared" si="2"/>
        <v>0</v>
      </c>
      <c r="R14" s="86">
        <f t="shared" si="2"/>
        <v>0</v>
      </c>
      <c r="S14" s="89" t="str">
        <f t="shared" si="4"/>
        <v>-</v>
      </c>
      <c r="T14" s="90" t="str">
        <f t="shared" si="4"/>
        <v>-</v>
      </c>
      <c r="U14" s="91"/>
      <c r="V14" s="849"/>
      <c r="W14" s="85"/>
      <c r="X14" s="850"/>
      <c r="Y14" s="851">
        <f t="shared" si="21"/>
        <v>0</v>
      </c>
      <c r="Z14" s="96">
        <f t="shared" si="22"/>
        <v>0</v>
      </c>
      <c r="AA14" s="89" t="str">
        <f t="shared" si="14"/>
        <v>-</v>
      </c>
      <c r="AB14" s="89" t="str">
        <f t="shared" si="14"/>
        <v>-</v>
      </c>
      <c r="AC14" s="86"/>
      <c r="AD14" s="86"/>
      <c r="AE14" s="89" t="str">
        <f t="shared" si="5"/>
        <v>-</v>
      </c>
      <c r="AF14" s="314" t="str">
        <f t="shared" si="5"/>
        <v>-</v>
      </c>
      <c r="AG14" s="86"/>
      <c r="AH14" s="86"/>
      <c r="AI14" s="315" t="str">
        <f t="shared" si="6"/>
        <v>-</v>
      </c>
      <c r="AJ14" s="92" t="str">
        <f t="shared" si="6"/>
        <v>-</v>
      </c>
      <c r="AK14" s="91"/>
      <c r="AL14" s="849"/>
      <c r="AM14" s="85"/>
      <c r="AN14" s="850"/>
      <c r="AO14" s="851">
        <f t="shared" si="25"/>
        <v>0</v>
      </c>
      <c r="AP14" s="96">
        <f t="shared" si="26"/>
        <v>0</v>
      </c>
      <c r="AQ14" s="89" t="str">
        <f t="shared" si="15"/>
        <v>-</v>
      </c>
      <c r="AR14" s="89" t="str">
        <f t="shared" si="15"/>
        <v>-</v>
      </c>
      <c r="AS14" s="86"/>
      <c r="AT14" s="86"/>
      <c r="AU14" s="89" t="str">
        <f t="shared" si="7"/>
        <v>-</v>
      </c>
      <c r="AV14" s="314" t="str">
        <f t="shared" si="7"/>
        <v>-</v>
      </c>
      <c r="AW14" s="86"/>
      <c r="AX14" s="86"/>
      <c r="AY14" s="89" t="str">
        <f t="shared" si="8"/>
        <v>-</v>
      </c>
      <c r="AZ14" s="92" t="str">
        <f t="shared" si="8"/>
        <v>-</v>
      </c>
      <c r="BA14" s="91"/>
      <c r="BB14" s="849"/>
      <c r="BC14" s="85"/>
      <c r="BD14" s="850">
        <f t="shared" si="33"/>
        <v>0</v>
      </c>
      <c r="BE14" s="315">
        <f t="shared" si="28"/>
        <v>0</v>
      </c>
      <c r="BF14" s="97">
        <f t="shared" si="29"/>
        <v>0</v>
      </c>
      <c r="BG14" s="89" t="str">
        <f t="shared" si="16"/>
        <v>-</v>
      </c>
      <c r="BH14" s="89" t="str">
        <f t="shared" si="16"/>
        <v>-</v>
      </c>
      <c r="BI14" s="86"/>
      <c r="BJ14" s="86"/>
      <c r="BK14" s="89" t="str">
        <f t="shared" si="9"/>
        <v>-</v>
      </c>
      <c r="BL14" s="314" t="str">
        <f t="shared" si="9"/>
        <v>-</v>
      </c>
      <c r="BM14" s="86"/>
      <c r="BN14" s="86">
        <v>0</v>
      </c>
      <c r="BO14" s="89" t="str">
        <f t="shared" si="10"/>
        <v>-</v>
      </c>
      <c r="BP14" s="92" t="str">
        <f t="shared" si="10"/>
        <v>-</v>
      </c>
      <c r="BQ14" s="1252"/>
      <c r="BR14" s="1253"/>
      <c r="BS14" s="1254"/>
      <c r="BT14" s="1255">
        <f t="shared" si="34"/>
        <v>0</v>
      </c>
      <c r="BU14" s="1189">
        <f t="shared" si="31"/>
        <v>0</v>
      </c>
      <c r="BV14" s="1174">
        <f t="shared" si="32"/>
        <v>0</v>
      </c>
      <c r="BW14" s="1154" t="str">
        <f t="shared" si="17"/>
        <v>-</v>
      </c>
      <c r="BX14" s="1154" t="str">
        <f t="shared" si="17"/>
        <v>-</v>
      </c>
      <c r="BY14" s="1256"/>
      <c r="BZ14" s="1256"/>
      <c r="CA14" s="1154" t="str">
        <f t="shared" si="11"/>
        <v>-</v>
      </c>
      <c r="CB14" s="1181" t="str">
        <f t="shared" si="11"/>
        <v>-</v>
      </c>
      <c r="CC14" s="1256"/>
      <c r="CD14" s="1256">
        <v>0</v>
      </c>
      <c r="CE14" s="1154" t="str">
        <f t="shared" si="12"/>
        <v>-</v>
      </c>
      <c r="CF14" s="1159" t="str">
        <f t="shared" si="12"/>
        <v>-</v>
      </c>
      <c r="CG14" s="1315"/>
      <c r="CH14" s="1410"/>
      <c r="CI14" s="1322"/>
      <c r="CJ14" s="1429">
        <v>0</v>
      </c>
      <c r="CK14" s="1368">
        <v>0</v>
      </c>
      <c r="CL14" s="1355">
        <v>0</v>
      </c>
      <c r="CM14" s="1335" t="s">
        <v>333</v>
      </c>
      <c r="CN14" s="1335" t="s">
        <v>333</v>
      </c>
      <c r="CO14" s="1307"/>
      <c r="CP14" s="1307"/>
      <c r="CQ14" s="1335" t="s">
        <v>333</v>
      </c>
      <c r="CR14" s="1362" t="s">
        <v>333</v>
      </c>
      <c r="CS14" s="1307"/>
      <c r="CT14" s="1307">
        <v>0</v>
      </c>
      <c r="CU14" s="1335" t="s">
        <v>333</v>
      </c>
      <c r="CV14" s="1340" t="s">
        <v>333</v>
      </c>
      <c r="CW14" s="1315"/>
      <c r="CX14" s="1410"/>
      <c r="CY14" s="1322"/>
      <c r="CZ14" s="1429">
        <v>0</v>
      </c>
      <c r="DA14" s="1368">
        <v>0</v>
      </c>
      <c r="DB14" s="1355">
        <v>0</v>
      </c>
      <c r="DC14" s="1335" t="s">
        <v>333</v>
      </c>
      <c r="DD14" s="1335" t="s">
        <v>333</v>
      </c>
      <c r="DE14" s="1307"/>
      <c r="DF14" s="1307"/>
      <c r="DG14" s="1335" t="s">
        <v>333</v>
      </c>
      <c r="DH14" s="1362" t="s">
        <v>333</v>
      </c>
      <c r="DI14" s="1307"/>
      <c r="DJ14" s="1307">
        <v>0</v>
      </c>
      <c r="DK14" s="1335" t="s">
        <v>333</v>
      </c>
      <c r="DL14" s="1340" t="s">
        <v>333</v>
      </c>
      <c r="DM14" s="1315"/>
      <c r="DN14" s="1410"/>
      <c r="DO14" s="1322"/>
      <c r="DP14" s="1429">
        <v>0</v>
      </c>
      <c r="DQ14" s="1368">
        <v>0</v>
      </c>
      <c r="DR14" s="1355">
        <v>0</v>
      </c>
      <c r="DS14" s="1335" t="s">
        <v>333</v>
      </c>
      <c r="DT14" s="1335" t="s">
        <v>333</v>
      </c>
      <c r="DU14" s="1307"/>
      <c r="DV14" s="1307"/>
      <c r="DW14" s="1335" t="s">
        <v>333</v>
      </c>
      <c r="DX14" s="1362" t="s">
        <v>333</v>
      </c>
      <c r="DY14" s="1307"/>
      <c r="DZ14" s="1307"/>
      <c r="EA14" s="1335" t="s">
        <v>333</v>
      </c>
      <c r="EB14" s="1340" t="s">
        <v>333</v>
      </c>
      <c r="EC14" s="1315"/>
      <c r="ED14" s="1410"/>
      <c r="EE14" s="1322"/>
      <c r="EF14" s="1429"/>
      <c r="EG14" s="1368" t="s">
        <v>333</v>
      </c>
      <c r="EH14" s="1355" t="s">
        <v>333</v>
      </c>
      <c r="EI14" s="1335" t="s">
        <v>333</v>
      </c>
      <c r="EJ14" s="1335" t="s">
        <v>333</v>
      </c>
      <c r="EK14" s="1307"/>
      <c r="EL14" s="1307"/>
      <c r="EM14" s="1335" t="s">
        <v>333</v>
      </c>
      <c r="EN14" s="1362" t="s">
        <v>333</v>
      </c>
      <c r="EO14" s="1307"/>
      <c r="EP14" s="1307"/>
      <c r="EQ14" s="1335" t="s">
        <v>333</v>
      </c>
      <c r="ER14" s="1340" t="s">
        <v>333</v>
      </c>
      <c r="ES14" s="1315"/>
      <c r="ET14" s="1410"/>
      <c r="EU14" s="1322"/>
      <c r="EV14" s="1429"/>
      <c r="EW14" s="1368" t="s">
        <v>333</v>
      </c>
      <c r="EX14" s="1355" t="s">
        <v>333</v>
      </c>
      <c r="EY14" s="1335" t="s">
        <v>333</v>
      </c>
      <c r="EZ14" s="1335" t="s">
        <v>333</v>
      </c>
      <c r="FA14" s="1307"/>
      <c r="FB14" s="1307"/>
      <c r="FC14" s="1335" t="s">
        <v>333</v>
      </c>
      <c r="FD14" s="1362" t="s">
        <v>333</v>
      </c>
      <c r="FE14" s="1307"/>
      <c r="FF14" s="1307"/>
      <c r="FG14" s="1335" t="s">
        <v>333</v>
      </c>
      <c r="FH14" s="1340" t="s">
        <v>333</v>
      </c>
      <c r="FI14" s="1315"/>
      <c r="FJ14" s="1410"/>
      <c r="FK14" s="1322"/>
      <c r="FL14" s="1429"/>
      <c r="FM14" s="1368" t="s">
        <v>333</v>
      </c>
      <c r="FN14" s="1355" t="s">
        <v>333</v>
      </c>
      <c r="FO14" s="1335" t="s">
        <v>333</v>
      </c>
      <c r="FP14" s="1335" t="s">
        <v>333</v>
      </c>
      <c r="FQ14" s="1307"/>
      <c r="FR14" s="1307"/>
      <c r="FS14" s="1335" t="s">
        <v>333</v>
      </c>
      <c r="FT14" s="1362" t="s">
        <v>333</v>
      </c>
      <c r="FU14" s="1307"/>
      <c r="FV14" s="1307"/>
      <c r="FW14" s="1335" t="s">
        <v>333</v>
      </c>
      <c r="FX14" s="1340" t="s">
        <v>333</v>
      </c>
      <c r="FY14" s="1315"/>
      <c r="FZ14" s="1410"/>
      <c r="GA14" s="1322"/>
      <c r="GB14" s="1429"/>
      <c r="GC14" s="1368" t="s">
        <v>333</v>
      </c>
      <c r="GD14" s="1355" t="s">
        <v>333</v>
      </c>
      <c r="GE14" s="1335" t="s">
        <v>333</v>
      </c>
      <c r="GF14" s="1335" t="s">
        <v>333</v>
      </c>
      <c r="GG14" s="1307"/>
      <c r="GH14" s="1307"/>
      <c r="GI14" s="1335" t="s">
        <v>333</v>
      </c>
      <c r="GJ14" s="1362" t="s">
        <v>333</v>
      </c>
      <c r="GK14" s="1307"/>
      <c r="GL14" s="1307"/>
      <c r="GM14" s="1335" t="s">
        <v>333</v>
      </c>
      <c r="GN14" s="1340" t="s">
        <v>333</v>
      </c>
      <c r="GO14" s="1315"/>
      <c r="GP14" s="1410"/>
      <c r="GQ14" s="1322"/>
      <c r="GR14" s="1429"/>
      <c r="GS14" s="1368" t="s">
        <v>333</v>
      </c>
      <c r="GT14" s="1355" t="s">
        <v>333</v>
      </c>
      <c r="GU14" s="1335" t="s">
        <v>333</v>
      </c>
      <c r="GV14" s="1335" t="s">
        <v>333</v>
      </c>
      <c r="GW14" s="1307"/>
      <c r="GX14" s="1307"/>
      <c r="GY14" s="1335" t="s">
        <v>333</v>
      </c>
      <c r="GZ14" s="1362" t="s">
        <v>333</v>
      </c>
      <c r="HA14" s="1307"/>
      <c r="HB14" s="1307"/>
      <c r="HC14" s="1335" t="s">
        <v>333</v>
      </c>
      <c r="HD14" s="1340" t="s">
        <v>333</v>
      </c>
    </row>
    <row r="15" spans="1:212" s="83" customFormat="1" ht="20" customHeight="1">
      <c r="B15" s="98"/>
      <c r="C15" s="98" t="s">
        <v>204</v>
      </c>
      <c r="D15" s="98"/>
      <c r="E15" s="85">
        <f t="shared" si="0"/>
        <v>0</v>
      </c>
      <c r="F15" s="849">
        <f t="shared" si="0"/>
        <v>0</v>
      </c>
      <c r="G15" s="85">
        <f t="shared" si="0"/>
        <v>92</v>
      </c>
      <c r="H15" s="850">
        <f t="shared" si="0"/>
        <v>13620</v>
      </c>
      <c r="I15" s="851">
        <f t="shared" si="18"/>
        <v>1.5543166075350567E-2</v>
      </c>
      <c r="J15" s="96">
        <f t="shared" si="19"/>
        <v>1.2262314127356287E-2</v>
      </c>
      <c r="K15" s="89" t="str">
        <f t="shared" si="13"/>
        <v>-</v>
      </c>
      <c r="L15" s="89" t="str">
        <f t="shared" si="13"/>
        <v>-</v>
      </c>
      <c r="M15" s="86">
        <f t="shared" si="1"/>
        <v>0</v>
      </c>
      <c r="N15" s="86">
        <f t="shared" si="1"/>
        <v>0</v>
      </c>
      <c r="O15" s="89" t="str">
        <f t="shared" si="3"/>
        <v>-</v>
      </c>
      <c r="P15" s="314" t="str">
        <f t="shared" si="3"/>
        <v>-</v>
      </c>
      <c r="Q15" s="86">
        <f t="shared" si="2"/>
        <v>62</v>
      </c>
      <c r="R15" s="86">
        <f t="shared" si="2"/>
        <v>9200</v>
      </c>
      <c r="S15" s="89">
        <f t="shared" si="4"/>
        <v>0.4838709677419355</v>
      </c>
      <c r="T15" s="90">
        <f t="shared" si="4"/>
        <v>0.48043478260869565</v>
      </c>
      <c r="U15" s="91"/>
      <c r="V15" s="849"/>
      <c r="W15" s="85">
        <v>52</v>
      </c>
      <c r="X15" s="850">
        <v>7880</v>
      </c>
      <c r="Y15" s="851">
        <f t="shared" si="21"/>
        <v>3.1268791340950092E-2</v>
      </c>
      <c r="Z15" s="96">
        <f t="shared" si="22"/>
        <v>2.2864995548870157E-2</v>
      </c>
      <c r="AA15" s="89" t="str">
        <f t="shared" si="14"/>
        <v>-</v>
      </c>
      <c r="AB15" s="89" t="str">
        <f t="shared" si="14"/>
        <v>-</v>
      </c>
      <c r="AC15" s="86"/>
      <c r="AD15" s="86"/>
      <c r="AE15" s="89" t="str">
        <f t="shared" si="5"/>
        <v>-</v>
      </c>
      <c r="AF15" s="314" t="str">
        <f t="shared" si="5"/>
        <v>-</v>
      </c>
      <c r="AG15" s="86">
        <v>41</v>
      </c>
      <c r="AH15" s="86">
        <f>AG15*160</f>
        <v>6560</v>
      </c>
      <c r="AI15" s="315">
        <f t="shared" si="6"/>
        <v>0.26829268292682928</v>
      </c>
      <c r="AJ15" s="92">
        <f t="shared" si="6"/>
        <v>0.20121951219512196</v>
      </c>
      <c r="AK15" s="91"/>
      <c r="AL15" s="849"/>
      <c r="AM15" s="85">
        <v>10</v>
      </c>
      <c r="AN15" s="850">
        <v>1660</v>
      </c>
      <c r="AO15" s="851">
        <f t="shared" si="25"/>
        <v>5.5897149245388482E-3</v>
      </c>
      <c r="AP15" s="96">
        <f t="shared" si="26"/>
        <v>4.5436057507815828E-3</v>
      </c>
      <c r="AQ15" s="89" t="str">
        <f t="shared" si="15"/>
        <v>-</v>
      </c>
      <c r="AR15" s="89" t="str">
        <f t="shared" si="15"/>
        <v>-</v>
      </c>
      <c r="AS15" s="86"/>
      <c r="AT15" s="86"/>
      <c r="AU15" s="89" t="str">
        <f t="shared" si="7"/>
        <v>-</v>
      </c>
      <c r="AV15" s="314" t="str">
        <f t="shared" si="7"/>
        <v>-</v>
      </c>
      <c r="AW15" s="86"/>
      <c r="AX15" s="86"/>
      <c r="AY15" s="89" t="str">
        <f t="shared" si="8"/>
        <v>-</v>
      </c>
      <c r="AZ15" s="92" t="str">
        <f t="shared" si="8"/>
        <v>-</v>
      </c>
      <c r="BA15" s="91"/>
      <c r="BB15" s="849"/>
      <c r="BC15" s="85">
        <v>10</v>
      </c>
      <c r="BD15" s="850">
        <f t="shared" si="33"/>
        <v>1200</v>
      </c>
      <c r="BE15" s="315">
        <f t="shared" si="28"/>
        <v>9.285051067780872E-3</v>
      </c>
      <c r="BF15" s="97">
        <f t="shared" si="29"/>
        <v>6.8438462415877721E-3</v>
      </c>
      <c r="BG15" s="89" t="str">
        <f t="shared" si="16"/>
        <v>-</v>
      </c>
      <c r="BH15" s="89" t="str">
        <f t="shared" si="16"/>
        <v>-</v>
      </c>
      <c r="BI15" s="86"/>
      <c r="BJ15" s="86"/>
      <c r="BK15" s="89" t="str">
        <f t="shared" si="9"/>
        <v>-</v>
      </c>
      <c r="BL15" s="314" t="str">
        <f t="shared" si="9"/>
        <v>-</v>
      </c>
      <c r="BM15" s="86">
        <v>10</v>
      </c>
      <c r="BN15" s="86">
        <v>1200</v>
      </c>
      <c r="BO15" s="89">
        <f t="shared" si="10"/>
        <v>0</v>
      </c>
      <c r="BP15" s="92">
        <f t="shared" si="10"/>
        <v>0</v>
      </c>
      <c r="BQ15" s="1252"/>
      <c r="BR15" s="1253"/>
      <c r="BS15" s="1254">
        <v>6</v>
      </c>
      <c r="BT15" s="1255">
        <f t="shared" si="34"/>
        <v>720</v>
      </c>
      <c r="BU15" s="1189">
        <f t="shared" si="31"/>
        <v>1.1673151750972763E-2</v>
      </c>
      <c r="BV15" s="1174">
        <f t="shared" si="32"/>
        <v>8.6042065009560229E-3</v>
      </c>
      <c r="BW15" s="1154" t="str">
        <f t="shared" si="17"/>
        <v>-</v>
      </c>
      <c r="BX15" s="1154" t="str">
        <f t="shared" si="17"/>
        <v>-</v>
      </c>
      <c r="BY15" s="1256"/>
      <c r="BZ15" s="1256"/>
      <c r="CA15" s="1154" t="str">
        <f t="shared" si="11"/>
        <v>-</v>
      </c>
      <c r="CB15" s="1181" t="str">
        <f t="shared" si="11"/>
        <v>-</v>
      </c>
      <c r="CC15" s="1256">
        <v>6</v>
      </c>
      <c r="CD15" s="1256">
        <v>720</v>
      </c>
      <c r="CE15" s="1154">
        <f t="shared" si="12"/>
        <v>0</v>
      </c>
      <c r="CF15" s="1159">
        <f t="shared" si="12"/>
        <v>0</v>
      </c>
      <c r="CG15" s="1315"/>
      <c r="CH15" s="1410"/>
      <c r="CI15" s="1322">
        <v>8</v>
      </c>
      <c r="CJ15" s="1429">
        <v>1440</v>
      </c>
      <c r="CK15" s="1368">
        <v>1.6949152542372881E-2</v>
      </c>
      <c r="CL15" s="1355">
        <v>1.8362662586074982E-2</v>
      </c>
      <c r="CM15" s="1335" t="s">
        <v>333</v>
      </c>
      <c r="CN15" s="1335" t="s">
        <v>333</v>
      </c>
      <c r="CO15" s="1307"/>
      <c r="CP15" s="1307"/>
      <c r="CQ15" s="1335" t="s">
        <v>333</v>
      </c>
      <c r="CR15" s="1362" t="s">
        <v>333</v>
      </c>
      <c r="CS15" s="1307">
        <v>2</v>
      </c>
      <c r="CT15" s="1307">
        <v>360</v>
      </c>
      <c r="CU15" s="1335">
        <v>3</v>
      </c>
      <c r="CV15" s="1340">
        <v>3</v>
      </c>
      <c r="CW15" s="1315"/>
      <c r="CX15" s="1410"/>
      <c r="CY15" s="1322">
        <v>3</v>
      </c>
      <c r="CZ15" s="1429">
        <v>360</v>
      </c>
      <c r="DA15" s="1368">
        <v>9.9009900990099011E-3</v>
      </c>
      <c r="DB15" s="1355">
        <v>7.725321888412017E-3</v>
      </c>
      <c r="DC15" s="1335" t="s">
        <v>333</v>
      </c>
      <c r="DD15" s="1335" t="s">
        <v>333</v>
      </c>
      <c r="DE15" s="1307"/>
      <c r="DF15" s="1307"/>
      <c r="DG15" s="1335" t="s">
        <v>333</v>
      </c>
      <c r="DH15" s="1362" t="s">
        <v>333</v>
      </c>
      <c r="DI15" s="1307">
        <v>3</v>
      </c>
      <c r="DJ15" s="1307">
        <v>360</v>
      </c>
      <c r="DK15" s="1335">
        <v>0</v>
      </c>
      <c r="DL15" s="1340">
        <v>0</v>
      </c>
      <c r="DM15" s="1315"/>
      <c r="DN15" s="1410"/>
      <c r="DO15" s="1322">
        <v>3</v>
      </c>
      <c r="DP15" s="1429">
        <v>360</v>
      </c>
      <c r="DQ15" s="1368">
        <v>2.9702970297029702E-2</v>
      </c>
      <c r="DR15" s="1355">
        <v>2.1556886227544911E-2</v>
      </c>
      <c r="DS15" s="1335" t="s">
        <v>333</v>
      </c>
      <c r="DT15" s="1335" t="s">
        <v>333</v>
      </c>
      <c r="DU15" s="1307"/>
      <c r="DV15" s="1307"/>
      <c r="DW15" s="1335" t="s">
        <v>333</v>
      </c>
      <c r="DX15" s="1362" t="s">
        <v>333</v>
      </c>
      <c r="DY15" s="1307"/>
      <c r="DZ15" s="1307"/>
      <c r="EA15" s="1335" t="s">
        <v>333</v>
      </c>
      <c r="EB15" s="1340" t="s">
        <v>333</v>
      </c>
      <c r="EC15" s="1315"/>
      <c r="ED15" s="1410"/>
      <c r="EE15" s="1322"/>
      <c r="EF15" s="1429"/>
      <c r="EG15" s="1368" t="s">
        <v>333</v>
      </c>
      <c r="EH15" s="1355" t="s">
        <v>333</v>
      </c>
      <c r="EI15" s="1335" t="s">
        <v>333</v>
      </c>
      <c r="EJ15" s="1335" t="s">
        <v>333</v>
      </c>
      <c r="EK15" s="1307"/>
      <c r="EL15" s="1307"/>
      <c r="EM15" s="1335" t="s">
        <v>333</v>
      </c>
      <c r="EN15" s="1362" t="s">
        <v>333</v>
      </c>
      <c r="EO15" s="1307"/>
      <c r="EP15" s="1307"/>
      <c r="EQ15" s="1335" t="s">
        <v>333</v>
      </c>
      <c r="ER15" s="1340" t="s">
        <v>333</v>
      </c>
      <c r="ES15" s="1315"/>
      <c r="ET15" s="1410"/>
      <c r="EU15" s="1322"/>
      <c r="EV15" s="1429"/>
      <c r="EW15" s="1368" t="s">
        <v>333</v>
      </c>
      <c r="EX15" s="1355" t="s">
        <v>333</v>
      </c>
      <c r="EY15" s="1335" t="s">
        <v>333</v>
      </c>
      <c r="EZ15" s="1335" t="s">
        <v>333</v>
      </c>
      <c r="FA15" s="1307"/>
      <c r="FB15" s="1307"/>
      <c r="FC15" s="1335" t="s">
        <v>333</v>
      </c>
      <c r="FD15" s="1362" t="s">
        <v>333</v>
      </c>
      <c r="FE15" s="1307"/>
      <c r="FF15" s="1307"/>
      <c r="FG15" s="1335" t="s">
        <v>333</v>
      </c>
      <c r="FH15" s="1340" t="s">
        <v>333</v>
      </c>
      <c r="FI15" s="1315"/>
      <c r="FJ15" s="1410"/>
      <c r="FK15" s="1322"/>
      <c r="FL15" s="1429"/>
      <c r="FM15" s="1368" t="s">
        <v>333</v>
      </c>
      <c r="FN15" s="1355" t="s">
        <v>333</v>
      </c>
      <c r="FO15" s="1335" t="s">
        <v>333</v>
      </c>
      <c r="FP15" s="1335" t="s">
        <v>333</v>
      </c>
      <c r="FQ15" s="1307"/>
      <c r="FR15" s="1307"/>
      <c r="FS15" s="1335" t="s">
        <v>333</v>
      </c>
      <c r="FT15" s="1362" t="s">
        <v>333</v>
      </c>
      <c r="FU15" s="1307"/>
      <c r="FV15" s="1307"/>
      <c r="FW15" s="1335" t="s">
        <v>333</v>
      </c>
      <c r="FX15" s="1340" t="s">
        <v>333</v>
      </c>
      <c r="FY15" s="1315"/>
      <c r="FZ15" s="1410"/>
      <c r="GA15" s="1322"/>
      <c r="GB15" s="1429"/>
      <c r="GC15" s="1368" t="s">
        <v>333</v>
      </c>
      <c r="GD15" s="1355" t="s">
        <v>333</v>
      </c>
      <c r="GE15" s="1335" t="s">
        <v>333</v>
      </c>
      <c r="GF15" s="1335" t="s">
        <v>333</v>
      </c>
      <c r="GG15" s="1307"/>
      <c r="GH15" s="1307"/>
      <c r="GI15" s="1335" t="s">
        <v>333</v>
      </c>
      <c r="GJ15" s="1362" t="s">
        <v>333</v>
      </c>
      <c r="GK15" s="1307"/>
      <c r="GL15" s="1307"/>
      <c r="GM15" s="1335" t="s">
        <v>333</v>
      </c>
      <c r="GN15" s="1340" t="s">
        <v>333</v>
      </c>
      <c r="GO15" s="1315"/>
      <c r="GP15" s="1410"/>
      <c r="GQ15" s="1322"/>
      <c r="GR15" s="1429"/>
      <c r="GS15" s="1368" t="s">
        <v>333</v>
      </c>
      <c r="GT15" s="1355" t="s">
        <v>333</v>
      </c>
      <c r="GU15" s="1335" t="s">
        <v>333</v>
      </c>
      <c r="GV15" s="1335" t="s">
        <v>333</v>
      </c>
      <c r="GW15" s="1307"/>
      <c r="GX15" s="1307"/>
      <c r="GY15" s="1335" t="s">
        <v>333</v>
      </c>
      <c r="GZ15" s="1362" t="s">
        <v>333</v>
      </c>
      <c r="HA15" s="1307"/>
      <c r="HB15" s="1307"/>
      <c r="HC15" s="1335" t="s">
        <v>333</v>
      </c>
      <c r="HD15" s="1340" t="s">
        <v>333</v>
      </c>
    </row>
    <row r="16" spans="1:212" s="364" customFormat="1" ht="20" customHeight="1">
      <c r="B16" s="365" t="s">
        <v>215</v>
      </c>
      <c r="D16" s="366"/>
      <c r="E16" s="367">
        <f t="shared" si="0"/>
        <v>1100</v>
      </c>
      <c r="F16" s="852">
        <f t="shared" si="0"/>
        <v>220239.74630040381</v>
      </c>
      <c r="G16" s="367">
        <f t="shared" si="0"/>
        <v>822</v>
      </c>
      <c r="H16" s="853">
        <f t="shared" si="0"/>
        <v>159234.79999999999</v>
      </c>
      <c r="I16" s="854">
        <f t="shared" si="18"/>
        <v>0.1388748099341105</v>
      </c>
      <c r="J16" s="370">
        <f t="shared" si="19"/>
        <v>0.14336175753353544</v>
      </c>
      <c r="K16" s="371">
        <f t="shared" si="13"/>
        <v>0.74727272727272731</v>
      </c>
      <c r="L16" s="371">
        <f t="shared" si="13"/>
        <v>0.72300664468985554</v>
      </c>
      <c r="M16" s="368">
        <f t="shared" si="1"/>
        <v>3101</v>
      </c>
      <c r="N16" s="368">
        <f t="shared" si="1"/>
        <v>650268.56000000006</v>
      </c>
      <c r="O16" s="371">
        <f t="shared" si="3"/>
        <v>-0.73492421799419538</v>
      </c>
      <c r="P16" s="372">
        <f t="shared" si="3"/>
        <v>-0.75512455961272373</v>
      </c>
      <c r="Q16" s="368">
        <f t="shared" si="2"/>
        <v>488</v>
      </c>
      <c r="R16" s="368">
        <f t="shared" si="2"/>
        <v>100290</v>
      </c>
      <c r="S16" s="371">
        <f t="shared" si="4"/>
        <v>0.68442622950819676</v>
      </c>
      <c r="T16" s="373">
        <f t="shared" si="4"/>
        <v>0.58774354372320259</v>
      </c>
      <c r="U16" s="374">
        <v>203</v>
      </c>
      <c r="V16" s="852">
        <v>43316.124315287401</v>
      </c>
      <c r="W16" s="367">
        <v>322</v>
      </c>
      <c r="X16" s="853">
        <v>71850.600000000006</v>
      </c>
      <c r="Y16" s="854">
        <f t="shared" si="21"/>
        <v>0.1936259771497294</v>
      </c>
      <c r="Z16" s="370">
        <f t="shared" si="22"/>
        <v>0.20848523466797592</v>
      </c>
      <c r="AA16" s="371">
        <f t="shared" si="14"/>
        <v>1.5862068965517242</v>
      </c>
      <c r="AB16" s="89">
        <f t="shared" si="14"/>
        <v>1.6587495103905692</v>
      </c>
      <c r="AC16" s="368">
        <v>530</v>
      </c>
      <c r="AD16" s="368">
        <v>132560</v>
      </c>
      <c r="AE16" s="371">
        <f t="shared" si="5"/>
        <v>-0.39245283018867927</v>
      </c>
      <c r="AF16" s="372">
        <f t="shared" si="5"/>
        <v>-0.4579767652383826</v>
      </c>
      <c r="AG16" s="368">
        <v>249</v>
      </c>
      <c r="AH16" s="368">
        <f>AG16*230</f>
        <v>57270</v>
      </c>
      <c r="AI16" s="375">
        <f t="shared" si="6"/>
        <v>0.29317269076305219</v>
      </c>
      <c r="AJ16" s="376">
        <f t="shared" si="6"/>
        <v>0.2545940282870614</v>
      </c>
      <c r="AK16" s="374">
        <v>171</v>
      </c>
      <c r="AL16" s="852">
        <v>40536.353605437529</v>
      </c>
      <c r="AM16" s="367">
        <v>266</v>
      </c>
      <c r="AN16" s="853">
        <v>45264.2</v>
      </c>
      <c r="AO16" s="854">
        <f t="shared" si="25"/>
        <v>0.14868641699273338</v>
      </c>
      <c r="AP16" s="370">
        <f t="shared" si="26"/>
        <v>0.1238931803762215</v>
      </c>
      <c r="AQ16" s="371">
        <f t="shared" si="15"/>
        <v>1.5555555555555556</v>
      </c>
      <c r="AR16" s="371">
        <f t="shared" si="15"/>
        <v>1.1166322565808751</v>
      </c>
      <c r="AS16" s="368">
        <v>777</v>
      </c>
      <c r="AT16" s="368">
        <v>182196</v>
      </c>
      <c r="AU16" s="371">
        <f t="shared" si="7"/>
        <v>-0.65765765765765771</v>
      </c>
      <c r="AV16" s="372">
        <f t="shared" si="7"/>
        <v>-0.75156315177062061</v>
      </c>
      <c r="AW16" s="368"/>
      <c r="AX16" s="368"/>
      <c r="AY16" s="371" t="str">
        <f t="shared" si="8"/>
        <v>-</v>
      </c>
      <c r="AZ16" s="376" t="str">
        <f t="shared" si="8"/>
        <v>-</v>
      </c>
      <c r="BA16" s="374">
        <v>124</v>
      </c>
      <c r="BB16" s="852">
        <v>23181.541403388404</v>
      </c>
      <c r="BC16" s="367">
        <v>128</v>
      </c>
      <c r="BD16" s="853">
        <f>BC16*180</f>
        <v>23040</v>
      </c>
      <c r="BE16" s="375">
        <f t="shared" si="28"/>
        <v>0.11884865366759517</v>
      </c>
      <c r="BF16" s="377">
        <f t="shared" si="29"/>
        <v>0.13140184783848524</v>
      </c>
      <c r="BG16" s="371">
        <f t="shared" si="16"/>
        <v>1.032258064516129</v>
      </c>
      <c r="BH16" s="371">
        <f t="shared" si="16"/>
        <v>0.99389421950312085</v>
      </c>
      <c r="BI16" s="368">
        <v>448</v>
      </c>
      <c r="BJ16" s="368">
        <v>84842</v>
      </c>
      <c r="BK16" s="371">
        <f t="shared" si="9"/>
        <v>-0.7142857142857143</v>
      </c>
      <c r="BL16" s="372">
        <f t="shared" si="9"/>
        <v>-0.72843638763819807</v>
      </c>
      <c r="BM16" s="368">
        <v>128</v>
      </c>
      <c r="BN16" s="368">
        <v>23040</v>
      </c>
      <c r="BO16" s="371">
        <f t="shared" si="10"/>
        <v>0</v>
      </c>
      <c r="BP16" s="376">
        <f t="shared" si="10"/>
        <v>0</v>
      </c>
      <c r="BQ16" s="1257">
        <v>28</v>
      </c>
      <c r="BR16" s="1258">
        <v>5313.6475688852224</v>
      </c>
      <c r="BS16" s="1259">
        <v>49</v>
      </c>
      <c r="BT16" s="1260">
        <f>BS16*180</f>
        <v>8820</v>
      </c>
      <c r="BU16" s="1209">
        <f t="shared" si="31"/>
        <v>9.5330739299610889E-2</v>
      </c>
      <c r="BV16" s="1202">
        <f t="shared" si="32"/>
        <v>0.10540152963671127</v>
      </c>
      <c r="BW16" s="1207">
        <f t="shared" si="17"/>
        <v>1.75</v>
      </c>
      <c r="BX16" s="1207">
        <f t="shared" si="17"/>
        <v>1.6598767392189682</v>
      </c>
      <c r="BY16" s="1261">
        <v>101</v>
      </c>
      <c r="BZ16" s="1261">
        <v>17605.86</v>
      </c>
      <c r="CA16" s="1207">
        <f t="shared" si="11"/>
        <v>-0.51485148514851486</v>
      </c>
      <c r="CB16" s="1208">
        <f t="shared" si="11"/>
        <v>-0.49903043645695244</v>
      </c>
      <c r="CC16" s="1261">
        <v>69</v>
      </c>
      <c r="CD16" s="1261">
        <v>12420</v>
      </c>
      <c r="CE16" s="1207">
        <f t="shared" si="12"/>
        <v>-0.28985507246376813</v>
      </c>
      <c r="CF16" s="1210">
        <f t="shared" si="12"/>
        <v>-0.28985507246376813</v>
      </c>
      <c r="CG16" s="1401">
        <v>29</v>
      </c>
      <c r="CH16" s="1411">
        <v>5294.5168777501121</v>
      </c>
      <c r="CI16" s="1397">
        <v>45</v>
      </c>
      <c r="CJ16" s="1430">
        <v>8100</v>
      </c>
      <c r="CK16" s="1402">
        <v>9.5338983050847453E-2</v>
      </c>
      <c r="CL16" s="1388">
        <v>0.10328997704667177</v>
      </c>
      <c r="CM16" s="1399">
        <v>1.5517241379310345</v>
      </c>
      <c r="CN16" s="1399">
        <v>1.5298846310302194</v>
      </c>
      <c r="CO16" s="1398">
        <v>65</v>
      </c>
      <c r="CP16" s="1398">
        <v>11970</v>
      </c>
      <c r="CQ16" s="1399">
        <v>-0.30769230769230771</v>
      </c>
      <c r="CR16" s="1400">
        <v>-0.32330827067669171</v>
      </c>
      <c r="CS16" s="1398">
        <v>34</v>
      </c>
      <c r="CT16" s="1398">
        <v>6120</v>
      </c>
      <c r="CU16" s="1399">
        <v>0.3235294117647059</v>
      </c>
      <c r="CV16" s="1403">
        <v>0.3235294117647059</v>
      </c>
      <c r="CW16" s="1401">
        <v>9</v>
      </c>
      <c r="CX16" s="1411">
        <v>1771.3233058423532</v>
      </c>
      <c r="CY16" s="1397">
        <v>8</v>
      </c>
      <c r="CZ16" s="1430">
        <v>1440</v>
      </c>
      <c r="DA16" s="1402">
        <v>2.6402640264026403E-2</v>
      </c>
      <c r="DB16" s="1388">
        <v>3.0901287553648068E-2</v>
      </c>
      <c r="DC16" s="1399">
        <v>0.88888888888888884</v>
      </c>
      <c r="DD16" s="1399">
        <v>0.81295153473702397</v>
      </c>
      <c r="DE16" s="1398">
        <v>66</v>
      </c>
      <c r="DF16" s="1398">
        <v>14360</v>
      </c>
      <c r="DG16" s="1399">
        <v>-0.87878787878787878</v>
      </c>
      <c r="DH16" s="1400">
        <v>-0.89972144846796653</v>
      </c>
      <c r="DI16" s="1398">
        <v>8</v>
      </c>
      <c r="DJ16" s="1398">
        <v>1440</v>
      </c>
      <c r="DK16" s="1399">
        <v>0</v>
      </c>
      <c r="DL16" s="1403">
        <v>0</v>
      </c>
      <c r="DM16" s="1401">
        <v>40</v>
      </c>
      <c r="DN16" s="1411">
        <v>7506.0983525501315</v>
      </c>
      <c r="DO16" s="1397">
        <v>4</v>
      </c>
      <c r="DP16" s="1430">
        <v>720</v>
      </c>
      <c r="DQ16" s="1402">
        <v>3.9603960396039604E-2</v>
      </c>
      <c r="DR16" s="1388">
        <v>4.3113772455089822E-2</v>
      </c>
      <c r="DS16" s="1399">
        <v>0.1</v>
      </c>
      <c r="DT16" s="1399">
        <v>9.5922004506560493E-2</v>
      </c>
      <c r="DU16" s="1398">
        <v>123</v>
      </c>
      <c r="DV16" s="1398">
        <v>21050</v>
      </c>
      <c r="DW16" s="1399">
        <v>-0.96747967479674801</v>
      </c>
      <c r="DX16" s="1400">
        <v>-0.96579572446555817</v>
      </c>
      <c r="DY16" s="1398"/>
      <c r="DZ16" s="1398"/>
      <c r="EA16" s="1399" t="s">
        <v>333</v>
      </c>
      <c r="EB16" s="1403" t="s">
        <v>333</v>
      </c>
      <c r="EC16" s="1401">
        <v>43</v>
      </c>
      <c r="ED16" s="1411">
        <v>8113.2303401515428</v>
      </c>
      <c r="EE16" s="1397"/>
      <c r="EF16" s="1430">
        <v>0</v>
      </c>
      <c r="EG16" s="1402" t="s">
        <v>333</v>
      </c>
      <c r="EH16" s="1388" t="s">
        <v>333</v>
      </c>
      <c r="EI16" s="1399">
        <v>0</v>
      </c>
      <c r="EJ16" s="1399">
        <v>0</v>
      </c>
      <c r="EK16" s="1398">
        <v>129</v>
      </c>
      <c r="EL16" s="1398">
        <v>24030</v>
      </c>
      <c r="EM16" s="1399">
        <v>-1</v>
      </c>
      <c r="EN16" s="1400">
        <v>-1</v>
      </c>
      <c r="EO16" s="1398"/>
      <c r="EP16" s="1398"/>
      <c r="EQ16" s="1399" t="s">
        <v>333</v>
      </c>
      <c r="ER16" s="1403" t="s">
        <v>333</v>
      </c>
      <c r="ES16" s="1401">
        <v>82</v>
      </c>
      <c r="ET16" s="1411">
        <v>15430.729042770061</v>
      </c>
      <c r="EU16" s="1397"/>
      <c r="EV16" s="1430">
        <v>0</v>
      </c>
      <c r="EW16" s="1402" t="s">
        <v>333</v>
      </c>
      <c r="EX16" s="1388" t="s">
        <v>333</v>
      </c>
      <c r="EY16" s="1399">
        <v>0</v>
      </c>
      <c r="EZ16" s="1399">
        <v>0</v>
      </c>
      <c r="FA16" s="1398">
        <v>95</v>
      </c>
      <c r="FB16" s="1398">
        <v>18394.7</v>
      </c>
      <c r="FC16" s="1399">
        <v>-1</v>
      </c>
      <c r="FD16" s="1400">
        <v>-1</v>
      </c>
      <c r="FE16" s="1398"/>
      <c r="FF16" s="1398"/>
      <c r="FG16" s="1399" t="s">
        <v>333</v>
      </c>
      <c r="FH16" s="1403" t="s">
        <v>333</v>
      </c>
      <c r="FI16" s="1401">
        <v>89</v>
      </c>
      <c r="FJ16" s="1411">
        <v>15975.863809521346</v>
      </c>
      <c r="FK16" s="1397"/>
      <c r="FL16" s="1430">
        <v>0</v>
      </c>
      <c r="FM16" s="1402" t="s">
        <v>333</v>
      </c>
      <c r="FN16" s="1388" t="s">
        <v>333</v>
      </c>
      <c r="FO16" s="1399">
        <v>0</v>
      </c>
      <c r="FP16" s="1399">
        <v>0</v>
      </c>
      <c r="FQ16" s="1398">
        <v>269</v>
      </c>
      <c r="FR16" s="1398">
        <v>48570</v>
      </c>
      <c r="FS16" s="1399">
        <v>-1</v>
      </c>
      <c r="FT16" s="1400">
        <v>-1</v>
      </c>
      <c r="FU16" s="1398"/>
      <c r="FV16" s="1398"/>
      <c r="FW16" s="1399" t="s">
        <v>333</v>
      </c>
      <c r="FX16" s="1403" t="s">
        <v>333</v>
      </c>
      <c r="FY16" s="1401">
        <v>124</v>
      </c>
      <c r="FZ16" s="1411">
        <v>24022.146074138895</v>
      </c>
      <c r="GA16" s="1397"/>
      <c r="GB16" s="1430">
        <v>0</v>
      </c>
      <c r="GC16" s="1402" t="s">
        <v>333</v>
      </c>
      <c r="GD16" s="1388" t="s">
        <v>333</v>
      </c>
      <c r="GE16" s="1399">
        <v>0</v>
      </c>
      <c r="GF16" s="1399">
        <v>0</v>
      </c>
      <c r="GG16" s="1398">
        <v>142</v>
      </c>
      <c r="GH16" s="1398">
        <v>25630</v>
      </c>
      <c r="GI16" s="1399">
        <v>-1</v>
      </c>
      <c r="GJ16" s="1400">
        <v>-1</v>
      </c>
      <c r="GK16" s="1398"/>
      <c r="GL16" s="1398"/>
      <c r="GM16" s="1399" t="s">
        <v>333</v>
      </c>
      <c r="GN16" s="1403" t="s">
        <v>333</v>
      </c>
      <c r="GO16" s="1401">
        <v>158</v>
      </c>
      <c r="GP16" s="1411">
        <v>29778.171604680825</v>
      </c>
      <c r="GQ16" s="1397"/>
      <c r="GR16" s="1430">
        <v>0</v>
      </c>
      <c r="GS16" s="1402" t="s">
        <v>333</v>
      </c>
      <c r="GT16" s="1388" t="s">
        <v>333</v>
      </c>
      <c r="GU16" s="1399">
        <v>0</v>
      </c>
      <c r="GV16" s="1399">
        <v>0</v>
      </c>
      <c r="GW16" s="1398">
        <v>356</v>
      </c>
      <c r="GX16" s="1398">
        <v>69060</v>
      </c>
      <c r="GY16" s="1399">
        <v>-1</v>
      </c>
      <c r="GZ16" s="1400">
        <v>-1</v>
      </c>
      <c r="HA16" s="1398"/>
      <c r="HB16" s="1398"/>
      <c r="HC16" s="1399" t="s">
        <v>333</v>
      </c>
      <c r="HD16" s="1403" t="s">
        <v>333</v>
      </c>
    </row>
    <row r="17" spans="1:212" s="73" customFormat="1" ht="20" customHeight="1">
      <c r="A17" s="83"/>
      <c r="B17" s="378" t="s">
        <v>105</v>
      </c>
      <c r="D17" s="347"/>
      <c r="E17" s="354">
        <f t="shared" si="0"/>
        <v>10323.983999999999</v>
      </c>
      <c r="F17" s="846">
        <f t="shared" si="0"/>
        <v>1859820.5577599998</v>
      </c>
      <c r="G17" s="354">
        <f t="shared" si="0"/>
        <v>1163</v>
      </c>
      <c r="H17" s="847">
        <f t="shared" si="0"/>
        <v>203139.4</v>
      </c>
      <c r="I17" s="848">
        <f t="shared" si="18"/>
        <v>0.19648589288731205</v>
      </c>
      <c r="J17" s="356">
        <f t="shared" si="19"/>
        <v>0.18288980429094565</v>
      </c>
      <c r="K17" s="357">
        <f t="shared" si="13"/>
        <v>0.11265031019032964</v>
      </c>
      <c r="L17" s="357">
        <f t="shared" si="13"/>
        <v>0.10922526861659418</v>
      </c>
      <c r="M17" s="355">
        <f t="shared" si="1"/>
        <v>2745</v>
      </c>
      <c r="N17" s="355">
        <f t="shared" si="1"/>
        <v>389354.7</v>
      </c>
      <c r="O17" s="357">
        <f t="shared" si="3"/>
        <v>-0.57632058287795995</v>
      </c>
      <c r="P17" s="361">
        <f t="shared" si="3"/>
        <v>-0.47826647527306082</v>
      </c>
      <c r="Q17" s="355">
        <f t="shared" si="2"/>
        <v>808</v>
      </c>
      <c r="R17" s="355">
        <f t="shared" si="2"/>
        <v>130010</v>
      </c>
      <c r="S17" s="357">
        <f t="shared" si="4"/>
        <v>0.43935643564356436</v>
      </c>
      <c r="T17" s="379">
        <f t="shared" si="4"/>
        <v>0.56249057764787325</v>
      </c>
      <c r="U17" s="360">
        <v>1458</v>
      </c>
      <c r="V17" s="855">
        <v>282767.65953019616</v>
      </c>
      <c r="W17" s="354">
        <f>SUM(W18:W30)</f>
        <v>342</v>
      </c>
      <c r="X17" s="856">
        <f>SUM(X18:X30)</f>
        <v>61138.999999999993</v>
      </c>
      <c r="Y17" s="848">
        <f t="shared" si="21"/>
        <v>0.20565243535778713</v>
      </c>
      <c r="Z17" s="356">
        <f t="shared" si="22"/>
        <v>0.17740392929725537</v>
      </c>
      <c r="AA17" s="357">
        <f t="shared" si="14"/>
        <v>0.23456790123456789</v>
      </c>
      <c r="AB17" s="89">
        <f t="shared" si="14"/>
        <v>0.21621638097362081</v>
      </c>
      <c r="AC17" s="355">
        <v>389</v>
      </c>
      <c r="AD17" s="355">
        <v>67270</v>
      </c>
      <c r="AE17" s="357">
        <f t="shared" si="5"/>
        <v>-0.12082262210796915</v>
      </c>
      <c r="AF17" s="361">
        <f t="shared" si="5"/>
        <v>-9.1140181358703845E-2</v>
      </c>
      <c r="AG17" s="355">
        <f>SUM(AG18:AG30)</f>
        <v>389</v>
      </c>
      <c r="AH17" s="360">
        <f>SUM(AH18:AH30)</f>
        <v>66260</v>
      </c>
      <c r="AI17" s="362">
        <f t="shared" si="6"/>
        <v>-0.12082262210796915</v>
      </c>
      <c r="AJ17" s="363">
        <f t="shared" si="6"/>
        <v>-7.728644732870521E-2</v>
      </c>
      <c r="AK17" s="360">
        <v>1344</v>
      </c>
      <c r="AL17" s="855">
        <v>291861.74595915014</v>
      </c>
      <c r="AM17" s="354">
        <f>SUM(AM18:AM30)</f>
        <v>425</v>
      </c>
      <c r="AN17" s="856">
        <f>SUM(AN18:AN30)</f>
        <v>82150.399999999994</v>
      </c>
      <c r="AO17" s="848">
        <f t="shared" si="25"/>
        <v>0.23756288429290107</v>
      </c>
      <c r="AP17" s="356">
        <f t="shared" si="26"/>
        <v>0.22485483727048633</v>
      </c>
      <c r="AQ17" s="357">
        <f t="shared" si="15"/>
        <v>0.31622023809523808</v>
      </c>
      <c r="AR17" s="357">
        <f t="shared" si="15"/>
        <v>0.28147025479487819</v>
      </c>
      <c r="AS17" s="355">
        <v>257</v>
      </c>
      <c r="AT17" s="355">
        <v>44640</v>
      </c>
      <c r="AU17" s="357">
        <f t="shared" si="7"/>
        <v>0.65369649805447472</v>
      </c>
      <c r="AV17" s="361">
        <f t="shared" si="7"/>
        <v>0.84028673835125434</v>
      </c>
      <c r="AW17" s="355"/>
      <c r="AX17" s="360"/>
      <c r="AY17" s="357" t="str">
        <f t="shared" si="8"/>
        <v>-</v>
      </c>
      <c r="AZ17" s="363" t="str">
        <f t="shared" si="8"/>
        <v>-</v>
      </c>
      <c r="BA17" s="360">
        <v>968.83199999999988</v>
      </c>
      <c r="BB17" s="855">
        <v>164488.15465360816</v>
      </c>
      <c r="BC17" s="354">
        <f>SUM(BC18:BC33)</f>
        <v>238</v>
      </c>
      <c r="BD17" s="856">
        <f>SUM(BD18:BD33)</f>
        <v>36510</v>
      </c>
      <c r="BE17" s="362">
        <f t="shared" si="28"/>
        <v>0.22098421541318478</v>
      </c>
      <c r="BF17" s="357">
        <f t="shared" si="29"/>
        <v>0.20822402190030798</v>
      </c>
      <c r="BG17" s="357">
        <f t="shared" si="16"/>
        <v>0.24565662571013347</v>
      </c>
      <c r="BH17" s="357">
        <f t="shared" si="16"/>
        <v>0.22196127178206584</v>
      </c>
      <c r="BI17" s="355">
        <v>196</v>
      </c>
      <c r="BJ17" s="355">
        <v>24850</v>
      </c>
      <c r="BK17" s="357">
        <f t="shared" si="9"/>
        <v>0.21428571428571427</v>
      </c>
      <c r="BL17" s="361">
        <f t="shared" si="9"/>
        <v>0.46921529175050303</v>
      </c>
      <c r="BM17" s="355">
        <v>238</v>
      </c>
      <c r="BN17" s="360">
        <v>36510</v>
      </c>
      <c r="BO17" s="357">
        <f t="shared" si="10"/>
        <v>0</v>
      </c>
      <c r="BP17" s="363">
        <f t="shared" si="10"/>
        <v>0</v>
      </c>
      <c r="BQ17" s="1247">
        <v>708.4799999999999</v>
      </c>
      <c r="BR17" s="1262">
        <v>123883.89760600975</v>
      </c>
      <c r="BS17" s="1249">
        <f>SUM(BS18:BS33)</f>
        <v>84</v>
      </c>
      <c r="BT17" s="1263">
        <f>SUM(BT18:BT33)</f>
        <v>12980</v>
      </c>
      <c r="BU17" s="1196">
        <f t="shared" si="31"/>
        <v>0.16342412451361868</v>
      </c>
      <c r="BV17" s="1194">
        <f t="shared" si="32"/>
        <v>0.15511472275334609</v>
      </c>
      <c r="BW17" s="1194">
        <f t="shared" si="17"/>
        <v>0.11856368563685639</v>
      </c>
      <c r="BX17" s="1194">
        <f t="shared" si="17"/>
        <v>0.10477552168467071</v>
      </c>
      <c r="BY17" s="1251">
        <f>SUM(BY18:BY33)</f>
        <v>138</v>
      </c>
      <c r="BZ17" s="1251">
        <f>SUM(BZ18:BZ33)</f>
        <v>17645</v>
      </c>
      <c r="CA17" s="1194">
        <f t="shared" si="11"/>
        <v>-0.39130434782608697</v>
      </c>
      <c r="CB17" s="1195">
        <f t="shared" si="11"/>
        <v>-0.26438084443185039</v>
      </c>
      <c r="CC17" s="1251">
        <v>127</v>
      </c>
      <c r="CD17" s="1251">
        <v>19680</v>
      </c>
      <c r="CE17" s="1194">
        <f t="shared" si="12"/>
        <v>-0.33858267716535434</v>
      </c>
      <c r="CF17" s="1197">
        <f t="shared" si="12"/>
        <v>-0.34044715447154472</v>
      </c>
      <c r="CG17" s="1378">
        <v>730.36799999999994</v>
      </c>
      <c r="CH17" s="1412">
        <v>123437.87920697403</v>
      </c>
      <c r="CI17" s="1374">
        <v>58</v>
      </c>
      <c r="CJ17" s="1431">
        <v>8120</v>
      </c>
      <c r="CK17" s="1379">
        <v>0.1228813559322034</v>
      </c>
      <c r="CL17" s="1376">
        <v>0.10354501402703392</v>
      </c>
      <c r="CM17" s="1376">
        <v>7.9412022432527166E-2</v>
      </c>
      <c r="CN17" s="1376">
        <v>6.5782076394757388E-2</v>
      </c>
      <c r="CO17" s="1375">
        <v>144</v>
      </c>
      <c r="CP17" s="1375">
        <v>19859</v>
      </c>
      <c r="CQ17" s="1376">
        <v>-0.59722222222222221</v>
      </c>
      <c r="CR17" s="1377">
        <v>-0.59111737751145577</v>
      </c>
      <c r="CS17" s="1375">
        <v>38</v>
      </c>
      <c r="CT17" s="1375">
        <v>5320</v>
      </c>
      <c r="CU17" s="1376">
        <v>0.52631578947368418</v>
      </c>
      <c r="CV17" s="1380">
        <v>0.52631578947368418</v>
      </c>
      <c r="CW17" s="1378">
        <v>332.35199999999998</v>
      </c>
      <c r="CX17" s="1412">
        <v>57815.992702694399</v>
      </c>
      <c r="CY17" s="1374">
        <v>16</v>
      </c>
      <c r="CZ17" s="1431">
        <v>2240</v>
      </c>
      <c r="DA17" s="1379">
        <v>5.2805280528052806E-2</v>
      </c>
      <c r="DB17" s="1376">
        <v>4.8068669527896998E-2</v>
      </c>
      <c r="DC17" s="1376">
        <v>4.8141729250914693E-2</v>
      </c>
      <c r="DD17" s="1376">
        <v>3.8743605277499787E-2</v>
      </c>
      <c r="DE17" s="1375">
        <v>217</v>
      </c>
      <c r="DF17" s="1375">
        <v>30994</v>
      </c>
      <c r="DG17" s="1376">
        <v>-0.92626728110599077</v>
      </c>
      <c r="DH17" s="1377">
        <v>-0.92772794734464736</v>
      </c>
      <c r="DI17" s="1375">
        <v>16</v>
      </c>
      <c r="DJ17" s="1375">
        <v>2240</v>
      </c>
      <c r="DK17" s="1376">
        <v>0</v>
      </c>
      <c r="DL17" s="1380">
        <v>0</v>
      </c>
      <c r="DM17" s="1378">
        <v>516.67199999999991</v>
      </c>
      <c r="DN17" s="1412">
        <v>87499.660795441523</v>
      </c>
      <c r="DO17" s="1374">
        <v>0</v>
      </c>
      <c r="DP17" s="1431">
        <v>0</v>
      </c>
      <c r="DQ17" s="1379">
        <v>0</v>
      </c>
      <c r="DR17" s="1376">
        <v>0</v>
      </c>
      <c r="DS17" s="1376">
        <v>0</v>
      </c>
      <c r="DT17" s="1376">
        <v>0</v>
      </c>
      <c r="DU17" s="1375">
        <v>116</v>
      </c>
      <c r="DV17" s="1375">
        <v>16480</v>
      </c>
      <c r="DW17" s="1376">
        <v>-1</v>
      </c>
      <c r="DX17" s="1377">
        <v>-1</v>
      </c>
      <c r="DY17" s="1375"/>
      <c r="DZ17" s="1375"/>
      <c r="EA17" s="1376" t="s">
        <v>333</v>
      </c>
      <c r="EB17" s="1380" t="s">
        <v>333</v>
      </c>
      <c r="EC17" s="1378">
        <v>628.99199999999996</v>
      </c>
      <c r="ED17" s="1412">
        <v>107357.77228481608</v>
      </c>
      <c r="EE17" s="1374">
        <v>0</v>
      </c>
      <c r="EF17" s="1431">
        <v>0</v>
      </c>
      <c r="EG17" s="1379" t="s">
        <v>333</v>
      </c>
      <c r="EH17" s="1376" t="s">
        <v>333</v>
      </c>
      <c r="EI17" s="1376">
        <v>0</v>
      </c>
      <c r="EJ17" s="1376">
        <v>0</v>
      </c>
      <c r="EK17" s="1375">
        <v>174</v>
      </c>
      <c r="EL17" s="1375">
        <v>23544</v>
      </c>
      <c r="EM17" s="1376">
        <v>-1</v>
      </c>
      <c r="EN17" s="1377">
        <v>-1</v>
      </c>
      <c r="EO17" s="1375"/>
      <c r="EP17" s="1375"/>
      <c r="EQ17" s="1376" t="s">
        <v>333</v>
      </c>
      <c r="ER17" s="1380" t="s">
        <v>333</v>
      </c>
      <c r="ES17" s="1378">
        <v>596.73599999999999</v>
      </c>
      <c r="ET17" s="1412">
        <v>102093.03972081379</v>
      </c>
      <c r="EU17" s="1374">
        <v>0</v>
      </c>
      <c r="EV17" s="1431">
        <v>0</v>
      </c>
      <c r="EW17" s="1379" t="s">
        <v>333</v>
      </c>
      <c r="EX17" s="1376" t="s">
        <v>333</v>
      </c>
      <c r="EY17" s="1376">
        <v>0</v>
      </c>
      <c r="EZ17" s="1376">
        <v>0</v>
      </c>
      <c r="FA17" s="1375">
        <v>100</v>
      </c>
      <c r="FB17" s="1375">
        <v>12908</v>
      </c>
      <c r="FC17" s="1376">
        <v>-1</v>
      </c>
      <c r="FD17" s="1377">
        <v>-1</v>
      </c>
      <c r="FE17" s="1375"/>
      <c r="FF17" s="1375"/>
      <c r="FG17" s="1376" t="s">
        <v>333</v>
      </c>
      <c r="FH17" s="1380" t="s">
        <v>333</v>
      </c>
      <c r="FI17" s="1378">
        <v>712.51199999999994</v>
      </c>
      <c r="FJ17" s="1412">
        <v>116743.02867375597</v>
      </c>
      <c r="FK17" s="1374">
        <v>0</v>
      </c>
      <c r="FL17" s="1431">
        <v>0</v>
      </c>
      <c r="FM17" s="1379" t="s">
        <v>333</v>
      </c>
      <c r="FN17" s="1376" t="s">
        <v>333</v>
      </c>
      <c r="FO17" s="1376">
        <v>0</v>
      </c>
      <c r="FP17" s="1376">
        <v>0</v>
      </c>
      <c r="FQ17" s="1375">
        <v>209</v>
      </c>
      <c r="FR17" s="1375">
        <v>27109</v>
      </c>
      <c r="FS17" s="1376">
        <v>-1</v>
      </c>
      <c r="FT17" s="1377">
        <v>-1</v>
      </c>
      <c r="FU17" s="1375"/>
      <c r="FV17" s="1375"/>
      <c r="FW17" s="1376" t="s">
        <v>333</v>
      </c>
      <c r="FX17" s="1380" t="s">
        <v>333</v>
      </c>
      <c r="FY17" s="1378">
        <v>974.01599999999996</v>
      </c>
      <c r="FZ17" s="1412">
        <v>170452.79301302036</v>
      </c>
      <c r="GA17" s="1374">
        <v>0</v>
      </c>
      <c r="GB17" s="1431">
        <v>0</v>
      </c>
      <c r="GC17" s="1379" t="s">
        <v>333</v>
      </c>
      <c r="GD17" s="1376" t="s">
        <v>333</v>
      </c>
      <c r="GE17" s="1376">
        <v>0</v>
      </c>
      <c r="GF17" s="1376">
        <v>0</v>
      </c>
      <c r="GG17" s="1375">
        <v>228</v>
      </c>
      <c r="GH17" s="1375">
        <v>30835</v>
      </c>
      <c r="GI17" s="1376">
        <v>-1</v>
      </c>
      <c r="GJ17" s="1377">
        <v>-1</v>
      </c>
      <c r="GK17" s="1375"/>
      <c r="GL17" s="1375"/>
      <c r="GM17" s="1376" t="s">
        <v>333</v>
      </c>
      <c r="GN17" s="1380" t="s">
        <v>333</v>
      </c>
      <c r="GO17" s="1378">
        <v>1353.0239999999999</v>
      </c>
      <c r="GP17" s="1412">
        <v>231418.93361351953</v>
      </c>
      <c r="GQ17" s="1374">
        <v>0</v>
      </c>
      <c r="GR17" s="1431">
        <v>0</v>
      </c>
      <c r="GS17" s="1379" t="s">
        <v>333</v>
      </c>
      <c r="GT17" s="1376" t="s">
        <v>333</v>
      </c>
      <c r="GU17" s="1376">
        <v>0</v>
      </c>
      <c r="GV17" s="1376">
        <v>0</v>
      </c>
      <c r="GW17" s="1375">
        <v>577</v>
      </c>
      <c r="GX17" s="1375">
        <v>73220.700000000012</v>
      </c>
      <c r="GY17" s="1376">
        <v>-1</v>
      </c>
      <c r="GZ17" s="1377">
        <v>-1</v>
      </c>
      <c r="HA17" s="1375"/>
      <c r="HB17" s="1375"/>
      <c r="HC17" s="1376" t="s">
        <v>333</v>
      </c>
      <c r="HD17" s="1380" t="s">
        <v>333</v>
      </c>
    </row>
    <row r="18" spans="1:212" s="83" customFormat="1" ht="20" customHeight="1">
      <c r="B18" s="84"/>
      <c r="C18" s="84" t="s">
        <v>106</v>
      </c>
      <c r="E18" s="85">
        <f t="shared" si="0"/>
        <v>0</v>
      </c>
      <c r="F18" s="849">
        <f t="shared" si="0"/>
        <v>0</v>
      </c>
      <c r="G18" s="85">
        <f t="shared" si="0"/>
        <v>798</v>
      </c>
      <c r="H18" s="850">
        <f t="shared" si="0"/>
        <v>136428.1</v>
      </c>
      <c r="I18" s="851">
        <f t="shared" si="18"/>
        <v>0.13482007095793208</v>
      </c>
      <c r="J18" s="88">
        <f t="shared" si="19"/>
        <v>0.12282850352410986</v>
      </c>
      <c r="K18" s="89" t="str">
        <f t="shared" si="13"/>
        <v>-</v>
      </c>
      <c r="L18" s="89" t="str">
        <f t="shared" si="13"/>
        <v>-</v>
      </c>
      <c r="M18" s="86">
        <f t="shared" si="1"/>
        <v>2388</v>
      </c>
      <c r="N18" s="86">
        <f t="shared" si="1"/>
        <v>330566</v>
      </c>
      <c r="O18" s="89">
        <f t="shared" si="3"/>
        <v>-0.66582914572864327</v>
      </c>
      <c r="P18" s="314">
        <f t="shared" si="3"/>
        <v>-0.5872893764028968</v>
      </c>
      <c r="Q18" s="86">
        <f t="shared" si="2"/>
        <v>536</v>
      </c>
      <c r="R18" s="86">
        <f t="shared" si="2"/>
        <v>87200</v>
      </c>
      <c r="S18" s="89">
        <f t="shared" si="4"/>
        <v>0.48880597014925375</v>
      </c>
      <c r="T18" s="90">
        <f t="shared" si="4"/>
        <v>0.56454243119266057</v>
      </c>
      <c r="U18" s="91"/>
      <c r="V18" s="849"/>
      <c r="W18" s="85">
        <v>259</v>
      </c>
      <c r="X18" s="850">
        <v>42778.1</v>
      </c>
      <c r="Y18" s="851">
        <f t="shared" si="21"/>
        <v>0.15574263379434755</v>
      </c>
      <c r="Z18" s="88">
        <f t="shared" si="22"/>
        <v>0.12412703884379726</v>
      </c>
      <c r="AA18" s="89" t="str">
        <f t="shared" si="14"/>
        <v>-</v>
      </c>
      <c r="AB18" s="89" t="str">
        <f t="shared" si="14"/>
        <v>-</v>
      </c>
      <c r="AC18" s="86">
        <v>364</v>
      </c>
      <c r="AD18" s="86">
        <v>63000</v>
      </c>
      <c r="AE18" s="89">
        <f t="shared" si="5"/>
        <v>-0.28846153846153844</v>
      </c>
      <c r="AF18" s="314">
        <f t="shared" si="5"/>
        <v>-0.3209825396825397</v>
      </c>
      <c r="AG18" s="86">
        <v>313</v>
      </c>
      <c r="AH18" s="86">
        <f>AG18*170</f>
        <v>53210</v>
      </c>
      <c r="AI18" s="315">
        <f t="shared" si="6"/>
        <v>-0.17252396166134185</v>
      </c>
      <c r="AJ18" s="92">
        <f t="shared" si="6"/>
        <v>-0.19605149408006017</v>
      </c>
      <c r="AK18" s="91"/>
      <c r="AL18" s="849"/>
      <c r="AM18" s="85">
        <v>332</v>
      </c>
      <c r="AN18" s="850">
        <v>62460</v>
      </c>
      <c r="AO18" s="851">
        <f t="shared" si="25"/>
        <v>0.18557853549468978</v>
      </c>
      <c r="AP18" s="88">
        <f t="shared" si="26"/>
        <v>0.17096000915290219</v>
      </c>
      <c r="AQ18" s="89" t="str">
        <f t="shared" si="15"/>
        <v>-</v>
      </c>
      <c r="AR18" s="89" t="str">
        <f t="shared" si="15"/>
        <v>-</v>
      </c>
      <c r="AS18" s="86">
        <v>222</v>
      </c>
      <c r="AT18" s="86">
        <v>38990</v>
      </c>
      <c r="AU18" s="89">
        <f t="shared" si="7"/>
        <v>0.49549549549549549</v>
      </c>
      <c r="AV18" s="314">
        <f t="shared" si="7"/>
        <v>0.60194921774814059</v>
      </c>
      <c r="AW18" s="86"/>
      <c r="AX18" s="86"/>
      <c r="AY18" s="89" t="str">
        <f t="shared" si="8"/>
        <v>-</v>
      </c>
      <c r="AZ18" s="92" t="str">
        <f t="shared" si="8"/>
        <v>-</v>
      </c>
      <c r="BA18" s="91"/>
      <c r="BB18" s="849"/>
      <c r="BC18" s="85">
        <v>157</v>
      </c>
      <c r="BD18" s="850">
        <f>BC18*150</f>
        <v>23550</v>
      </c>
      <c r="BE18" s="315">
        <f t="shared" si="28"/>
        <v>0.1457753017641597</v>
      </c>
      <c r="BF18" s="93">
        <f t="shared" si="29"/>
        <v>0.13431048249116004</v>
      </c>
      <c r="BG18" s="89" t="str">
        <f t="shared" si="16"/>
        <v>-</v>
      </c>
      <c r="BH18" s="89" t="str">
        <f t="shared" si="16"/>
        <v>-</v>
      </c>
      <c r="BI18" s="86">
        <v>189</v>
      </c>
      <c r="BJ18" s="86">
        <v>23970</v>
      </c>
      <c r="BK18" s="89">
        <f t="shared" si="9"/>
        <v>-0.1693121693121693</v>
      </c>
      <c r="BL18" s="314">
        <f t="shared" si="9"/>
        <v>-1.7521902377972465E-2</v>
      </c>
      <c r="BM18" s="86">
        <v>157</v>
      </c>
      <c r="BN18" s="86">
        <v>23550</v>
      </c>
      <c r="BO18" s="89">
        <f t="shared" si="10"/>
        <v>0</v>
      </c>
      <c r="BP18" s="92">
        <f t="shared" si="10"/>
        <v>0</v>
      </c>
      <c r="BQ18" s="1252"/>
      <c r="BR18" s="1253"/>
      <c r="BS18" s="1254">
        <v>32</v>
      </c>
      <c r="BT18" s="1255">
        <f>BS18*160</f>
        <v>5120</v>
      </c>
      <c r="BU18" s="1189">
        <f t="shared" si="31"/>
        <v>6.2256809338521402E-2</v>
      </c>
      <c r="BV18" s="1173">
        <f t="shared" si="32"/>
        <v>6.1185468451242828E-2</v>
      </c>
      <c r="BW18" s="1154" t="str">
        <f t="shared" si="17"/>
        <v>-</v>
      </c>
      <c r="BX18" s="1154" t="str">
        <f t="shared" si="17"/>
        <v>-</v>
      </c>
      <c r="BY18" s="1256">
        <v>112</v>
      </c>
      <c r="BZ18" s="1256">
        <v>13986</v>
      </c>
      <c r="CA18" s="1154">
        <f t="shared" si="11"/>
        <v>-0.7142857142857143</v>
      </c>
      <c r="CB18" s="1181">
        <f t="shared" si="11"/>
        <v>-0.63391963391963391</v>
      </c>
      <c r="CC18" s="1256">
        <v>60</v>
      </c>
      <c r="CD18" s="1256">
        <v>9600</v>
      </c>
      <c r="CE18" s="1154">
        <f t="shared" si="12"/>
        <v>-0.46666666666666667</v>
      </c>
      <c r="CF18" s="1159">
        <f t="shared" si="12"/>
        <v>-0.46666666666666667</v>
      </c>
      <c r="CG18" s="1315"/>
      <c r="CH18" s="1410"/>
      <c r="CI18" s="1322">
        <v>18</v>
      </c>
      <c r="CJ18" s="1429">
        <v>2520</v>
      </c>
      <c r="CK18" s="1368">
        <v>3.8135593220338986E-2</v>
      </c>
      <c r="CL18" s="1354">
        <v>3.2134659525631215E-2</v>
      </c>
      <c r="CM18" s="1335" t="s">
        <v>333</v>
      </c>
      <c r="CN18" s="1335" t="s">
        <v>333</v>
      </c>
      <c r="CO18" s="1307">
        <v>134</v>
      </c>
      <c r="CP18" s="1307">
        <v>18220</v>
      </c>
      <c r="CQ18" s="1335">
        <v>-0.86567164179104472</v>
      </c>
      <c r="CR18" s="1362">
        <v>-0.86169045005488476</v>
      </c>
      <c r="CS18" s="1307">
        <v>6</v>
      </c>
      <c r="CT18" s="1307">
        <v>840</v>
      </c>
      <c r="CU18" s="1335">
        <v>2</v>
      </c>
      <c r="CV18" s="1340">
        <v>2</v>
      </c>
      <c r="CW18" s="1315"/>
      <c r="CX18" s="1410"/>
      <c r="CY18" s="1322"/>
      <c r="CZ18" s="1429">
        <v>0</v>
      </c>
      <c r="DA18" s="1368">
        <v>0</v>
      </c>
      <c r="DB18" s="1354">
        <v>0</v>
      </c>
      <c r="DC18" s="1335" t="s">
        <v>333</v>
      </c>
      <c r="DD18" s="1335" t="s">
        <v>333</v>
      </c>
      <c r="DE18" s="1307">
        <v>212</v>
      </c>
      <c r="DF18" s="1307">
        <v>30150</v>
      </c>
      <c r="DG18" s="1335">
        <v>-1</v>
      </c>
      <c r="DH18" s="1362">
        <v>-1</v>
      </c>
      <c r="DI18" s="1307"/>
      <c r="DJ18" s="1307">
        <v>0</v>
      </c>
      <c r="DK18" s="1335" t="s">
        <v>333</v>
      </c>
      <c r="DL18" s="1340" t="s">
        <v>333</v>
      </c>
      <c r="DM18" s="1315"/>
      <c r="DN18" s="1410"/>
      <c r="DO18" s="1322"/>
      <c r="DP18" s="1429">
        <v>0</v>
      </c>
      <c r="DQ18" s="1368">
        <v>0</v>
      </c>
      <c r="DR18" s="1354">
        <v>0</v>
      </c>
      <c r="DS18" s="1335" t="s">
        <v>333</v>
      </c>
      <c r="DT18" s="1335" t="s">
        <v>333</v>
      </c>
      <c r="DU18" s="1307">
        <v>110</v>
      </c>
      <c r="DV18" s="1307">
        <v>15540</v>
      </c>
      <c r="DW18" s="1335">
        <v>-1</v>
      </c>
      <c r="DX18" s="1362">
        <v>-1</v>
      </c>
      <c r="DY18" s="1307"/>
      <c r="DZ18" s="1307"/>
      <c r="EA18" s="1335" t="s">
        <v>333</v>
      </c>
      <c r="EB18" s="1340" t="s">
        <v>333</v>
      </c>
      <c r="EC18" s="1315"/>
      <c r="ED18" s="1410"/>
      <c r="EE18" s="1322"/>
      <c r="EF18" s="1429"/>
      <c r="EG18" s="1368" t="s">
        <v>333</v>
      </c>
      <c r="EH18" s="1354" t="s">
        <v>333</v>
      </c>
      <c r="EI18" s="1335" t="s">
        <v>333</v>
      </c>
      <c r="EJ18" s="1335" t="s">
        <v>333</v>
      </c>
      <c r="EK18" s="1307">
        <v>155</v>
      </c>
      <c r="EL18" s="1307">
        <v>20420</v>
      </c>
      <c r="EM18" s="1335">
        <v>-1</v>
      </c>
      <c r="EN18" s="1362">
        <v>-1</v>
      </c>
      <c r="EO18" s="1307"/>
      <c r="EP18" s="1307"/>
      <c r="EQ18" s="1335" t="s">
        <v>333</v>
      </c>
      <c r="ER18" s="1340" t="s">
        <v>333</v>
      </c>
      <c r="ES18" s="1315"/>
      <c r="ET18" s="1410"/>
      <c r="EU18" s="1322"/>
      <c r="EV18" s="1429"/>
      <c r="EW18" s="1368" t="s">
        <v>333</v>
      </c>
      <c r="EX18" s="1354" t="s">
        <v>333</v>
      </c>
      <c r="EY18" s="1335" t="s">
        <v>333</v>
      </c>
      <c r="EZ18" s="1335" t="s">
        <v>333</v>
      </c>
      <c r="FA18" s="1307">
        <v>86</v>
      </c>
      <c r="FB18" s="1307">
        <v>10590</v>
      </c>
      <c r="FC18" s="1335">
        <v>-1</v>
      </c>
      <c r="FD18" s="1362">
        <v>-1</v>
      </c>
      <c r="FE18" s="1307"/>
      <c r="FF18" s="1307"/>
      <c r="FG18" s="1335" t="s">
        <v>333</v>
      </c>
      <c r="FH18" s="1340" t="s">
        <v>333</v>
      </c>
      <c r="FI18" s="1315"/>
      <c r="FJ18" s="1410"/>
      <c r="FK18" s="1322"/>
      <c r="FL18" s="1429"/>
      <c r="FM18" s="1368" t="s">
        <v>333</v>
      </c>
      <c r="FN18" s="1354" t="s">
        <v>333</v>
      </c>
      <c r="FO18" s="1335" t="s">
        <v>333</v>
      </c>
      <c r="FP18" s="1335" t="s">
        <v>333</v>
      </c>
      <c r="FQ18" s="1307">
        <v>185</v>
      </c>
      <c r="FR18" s="1307">
        <v>23280</v>
      </c>
      <c r="FS18" s="1335">
        <v>-1</v>
      </c>
      <c r="FT18" s="1362">
        <v>-1</v>
      </c>
      <c r="FU18" s="1307"/>
      <c r="FV18" s="1307"/>
      <c r="FW18" s="1335" t="s">
        <v>333</v>
      </c>
      <c r="FX18" s="1340" t="s">
        <v>333</v>
      </c>
      <c r="FY18" s="1315"/>
      <c r="FZ18" s="1410"/>
      <c r="GA18" s="1322"/>
      <c r="GB18" s="1429"/>
      <c r="GC18" s="1368" t="s">
        <v>333</v>
      </c>
      <c r="GD18" s="1354" t="s">
        <v>333</v>
      </c>
      <c r="GE18" s="1335" t="s">
        <v>333</v>
      </c>
      <c r="GF18" s="1335" t="s">
        <v>333</v>
      </c>
      <c r="GG18" s="1307">
        <v>185</v>
      </c>
      <c r="GH18" s="1307">
        <v>23305</v>
      </c>
      <c r="GI18" s="1335">
        <v>-1</v>
      </c>
      <c r="GJ18" s="1362">
        <v>-1</v>
      </c>
      <c r="GK18" s="1307"/>
      <c r="GL18" s="1307"/>
      <c r="GM18" s="1335" t="s">
        <v>333</v>
      </c>
      <c r="GN18" s="1340" t="s">
        <v>333</v>
      </c>
      <c r="GO18" s="1315"/>
      <c r="GP18" s="1410"/>
      <c r="GQ18" s="1322"/>
      <c r="GR18" s="1429"/>
      <c r="GS18" s="1368" t="s">
        <v>333</v>
      </c>
      <c r="GT18" s="1354" t="s">
        <v>333</v>
      </c>
      <c r="GU18" s="1335" t="s">
        <v>333</v>
      </c>
      <c r="GV18" s="1335" t="s">
        <v>333</v>
      </c>
      <c r="GW18" s="1307">
        <v>434</v>
      </c>
      <c r="GX18" s="1307">
        <v>49115</v>
      </c>
      <c r="GY18" s="1335">
        <v>-1</v>
      </c>
      <c r="GZ18" s="1362">
        <v>-1</v>
      </c>
      <c r="HA18" s="1307"/>
      <c r="HB18" s="1307"/>
      <c r="HC18" s="1335" t="s">
        <v>333</v>
      </c>
      <c r="HD18" s="1340" t="s">
        <v>333</v>
      </c>
    </row>
    <row r="19" spans="1:212" s="83" customFormat="1" ht="20" customHeight="1">
      <c r="B19" s="84"/>
      <c r="C19" s="84" t="s">
        <v>107</v>
      </c>
      <c r="E19" s="85">
        <f t="shared" si="0"/>
        <v>0</v>
      </c>
      <c r="F19" s="849">
        <f t="shared" si="0"/>
        <v>0</v>
      </c>
      <c r="G19" s="85">
        <f t="shared" si="0"/>
        <v>166</v>
      </c>
      <c r="H19" s="850">
        <f t="shared" si="0"/>
        <v>32329.5</v>
      </c>
      <c r="I19" s="851">
        <f t="shared" si="18"/>
        <v>2.8045277918567327E-2</v>
      </c>
      <c r="J19" s="88">
        <f t="shared" si="19"/>
        <v>2.9106790350981283E-2</v>
      </c>
      <c r="K19" s="89" t="str">
        <f t="shared" si="13"/>
        <v>-</v>
      </c>
      <c r="L19" s="89" t="str">
        <f t="shared" si="13"/>
        <v>-</v>
      </c>
      <c r="M19" s="86">
        <f t="shared" si="1"/>
        <v>201</v>
      </c>
      <c r="N19" s="86">
        <f t="shared" si="1"/>
        <v>33688</v>
      </c>
      <c r="O19" s="89">
        <f t="shared" si="3"/>
        <v>-0.17412935323383086</v>
      </c>
      <c r="P19" s="314">
        <f t="shared" si="3"/>
        <v>-4.0325932082640702E-2</v>
      </c>
      <c r="Q19" s="86">
        <f t="shared" si="2"/>
        <v>132</v>
      </c>
      <c r="R19" s="86">
        <f t="shared" si="2"/>
        <v>21330</v>
      </c>
      <c r="S19" s="89">
        <f t="shared" si="4"/>
        <v>0.25757575757575757</v>
      </c>
      <c r="T19" s="90">
        <f t="shared" si="4"/>
        <v>0.5156821378340366</v>
      </c>
      <c r="U19" s="91"/>
      <c r="V19" s="849"/>
      <c r="W19" s="85">
        <v>65</v>
      </c>
      <c r="X19" s="850">
        <v>14354.5</v>
      </c>
      <c r="Y19" s="851">
        <f t="shared" si="21"/>
        <v>3.9085989176187615E-2</v>
      </c>
      <c r="Z19" s="88">
        <f t="shared" si="22"/>
        <v>4.1651723173382824E-2</v>
      </c>
      <c r="AA19" s="89" t="str">
        <f t="shared" si="14"/>
        <v>-</v>
      </c>
      <c r="AB19" s="89" t="str">
        <f t="shared" si="14"/>
        <v>-</v>
      </c>
      <c r="AC19" s="86"/>
      <c r="AD19" s="86"/>
      <c r="AE19" s="89" t="str">
        <f t="shared" si="5"/>
        <v>-</v>
      </c>
      <c r="AF19" s="314" t="str">
        <f t="shared" si="5"/>
        <v>-</v>
      </c>
      <c r="AG19" s="86">
        <v>63</v>
      </c>
      <c r="AH19" s="86">
        <f>AG19*170</f>
        <v>10710</v>
      </c>
      <c r="AI19" s="315">
        <f t="shared" si="6"/>
        <v>3.1746031746031744E-2</v>
      </c>
      <c r="AJ19" s="92">
        <f t="shared" si="6"/>
        <v>0.34028944911297854</v>
      </c>
      <c r="AK19" s="91"/>
      <c r="AL19" s="849"/>
      <c r="AM19" s="85">
        <v>33</v>
      </c>
      <c r="AN19" s="850">
        <v>7495</v>
      </c>
      <c r="AO19" s="851">
        <f t="shared" si="25"/>
        <v>1.8446059250978201E-2</v>
      </c>
      <c r="AP19" s="88">
        <f t="shared" si="26"/>
        <v>2.051465367596865E-2</v>
      </c>
      <c r="AQ19" s="89" t="str">
        <f t="shared" si="15"/>
        <v>-</v>
      </c>
      <c r="AR19" s="89" t="str">
        <f t="shared" si="15"/>
        <v>-</v>
      </c>
      <c r="AS19" s="86"/>
      <c r="AT19" s="86"/>
      <c r="AU19" s="89" t="str">
        <f t="shared" si="7"/>
        <v>-</v>
      </c>
      <c r="AV19" s="314" t="str">
        <f t="shared" si="7"/>
        <v>-</v>
      </c>
      <c r="AW19" s="86"/>
      <c r="AX19" s="86"/>
      <c r="AY19" s="89" t="str">
        <f t="shared" si="8"/>
        <v>-</v>
      </c>
      <c r="AZ19" s="92" t="str">
        <f t="shared" si="8"/>
        <v>-</v>
      </c>
      <c r="BA19" s="91"/>
      <c r="BB19" s="849"/>
      <c r="BC19" s="85">
        <v>46</v>
      </c>
      <c r="BD19" s="850">
        <f>BC19*160</f>
        <v>7360</v>
      </c>
      <c r="BE19" s="315">
        <f t="shared" si="28"/>
        <v>4.2711234911792018E-2</v>
      </c>
      <c r="BF19" s="93">
        <f t="shared" si="29"/>
        <v>4.1975590281738334E-2</v>
      </c>
      <c r="BG19" s="89" t="str">
        <f t="shared" si="16"/>
        <v>-</v>
      </c>
      <c r="BH19" s="89" t="str">
        <f t="shared" si="16"/>
        <v>-</v>
      </c>
      <c r="BI19" s="86"/>
      <c r="BJ19" s="86"/>
      <c r="BK19" s="89" t="str">
        <f t="shared" si="9"/>
        <v>-</v>
      </c>
      <c r="BL19" s="314" t="str">
        <f t="shared" si="9"/>
        <v>-</v>
      </c>
      <c r="BM19" s="86">
        <v>46</v>
      </c>
      <c r="BN19" s="86">
        <v>7360</v>
      </c>
      <c r="BO19" s="89">
        <f t="shared" si="10"/>
        <v>0</v>
      </c>
      <c r="BP19" s="92">
        <f t="shared" si="10"/>
        <v>0</v>
      </c>
      <c r="BQ19" s="1252"/>
      <c r="BR19" s="1253"/>
      <c r="BS19" s="1254">
        <v>4</v>
      </c>
      <c r="BT19" s="1255">
        <f>BS19*150</f>
        <v>600</v>
      </c>
      <c r="BU19" s="1189">
        <f t="shared" si="31"/>
        <v>7.7821011673151752E-3</v>
      </c>
      <c r="BV19" s="1173">
        <f t="shared" si="32"/>
        <v>7.1701720841300188E-3</v>
      </c>
      <c r="BW19" s="1154" t="str">
        <f t="shared" si="17"/>
        <v>-</v>
      </c>
      <c r="BX19" s="1154" t="str">
        <f t="shared" si="17"/>
        <v>-</v>
      </c>
      <c r="BY19" s="1256">
        <v>6</v>
      </c>
      <c r="BZ19" s="1256">
        <v>838</v>
      </c>
      <c r="CA19" s="1154">
        <f t="shared" si="11"/>
        <v>-0.33333333333333331</v>
      </c>
      <c r="CB19" s="1181">
        <f t="shared" si="11"/>
        <v>-0.28400954653937949</v>
      </c>
      <c r="CC19" s="1256">
        <v>4</v>
      </c>
      <c r="CD19" s="1256">
        <v>600</v>
      </c>
      <c r="CE19" s="1154">
        <f t="shared" si="12"/>
        <v>0</v>
      </c>
      <c r="CF19" s="1159">
        <f t="shared" si="12"/>
        <v>0</v>
      </c>
      <c r="CG19" s="1315"/>
      <c r="CH19" s="1410"/>
      <c r="CI19" s="1322">
        <v>8</v>
      </c>
      <c r="CJ19" s="1429">
        <v>1120</v>
      </c>
      <c r="CK19" s="1368">
        <v>1.6949152542372881E-2</v>
      </c>
      <c r="CL19" s="1354">
        <v>1.428207090028054E-2</v>
      </c>
      <c r="CM19" s="1335" t="s">
        <v>333</v>
      </c>
      <c r="CN19" s="1335" t="s">
        <v>333</v>
      </c>
      <c r="CO19" s="1307">
        <v>4</v>
      </c>
      <c r="CP19" s="1307">
        <v>680</v>
      </c>
      <c r="CQ19" s="1335">
        <v>1</v>
      </c>
      <c r="CR19" s="1362">
        <v>0.6470588235294118</v>
      </c>
      <c r="CS19" s="1307">
        <v>9</v>
      </c>
      <c r="CT19" s="1307">
        <v>1260</v>
      </c>
      <c r="CU19" s="1335">
        <v>-0.1111111111111111</v>
      </c>
      <c r="CV19" s="1340">
        <v>-0.1111111111111111</v>
      </c>
      <c r="CW19" s="1315"/>
      <c r="CX19" s="1410"/>
      <c r="CY19" s="1322">
        <v>10</v>
      </c>
      <c r="CZ19" s="1429">
        <v>1400</v>
      </c>
      <c r="DA19" s="1368">
        <v>3.3003300330033E-2</v>
      </c>
      <c r="DB19" s="1354">
        <v>3.0042918454935622E-2</v>
      </c>
      <c r="DC19" s="1335" t="s">
        <v>333</v>
      </c>
      <c r="DD19" s="1335" t="s">
        <v>333</v>
      </c>
      <c r="DE19" s="1307">
        <v>2</v>
      </c>
      <c r="DF19" s="1307">
        <v>380</v>
      </c>
      <c r="DG19" s="1335">
        <v>4</v>
      </c>
      <c r="DH19" s="1362">
        <v>2.6842105263157894</v>
      </c>
      <c r="DI19" s="1307">
        <v>10</v>
      </c>
      <c r="DJ19" s="1307">
        <v>1400</v>
      </c>
      <c r="DK19" s="1335">
        <v>0</v>
      </c>
      <c r="DL19" s="1340">
        <v>0</v>
      </c>
      <c r="DM19" s="1315"/>
      <c r="DN19" s="1410"/>
      <c r="DO19" s="1322"/>
      <c r="DP19" s="1429">
        <v>0</v>
      </c>
      <c r="DQ19" s="1368">
        <v>0</v>
      </c>
      <c r="DR19" s="1354">
        <v>0</v>
      </c>
      <c r="DS19" s="1335" t="s">
        <v>333</v>
      </c>
      <c r="DT19" s="1335" t="s">
        <v>333</v>
      </c>
      <c r="DU19" s="1307">
        <v>2</v>
      </c>
      <c r="DV19" s="1307">
        <v>300</v>
      </c>
      <c r="DW19" s="1335">
        <v>-1</v>
      </c>
      <c r="DX19" s="1362">
        <v>-1</v>
      </c>
      <c r="DY19" s="1307"/>
      <c r="DZ19" s="1307"/>
      <c r="EA19" s="1335" t="s">
        <v>333</v>
      </c>
      <c r="EB19" s="1340" t="s">
        <v>333</v>
      </c>
      <c r="EC19" s="1315"/>
      <c r="ED19" s="1410"/>
      <c r="EE19" s="1322"/>
      <c r="EF19" s="1429"/>
      <c r="EG19" s="1368" t="s">
        <v>333</v>
      </c>
      <c r="EH19" s="1354" t="s">
        <v>333</v>
      </c>
      <c r="EI19" s="1335" t="s">
        <v>333</v>
      </c>
      <c r="EJ19" s="1335" t="s">
        <v>333</v>
      </c>
      <c r="EK19" s="1307">
        <v>10</v>
      </c>
      <c r="EL19" s="1307">
        <v>1660</v>
      </c>
      <c r="EM19" s="1335">
        <v>-1</v>
      </c>
      <c r="EN19" s="1362">
        <v>-1</v>
      </c>
      <c r="EO19" s="1307"/>
      <c r="EP19" s="1307"/>
      <c r="EQ19" s="1335" t="s">
        <v>333</v>
      </c>
      <c r="ER19" s="1340" t="s">
        <v>333</v>
      </c>
      <c r="ES19" s="1315"/>
      <c r="ET19" s="1410"/>
      <c r="EU19" s="1322"/>
      <c r="EV19" s="1429"/>
      <c r="EW19" s="1368" t="s">
        <v>333</v>
      </c>
      <c r="EX19" s="1354" t="s">
        <v>333</v>
      </c>
      <c r="EY19" s="1335" t="s">
        <v>333</v>
      </c>
      <c r="EZ19" s="1335" t="s">
        <v>333</v>
      </c>
      <c r="FA19" s="1307">
        <v>2</v>
      </c>
      <c r="FB19" s="1307">
        <v>300</v>
      </c>
      <c r="FC19" s="1335">
        <v>-1</v>
      </c>
      <c r="FD19" s="1362">
        <v>-1</v>
      </c>
      <c r="FE19" s="1307"/>
      <c r="FF19" s="1307"/>
      <c r="FG19" s="1335" t="s">
        <v>333</v>
      </c>
      <c r="FH19" s="1340" t="s">
        <v>333</v>
      </c>
      <c r="FI19" s="1315"/>
      <c r="FJ19" s="1410"/>
      <c r="FK19" s="1322"/>
      <c r="FL19" s="1429"/>
      <c r="FM19" s="1368" t="s">
        <v>333</v>
      </c>
      <c r="FN19" s="1354" t="s">
        <v>333</v>
      </c>
      <c r="FO19" s="1335" t="s">
        <v>333</v>
      </c>
      <c r="FP19" s="1335" t="s">
        <v>333</v>
      </c>
      <c r="FQ19" s="1307">
        <v>16</v>
      </c>
      <c r="FR19" s="1307">
        <v>2530</v>
      </c>
      <c r="FS19" s="1335">
        <v>-1</v>
      </c>
      <c r="FT19" s="1362">
        <v>-1</v>
      </c>
      <c r="FU19" s="1307"/>
      <c r="FV19" s="1307"/>
      <c r="FW19" s="1335" t="s">
        <v>333</v>
      </c>
      <c r="FX19" s="1340" t="s">
        <v>333</v>
      </c>
      <c r="FY19" s="1315"/>
      <c r="FZ19" s="1410"/>
      <c r="GA19" s="1322"/>
      <c r="GB19" s="1429"/>
      <c r="GC19" s="1368" t="s">
        <v>333</v>
      </c>
      <c r="GD19" s="1354" t="s">
        <v>333</v>
      </c>
      <c r="GE19" s="1335" t="s">
        <v>333</v>
      </c>
      <c r="GF19" s="1335" t="s">
        <v>333</v>
      </c>
      <c r="GG19" s="1307">
        <v>40</v>
      </c>
      <c r="GH19" s="1307">
        <v>6960</v>
      </c>
      <c r="GI19" s="1335">
        <v>-1</v>
      </c>
      <c r="GJ19" s="1362">
        <v>-1</v>
      </c>
      <c r="GK19" s="1307"/>
      <c r="GL19" s="1307"/>
      <c r="GM19" s="1335" t="s">
        <v>333</v>
      </c>
      <c r="GN19" s="1340" t="s">
        <v>333</v>
      </c>
      <c r="GO19" s="1315"/>
      <c r="GP19" s="1410"/>
      <c r="GQ19" s="1322"/>
      <c r="GR19" s="1429"/>
      <c r="GS19" s="1368" t="s">
        <v>333</v>
      </c>
      <c r="GT19" s="1354" t="s">
        <v>333</v>
      </c>
      <c r="GU19" s="1335" t="s">
        <v>333</v>
      </c>
      <c r="GV19" s="1335" t="s">
        <v>333</v>
      </c>
      <c r="GW19" s="1307">
        <v>119</v>
      </c>
      <c r="GX19" s="1307">
        <v>20040</v>
      </c>
      <c r="GY19" s="1335">
        <v>-1</v>
      </c>
      <c r="GZ19" s="1362">
        <v>-1</v>
      </c>
      <c r="HA19" s="1307"/>
      <c r="HB19" s="1307"/>
      <c r="HC19" s="1335" t="s">
        <v>333</v>
      </c>
      <c r="HD19" s="1340" t="s">
        <v>333</v>
      </c>
    </row>
    <row r="20" spans="1:212" s="83" customFormat="1" ht="20" customHeight="1">
      <c r="B20" s="84"/>
      <c r="C20" s="84" t="s">
        <v>108</v>
      </c>
      <c r="E20" s="85">
        <f t="shared" si="0"/>
        <v>0</v>
      </c>
      <c r="F20" s="849">
        <f t="shared" si="0"/>
        <v>0</v>
      </c>
      <c r="G20" s="85">
        <f t="shared" si="0"/>
        <v>8</v>
      </c>
      <c r="H20" s="850">
        <f t="shared" si="0"/>
        <v>1510.2</v>
      </c>
      <c r="I20" s="851">
        <f t="shared" si="18"/>
        <v>1.3515796587261362E-3</v>
      </c>
      <c r="J20" s="88">
        <f t="shared" si="19"/>
        <v>1.359658355002457E-3</v>
      </c>
      <c r="K20" s="89" t="str">
        <f t="shared" si="13"/>
        <v>-</v>
      </c>
      <c r="L20" s="89" t="str">
        <f t="shared" si="13"/>
        <v>-</v>
      </c>
      <c r="M20" s="86">
        <f t="shared" si="1"/>
        <v>34</v>
      </c>
      <c r="N20" s="86">
        <f t="shared" si="1"/>
        <v>5581.1</v>
      </c>
      <c r="O20" s="89">
        <f t="shared" si="3"/>
        <v>-0.76470588235294112</v>
      </c>
      <c r="P20" s="314">
        <f t="shared" si="3"/>
        <v>-0.72940818118292094</v>
      </c>
      <c r="Q20" s="86">
        <f t="shared" si="2"/>
        <v>6</v>
      </c>
      <c r="R20" s="86">
        <f t="shared" si="2"/>
        <v>1040</v>
      </c>
      <c r="S20" s="89">
        <f t="shared" si="4"/>
        <v>0.33333333333333331</v>
      </c>
      <c r="T20" s="90">
        <f t="shared" si="4"/>
        <v>0.45211538461538464</v>
      </c>
      <c r="U20" s="91"/>
      <c r="V20" s="849"/>
      <c r="W20" s="85">
        <v>4</v>
      </c>
      <c r="X20" s="850">
        <v>840</v>
      </c>
      <c r="Y20" s="851">
        <f t="shared" si="21"/>
        <v>2.4052916416115455E-3</v>
      </c>
      <c r="Z20" s="88">
        <f t="shared" si="22"/>
        <v>2.4373853123161081E-3</v>
      </c>
      <c r="AA20" s="89" t="str">
        <f t="shared" si="14"/>
        <v>-</v>
      </c>
      <c r="AB20" s="89" t="str">
        <f t="shared" si="14"/>
        <v>-</v>
      </c>
      <c r="AC20" s="86"/>
      <c r="AD20" s="86"/>
      <c r="AE20" s="89" t="str">
        <f t="shared" si="5"/>
        <v>-</v>
      </c>
      <c r="AF20" s="314" t="str">
        <f t="shared" si="5"/>
        <v>-</v>
      </c>
      <c r="AG20" s="86">
        <v>4</v>
      </c>
      <c r="AH20" s="86">
        <f>AG20*180</f>
        <v>720</v>
      </c>
      <c r="AI20" s="315">
        <f t="shared" si="6"/>
        <v>0</v>
      </c>
      <c r="AJ20" s="92">
        <f t="shared" si="6"/>
        <v>0.16666666666666666</v>
      </c>
      <c r="AK20" s="91"/>
      <c r="AL20" s="849"/>
      <c r="AM20" s="85">
        <v>2</v>
      </c>
      <c r="AN20" s="850">
        <v>350.2</v>
      </c>
      <c r="AO20" s="851">
        <f t="shared" si="25"/>
        <v>1.1179429849077697E-3</v>
      </c>
      <c r="AP20" s="88">
        <f t="shared" si="26"/>
        <v>9.5853658670103027E-4</v>
      </c>
      <c r="AQ20" s="89" t="str">
        <f t="shared" si="15"/>
        <v>-</v>
      </c>
      <c r="AR20" s="89" t="str">
        <f t="shared" si="15"/>
        <v>-</v>
      </c>
      <c r="AS20" s="86"/>
      <c r="AT20" s="86"/>
      <c r="AU20" s="89" t="str">
        <f t="shared" si="7"/>
        <v>-</v>
      </c>
      <c r="AV20" s="314" t="str">
        <f t="shared" si="7"/>
        <v>-</v>
      </c>
      <c r="AW20" s="86"/>
      <c r="AX20" s="86"/>
      <c r="AY20" s="89" t="str">
        <f t="shared" si="8"/>
        <v>-</v>
      </c>
      <c r="AZ20" s="92" t="str">
        <f t="shared" si="8"/>
        <v>-</v>
      </c>
      <c r="BA20" s="91"/>
      <c r="BB20" s="849"/>
      <c r="BC20" s="85">
        <v>2</v>
      </c>
      <c r="BD20" s="850">
        <f t="shared" ref="BD20:BD33" si="35">BC20*160</f>
        <v>320</v>
      </c>
      <c r="BE20" s="315">
        <f t="shared" si="28"/>
        <v>1.8570102135561746E-3</v>
      </c>
      <c r="BF20" s="93">
        <f t="shared" si="29"/>
        <v>1.8250256644234059E-3</v>
      </c>
      <c r="BG20" s="89" t="str">
        <f t="shared" si="16"/>
        <v>-</v>
      </c>
      <c r="BH20" s="89" t="str">
        <f t="shared" si="16"/>
        <v>-</v>
      </c>
      <c r="BI20" s="86"/>
      <c r="BJ20" s="86"/>
      <c r="BK20" s="89" t="str">
        <f t="shared" si="9"/>
        <v>-</v>
      </c>
      <c r="BL20" s="314" t="str">
        <f t="shared" si="9"/>
        <v>-</v>
      </c>
      <c r="BM20" s="86">
        <v>2</v>
      </c>
      <c r="BN20" s="86">
        <v>320</v>
      </c>
      <c r="BO20" s="89">
        <f t="shared" si="10"/>
        <v>0</v>
      </c>
      <c r="BP20" s="92">
        <f t="shared" si="10"/>
        <v>0</v>
      </c>
      <c r="BQ20" s="1252"/>
      <c r="BR20" s="1253"/>
      <c r="BS20" s="1254"/>
      <c r="BT20" s="1255">
        <f t="shared" ref="BT20:BT27" si="36">BS20*150</f>
        <v>0</v>
      </c>
      <c r="BU20" s="1189">
        <f t="shared" si="31"/>
        <v>0</v>
      </c>
      <c r="BV20" s="1173">
        <f t="shared" si="32"/>
        <v>0</v>
      </c>
      <c r="BW20" s="1154" t="str">
        <f t="shared" si="17"/>
        <v>-</v>
      </c>
      <c r="BX20" s="1154" t="str">
        <f t="shared" si="17"/>
        <v>-</v>
      </c>
      <c r="BY20" s="1256">
        <v>16</v>
      </c>
      <c r="BZ20" s="1256">
        <v>2415</v>
      </c>
      <c r="CA20" s="1154">
        <f t="shared" si="11"/>
        <v>-1</v>
      </c>
      <c r="CB20" s="1181">
        <f t="shared" si="11"/>
        <v>-1</v>
      </c>
      <c r="CC20" s="1256"/>
      <c r="CD20" s="1256">
        <v>0</v>
      </c>
      <c r="CE20" s="1154" t="str">
        <f t="shared" si="12"/>
        <v>-</v>
      </c>
      <c r="CF20" s="1159" t="str">
        <f t="shared" si="12"/>
        <v>-</v>
      </c>
      <c r="CG20" s="1315"/>
      <c r="CH20" s="1410"/>
      <c r="CI20" s="1322"/>
      <c r="CJ20" s="1429">
        <v>0</v>
      </c>
      <c r="CK20" s="1368">
        <v>0</v>
      </c>
      <c r="CL20" s="1354">
        <v>0</v>
      </c>
      <c r="CM20" s="1335" t="s">
        <v>333</v>
      </c>
      <c r="CN20" s="1335" t="s">
        <v>333</v>
      </c>
      <c r="CO20" s="1307">
        <v>2</v>
      </c>
      <c r="CP20" s="1307">
        <v>300</v>
      </c>
      <c r="CQ20" s="1335">
        <v>-1</v>
      </c>
      <c r="CR20" s="1362">
        <v>-1</v>
      </c>
      <c r="CS20" s="1307"/>
      <c r="CT20" s="1307">
        <v>0</v>
      </c>
      <c r="CU20" s="1335" t="s">
        <v>333</v>
      </c>
      <c r="CV20" s="1340" t="s">
        <v>333</v>
      </c>
      <c r="CW20" s="1315"/>
      <c r="CX20" s="1410"/>
      <c r="CY20" s="1322"/>
      <c r="CZ20" s="1429">
        <v>0</v>
      </c>
      <c r="DA20" s="1368">
        <v>0</v>
      </c>
      <c r="DB20" s="1354">
        <v>0</v>
      </c>
      <c r="DC20" s="1335" t="s">
        <v>333</v>
      </c>
      <c r="DD20" s="1335" t="s">
        <v>333</v>
      </c>
      <c r="DE20" s="1307"/>
      <c r="DF20" s="1307"/>
      <c r="DG20" s="1335" t="s">
        <v>333</v>
      </c>
      <c r="DH20" s="1362" t="s">
        <v>333</v>
      </c>
      <c r="DI20" s="1307"/>
      <c r="DJ20" s="1307">
        <v>0</v>
      </c>
      <c r="DK20" s="1335" t="s">
        <v>333</v>
      </c>
      <c r="DL20" s="1340" t="s">
        <v>333</v>
      </c>
      <c r="DM20" s="1315"/>
      <c r="DN20" s="1410"/>
      <c r="DO20" s="1322"/>
      <c r="DP20" s="1429">
        <v>0</v>
      </c>
      <c r="DQ20" s="1368">
        <v>0</v>
      </c>
      <c r="DR20" s="1354">
        <v>0</v>
      </c>
      <c r="DS20" s="1335" t="s">
        <v>333</v>
      </c>
      <c r="DT20" s="1335" t="s">
        <v>333</v>
      </c>
      <c r="DU20" s="1307"/>
      <c r="DV20" s="1307"/>
      <c r="DW20" s="1335" t="s">
        <v>333</v>
      </c>
      <c r="DX20" s="1362" t="s">
        <v>333</v>
      </c>
      <c r="DY20" s="1307"/>
      <c r="DZ20" s="1307"/>
      <c r="EA20" s="1335" t="s">
        <v>333</v>
      </c>
      <c r="EB20" s="1340" t="s">
        <v>333</v>
      </c>
      <c r="EC20" s="1315"/>
      <c r="ED20" s="1410"/>
      <c r="EE20" s="1322"/>
      <c r="EF20" s="1429"/>
      <c r="EG20" s="1368" t="s">
        <v>333</v>
      </c>
      <c r="EH20" s="1354" t="s">
        <v>333</v>
      </c>
      <c r="EI20" s="1335" t="s">
        <v>333</v>
      </c>
      <c r="EJ20" s="1335" t="s">
        <v>333</v>
      </c>
      <c r="EK20" s="1307"/>
      <c r="EL20" s="1307"/>
      <c r="EM20" s="1335" t="s">
        <v>333</v>
      </c>
      <c r="EN20" s="1362" t="s">
        <v>333</v>
      </c>
      <c r="EO20" s="1307"/>
      <c r="EP20" s="1307"/>
      <c r="EQ20" s="1335" t="s">
        <v>333</v>
      </c>
      <c r="ER20" s="1340" t="s">
        <v>333</v>
      </c>
      <c r="ES20" s="1315"/>
      <c r="ET20" s="1410"/>
      <c r="EU20" s="1322"/>
      <c r="EV20" s="1429"/>
      <c r="EW20" s="1368" t="s">
        <v>333</v>
      </c>
      <c r="EX20" s="1354" t="s">
        <v>333</v>
      </c>
      <c r="EY20" s="1335" t="s">
        <v>333</v>
      </c>
      <c r="EZ20" s="1335" t="s">
        <v>333</v>
      </c>
      <c r="FA20" s="1307"/>
      <c r="FB20" s="1307"/>
      <c r="FC20" s="1335" t="s">
        <v>333</v>
      </c>
      <c r="FD20" s="1362" t="s">
        <v>333</v>
      </c>
      <c r="FE20" s="1307"/>
      <c r="FF20" s="1307"/>
      <c r="FG20" s="1335" t="s">
        <v>333</v>
      </c>
      <c r="FH20" s="1340" t="s">
        <v>333</v>
      </c>
      <c r="FI20" s="1315"/>
      <c r="FJ20" s="1410"/>
      <c r="FK20" s="1322"/>
      <c r="FL20" s="1429"/>
      <c r="FM20" s="1368" t="s">
        <v>333</v>
      </c>
      <c r="FN20" s="1354" t="s">
        <v>333</v>
      </c>
      <c r="FO20" s="1335" t="s">
        <v>333</v>
      </c>
      <c r="FP20" s="1335" t="s">
        <v>333</v>
      </c>
      <c r="FQ20" s="1307"/>
      <c r="FR20" s="1307"/>
      <c r="FS20" s="1335" t="s">
        <v>333</v>
      </c>
      <c r="FT20" s="1362" t="s">
        <v>333</v>
      </c>
      <c r="FU20" s="1307"/>
      <c r="FV20" s="1307"/>
      <c r="FW20" s="1335" t="s">
        <v>333</v>
      </c>
      <c r="FX20" s="1340" t="s">
        <v>333</v>
      </c>
      <c r="FY20" s="1315"/>
      <c r="FZ20" s="1410"/>
      <c r="GA20" s="1322"/>
      <c r="GB20" s="1429"/>
      <c r="GC20" s="1368" t="s">
        <v>333</v>
      </c>
      <c r="GD20" s="1354" t="s">
        <v>333</v>
      </c>
      <c r="GE20" s="1335" t="s">
        <v>333</v>
      </c>
      <c r="GF20" s="1335" t="s">
        <v>333</v>
      </c>
      <c r="GG20" s="1307">
        <v>3</v>
      </c>
      <c r="GH20" s="1307">
        <v>570</v>
      </c>
      <c r="GI20" s="1335">
        <v>-1</v>
      </c>
      <c r="GJ20" s="1362">
        <v>-1</v>
      </c>
      <c r="GK20" s="1307"/>
      <c r="GL20" s="1307"/>
      <c r="GM20" s="1335" t="s">
        <v>333</v>
      </c>
      <c r="GN20" s="1340" t="s">
        <v>333</v>
      </c>
      <c r="GO20" s="1315"/>
      <c r="GP20" s="1410"/>
      <c r="GQ20" s="1322"/>
      <c r="GR20" s="1429"/>
      <c r="GS20" s="1368" t="s">
        <v>333</v>
      </c>
      <c r="GT20" s="1354" t="s">
        <v>333</v>
      </c>
      <c r="GU20" s="1335" t="s">
        <v>333</v>
      </c>
      <c r="GV20" s="1335" t="s">
        <v>333</v>
      </c>
      <c r="GW20" s="1307">
        <v>13</v>
      </c>
      <c r="GX20" s="1307">
        <v>2296.1</v>
      </c>
      <c r="GY20" s="1335">
        <v>-1</v>
      </c>
      <c r="GZ20" s="1362">
        <v>-1</v>
      </c>
      <c r="HA20" s="1307"/>
      <c r="HB20" s="1307"/>
      <c r="HC20" s="1335" t="s">
        <v>333</v>
      </c>
      <c r="HD20" s="1340" t="s">
        <v>333</v>
      </c>
    </row>
    <row r="21" spans="1:212" s="83" customFormat="1" ht="20" customHeight="1">
      <c r="B21" s="84"/>
      <c r="C21" s="84" t="s">
        <v>109</v>
      </c>
      <c r="E21" s="85">
        <f t="shared" si="0"/>
        <v>0</v>
      </c>
      <c r="F21" s="849">
        <f t="shared" si="0"/>
        <v>0</v>
      </c>
      <c r="G21" s="85">
        <f t="shared" si="0"/>
        <v>12</v>
      </c>
      <c r="H21" s="850">
        <f t="shared" si="0"/>
        <v>2842.7999999999997</v>
      </c>
      <c r="I21" s="851">
        <f t="shared" si="18"/>
        <v>2.0273694880892043E-3</v>
      </c>
      <c r="J21" s="88">
        <f t="shared" si="19"/>
        <v>2.559420455304585E-3</v>
      </c>
      <c r="K21" s="89" t="str">
        <f t="shared" si="13"/>
        <v>-</v>
      </c>
      <c r="L21" s="89" t="str">
        <f t="shared" si="13"/>
        <v>-</v>
      </c>
      <c r="M21" s="86">
        <f t="shared" si="1"/>
        <v>29</v>
      </c>
      <c r="N21" s="86">
        <f t="shared" si="1"/>
        <v>4505.6000000000004</v>
      </c>
      <c r="O21" s="89">
        <f t="shared" si="3"/>
        <v>-0.58620689655172409</v>
      </c>
      <c r="P21" s="314">
        <f t="shared" si="3"/>
        <v>-0.36905184659090923</v>
      </c>
      <c r="Q21" s="86">
        <f t="shared" si="2"/>
        <v>2</v>
      </c>
      <c r="R21" s="86">
        <f t="shared" si="2"/>
        <v>360</v>
      </c>
      <c r="S21" s="89">
        <f t="shared" si="4"/>
        <v>5</v>
      </c>
      <c r="T21" s="90">
        <f t="shared" si="4"/>
        <v>6.8966666666666656</v>
      </c>
      <c r="U21" s="91"/>
      <c r="V21" s="849"/>
      <c r="W21" s="85">
        <v>2</v>
      </c>
      <c r="X21" s="850">
        <v>432.6</v>
      </c>
      <c r="Y21" s="851">
        <f t="shared" si="21"/>
        <v>1.2026458208057728E-3</v>
      </c>
      <c r="Z21" s="88">
        <f t="shared" si="22"/>
        <v>1.2552534358427957E-3</v>
      </c>
      <c r="AA21" s="89" t="str">
        <f t="shared" si="14"/>
        <v>-</v>
      </c>
      <c r="AB21" s="89" t="str">
        <f t="shared" si="14"/>
        <v>-</v>
      </c>
      <c r="AC21" s="86"/>
      <c r="AD21" s="86"/>
      <c r="AE21" s="89" t="str">
        <f t="shared" si="5"/>
        <v>-</v>
      </c>
      <c r="AF21" s="314" t="str">
        <f t="shared" si="5"/>
        <v>-</v>
      </c>
      <c r="AG21" s="86">
        <v>2</v>
      </c>
      <c r="AH21" s="86">
        <f t="shared" ref="AH21:AH30" si="37">AG21*180</f>
        <v>360</v>
      </c>
      <c r="AI21" s="315">
        <f t="shared" si="6"/>
        <v>0</v>
      </c>
      <c r="AJ21" s="92">
        <f t="shared" si="6"/>
        <v>0.20166666666666672</v>
      </c>
      <c r="AK21" s="91"/>
      <c r="AL21" s="849"/>
      <c r="AM21" s="85">
        <v>10</v>
      </c>
      <c r="AN21" s="850">
        <v>2410.1999999999998</v>
      </c>
      <c r="AO21" s="851">
        <f t="shared" si="25"/>
        <v>5.5897149245388482E-3</v>
      </c>
      <c r="AP21" s="88">
        <f t="shared" si="26"/>
        <v>6.5969870967070897E-3</v>
      </c>
      <c r="AQ21" s="89" t="str">
        <f t="shared" si="15"/>
        <v>-</v>
      </c>
      <c r="AR21" s="89" t="str">
        <f t="shared" si="15"/>
        <v>-</v>
      </c>
      <c r="AS21" s="86"/>
      <c r="AT21" s="86"/>
      <c r="AU21" s="89" t="str">
        <f t="shared" si="7"/>
        <v>-</v>
      </c>
      <c r="AV21" s="314" t="str">
        <f t="shared" si="7"/>
        <v>-</v>
      </c>
      <c r="AW21" s="86"/>
      <c r="AX21" s="86"/>
      <c r="AY21" s="89" t="str">
        <f t="shared" si="8"/>
        <v>-</v>
      </c>
      <c r="AZ21" s="92" t="str">
        <f t="shared" si="8"/>
        <v>-</v>
      </c>
      <c r="BA21" s="91"/>
      <c r="BB21" s="849"/>
      <c r="BC21" s="85"/>
      <c r="BD21" s="850">
        <f t="shared" si="35"/>
        <v>0</v>
      </c>
      <c r="BE21" s="315">
        <f t="shared" si="28"/>
        <v>0</v>
      </c>
      <c r="BF21" s="93">
        <f t="shared" si="29"/>
        <v>0</v>
      </c>
      <c r="BG21" s="89" t="str">
        <f t="shared" si="16"/>
        <v>-</v>
      </c>
      <c r="BH21" s="89" t="str">
        <f t="shared" si="16"/>
        <v>-</v>
      </c>
      <c r="BI21" s="86"/>
      <c r="BJ21" s="86"/>
      <c r="BK21" s="89" t="str">
        <f t="shared" si="9"/>
        <v>-</v>
      </c>
      <c r="BL21" s="314" t="str">
        <f t="shared" si="9"/>
        <v>-</v>
      </c>
      <c r="BM21" s="86"/>
      <c r="BN21" s="86">
        <v>0</v>
      </c>
      <c r="BO21" s="89" t="str">
        <f t="shared" si="10"/>
        <v>-</v>
      </c>
      <c r="BP21" s="92" t="str">
        <f t="shared" si="10"/>
        <v>-</v>
      </c>
      <c r="BQ21" s="1252"/>
      <c r="BR21" s="1253"/>
      <c r="BS21" s="1254"/>
      <c r="BT21" s="1255">
        <f t="shared" si="36"/>
        <v>0</v>
      </c>
      <c r="BU21" s="1189">
        <f t="shared" si="31"/>
        <v>0</v>
      </c>
      <c r="BV21" s="1173">
        <f t="shared" si="32"/>
        <v>0</v>
      </c>
      <c r="BW21" s="1154" t="str">
        <f t="shared" si="17"/>
        <v>-</v>
      </c>
      <c r="BX21" s="1154" t="str">
        <f t="shared" si="17"/>
        <v>-</v>
      </c>
      <c r="BY21" s="1256">
        <v>4</v>
      </c>
      <c r="BZ21" s="1256">
        <v>406</v>
      </c>
      <c r="CA21" s="1154">
        <f t="shared" si="11"/>
        <v>-1</v>
      </c>
      <c r="CB21" s="1181">
        <f t="shared" si="11"/>
        <v>-1</v>
      </c>
      <c r="CC21" s="1256"/>
      <c r="CD21" s="1256">
        <v>0</v>
      </c>
      <c r="CE21" s="1154" t="str">
        <f t="shared" si="12"/>
        <v>-</v>
      </c>
      <c r="CF21" s="1159" t="str">
        <f t="shared" si="12"/>
        <v>-</v>
      </c>
      <c r="CG21" s="1315"/>
      <c r="CH21" s="1410"/>
      <c r="CI21" s="1322"/>
      <c r="CJ21" s="1429">
        <v>0</v>
      </c>
      <c r="CK21" s="1368">
        <v>0</v>
      </c>
      <c r="CL21" s="1354">
        <v>0</v>
      </c>
      <c r="CM21" s="1335" t="s">
        <v>333</v>
      </c>
      <c r="CN21" s="1335" t="s">
        <v>333</v>
      </c>
      <c r="CO21" s="1307">
        <v>4</v>
      </c>
      <c r="CP21" s="1307">
        <v>659</v>
      </c>
      <c r="CQ21" s="1335">
        <v>-1</v>
      </c>
      <c r="CR21" s="1362">
        <v>-1</v>
      </c>
      <c r="CS21" s="1307"/>
      <c r="CT21" s="1307">
        <v>0</v>
      </c>
      <c r="CU21" s="1335" t="s">
        <v>333</v>
      </c>
      <c r="CV21" s="1340" t="s">
        <v>333</v>
      </c>
      <c r="CW21" s="1315"/>
      <c r="CX21" s="1410"/>
      <c r="CY21" s="1322"/>
      <c r="CZ21" s="1429">
        <v>0</v>
      </c>
      <c r="DA21" s="1368">
        <v>0</v>
      </c>
      <c r="DB21" s="1354">
        <v>0</v>
      </c>
      <c r="DC21" s="1335" t="s">
        <v>333</v>
      </c>
      <c r="DD21" s="1335" t="s">
        <v>333</v>
      </c>
      <c r="DE21" s="1307"/>
      <c r="DF21" s="1307"/>
      <c r="DG21" s="1335" t="s">
        <v>333</v>
      </c>
      <c r="DH21" s="1362" t="s">
        <v>333</v>
      </c>
      <c r="DI21" s="1307"/>
      <c r="DJ21" s="1307">
        <v>0</v>
      </c>
      <c r="DK21" s="1335" t="s">
        <v>333</v>
      </c>
      <c r="DL21" s="1340" t="s">
        <v>333</v>
      </c>
      <c r="DM21" s="1315"/>
      <c r="DN21" s="1410"/>
      <c r="DO21" s="1322"/>
      <c r="DP21" s="1429">
        <v>0</v>
      </c>
      <c r="DQ21" s="1368">
        <v>0</v>
      </c>
      <c r="DR21" s="1354">
        <v>0</v>
      </c>
      <c r="DS21" s="1335" t="s">
        <v>333</v>
      </c>
      <c r="DT21" s="1335" t="s">
        <v>333</v>
      </c>
      <c r="DU21" s="1307"/>
      <c r="DV21" s="1307"/>
      <c r="DW21" s="1335" t="s">
        <v>333</v>
      </c>
      <c r="DX21" s="1362" t="s">
        <v>333</v>
      </c>
      <c r="DY21" s="1307"/>
      <c r="DZ21" s="1307"/>
      <c r="EA21" s="1335" t="s">
        <v>333</v>
      </c>
      <c r="EB21" s="1340" t="s">
        <v>333</v>
      </c>
      <c r="EC21" s="1315"/>
      <c r="ED21" s="1410"/>
      <c r="EE21" s="1322"/>
      <c r="EF21" s="1429"/>
      <c r="EG21" s="1368" t="s">
        <v>333</v>
      </c>
      <c r="EH21" s="1354" t="s">
        <v>333</v>
      </c>
      <c r="EI21" s="1335" t="s">
        <v>333</v>
      </c>
      <c r="EJ21" s="1335" t="s">
        <v>333</v>
      </c>
      <c r="EK21" s="1307">
        <v>5</v>
      </c>
      <c r="EL21" s="1307">
        <v>824</v>
      </c>
      <c r="EM21" s="1335">
        <v>-1</v>
      </c>
      <c r="EN21" s="1362">
        <v>-1</v>
      </c>
      <c r="EO21" s="1307"/>
      <c r="EP21" s="1307"/>
      <c r="EQ21" s="1335" t="s">
        <v>333</v>
      </c>
      <c r="ER21" s="1340" t="s">
        <v>333</v>
      </c>
      <c r="ES21" s="1315"/>
      <c r="ET21" s="1410"/>
      <c r="EU21" s="1322"/>
      <c r="EV21" s="1429"/>
      <c r="EW21" s="1368" t="s">
        <v>333</v>
      </c>
      <c r="EX21" s="1354" t="s">
        <v>333</v>
      </c>
      <c r="EY21" s="1335" t="s">
        <v>333</v>
      </c>
      <c r="EZ21" s="1335" t="s">
        <v>333</v>
      </c>
      <c r="FA21" s="1307">
        <v>8</v>
      </c>
      <c r="FB21" s="1307">
        <v>1318</v>
      </c>
      <c r="FC21" s="1335">
        <v>-1</v>
      </c>
      <c r="FD21" s="1362">
        <v>-1</v>
      </c>
      <c r="FE21" s="1307"/>
      <c r="FF21" s="1307"/>
      <c r="FG21" s="1335" t="s">
        <v>333</v>
      </c>
      <c r="FH21" s="1340" t="s">
        <v>333</v>
      </c>
      <c r="FI21" s="1315"/>
      <c r="FJ21" s="1410"/>
      <c r="FK21" s="1322"/>
      <c r="FL21" s="1429"/>
      <c r="FM21" s="1368" t="s">
        <v>333</v>
      </c>
      <c r="FN21" s="1354" t="s">
        <v>333</v>
      </c>
      <c r="FO21" s="1335" t="s">
        <v>333</v>
      </c>
      <c r="FP21" s="1335" t="s">
        <v>333</v>
      </c>
      <c r="FQ21" s="1307">
        <v>6</v>
      </c>
      <c r="FR21" s="1307">
        <v>969</v>
      </c>
      <c r="FS21" s="1335">
        <v>-1</v>
      </c>
      <c r="FT21" s="1362">
        <v>-1</v>
      </c>
      <c r="FU21" s="1307"/>
      <c r="FV21" s="1307"/>
      <c r="FW21" s="1335" t="s">
        <v>333</v>
      </c>
      <c r="FX21" s="1340" t="s">
        <v>333</v>
      </c>
      <c r="FY21" s="1315"/>
      <c r="FZ21" s="1410"/>
      <c r="GA21" s="1322"/>
      <c r="GB21" s="1429"/>
      <c r="GC21" s="1368" t="s">
        <v>333</v>
      </c>
      <c r="GD21" s="1354" t="s">
        <v>333</v>
      </c>
      <c r="GE21" s="1335" t="s">
        <v>333</v>
      </c>
      <c r="GF21" s="1335" t="s">
        <v>333</v>
      </c>
      <c r="GG21" s="1307"/>
      <c r="GH21" s="1307"/>
      <c r="GI21" s="1335" t="s">
        <v>333</v>
      </c>
      <c r="GJ21" s="1362" t="s">
        <v>333</v>
      </c>
      <c r="GK21" s="1307"/>
      <c r="GL21" s="1307"/>
      <c r="GM21" s="1335" t="s">
        <v>333</v>
      </c>
      <c r="GN21" s="1340" t="s">
        <v>333</v>
      </c>
      <c r="GO21" s="1315"/>
      <c r="GP21" s="1410"/>
      <c r="GQ21" s="1322"/>
      <c r="GR21" s="1429"/>
      <c r="GS21" s="1368" t="s">
        <v>333</v>
      </c>
      <c r="GT21" s="1354" t="s">
        <v>333</v>
      </c>
      <c r="GU21" s="1335" t="s">
        <v>333</v>
      </c>
      <c r="GV21" s="1335" t="s">
        <v>333</v>
      </c>
      <c r="GW21" s="1307">
        <v>2</v>
      </c>
      <c r="GX21" s="1307">
        <v>329.6</v>
      </c>
      <c r="GY21" s="1335">
        <v>-1</v>
      </c>
      <c r="GZ21" s="1362">
        <v>-1</v>
      </c>
      <c r="HA21" s="1307"/>
      <c r="HB21" s="1307"/>
      <c r="HC21" s="1335" t="s">
        <v>333</v>
      </c>
      <c r="HD21" s="1340" t="s">
        <v>333</v>
      </c>
    </row>
    <row r="22" spans="1:212" s="83" customFormat="1" ht="20" customHeight="1">
      <c r="B22" s="84"/>
      <c r="C22" s="84" t="s">
        <v>110</v>
      </c>
      <c r="E22" s="85">
        <f t="shared" si="0"/>
        <v>0</v>
      </c>
      <c r="F22" s="849">
        <f t="shared" si="0"/>
        <v>0</v>
      </c>
      <c r="G22" s="85">
        <f t="shared" si="0"/>
        <v>0</v>
      </c>
      <c r="H22" s="850">
        <f t="shared" si="0"/>
        <v>0</v>
      </c>
      <c r="I22" s="851">
        <f t="shared" si="18"/>
        <v>0</v>
      </c>
      <c r="J22" s="88">
        <f t="shared" si="19"/>
        <v>0</v>
      </c>
      <c r="K22" s="89" t="str">
        <f t="shared" si="13"/>
        <v>-</v>
      </c>
      <c r="L22" s="89" t="str">
        <f t="shared" si="13"/>
        <v>-</v>
      </c>
      <c r="M22" s="86">
        <f t="shared" si="1"/>
        <v>5</v>
      </c>
      <c r="N22" s="86">
        <f t="shared" si="1"/>
        <v>794</v>
      </c>
      <c r="O22" s="89">
        <f t="shared" si="3"/>
        <v>-1</v>
      </c>
      <c r="P22" s="314">
        <f t="shared" si="3"/>
        <v>-1</v>
      </c>
      <c r="Q22" s="86">
        <f t="shared" si="2"/>
        <v>0</v>
      </c>
      <c r="R22" s="86">
        <f t="shared" si="2"/>
        <v>0</v>
      </c>
      <c r="S22" s="89" t="str">
        <f t="shared" si="4"/>
        <v>-</v>
      </c>
      <c r="T22" s="90" t="str">
        <f t="shared" si="4"/>
        <v>-</v>
      </c>
      <c r="U22" s="91"/>
      <c r="V22" s="849"/>
      <c r="W22" s="85"/>
      <c r="X22" s="850"/>
      <c r="Y22" s="851">
        <f t="shared" si="21"/>
        <v>0</v>
      </c>
      <c r="Z22" s="88">
        <f t="shared" si="22"/>
        <v>0</v>
      </c>
      <c r="AA22" s="89" t="str">
        <f t="shared" si="14"/>
        <v>-</v>
      </c>
      <c r="AB22" s="89" t="str">
        <f t="shared" si="14"/>
        <v>-</v>
      </c>
      <c r="AC22" s="86"/>
      <c r="AD22" s="86"/>
      <c r="AE22" s="89" t="str">
        <f t="shared" si="5"/>
        <v>-</v>
      </c>
      <c r="AF22" s="314" t="str">
        <f t="shared" si="5"/>
        <v>-</v>
      </c>
      <c r="AG22" s="86"/>
      <c r="AH22" s="86">
        <f t="shared" si="37"/>
        <v>0</v>
      </c>
      <c r="AI22" s="315" t="str">
        <f t="shared" si="6"/>
        <v>-</v>
      </c>
      <c r="AJ22" s="92" t="str">
        <f t="shared" si="6"/>
        <v>-</v>
      </c>
      <c r="AK22" s="91"/>
      <c r="AL22" s="849"/>
      <c r="AM22" s="85"/>
      <c r="AN22" s="850">
        <f t="shared" ref="AN22:AN30" si="38">AM22*180</f>
        <v>0</v>
      </c>
      <c r="AO22" s="851">
        <f t="shared" si="25"/>
        <v>0</v>
      </c>
      <c r="AP22" s="88">
        <f t="shared" si="26"/>
        <v>0</v>
      </c>
      <c r="AQ22" s="89" t="str">
        <f t="shared" si="15"/>
        <v>-</v>
      </c>
      <c r="AR22" s="89" t="str">
        <f t="shared" si="15"/>
        <v>-</v>
      </c>
      <c r="AS22" s="86"/>
      <c r="AT22" s="86"/>
      <c r="AU22" s="89" t="str">
        <f t="shared" si="7"/>
        <v>-</v>
      </c>
      <c r="AV22" s="314" t="str">
        <f t="shared" si="7"/>
        <v>-</v>
      </c>
      <c r="AW22" s="86"/>
      <c r="AX22" s="86"/>
      <c r="AY22" s="89" t="str">
        <f t="shared" si="8"/>
        <v>-</v>
      </c>
      <c r="AZ22" s="92" t="str">
        <f t="shared" si="8"/>
        <v>-</v>
      </c>
      <c r="BA22" s="91"/>
      <c r="BB22" s="849"/>
      <c r="BC22" s="85"/>
      <c r="BD22" s="850">
        <f t="shared" si="35"/>
        <v>0</v>
      </c>
      <c r="BE22" s="315">
        <f t="shared" si="28"/>
        <v>0</v>
      </c>
      <c r="BF22" s="93">
        <f t="shared" si="29"/>
        <v>0</v>
      </c>
      <c r="BG22" s="89" t="str">
        <f t="shared" si="16"/>
        <v>-</v>
      </c>
      <c r="BH22" s="89" t="str">
        <f t="shared" si="16"/>
        <v>-</v>
      </c>
      <c r="BI22" s="86"/>
      <c r="BJ22" s="86"/>
      <c r="BK22" s="89" t="str">
        <f t="shared" si="9"/>
        <v>-</v>
      </c>
      <c r="BL22" s="314" t="str">
        <f t="shared" si="9"/>
        <v>-</v>
      </c>
      <c r="BM22" s="86"/>
      <c r="BN22" s="86">
        <v>0</v>
      </c>
      <c r="BO22" s="89" t="str">
        <f t="shared" si="10"/>
        <v>-</v>
      </c>
      <c r="BP22" s="92" t="str">
        <f t="shared" si="10"/>
        <v>-</v>
      </c>
      <c r="BQ22" s="1252"/>
      <c r="BR22" s="1253"/>
      <c r="BS22" s="1254"/>
      <c r="BT22" s="1255">
        <f t="shared" si="36"/>
        <v>0</v>
      </c>
      <c r="BU22" s="1189">
        <f t="shared" si="31"/>
        <v>0</v>
      </c>
      <c r="BV22" s="1173">
        <f t="shared" si="32"/>
        <v>0</v>
      </c>
      <c r="BW22" s="1154" t="str">
        <f t="shared" si="17"/>
        <v>-</v>
      </c>
      <c r="BX22" s="1154" t="str">
        <f t="shared" si="17"/>
        <v>-</v>
      </c>
      <c r="BY22" s="1256"/>
      <c r="BZ22" s="1256"/>
      <c r="CA22" s="1154" t="str">
        <f t="shared" si="11"/>
        <v>-</v>
      </c>
      <c r="CB22" s="1181" t="str">
        <f t="shared" si="11"/>
        <v>-</v>
      </c>
      <c r="CC22" s="1256"/>
      <c r="CD22" s="1256">
        <v>0</v>
      </c>
      <c r="CE22" s="1154" t="str">
        <f t="shared" si="12"/>
        <v>-</v>
      </c>
      <c r="CF22" s="1159" t="str">
        <f t="shared" si="12"/>
        <v>-</v>
      </c>
      <c r="CG22" s="1315"/>
      <c r="CH22" s="1410"/>
      <c r="CI22" s="1322"/>
      <c r="CJ22" s="1429">
        <v>0</v>
      </c>
      <c r="CK22" s="1368">
        <v>0</v>
      </c>
      <c r="CL22" s="1354">
        <v>0</v>
      </c>
      <c r="CM22" s="1335" t="s">
        <v>333</v>
      </c>
      <c r="CN22" s="1335" t="s">
        <v>333</v>
      </c>
      <c r="CO22" s="1307"/>
      <c r="CP22" s="1307"/>
      <c r="CQ22" s="1335" t="s">
        <v>333</v>
      </c>
      <c r="CR22" s="1362" t="s">
        <v>333</v>
      </c>
      <c r="CS22" s="1307"/>
      <c r="CT22" s="1307">
        <v>0</v>
      </c>
      <c r="CU22" s="1335" t="s">
        <v>333</v>
      </c>
      <c r="CV22" s="1340" t="s">
        <v>333</v>
      </c>
      <c r="CW22" s="1315"/>
      <c r="CX22" s="1410"/>
      <c r="CY22" s="1322"/>
      <c r="CZ22" s="1429">
        <v>0</v>
      </c>
      <c r="DA22" s="1368">
        <v>0</v>
      </c>
      <c r="DB22" s="1354">
        <v>0</v>
      </c>
      <c r="DC22" s="1335" t="s">
        <v>333</v>
      </c>
      <c r="DD22" s="1335" t="s">
        <v>333</v>
      </c>
      <c r="DE22" s="1307">
        <v>3</v>
      </c>
      <c r="DF22" s="1307">
        <v>464</v>
      </c>
      <c r="DG22" s="1335">
        <v>-1</v>
      </c>
      <c r="DH22" s="1362">
        <v>-1</v>
      </c>
      <c r="DI22" s="1307"/>
      <c r="DJ22" s="1307">
        <v>0</v>
      </c>
      <c r="DK22" s="1335" t="s">
        <v>333</v>
      </c>
      <c r="DL22" s="1340" t="s">
        <v>333</v>
      </c>
      <c r="DM22" s="1315"/>
      <c r="DN22" s="1410"/>
      <c r="DO22" s="1322"/>
      <c r="DP22" s="1429">
        <v>0</v>
      </c>
      <c r="DQ22" s="1368">
        <v>0</v>
      </c>
      <c r="DR22" s="1354">
        <v>0</v>
      </c>
      <c r="DS22" s="1335" t="s">
        <v>333</v>
      </c>
      <c r="DT22" s="1335" t="s">
        <v>333</v>
      </c>
      <c r="DU22" s="1307"/>
      <c r="DV22" s="1307"/>
      <c r="DW22" s="1335" t="s">
        <v>333</v>
      </c>
      <c r="DX22" s="1362" t="s">
        <v>333</v>
      </c>
      <c r="DY22" s="1307"/>
      <c r="DZ22" s="1307"/>
      <c r="EA22" s="1335" t="s">
        <v>333</v>
      </c>
      <c r="EB22" s="1340" t="s">
        <v>333</v>
      </c>
      <c r="EC22" s="1315"/>
      <c r="ED22" s="1410"/>
      <c r="EE22" s="1322"/>
      <c r="EF22" s="1429"/>
      <c r="EG22" s="1368" t="s">
        <v>333</v>
      </c>
      <c r="EH22" s="1354" t="s">
        <v>333</v>
      </c>
      <c r="EI22" s="1335" t="s">
        <v>333</v>
      </c>
      <c r="EJ22" s="1335" t="s">
        <v>333</v>
      </c>
      <c r="EK22" s="1307"/>
      <c r="EL22" s="1307"/>
      <c r="EM22" s="1335" t="s">
        <v>333</v>
      </c>
      <c r="EN22" s="1362" t="s">
        <v>333</v>
      </c>
      <c r="EO22" s="1307"/>
      <c r="EP22" s="1307"/>
      <c r="EQ22" s="1335" t="s">
        <v>333</v>
      </c>
      <c r="ER22" s="1340" t="s">
        <v>333</v>
      </c>
      <c r="ES22" s="1315"/>
      <c r="ET22" s="1410"/>
      <c r="EU22" s="1322"/>
      <c r="EV22" s="1429"/>
      <c r="EW22" s="1368" t="s">
        <v>333</v>
      </c>
      <c r="EX22" s="1354" t="s">
        <v>333</v>
      </c>
      <c r="EY22" s="1335" t="s">
        <v>333</v>
      </c>
      <c r="EZ22" s="1335" t="s">
        <v>333</v>
      </c>
      <c r="FA22" s="1307"/>
      <c r="FB22" s="1307"/>
      <c r="FC22" s="1335" t="s">
        <v>333</v>
      </c>
      <c r="FD22" s="1362" t="s">
        <v>333</v>
      </c>
      <c r="FE22" s="1307"/>
      <c r="FF22" s="1307"/>
      <c r="FG22" s="1335" t="s">
        <v>333</v>
      </c>
      <c r="FH22" s="1340" t="s">
        <v>333</v>
      </c>
      <c r="FI22" s="1315"/>
      <c r="FJ22" s="1410"/>
      <c r="FK22" s="1322"/>
      <c r="FL22" s="1429"/>
      <c r="FM22" s="1368" t="s">
        <v>333</v>
      </c>
      <c r="FN22" s="1354" t="s">
        <v>333</v>
      </c>
      <c r="FO22" s="1335" t="s">
        <v>333</v>
      </c>
      <c r="FP22" s="1335" t="s">
        <v>333</v>
      </c>
      <c r="FQ22" s="1307">
        <v>2</v>
      </c>
      <c r="FR22" s="1307">
        <v>330</v>
      </c>
      <c r="FS22" s="1335">
        <v>-1</v>
      </c>
      <c r="FT22" s="1362">
        <v>-1</v>
      </c>
      <c r="FU22" s="1307"/>
      <c r="FV22" s="1307"/>
      <c r="FW22" s="1335" t="s">
        <v>333</v>
      </c>
      <c r="FX22" s="1340" t="s">
        <v>333</v>
      </c>
      <c r="FY22" s="1315"/>
      <c r="FZ22" s="1410"/>
      <c r="GA22" s="1322"/>
      <c r="GB22" s="1429"/>
      <c r="GC22" s="1368" t="s">
        <v>333</v>
      </c>
      <c r="GD22" s="1354" t="s">
        <v>333</v>
      </c>
      <c r="GE22" s="1335" t="s">
        <v>333</v>
      </c>
      <c r="GF22" s="1335" t="s">
        <v>333</v>
      </c>
      <c r="GG22" s="1307"/>
      <c r="GH22" s="1307"/>
      <c r="GI22" s="1335" t="s">
        <v>333</v>
      </c>
      <c r="GJ22" s="1362" t="s">
        <v>333</v>
      </c>
      <c r="GK22" s="1307"/>
      <c r="GL22" s="1307"/>
      <c r="GM22" s="1335" t="s">
        <v>333</v>
      </c>
      <c r="GN22" s="1340" t="s">
        <v>333</v>
      </c>
      <c r="GO22" s="1315"/>
      <c r="GP22" s="1410"/>
      <c r="GQ22" s="1322"/>
      <c r="GR22" s="1429"/>
      <c r="GS22" s="1368" t="s">
        <v>333</v>
      </c>
      <c r="GT22" s="1354" t="s">
        <v>333</v>
      </c>
      <c r="GU22" s="1335" t="s">
        <v>333</v>
      </c>
      <c r="GV22" s="1335" t="s">
        <v>333</v>
      </c>
      <c r="GW22" s="1307"/>
      <c r="GX22" s="1307"/>
      <c r="GY22" s="1335" t="s">
        <v>333</v>
      </c>
      <c r="GZ22" s="1362" t="s">
        <v>333</v>
      </c>
      <c r="HA22" s="1307"/>
      <c r="HB22" s="1307"/>
      <c r="HC22" s="1335" t="s">
        <v>333</v>
      </c>
      <c r="HD22" s="1340" t="s">
        <v>333</v>
      </c>
    </row>
    <row r="23" spans="1:212" s="83" customFormat="1" ht="20" customHeight="1">
      <c r="B23" s="84"/>
      <c r="C23" s="84" t="s">
        <v>111</v>
      </c>
      <c r="E23" s="85">
        <f t="shared" si="0"/>
        <v>0</v>
      </c>
      <c r="F23" s="849">
        <f t="shared" si="0"/>
        <v>0</v>
      </c>
      <c r="G23" s="85">
        <f t="shared" si="0"/>
        <v>3</v>
      </c>
      <c r="H23" s="850">
        <f t="shared" si="0"/>
        <v>480</v>
      </c>
      <c r="I23" s="851">
        <f t="shared" si="18"/>
        <v>5.0684237202230106E-4</v>
      </c>
      <c r="J23" s="88">
        <f t="shared" si="19"/>
        <v>4.3215203973061804E-4</v>
      </c>
      <c r="K23" s="89" t="str">
        <f t="shared" si="13"/>
        <v>-</v>
      </c>
      <c r="L23" s="89" t="str">
        <f t="shared" si="13"/>
        <v>-</v>
      </c>
      <c r="M23" s="86">
        <f t="shared" si="1"/>
        <v>3</v>
      </c>
      <c r="N23" s="86">
        <f t="shared" si="1"/>
        <v>540</v>
      </c>
      <c r="O23" s="89">
        <f t="shared" si="3"/>
        <v>0</v>
      </c>
      <c r="P23" s="314">
        <f t="shared" si="3"/>
        <v>-0.1111111111111111</v>
      </c>
      <c r="Q23" s="86">
        <f t="shared" si="2"/>
        <v>3</v>
      </c>
      <c r="R23" s="86">
        <f t="shared" si="2"/>
        <v>480</v>
      </c>
      <c r="S23" s="89">
        <f t="shared" si="4"/>
        <v>0</v>
      </c>
      <c r="T23" s="90">
        <f t="shared" si="4"/>
        <v>0</v>
      </c>
      <c r="U23" s="91"/>
      <c r="V23" s="849"/>
      <c r="W23" s="85"/>
      <c r="X23" s="850"/>
      <c r="Y23" s="851">
        <f t="shared" si="21"/>
        <v>0</v>
      </c>
      <c r="Z23" s="88">
        <f t="shared" si="22"/>
        <v>0</v>
      </c>
      <c r="AA23" s="89" t="str">
        <f t="shared" si="14"/>
        <v>-</v>
      </c>
      <c r="AB23" s="89" t="str">
        <f t="shared" si="14"/>
        <v>-</v>
      </c>
      <c r="AC23" s="86"/>
      <c r="AD23" s="86"/>
      <c r="AE23" s="89" t="str">
        <f t="shared" si="5"/>
        <v>-</v>
      </c>
      <c r="AF23" s="314" t="str">
        <f t="shared" si="5"/>
        <v>-</v>
      </c>
      <c r="AG23" s="86"/>
      <c r="AH23" s="86">
        <f t="shared" si="37"/>
        <v>0</v>
      </c>
      <c r="AI23" s="315" t="str">
        <f t="shared" si="6"/>
        <v>-</v>
      </c>
      <c r="AJ23" s="92" t="str">
        <f t="shared" si="6"/>
        <v>-</v>
      </c>
      <c r="AK23" s="91"/>
      <c r="AL23" s="849"/>
      <c r="AM23" s="85"/>
      <c r="AN23" s="850">
        <f t="shared" si="38"/>
        <v>0</v>
      </c>
      <c r="AO23" s="851">
        <f t="shared" si="25"/>
        <v>0</v>
      </c>
      <c r="AP23" s="88">
        <f t="shared" si="26"/>
        <v>0</v>
      </c>
      <c r="AQ23" s="89" t="str">
        <f t="shared" si="15"/>
        <v>-</v>
      </c>
      <c r="AR23" s="89" t="str">
        <f t="shared" si="15"/>
        <v>-</v>
      </c>
      <c r="AS23" s="86"/>
      <c r="AT23" s="86"/>
      <c r="AU23" s="89" t="str">
        <f t="shared" si="7"/>
        <v>-</v>
      </c>
      <c r="AV23" s="314" t="str">
        <f t="shared" si="7"/>
        <v>-</v>
      </c>
      <c r="AW23" s="86"/>
      <c r="AX23" s="86"/>
      <c r="AY23" s="89" t="str">
        <f t="shared" si="8"/>
        <v>-</v>
      </c>
      <c r="AZ23" s="92" t="str">
        <f t="shared" si="8"/>
        <v>-</v>
      </c>
      <c r="BA23" s="91"/>
      <c r="BB23" s="849"/>
      <c r="BC23" s="85">
        <v>3</v>
      </c>
      <c r="BD23" s="850">
        <f t="shared" si="35"/>
        <v>480</v>
      </c>
      <c r="BE23" s="315">
        <f t="shared" si="28"/>
        <v>2.7855153203342618E-3</v>
      </c>
      <c r="BF23" s="93">
        <f t="shared" si="29"/>
        <v>2.7375384966351088E-3</v>
      </c>
      <c r="BG23" s="89" t="str">
        <f t="shared" si="16"/>
        <v>-</v>
      </c>
      <c r="BH23" s="89" t="str">
        <f t="shared" si="16"/>
        <v>-</v>
      </c>
      <c r="BI23" s="86"/>
      <c r="BJ23" s="86"/>
      <c r="BK23" s="89" t="str">
        <f t="shared" si="9"/>
        <v>-</v>
      </c>
      <c r="BL23" s="314" t="str">
        <f t="shared" si="9"/>
        <v>-</v>
      </c>
      <c r="BM23" s="86">
        <v>3</v>
      </c>
      <c r="BN23" s="86">
        <v>480</v>
      </c>
      <c r="BO23" s="89">
        <f t="shared" si="10"/>
        <v>0</v>
      </c>
      <c r="BP23" s="92">
        <f t="shared" si="10"/>
        <v>0</v>
      </c>
      <c r="BQ23" s="1252"/>
      <c r="BR23" s="1253"/>
      <c r="BS23" s="1254"/>
      <c r="BT23" s="1255">
        <f t="shared" si="36"/>
        <v>0</v>
      </c>
      <c r="BU23" s="1189">
        <f t="shared" si="31"/>
        <v>0</v>
      </c>
      <c r="BV23" s="1173">
        <f t="shared" si="32"/>
        <v>0</v>
      </c>
      <c r="BW23" s="1154" t="str">
        <f t="shared" si="17"/>
        <v>-</v>
      </c>
      <c r="BX23" s="1154" t="str">
        <f t="shared" si="17"/>
        <v>-</v>
      </c>
      <c r="BY23" s="1256"/>
      <c r="BZ23" s="1256"/>
      <c r="CA23" s="1154" t="str">
        <f t="shared" si="11"/>
        <v>-</v>
      </c>
      <c r="CB23" s="1181" t="str">
        <f t="shared" si="11"/>
        <v>-</v>
      </c>
      <c r="CC23" s="1256"/>
      <c r="CD23" s="1256">
        <v>0</v>
      </c>
      <c r="CE23" s="1154" t="str">
        <f t="shared" si="12"/>
        <v>-</v>
      </c>
      <c r="CF23" s="1159" t="str">
        <f t="shared" si="12"/>
        <v>-</v>
      </c>
      <c r="CG23" s="1315"/>
      <c r="CH23" s="1410"/>
      <c r="CI23" s="1322"/>
      <c r="CJ23" s="1429">
        <v>0</v>
      </c>
      <c r="CK23" s="1368">
        <v>0</v>
      </c>
      <c r="CL23" s="1354">
        <v>0</v>
      </c>
      <c r="CM23" s="1335" t="s">
        <v>333</v>
      </c>
      <c r="CN23" s="1335" t="s">
        <v>333</v>
      </c>
      <c r="CO23" s="1307"/>
      <c r="CP23" s="1307"/>
      <c r="CQ23" s="1335" t="s">
        <v>333</v>
      </c>
      <c r="CR23" s="1362" t="s">
        <v>333</v>
      </c>
      <c r="CS23" s="1307"/>
      <c r="CT23" s="1307">
        <v>0</v>
      </c>
      <c r="CU23" s="1335" t="s">
        <v>333</v>
      </c>
      <c r="CV23" s="1340" t="s">
        <v>333</v>
      </c>
      <c r="CW23" s="1315"/>
      <c r="CX23" s="1410"/>
      <c r="CY23" s="1322"/>
      <c r="CZ23" s="1429">
        <v>0</v>
      </c>
      <c r="DA23" s="1368">
        <v>0</v>
      </c>
      <c r="DB23" s="1354">
        <v>0</v>
      </c>
      <c r="DC23" s="1335" t="s">
        <v>333</v>
      </c>
      <c r="DD23" s="1335" t="s">
        <v>333</v>
      </c>
      <c r="DE23" s="1307"/>
      <c r="DF23" s="1307"/>
      <c r="DG23" s="1335" t="s">
        <v>333</v>
      </c>
      <c r="DH23" s="1362" t="s">
        <v>333</v>
      </c>
      <c r="DI23" s="1307"/>
      <c r="DJ23" s="1307">
        <v>0</v>
      </c>
      <c r="DK23" s="1335" t="s">
        <v>333</v>
      </c>
      <c r="DL23" s="1340" t="s">
        <v>333</v>
      </c>
      <c r="DM23" s="1315"/>
      <c r="DN23" s="1410"/>
      <c r="DO23" s="1322"/>
      <c r="DP23" s="1429">
        <v>0</v>
      </c>
      <c r="DQ23" s="1368">
        <v>0</v>
      </c>
      <c r="DR23" s="1354">
        <v>0</v>
      </c>
      <c r="DS23" s="1335" t="s">
        <v>333</v>
      </c>
      <c r="DT23" s="1335" t="s">
        <v>333</v>
      </c>
      <c r="DU23" s="1307"/>
      <c r="DV23" s="1307"/>
      <c r="DW23" s="1335" t="s">
        <v>333</v>
      </c>
      <c r="DX23" s="1362" t="s">
        <v>333</v>
      </c>
      <c r="DY23" s="1307"/>
      <c r="DZ23" s="1307"/>
      <c r="EA23" s="1335" t="s">
        <v>333</v>
      </c>
      <c r="EB23" s="1340" t="s">
        <v>333</v>
      </c>
      <c r="EC23" s="1315"/>
      <c r="ED23" s="1410"/>
      <c r="EE23" s="1322"/>
      <c r="EF23" s="1429"/>
      <c r="EG23" s="1368" t="s">
        <v>333</v>
      </c>
      <c r="EH23" s="1354" t="s">
        <v>333</v>
      </c>
      <c r="EI23" s="1335" t="s">
        <v>333</v>
      </c>
      <c r="EJ23" s="1335" t="s">
        <v>333</v>
      </c>
      <c r="EK23" s="1307">
        <v>1</v>
      </c>
      <c r="EL23" s="1307">
        <v>160</v>
      </c>
      <c r="EM23" s="1335">
        <v>-1</v>
      </c>
      <c r="EN23" s="1362">
        <v>-1</v>
      </c>
      <c r="EO23" s="1307"/>
      <c r="EP23" s="1307"/>
      <c r="EQ23" s="1335" t="s">
        <v>333</v>
      </c>
      <c r="ER23" s="1340" t="s">
        <v>333</v>
      </c>
      <c r="ES23" s="1315"/>
      <c r="ET23" s="1410"/>
      <c r="EU23" s="1322"/>
      <c r="EV23" s="1429"/>
      <c r="EW23" s="1368" t="s">
        <v>333</v>
      </c>
      <c r="EX23" s="1354" t="s">
        <v>333</v>
      </c>
      <c r="EY23" s="1335" t="s">
        <v>333</v>
      </c>
      <c r="EZ23" s="1335" t="s">
        <v>333</v>
      </c>
      <c r="FA23" s="1307">
        <v>2</v>
      </c>
      <c r="FB23" s="1307">
        <v>380</v>
      </c>
      <c r="FC23" s="1335">
        <v>-1</v>
      </c>
      <c r="FD23" s="1362">
        <v>-1</v>
      </c>
      <c r="FE23" s="1307"/>
      <c r="FF23" s="1307"/>
      <c r="FG23" s="1335" t="s">
        <v>333</v>
      </c>
      <c r="FH23" s="1340" t="s">
        <v>333</v>
      </c>
      <c r="FI23" s="1315"/>
      <c r="FJ23" s="1410"/>
      <c r="FK23" s="1322"/>
      <c r="FL23" s="1429"/>
      <c r="FM23" s="1368" t="s">
        <v>333</v>
      </c>
      <c r="FN23" s="1354" t="s">
        <v>333</v>
      </c>
      <c r="FO23" s="1335" t="s">
        <v>333</v>
      </c>
      <c r="FP23" s="1335" t="s">
        <v>333</v>
      </c>
      <c r="FQ23" s="1307"/>
      <c r="FR23" s="1307"/>
      <c r="FS23" s="1335" t="s">
        <v>333</v>
      </c>
      <c r="FT23" s="1362" t="s">
        <v>333</v>
      </c>
      <c r="FU23" s="1307"/>
      <c r="FV23" s="1307"/>
      <c r="FW23" s="1335" t="s">
        <v>333</v>
      </c>
      <c r="FX23" s="1340" t="s">
        <v>333</v>
      </c>
      <c r="FY23" s="1315"/>
      <c r="FZ23" s="1410"/>
      <c r="GA23" s="1322"/>
      <c r="GB23" s="1429"/>
      <c r="GC23" s="1368" t="s">
        <v>333</v>
      </c>
      <c r="GD23" s="1354" t="s">
        <v>333</v>
      </c>
      <c r="GE23" s="1335" t="s">
        <v>333</v>
      </c>
      <c r="GF23" s="1335" t="s">
        <v>333</v>
      </c>
      <c r="GG23" s="1307"/>
      <c r="GH23" s="1307"/>
      <c r="GI23" s="1335" t="s">
        <v>333</v>
      </c>
      <c r="GJ23" s="1362" t="s">
        <v>333</v>
      </c>
      <c r="GK23" s="1307"/>
      <c r="GL23" s="1307"/>
      <c r="GM23" s="1335" t="s">
        <v>333</v>
      </c>
      <c r="GN23" s="1340" t="s">
        <v>333</v>
      </c>
      <c r="GO23" s="1315"/>
      <c r="GP23" s="1410"/>
      <c r="GQ23" s="1322"/>
      <c r="GR23" s="1429"/>
      <c r="GS23" s="1368" t="s">
        <v>333</v>
      </c>
      <c r="GT23" s="1354" t="s">
        <v>333</v>
      </c>
      <c r="GU23" s="1335" t="s">
        <v>333</v>
      </c>
      <c r="GV23" s="1335" t="s">
        <v>333</v>
      </c>
      <c r="GW23" s="1307"/>
      <c r="GX23" s="1307"/>
      <c r="GY23" s="1335" t="s">
        <v>333</v>
      </c>
      <c r="GZ23" s="1362" t="s">
        <v>333</v>
      </c>
      <c r="HA23" s="1307"/>
      <c r="HB23" s="1307"/>
      <c r="HC23" s="1335" t="s">
        <v>333</v>
      </c>
      <c r="HD23" s="1340" t="s">
        <v>333</v>
      </c>
    </row>
    <row r="24" spans="1:212" s="83" customFormat="1" ht="20" customHeight="1">
      <c r="B24" s="84"/>
      <c r="C24" s="84" t="s">
        <v>112</v>
      </c>
      <c r="E24" s="85">
        <f t="shared" si="0"/>
        <v>0</v>
      </c>
      <c r="F24" s="849">
        <f t="shared" si="0"/>
        <v>0</v>
      </c>
      <c r="G24" s="85">
        <f t="shared" si="0"/>
        <v>0</v>
      </c>
      <c r="H24" s="850">
        <f t="shared" si="0"/>
        <v>0</v>
      </c>
      <c r="I24" s="851">
        <f t="shared" si="18"/>
        <v>0</v>
      </c>
      <c r="J24" s="88">
        <f t="shared" si="19"/>
        <v>0</v>
      </c>
      <c r="K24" s="89" t="str">
        <f t="shared" si="13"/>
        <v>-</v>
      </c>
      <c r="L24" s="89" t="str">
        <f t="shared" si="13"/>
        <v>-</v>
      </c>
      <c r="M24" s="86">
        <f t="shared" si="1"/>
        <v>14</v>
      </c>
      <c r="N24" s="86">
        <f t="shared" si="1"/>
        <v>2240</v>
      </c>
      <c r="O24" s="89">
        <f t="shared" si="3"/>
        <v>-1</v>
      </c>
      <c r="P24" s="314">
        <f t="shared" si="3"/>
        <v>-1</v>
      </c>
      <c r="Q24" s="86">
        <f t="shared" si="2"/>
        <v>0</v>
      </c>
      <c r="R24" s="86">
        <f t="shared" si="2"/>
        <v>0</v>
      </c>
      <c r="S24" s="89" t="str">
        <f t="shared" si="4"/>
        <v>-</v>
      </c>
      <c r="T24" s="90" t="str">
        <f t="shared" si="4"/>
        <v>-</v>
      </c>
      <c r="U24" s="91"/>
      <c r="V24" s="849"/>
      <c r="W24" s="85"/>
      <c r="X24" s="850"/>
      <c r="Y24" s="851">
        <f t="shared" si="21"/>
        <v>0</v>
      </c>
      <c r="Z24" s="88">
        <f t="shared" si="22"/>
        <v>0</v>
      </c>
      <c r="AA24" s="89" t="str">
        <f t="shared" si="14"/>
        <v>-</v>
      </c>
      <c r="AB24" s="89" t="str">
        <f t="shared" si="14"/>
        <v>-</v>
      </c>
      <c r="AC24" s="86"/>
      <c r="AD24" s="86"/>
      <c r="AE24" s="89" t="str">
        <f t="shared" si="5"/>
        <v>-</v>
      </c>
      <c r="AF24" s="314" t="str">
        <f t="shared" si="5"/>
        <v>-</v>
      </c>
      <c r="AG24" s="86"/>
      <c r="AH24" s="86">
        <f t="shared" si="37"/>
        <v>0</v>
      </c>
      <c r="AI24" s="315" t="str">
        <f t="shared" si="6"/>
        <v>-</v>
      </c>
      <c r="AJ24" s="92" t="str">
        <f t="shared" si="6"/>
        <v>-</v>
      </c>
      <c r="AK24" s="91"/>
      <c r="AL24" s="849"/>
      <c r="AM24" s="85"/>
      <c r="AN24" s="850">
        <f t="shared" si="38"/>
        <v>0</v>
      </c>
      <c r="AO24" s="851">
        <f t="shared" si="25"/>
        <v>0</v>
      </c>
      <c r="AP24" s="88">
        <f t="shared" si="26"/>
        <v>0</v>
      </c>
      <c r="AQ24" s="89" t="str">
        <f t="shared" si="15"/>
        <v>-</v>
      </c>
      <c r="AR24" s="89" t="str">
        <f t="shared" si="15"/>
        <v>-</v>
      </c>
      <c r="AS24" s="86"/>
      <c r="AT24" s="86"/>
      <c r="AU24" s="89" t="str">
        <f t="shared" si="7"/>
        <v>-</v>
      </c>
      <c r="AV24" s="314" t="str">
        <f t="shared" si="7"/>
        <v>-</v>
      </c>
      <c r="AW24" s="86"/>
      <c r="AX24" s="86"/>
      <c r="AY24" s="89" t="str">
        <f t="shared" si="8"/>
        <v>-</v>
      </c>
      <c r="AZ24" s="92" t="str">
        <f t="shared" si="8"/>
        <v>-</v>
      </c>
      <c r="BA24" s="91"/>
      <c r="BB24" s="849"/>
      <c r="BC24" s="85"/>
      <c r="BD24" s="850">
        <f t="shared" si="35"/>
        <v>0</v>
      </c>
      <c r="BE24" s="315">
        <f t="shared" si="28"/>
        <v>0</v>
      </c>
      <c r="BF24" s="93">
        <f t="shared" si="29"/>
        <v>0</v>
      </c>
      <c r="BG24" s="89" t="str">
        <f t="shared" si="16"/>
        <v>-</v>
      </c>
      <c r="BH24" s="89" t="str">
        <f t="shared" si="16"/>
        <v>-</v>
      </c>
      <c r="BI24" s="86"/>
      <c r="BJ24" s="86"/>
      <c r="BK24" s="89" t="str">
        <f t="shared" si="9"/>
        <v>-</v>
      </c>
      <c r="BL24" s="314" t="str">
        <f t="shared" si="9"/>
        <v>-</v>
      </c>
      <c r="BM24" s="86"/>
      <c r="BN24" s="86">
        <v>0</v>
      </c>
      <c r="BO24" s="89" t="str">
        <f t="shared" si="10"/>
        <v>-</v>
      </c>
      <c r="BP24" s="92" t="str">
        <f t="shared" si="10"/>
        <v>-</v>
      </c>
      <c r="BQ24" s="1252"/>
      <c r="BR24" s="1253"/>
      <c r="BS24" s="1254"/>
      <c r="BT24" s="1255">
        <f t="shared" si="36"/>
        <v>0</v>
      </c>
      <c r="BU24" s="1189">
        <f t="shared" si="31"/>
        <v>0</v>
      </c>
      <c r="BV24" s="1173">
        <f t="shared" si="32"/>
        <v>0</v>
      </c>
      <c r="BW24" s="1154" t="str">
        <f t="shared" si="17"/>
        <v>-</v>
      </c>
      <c r="BX24" s="1154" t="str">
        <f t="shared" si="17"/>
        <v>-</v>
      </c>
      <c r="BY24" s="1256"/>
      <c r="BZ24" s="1256"/>
      <c r="CA24" s="1154" t="str">
        <f t="shared" si="11"/>
        <v>-</v>
      </c>
      <c r="CB24" s="1181" t="str">
        <f t="shared" si="11"/>
        <v>-</v>
      </c>
      <c r="CC24" s="1256"/>
      <c r="CD24" s="1256">
        <v>0</v>
      </c>
      <c r="CE24" s="1154" t="str">
        <f t="shared" si="12"/>
        <v>-</v>
      </c>
      <c r="CF24" s="1159" t="str">
        <f t="shared" si="12"/>
        <v>-</v>
      </c>
      <c r="CG24" s="1315"/>
      <c r="CH24" s="1410"/>
      <c r="CI24" s="1322"/>
      <c r="CJ24" s="1429">
        <v>0</v>
      </c>
      <c r="CK24" s="1368">
        <v>0</v>
      </c>
      <c r="CL24" s="1354">
        <v>0</v>
      </c>
      <c r="CM24" s="1335" t="s">
        <v>333</v>
      </c>
      <c r="CN24" s="1335" t="s">
        <v>333</v>
      </c>
      <c r="CO24" s="1307"/>
      <c r="CP24" s="1307"/>
      <c r="CQ24" s="1335" t="s">
        <v>333</v>
      </c>
      <c r="CR24" s="1362" t="s">
        <v>333</v>
      </c>
      <c r="CS24" s="1307"/>
      <c r="CT24" s="1307">
        <v>0</v>
      </c>
      <c r="CU24" s="1335" t="s">
        <v>333</v>
      </c>
      <c r="CV24" s="1340" t="s">
        <v>333</v>
      </c>
      <c r="CW24" s="1315"/>
      <c r="CX24" s="1410"/>
      <c r="CY24" s="1322"/>
      <c r="CZ24" s="1429">
        <v>0</v>
      </c>
      <c r="DA24" s="1368">
        <v>0</v>
      </c>
      <c r="DB24" s="1354">
        <v>0</v>
      </c>
      <c r="DC24" s="1335" t="s">
        <v>333</v>
      </c>
      <c r="DD24" s="1335" t="s">
        <v>333</v>
      </c>
      <c r="DE24" s="1307"/>
      <c r="DF24" s="1307"/>
      <c r="DG24" s="1335" t="s">
        <v>333</v>
      </c>
      <c r="DH24" s="1362" t="s">
        <v>333</v>
      </c>
      <c r="DI24" s="1307"/>
      <c r="DJ24" s="1307">
        <v>0</v>
      </c>
      <c r="DK24" s="1335" t="s">
        <v>333</v>
      </c>
      <c r="DL24" s="1340" t="s">
        <v>333</v>
      </c>
      <c r="DM24" s="1315"/>
      <c r="DN24" s="1410"/>
      <c r="DO24" s="1322"/>
      <c r="DP24" s="1429">
        <v>0</v>
      </c>
      <c r="DQ24" s="1368">
        <v>0</v>
      </c>
      <c r="DR24" s="1354">
        <v>0</v>
      </c>
      <c r="DS24" s="1335" t="s">
        <v>333</v>
      </c>
      <c r="DT24" s="1335" t="s">
        <v>333</v>
      </c>
      <c r="DU24" s="1307"/>
      <c r="DV24" s="1307"/>
      <c r="DW24" s="1335" t="s">
        <v>333</v>
      </c>
      <c r="DX24" s="1362" t="s">
        <v>333</v>
      </c>
      <c r="DY24" s="1307"/>
      <c r="DZ24" s="1307"/>
      <c r="EA24" s="1335" t="s">
        <v>333</v>
      </c>
      <c r="EB24" s="1340" t="s">
        <v>333</v>
      </c>
      <c r="EC24" s="1315"/>
      <c r="ED24" s="1410"/>
      <c r="EE24" s="1322"/>
      <c r="EF24" s="1429"/>
      <c r="EG24" s="1368" t="s">
        <v>333</v>
      </c>
      <c r="EH24" s="1354" t="s">
        <v>333</v>
      </c>
      <c r="EI24" s="1335" t="s">
        <v>333</v>
      </c>
      <c r="EJ24" s="1335" t="s">
        <v>333</v>
      </c>
      <c r="EK24" s="1307">
        <v>3</v>
      </c>
      <c r="EL24" s="1307">
        <v>480</v>
      </c>
      <c r="EM24" s="1335">
        <v>-1</v>
      </c>
      <c r="EN24" s="1362">
        <v>-1</v>
      </c>
      <c r="EO24" s="1307"/>
      <c r="EP24" s="1307"/>
      <c r="EQ24" s="1335" t="s">
        <v>333</v>
      </c>
      <c r="ER24" s="1340" t="s">
        <v>333</v>
      </c>
      <c r="ES24" s="1315"/>
      <c r="ET24" s="1410"/>
      <c r="EU24" s="1322"/>
      <c r="EV24" s="1429"/>
      <c r="EW24" s="1368" t="s">
        <v>333</v>
      </c>
      <c r="EX24" s="1354" t="s">
        <v>333</v>
      </c>
      <c r="EY24" s="1335" t="s">
        <v>333</v>
      </c>
      <c r="EZ24" s="1335" t="s">
        <v>333</v>
      </c>
      <c r="FA24" s="1307">
        <v>2</v>
      </c>
      <c r="FB24" s="1307">
        <v>320</v>
      </c>
      <c r="FC24" s="1335">
        <v>-1</v>
      </c>
      <c r="FD24" s="1362">
        <v>-1</v>
      </c>
      <c r="FE24" s="1307"/>
      <c r="FF24" s="1307"/>
      <c r="FG24" s="1335" t="s">
        <v>333</v>
      </c>
      <c r="FH24" s="1340" t="s">
        <v>333</v>
      </c>
      <c r="FI24" s="1315"/>
      <c r="FJ24" s="1410"/>
      <c r="FK24" s="1322"/>
      <c r="FL24" s="1429"/>
      <c r="FM24" s="1368" t="s">
        <v>333</v>
      </c>
      <c r="FN24" s="1354" t="s">
        <v>333</v>
      </c>
      <c r="FO24" s="1335" t="s">
        <v>333</v>
      </c>
      <c r="FP24" s="1335" t="s">
        <v>333</v>
      </c>
      <c r="FQ24" s="1307"/>
      <c r="FR24" s="1307"/>
      <c r="FS24" s="1335" t="s">
        <v>333</v>
      </c>
      <c r="FT24" s="1362" t="s">
        <v>333</v>
      </c>
      <c r="FU24" s="1307"/>
      <c r="FV24" s="1307"/>
      <c r="FW24" s="1335" t="s">
        <v>333</v>
      </c>
      <c r="FX24" s="1340" t="s">
        <v>333</v>
      </c>
      <c r="FY24" s="1315"/>
      <c r="FZ24" s="1410"/>
      <c r="GA24" s="1322"/>
      <c r="GB24" s="1429"/>
      <c r="GC24" s="1368" t="s">
        <v>333</v>
      </c>
      <c r="GD24" s="1354" t="s">
        <v>333</v>
      </c>
      <c r="GE24" s="1335" t="s">
        <v>333</v>
      </c>
      <c r="GF24" s="1335" t="s">
        <v>333</v>
      </c>
      <c r="GG24" s="1307"/>
      <c r="GH24" s="1307"/>
      <c r="GI24" s="1335" t="s">
        <v>333</v>
      </c>
      <c r="GJ24" s="1362" t="s">
        <v>333</v>
      </c>
      <c r="GK24" s="1307"/>
      <c r="GL24" s="1307"/>
      <c r="GM24" s="1335" t="s">
        <v>333</v>
      </c>
      <c r="GN24" s="1340" t="s">
        <v>333</v>
      </c>
      <c r="GO24" s="1315"/>
      <c r="GP24" s="1410"/>
      <c r="GQ24" s="1322"/>
      <c r="GR24" s="1429"/>
      <c r="GS24" s="1368" t="s">
        <v>333</v>
      </c>
      <c r="GT24" s="1354" t="s">
        <v>333</v>
      </c>
      <c r="GU24" s="1335" t="s">
        <v>333</v>
      </c>
      <c r="GV24" s="1335" t="s">
        <v>333</v>
      </c>
      <c r="GW24" s="1307">
        <v>9</v>
      </c>
      <c r="GX24" s="1307">
        <v>1440</v>
      </c>
      <c r="GY24" s="1335">
        <v>-1</v>
      </c>
      <c r="GZ24" s="1362">
        <v>-1</v>
      </c>
      <c r="HA24" s="1307"/>
      <c r="HB24" s="1307"/>
      <c r="HC24" s="1335" t="s">
        <v>333</v>
      </c>
      <c r="HD24" s="1340" t="s">
        <v>333</v>
      </c>
    </row>
    <row r="25" spans="1:212" s="83" customFormat="1" ht="20" customHeight="1">
      <c r="B25" s="84"/>
      <c r="C25" s="84" t="s">
        <v>113</v>
      </c>
      <c r="E25" s="85">
        <f t="shared" si="0"/>
        <v>0</v>
      </c>
      <c r="F25" s="849">
        <f t="shared" si="0"/>
        <v>0</v>
      </c>
      <c r="G25" s="85">
        <f t="shared" si="0"/>
        <v>0</v>
      </c>
      <c r="H25" s="850">
        <f t="shared" si="0"/>
        <v>0</v>
      </c>
      <c r="I25" s="851">
        <f t="shared" si="18"/>
        <v>0</v>
      </c>
      <c r="J25" s="88">
        <f t="shared" si="19"/>
        <v>0</v>
      </c>
      <c r="K25" s="89" t="str">
        <f t="shared" si="13"/>
        <v>-</v>
      </c>
      <c r="L25" s="89" t="str">
        <f t="shared" si="13"/>
        <v>-</v>
      </c>
      <c r="M25" s="86">
        <f t="shared" si="1"/>
        <v>4</v>
      </c>
      <c r="N25" s="86">
        <f t="shared" si="1"/>
        <v>640</v>
      </c>
      <c r="O25" s="89">
        <f t="shared" si="3"/>
        <v>-1</v>
      </c>
      <c r="P25" s="314">
        <f t="shared" si="3"/>
        <v>-1</v>
      </c>
      <c r="Q25" s="86">
        <f t="shared" si="2"/>
        <v>0</v>
      </c>
      <c r="R25" s="86">
        <f t="shared" si="2"/>
        <v>0</v>
      </c>
      <c r="S25" s="89" t="str">
        <f t="shared" si="4"/>
        <v>-</v>
      </c>
      <c r="T25" s="90" t="str">
        <f t="shared" si="4"/>
        <v>-</v>
      </c>
      <c r="U25" s="91"/>
      <c r="V25" s="849"/>
      <c r="W25" s="85"/>
      <c r="X25" s="850"/>
      <c r="Y25" s="851">
        <f t="shared" si="21"/>
        <v>0</v>
      </c>
      <c r="Z25" s="88">
        <f t="shared" si="22"/>
        <v>0</v>
      </c>
      <c r="AA25" s="89" t="str">
        <f t="shared" si="14"/>
        <v>-</v>
      </c>
      <c r="AB25" s="89" t="str">
        <f t="shared" si="14"/>
        <v>-</v>
      </c>
      <c r="AC25" s="86"/>
      <c r="AD25" s="86"/>
      <c r="AE25" s="89" t="str">
        <f t="shared" si="5"/>
        <v>-</v>
      </c>
      <c r="AF25" s="314" t="str">
        <f t="shared" si="5"/>
        <v>-</v>
      </c>
      <c r="AG25" s="86"/>
      <c r="AH25" s="86">
        <f t="shared" si="37"/>
        <v>0</v>
      </c>
      <c r="AI25" s="315" t="str">
        <f t="shared" si="6"/>
        <v>-</v>
      </c>
      <c r="AJ25" s="92" t="str">
        <f t="shared" si="6"/>
        <v>-</v>
      </c>
      <c r="AK25" s="91"/>
      <c r="AL25" s="849"/>
      <c r="AM25" s="85"/>
      <c r="AN25" s="850">
        <f t="shared" si="38"/>
        <v>0</v>
      </c>
      <c r="AO25" s="851">
        <f t="shared" si="25"/>
        <v>0</v>
      </c>
      <c r="AP25" s="88">
        <f t="shared" si="26"/>
        <v>0</v>
      </c>
      <c r="AQ25" s="89" t="str">
        <f t="shared" si="15"/>
        <v>-</v>
      </c>
      <c r="AR25" s="89" t="str">
        <f t="shared" si="15"/>
        <v>-</v>
      </c>
      <c r="AS25" s="86"/>
      <c r="AT25" s="86"/>
      <c r="AU25" s="89" t="str">
        <f t="shared" si="7"/>
        <v>-</v>
      </c>
      <c r="AV25" s="314" t="str">
        <f t="shared" si="7"/>
        <v>-</v>
      </c>
      <c r="AW25" s="86"/>
      <c r="AX25" s="86"/>
      <c r="AY25" s="89" t="str">
        <f t="shared" si="8"/>
        <v>-</v>
      </c>
      <c r="AZ25" s="92" t="str">
        <f t="shared" si="8"/>
        <v>-</v>
      </c>
      <c r="BA25" s="91"/>
      <c r="BB25" s="849"/>
      <c r="BC25" s="85"/>
      <c r="BD25" s="850">
        <f t="shared" si="35"/>
        <v>0</v>
      </c>
      <c r="BE25" s="315">
        <f t="shared" si="28"/>
        <v>0</v>
      </c>
      <c r="BF25" s="93">
        <f t="shared" si="29"/>
        <v>0</v>
      </c>
      <c r="BG25" s="89" t="str">
        <f t="shared" si="16"/>
        <v>-</v>
      </c>
      <c r="BH25" s="89" t="str">
        <f t="shared" si="16"/>
        <v>-</v>
      </c>
      <c r="BI25" s="86"/>
      <c r="BJ25" s="86"/>
      <c r="BK25" s="89" t="str">
        <f t="shared" si="9"/>
        <v>-</v>
      </c>
      <c r="BL25" s="314" t="str">
        <f t="shared" si="9"/>
        <v>-</v>
      </c>
      <c r="BM25" s="86"/>
      <c r="BN25" s="86">
        <v>0</v>
      </c>
      <c r="BO25" s="89" t="str">
        <f t="shared" si="10"/>
        <v>-</v>
      </c>
      <c r="BP25" s="92" t="str">
        <f t="shared" si="10"/>
        <v>-</v>
      </c>
      <c r="BQ25" s="1252"/>
      <c r="BR25" s="1253"/>
      <c r="BS25" s="1254"/>
      <c r="BT25" s="1255">
        <f t="shared" si="36"/>
        <v>0</v>
      </c>
      <c r="BU25" s="1189">
        <f t="shared" si="31"/>
        <v>0</v>
      </c>
      <c r="BV25" s="1173">
        <f t="shared" si="32"/>
        <v>0</v>
      </c>
      <c r="BW25" s="1154" t="str">
        <f t="shared" si="17"/>
        <v>-</v>
      </c>
      <c r="BX25" s="1154" t="str">
        <f t="shared" si="17"/>
        <v>-</v>
      </c>
      <c r="BY25" s="1256"/>
      <c r="BZ25" s="1256"/>
      <c r="CA25" s="1154" t="str">
        <f t="shared" si="11"/>
        <v>-</v>
      </c>
      <c r="CB25" s="1181" t="str">
        <f t="shared" si="11"/>
        <v>-</v>
      </c>
      <c r="CC25" s="1256"/>
      <c r="CD25" s="1256">
        <v>0</v>
      </c>
      <c r="CE25" s="1154" t="str">
        <f t="shared" si="12"/>
        <v>-</v>
      </c>
      <c r="CF25" s="1159" t="str">
        <f t="shared" si="12"/>
        <v>-</v>
      </c>
      <c r="CG25" s="1315"/>
      <c r="CH25" s="1410"/>
      <c r="CI25" s="1322"/>
      <c r="CJ25" s="1429">
        <v>0</v>
      </c>
      <c r="CK25" s="1368">
        <v>0</v>
      </c>
      <c r="CL25" s="1354">
        <v>0</v>
      </c>
      <c r="CM25" s="1335" t="s">
        <v>333</v>
      </c>
      <c r="CN25" s="1335" t="s">
        <v>333</v>
      </c>
      <c r="CO25" s="1307"/>
      <c r="CP25" s="1307"/>
      <c r="CQ25" s="1335" t="s">
        <v>333</v>
      </c>
      <c r="CR25" s="1362" t="s">
        <v>333</v>
      </c>
      <c r="CS25" s="1307"/>
      <c r="CT25" s="1307">
        <v>0</v>
      </c>
      <c r="CU25" s="1335" t="s">
        <v>333</v>
      </c>
      <c r="CV25" s="1340" t="s">
        <v>333</v>
      </c>
      <c r="CW25" s="1315"/>
      <c r="CX25" s="1410"/>
      <c r="CY25" s="1322"/>
      <c r="CZ25" s="1429">
        <v>0</v>
      </c>
      <c r="DA25" s="1368">
        <v>0</v>
      </c>
      <c r="DB25" s="1354">
        <v>0</v>
      </c>
      <c r="DC25" s="1335" t="s">
        <v>333</v>
      </c>
      <c r="DD25" s="1335" t="s">
        <v>333</v>
      </c>
      <c r="DE25" s="1307"/>
      <c r="DF25" s="1307"/>
      <c r="DG25" s="1335" t="s">
        <v>333</v>
      </c>
      <c r="DH25" s="1362" t="s">
        <v>333</v>
      </c>
      <c r="DI25" s="1307"/>
      <c r="DJ25" s="1307">
        <v>0</v>
      </c>
      <c r="DK25" s="1335" t="s">
        <v>333</v>
      </c>
      <c r="DL25" s="1340" t="s">
        <v>333</v>
      </c>
      <c r="DM25" s="1315"/>
      <c r="DN25" s="1410"/>
      <c r="DO25" s="1322"/>
      <c r="DP25" s="1429">
        <v>0</v>
      </c>
      <c r="DQ25" s="1368">
        <v>0</v>
      </c>
      <c r="DR25" s="1354">
        <v>0</v>
      </c>
      <c r="DS25" s="1335" t="s">
        <v>333</v>
      </c>
      <c r="DT25" s="1335" t="s">
        <v>333</v>
      </c>
      <c r="DU25" s="1307">
        <v>4</v>
      </c>
      <c r="DV25" s="1307">
        <v>640</v>
      </c>
      <c r="DW25" s="1335">
        <v>-1</v>
      </c>
      <c r="DX25" s="1362">
        <v>-1</v>
      </c>
      <c r="DY25" s="1307"/>
      <c r="DZ25" s="1307"/>
      <c r="EA25" s="1335" t="s">
        <v>333</v>
      </c>
      <c r="EB25" s="1340" t="s">
        <v>333</v>
      </c>
      <c r="EC25" s="1315"/>
      <c r="ED25" s="1410"/>
      <c r="EE25" s="1322"/>
      <c r="EF25" s="1429"/>
      <c r="EG25" s="1368" t="s">
        <v>333</v>
      </c>
      <c r="EH25" s="1354" t="s">
        <v>333</v>
      </c>
      <c r="EI25" s="1335" t="s">
        <v>333</v>
      </c>
      <c r="EJ25" s="1335" t="s">
        <v>333</v>
      </c>
      <c r="EK25" s="1307"/>
      <c r="EL25" s="1307"/>
      <c r="EM25" s="1335" t="s">
        <v>333</v>
      </c>
      <c r="EN25" s="1362" t="s">
        <v>333</v>
      </c>
      <c r="EO25" s="1307"/>
      <c r="EP25" s="1307"/>
      <c r="EQ25" s="1335" t="s">
        <v>333</v>
      </c>
      <c r="ER25" s="1340" t="s">
        <v>333</v>
      </c>
      <c r="ES25" s="1315"/>
      <c r="ET25" s="1410"/>
      <c r="EU25" s="1322"/>
      <c r="EV25" s="1429"/>
      <c r="EW25" s="1368" t="s">
        <v>333</v>
      </c>
      <c r="EX25" s="1354" t="s">
        <v>333</v>
      </c>
      <c r="EY25" s="1335" t="s">
        <v>333</v>
      </c>
      <c r="EZ25" s="1335" t="s">
        <v>333</v>
      </c>
      <c r="FA25" s="1307"/>
      <c r="FB25" s="1307"/>
      <c r="FC25" s="1335" t="s">
        <v>333</v>
      </c>
      <c r="FD25" s="1362" t="s">
        <v>333</v>
      </c>
      <c r="FE25" s="1307"/>
      <c r="FF25" s="1307"/>
      <c r="FG25" s="1335" t="s">
        <v>333</v>
      </c>
      <c r="FH25" s="1340" t="s">
        <v>333</v>
      </c>
      <c r="FI25" s="1315"/>
      <c r="FJ25" s="1410"/>
      <c r="FK25" s="1322"/>
      <c r="FL25" s="1429"/>
      <c r="FM25" s="1368" t="s">
        <v>333</v>
      </c>
      <c r="FN25" s="1354" t="s">
        <v>333</v>
      </c>
      <c r="FO25" s="1335" t="s">
        <v>333</v>
      </c>
      <c r="FP25" s="1335" t="s">
        <v>333</v>
      </c>
      <c r="FQ25" s="1307"/>
      <c r="FR25" s="1307"/>
      <c r="FS25" s="1335" t="s">
        <v>333</v>
      </c>
      <c r="FT25" s="1362" t="s">
        <v>333</v>
      </c>
      <c r="FU25" s="1307"/>
      <c r="FV25" s="1307"/>
      <c r="FW25" s="1335" t="s">
        <v>333</v>
      </c>
      <c r="FX25" s="1340" t="s">
        <v>333</v>
      </c>
      <c r="FY25" s="1315"/>
      <c r="FZ25" s="1410"/>
      <c r="GA25" s="1322"/>
      <c r="GB25" s="1429"/>
      <c r="GC25" s="1368" t="s">
        <v>333</v>
      </c>
      <c r="GD25" s="1354" t="s">
        <v>333</v>
      </c>
      <c r="GE25" s="1335" t="s">
        <v>333</v>
      </c>
      <c r="GF25" s="1335" t="s">
        <v>333</v>
      </c>
      <c r="GG25" s="1307"/>
      <c r="GH25" s="1307"/>
      <c r="GI25" s="1335" t="s">
        <v>333</v>
      </c>
      <c r="GJ25" s="1362" t="s">
        <v>333</v>
      </c>
      <c r="GK25" s="1307"/>
      <c r="GL25" s="1307"/>
      <c r="GM25" s="1335" t="s">
        <v>333</v>
      </c>
      <c r="GN25" s="1340" t="s">
        <v>333</v>
      </c>
      <c r="GO25" s="1315"/>
      <c r="GP25" s="1410"/>
      <c r="GQ25" s="1322"/>
      <c r="GR25" s="1429"/>
      <c r="GS25" s="1368" t="s">
        <v>333</v>
      </c>
      <c r="GT25" s="1354" t="s">
        <v>333</v>
      </c>
      <c r="GU25" s="1335" t="s">
        <v>333</v>
      </c>
      <c r="GV25" s="1335" t="s">
        <v>333</v>
      </c>
      <c r="GW25" s="1307"/>
      <c r="GX25" s="1307"/>
      <c r="GY25" s="1335" t="s">
        <v>333</v>
      </c>
      <c r="GZ25" s="1362" t="s">
        <v>333</v>
      </c>
      <c r="HA25" s="1307"/>
      <c r="HB25" s="1307"/>
      <c r="HC25" s="1335" t="s">
        <v>333</v>
      </c>
      <c r="HD25" s="1340" t="s">
        <v>333</v>
      </c>
    </row>
    <row r="26" spans="1:212" s="83" customFormat="1" ht="20" customHeight="1">
      <c r="B26" s="84"/>
      <c r="C26" s="84" t="s">
        <v>114</v>
      </c>
      <c r="E26" s="85">
        <f t="shared" si="0"/>
        <v>0</v>
      </c>
      <c r="F26" s="849">
        <f t="shared" si="0"/>
        <v>0</v>
      </c>
      <c r="G26" s="85">
        <f t="shared" si="0"/>
        <v>0</v>
      </c>
      <c r="H26" s="850">
        <f t="shared" si="0"/>
        <v>0</v>
      </c>
      <c r="I26" s="851">
        <f t="shared" si="18"/>
        <v>0</v>
      </c>
      <c r="J26" s="88">
        <f t="shared" si="19"/>
        <v>0</v>
      </c>
      <c r="K26" s="89" t="str">
        <f t="shared" si="13"/>
        <v>-</v>
      </c>
      <c r="L26" s="89" t="str">
        <f t="shared" si="13"/>
        <v>-</v>
      </c>
      <c r="M26" s="86">
        <f t="shared" si="1"/>
        <v>0</v>
      </c>
      <c r="N26" s="86">
        <f t="shared" si="1"/>
        <v>0</v>
      </c>
      <c r="O26" s="89" t="str">
        <f t="shared" si="3"/>
        <v>-</v>
      </c>
      <c r="P26" s="314" t="str">
        <f t="shared" si="3"/>
        <v>-</v>
      </c>
      <c r="Q26" s="86">
        <f t="shared" si="2"/>
        <v>0</v>
      </c>
      <c r="R26" s="86">
        <f t="shared" si="2"/>
        <v>0</v>
      </c>
      <c r="S26" s="89" t="str">
        <f t="shared" si="4"/>
        <v>-</v>
      </c>
      <c r="T26" s="90" t="str">
        <f t="shared" si="4"/>
        <v>-</v>
      </c>
      <c r="U26" s="91"/>
      <c r="V26" s="849"/>
      <c r="W26" s="85"/>
      <c r="X26" s="850"/>
      <c r="Y26" s="851">
        <f t="shared" si="21"/>
        <v>0</v>
      </c>
      <c r="Z26" s="88">
        <f t="shared" si="22"/>
        <v>0</v>
      </c>
      <c r="AA26" s="89" t="str">
        <f t="shared" si="14"/>
        <v>-</v>
      </c>
      <c r="AB26" s="89" t="str">
        <f t="shared" si="14"/>
        <v>-</v>
      </c>
      <c r="AC26" s="86"/>
      <c r="AD26" s="86"/>
      <c r="AE26" s="89" t="str">
        <f t="shared" si="5"/>
        <v>-</v>
      </c>
      <c r="AF26" s="314" t="str">
        <f t="shared" si="5"/>
        <v>-</v>
      </c>
      <c r="AG26" s="86"/>
      <c r="AH26" s="86">
        <f t="shared" si="37"/>
        <v>0</v>
      </c>
      <c r="AI26" s="315" t="str">
        <f t="shared" si="6"/>
        <v>-</v>
      </c>
      <c r="AJ26" s="92" t="str">
        <f t="shared" si="6"/>
        <v>-</v>
      </c>
      <c r="AK26" s="91"/>
      <c r="AL26" s="849"/>
      <c r="AM26" s="85"/>
      <c r="AN26" s="850">
        <f t="shared" si="38"/>
        <v>0</v>
      </c>
      <c r="AO26" s="851">
        <f t="shared" si="25"/>
        <v>0</v>
      </c>
      <c r="AP26" s="88">
        <f t="shared" si="26"/>
        <v>0</v>
      </c>
      <c r="AQ26" s="89" t="str">
        <f t="shared" si="15"/>
        <v>-</v>
      </c>
      <c r="AR26" s="89" t="str">
        <f t="shared" si="15"/>
        <v>-</v>
      </c>
      <c r="AS26" s="86"/>
      <c r="AT26" s="86"/>
      <c r="AU26" s="89" t="str">
        <f t="shared" si="7"/>
        <v>-</v>
      </c>
      <c r="AV26" s="314" t="str">
        <f t="shared" si="7"/>
        <v>-</v>
      </c>
      <c r="AW26" s="86"/>
      <c r="AX26" s="86"/>
      <c r="AY26" s="89" t="str">
        <f t="shared" si="8"/>
        <v>-</v>
      </c>
      <c r="AZ26" s="92" t="str">
        <f t="shared" si="8"/>
        <v>-</v>
      </c>
      <c r="BA26" s="91"/>
      <c r="BB26" s="849"/>
      <c r="BC26" s="85"/>
      <c r="BD26" s="850">
        <f t="shared" si="35"/>
        <v>0</v>
      </c>
      <c r="BE26" s="315">
        <f t="shared" si="28"/>
        <v>0</v>
      </c>
      <c r="BF26" s="93">
        <f t="shared" si="29"/>
        <v>0</v>
      </c>
      <c r="BG26" s="89" t="str">
        <f t="shared" si="16"/>
        <v>-</v>
      </c>
      <c r="BH26" s="89" t="str">
        <f t="shared" si="16"/>
        <v>-</v>
      </c>
      <c r="BI26" s="86"/>
      <c r="BJ26" s="86"/>
      <c r="BK26" s="89" t="str">
        <f t="shared" si="9"/>
        <v>-</v>
      </c>
      <c r="BL26" s="314" t="str">
        <f t="shared" si="9"/>
        <v>-</v>
      </c>
      <c r="BM26" s="86"/>
      <c r="BN26" s="86">
        <v>0</v>
      </c>
      <c r="BO26" s="89" t="str">
        <f t="shared" si="10"/>
        <v>-</v>
      </c>
      <c r="BP26" s="92" t="str">
        <f t="shared" si="10"/>
        <v>-</v>
      </c>
      <c r="BQ26" s="1252"/>
      <c r="BR26" s="1253"/>
      <c r="BS26" s="1254"/>
      <c r="BT26" s="1255">
        <f t="shared" si="36"/>
        <v>0</v>
      </c>
      <c r="BU26" s="1189">
        <f t="shared" si="31"/>
        <v>0</v>
      </c>
      <c r="BV26" s="1173">
        <f t="shared" si="32"/>
        <v>0</v>
      </c>
      <c r="BW26" s="1154" t="str">
        <f t="shared" si="17"/>
        <v>-</v>
      </c>
      <c r="BX26" s="1154" t="str">
        <f t="shared" si="17"/>
        <v>-</v>
      </c>
      <c r="BY26" s="1256"/>
      <c r="BZ26" s="1256"/>
      <c r="CA26" s="1154" t="str">
        <f t="shared" si="11"/>
        <v>-</v>
      </c>
      <c r="CB26" s="1181" t="str">
        <f t="shared" si="11"/>
        <v>-</v>
      </c>
      <c r="CC26" s="1256"/>
      <c r="CD26" s="1256">
        <v>0</v>
      </c>
      <c r="CE26" s="1154" t="str">
        <f t="shared" si="12"/>
        <v>-</v>
      </c>
      <c r="CF26" s="1159" t="str">
        <f t="shared" si="12"/>
        <v>-</v>
      </c>
      <c r="CG26" s="1315"/>
      <c r="CH26" s="1410"/>
      <c r="CI26" s="1322"/>
      <c r="CJ26" s="1429">
        <v>0</v>
      </c>
      <c r="CK26" s="1368">
        <v>0</v>
      </c>
      <c r="CL26" s="1354">
        <v>0</v>
      </c>
      <c r="CM26" s="1335" t="s">
        <v>333</v>
      </c>
      <c r="CN26" s="1335" t="s">
        <v>333</v>
      </c>
      <c r="CO26" s="1307"/>
      <c r="CP26" s="1307"/>
      <c r="CQ26" s="1335" t="s">
        <v>333</v>
      </c>
      <c r="CR26" s="1362" t="s">
        <v>333</v>
      </c>
      <c r="CS26" s="1307"/>
      <c r="CT26" s="1307">
        <v>0</v>
      </c>
      <c r="CU26" s="1335" t="s">
        <v>333</v>
      </c>
      <c r="CV26" s="1340" t="s">
        <v>333</v>
      </c>
      <c r="CW26" s="1315"/>
      <c r="CX26" s="1410"/>
      <c r="CY26" s="1322"/>
      <c r="CZ26" s="1429">
        <v>0</v>
      </c>
      <c r="DA26" s="1368">
        <v>0</v>
      </c>
      <c r="DB26" s="1354">
        <v>0</v>
      </c>
      <c r="DC26" s="1335" t="s">
        <v>333</v>
      </c>
      <c r="DD26" s="1335" t="s">
        <v>333</v>
      </c>
      <c r="DE26" s="1307"/>
      <c r="DF26" s="1307"/>
      <c r="DG26" s="1335" t="s">
        <v>333</v>
      </c>
      <c r="DH26" s="1362" t="s">
        <v>333</v>
      </c>
      <c r="DI26" s="1307"/>
      <c r="DJ26" s="1307">
        <v>0</v>
      </c>
      <c r="DK26" s="1335" t="s">
        <v>333</v>
      </c>
      <c r="DL26" s="1340" t="s">
        <v>333</v>
      </c>
      <c r="DM26" s="1315"/>
      <c r="DN26" s="1410"/>
      <c r="DO26" s="1322"/>
      <c r="DP26" s="1429">
        <v>0</v>
      </c>
      <c r="DQ26" s="1368">
        <v>0</v>
      </c>
      <c r="DR26" s="1354">
        <v>0</v>
      </c>
      <c r="DS26" s="1335" t="s">
        <v>333</v>
      </c>
      <c r="DT26" s="1335" t="s">
        <v>333</v>
      </c>
      <c r="DU26" s="1307"/>
      <c r="DV26" s="1307"/>
      <c r="DW26" s="1335" t="s">
        <v>333</v>
      </c>
      <c r="DX26" s="1362" t="s">
        <v>333</v>
      </c>
      <c r="DY26" s="1307"/>
      <c r="DZ26" s="1307"/>
      <c r="EA26" s="1335" t="s">
        <v>333</v>
      </c>
      <c r="EB26" s="1340" t="s">
        <v>333</v>
      </c>
      <c r="EC26" s="1315"/>
      <c r="ED26" s="1410"/>
      <c r="EE26" s="1322"/>
      <c r="EF26" s="1429"/>
      <c r="EG26" s="1368" t="s">
        <v>333</v>
      </c>
      <c r="EH26" s="1354" t="s">
        <v>333</v>
      </c>
      <c r="EI26" s="1335" t="s">
        <v>333</v>
      </c>
      <c r="EJ26" s="1335" t="s">
        <v>333</v>
      </c>
      <c r="EK26" s="1307"/>
      <c r="EL26" s="1307"/>
      <c r="EM26" s="1335" t="s">
        <v>333</v>
      </c>
      <c r="EN26" s="1362" t="s">
        <v>333</v>
      </c>
      <c r="EO26" s="1307"/>
      <c r="EP26" s="1307"/>
      <c r="EQ26" s="1335" t="s">
        <v>333</v>
      </c>
      <c r="ER26" s="1340" t="s">
        <v>333</v>
      </c>
      <c r="ES26" s="1315"/>
      <c r="ET26" s="1410"/>
      <c r="EU26" s="1322"/>
      <c r="EV26" s="1429"/>
      <c r="EW26" s="1368" t="s">
        <v>333</v>
      </c>
      <c r="EX26" s="1354" t="s">
        <v>333</v>
      </c>
      <c r="EY26" s="1335" t="s">
        <v>333</v>
      </c>
      <c r="EZ26" s="1335" t="s">
        <v>333</v>
      </c>
      <c r="FA26" s="1307"/>
      <c r="FB26" s="1307"/>
      <c r="FC26" s="1335" t="s">
        <v>333</v>
      </c>
      <c r="FD26" s="1362" t="s">
        <v>333</v>
      </c>
      <c r="FE26" s="1307"/>
      <c r="FF26" s="1307"/>
      <c r="FG26" s="1335" t="s">
        <v>333</v>
      </c>
      <c r="FH26" s="1340" t="s">
        <v>333</v>
      </c>
      <c r="FI26" s="1315"/>
      <c r="FJ26" s="1410"/>
      <c r="FK26" s="1322"/>
      <c r="FL26" s="1429"/>
      <c r="FM26" s="1368" t="s">
        <v>333</v>
      </c>
      <c r="FN26" s="1354" t="s">
        <v>333</v>
      </c>
      <c r="FO26" s="1335" t="s">
        <v>333</v>
      </c>
      <c r="FP26" s="1335" t="s">
        <v>333</v>
      </c>
      <c r="FQ26" s="1307"/>
      <c r="FR26" s="1307"/>
      <c r="FS26" s="1335" t="s">
        <v>333</v>
      </c>
      <c r="FT26" s="1362" t="s">
        <v>333</v>
      </c>
      <c r="FU26" s="1307"/>
      <c r="FV26" s="1307"/>
      <c r="FW26" s="1335" t="s">
        <v>333</v>
      </c>
      <c r="FX26" s="1340" t="s">
        <v>333</v>
      </c>
      <c r="FY26" s="1315"/>
      <c r="FZ26" s="1410"/>
      <c r="GA26" s="1322"/>
      <c r="GB26" s="1429"/>
      <c r="GC26" s="1368" t="s">
        <v>333</v>
      </c>
      <c r="GD26" s="1354" t="s">
        <v>333</v>
      </c>
      <c r="GE26" s="1335" t="s">
        <v>333</v>
      </c>
      <c r="GF26" s="1335" t="s">
        <v>333</v>
      </c>
      <c r="GG26" s="1307"/>
      <c r="GH26" s="1307"/>
      <c r="GI26" s="1335" t="s">
        <v>333</v>
      </c>
      <c r="GJ26" s="1362" t="s">
        <v>333</v>
      </c>
      <c r="GK26" s="1307"/>
      <c r="GL26" s="1307"/>
      <c r="GM26" s="1335" t="s">
        <v>333</v>
      </c>
      <c r="GN26" s="1340" t="s">
        <v>333</v>
      </c>
      <c r="GO26" s="1315"/>
      <c r="GP26" s="1410"/>
      <c r="GQ26" s="1322"/>
      <c r="GR26" s="1429"/>
      <c r="GS26" s="1368" t="s">
        <v>333</v>
      </c>
      <c r="GT26" s="1354" t="s">
        <v>333</v>
      </c>
      <c r="GU26" s="1335" t="s">
        <v>333</v>
      </c>
      <c r="GV26" s="1335" t="s">
        <v>333</v>
      </c>
      <c r="GW26" s="1307"/>
      <c r="GX26" s="1307"/>
      <c r="GY26" s="1335" t="s">
        <v>333</v>
      </c>
      <c r="GZ26" s="1362" t="s">
        <v>333</v>
      </c>
      <c r="HA26" s="1307"/>
      <c r="HB26" s="1307"/>
      <c r="HC26" s="1335" t="s">
        <v>333</v>
      </c>
      <c r="HD26" s="1340" t="s">
        <v>333</v>
      </c>
    </row>
    <row r="27" spans="1:212" s="83" customFormat="1" ht="20" customHeight="1">
      <c r="B27" s="84"/>
      <c r="C27" s="84" t="s">
        <v>224</v>
      </c>
      <c r="E27" s="85"/>
      <c r="F27" s="849"/>
      <c r="G27" s="85"/>
      <c r="H27" s="850"/>
      <c r="I27" s="851"/>
      <c r="J27" s="88"/>
      <c r="K27" s="89"/>
      <c r="L27" s="89"/>
      <c r="M27" s="86"/>
      <c r="N27" s="86"/>
      <c r="O27" s="89"/>
      <c r="P27" s="314"/>
      <c r="Q27" s="86"/>
      <c r="R27" s="86"/>
      <c r="S27" s="89"/>
      <c r="T27" s="90"/>
      <c r="U27" s="91"/>
      <c r="V27" s="849"/>
      <c r="W27" s="85">
        <v>7</v>
      </c>
      <c r="X27" s="850">
        <v>1580.2</v>
      </c>
      <c r="Y27" s="851"/>
      <c r="Z27" s="88"/>
      <c r="AA27" s="89"/>
      <c r="AB27" s="89"/>
      <c r="AC27" s="86"/>
      <c r="AD27" s="86"/>
      <c r="AE27" s="89" t="str">
        <f t="shared" si="5"/>
        <v>-</v>
      </c>
      <c r="AF27" s="314" t="str">
        <f t="shared" si="5"/>
        <v>-</v>
      </c>
      <c r="AG27" s="86">
        <v>4</v>
      </c>
      <c r="AH27" s="86">
        <f t="shared" si="37"/>
        <v>720</v>
      </c>
      <c r="AI27" s="315">
        <f t="shared" si="6"/>
        <v>0.75</v>
      </c>
      <c r="AJ27" s="92">
        <f t="shared" si="6"/>
        <v>1.1947222222222222</v>
      </c>
      <c r="AK27" s="91"/>
      <c r="AL27" s="849"/>
      <c r="AM27" s="85">
        <v>20</v>
      </c>
      <c r="AN27" s="850">
        <v>3907</v>
      </c>
      <c r="AO27" s="851">
        <f t="shared" si="25"/>
        <v>1.1179429849077696E-2</v>
      </c>
      <c r="AP27" s="88">
        <f t="shared" si="26"/>
        <v>1.0693896185725086E-2</v>
      </c>
      <c r="AQ27" s="89"/>
      <c r="AR27" s="89"/>
      <c r="AS27" s="86"/>
      <c r="AT27" s="86"/>
      <c r="AU27" s="89" t="str">
        <f t="shared" si="7"/>
        <v>-</v>
      </c>
      <c r="AV27" s="314" t="str">
        <f t="shared" si="7"/>
        <v>-</v>
      </c>
      <c r="AW27" s="86"/>
      <c r="AX27" s="86"/>
      <c r="AY27" s="89" t="str">
        <f t="shared" si="8"/>
        <v>-</v>
      </c>
      <c r="AZ27" s="92" t="str">
        <f t="shared" si="8"/>
        <v>-</v>
      </c>
      <c r="BA27" s="91"/>
      <c r="BB27" s="849"/>
      <c r="BC27" s="85">
        <v>6</v>
      </c>
      <c r="BD27" s="850">
        <f t="shared" si="35"/>
        <v>960</v>
      </c>
      <c r="BE27" s="315">
        <f t="shared" si="28"/>
        <v>5.5710306406685237E-3</v>
      </c>
      <c r="BF27" s="93">
        <f t="shared" si="29"/>
        <v>5.4750769932702175E-3</v>
      </c>
      <c r="BG27" s="89"/>
      <c r="BH27" s="89"/>
      <c r="BI27" s="86"/>
      <c r="BJ27" s="86"/>
      <c r="BK27" s="89" t="str">
        <f t="shared" si="9"/>
        <v>-</v>
      </c>
      <c r="BL27" s="314" t="str">
        <f t="shared" si="9"/>
        <v>-</v>
      </c>
      <c r="BM27" s="86">
        <v>6</v>
      </c>
      <c r="BN27" s="86">
        <v>960</v>
      </c>
      <c r="BO27" s="89">
        <f t="shared" si="10"/>
        <v>0</v>
      </c>
      <c r="BP27" s="92">
        <f t="shared" si="10"/>
        <v>0</v>
      </c>
      <c r="BQ27" s="1252"/>
      <c r="BR27" s="1253"/>
      <c r="BS27" s="1254">
        <v>8</v>
      </c>
      <c r="BT27" s="1255">
        <f t="shared" si="36"/>
        <v>1200</v>
      </c>
      <c r="BU27" s="1189">
        <f t="shared" si="31"/>
        <v>1.556420233463035E-2</v>
      </c>
      <c r="BV27" s="1173">
        <f t="shared" si="32"/>
        <v>1.4340344168260038E-2</v>
      </c>
      <c r="BW27" s="1154" t="str">
        <f t="shared" si="17"/>
        <v>-</v>
      </c>
      <c r="BX27" s="1154" t="str">
        <f t="shared" si="17"/>
        <v>-</v>
      </c>
      <c r="BY27" s="1256"/>
      <c r="BZ27" s="1256"/>
      <c r="CA27" s="1154" t="str">
        <f t="shared" si="11"/>
        <v>-</v>
      </c>
      <c r="CB27" s="1181" t="str">
        <f t="shared" si="11"/>
        <v>-</v>
      </c>
      <c r="CC27" s="1256">
        <v>8</v>
      </c>
      <c r="CD27" s="1256">
        <v>1200</v>
      </c>
      <c r="CE27" s="1154">
        <f t="shared" si="12"/>
        <v>0</v>
      </c>
      <c r="CF27" s="1159">
        <f t="shared" si="12"/>
        <v>0</v>
      </c>
      <c r="CG27" s="1315"/>
      <c r="CH27" s="1410"/>
      <c r="CI27" s="1322"/>
      <c r="CJ27" s="1429">
        <v>0</v>
      </c>
      <c r="CK27" s="1368">
        <v>0</v>
      </c>
      <c r="CL27" s="1354">
        <v>0</v>
      </c>
      <c r="CM27" s="1335" t="s">
        <v>333</v>
      </c>
      <c r="CN27" s="1335" t="s">
        <v>333</v>
      </c>
      <c r="CO27" s="1307"/>
      <c r="CP27" s="1307"/>
      <c r="CQ27" s="1335" t="s">
        <v>333</v>
      </c>
      <c r="CR27" s="1362" t="s">
        <v>333</v>
      </c>
      <c r="CS27" s="1307"/>
      <c r="CT27" s="1307">
        <v>0</v>
      </c>
      <c r="CU27" s="1335" t="s">
        <v>333</v>
      </c>
      <c r="CV27" s="1340" t="s">
        <v>333</v>
      </c>
      <c r="CW27" s="1315"/>
      <c r="CX27" s="1410"/>
      <c r="CY27" s="1322"/>
      <c r="CZ27" s="1429">
        <v>0</v>
      </c>
      <c r="DA27" s="1368">
        <v>0</v>
      </c>
      <c r="DB27" s="1354">
        <v>0</v>
      </c>
      <c r="DC27" s="1335" t="s">
        <v>333</v>
      </c>
      <c r="DD27" s="1335" t="s">
        <v>333</v>
      </c>
      <c r="DE27" s="1307"/>
      <c r="DF27" s="1307"/>
      <c r="DG27" s="1335" t="s">
        <v>333</v>
      </c>
      <c r="DH27" s="1362" t="s">
        <v>333</v>
      </c>
      <c r="DI27" s="1307"/>
      <c r="DJ27" s="1307">
        <v>0</v>
      </c>
      <c r="DK27" s="1335" t="s">
        <v>333</v>
      </c>
      <c r="DL27" s="1340" t="s">
        <v>333</v>
      </c>
      <c r="DM27" s="1315"/>
      <c r="DN27" s="1410"/>
      <c r="DO27" s="1322"/>
      <c r="DP27" s="1429">
        <v>0</v>
      </c>
      <c r="DQ27" s="1368">
        <v>0</v>
      </c>
      <c r="DR27" s="1354">
        <v>0</v>
      </c>
      <c r="DS27" s="1335" t="s">
        <v>333</v>
      </c>
      <c r="DT27" s="1335" t="s">
        <v>333</v>
      </c>
      <c r="DU27" s="1307"/>
      <c r="DV27" s="1307"/>
      <c r="DW27" s="1335" t="s">
        <v>333</v>
      </c>
      <c r="DX27" s="1362" t="s">
        <v>333</v>
      </c>
      <c r="DY27" s="1307"/>
      <c r="DZ27" s="1307"/>
      <c r="EA27" s="1335" t="s">
        <v>333</v>
      </c>
      <c r="EB27" s="1340" t="s">
        <v>333</v>
      </c>
      <c r="EC27" s="1315"/>
      <c r="ED27" s="1410"/>
      <c r="EE27" s="1322"/>
      <c r="EF27" s="1429"/>
      <c r="EG27" s="1368" t="s">
        <v>333</v>
      </c>
      <c r="EH27" s="1354" t="s">
        <v>333</v>
      </c>
      <c r="EI27" s="1335" t="s">
        <v>333</v>
      </c>
      <c r="EJ27" s="1335" t="s">
        <v>333</v>
      </c>
      <c r="EK27" s="1307"/>
      <c r="EL27" s="1307"/>
      <c r="EM27" s="1335" t="s">
        <v>333</v>
      </c>
      <c r="EN27" s="1362" t="s">
        <v>333</v>
      </c>
      <c r="EO27" s="1307"/>
      <c r="EP27" s="1307"/>
      <c r="EQ27" s="1335" t="s">
        <v>333</v>
      </c>
      <c r="ER27" s="1340" t="s">
        <v>333</v>
      </c>
      <c r="ES27" s="1315"/>
      <c r="ET27" s="1410"/>
      <c r="EU27" s="1322"/>
      <c r="EV27" s="1429"/>
      <c r="EW27" s="1368" t="s">
        <v>333</v>
      </c>
      <c r="EX27" s="1354" t="s">
        <v>333</v>
      </c>
      <c r="EY27" s="1335" t="s">
        <v>333</v>
      </c>
      <c r="EZ27" s="1335" t="s">
        <v>333</v>
      </c>
      <c r="FA27" s="1307"/>
      <c r="FB27" s="1307"/>
      <c r="FC27" s="1335" t="s">
        <v>333</v>
      </c>
      <c r="FD27" s="1362" t="s">
        <v>333</v>
      </c>
      <c r="FE27" s="1307"/>
      <c r="FF27" s="1307"/>
      <c r="FG27" s="1335" t="s">
        <v>333</v>
      </c>
      <c r="FH27" s="1340" t="s">
        <v>333</v>
      </c>
      <c r="FI27" s="1315"/>
      <c r="FJ27" s="1410"/>
      <c r="FK27" s="1322"/>
      <c r="FL27" s="1429"/>
      <c r="FM27" s="1368" t="s">
        <v>333</v>
      </c>
      <c r="FN27" s="1354" t="s">
        <v>333</v>
      </c>
      <c r="FO27" s="1335" t="s">
        <v>333</v>
      </c>
      <c r="FP27" s="1335" t="s">
        <v>333</v>
      </c>
      <c r="FQ27" s="1307"/>
      <c r="FR27" s="1307"/>
      <c r="FS27" s="1335" t="s">
        <v>333</v>
      </c>
      <c r="FT27" s="1362" t="s">
        <v>333</v>
      </c>
      <c r="FU27" s="1307"/>
      <c r="FV27" s="1307"/>
      <c r="FW27" s="1335" t="s">
        <v>333</v>
      </c>
      <c r="FX27" s="1340" t="s">
        <v>333</v>
      </c>
      <c r="FY27" s="1315"/>
      <c r="FZ27" s="1410"/>
      <c r="GA27" s="1322"/>
      <c r="GB27" s="1429"/>
      <c r="GC27" s="1368" t="s">
        <v>333</v>
      </c>
      <c r="GD27" s="1354" t="s">
        <v>333</v>
      </c>
      <c r="GE27" s="1335" t="s">
        <v>333</v>
      </c>
      <c r="GF27" s="1335" t="s">
        <v>333</v>
      </c>
      <c r="GG27" s="1307"/>
      <c r="GH27" s="1307"/>
      <c r="GI27" s="1335" t="s">
        <v>333</v>
      </c>
      <c r="GJ27" s="1362" t="s">
        <v>333</v>
      </c>
      <c r="GK27" s="1307"/>
      <c r="GL27" s="1307"/>
      <c r="GM27" s="1335" t="s">
        <v>333</v>
      </c>
      <c r="GN27" s="1340" t="s">
        <v>333</v>
      </c>
      <c r="GO27" s="1315"/>
      <c r="GP27" s="1410"/>
      <c r="GQ27" s="1322"/>
      <c r="GR27" s="1429"/>
      <c r="GS27" s="1368" t="s">
        <v>333</v>
      </c>
      <c r="GT27" s="1354" t="s">
        <v>333</v>
      </c>
      <c r="GU27" s="1335" t="s">
        <v>333</v>
      </c>
      <c r="GV27" s="1335" t="s">
        <v>333</v>
      </c>
      <c r="GW27" s="1307"/>
      <c r="GX27" s="1307"/>
      <c r="GY27" s="1335" t="s">
        <v>333</v>
      </c>
      <c r="GZ27" s="1362" t="s">
        <v>333</v>
      </c>
      <c r="HA27" s="1307"/>
      <c r="HB27" s="1307"/>
      <c r="HC27" s="1335" t="s">
        <v>333</v>
      </c>
      <c r="HD27" s="1340" t="s">
        <v>333</v>
      </c>
    </row>
    <row r="28" spans="1:212" s="83" customFormat="1" ht="20" customHeight="1">
      <c r="B28" s="84"/>
      <c r="C28" s="84" t="s">
        <v>242</v>
      </c>
      <c r="E28" s="85"/>
      <c r="F28" s="849"/>
      <c r="G28" s="85"/>
      <c r="H28" s="850"/>
      <c r="I28" s="851"/>
      <c r="J28" s="88"/>
      <c r="K28" s="89"/>
      <c r="L28" s="89"/>
      <c r="M28" s="86"/>
      <c r="N28" s="86"/>
      <c r="O28" s="89"/>
      <c r="P28" s="314"/>
      <c r="Q28" s="86"/>
      <c r="R28" s="86"/>
      <c r="S28" s="89"/>
      <c r="T28" s="90"/>
      <c r="U28" s="91"/>
      <c r="V28" s="849"/>
      <c r="W28" s="85">
        <v>5</v>
      </c>
      <c r="X28" s="850">
        <v>1153.5999999999999</v>
      </c>
      <c r="Y28" s="851"/>
      <c r="Z28" s="88"/>
      <c r="AA28" s="89"/>
      <c r="AB28" s="89"/>
      <c r="AC28" s="86"/>
      <c r="AD28" s="86"/>
      <c r="AE28" s="89" t="str">
        <f t="shared" si="5"/>
        <v>-</v>
      </c>
      <c r="AF28" s="314" t="str">
        <f t="shared" si="5"/>
        <v>-</v>
      </c>
      <c r="AG28" s="86">
        <v>3</v>
      </c>
      <c r="AH28" s="86">
        <f t="shared" si="37"/>
        <v>540</v>
      </c>
      <c r="AI28" s="315">
        <f t="shared" si="6"/>
        <v>0.66666666666666663</v>
      </c>
      <c r="AJ28" s="92">
        <f t="shared" si="6"/>
        <v>1.1362962962962961</v>
      </c>
      <c r="AK28" s="91"/>
      <c r="AL28" s="849"/>
      <c r="AM28" s="85">
        <v>20</v>
      </c>
      <c r="AN28" s="850">
        <v>3847.9999999999995</v>
      </c>
      <c r="AO28" s="851">
        <f t="shared" si="25"/>
        <v>1.1179429849077696E-2</v>
      </c>
      <c r="AP28" s="88">
        <f t="shared" si="26"/>
        <v>1.0532406583739475E-2</v>
      </c>
      <c r="AQ28" s="89"/>
      <c r="AR28" s="89"/>
      <c r="AS28" s="86"/>
      <c r="AT28" s="86"/>
      <c r="AU28" s="89" t="str">
        <f t="shared" si="7"/>
        <v>-</v>
      </c>
      <c r="AV28" s="314" t="str">
        <f t="shared" si="7"/>
        <v>-</v>
      </c>
      <c r="AW28" s="86"/>
      <c r="AX28" s="86"/>
      <c r="AY28" s="89" t="str">
        <f t="shared" si="8"/>
        <v>-</v>
      </c>
      <c r="AZ28" s="92" t="str">
        <f t="shared" si="8"/>
        <v>-</v>
      </c>
      <c r="BA28" s="91"/>
      <c r="BB28" s="849"/>
      <c r="BC28" s="85">
        <v>22</v>
      </c>
      <c r="BD28" s="850">
        <f t="shared" si="35"/>
        <v>3520</v>
      </c>
      <c r="BE28" s="315">
        <f t="shared" si="28"/>
        <v>2.0427112349117919E-2</v>
      </c>
      <c r="BF28" s="93">
        <f t="shared" si="29"/>
        <v>2.0075282308657464E-2</v>
      </c>
      <c r="BG28" s="89"/>
      <c r="BH28" s="89"/>
      <c r="BI28" s="86"/>
      <c r="BJ28" s="86"/>
      <c r="BK28" s="89" t="str">
        <f t="shared" si="9"/>
        <v>-</v>
      </c>
      <c r="BL28" s="314" t="str">
        <f t="shared" si="9"/>
        <v>-</v>
      </c>
      <c r="BM28" s="86">
        <v>22</v>
      </c>
      <c r="BN28" s="86">
        <v>3520</v>
      </c>
      <c r="BO28" s="89">
        <f t="shared" si="10"/>
        <v>0</v>
      </c>
      <c r="BP28" s="92">
        <f t="shared" si="10"/>
        <v>0</v>
      </c>
      <c r="BQ28" s="1252"/>
      <c r="BR28" s="1253"/>
      <c r="BS28" s="1254">
        <v>23</v>
      </c>
      <c r="BT28" s="1255">
        <f>BS28*160</f>
        <v>3680</v>
      </c>
      <c r="BU28" s="1189">
        <f t="shared" si="31"/>
        <v>4.4747081712062257E-2</v>
      </c>
      <c r="BV28" s="1173">
        <f t="shared" si="32"/>
        <v>4.3977055449330782E-2</v>
      </c>
      <c r="BW28" s="1154" t="str">
        <f t="shared" si="17"/>
        <v>-</v>
      </c>
      <c r="BX28" s="1154" t="str">
        <f t="shared" si="17"/>
        <v>-</v>
      </c>
      <c r="BY28" s="1256"/>
      <c r="BZ28" s="1256"/>
      <c r="CA28" s="1154" t="str">
        <f t="shared" si="11"/>
        <v>-</v>
      </c>
      <c r="CB28" s="1181" t="str">
        <f t="shared" si="11"/>
        <v>-</v>
      </c>
      <c r="CC28" s="1256">
        <v>25</v>
      </c>
      <c r="CD28" s="1256">
        <v>4000</v>
      </c>
      <c r="CE28" s="1154">
        <f t="shared" si="12"/>
        <v>-0.08</v>
      </c>
      <c r="CF28" s="1159">
        <f t="shared" si="12"/>
        <v>-0.08</v>
      </c>
      <c r="CG28" s="1315"/>
      <c r="CH28" s="1410"/>
      <c r="CI28" s="1322">
        <v>21</v>
      </c>
      <c r="CJ28" s="1429">
        <v>2940</v>
      </c>
      <c r="CK28" s="1368">
        <v>4.4491525423728813E-2</v>
      </c>
      <c r="CL28" s="1354">
        <v>3.7490436113236422E-2</v>
      </c>
      <c r="CM28" s="1335" t="s">
        <v>333</v>
      </c>
      <c r="CN28" s="1335" t="s">
        <v>333</v>
      </c>
      <c r="CO28" s="1307"/>
      <c r="CP28" s="1307"/>
      <c r="CQ28" s="1335" t="s">
        <v>333</v>
      </c>
      <c r="CR28" s="1362" t="s">
        <v>333</v>
      </c>
      <c r="CS28" s="1307">
        <v>12</v>
      </c>
      <c r="CT28" s="1307">
        <v>1680</v>
      </c>
      <c r="CU28" s="1335">
        <v>0.75</v>
      </c>
      <c r="CV28" s="1340">
        <v>0.75</v>
      </c>
      <c r="CW28" s="1315"/>
      <c r="CX28" s="1410"/>
      <c r="CY28" s="1322">
        <v>2</v>
      </c>
      <c r="CZ28" s="1429">
        <v>280</v>
      </c>
      <c r="DA28" s="1368">
        <v>6.6006600660066007E-3</v>
      </c>
      <c r="DB28" s="1354">
        <v>6.0085836909871248E-3</v>
      </c>
      <c r="DC28" s="1335" t="s">
        <v>333</v>
      </c>
      <c r="DD28" s="1335" t="s">
        <v>333</v>
      </c>
      <c r="DE28" s="1307"/>
      <c r="DF28" s="1307"/>
      <c r="DG28" s="1335" t="s">
        <v>333</v>
      </c>
      <c r="DH28" s="1362" t="s">
        <v>333</v>
      </c>
      <c r="DI28" s="1307">
        <v>2</v>
      </c>
      <c r="DJ28" s="1307">
        <v>280</v>
      </c>
      <c r="DK28" s="1335">
        <v>0</v>
      </c>
      <c r="DL28" s="1340">
        <v>0</v>
      </c>
      <c r="DM28" s="1315"/>
      <c r="DN28" s="1410"/>
      <c r="DO28" s="1322"/>
      <c r="DP28" s="1429">
        <v>0</v>
      </c>
      <c r="DQ28" s="1368">
        <v>0</v>
      </c>
      <c r="DR28" s="1354">
        <v>0</v>
      </c>
      <c r="DS28" s="1335" t="s">
        <v>333</v>
      </c>
      <c r="DT28" s="1335" t="s">
        <v>333</v>
      </c>
      <c r="DU28" s="1307"/>
      <c r="DV28" s="1307"/>
      <c r="DW28" s="1335" t="s">
        <v>333</v>
      </c>
      <c r="DX28" s="1362" t="s">
        <v>333</v>
      </c>
      <c r="DY28" s="1307"/>
      <c r="DZ28" s="1307"/>
      <c r="EA28" s="1335" t="s">
        <v>333</v>
      </c>
      <c r="EB28" s="1340" t="s">
        <v>333</v>
      </c>
      <c r="EC28" s="1315"/>
      <c r="ED28" s="1410"/>
      <c r="EE28" s="1322"/>
      <c r="EF28" s="1429"/>
      <c r="EG28" s="1368" t="s">
        <v>333</v>
      </c>
      <c r="EH28" s="1354" t="s">
        <v>333</v>
      </c>
      <c r="EI28" s="1335" t="s">
        <v>333</v>
      </c>
      <c r="EJ28" s="1335" t="s">
        <v>333</v>
      </c>
      <c r="EK28" s="1307"/>
      <c r="EL28" s="1307"/>
      <c r="EM28" s="1335" t="s">
        <v>333</v>
      </c>
      <c r="EN28" s="1362" t="s">
        <v>333</v>
      </c>
      <c r="EO28" s="1307"/>
      <c r="EP28" s="1307"/>
      <c r="EQ28" s="1335" t="s">
        <v>333</v>
      </c>
      <c r="ER28" s="1340" t="s">
        <v>333</v>
      </c>
      <c r="ES28" s="1315"/>
      <c r="ET28" s="1410"/>
      <c r="EU28" s="1322"/>
      <c r="EV28" s="1429"/>
      <c r="EW28" s="1368" t="s">
        <v>333</v>
      </c>
      <c r="EX28" s="1354" t="s">
        <v>333</v>
      </c>
      <c r="EY28" s="1335" t="s">
        <v>333</v>
      </c>
      <c r="EZ28" s="1335" t="s">
        <v>333</v>
      </c>
      <c r="FA28" s="1307"/>
      <c r="FB28" s="1307"/>
      <c r="FC28" s="1335" t="s">
        <v>333</v>
      </c>
      <c r="FD28" s="1362" t="s">
        <v>333</v>
      </c>
      <c r="FE28" s="1307"/>
      <c r="FF28" s="1307"/>
      <c r="FG28" s="1335" t="s">
        <v>333</v>
      </c>
      <c r="FH28" s="1340" t="s">
        <v>333</v>
      </c>
      <c r="FI28" s="1315"/>
      <c r="FJ28" s="1410"/>
      <c r="FK28" s="1322"/>
      <c r="FL28" s="1429"/>
      <c r="FM28" s="1368" t="s">
        <v>333</v>
      </c>
      <c r="FN28" s="1354" t="s">
        <v>333</v>
      </c>
      <c r="FO28" s="1335" t="s">
        <v>333</v>
      </c>
      <c r="FP28" s="1335" t="s">
        <v>333</v>
      </c>
      <c r="FQ28" s="1307"/>
      <c r="FR28" s="1307"/>
      <c r="FS28" s="1335" t="s">
        <v>333</v>
      </c>
      <c r="FT28" s="1362" t="s">
        <v>333</v>
      </c>
      <c r="FU28" s="1307"/>
      <c r="FV28" s="1307"/>
      <c r="FW28" s="1335" t="s">
        <v>333</v>
      </c>
      <c r="FX28" s="1340" t="s">
        <v>333</v>
      </c>
      <c r="FY28" s="1315"/>
      <c r="FZ28" s="1410"/>
      <c r="GA28" s="1322"/>
      <c r="GB28" s="1429"/>
      <c r="GC28" s="1368" t="s">
        <v>333</v>
      </c>
      <c r="GD28" s="1354" t="s">
        <v>333</v>
      </c>
      <c r="GE28" s="1335" t="s">
        <v>333</v>
      </c>
      <c r="GF28" s="1335" t="s">
        <v>333</v>
      </c>
      <c r="GG28" s="1307"/>
      <c r="GH28" s="1307"/>
      <c r="GI28" s="1335" t="s">
        <v>333</v>
      </c>
      <c r="GJ28" s="1362" t="s">
        <v>333</v>
      </c>
      <c r="GK28" s="1307"/>
      <c r="GL28" s="1307"/>
      <c r="GM28" s="1335" t="s">
        <v>333</v>
      </c>
      <c r="GN28" s="1340" t="s">
        <v>333</v>
      </c>
      <c r="GO28" s="1315"/>
      <c r="GP28" s="1410"/>
      <c r="GQ28" s="1322"/>
      <c r="GR28" s="1429"/>
      <c r="GS28" s="1368" t="s">
        <v>333</v>
      </c>
      <c r="GT28" s="1354" t="s">
        <v>333</v>
      </c>
      <c r="GU28" s="1335" t="s">
        <v>333</v>
      </c>
      <c r="GV28" s="1335" t="s">
        <v>333</v>
      </c>
      <c r="GW28" s="1307"/>
      <c r="GX28" s="1307"/>
      <c r="GY28" s="1335" t="s">
        <v>333</v>
      </c>
      <c r="GZ28" s="1362" t="s">
        <v>333</v>
      </c>
      <c r="HA28" s="1307"/>
      <c r="HB28" s="1307"/>
      <c r="HC28" s="1335" t="s">
        <v>333</v>
      </c>
      <c r="HD28" s="1340" t="s">
        <v>333</v>
      </c>
    </row>
    <row r="29" spans="1:212" s="83" customFormat="1" ht="20" customHeight="1">
      <c r="B29" s="84"/>
      <c r="C29" s="84" t="s">
        <v>300</v>
      </c>
      <c r="E29" s="85"/>
      <c r="F29" s="849"/>
      <c r="G29" s="85"/>
      <c r="H29" s="850"/>
      <c r="I29" s="851"/>
      <c r="J29" s="88"/>
      <c r="K29" s="89"/>
      <c r="L29" s="89"/>
      <c r="M29" s="86"/>
      <c r="N29" s="86"/>
      <c r="O29" s="89"/>
      <c r="P29" s="314"/>
      <c r="Q29" s="86"/>
      <c r="R29" s="86"/>
      <c r="S29" s="89"/>
      <c r="T29" s="90"/>
      <c r="U29" s="91"/>
      <c r="V29" s="849"/>
      <c r="W29" s="85"/>
      <c r="X29" s="850"/>
      <c r="Y29" s="851"/>
      <c r="Z29" s="88"/>
      <c r="AA29" s="89"/>
      <c r="AB29" s="89"/>
      <c r="AC29" s="86"/>
      <c r="AD29" s="86"/>
      <c r="AE29" s="89"/>
      <c r="AF29" s="314"/>
      <c r="AG29" s="86"/>
      <c r="AH29" s="86"/>
      <c r="AI29" s="315"/>
      <c r="AJ29" s="92"/>
      <c r="AK29" s="91"/>
      <c r="AL29" s="849"/>
      <c r="AM29" s="85">
        <v>8</v>
      </c>
      <c r="AN29" s="850">
        <v>1680</v>
      </c>
      <c r="AO29" s="851">
        <f t="shared" ref="AO29" si="39">IFERROR(AM29/$W$9,"-")</f>
        <v>4.810583283223091E-3</v>
      </c>
      <c r="AP29" s="88">
        <f t="shared" ref="AP29" si="40">IFERROR(AN29/$X$9,"-")</f>
        <v>4.8747706246322162E-3</v>
      </c>
      <c r="AQ29" s="89" t="str">
        <f t="shared" ref="AQ29:AR29" si="41">IFERROR(AM29/AK29,"-")</f>
        <v>-</v>
      </c>
      <c r="AR29" s="89" t="str">
        <f t="shared" si="41"/>
        <v>-</v>
      </c>
      <c r="AS29" s="86"/>
      <c r="AT29" s="86"/>
      <c r="AU29" s="89" t="str">
        <f t="shared" si="7"/>
        <v>-</v>
      </c>
      <c r="AV29" s="314" t="str">
        <f t="shared" si="7"/>
        <v>-</v>
      </c>
      <c r="AW29" s="86"/>
      <c r="AX29" s="86"/>
      <c r="AY29" s="315" t="str">
        <f t="shared" si="8"/>
        <v>-</v>
      </c>
      <c r="AZ29" s="92" t="str">
        <f t="shared" si="8"/>
        <v>-</v>
      </c>
      <c r="BA29" s="91"/>
      <c r="BB29" s="849"/>
      <c r="BC29" s="85">
        <v>2</v>
      </c>
      <c r="BD29" s="850">
        <f>BC29*160</f>
        <v>320</v>
      </c>
      <c r="BE29" s="315">
        <f t="shared" si="28"/>
        <v>1.8570102135561746E-3</v>
      </c>
      <c r="BF29" s="93">
        <f t="shared" si="29"/>
        <v>1.8250256644234059E-3</v>
      </c>
      <c r="BG29" s="89" t="str">
        <f t="shared" ref="BG29:BH29" si="42">IFERROR(BC29/BA29,"-")</f>
        <v>-</v>
      </c>
      <c r="BH29" s="89" t="str">
        <f t="shared" si="42"/>
        <v>-</v>
      </c>
      <c r="BI29" s="86"/>
      <c r="BJ29" s="86"/>
      <c r="BK29" s="89" t="str">
        <f t="shared" si="9"/>
        <v>-</v>
      </c>
      <c r="BL29" s="314" t="str">
        <f t="shared" si="9"/>
        <v>-</v>
      </c>
      <c r="BM29" s="86">
        <v>2</v>
      </c>
      <c r="BN29" s="86">
        <v>320</v>
      </c>
      <c r="BO29" s="315">
        <f t="shared" si="10"/>
        <v>0</v>
      </c>
      <c r="BP29" s="92">
        <f t="shared" si="10"/>
        <v>0</v>
      </c>
      <c r="BQ29" s="1252"/>
      <c r="BR29" s="1253"/>
      <c r="BS29" s="1254"/>
      <c r="BT29" s="1255">
        <f>BS29*160</f>
        <v>0</v>
      </c>
      <c r="BU29" s="1189">
        <f t="shared" si="31"/>
        <v>0</v>
      </c>
      <c r="BV29" s="1173">
        <f t="shared" si="32"/>
        <v>0</v>
      </c>
      <c r="BW29" s="1154" t="str">
        <f t="shared" si="17"/>
        <v>-</v>
      </c>
      <c r="BX29" s="1154" t="str">
        <f t="shared" si="17"/>
        <v>-</v>
      </c>
      <c r="BY29" s="1256"/>
      <c r="BZ29" s="1256"/>
      <c r="CA29" s="1154" t="str">
        <f t="shared" si="11"/>
        <v>-</v>
      </c>
      <c r="CB29" s="1181" t="str">
        <f t="shared" si="11"/>
        <v>-</v>
      </c>
      <c r="CC29" s="1256"/>
      <c r="CD29" s="1256">
        <v>0</v>
      </c>
      <c r="CE29" s="1154" t="str">
        <f t="shared" si="12"/>
        <v>-</v>
      </c>
      <c r="CF29" s="1159" t="str">
        <f t="shared" si="12"/>
        <v>-</v>
      </c>
      <c r="CG29" s="1315"/>
      <c r="CH29" s="1410"/>
      <c r="CI29" s="1322"/>
      <c r="CJ29" s="1429">
        <v>0</v>
      </c>
      <c r="CK29" s="1439">
        <v>0</v>
      </c>
      <c r="CL29" s="1334">
        <v>0</v>
      </c>
      <c r="CM29" s="1335" t="s">
        <v>333</v>
      </c>
      <c r="CN29" s="1335" t="s">
        <v>333</v>
      </c>
      <c r="CO29" s="1307"/>
      <c r="CP29" s="1307"/>
      <c r="CQ29" s="1335" t="s">
        <v>333</v>
      </c>
      <c r="CR29" s="1362" t="s">
        <v>333</v>
      </c>
      <c r="CS29" s="1307"/>
      <c r="CT29" s="1307">
        <v>0</v>
      </c>
      <c r="CU29" s="1368" t="s">
        <v>333</v>
      </c>
      <c r="CV29" s="1340" t="s">
        <v>333</v>
      </c>
      <c r="CW29" s="1315"/>
      <c r="CX29" s="1410"/>
      <c r="CY29" s="1322"/>
      <c r="CZ29" s="1429">
        <v>0</v>
      </c>
      <c r="DA29" s="1439">
        <v>0</v>
      </c>
      <c r="DB29" s="1334">
        <v>0</v>
      </c>
      <c r="DC29" s="1335" t="s">
        <v>333</v>
      </c>
      <c r="DD29" s="1335" t="s">
        <v>333</v>
      </c>
      <c r="DE29" s="1307"/>
      <c r="DF29" s="1307"/>
      <c r="DG29" s="1335" t="s">
        <v>333</v>
      </c>
      <c r="DH29" s="1362" t="s">
        <v>333</v>
      </c>
      <c r="DI29" s="1307"/>
      <c r="DJ29" s="1307">
        <v>0</v>
      </c>
      <c r="DK29" s="1368" t="s">
        <v>333</v>
      </c>
      <c r="DL29" s="1340" t="s">
        <v>333</v>
      </c>
      <c r="DM29" s="1315"/>
      <c r="DN29" s="1410"/>
      <c r="DO29" s="1322"/>
      <c r="DP29" s="1429">
        <v>0</v>
      </c>
      <c r="DQ29" s="1368">
        <v>0</v>
      </c>
      <c r="DR29" s="1354">
        <v>0</v>
      </c>
      <c r="DS29" s="1335" t="s">
        <v>333</v>
      </c>
      <c r="DT29" s="1335" t="s">
        <v>333</v>
      </c>
      <c r="DU29" s="1307"/>
      <c r="DV29" s="1307"/>
      <c r="DW29" s="1335" t="s">
        <v>333</v>
      </c>
      <c r="DX29" s="1362" t="s">
        <v>333</v>
      </c>
      <c r="DY29" s="1307"/>
      <c r="DZ29" s="1307"/>
      <c r="EA29" s="1368" t="s">
        <v>333</v>
      </c>
      <c r="EB29" s="1340" t="s">
        <v>333</v>
      </c>
      <c r="EC29" s="1315"/>
      <c r="ED29" s="1410"/>
      <c r="EE29" s="1322"/>
      <c r="EF29" s="1429">
        <v>0</v>
      </c>
      <c r="EG29" s="1368" t="s">
        <v>333</v>
      </c>
      <c r="EH29" s="1354" t="s">
        <v>333</v>
      </c>
      <c r="EI29" s="1335" t="s">
        <v>333</v>
      </c>
      <c r="EJ29" s="1335" t="s">
        <v>333</v>
      </c>
      <c r="EK29" s="1307"/>
      <c r="EL29" s="1307"/>
      <c r="EM29" s="1335" t="s">
        <v>333</v>
      </c>
      <c r="EN29" s="1362" t="s">
        <v>333</v>
      </c>
      <c r="EO29" s="1307"/>
      <c r="EP29" s="1307"/>
      <c r="EQ29" s="1368" t="s">
        <v>333</v>
      </c>
      <c r="ER29" s="1340" t="s">
        <v>333</v>
      </c>
      <c r="ES29" s="1315"/>
      <c r="ET29" s="1410"/>
      <c r="EU29" s="1322"/>
      <c r="EV29" s="1429">
        <v>0</v>
      </c>
      <c r="EW29" s="1368" t="s">
        <v>333</v>
      </c>
      <c r="EX29" s="1354" t="s">
        <v>333</v>
      </c>
      <c r="EY29" s="1335" t="s">
        <v>333</v>
      </c>
      <c r="EZ29" s="1335" t="s">
        <v>333</v>
      </c>
      <c r="FA29" s="1307"/>
      <c r="FB29" s="1307"/>
      <c r="FC29" s="1335" t="s">
        <v>333</v>
      </c>
      <c r="FD29" s="1362" t="s">
        <v>333</v>
      </c>
      <c r="FE29" s="1307"/>
      <c r="FF29" s="1307"/>
      <c r="FG29" s="1368" t="s">
        <v>333</v>
      </c>
      <c r="FH29" s="1340" t="s">
        <v>333</v>
      </c>
      <c r="FI29" s="1315"/>
      <c r="FJ29" s="1410"/>
      <c r="FK29" s="1322"/>
      <c r="FL29" s="1429">
        <v>0</v>
      </c>
      <c r="FM29" s="1368" t="s">
        <v>333</v>
      </c>
      <c r="FN29" s="1354" t="s">
        <v>333</v>
      </c>
      <c r="FO29" s="1335" t="s">
        <v>333</v>
      </c>
      <c r="FP29" s="1335" t="s">
        <v>333</v>
      </c>
      <c r="FQ29" s="1307"/>
      <c r="FR29" s="1307"/>
      <c r="FS29" s="1335" t="s">
        <v>333</v>
      </c>
      <c r="FT29" s="1362" t="s">
        <v>333</v>
      </c>
      <c r="FU29" s="1307"/>
      <c r="FV29" s="1307"/>
      <c r="FW29" s="1368" t="s">
        <v>333</v>
      </c>
      <c r="FX29" s="1340" t="s">
        <v>333</v>
      </c>
      <c r="FY29" s="1315"/>
      <c r="FZ29" s="1410"/>
      <c r="GA29" s="1322"/>
      <c r="GB29" s="1429">
        <v>0</v>
      </c>
      <c r="GC29" s="1368" t="s">
        <v>333</v>
      </c>
      <c r="GD29" s="1354" t="s">
        <v>333</v>
      </c>
      <c r="GE29" s="1335" t="s">
        <v>333</v>
      </c>
      <c r="GF29" s="1335" t="s">
        <v>333</v>
      </c>
      <c r="GG29" s="1307"/>
      <c r="GH29" s="1307"/>
      <c r="GI29" s="1335" t="s">
        <v>333</v>
      </c>
      <c r="GJ29" s="1362" t="s">
        <v>333</v>
      </c>
      <c r="GK29" s="1307"/>
      <c r="GL29" s="1307"/>
      <c r="GM29" s="1368" t="s">
        <v>333</v>
      </c>
      <c r="GN29" s="1340" t="s">
        <v>333</v>
      </c>
      <c r="GO29" s="1315"/>
      <c r="GP29" s="1410"/>
      <c r="GQ29" s="1322"/>
      <c r="GR29" s="1429">
        <v>0</v>
      </c>
      <c r="GS29" s="1368" t="s">
        <v>333</v>
      </c>
      <c r="GT29" s="1354" t="s">
        <v>333</v>
      </c>
      <c r="GU29" s="1335" t="s">
        <v>333</v>
      </c>
      <c r="GV29" s="1335" t="s">
        <v>333</v>
      </c>
      <c r="GW29" s="1307"/>
      <c r="GX29" s="1307"/>
      <c r="GY29" s="1335" t="s">
        <v>333</v>
      </c>
      <c r="GZ29" s="1362" t="s">
        <v>333</v>
      </c>
      <c r="HA29" s="1307"/>
      <c r="HB29" s="1307"/>
      <c r="HC29" s="1368" t="s">
        <v>333</v>
      </c>
      <c r="HD29" s="1340" t="s">
        <v>333</v>
      </c>
    </row>
    <row r="30" spans="1:212" s="83" customFormat="1" ht="20" customHeight="1">
      <c r="B30" s="84"/>
      <c r="C30" s="84" t="s">
        <v>304</v>
      </c>
      <c r="E30" s="85">
        <f t="shared" si="0"/>
        <v>0</v>
      </c>
      <c r="F30" s="849">
        <f t="shared" si="0"/>
        <v>0</v>
      </c>
      <c r="G30" s="85">
        <f t="shared" si="0"/>
        <v>0</v>
      </c>
      <c r="H30" s="850">
        <f t="shared" si="0"/>
        <v>0</v>
      </c>
      <c r="I30" s="851">
        <f t="shared" si="18"/>
        <v>0</v>
      </c>
      <c r="J30" s="88">
        <f t="shared" si="19"/>
        <v>0</v>
      </c>
      <c r="K30" s="89" t="str">
        <f t="shared" si="13"/>
        <v>-</v>
      </c>
      <c r="L30" s="89" t="str">
        <f t="shared" si="13"/>
        <v>-</v>
      </c>
      <c r="M30" s="86">
        <f t="shared" si="1"/>
        <v>0</v>
      </c>
      <c r="N30" s="86">
        <f t="shared" si="1"/>
        <v>0</v>
      </c>
      <c r="O30" s="89" t="str">
        <f t="shared" si="3"/>
        <v>-</v>
      </c>
      <c r="P30" s="314" t="str">
        <f t="shared" si="3"/>
        <v>-</v>
      </c>
      <c r="Q30" s="86">
        <f t="shared" si="2"/>
        <v>4</v>
      </c>
      <c r="R30" s="86">
        <f t="shared" si="2"/>
        <v>640</v>
      </c>
      <c r="S30" s="89">
        <f t="shared" si="4"/>
        <v>-1</v>
      </c>
      <c r="T30" s="90">
        <f t="shared" si="4"/>
        <v>-1</v>
      </c>
      <c r="U30" s="91"/>
      <c r="V30" s="849"/>
      <c r="W30" s="85"/>
      <c r="X30" s="850"/>
      <c r="Y30" s="851">
        <f t="shared" si="21"/>
        <v>0</v>
      </c>
      <c r="Z30" s="88">
        <f t="shared" si="22"/>
        <v>0</v>
      </c>
      <c r="AA30" s="89" t="str">
        <f t="shared" si="14"/>
        <v>-</v>
      </c>
      <c r="AB30" s="89" t="str">
        <f t="shared" si="14"/>
        <v>-</v>
      </c>
      <c r="AC30" s="86"/>
      <c r="AD30" s="86"/>
      <c r="AE30" s="89" t="str">
        <f t="shared" si="5"/>
        <v>-</v>
      </c>
      <c r="AF30" s="314" t="str">
        <f t="shared" si="5"/>
        <v>-</v>
      </c>
      <c r="AG30" s="86"/>
      <c r="AH30" s="86">
        <f t="shared" si="37"/>
        <v>0</v>
      </c>
      <c r="AI30" s="315" t="str">
        <f t="shared" si="6"/>
        <v>-</v>
      </c>
      <c r="AJ30" s="92" t="str">
        <f t="shared" si="6"/>
        <v>-</v>
      </c>
      <c r="AK30" s="91"/>
      <c r="AL30" s="849"/>
      <c r="AM30" s="85"/>
      <c r="AN30" s="850">
        <f t="shared" si="38"/>
        <v>0</v>
      </c>
      <c r="AO30" s="851">
        <f t="shared" si="25"/>
        <v>0</v>
      </c>
      <c r="AP30" s="88">
        <f t="shared" si="26"/>
        <v>0</v>
      </c>
      <c r="AQ30" s="89" t="str">
        <f t="shared" si="15"/>
        <v>-</v>
      </c>
      <c r="AR30" s="89" t="str">
        <f t="shared" si="15"/>
        <v>-</v>
      </c>
      <c r="AS30" s="86"/>
      <c r="AT30" s="86"/>
      <c r="AU30" s="89" t="str">
        <f t="shared" si="7"/>
        <v>-</v>
      </c>
      <c r="AV30" s="314" t="str">
        <f t="shared" si="7"/>
        <v>-</v>
      </c>
      <c r="AW30" s="86"/>
      <c r="AX30" s="86"/>
      <c r="AY30" s="89" t="str">
        <f t="shared" si="8"/>
        <v>-</v>
      </c>
      <c r="AZ30" s="92" t="str">
        <f t="shared" si="8"/>
        <v>-</v>
      </c>
      <c r="BA30" s="91"/>
      <c r="BB30" s="849"/>
      <c r="BC30" s="85"/>
      <c r="BD30" s="850"/>
      <c r="BE30" s="315">
        <f t="shared" si="28"/>
        <v>0</v>
      </c>
      <c r="BF30" s="93">
        <f t="shared" si="29"/>
        <v>0</v>
      </c>
      <c r="BG30" s="89"/>
      <c r="BH30" s="89"/>
      <c r="BI30" s="86"/>
      <c r="BJ30" s="86"/>
      <c r="BK30" s="89"/>
      <c r="BL30" s="314"/>
      <c r="BM30" s="86"/>
      <c r="BN30" s="86"/>
      <c r="BO30" s="315" t="str">
        <f t="shared" si="10"/>
        <v>-</v>
      </c>
      <c r="BP30" s="92" t="str">
        <f t="shared" si="10"/>
        <v>-</v>
      </c>
      <c r="BQ30" s="1252"/>
      <c r="BR30" s="1253"/>
      <c r="BS30" s="1254"/>
      <c r="BT30" s="1255">
        <f>BS30*160</f>
        <v>0</v>
      </c>
      <c r="BU30" s="1189">
        <f t="shared" si="31"/>
        <v>0</v>
      </c>
      <c r="BV30" s="1173">
        <f t="shared" si="32"/>
        <v>0</v>
      </c>
      <c r="BW30" s="1154" t="str">
        <f t="shared" si="17"/>
        <v>-</v>
      </c>
      <c r="BX30" s="1154" t="str">
        <f t="shared" si="17"/>
        <v>-</v>
      </c>
      <c r="BY30" s="1256"/>
      <c r="BZ30" s="1256"/>
      <c r="CA30" s="1154" t="str">
        <f t="shared" si="11"/>
        <v>-</v>
      </c>
      <c r="CB30" s="1181" t="str">
        <f t="shared" si="11"/>
        <v>-</v>
      </c>
      <c r="CC30" s="1256">
        <v>4</v>
      </c>
      <c r="CD30" s="1256">
        <v>640</v>
      </c>
      <c r="CE30" s="1154">
        <f t="shared" si="12"/>
        <v>-1</v>
      </c>
      <c r="CF30" s="1159">
        <f t="shared" si="12"/>
        <v>-1</v>
      </c>
      <c r="CG30" s="1315"/>
      <c r="CH30" s="1410"/>
      <c r="CI30" s="1322"/>
      <c r="CJ30" s="1429">
        <v>0</v>
      </c>
      <c r="CK30" s="1439">
        <v>0</v>
      </c>
      <c r="CL30" s="1334">
        <v>0</v>
      </c>
      <c r="CM30" s="1335" t="s">
        <v>333</v>
      </c>
      <c r="CN30" s="1335" t="s">
        <v>333</v>
      </c>
      <c r="CO30" s="1307"/>
      <c r="CP30" s="1307"/>
      <c r="CQ30" s="1335" t="s">
        <v>333</v>
      </c>
      <c r="CR30" s="1362" t="s">
        <v>333</v>
      </c>
      <c r="CS30" s="1307"/>
      <c r="CT30" s="1307">
        <v>0</v>
      </c>
      <c r="CU30" s="1368" t="s">
        <v>333</v>
      </c>
      <c r="CV30" s="1340" t="s">
        <v>333</v>
      </c>
      <c r="CW30" s="1315"/>
      <c r="CX30" s="1410"/>
      <c r="CY30" s="1322"/>
      <c r="CZ30" s="1429">
        <v>0</v>
      </c>
      <c r="DA30" s="1439">
        <v>0</v>
      </c>
      <c r="DB30" s="1334">
        <v>0</v>
      </c>
      <c r="DC30" s="1335" t="s">
        <v>333</v>
      </c>
      <c r="DD30" s="1335" t="s">
        <v>333</v>
      </c>
      <c r="DE30" s="1307"/>
      <c r="DF30" s="1307"/>
      <c r="DG30" s="1335" t="s">
        <v>333</v>
      </c>
      <c r="DH30" s="1362" t="s">
        <v>333</v>
      </c>
      <c r="DI30" s="1307"/>
      <c r="DJ30" s="1307">
        <v>0</v>
      </c>
      <c r="DK30" s="1368" t="s">
        <v>333</v>
      </c>
      <c r="DL30" s="1340" t="s">
        <v>333</v>
      </c>
      <c r="DM30" s="1315"/>
      <c r="DN30" s="1410"/>
      <c r="DO30" s="1322"/>
      <c r="DP30" s="1429">
        <v>0</v>
      </c>
      <c r="DQ30" s="1368">
        <v>0</v>
      </c>
      <c r="DR30" s="1354">
        <v>0</v>
      </c>
      <c r="DS30" s="1335" t="s">
        <v>333</v>
      </c>
      <c r="DT30" s="1335" t="s">
        <v>333</v>
      </c>
      <c r="DU30" s="1307"/>
      <c r="DV30" s="1307"/>
      <c r="DW30" s="1335" t="s">
        <v>333</v>
      </c>
      <c r="DX30" s="1362" t="s">
        <v>333</v>
      </c>
      <c r="DY30" s="1307"/>
      <c r="DZ30" s="1307"/>
      <c r="EA30" s="1368" t="s">
        <v>333</v>
      </c>
      <c r="EB30" s="1340" t="s">
        <v>333</v>
      </c>
      <c r="EC30" s="1315"/>
      <c r="ED30" s="1410"/>
      <c r="EE30" s="1322"/>
      <c r="EF30" s="1429"/>
      <c r="EG30" s="1368" t="s">
        <v>333</v>
      </c>
      <c r="EH30" s="1354" t="s">
        <v>333</v>
      </c>
      <c r="EI30" s="1335" t="s">
        <v>333</v>
      </c>
      <c r="EJ30" s="1335" t="s">
        <v>333</v>
      </c>
      <c r="EK30" s="1307"/>
      <c r="EL30" s="1307"/>
      <c r="EM30" s="1335" t="s">
        <v>333</v>
      </c>
      <c r="EN30" s="1362" t="s">
        <v>333</v>
      </c>
      <c r="EO30" s="1307"/>
      <c r="EP30" s="1307"/>
      <c r="EQ30" s="1368" t="s">
        <v>333</v>
      </c>
      <c r="ER30" s="1340" t="s">
        <v>333</v>
      </c>
      <c r="ES30" s="1315"/>
      <c r="ET30" s="1410"/>
      <c r="EU30" s="1322"/>
      <c r="EV30" s="1429"/>
      <c r="EW30" s="1368" t="s">
        <v>333</v>
      </c>
      <c r="EX30" s="1354" t="s">
        <v>333</v>
      </c>
      <c r="EY30" s="1335" t="s">
        <v>333</v>
      </c>
      <c r="EZ30" s="1335" t="s">
        <v>333</v>
      </c>
      <c r="FA30" s="1307"/>
      <c r="FB30" s="1307"/>
      <c r="FC30" s="1335" t="s">
        <v>333</v>
      </c>
      <c r="FD30" s="1362" t="s">
        <v>333</v>
      </c>
      <c r="FE30" s="1307"/>
      <c r="FF30" s="1307"/>
      <c r="FG30" s="1368" t="s">
        <v>333</v>
      </c>
      <c r="FH30" s="1340" t="s">
        <v>333</v>
      </c>
      <c r="FI30" s="1315"/>
      <c r="FJ30" s="1410"/>
      <c r="FK30" s="1322"/>
      <c r="FL30" s="1429"/>
      <c r="FM30" s="1368" t="s">
        <v>333</v>
      </c>
      <c r="FN30" s="1354" t="s">
        <v>333</v>
      </c>
      <c r="FO30" s="1335" t="s">
        <v>333</v>
      </c>
      <c r="FP30" s="1335" t="s">
        <v>333</v>
      </c>
      <c r="FQ30" s="1307"/>
      <c r="FR30" s="1307"/>
      <c r="FS30" s="1335" t="s">
        <v>333</v>
      </c>
      <c r="FT30" s="1362" t="s">
        <v>333</v>
      </c>
      <c r="FU30" s="1307"/>
      <c r="FV30" s="1307"/>
      <c r="FW30" s="1368" t="s">
        <v>333</v>
      </c>
      <c r="FX30" s="1340" t="s">
        <v>333</v>
      </c>
      <c r="FY30" s="1315"/>
      <c r="FZ30" s="1410"/>
      <c r="GA30" s="1322"/>
      <c r="GB30" s="1429"/>
      <c r="GC30" s="1368" t="s">
        <v>333</v>
      </c>
      <c r="GD30" s="1354" t="s">
        <v>333</v>
      </c>
      <c r="GE30" s="1335" t="s">
        <v>333</v>
      </c>
      <c r="GF30" s="1335" t="s">
        <v>333</v>
      </c>
      <c r="GG30" s="1307"/>
      <c r="GH30" s="1307"/>
      <c r="GI30" s="1335" t="s">
        <v>333</v>
      </c>
      <c r="GJ30" s="1362" t="s">
        <v>333</v>
      </c>
      <c r="GK30" s="1307"/>
      <c r="GL30" s="1307"/>
      <c r="GM30" s="1368" t="s">
        <v>333</v>
      </c>
      <c r="GN30" s="1340" t="s">
        <v>333</v>
      </c>
      <c r="GO30" s="1315"/>
      <c r="GP30" s="1410"/>
      <c r="GQ30" s="1322"/>
      <c r="GR30" s="1429"/>
      <c r="GS30" s="1368" t="s">
        <v>333</v>
      </c>
      <c r="GT30" s="1354" t="s">
        <v>333</v>
      </c>
      <c r="GU30" s="1335" t="s">
        <v>333</v>
      </c>
      <c r="GV30" s="1335" t="s">
        <v>333</v>
      </c>
      <c r="GW30" s="1307"/>
      <c r="GX30" s="1307"/>
      <c r="GY30" s="1335" t="s">
        <v>333</v>
      </c>
      <c r="GZ30" s="1362" t="s">
        <v>333</v>
      </c>
      <c r="HA30" s="1307"/>
      <c r="HB30" s="1307"/>
      <c r="HC30" s="1368" t="s">
        <v>333</v>
      </c>
      <c r="HD30" s="1340" t="s">
        <v>333</v>
      </c>
    </row>
    <row r="31" spans="1:212" s="83" customFormat="1" ht="20" customHeight="1">
      <c r="B31" s="84"/>
      <c r="C31" s="1146" t="s">
        <v>307</v>
      </c>
      <c r="E31" s="85"/>
      <c r="F31" s="849"/>
      <c r="G31" s="85"/>
      <c r="H31" s="850"/>
      <c r="I31" s="851"/>
      <c r="J31" s="88"/>
      <c r="K31" s="89"/>
      <c r="L31" s="89"/>
      <c r="M31" s="86"/>
      <c r="N31" s="86"/>
      <c r="O31" s="89"/>
      <c r="P31" s="314"/>
      <c r="Q31" s="86"/>
      <c r="R31" s="86"/>
      <c r="S31" s="89"/>
      <c r="T31" s="90"/>
      <c r="U31" s="91"/>
      <c r="V31" s="1144"/>
      <c r="W31" s="85"/>
      <c r="X31" s="1143"/>
      <c r="Y31" s="851"/>
      <c r="Z31" s="88"/>
      <c r="AA31" s="89"/>
      <c r="AB31" s="89"/>
      <c r="AC31" s="91"/>
      <c r="AD31" s="91"/>
      <c r="AE31" s="89"/>
      <c r="AF31" s="314"/>
      <c r="AG31" s="86"/>
      <c r="AH31" s="91"/>
      <c r="AI31" s="315"/>
      <c r="AJ31" s="92"/>
      <c r="AK31" s="91"/>
      <c r="AL31" s="849"/>
      <c r="AM31" s="85"/>
      <c r="AN31" s="850"/>
      <c r="AO31" s="851"/>
      <c r="AP31" s="88"/>
      <c r="AQ31" s="89"/>
      <c r="AR31" s="89"/>
      <c r="AS31" s="91"/>
      <c r="AT31" s="86"/>
      <c r="AU31" s="89"/>
      <c r="AV31" s="314"/>
      <c r="AW31" s="86"/>
      <c r="AX31" s="86"/>
      <c r="AY31" s="89"/>
      <c r="AZ31" s="92"/>
      <c r="BA31" s="91"/>
      <c r="BB31" s="849"/>
      <c r="BC31" s="85"/>
      <c r="BD31" s="850"/>
      <c r="BE31" s="315"/>
      <c r="BF31" s="93"/>
      <c r="BG31" s="89"/>
      <c r="BH31" s="89"/>
      <c r="BI31" s="86"/>
      <c r="BJ31" s="86"/>
      <c r="BK31" s="89"/>
      <c r="BL31" s="314"/>
      <c r="BM31" s="86"/>
      <c r="BN31" s="86"/>
      <c r="BO31" s="315"/>
      <c r="BP31" s="92"/>
      <c r="BQ31" s="1252"/>
      <c r="BR31" s="1253"/>
      <c r="BS31" s="1254">
        <v>17</v>
      </c>
      <c r="BT31" s="1255">
        <f>BS31*140</f>
        <v>2380</v>
      </c>
      <c r="BU31" s="1189">
        <f t="shared" si="31"/>
        <v>3.3073929961089495E-2</v>
      </c>
      <c r="BV31" s="1173">
        <f t="shared" si="32"/>
        <v>2.844168260038241E-2</v>
      </c>
      <c r="BW31" s="1154" t="str">
        <f t="shared" si="17"/>
        <v>-</v>
      </c>
      <c r="BX31" s="1154" t="str">
        <f t="shared" si="17"/>
        <v>-</v>
      </c>
      <c r="BY31" s="1256"/>
      <c r="BZ31" s="1256"/>
      <c r="CA31" s="1154" t="str">
        <f t="shared" si="11"/>
        <v>-</v>
      </c>
      <c r="CB31" s="1181" t="str">
        <f t="shared" si="11"/>
        <v>-</v>
      </c>
      <c r="CC31" s="1256">
        <v>26</v>
      </c>
      <c r="CD31" s="1256">
        <v>3640</v>
      </c>
      <c r="CE31" s="1154">
        <f t="shared" si="12"/>
        <v>-0.34615384615384615</v>
      </c>
      <c r="CF31" s="1159">
        <f t="shared" si="12"/>
        <v>-0.34615384615384615</v>
      </c>
      <c r="CG31" s="1315"/>
      <c r="CH31" s="1410"/>
      <c r="CI31" s="1322">
        <v>6</v>
      </c>
      <c r="CJ31" s="1429">
        <v>840</v>
      </c>
      <c r="CK31" s="1439">
        <v>1.2711864406779662E-2</v>
      </c>
      <c r="CL31" s="1334">
        <v>1.0711553175210406E-2</v>
      </c>
      <c r="CM31" s="1335" t="s">
        <v>333</v>
      </c>
      <c r="CN31" s="1335" t="s">
        <v>333</v>
      </c>
      <c r="CO31" s="1307"/>
      <c r="CP31" s="1307"/>
      <c r="CQ31" s="1335" t="s">
        <v>333</v>
      </c>
      <c r="CR31" s="1362" t="s">
        <v>333</v>
      </c>
      <c r="CS31" s="1307">
        <v>6</v>
      </c>
      <c r="CT31" s="1307">
        <v>840</v>
      </c>
      <c r="CU31" s="1368">
        <v>0</v>
      </c>
      <c r="CV31" s="1340">
        <v>0</v>
      </c>
      <c r="CW31" s="1315"/>
      <c r="CX31" s="1410"/>
      <c r="CY31" s="1322">
        <v>4</v>
      </c>
      <c r="CZ31" s="1429">
        <v>560</v>
      </c>
      <c r="DA31" s="1439">
        <v>1.3201320132013201E-2</v>
      </c>
      <c r="DB31" s="1334">
        <v>1.201716738197425E-2</v>
      </c>
      <c r="DC31" s="1335" t="s">
        <v>333</v>
      </c>
      <c r="DD31" s="1335" t="s">
        <v>333</v>
      </c>
      <c r="DE31" s="1307"/>
      <c r="DF31" s="1307"/>
      <c r="DG31" s="1335" t="s">
        <v>333</v>
      </c>
      <c r="DH31" s="1362" t="s">
        <v>333</v>
      </c>
      <c r="DI31" s="1307">
        <v>4</v>
      </c>
      <c r="DJ31" s="1307">
        <v>560</v>
      </c>
      <c r="DK31" s="1368">
        <v>0</v>
      </c>
      <c r="DL31" s="1340">
        <v>0</v>
      </c>
      <c r="DM31" s="1315"/>
      <c r="DN31" s="1410"/>
      <c r="DO31" s="1322"/>
      <c r="DP31" s="1429">
        <v>0</v>
      </c>
      <c r="DQ31" s="1368">
        <v>0</v>
      </c>
      <c r="DR31" s="1354">
        <v>0</v>
      </c>
      <c r="DS31" s="1335" t="s">
        <v>333</v>
      </c>
      <c r="DT31" s="1335" t="s">
        <v>333</v>
      </c>
      <c r="DU31" s="1307"/>
      <c r="DV31" s="1307"/>
      <c r="DW31" s="1335" t="s">
        <v>333</v>
      </c>
      <c r="DX31" s="1362" t="s">
        <v>333</v>
      </c>
      <c r="DY31" s="1307"/>
      <c r="DZ31" s="1307"/>
      <c r="EA31" s="1368" t="s">
        <v>333</v>
      </c>
      <c r="EB31" s="1340" t="s">
        <v>333</v>
      </c>
      <c r="EC31" s="1315"/>
      <c r="ED31" s="1410"/>
      <c r="EE31" s="1322"/>
      <c r="EF31" s="1429"/>
      <c r="EG31" s="1368" t="s">
        <v>333</v>
      </c>
      <c r="EH31" s="1354" t="s">
        <v>333</v>
      </c>
      <c r="EI31" s="1335" t="s">
        <v>333</v>
      </c>
      <c r="EJ31" s="1335" t="s">
        <v>333</v>
      </c>
      <c r="EK31" s="1307"/>
      <c r="EL31" s="1307"/>
      <c r="EM31" s="1335" t="s">
        <v>333</v>
      </c>
      <c r="EN31" s="1362" t="s">
        <v>333</v>
      </c>
      <c r="EO31" s="1307"/>
      <c r="EP31" s="1307"/>
      <c r="EQ31" s="1368" t="s">
        <v>333</v>
      </c>
      <c r="ER31" s="1340" t="s">
        <v>333</v>
      </c>
      <c r="ES31" s="1315"/>
      <c r="ET31" s="1410"/>
      <c r="EU31" s="1322"/>
      <c r="EV31" s="1429"/>
      <c r="EW31" s="1368" t="s">
        <v>333</v>
      </c>
      <c r="EX31" s="1354" t="s">
        <v>333</v>
      </c>
      <c r="EY31" s="1335" t="s">
        <v>333</v>
      </c>
      <c r="EZ31" s="1335" t="s">
        <v>333</v>
      </c>
      <c r="FA31" s="1307"/>
      <c r="FB31" s="1307"/>
      <c r="FC31" s="1335" t="s">
        <v>333</v>
      </c>
      <c r="FD31" s="1362" t="s">
        <v>333</v>
      </c>
      <c r="FE31" s="1307"/>
      <c r="FF31" s="1307"/>
      <c r="FG31" s="1368" t="s">
        <v>333</v>
      </c>
      <c r="FH31" s="1340" t="s">
        <v>333</v>
      </c>
      <c r="FI31" s="1315"/>
      <c r="FJ31" s="1410"/>
      <c r="FK31" s="1322"/>
      <c r="FL31" s="1429"/>
      <c r="FM31" s="1368" t="s">
        <v>333</v>
      </c>
      <c r="FN31" s="1354" t="s">
        <v>333</v>
      </c>
      <c r="FO31" s="1335" t="s">
        <v>333</v>
      </c>
      <c r="FP31" s="1335" t="s">
        <v>333</v>
      </c>
      <c r="FQ31" s="1307"/>
      <c r="FR31" s="1307"/>
      <c r="FS31" s="1335" t="s">
        <v>333</v>
      </c>
      <c r="FT31" s="1362" t="s">
        <v>333</v>
      </c>
      <c r="FU31" s="1307"/>
      <c r="FV31" s="1307"/>
      <c r="FW31" s="1368" t="s">
        <v>333</v>
      </c>
      <c r="FX31" s="1340" t="s">
        <v>333</v>
      </c>
      <c r="FY31" s="1315"/>
      <c r="FZ31" s="1410"/>
      <c r="GA31" s="1322"/>
      <c r="GB31" s="1429"/>
      <c r="GC31" s="1368" t="s">
        <v>333</v>
      </c>
      <c r="GD31" s="1354" t="s">
        <v>333</v>
      </c>
      <c r="GE31" s="1335" t="s">
        <v>333</v>
      </c>
      <c r="GF31" s="1335" t="s">
        <v>333</v>
      </c>
      <c r="GG31" s="1307"/>
      <c r="GH31" s="1307"/>
      <c r="GI31" s="1335" t="s">
        <v>333</v>
      </c>
      <c r="GJ31" s="1362" t="s">
        <v>333</v>
      </c>
      <c r="GK31" s="1307"/>
      <c r="GL31" s="1307"/>
      <c r="GM31" s="1368" t="s">
        <v>333</v>
      </c>
      <c r="GN31" s="1340" t="s">
        <v>333</v>
      </c>
      <c r="GO31" s="1315"/>
      <c r="GP31" s="1410"/>
      <c r="GQ31" s="1322"/>
      <c r="GR31" s="1429"/>
      <c r="GS31" s="1368" t="s">
        <v>333</v>
      </c>
      <c r="GT31" s="1354" t="s">
        <v>333</v>
      </c>
      <c r="GU31" s="1335" t="s">
        <v>333</v>
      </c>
      <c r="GV31" s="1335" t="s">
        <v>333</v>
      </c>
      <c r="GW31" s="1307"/>
      <c r="GX31" s="1307"/>
      <c r="GY31" s="1335" t="s">
        <v>333</v>
      </c>
      <c r="GZ31" s="1362" t="s">
        <v>333</v>
      </c>
      <c r="HA31" s="1307"/>
      <c r="HB31" s="1307"/>
      <c r="HC31" s="1368" t="s">
        <v>333</v>
      </c>
      <c r="HD31" s="1340" t="s">
        <v>333</v>
      </c>
    </row>
    <row r="32" spans="1:212" s="83" customFormat="1" ht="20" customHeight="1" thickBot="1">
      <c r="B32" s="84"/>
      <c r="C32" s="1145" t="s">
        <v>306</v>
      </c>
      <c r="E32" s="85"/>
      <c r="F32" s="849"/>
      <c r="G32" s="85"/>
      <c r="H32" s="850"/>
      <c r="I32" s="851"/>
      <c r="J32" s="88"/>
      <c r="K32" s="89"/>
      <c r="L32" s="89"/>
      <c r="M32" s="86"/>
      <c r="N32" s="86"/>
      <c r="O32" s="89"/>
      <c r="P32" s="314"/>
      <c r="Q32" s="86"/>
      <c r="R32" s="86"/>
      <c r="S32" s="89"/>
      <c r="T32" s="90"/>
      <c r="U32" s="91"/>
      <c r="V32" s="1144"/>
      <c r="W32" s="85"/>
      <c r="X32" s="1143"/>
      <c r="Y32" s="851"/>
      <c r="Z32" s="88"/>
      <c r="AA32" s="89"/>
      <c r="AB32" s="89"/>
      <c r="AC32" s="91"/>
      <c r="AD32" s="91"/>
      <c r="AE32" s="89"/>
      <c r="AF32" s="314"/>
      <c r="AG32" s="86"/>
      <c r="AH32" s="91"/>
      <c r="AI32" s="315"/>
      <c r="AJ32" s="92"/>
      <c r="AK32" s="91"/>
      <c r="AL32" s="849"/>
      <c r="AM32" s="85"/>
      <c r="AN32" s="850"/>
      <c r="AO32" s="851"/>
      <c r="AP32" s="88"/>
      <c r="AQ32" s="89"/>
      <c r="AR32" s="89"/>
      <c r="AS32" s="91"/>
      <c r="AT32" s="86"/>
      <c r="AU32" s="89"/>
      <c r="AV32" s="314"/>
      <c r="AW32" s="86"/>
      <c r="AX32" s="86"/>
      <c r="AY32" s="89"/>
      <c r="AZ32" s="92"/>
      <c r="BA32" s="91"/>
      <c r="BB32" s="849"/>
      <c r="BC32" s="85"/>
      <c r="BD32" s="850"/>
      <c r="BE32" s="315"/>
      <c r="BF32" s="93"/>
      <c r="BG32" s="89"/>
      <c r="BH32" s="89"/>
      <c r="BI32" s="86"/>
      <c r="BJ32" s="86"/>
      <c r="BK32" s="89"/>
      <c r="BL32" s="314"/>
      <c r="BM32" s="86"/>
      <c r="BN32" s="86"/>
      <c r="BO32" s="315"/>
      <c r="BP32" s="92"/>
      <c r="BQ32" s="1252"/>
      <c r="BR32" s="1253"/>
      <c r="BS32" s="1254"/>
      <c r="BT32" s="1255">
        <f>BS32*140</f>
        <v>0</v>
      </c>
      <c r="BU32" s="1189">
        <f t="shared" si="31"/>
        <v>0</v>
      </c>
      <c r="BV32" s="1173">
        <f t="shared" si="32"/>
        <v>0</v>
      </c>
      <c r="BW32" s="1154" t="str">
        <f t="shared" si="17"/>
        <v>-</v>
      </c>
      <c r="BX32" s="1154" t="str">
        <f t="shared" si="17"/>
        <v>-</v>
      </c>
      <c r="BY32" s="1256"/>
      <c r="BZ32" s="1256"/>
      <c r="CA32" s="1154" t="str">
        <f t="shared" si="11"/>
        <v>-</v>
      </c>
      <c r="CB32" s="1181" t="str">
        <f t="shared" si="11"/>
        <v>-</v>
      </c>
      <c r="CC32" s="1256"/>
      <c r="CD32" s="1256">
        <v>0</v>
      </c>
      <c r="CE32" s="1154" t="str">
        <f t="shared" si="12"/>
        <v>-</v>
      </c>
      <c r="CF32" s="1159" t="str">
        <f t="shared" si="12"/>
        <v>-</v>
      </c>
      <c r="CG32" s="1315"/>
      <c r="CH32" s="1410"/>
      <c r="CI32" s="1322">
        <v>5</v>
      </c>
      <c r="CJ32" s="1429">
        <v>700</v>
      </c>
      <c r="CK32" s="1439">
        <v>1.059322033898305E-2</v>
      </c>
      <c r="CL32" s="1334">
        <v>8.9262943126753383E-3</v>
      </c>
      <c r="CM32" s="1335" t="s">
        <v>333</v>
      </c>
      <c r="CN32" s="1335" t="s">
        <v>333</v>
      </c>
      <c r="CO32" s="1307"/>
      <c r="CP32" s="1307"/>
      <c r="CQ32" s="1335" t="s">
        <v>333</v>
      </c>
      <c r="CR32" s="1362" t="s">
        <v>333</v>
      </c>
      <c r="CS32" s="1307">
        <v>5</v>
      </c>
      <c r="CT32" s="1307">
        <v>700</v>
      </c>
      <c r="CU32" s="1368">
        <v>0</v>
      </c>
      <c r="CV32" s="1340">
        <v>0</v>
      </c>
      <c r="CW32" s="1315"/>
      <c r="CX32" s="1410"/>
      <c r="CY32" s="1322"/>
      <c r="CZ32" s="1429">
        <v>0</v>
      </c>
      <c r="DA32" s="1439">
        <v>0</v>
      </c>
      <c r="DB32" s="1334">
        <v>0</v>
      </c>
      <c r="DC32" s="1335" t="s">
        <v>333</v>
      </c>
      <c r="DD32" s="1335" t="s">
        <v>333</v>
      </c>
      <c r="DE32" s="1307"/>
      <c r="DF32" s="1307"/>
      <c r="DG32" s="1335" t="s">
        <v>333</v>
      </c>
      <c r="DH32" s="1362" t="s">
        <v>333</v>
      </c>
      <c r="DI32" s="1307"/>
      <c r="DJ32" s="1307">
        <v>0</v>
      </c>
      <c r="DK32" s="1368" t="s">
        <v>333</v>
      </c>
      <c r="DL32" s="1340" t="s">
        <v>333</v>
      </c>
      <c r="DM32" s="1315"/>
      <c r="DN32" s="1410"/>
      <c r="DO32" s="1322"/>
      <c r="DP32" s="1429">
        <v>0</v>
      </c>
      <c r="DQ32" s="1368">
        <v>0</v>
      </c>
      <c r="DR32" s="1354">
        <v>0</v>
      </c>
      <c r="DS32" s="1335" t="s">
        <v>333</v>
      </c>
      <c r="DT32" s="1335" t="s">
        <v>333</v>
      </c>
      <c r="DU32" s="1307"/>
      <c r="DV32" s="1307"/>
      <c r="DW32" s="1335" t="s">
        <v>333</v>
      </c>
      <c r="DX32" s="1362" t="s">
        <v>333</v>
      </c>
      <c r="DY32" s="1307"/>
      <c r="DZ32" s="1307"/>
      <c r="EA32" s="1368" t="s">
        <v>333</v>
      </c>
      <c r="EB32" s="1340" t="s">
        <v>333</v>
      </c>
      <c r="EC32" s="1315"/>
      <c r="ED32" s="1410"/>
      <c r="EE32" s="1322"/>
      <c r="EF32" s="1429"/>
      <c r="EG32" s="1368" t="s">
        <v>333</v>
      </c>
      <c r="EH32" s="1354" t="s">
        <v>333</v>
      </c>
      <c r="EI32" s="1335" t="s">
        <v>333</v>
      </c>
      <c r="EJ32" s="1335" t="s">
        <v>333</v>
      </c>
      <c r="EK32" s="1307"/>
      <c r="EL32" s="1307"/>
      <c r="EM32" s="1335" t="s">
        <v>333</v>
      </c>
      <c r="EN32" s="1362" t="s">
        <v>333</v>
      </c>
      <c r="EO32" s="1307"/>
      <c r="EP32" s="1307"/>
      <c r="EQ32" s="1368" t="s">
        <v>333</v>
      </c>
      <c r="ER32" s="1340" t="s">
        <v>333</v>
      </c>
      <c r="ES32" s="1315"/>
      <c r="ET32" s="1410"/>
      <c r="EU32" s="1322"/>
      <c r="EV32" s="1429"/>
      <c r="EW32" s="1368" t="s">
        <v>333</v>
      </c>
      <c r="EX32" s="1354" t="s">
        <v>333</v>
      </c>
      <c r="EY32" s="1335" t="s">
        <v>333</v>
      </c>
      <c r="EZ32" s="1335" t="s">
        <v>333</v>
      </c>
      <c r="FA32" s="1307"/>
      <c r="FB32" s="1307"/>
      <c r="FC32" s="1335" t="s">
        <v>333</v>
      </c>
      <c r="FD32" s="1362" t="s">
        <v>333</v>
      </c>
      <c r="FE32" s="1307"/>
      <c r="FF32" s="1307"/>
      <c r="FG32" s="1368" t="s">
        <v>333</v>
      </c>
      <c r="FH32" s="1340" t="s">
        <v>333</v>
      </c>
      <c r="FI32" s="1315"/>
      <c r="FJ32" s="1410"/>
      <c r="FK32" s="1322"/>
      <c r="FL32" s="1429"/>
      <c r="FM32" s="1368" t="s">
        <v>333</v>
      </c>
      <c r="FN32" s="1354" t="s">
        <v>333</v>
      </c>
      <c r="FO32" s="1335" t="s">
        <v>333</v>
      </c>
      <c r="FP32" s="1335" t="s">
        <v>333</v>
      </c>
      <c r="FQ32" s="1307"/>
      <c r="FR32" s="1307"/>
      <c r="FS32" s="1335" t="s">
        <v>333</v>
      </c>
      <c r="FT32" s="1362" t="s">
        <v>333</v>
      </c>
      <c r="FU32" s="1307"/>
      <c r="FV32" s="1307"/>
      <c r="FW32" s="1368" t="s">
        <v>333</v>
      </c>
      <c r="FX32" s="1340" t="s">
        <v>333</v>
      </c>
      <c r="FY32" s="1315"/>
      <c r="FZ32" s="1410"/>
      <c r="GA32" s="1322"/>
      <c r="GB32" s="1429"/>
      <c r="GC32" s="1368" t="s">
        <v>333</v>
      </c>
      <c r="GD32" s="1354" t="s">
        <v>333</v>
      </c>
      <c r="GE32" s="1335" t="s">
        <v>333</v>
      </c>
      <c r="GF32" s="1335" t="s">
        <v>333</v>
      </c>
      <c r="GG32" s="1307"/>
      <c r="GH32" s="1307"/>
      <c r="GI32" s="1335" t="s">
        <v>333</v>
      </c>
      <c r="GJ32" s="1362" t="s">
        <v>333</v>
      </c>
      <c r="GK32" s="1307"/>
      <c r="GL32" s="1307"/>
      <c r="GM32" s="1368" t="s">
        <v>333</v>
      </c>
      <c r="GN32" s="1340" t="s">
        <v>333</v>
      </c>
      <c r="GO32" s="1315"/>
      <c r="GP32" s="1410"/>
      <c r="GQ32" s="1322"/>
      <c r="GR32" s="1429"/>
      <c r="GS32" s="1368" t="s">
        <v>333</v>
      </c>
      <c r="GT32" s="1354" t="s">
        <v>333</v>
      </c>
      <c r="GU32" s="1335" t="s">
        <v>333</v>
      </c>
      <c r="GV32" s="1335" t="s">
        <v>333</v>
      </c>
      <c r="GW32" s="1307"/>
      <c r="GX32" s="1307"/>
      <c r="GY32" s="1335" t="s">
        <v>333</v>
      </c>
      <c r="GZ32" s="1362" t="s">
        <v>333</v>
      </c>
      <c r="HA32" s="1307"/>
      <c r="HB32" s="1307"/>
      <c r="HC32" s="1368" t="s">
        <v>333</v>
      </c>
      <c r="HD32" s="1340" t="s">
        <v>333</v>
      </c>
    </row>
    <row r="33" spans="1:212" s="73" customFormat="1" ht="20" customHeight="1" thickBot="1">
      <c r="A33" s="94"/>
      <c r="B33" s="84"/>
      <c r="C33" s="84" t="s">
        <v>104</v>
      </c>
      <c r="D33" s="83"/>
      <c r="E33" s="76">
        <f t="shared" si="0"/>
        <v>2201</v>
      </c>
      <c r="F33" s="841">
        <f t="shared" si="0"/>
        <v>454735.93534693553</v>
      </c>
      <c r="G33" s="76">
        <f t="shared" si="0"/>
        <v>1632</v>
      </c>
      <c r="H33" s="842">
        <f t="shared" si="0"/>
        <v>367156</v>
      </c>
      <c r="I33" s="843">
        <f t="shared" si="18"/>
        <v>0.27572225038013176</v>
      </c>
      <c r="J33" s="78">
        <f t="shared" si="19"/>
        <v>0.33055669645694752</v>
      </c>
      <c r="K33" s="79">
        <f t="shared" si="13"/>
        <v>0.74148114493412087</v>
      </c>
      <c r="L33" s="79">
        <f t="shared" si="13"/>
        <v>0.80740485072920964</v>
      </c>
      <c r="M33" s="77">
        <f t="shared" si="1"/>
        <v>735</v>
      </c>
      <c r="N33" s="77">
        <f t="shared" si="1"/>
        <v>164430</v>
      </c>
      <c r="O33" s="79">
        <f t="shared" si="3"/>
        <v>1.2204081632653061</v>
      </c>
      <c r="P33" s="312">
        <f t="shared" si="3"/>
        <v>1.232901538648665</v>
      </c>
      <c r="Q33" s="77">
        <f t="shared" si="2"/>
        <v>809</v>
      </c>
      <c r="R33" s="77">
        <f t="shared" si="2"/>
        <v>179250</v>
      </c>
      <c r="S33" s="79">
        <f t="shared" si="4"/>
        <v>1.0173053152039555</v>
      </c>
      <c r="T33" s="80">
        <f t="shared" si="4"/>
        <v>1.0482900976290097</v>
      </c>
      <c r="U33" s="81">
        <f>SUM(U34,U41)</f>
        <v>1137</v>
      </c>
      <c r="V33" s="844">
        <f t="shared" ref="V33:X33" si="43">SUM(V34,V41)</f>
        <v>222009.57582395306</v>
      </c>
      <c r="W33" s="76">
        <f t="shared" si="43"/>
        <v>810</v>
      </c>
      <c r="X33" s="845">
        <f t="shared" si="43"/>
        <v>179352</v>
      </c>
      <c r="Y33" s="843">
        <f t="shared" si="21"/>
        <v>0.48707155742633795</v>
      </c>
      <c r="Z33" s="78">
        <f t="shared" si="22"/>
        <v>0.52041658396966506</v>
      </c>
      <c r="AA33" s="79">
        <f t="shared" si="14"/>
        <v>0.71240105540897103</v>
      </c>
      <c r="AB33" s="79">
        <f t="shared" si="14"/>
        <v>0.80785704550969806</v>
      </c>
      <c r="AC33" s="81">
        <f t="shared" ref="AC33:AD33" si="44">SUM(AC34,AC41)</f>
        <v>281</v>
      </c>
      <c r="AD33" s="81">
        <f t="shared" si="44"/>
        <v>63890</v>
      </c>
      <c r="AE33" s="79">
        <f t="shared" si="5"/>
        <v>1.8825622775800712</v>
      </c>
      <c r="AF33" s="312">
        <f t="shared" si="5"/>
        <v>1.8071998747847864</v>
      </c>
      <c r="AG33" s="77">
        <f t="shared" ref="AG33:AH33" si="45">SUM(AG34,AG41)</f>
        <v>809</v>
      </c>
      <c r="AH33" s="81">
        <f t="shared" si="45"/>
        <v>179250</v>
      </c>
      <c r="AI33" s="313">
        <f t="shared" si="6"/>
        <v>1.2360939431396785E-3</v>
      </c>
      <c r="AJ33" s="82">
        <f t="shared" si="6"/>
        <v>5.6903765690376564E-4</v>
      </c>
      <c r="AK33" s="81">
        <f>SUM(AK34,AK41)</f>
        <v>1064</v>
      </c>
      <c r="AL33" s="841">
        <f t="shared" ref="AL33:AN33" si="46">SUM(AL34,AL41)</f>
        <v>232726.3595229825</v>
      </c>
      <c r="AM33" s="76">
        <f t="shared" si="46"/>
        <v>822</v>
      </c>
      <c r="AN33" s="842">
        <f t="shared" si="46"/>
        <v>187804</v>
      </c>
      <c r="AO33" s="843">
        <f t="shared" si="25"/>
        <v>0.45947456679709336</v>
      </c>
      <c r="AP33" s="78">
        <f t="shared" si="26"/>
        <v>0.51404056290348454</v>
      </c>
      <c r="AQ33" s="79">
        <f t="shared" si="15"/>
        <v>0.77255639097744366</v>
      </c>
      <c r="AR33" s="79">
        <f t="shared" si="15"/>
        <v>0.80697347900315408</v>
      </c>
      <c r="AS33" s="81">
        <f t="shared" ref="AS33:AT33" si="47">SUM(AS34,AS41)</f>
        <v>454</v>
      </c>
      <c r="AT33" s="77">
        <f t="shared" si="47"/>
        <v>100540</v>
      </c>
      <c r="AU33" s="79">
        <f t="shared" si="7"/>
        <v>0.81057268722466957</v>
      </c>
      <c r="AV33" s="312">
        <f t="shared" si="7"/>
        <v>0.86795305351104035</v>
      </c>
      <c r="AW33" s="77"/>
      <c r="AX33" s="77"/>
      <c r="AY33" s="79" t="str">
        <f t="shared" si="8"/>
        <v>-</v>
      </c>
      <c r="AZ33" s="82" t="str">
        <f t="shared" si="8"/>
        <v>-</v>
      </c>
      <c r="BA33" s="91"/>
      <c r="BB33" s="849"/>
      <c r="BC33" s="85"/>
      <c r="BD33" s="850">
        <f t="shared" si="35"/>
        <v>0</v>
      </c>
      <c r="BE33" s="315">
        <f t="shared" si="28"/>
        <v>0</v>
      </c>
      <c r="BF33" s="93">
        <f t="shared" si="29"/>
        <v>0</v>
      </c>
      <c r="BG33" s="89" t="str">
        <f t="shared" si="16"/>
        <v>-</v>
      </c>
      <c r="BH33" s="89" t="str">
        <f t="shared" si="16"/>
        <v>-</v>
      </c>
      <c r="BI33" s="86"/>
      <c r="BJ33" s="86"/>
      <c r="BK33" s="89" t="str">
        <f t="shared" si="9"/>
        <v>-</v>
      </c>
      <c r="BL33" s="314" t="str">
        <f t="shared" si="9"/>
        <v>-</v>
      </c>
      <c r="BM33" s="86"/>
      <c r="BN33" s="86">
        <v>0</v>
      </c>
      <c r="BO33" s="89" t="str">
        <f t="shared" si="10"/>
        <v>-</v>
      </c>
      <c r="BP33" s="92" t="str">
        <f t="shared" si="10"/>
        <v>-</v>
      </c>
      <c r="BQ33" s="1252"/>
      <c r="BR33" s="1253"/>
      <c r="BS33" s="1254"/>
      <c r="BT33" s="1255"/>
      <c r="BU33" s="1189">
        <f t="shared" si="31"/>
        <v>0</v>
      </c>
      <c r="BV33" s="1173">
        <f t="shared" si="32"/>
        <v>0</v>
      </c>
      <c r="BW33" s="1154" t="str">
        <f t="shared" si="17"/>
        <v>-</v>
      </c>
      <c r="BX33" s="1154" t="str">
        <f t="shared" si="17"/>
        <v>-</v>
      </c>
      <c r="BY33" s="1256"/>
      <c r="BZ33" s="1256"/>
      <c r="CA33" s="1154" t="str">
        <f t="shared" si="11"/>
        <v>-</v>
      </c>
      <c r="CB33" s="1181" t="str">
        <f t="shared" si="11"/>
        <v>-</v>
      </c>
      <c r="CC33" s="1256"/>
      <c r="CD33" s="1256"/>
      <c r="CE33" s="1154" t="str">
        <f t="shared" si="12"/>
        <v>-</v>
      </c>
      <c r="CF33" s="1159" t="str">
        <f t="shared" si="12"/>
        <v>-</v>
      </c>
      <c r="CG33" s="1315"/>
      <c r="CH33" s="1410"/>
      <c r="CI33" s="1322"/>
      <c r="CJ33" s="1429">
        <v>0</v>
      </c>
      <c r="CK33" s="1368">
        <v>0</v>
      </c>
      <c r="CL33" s="1354">
        <v>0</v>
      </c>
      <c r="CM33" s="1335" t="s">
        <v>333</v>
      </c>
      <c r="CN33" s="1335" t="s">
        <v>333</v>
      </c>
      <c r="CO33" s="1307"/>
      <c r="CP33" s="1307"/>
      <c r="CQ33" s="1335" t="s">
        <v>333</v>
      </c>
      <c r="CR33" s="1362" t="s">
        <v>333</v>
      </c>
      <c r="CS33" s="1307"/>
      <c r="CT33" s="1307">
        <v>0</v>
      </c>
      <c r="CU33" s="1335" t="s">
        <v>333</v>
      </c>
      <c r="CV33" s="1340" t="s">
        <v>333</v>
      </c>
      <c r="CW33" s="1315"/>
      <c r="CX33" s="1410"/>
      <c r="CY33" s="1322"/>
      <c r="CZ33" s="1429">
        <v>0</v>
      </c>
      <c r="DA33" s="1368">
        <v>0</v>
      </c>
      <c r="DB33" s="1354">
        <v>0</v>
      </c>
      <c r="DC33" s="1335" t="s">
        <v>333</v>
      </c>
      <c r="DD33" s="1335" t="s">
        <v>333</v>
      </c>
      <c r="DE33" s="1307"/>
      <c r="DF33" s="1307"/>
      <c r="DG33" s="1335" t="s">
        <v>333</v>
      </c>
      <c r="DH33" s="1362" t="s">
        <v>333</v>
      </c>
      <c r="DI33" s="1307"/>
      <c r="DJ33" s="1307">
        <v>0</v>
      </c>
      <c r="DK33" s="1335" t="s">
        <v>333</v>
      </c>
      <c r="DL33" s="1340" t="s">
        <v>333</v>
      </c>
      <c r="DM33" s="1315"/>
      <c r="DN33" s="1410"/>
      <c r="DO33" s="1322"/>
      <c r="DP33" s="1429">
        <v>0</v>
      </c>
      <c r="DQ33" s="1368">
        <v>0</v>
      </c>
      <c r="DR33" s="1354">
        <v>0</v>
      </c>
      <c r="DS33" s="1335" t="s">
        <v>333</v>
      </c>
      <c r="DT33" s="1335" t="s">
        <v>333</v>
      </c>
      <c r="DU33" s="1307"/>
      <c r="DV33" s="1307"/>
      <c r="DW33" s="1335" t="s">
        <v>333</v>
      </c>
      <c r="DX33" s="1362" t="s">
        <v>333</v>
      </c>
      <c r="DY33" s="1307"/>
      <c r="DZ33" s="1307"/>
      <c r="EA33" s="1335" t="s">
        <v>333</v>
      </c>
      <c r="EB33" s="1340" t="s">
        <v>333</v>
      </c>
      <c r="EC33" s="1315"/>
      <c r="ED33" s="1410"/>
      <c r="EE33" s="1322"/>
      <c r="EF33" s="1429"/>
      <c r="EG33" s="1368" t="s">
        <v>333</v>
      </c>
      <c r="EH33" s="1354" t="s">
        <v>333</v>
      </c>
      <c r="EI33" s="1335" t="s">
        <v>333</v>
      </c>
      <c r="EJ33" s="1335" t="s">
        <v>333</v>
      </c>
      <c r="EK33" s="1307"/>
      <c r="EL33" s="1307"/>
      <c r="EM33" s="1335" t="s">
        <v>333</v>
      </c>
      <c r="EN33" s="1362" t="s">
        <v>333</v>
      </c>
      <c r="EO33" s="1307"/>
      <c r="EP33" s="1307"/>
      <c r="EQ33" s="1335" t="s">
        <v>333</v>
      </c>
      <c r="ER33" s="1340" t="s">
        <v>333</v>
      </c>
      <c r="ES33" s="1315"/>
      <c r="ET33" s="1410"/>
      <c r="EU33" s="1322"/>
      <c r="EV33" s="1429"/>
      <c r="EW33" s="1368" t="s">
        <v>333</v>
      </c>
      <c r="EX33" s="1354" t="s">
        <v>333</v>
      </c>
      <c r="EY33" s="1335" t="s">
        <v>333</v>
      </c>
      <c r="EZ33" s="1335" t="s">
        <v>333</v>
      </c>
      <c r="FA33" s="1307"/>
      <c r="FB33" s="1307"/>
      <c r="FC33" s="1335" t="s">
        <v>333</v>
      </c>
      <c r="FD33" s="1362" t="s">
        <v>333</v>
      </c>
      <c r="FE33" s="1307"/>
      <c r="FF33" s="1307"/>
      <c r="FG33" s="1335" t="s">
        <v>333</v>
      </c>
      <c r="FH33" s="1340" t="s">
        <v>333</v>
      </c>
      <c r="FI33" s="1315"/>
      <c r="FJ33" s="1410"/>
      <c r="FK33" s="1322"/>
      <c r="FL33" s="1429"/>
      <c r="FM33" s="1368" t="s">
        <v>333</v>
      </c>
      <c r="FN33" s="1354" t="s">
        <v>333</v>
      </c>
      <c r="FO33" s="1335" t="s">
        <v>333</v>
      </c>
      <c r="FP33" s="1335" t="s">
        <v>333</v>
      </c>
      <c r="FQ33" s="1307"/>
      <c r="FR33" s="1307"/>
      <c r="FS33" s="1335" t="s">
        <v>333</v>
      </c>
      <c r="FT33" s="1362" t="s">
        <v>333</v>
      </c>
      <c r="FU33" s="1307"/>
      <c r="FV33" s="1307"/>
      <c r="FW33" s="1335" t="s">
        <v>333</v>
      </c>
      <c r="FX33" s="1340" t="s">
        <v>333</v>
      </c>
      <c r="FY33" s="1315"/>
      <c r="FZ33" s="1410"/>
      <c r="GA33" s="1322"/>
      <c r="GB33" s="1429"/>
      <c r="GC33" s="1368" t="s">
        <v>333</v>
      </c>
      <c r="GD33" s="1354" t="s">
        <v>333</v>
      </c>
      <c r="GE33" s="1335" t="s">
        <v>333</v>
      </c>
      <c r="GF33" s="1335" t="s">
        <v>333</v>
      </c>
      <c r="GG33" s="1307"/>
      <c r="GH33" s="1307"/>
      <c r="GI33" s="1335" t="s">
        <v>333</v>
      </c>
      <c r="GJ33" s="1362" t="s">
        <v>333</v>
      </c>
      <c r="GK33" s="1307"/>
      <c r="GL33" s="1307"/>
      <c r="GM33" s="1335" t="s">
        <v>333</v>
      </c>
      <c r="GN33" s="1340" t="s">
        <v>333</v>
      </c>
      <c r="GO33" s="1315"/>
      <c r="GP33" s="1410"/>
      <c r="GQ33" s="1322"/>
      <c r="GR33" s="1429"/>
      <c r="GS33" s="1368" t="s">
        <v>333</v>
      </c>
      <c r="GT33" s="1354" t="s">
        <v>333</v>
      </c>
      <c r="GU33" s="1335" t="s">
        <v>333</v>
      </c>
      <c r="GV33" s="1335" t="s">
        <v>333</v>
      </c>
      <c r="GW33" s="1307"/>
      <c r="GX33" s="1307"/>
      <c r="GY33" s="1335" t="s">
        <v>333</v>
      </c>
      <c r="GZ33" s="1362" t="s">
        <v>333</v>
      </c>
      <c r="HA33" s="1307"/>
      <c r="HB33" s="1307"/>
      <c r="HC33" s="1335" t="s">
        <v>333</v>
      </c>
      <c r="HD33" s="1340" t="s">
        <v>333</v>
      </c>
    </row>
    <row r="34" spans="1:212" s="95" customFormat="1" ht="20" customHeight="1">
      <c r="B34" s="75" t="s">
        <v>103</v>
      </c>
      <c r="C34" s="75"/>
      <c r="D34" s="75"/>
      <c r="E34" s="380">
        <f>SUM(U34,AK34,BA34,BQ34,CG34,CW34,DM34,EC34,ES34,FI34,FY34,GO34)</f>
        <v>6310.0160000000014</v>
      </c>
      <c r="F34" s="857">
        <f>SUM(V34,AL34,BB34,BR34,CH34,CX34,DN34,ED34,ET34,FJ34,FZ34,GP34)</f>
        <v>1097120.7798884714</v>
      </c>
      <c r="G34" s="380">
        <f>SUM(W34,AM34,BC34,BS34,CI34,CY34,DO34,EE34,EU34,FK34,GA34,GQ34)</f>
        <v>2545</v>
      </c>
      <c r="H34" s="858">
        <f>SUM(X34,AN34,BD34,BT34,CJ34,CZ34,DP34,EF34,EV34,FL34,GB34,GR34)</f>
        <v>496100</v>
      </c>
      <c r="I34" s="859">
        <f>IFERROR(G34/$G$9,"-")</f>
        <v>0.42997127893225207</v>
      </c>
      <c r="J34" s="370">
        <f>IFERROR(H34/$H$9,"-")</f>
        <v>0.44664713939658252</v>
      </c>
      <c r="K34" s="383">
        <f>IFERROR(G34/E34,"-")</f>
        <v>0.40332702801387499</v>
      </c>
      <c r="L34" s="383">
        <f>IFERROR(H34/F34,"-")</f>
        <v>0.45218357822958327</v>
      </c>
      <c r="M34" s="381">
        <f>SUM(AC34,AS34,BI34,BY34,CO34,DE34,DU34,EK34,FA34,FQ34,GG34,GW34)</f>
        <v>5077</v>
      </c>
      <c r="N34" s="381">
        <f>SUM(AD34,AT34,BJ34,BZ34,CP34,DF34,DV34,EL34,FB34,FR34,GH34,GX34)</f>
        <v>957003.14</v>
      </c>
      <c r="O34" s="383">
        <f>IFERROR((G34-M34)/M34,"-")</f>
        <v>-0.49871971636793383</v>
      </c>
      <c r="P34" s="384">
        <f>IFERROR((H34-N34)/N34,"-")</f>
        <v>-0.48161089628190773</v>
      </c>
      <c r="Q34" s="381">
        <f>SUM(AG34,AW34,BM34,CC34,CS34,DI34,DY34,EO34,FE34,FU34,GK34,HA34)</f>
        <v>1934</v>
      </c>
      <c r="R34" s="381">
        <f>SUM(AH34,AX34,BN34,CD34,CT34,DJ34,DZ34,EP34,FF34,FV34,GL34,HB34)</f>
        <v>356570</v>
      </c>
      <c r="S34" s="383">
        <f>IFERROR((G34-Q34)/Q34,"-")</f>
        <v>0.31592554291623576</v>
      </c>
      <c r="T34" s="385">
        <f>IFERROR((H34-R34)/R34,"-")</f>
        <v>0.39131166390890987</v>
      </c>
      <c r="U34" s="386">
        <v>64</v>
      </c>
      <c r="V34" s="857">
        <v>13861.159780891969</v>
      </c>
      <c r="W34" s="380">
        <f>SUM(W35:W40)</f>
        <v>443</v>
      </c>
      <c r="X34" s="858">
        <f>SUM(X35:X40)</f>
        <v>100780</v>
      </c>
      <c r="Y34" s="859">
        <f t="shared" si="21"/>
        <v>0.26638604930847865</v>
      </c>
      <c r="Z34" s="370">
        <f t="shared" si="22"/>
        <v>0.2924282044943064</v>
      </c>
      <c r="AA34" s="383">
        <f>IFERROR(W34/U34,"-")</f>
        <v>6.921875</v>
      </c>
      <c r="AB34" s="383">
        <f>IFERROR(X34/V34,"-")</f>
        <v>7.2706758736688331</v>
      </c>
      <c r="AC34" s="381">
        <v>281</v>
      </c>
      <c r="AD34" s="381">
        <v>63890</v>
      </c>
      <c r="AE34" s="383">
        <f>IFERROR((W34-AC34)/AC34,"-")</f>
        <v>0.57651245551601427</v>
      </c>
      <c r="AF34" s="384">
        <f>IFERROR((X34-AD34)/AD34,"-")</f>
        <v>0.57739865393645329</v>
      </c>
      <c r="AG34" s="381">
        <f>SUM(AG35:AG40)</f>
        <v>468</v>
      </c>
      <c r="AH34" s="381">
        <f>SUM(AH35:AH40)</f>
        <v>107640</v>
      </c>
      <c r="AI34" s="387">
        <f>IFERROR((W34-AG34)/AG34,"-")</f>
        <v>-5.3418803418803416E-2</v>
      </c>
      <c r="AJ34" s="388">
        <f>IFERROR((X34-AH34)/AH34,"-")</f>
        <v>-6.3730955035302864E-2</v>
      </c>
      <c r="AK34" s="386">
        <v>75</v>
      </c>
      <c r="AL34" s="857">
        <v>17883.685414163614</v>
      </c>
      <c r="AM34" s="380">
        <f>SUM(AM35:AM40)</f>
        <v>618</v>
      </c>
      <c r="AN34" s="858">
        <f>SUM(AN35:AN40)</f>
        <v>143020</v>
      </c>
      <c r="AO34" s="859">
        <f t="shared" si="25"/>
        <v>0.34544438233650082</v>
      </c>
      <c r="AP34" s="370">
        <f t="shared" si="26"/>
        <v>0.39146174366071201</v>
      </c>
      <c r="AQ34" s="383">
        <f>IFERROR(AM34/AK34,"-")</f>
        <v>8.24</v>
      </c>
      <c r="AR34" s="383">
        <f>IFERROR(AN34/AL34,"-")</f>
        <v>7.9972330472068291</v>
      </c>
      <c r="AS34" s="381">
        <v>454</v>
      </c>
      <c r="AT34" s="381">
        <v>100540</v>
      </c>
      <c r="AU34" s="383">
        <f>IFERROR((AM34-AS34)/AS34,"-")</f>
        <v>0.36123348017621143</v>
      </c>
      <c r="AV34" s="384">
        <f>IFERROR((AN34-AT34)/AT34,"-")</f>
        <v>0.42251840063656254</v>
      </c>
      <c r="AW34" s="381"/>
      <c r="AX34" s="381"/>
      <c r="AY34" s="383" t="str">
        <f>IFERROR((AM34-AW34)/AW34,"-")</f>
        <v>-</v>
      </c>
      <c r="AZ34" s="388" t="str">
        <f>IFERROR((AN34-AX34)/AX34,"-")</f>
        <v>-</v>
      </c>
      <c r="BA34" s="81">
        <f>SUM(BA35,BA42)</f>
        <v>765.16800000000012</v>
      </c>
      <c r="BB34" s="841">
        <f t="shared" ref="BB34" si="48">SUM(BB35,BB42)</f>
        <v>130824.52496347023</v>
      </c>
      <c r="BC34" s="76">
        <f t="shared" ref="BC34:BD34" si="49">SUM(BC35,BC42)</f>
        <v>563</v>
      </c>
      <c r="BD34" s="842">
        <f t="shared" si="49"/>
        <v>97940</v>
      </c>
      <c r="BE34" s="313">
        <f t="shared" si="28"/>
        <v>0.52274837511606309</v>
      </c>
      <c r="BF34" s="79">
        <f t="shared" si="29"/>
        <v>0.55857191741758871</v>
      </c>
      <c r="BG34" s="79">
        <f t="shared" si="16"/>
        <v>0.73578612801371712</v>
      </c>
      <c r="BH34" s="79">
        <f t="shared" si="16"/>
        <v>0.74863638929587184</v>
      </c>
      <c r="BI34" s="77">
        <f t="shared" ref="BI34:BJ34" si="50">SUM(BI35,BI42)</f>
        <v>295</v>
      </c>
      <c r="BJ34" s="77">
        <f t="shared" si="50"/>
        <v>48840</v>
      </c>
      <c r="BK34" s="79">
        <f t="shared" si="9"/>
        <v>0.90847457627118644</v>
      </c>
      <c r="BL34" s="312">
        <f t="shared" si="9"/>
        <v>1.0053235053235052</v>
      </c>
      <c r="BM34" s="77">
        <v>563</v>
      </c>
      <c r="BN34" s="77">
        <v>97940</v>
      </c>
      <c r="BO34" s="79">
        <f t="shared" si="10"/>
        <v>0</v>
      </c>
      <c r="BP34" s="82">
        <f t="shared" si="10"/>
        <v>0</v>
      </c>
      <c r="BQ34" s="1242">
        <f>SUM(BQ35,BQ42)</f>
        <v>621.5200000000001</v>
      </c>
      <c r="BR34" s="1243">
        <f t="shared" ref="BR34:BT34" si="51">SUM(BR35,BR42)</f>
        <v>110422.6570981672</v>
      </c>
      <c r="BS34" s="1244">
        <f t="shared" si="51"/>
        <v>292</v>
      </c>
      <c r="BT34" s="1245">
        <f t="shared" si="51"/>
        <v>48900</v>
      </c>
      <c r="BU34" s="1188">
        <f t="shared" si="31"/>
        <v>0.56809338521400776</v>
      </c>
      <c r="BV34" s="1155">
        <f t="shared" si="32"/>
        <v>0.58436902485659659</v>
      </c>
      <c r="BW34" s="1155">
        <f t="shared" si="17"/>
        <v>0.46981593512678588</v>
      </c>
      <c r="BX34" s="1155">
        <f t="shared" si="17"/>
        <v>0.44284389893395931</v>
      </c>
      <c r="BY34" s="1246">
        <f t="shared" ref="BY34:BZ34" si="52">SUM(BY35,BY42)</f>
        <v>516</v>
      </c>
      <c r="BZ34" s="1246">
        <f t="shared" si="52"/>
        <v>94623.14</v>
      </c>
      <c r="CA34" s="1155">
        <f t="shared" si="11"/>
        <v>-0.43410852713178294</v>
      </c>
      <c r="CB34" s="1180">
        <f t="shared" si="11"/>
        <v>-0.48321309142774166</v>
      </c>
      <c r="CC34" s="1246">
        <v>377</v>
      </c>
      <c r="CD34" s="1246">
        <v>62610</v>
      </c>
      <c r="CE34" s="1155">
        <f t="shared" si="12"/>
        <v>-0.22546419098143236</v>
      </c>
      <c r="CF34" s="1160">
        <f t="shared" si="12"/>
        <v>-0.21897460469573551</v>
      </c>
      <c r="CG34" s="1316">
        <v>640.63200000000006</v>
      </c>
      <c r="CH34" s="1408">
        <v>110025.10311667377</v>
      </c>
      <c r="CI34" s="1323">
        <v>339</v>
      </c>
      <c r="CJ34" s="1427">
        <v>56880</v>
      </c>
      <c r="CK34" s="1367">
        <v>0.71822033898305082</v>
      </c>
      <c r="CL34" s="1336">
        <v>0.72532517214996173</v>
      </c>
      <c r="CM34" s="1336">
        <v>0.5291649496122578</v>
      </c>
      <c r="CN34" s="1336">
        <v>0.51697293062004968</v>
      </c>
      <c r="CO34" s="1310">
        <v>408</v>
      </c>
      <c r="CP34" s="1310">
        <v>74978</v>
      </c>
      <c r="CQ34" s="1336">
        <v>-0.16911764705882354</v>
      </c>
      <c r="CR34" s="1361">
        <v>-0.24137747072474591</v>
      </c>
      <c r="CS34" s="1310">
        <v>355</v>
      </c>
      <c r="CT34" s="1310">
        <v>59500</v>
      </c>
      <c r="CU34" s="1336">
        <v>-4.507042253521127E-2</v>
      </c>
      <c r="CV34" s="1341">
        <v>-4.403361344537815E-2</v>
      </c>
      <c r="CW34" s="1316">
        <v>293.64800000000002</v>
      </c>
      <c r="CX34" s="1408">
        <v>51887.964039142003</v>
      </c>
      <c r="CY34" s="1323">
        <v>196</v>
      </c>
      <c r="CZ34" s="1427">
        <v>32960</v>
      </c>
      <c r="DA34" s="1367">
        <v>0.64686468646864681</v>
      </c>
      <c r="DB34" s="1336">
        <v>0.70729613733905583</v>
      </c>
      <c r="DC34" s="1336">
        <v>0.66746580940445699</v>
      </c>
      <c r="DD34" s="1336">
        <v>0.63521474797385424</v>
      </c>
      <c r="DE34" s="1310">
        <v>420</v>
      </c>
      <c r="DF34" s="1310">
        <v>75245</v>
      </c>
      <c r="DG34" s="1336">
        <v>-0.53333333333333333</v>
      </c>
      <c r="DH34" s="1361">
        <v>-0.56196425011628681</v>
      </c>
      <c r="DI34" s="1310">
        <v>171</v>
      </c>
      <c r="DJ34" s="1310">
        <v>28880</v>
      </c>
      <c r="DK34" s="1336">
        <v>0.14619883040935672</v>
      </c>
      <c r="DL34" s="1341">
        <v>0.14127423822714683</v>
      </c>
      <c r="DM34" s="1316">
        <v>432.32800000000003</v>
      </c>
      <c r="DN34" s="1408">
        <v>74060.170411827974</v>
      </c>
      <c r="DO34" s="1323">
        <v>94</v>
      </c>
      <c r="DP34" s="1427">
        <v>15620</v>
      </c>
      <c r="DQ34" s="1367">
        <v>0.93069306930693074</v>
      </c>
      <c r="DR34" s="1336">
        <v>0.93532934131736523</v>
      </c>
      <c r="DS34" s="1336">
        <v>0.2174275087433615</v>
      </c>
      <c r="DT34" s="1336">
        <v>0.21090958761155332</v>
      </c>
      <c r="DU34" s="1310">
        <v>244</v>
      </c>
      <c r="DV34" s="1310">
        <v>47140</v>
      </c>
      <c r="DW34" s="1336">
        <v>-0.61475409836065575</v>
      </c>
      <c r="DX34" s="1361">
        <v>-0.6686465846414934</v>
      </c>
      <c r="DY34" s="1310"/>
      <c r="DZ34" s="1310"/>
      <c r="EA34" s="1336" t="s">
        <v>333</v>
      </c>
      <c r="EB34" s="1341" t="s">
        <v>333</v>
      </c>
      <c r="EC34" s="1316">
        <v>533.00800000000004</v>
      </c>
      <c r="ED34" s="1408">
        <v>92183.838783775907</v>
      </c>
      <c r="EE34" s="1323">
        <v>0</v>
      </c>
      <c r="EF34" s="1427">
        <v>0</v>
      </c>
      <c r="EG34" s="1367" t="s">
        <v>333</v>
      </c>
      <c r="EH34" s="1336" t="s">
        <v>333</v>
      </c>
      <c r="EI34" s="1336">
        <v>0</v>
      </c>
      <c r="EJ34" s="1336">
        <v>0</v>
      </c>
      <c r="EK34" s="1310">
        <v>272</v>
      </c>
      <c r="EL34" s="1310">
        <v>48891</v>
      </c>
      <c r="EM34" s="1336">
        <v>-1</v>
      </c>
      <c r="EN34" s="1361">
        <v>-1</v>
      </c>
      <c r="EO34" s="1310"/>
      <c r="EP34" s="1310"/>
      <c r="EQ34" s="1336" t="s">
        <v>333</v>
      </c>
      <c r="ER34" s="1341" t="s">
        <v>333</v>
      </c>
      <c r="ES34" s="1316">
        <v>464.26400000000007</v>
      </c>
      <c r="ET34" s="1408">
        <v>79947.858310784344</v>
      </c>
      <c r="EU34" s="1323">
        <v>0</v>
      </c>
      <c r="EV34" s="1427">
        <v>0</v>
      </c>
      <c r="EW34" s="1367" t="s">
        <v>333</v>
      </c>
      <c r="EX34" s="1336" t="s">
        <v>333</v>
      </c>
      <c r="EY34" s="1336">
        <v>0</v>
      </c>
      <c r="EZ34" s="1336">
        <v>0</v>
      </c>
      <c r="FA34" s="1310">
        <v>402</v>
      </c>
      <c r="FB34" s="1310">
        <v>70690</v>
      </c>
      <c r="FC34" s="1336">
        <v>-1</v>
      </c>
      <c r="FD34" s="1361">
        <v>-1</v>
      </c>
      <c r="FE34" s="1310"/>
      <c r="FF34" s="1310"/>
      <c r="FG34" s="1336" t="s">
        <v>333</v>
      </c>
      <c r="FH34" s="1341" t="s">
        <v>333</v>
      </c>
      <c r="FI34" s="1316">
        <v>564.48800000000006</v>
      </c>
      <c r="FJ34" s="1408">
        <v>93089.21240652437</v>
      </c>
      <c r="FK34" s="1323">
        <v>0</v>
      </c>
      <c r="FL34" s="1427">
        <v>0</v>
      </c>
      <c r="FM34" s="1367" t="s">
        <v>333</v>
      </c>
      <c r="FN34" s="1336" t="s">
        <v>333</v>
      </c>
      <c r="FO34" s="1336">
        <v>0</v>
      </c>
      <c r="FP34" s="1336">
        <v>0</v>
      </c>
      <c r="FQ34" s="1310">
        <v>324</v>
      </c>
      <c r="FR34" s="1310">
        <v>59040</v>
      </c>
      <c r="FS34" s="1336">
        <v>-1</v>
      </c>
      <c r="FT34" s="1361">
        <v>-1</v>
      </c>
      <c r="FU34" s="1310"/>
      <c r="FV34" s="1310"/>
      <c r="FW34" s="1336" t="s">
        <v>333</v>
      </c>
      <c r="FX34" s="1341" t="s">
        <v>333</v>
      </c>
      <c r="FY34" s="1316">
        <v>769.98400000000004</v>
      </c>
      <c r="FZ34" s="1408">
        <v>135568.45914883606</v>
      </c>
      <c r="GA34" s="1323">
        <v>0</v>
      </c>
      <c r="GB34" s="1427">
        <v>0</v>
      </c>
      <c r="GC34" s="1367" t="s">
        <v>333</v>
      </c>
      <c r="GD34" s="1336" t="s">
        <v>333</v>
      </c>
      <c r="GE34" s="1336">
        <v>0</v>
      </c>
      <c r="GF34" s="1336">
        <v>0</v>
      </c>
      <c r="GG34" s="1310">
        <v>742</v>
      </c>
      <c r="GH34" s="1310">
        <v>132530</v>
      </c>
      <c r="GI34" s="1336">
        <v>-1</v>
      </c>
      <c r="GJ34" s="1361">
        <v>-1</v>
      </c>
      <c r="GK34" s="1310"/>
      <c r="GL34" s="1310"/>
      <c r="GM34" s="1336" t="s">
        <v>333</v>
      </c>
      <c r="GN34" s="1341" t="s">
        <v>333</v>
      </c>
      <c r="GO34" s="1316">
        <v>1085.9760000000001</v>
      </c>
      <c r="GP34" s="1408">
        <v>187366.14641421399</v>
      </c>
      <c r="GQ34" s="1323">
        <v>0</v>
      </c>
      <c r="GR34" s="1427">
        <v>0</v>
      </c>
      <c r="GS34" s="1367" t="s">
        <v>333</v>
      </c>
      <c r="GT34" s="1336" t="s">
        <v>333</v>
      </c>
      <c r="GU34" s="1336">
        <v>0</v>
      </c>
      <c r="GV34" s="1336">
        <v>0</v>
      </c>
      <c r="GW34" s="1310">
        <v>719</v>
      </c>
      <c r="GX34" s="1310">
        <v>140596</v>
      </c>
      <c r="GY34" s="1336">
        <v>-1</v>
      </c>
      <c r="GZ34" s="1361">
        <v>-1</v>
      </c>
      <c r="HA34" s="1310"/>
      <c r="HB34" s="1310"/>
      <c r="HC34" s="1336" t="s">
        <v>333</v>
      </c>
      <c r="HD34" s="1341" t="s">
        <v>333</v>
      </c>
    </row>
    <row r="35" spans="1:212" s="83" customFormat="1" ht="20" customHeight="1">
      <c r="B35" s="365" t="s">
        <v>215</v>
      </c>
      <c r="C35" s="365"/>
      <c r="D35" s="365"/>
      <c r="E35" s="85"/>
      <c r="F35" s="849"/>
      <c r="G35" s="85"/>
      <c r="H35" s="850"/>
      <c r="I35" s="851"/>
      <c r="J35" s="88"/>
      <c r="K35" s="89"/>
      <c r="L35" s="89"/>
      <c r="M35" s="86"/>
      <c r="N35" s="86"/>
      <c r="O35" s="89"/>
      <c r="P35" s="314"/>
      <c r="Q35" s="86"/>
      <c r="R35" s="86"/>
      <c r="S35" s="89"/>
      <c r="T35" s="90"/>
      <c r="U35" s="91"/>
      <c r="V35" s="849"/>
      <c r="W35" s="85">
        <v>199</v>
      </c>
      <c r="X35" s="850">
        <v>44545</v>
      </c>
      <c r="Y35" s="851">
        <f t="shared" si="21"/>
        <v>0.11966325917017438</v>
      </c>
      <c r="Z35" s="88">
        <f t="shared" si="22"/>
        <v>0.12925396278228696</v>
      </c>
      <c r="AA35" s="89"/>
      <c r="AB35" s="89"/>
      <c r="AC35" s="86"/>
      <c r="AD35" s="86"/>
      <c r="AE35" s="89"/>
      <c r="AF35" s="314"/>
      <c r="AG35" s="86">
        <v>231</v>
      </c>
      <c r="AH35" s="86">
        <f>AG35*230</f>
        <v>53130</v>
      </c>
      <c r="AI35" s="315"/>
      <c r="AJ35" s="92"/>
      <c r="AK35" s="91"/>
      <c r="AL35" s="849"/>
      <c r="AM35" s="85">
        <v>364</v>
      </c>
      <c r="AN35" s="850">
        <v>83185</v>
      </c>
      <c r="AO35" s="851">
        <f t="shared" si="25"/>
        <v>0.20346562325321407</v>
      </c>
      <c r="AP35" s="88">
        <f t="shared" si="26"/>
        <v>0.22768665324022044</v>
      </c>
      <c r="AQ35" s="89"/>
      <c r="AR35" s="89"/>
      <c r="AS35" s="86"/>
      <c r="AT35" s="86"/>
      <c r="AU35" s="89"/>
      <c r="AV35" s="314"/>
      <c r="AW35" s="86"/>
      <c r="AX35" s="86"/>
      <c r="AY35" s="89"/>
      <c r="AZ35" s="92"/>
      <c r="BA35" s="386">
        <v>52</v>
      </c>
      <c r="BB35" s="857">
        <v>9742.966676786431</v>
      </c>
      <c r="BC35" s="380">
        <f>SUM(BC36:BC41)</f>
        <v>393</v>
      </c>
      <c r="BD35" s="858">
        <f>SUM(BD36:BD41)</f>
        <v>70740</v>
      </c>
      <c r="BE35" s="387">
        <f t="shared" si="28"/>
        <v>0.36490250696378829</v>
      </c>
      <c r="BF35" s="377">
        <f t="shared" si="29"/>
        <v>0.40344473594159919</v>
      </c>
      <c r="BG35" s="383">
        <f>IFERROR(BC35/BA35,"-")</f>
        <v>7.5576923076923075</v>
      </c>
      <c r="BH35" s="383">
        <f>IFERROR(BD35/BB35,"-")</f>
        <v>7.2606221848777288</v>
      </c>
      <c r="BI35" s="381">
        <v>295</v>
      </c>
      <c r="BJ35" s="381">
        <v>48840</v>
      </c>
      <c r="BK35" s="383">
        <f>IFERROR((BC35-BI35)/BI35,"-")</f>
        <v>0.33220338983050846</v>
      </c>
      <c r="BL35" s="384">
        <f>IFERROR((BD35-BJ35)/BJ35,"-")</f>
        <v>0.44840294840294842</v>
      </c>
      <c r="BM35" s="381">
        <v>393</v>
      </c>
      <c r="BN35" s="381">
        <v>70740</v>
      </c>
      <c r="BO35" s="383">
        <f>IFERROR((BC35-BM35)/BM35,"-")</f>
        <v>0</v>
      </c>
      <c r="BP35" s="388">
        <f>IFERROR((BD35-BN35)/BN35,"-")</f>
        <v>0</v>
      </c>
      <c r="BQ35" s="1264">
        <v>100</v>
      </c>
      <c r="BR35" s="1265">
        <v>19230.343582632235</v>
      </c>
      <c r="BS35" s="1266">
        <f>SUM(BS36:BS41)</f>
        <v>170</v>
      </c>
      <c r="BT35" s="1267">
        <f>SUM(BT36:BT41)</f>
        <v>30600</v>
      </c>
      <c r="BU35" s="1200">
        <f t="shared" si="31"/>
        <v>0.33073929961089493</v>
      </c>
      <c r="BV35" s="1202">
        <f t="shared" si="32"/>
        <v>0.365678776290631</v>
      </c>
      <c r="BW35" s="1198">
        <f>IFERROR(BS35/BQ35,"-")</f>
        <v>1.7</v>
      </c>
      <c r="BX35" s="1198">
        <f>IFERROR(BT35/BR35,"-")</f>
        <v>1.591235219927958</v>
      </c>
      <c r="BY35" s="1268">
        <v>351</v>
      </c>
      <c r="BZ35" s="1268">
        <v>65764.14</v>
      </c>
      <c r="CA35" s="1198">
        <f>IFERROR((BS35-BY35)/BY35,"-")</f>
        <v>-0.51566951566951569</v>
      </c>
      <c r="CB35" s="1199">
        <f>IFERROR((BT35-BZ35)/BZ35,"-")</f>
        <v>-0.53470082631659133</v>
      </c>
      <c r="CC35" s="1268">
        <v>202</v>
      </c>
      <c r="CD35" s="1268">
        <v>36360</v>
      </c>
      <c r="CE35" s="1198">
        <f>IFERROR((BS35-CC35)/CC35,"-")</f>
        <v>-0.15841584158415842</v>
      </c>
      <c r="CF35" s="1201">
        <f>IFERROR((BT35-CD35)/CD35,"-")</f>
        <v>-0.15841584158415842</v>
      </c>
      <c r="CG35" s="1385">
        <v>103</v>
      </c>
      <c r="CH35" s="1413">
        <v>19161.10870042898</v>
      </c>
      <c r="CI35" s="1381">
        <v>149</v>
      </c>
      <c r="CJ35" s="1432">
        <v>26820</v>
      </c>
      <c r="CK35" s="1386">
        <v>0.31567796610169491</v>
      </c>
      <c r="CL35" s="1388">
        <v>0.34200459066564654</v>
      </c>
      <c r="CM35" s="1383">
        <v>1.4466019417475728</v>
      </c>
      <c r="CN35" s="1383">
        <v>1.3997102369864198</v>
      </c>
      <c r="CO35" s="1382">
        <v>254</v>
      </c>
      <c r="CP35" s="1382">
        <v>49198</v>
      </c>
      <c r="CQ35" s="1383">
        <v>-0.41338582677165353</v>
      </c>
      <c r="CR35" s="1384">
        <v>-0.45485588845075003</v>
      </c>
      <c r="CS35" s="1382">
        <v>149</v>
      </c>
      <c r="CT35" s="1382">
        <v>26820</v>
      </c>
      <c r="CU35" s="1383">
        <v>0</v>
      </c>
      <c r="CV35" s="1387">
        <v>0</v>
      </c>
      <c r="CW35" s="1385">
        <v>49</v>
      </c>
      <c r="CX35" s="1413">
        <v>9328.9694107697269</v>
      </c>
      <c r="CY35" s="1381">
        <v>80</v>
      </c>
      <c r="CZ35" s="1432">
        <v>14400</v>
      </c>
      <c r="DA35" s="1386">
        <v>0.264026402640264</v>
      </c>
      <c r="DB35" s="1388">
        <v>0.30901287553648071</v>
      </c>
      <c r="DC35" s="1383">
        <v>1.6326530612244898</v>
      </c>
      <c r="DD35" s="1383">
        <v>1.5435788634247292</v>
      </c>
      <c r="DE35" s="1382">
        <v>266</v>
      </c>
      <c r="DF35" s="1382">
        <v>48775</v>
      </c>
      <c r="DG35" s="1383">
        <v>-0.6992481203007519</v>
      </c>
      <c r="DH35" s="1384">
        <v>-0.70476678626345468</v>
      </c>
      <c r="DI35" s="1382">
        <v>76</v>
      </c>
      <c r="DJ35" s="1382">
        <v>13680</v>
      </c>
      <c r="DK35" s="1383">
        <v>5.2631578947368418E-2</v>
      </c>
      <c r="DL35" s="1387">
        <v>5.2631578947368418E-2</v>
      </c>
      <c r="DM35" s="1385">
        <v>52</v>
      </c>
      <c r="DN35" s="1413">
        <v>9650.6978818501702</v>
      </c>
      <c r="DO35" s="1381">
        <v>29</v>
      </c>
      <c r="DP35" s="1432">
        <v>5220</v>
      </c>
      <c r="DQ35" s="1386">
        <v>0.28712871287128711</v>
      </c>
      <c r="DR35" s="1388">
        <v>0.31257485029940119</v>
      </c>
      <c r="DS35" s="1383">
        <v>0.55769230769230771</v>
      </c>
      <c r="DT35" s="1383">
        <v>0.54089352541199387</v>
      </c>
      <c r="DU35" s="1382">
        <v>154</v>
      </c>
      <c r="DV35" s="1382">
        <v>30840</v>
      </c>
      <c r="DW35" s="1383">
        <v>-0.81168831168831168</v>
      </c>
      <c r="DX35" s="1384">
        <v>-0.83073929961089499</v>
      </c>
      <c r="DY35" s="1382"/>
      <c r="DZ35" s="1382"/>
      <c r="EA35" s="1383" t="s">
        <v>333</v>
      </c>
      <c r="EB35" s="1387" t="s">
        <v>333</v>
      </c>
      <c r="EC35" s="1385">
        <v>70</v>
      </c>
      <c r="ED35" s="1413">
        <v>13156.589740786285</v>
      </c>
      <c r="EE35" s="1381">
        <v>0</v>
      </c>
      <c r="EF35" s="1432">
        <v>0</v>
      </c>
      <c r="EG35" s="1386" t="s">
        <v>333</v>
      </c>
      <c r="EH35" s="1388" t="s">
        <v>333</v>
      </c>
      <c r="EI35" s="1383">
        <v>0</v>
      </c>
      <c r="EJ35" s="1383">
        <v>0</v>
      </c>
      <c r="EK35" s="1382">
        <v>201</v>
      </c>
      <c r="EL35" s="1382">
        <v>36250</v>
      </c>
      <c r="EM35" s="1383">
        <v>-1</v>
      </c>
      <c r="EN35" s="1384">
        <v>-1</v>
      </c>
      <c r="EO35" s="1382"/>
      <c r="EP35" s="1382"/>
      <c r="EQ35" s="1383" t="s">
        <v>333</v>
      </c>
      <c r="ER35" s="1387" t="s">
        <v>333</v>
      </c>
      <c r="ES35" s="1385">
        <v>25</v>
      </c>
      <c r="ET35" s="1413">
        <v>4796.0374051852896</v>
      </c>
      <c r="EU35" s="1381">
        <v>0</v>
      </c>
      <c r="EV35" s="1432">
        <v>0</v>
      </c>
      <c r="EW35" s="1386" t="s">
        <v>333</v>
      </c>
      <c r="EX35" s="1388" t="s">
        <v>333</v>
      </c>
      <c r="EY35" s="1383">
        <v>0</v>
      </c>
      <c r="EZ35" s="1383">
        <v>0</v>
      </c>
      <c r="FA35" s="1382">
        <v>203</v>
      </c>
      <c r="FB35" s="1382">
        <v>37050</v>
      </c>
      <c r="FC35" s="1383">
        <v>-1</v>
      </c>
      <c r="FD35" s="1384">
        <v>-1</v>
      </c>
      <c r="FE35" s="1382"/>
      <c r="FF35" s="1382"/>
      <c r="FG35" s="1383" t="s">
        <v>333</v>
      </c>
      <c r="FH35" s="1387" t="s">
        <v>333</v>
      </c>
      <c r="FI35" s="1385">
        <v>40</v>
      </c>
      <c r="FJ35" s="1413">
        <v>7153.3718550095573</v>
      </c>
      <c r="FK35" s="1381">
        <v>0</v>
      </c>
      <c r="FL35" s="1432">
        <v>0</v>
      </c>
      <c r="FM35" s="1386" t="s">
        <v>333</v>
      </c>
      <c r="FN35" s="1388" t="s">
        <v>333</v>
      </c>
      <c r="FO35" s="1383">
        <v>0</v>
      </c>
      <c r="FP35" s="1383">
        <v>0</v>
      </c>
      <c r="FQ35" s="1382">
        <v>226</v>
      </c>
      <c r="FR35" s="1382">
        <v>42360</v>
      </c>
      <c r="FS35" s="1383">
        <v>-1</v>
      </c>
      <c r="FT35" s="1384">
        <v>-1</v>
      </c>
      <c r="FU35" s="1382"/>
      <c r="FV35" s="1382"/>
      <c r="FW35" s="1383" t="s">
        <v>333</v>
      </c>
      <c r="FX35" s="1387" t="s">
        <v>333</v>
      </c>
      <c r="FY35" s="1385">
        <v>53</v>
      </c>
      <c r="FZ35" s="1413">
        <v>10096.264292029391</v>
      </c>
      <c r="GA35" s="1381">
        <v>0</v>
      </c>
      <c r="GB35" s="1432">
        <v>0</v>
      </c>
      <c r="GC35" s="1386" t="s">
        <v>333</v>
      </c>
      <c r="GD35" s="1388" t="s">
        <v>333</v>
      </c>
      <c r="GE35" s="1383">
        <v>0</v>
      </c>
      <c r="GF35" s="1383">
        <v>0</v>
      </c>
      <c r="GG35" s="1382">
        <v>429</v>
      </c>
      <c r="GH35" s="1382">
        <v>79200</v>
      </c>
      <c r="GI35" s="1383">
        <v>-1</v>
      </c>
      <c r="GJ35" s="1384">
        <v>-1</v>
      </c>
      <c r="GK35" s="1382"/>
      <c r="GL35" s="1382"/>
      <c r="GM35" s="1383" t="s">
        <v>333</v>
      </c>
      <c r="GN35" s="1387" t="s">
        <v>333</v>
      </c>
      <c r="GO35" s="1385">
        <v>90</v>
      </c>
      <c r="GP35" s="1413">
        <v>17016.098059817614</v>
      </c>
      <c r="GQ35" s="1381">
        <v>0</v>
      </c>
      <c r="GR35" s="1432">
        <v>0</v>
      </c>
      <c r="GS35" s="1386" t="s">
        <v>333</v>
      </c>
      <c r="GT35" s="1388" t="s">
        <v>333</v>
      </c>
      <c r="GU35" s="1383">
        <v>0</v>
      </c>
      <c r="GV35" s="1383">
        <v>0</v>
      </c>
      <c r="GW35" s="1382">
        <v>444</v>
      </c>
      <c r="GX35" s="1382">
        <v>88610</v>
      </c>
      <c r="GY35" s="1383">
        <v>-1</v>
      </c>
      <c r="GZ35" s="1384">
        <v>-1</v>
      </c>
      <c r="HA35" s="1382"/>
      <c r="HB35" s="1382"/>
      <c r="HC35" s="1383" t="s">
        <v>333</v>
      </c>
      <c r="HD35" s="1387" t="s">
        <v>333</v>
      </c>
    </row>
    <row r="36" spans="1:212" s="83" customFormat="1" ht="20" customHeight="1">
      <c r="B36" s="84"/>
      <c r="C36" s="84" t="s">
        <v>192</v>
      </c>
      <c r="E36" s="85"/>
      <c r="F36" s="849"/>
      <c r="G36" s="85"/>
      <c r="H36" s="850"/>
      <c r="I36" s="851"/>
      <c r="J36" s="88"/>
      <c r="K36" s="89"/>
      <c r="L36" s="89"/>
      <c r="M36" s="86"/>
      <c r="N36" s="86"/>
      <c r="O36" s="89"/>
      <c r="P36" s="314"/>
      <c r="Q36" s="86"/>
      <c r="R36" s="86"/>
      <c r="S36" s="89"/>
      <c r="T36" s="90"/>
      <c r="U36" s="91"/>
      <c r="V36" s="849"/>
      <c r="W36" s="85">
        <v>204</v>
      </c>
      <c r="X36" s="850">
        <v>47845</v>
      </c>
      <c r="Y36" s="851">
        <f t="shared" si="21"/>
        <v>0.12266987372218882</v>
      </c>
      <c r="Z36" s="88">
        <f t="shared" si="22"/>
        <v>0.13882940508067165</v>
      </c>
      <c r="AA36" s="89"/>
      <c r="AB36" s="89"/>
      <c r="AC36" s="86"/>
      <c r="AD36" s="86"/>
      <c r="AE36" s="89"/>
      <c r="AF36" s="314"/>
      <c r="AG36" s="86">
        <v>199</v>
      </c>
      <c r="AH36" s="86">
        <f t="shared" ref="AH36:AH40" si="53">AG36*230</f>
        <v>45770</v>
      </c>
      <c r="AI36" s="315"/>
      <c r="AJ36" s="92"/>
      <c r="AK36" s="91"/>
      <c r="AL36" s="849"/>
      <c r="AM36" s="85">
        <v>224</v>
      </c>
      <c r="AN36" s="850">
        <v>52595</v>
      </c>
      <c r="AO36" s="851">
        <f t="shared" si="25"/>
        <v>0.1252096143096702</v>
      </c>
      <c r="AP36" s="88">
        <f t="shared" si="26"/>
        <v>0.14395840027852852</v>
      </c>
      <c r="AQ36" s="89"/>
      <c r="AR36" s="89"/>
      <c r="AS36" s="86"/>
      <c r="AT36" s="86"/>
      <c r="AU36" s="89"/>
      <c r="AV36" s="314"/>
      <c r="AW36" s="86"/>
      <c r="AX36" s="86"/>
      <c r="AY36" s="89"/>
      <c r="AZ36" s="92"/>
      <c r="BA36" s="91"/>
      <c r="BB36" s="849"/>
      <c r="BC36" s="85">
        <v>190</v>
      </c>
      <c r="BD36" s="850">
        <f>BC36*180</f>
        <v>34200</v>
      </c>
      <c r="BE36" s="315">
        <f t="shared" si="28"/>
        <v>0.17641597028783659</v>
      </c>
      <c r="BF36" s="93">
        <f t="shared" si="29"/>
        <v>0.19504961788525152</v>
      </c>
      <c r="BG36" s="89"/>
      <c r="BH36" s="89"/>
      <c r="BI36" s="86"/>
      <c r="BJ36" s="86"/>
      <c r="BK36" s="89"/>
      <c r="BL36" s="314"/>
      <c r="BM36" s="86">
        <v>190</v>
      </c>
      <c r="BN36" s="86">
        <v>34200</v>
      </c>
      <c r="BO36" s="89"/>
      <c r="BP36" s="92"/>
      <c r="BQ36" s="1252"/>
      <c r="BR36" s="1253"/>
      <c r="BS36" s="1254">
        <v>78</v>
      </c>
      <c r="BT36" s="1255">
        <f>BS36*180</f>
        <v>14040</v>
      </c>
      <c r="BU36" s="1189">
        <f t="shared" si="31"/>
        <v>0.1517509727626459</v>
      </c>
      <c r="BV36" s="1173">
        <f t="shared" si="32"/>
        <v>0.16778202676864246</v>
      </c>
      <c r="BW36" s="1154"/>
      <c r="BX36" s="1154"/>
      <c r="BY36" s="1256"/>
      <c r="BZ36" s="1256"/>
      <c r="CA36" s="1154"/>
      <c r="CB36" s="1181"/>
      <c r="CC36" s="1256">
        <v>110</v>
      </c>
      <c r="CD36" s="1256">
        <v>19800</v>
      </c>
      <c r="CE36" s="1154"/>
      <c r="CF36" s="1159"/>
      <c r="CG36" s="1315"/>
      <c r="CH36" s="1410"/>
      <c r="CI36" s="1322">
        <v>50</v>
      </c>
      <c r="CJ36" s="1429">
        <v>9000</v>
      </c>
      <c r="CK36" s="1368">
        <v>0.1059322033898305</v>
      </c>
      <c r="CL36" s="1354">
        <v>0.11476664116296863</v>
      </c>
      <c r="CM36" s="1335"/>
      <c r="CN36" s="1335"/>
      <c r="CO36" s="1307"/>
      <c r="CP36" s="1307"/>
      <c r="CQ36" s="1335"/>
      <c r="CR36" s="1362"/>
      <c r="CS36" s="1307">
        <v>50</v>
      </c>
      <c r="CT36" s="1307">
        <v>9000</v>
      </c>
      <c r="CU36" s="1335"/>
      <c r="CV36" s="1340"/>
      <c r="CW36" s="1315"/>
      <c r="CX36" s="1410"/>
      <c r="CY36" s="1322">
        <v>38</v>
      </c>
      <c r="CZ36" s="1429">
        <v>6840</v>
      </c>
      <c r="DA36" s="1368">
        <v>0.1254125412541254</v>
      </c>
      <c r="DB36" s="1354">
        <v>0.14678111587982834</v>
      </c>
      <c r="DC36" s="1335"/>
      <c r="DD36" s="1335"/>
      <c r="DE36" s="1307"/>
      <c r="DF36" s="1307"/>
      <c r="DG36" s="1335"/>
      <c r="DH36" s="1362"/>
      <c r="DI36" s="1307">
        <v>38</v>
      </c>
      <c r="DJ36" s="1307">
        <v>6840</v>
      </c>
      <c r="DK36" s="1335"/>
      <c r="DL36" s="1340"/>
      <c r="DM36" s="1315"/>
      <c r="DN36" s="1410"/>
      <c r="DO36" s="1322">
        <v>11</v>
      </c>
      <c r="DP36" s="1429">
        <v>1980</v>
      </c>
      <c r="DQ36" s="1368">
        <v>0.10891089108910891</v>
      </c>
      <c r="DR36" s="1354">
        <v>0.118562874251497</v>
      </c>
      <c r="DS36" s="1335"/>
      <c r="DT36" s="1335"/>
      <c r="DU36" s="1307"/>
      <c r="DV36" s="1307"/>
      <c r="DW36" s="1335"/>
      <c r="DX36" s="1362"/>
      <c r="DY36" s="1307"/>
      <c r="DZ36" s="1307"/>
      <c r="EA36" s="1335"/>
      <c r="EB36" s="1340"/>
      <c r="EC36" s="1315"/>
      <c r="ED36" s="1410"/>
      <c r="EE36" s="1322"/>
      <c r="EF36" s="1429"/>
      <c r="EG36" s="1368" t="s">
        <v>333</v>
      </c>
      <c r="EH36" s="1354" t="s">
        <v>333</v>
      </c>
      <c r="EI36" s="1335"/>
      <c r="EJ36" s="1335"/>
      <c r="EK36" s="1307"/>
      <c r="EL36" s="1307"/>
      <c r="EM36" s="1335"/>
      <c r="EN36" s="1362"/>
      <c r="EO36" s="1307"/>
      <c r="EP36" s="1307"/>
      <c r="EQ36" s="1335"/>
      <c r="ER36" s="1340"/>
      <c r="ES36" s="1315"/>
      <c r="ET36" s="1410"/>
      <c r="EU36" s="1322"/>
      <c r="EV36" s="1429"/>
      <c r="EW36" s="1368" t="s">
        <v>333</v>
      </c>
      <c r="EX36" s="1354" t="s">
        <v>333</v>
      </c>
      <c r="EY36" s="1335"/>
      <c r="EZ36" s="1335"/>
      <c r="FA36" s="1307"/>
      <c r="FB36" s="1307"/>
      <c r="FC36" s="1335"/>
      <c r="FD36" s="1362"/>
      <c r="FE36" s="1307"/>
      <c r="FF36" s="1307"/>
      <c r="FG36" s="1335"/>
      <c r="FH36" s="1340"/>
      <c r="FI36" s="1315"/>
      <c r="FJ36" s="1410"/>
      <c r="FK36" s="1322"/>
      <c r="FL36" s="1429"/>
      <c r="FM36" s="1368" t="s">
        <v>333</v>
      </c>
      <c r="FN36" s="1354" t="s">
        <v>333</v>
      </c>
      <c r="FO36" s="1335"/>
      <c r="FP36" s="1335"/>
      <c r="FQ36" s="1307"/>
      <c r="FR36" s="1307"/>
      <c r="FS36" s="1335"/>
      <c r="FT36" s="1362"/>
      <c r="FU36" s="1307"/>
      <c r="FV36" s="1307"/>
      <c r="FW36" s="1335"/>
      <c r="FX36" s="1340"/>
      <c r="FY36" s="1315"/>
      <c r="FZ36" s="1410"/>
      <c r="GA36" s="1322"/>
      <c r="GB36" s="1429"/>
      <c r="GC36" s="1368" t="s">
        <v>333</v>
      </c>
      <c r="GD36" s="1354" t="s">
        <v>333</v>
      </c>
      <c r="GE36" s="1335"/>
      <c r="GF36" s="1335"/>
      <c r="GG36" s="1307"/>
      <c r="GH36" s="1307"/>
      <c r="GI36" s="1335"/>
      <c r="GJ36" s="1362"/>
      <c r="GK36" s="1307"/>
      <c r="GL36" s="1307"/>
      <c r="GM36" s="1335"/>
      <c r="GN36" s="1340"/>
      <c r="GO36" s="1315"/>
      <c r="GP36" s="1410"/>
      <c r="GQ36" s="1322"/>
      <c r="GR36" s="1429"/>
      <c r="GS36" s="1368" t="s">
        <v>333</v>
      </c>
      <c r="GT36" s="1354" t="s">
        <v>333</v>
      </c>
      <c r="GU36" s="1335"/>
      <c r="GV36" s="1335"/>
      <c r="GW36" s="1307"/>
      <c r="GX36" s="1307"/>
      <c r="GY36" s="1335"/>
      <c r="GZ36" s="1362"/>
      <c r="HA36" s="1307"/>
      <c r="HB36" s="1307"/>
      <c r="HC36" s="1335"/>
      <c r="HD36" s="1340"/>
    </row>
    <row r="37" spans="1:212" s="83" customFormat="1" ht="20" customHeight="1">
      <c r="B37" s="84"/>
      <c r="C37" s="84" t="s">
        <v>193</v>
      </c>
      <c r="E37" s="85"/>
      <c r="F37" s="849"/>
      <c r="G37" s="85"/>
      <c r="H37" s="850"/>
      <c r="I37" s="851"/>
      <c r="J37" s="88"/>
      <c r="K37" s="89"/>
      <c r="L37" s="89"/>
      <c r="M37" s="86"/>
      <c r="N37" s="86"/>
      <c r="O37" s="89"/>
      <c r="P37" s="314"/>
      <c r="Q37" s="86"/>
      <c r="R37" s="86"/>
      <c r="S37" s="89"/>
      <c r="T37" s="90"/>
      <c r="U37" s="91"/>
      <c r="V37" s="849"/>
      <c r="W37" s="85">
        <v>9</v>
      </c>
      <c r="X37" s="850">
        <v>1910</v>
      </c>
      <c r="Y37" s="851">
        <f t="shared" si="21"/>
        <v>5.4119061936259774E-3</v>
      </c>
      <c r="Z37" s="88">
        <f t="shared" si="22"/>
        <v>5.5421499363378177E-3</v>
      </c>
      <c r="AA37" s="89"/>
      <c r="AB37" s="89"/>
      <c r="AC37" s="86"/>
      <c r="AD37" s="86"/>
      <c r="AE37" s="86"/>
      <c r="AF37" s="314"/>
      <c r="AG37" s="86">
        <v>9</v>
      </c>
      <c r="AH37" s="86">
        <f t="shared" si="53"/>
        <v>2070</v>
      </c>
      <c r="AI37" s="315"/>
      <c r="AJ37" s="92"/>
      <c r="AK37" s="91"/>
      <c r="AL37" s="849"/>
      <c r="AM37" s="85">
        <v>24</v>
      </c>
      <c r="AN37" s="850">
        <v>5820</v>
      </c>
      <c r="AO37" s="851">
        <f t="shared" si="25"/>
        <v>1.3415315818893237E-2</v>
      </c>
      <c r="AP37" s="88">
        <f t="shared" si="26"/>
        <v>1.5929991246716152E-2</v>
      </c>
      <c r="AQ37" s="89"/>
      <c r="AR37" s="89"/>
      <c r="AS37" s="86"/>
      <c r="AT37" s="86"/>
      <c r="AU37" s="89"/>
      <c r="AV37" s="314"/>
      <c r="AW37" s="86"/>
      <c r="AX37" s="86"/>
      <c r="AY37" s="89"/>
      <c r="AZ37" s="92"/>
      <c r="BA37" s="91"/>
      <c r="BB37" s="849"/>
      <c r="BC37" s="85">
        <v>185</v>
      </c>
      <c r="BD37" s="850">
        <f t="shared" ref="BD37:BD41" si="54">BC37*180</f>
        <v>33300</v>
      </c>
      <c r="BE37" s="315">
        <f t="shared" si="28"/>
        <v>0.17177344475394615</v>
      </c>
      <c r="BF37" s="93">
        <f t="shared" si="29"/>
        <v>0.18991673320406069</v>
      </c>
      <c r="BG37" s="89"/>
      <c r="BH37" s="89"/>
      <c r="BI37" s="86"/>
      <c r="BJ37" s="86"/>
      <c r="BK37" s="89"/>
      <c r="BL37" s="314"/>
      <c r="BM37" s="86">
        <v>185</v>
      </c>
      <c r="BN37" s="86">
        <v>33300</v>
      </c>
      <c r="BO37" s="89"/>
      <c r="BP37" s="92"/>
      <c r="BQ37" s="1252"/>
      <c r="BR37" s="1253"/>
      <c r="BS37" s="1254">
        <v>81</v>
      </c>
      <c r="BT37" s="1255">
        <f t="shared" ref="BT37:BT41" si="55">BS37*180</f>
        <v>14580</v>
      </c>
      <c r="BU37" s="1189">
        <f t="shared" si="31"/>
        <v>0.15758754863813229</v>
      </c>
      <c r="BV37" s="1173">
        <f t="shared" si="32"/>
        <v>0.17423518164435947</v>
      </c>
      <c r="BW37" s="1154"/>
      <c r="BX37" s="1154"/>
      <c r="BY37" s="1256"/>
      <c r="BZ37" s="1256"/>
      <c r="CA37" s="1154"/>
      <c r="CB37" s="1181"/>
      <c r="CC37" s="1256">
        <v>83</v>
      </c>
      <c r="CD37" s="1256">
        <v>14940</v>
      </c>
      <c r="CE37" s="1154"/>
      <c r="CF37" s="1159"/>
      <c r="CG37" s="1315"/>
      <c r="CH37" s="1410"/>
      <c r="CI37" s="1322">
        <v>91</v>
      </c>
      <c r="CJ37" s="1429">
        <v>16380</v>
      </c>
      <c r="CK37" s="1368">
        <v>0.19279661016949154</v>
      </c>
      <c r="CL37" s="1354">
        <v>0.2088752869166029</v>
      </c>
      <c r="CM37" s="1335"/>
      <c r="CN37" s="1335"/>
      <c r="CO37" s="1307"/>
      <c r="CP37" s="1307"/>
      <c r="CQ37" s="1335"/>
      <c r="CR37" s="1362"/>
      <c r="CS37" s="1307">
        <v>91</v>
      </c>
      <c r="CT37" s="1307">
        <v>16380</v>
      </c>
      <c r="CU37" s="1335"/>
      <c r="CV37" s="1340"/>
      <c r="CW37" s="1315"/>
      <c r="CX37" s="1410"/>
      <c r="CY37" s="1322">
        <v>38</v>
      </c>
      <c r="CZ37" s="1429">
        <v>6840</v>
      </c>
      <c r="DA37" s="1368">
        <v>0.1254125412541254</v>
      </c>
      <c r="DB37" s="1354">
        <v>0.14678111587982834</v>
      </c>
      <c r="DC37" s="1335"/>
      <c r="DD37" s="1335"/>
      <c r="DE37" s="1307"/>
      <c r="DF37" s="1307"/>
      <c r="DG37" s="1335"/>
      <c r="DH37" s="1362"/>
      <c r="DI37" s="1307">
        <v>34</v>
      </c>
      <c r="DJ37" s="1307">
        <v>6120</v>
      </c>
      <c r="DK37" s="1335"/>
      <c r="DL37" s="1340"/>
      <c r="DM37" s="1315"/>
      <c r="DN37" s="1410"/>
      <c r="DO37" s="1322">
        <v>18</v>
      </c>
      <c r="DP37" s="1429">
        <v>3240</v>
      </c>
      <c r="DQ37" s="1368">
        <v>0.17821782178217821</v>
      </c>
      <c r="DR37" s="1354">
        <v>0.19401197604790418</v>
      </c>
      <c r="DS37" s="1335"/>
      <c r="DT37" s="1335"/>
      <c r="DU37" s="1307"/>
      <c r="DV37" s="1307"/>
      <c r="DW37" s="1335"/>
      <c r="DX37" s="1362"/>
      <c r="DY37" s="1307"/>
      <c r="DZ37" s="1307"/>
      <c r="EA37" s="1335"/>
      <c r="EB37" s="1340"/>
      <c r="EC37" s="1315"/>
      <c r="ED37" s="1410"/>
      <c r="EE37" s="1322"/>
      <c r="EF37" s="1429"/>
      <c r="EG37" s="1368" t="s">
        <v>333</v>
      </c>
      <c r="EH37" s="1354" t="s">
        <v>333</v>
      </c>
      <c r="EI37" s="1335"/>
      <c r="EJ37" s="1335"/>
      <c r="EK37" s="1307"/>
      <c r="EL37" s="1307"/>
      <c r="EM37" s="1335"/>
      <c r="EN37" s="1362"/>
      <c r="EO37" s="1307"/>
      <c r="EP37" s="1307"/>
      <c r="EQ37" s="1335"/>
      <c r="ER37" s="1340"/>
      <c r="ES37" s="1315"/>
      <c r="ET37" s="1410"/>
      <c r="EU37" s="1322"/>
      <c r="EV37" s="1429"/>
      <c r="EW37" s="1368" t="s">
        <v>333</v>
      </c>
      <c r="EX37" s="1354" t="s">
        <v>333</v>
      </c>
      <c r="EY37" s="1335"/>
      <c r="EZ37" s="1335"/>
      <c r="FA37" s="1307"/>
      <c r="FB37" s="1307"/>
      <c r="FC37" s="1335"/>
      <c r="FD37" s="1362"/>
      <c r="FE37" s="1307"/>
      <c r="FF37" s="1307"/>
      <c r="FG37" s="1335"/>
      <c r="FH37" s="1340"/>
      <c r="FI37" s="1315"/>
      <c r="FJ37" s="1410"/>
      <c r="FK37" s="1322"/>
      <c r="FL37" s="1429"/>
      <c r="FM37" s="1368" t="s">
        <v>333</v>
      </c>
      <c r="FN37" s="1354" t="s">
        <v>333</v>
      </c>
      <c r="FO37" s="1335"/>
      <c r="FP37" s="1335"/>
      <c r="FQ37" s="1307"/>
      <c r="FR37" s="1307"/>
      <c r="FS37" s="1335"/>
      <c r="FT37" s="1362"/>
      <c r="FU37" s="1307"/>
      <c r="FV37" s="1307"/>
      <c r="FW37" s="1335"/>
      <c r="FX37" s="1340"/>
      <c r="FY37" s="1315"/>
      <c r="FZ37" s="1410"/>
      <c r="GA37" s="1322"/>
      <c r="GB37" s="1429"/>
      <c r="GC37" s="1368" t="s">
        <v>333</v>
      </c>
      <c r="GD37" s="1354" t="s">
        <v>333</v>
      </c>
      <c r="GE37" s="1335"/>
      <c r="GF37" s="1335"/>
      <c r="GG37" s="1307"/>
      <c r="GH37" s="1307"/>
      <c r="GI37" s="1335"/>
      <c r="GJ37" s="1362"/>
      <c r="GK37" s="1307"/>
      <c r="GL37" s="1307"/>
      <c r="GM37" s="1335"/>
      <c r="GN37" s="1340"/>
      <c r="GO37" s="1315"/>
      <c r="GP37" s="1410"/>
      <c r="GQ37" s="1322"/>
      <c r="GR37" s="1429"/>
      <c r="GS37" s="1368" t="s">
        <v>333</v>
      </c>
      <c r="GT37" s="1354" t="s">
        <v>333</v>
      </c>
      <c r="GU37" s="1335"/>
      <c r="GV37" s="1335"/>
      <c r="GW37" s="1307"/>
      <c r="GX37" s="1307"/>
      <c r="GY37" s="1335"/>
      <c r="GZ37" s="1362"/>
      <c r="HA37" s="1307"/>
      <c r="HB37" s="1307"/>
      <c r="HC37" s="1335"/>
      <c r="HD37" s="1340"/>
    </row>
    <row r="38" spans="1:212" s="83" customFormat="1" ht="20" customHeight="1">
      <c r="B38" s="84"/>
      <c r="C38" s="84" t="s">
        <v>194</v>
      </c>
      <c r="E38" s="85"/>
      <c r="F38" s="849"/>
      <c r="G38" s="85"/>
      <c r="H38" s="850"/>
      <c r="I38" s="851"/>
      <c r="J38" s="88"/>
      <c r="K38" s="89"/>
      <c r="L38" s="89"/>
      <c r="M38" s="86"/>
      <c r="N38" s="86"/>
      <c r="O38" s="89"/>
      <c r="P38" s="314"/>
      <c r="Q38" s="86"/>
      <c r="R38" s="86"/>
      <c r="S38" s="89"/>
      <c r="T38" s="90"/>
      <c r="U38" s="91"/>
      <c r="V38" s="849"/>
      <c r="W38" s="85">
        <v>10</v>
      </c>
      <c r="X38" s="850">
        <v>2055</v>
      </c>
      <c r="Y38" s="851">
        <f t="shared" si="21"/>
        <v>6.0132291040288638E-3</v>
      </c>
      <c r="Z38" s="88">
        <f t="shared" si="22"/>
        <v>5.9628890676304792E-3</v>
      </c>
      <c r="AA38" s="89"/>
      <c r="AB38" s="89"/>
      <c r="AC38" s="86"/>
      <c r="AE38" s="89"/>
      <c r="AF38" s="314"/>
      <c r="AG38" s="86">
        <v>10</v>
      </c>
      <c r="AH38" s="86">
        <f t="shared" si="53"/>
        <v>2300</v>
      </c>
      <c r="AI38" s="315"/>
      <c r="AJ38" s="92"/>
      <c r="AK38" s="91"/>
      <c r="AL38" s="849"/>
      <c r="AM38" s="85"/>
      <c r="AN38" s="850"/>
      <c r="AO38" s="851">
        <f t="shared" si="25"/>
        <v>0</v>
      </c>
      <c r="AP38" s="88">
        <f t="shared" si="26"/>
        <v>0</v>
      </c>
      <c r="AQ38" s="89"/>
      <c r="AR38" s="89"/>
      <c r="AS38" s="86"/>
      <c r="AT38" s="86"/>
      <c r="AU38" s="89"/>
      <c r="AV38" s="314"/>
      <c r="AW38" s="86"/>
      <c r="AX38" s="86"/>
      <c r="AY38" s="89"/>
      <c r="AZ38" s="92"/>
      <c r="BA38" s="91"/>
      <c r="BB38" s="849"/>
      <c r="BC38" s="85">
        <v>16</v>
      </c>
      <c r="BD38" s="850">
        <f t="shared" si="54"/>
        <v>2880</v>
      </c>
      <c r="BE38" s="315">
        <f t="shared" si="28"/>
        <v>1.4856081708449397E-2</v>
      </c>
      <c r="BF38" s="93">
        <f t="shared" si="29"/>
        <v>1.6425230979810655E-2</v>
      </c>
      <c r="BG38" s="89"/>
      <c r="BH38" s="89"/>
      <c r="BI38" s="86"/>
      <c r="BJ38" s="86"/>
      <c r="BK38" s="89"/>
      <c r="BL38" s="314"/>
      <c r="BM38" s="86">
        <v>16</v>
      </c>
      <c r="BN38" s="86">
        <v>2880</v>
      </c>
      <c r="BO38" s="89"/>
      <c r="BP38" s="92"/>
      <c r="BQ38" s="1252"/>
      <c r="BR38" s="1253"/>
      <c r="BS38" s="1254">
        <v>9</v>
      </c>
      <c r="BT38" s="1255">
        <f t="shared" si="55"/>
        <v>1620</v>
      </c>
      <c r="BU38" s="1189">
        <f t="shared" si="31"/>
        <v>1.7509727626459144E-2</v>
      </c>
      <c r="BV38" s="1173">
        <f t="shared" si="32"/>
        <v>1.9359464627151053E-2</v>
      </c>
      <c r="BW38" s="1154"/>
      <c r="BX38" s="1154"/>
      <c r="BY38" s="1256"/>
      <c r="BZ38" s="1256"/>
      <c r="CA38" s="1154"/>
      <c r="CB38" s="1181"/>
      <c r="CC38" s="1256">
        <v>9</v>
      </c>
      <c r="CD38" s="1256">
        <v>1620</v>
      </c>
      <c r="CE38" s="1154"/>
      <c r="CF38" s="1159"/>
      <c r="CG38" s="1315"/>
      <c r="CH38" s="1410"/>
      <c r="CI38" s="1322">
        <v>2</v>
      </c>
      <c r="CJ38" s="1429">
        <v>360</v>
      </c>
      <c r="CK38" s="1368">
        <v>4.2372881355932203E-3</v>
      </c>
      <c r="CL38" s="1354">
        <v>4.5906656465187455E-3</v>
      </c>
      <c r="CM38" s="1335"/>
      <c r="CN38" s="1335"/>
      <c r="CO38" s="1307"/>
      <c r="CP38" s="1307"/>
      <c r="CQ38" s="1335"/>
      <c r="CR38" s="1362"/>
      <c r="CS38" s="1307">
        <v>2</v>
      </c>
      <c r="CT38" s="1307">
        <v>360</v>
      </c>
      <c r="CU38" s="1335"/>
      <c r="CV38" s="1340"/>
      <c r="CW38" s="1315"/>
      <c r="CX38" s="1410"/>
      <c r="CY38" s="1322"/>
      <c r="CZ38" s="1429">
        <v>0</v>
      </c>
      <c r="DA38" s="1368">
        <v>0</v>
      </c>
      <c r="DB38" s="1354">
        <v>0</v>
      </c>
      <c r="DC38" s="1335"/>
      <c r="DD38" s="1335"/>
      <c r="DE38" s="1307"/>
      <c r="DF38" s="1307"/>
      <c r="DG38" s="1335"/>
      <c r="DH38" s="1362"/>
      <c r="DI38" s="1307"/>
      <c r="DJ38" s="1307">
        <v>0</v>
      </c>
      <c r="DK38" s="1335"/>
      <c r="DL38" s="1340"/>
      <c r="DM38" s="1315"/>
      <c r="DN38" s="1410"/>
      <c r="DO38" s="1322"/>
      <c r="DP38" s="1429">
        <v>0</v>
      </c>
      <c r="DQ38" s="1368">
        <v>0</v>
      </c>
      <c r="DR38" s="1354">
        <v>0</v>
      </c>
      <c r="DS38" s="1335"/>
      <c r="DT38" s="1335"/>
      <c r="DU38" s="1307"/>
      <c r="DV38" s="1307"/>
      <c r="DW38" s="1335"/>
      <c r="DX38" s="1362"/>
      <c r="DY38" s="1307"/>
      <c r="DZ38" s="1307"/>
      <c r="EA38" s="1335"/>
      <c r="EB38" s="1340"/>
      <c r="EC38" s="1315"/>
      <c r="ED38" s="1410"/>
      <c r="EE38" s="1322"/>
      <c r="EF38" s="1429"/>
      <c r="EG38" s="1368" t="s">
        <v>333</v>
      </c>
      <c r="EH38" s="1354" t="s">
        <v>333</v>
      </c>
      <c r="EI38" s="1335"/>
      <c r="EJ38" s="1335"/>
      <c r="EK38" s="1307"/>
      <c r="EL38" s="1307"/>
      <c r="EM38" s="1335"/>
      <c r="EN38" s="1362"/>
      <c r="EO38" s="1307"/>
      <c r="EP38" s="1307"/>
      <c r="EQ38" s="1335"/>
      <c r="ER38" s="1340"/>
      <c r="ES38" s="1315"/>
      <c r="ET38" s="1410"/>
      <c r="EU38" s="1322"/>
      <c r="EV38" s="1429"/>
      <c r="EW38" s="1368" t="s">
        <v>333</v>
      </c>
      <c r="EX38" s="1354" t="s">
        <v>333</v>
      </c>
      <c r="EY38" s="1335"/>
      <c r="EZ38" s="1335"/>
      <c r="FA38" s="1307"/>
      <c r="FB38" s="1307"/>
      <c r="FC38" s="1335"/>
      <c r="FD38" s="1362"/>
      <c r="FE38" s="1307"/>
      <c r="FF38" s="1307"/>
      <c r="FG38" s="1335"/>
      <c r="FH38" s="1340"/>
      <c r="FI38" s="1315"/>
      <c r="FJ38" s="1410"/>
      <c r="FK38" s="1322"/>
      <c r="FL38" s="1429"/>
      <c r="FM38" s="1368" t="s">
        <v>333</v>
      </c>
      <c r="FN38" s="1354" t="s">
        <v>333</v>
      </c>
      <c r="FO38" s="1335"/>
      <c r="FP38" s="1335"/>
      <c r="FQ38" s="1307"/>
      <c r="FR38" s="1307"/>
      <c r="FS38" s="1335"/>
      <c r="FT38" s="1362"/>
      <c r="FU38" s="1307"/>
      <c r="FV38" s="1307"/>
      <c r="FW38" s="1335"/>
      <c r="FX38" s="1340"/>
      <c r="FY38" s="1315"/>
      <c r="FZ38" s="1410"/>
      <c r="GA38" s="1322"/>
      <c r="GB38" s="1429"/>
      <c r="GC38" s="1368" t="s">
        <v>333</v>
      </c>
      <c r="GD38" s="1354" t="s">
        <v>333</v>
      </c>
      <c r="GE38" s="1335"/>
      <c r="GF38" s="1335"/>
      <c r="GG38" s="1307"/>
      <c r="GH38" s="1307"/>
      <c r="GI38" s="1335"/>
      <c r="GJ38" s="1362"/>
      <c r="GK38" s="1307"/>
      <c r="GL38" s="1307"/>
      <c r="GM38" s="1335"/>
      <c r="GN38" s="1340"/>
      <c r="GO38" s="1315"/>
      <c r="GP38" s="1410"/>
      <c r="GQ38" s="1322"/>
      <c r="GR38" s="1429"/>
      <c r="GS38" s="1368" t="s">
        <v>333</v>
      </c>
      <c r="GT38" s="1354" t="s">
        <v>333</v>
      </c>
      <c r="GU38" s="1335"/>
      <c r="GV38" s="1335"/>
      <c r="GW38" s="1307"/>
      <c r="GX38" s="1307"/>
      <c r="GY38" s="1335"/>
      <c r="GZ38" s="1362"/>
      <c r="HA38" s="1307"/>
      <c r="HB38" s="1307"/>
      <c r="HC38" s="1335"/>
      <c r="HD38" s="1340"/>
    </row>
    <row r="39" spans="1:212" s="83" customFormat="1" ht="20" customHeight="1">
      <c r="B39" s="84"/>
      <c r="C39" s="84" t="s">
        <v>195</v>
      </c>
      <c r="E39" s="85"/>
      <c r="F39" s="849"/>
      <c r="G39" s="85"/>
      <c r="H39" s="850"/>
      <c r="I39" s="851"/>
      <c r="J39" s="88"/>
      <c r="K39" s="89"/>
      <c r="L39" s="89"/>
      <c r="M39" s="86"/>
      <c r="N39" s="86"/>
      <c r="O39" s="89"/>
      <c r="P39" s="314"/>
      <c r="Q39" s="86"/>
      <c r="R39" s="86"/>
      <c r="S39" s="89"/>
      <c r="T39" s="90"/>
      <c r="U39" s="91"/>
      <c r="V39" s="849"/>
      <c r="W39" s="85">
        <v>15</v>
      </c>
      <c r="X39" s="850">
        <v>3125</v>
      </c>
      <c r="Y39" s="851">
        <f t="shared" si="21"/>
        <v>9.0198436560432957E-3</v>
      </c>
      <c r="Z39" s="88">
        <f t="shared" si="22"/>
        <v>9.0676536916521888E-3</v>
      </c>
      <c r="AA39" s="89"/>
      <c r="AB39" s="89"/>
      <c r="AC39" s="86"/>
      <c r="AD39" s="86"/>
      <c r="AE39" s="89"/>
      <c r="AF39" s="314"/>
      <c r="AG39" s="86">
        <v>15</v>
      </c>
      <c r="AH39" s="86">
        <f t="shared" si="53"/>
        <v>3450</v>
      </c>
      <c r="AI39" s="315"/>
      <c r="AJ39" s="92"/>
      <c r="AK39" s="91"/>
      <c r="AL39" s="849"/>
      <c r="AM39" s="85">
        <v>2</v>
      </c>
      <c r="AN39" s="850">
        <v>380</v>
      </c>
      <c r="AO39" s="851">
        <f t="shared" si="25"/>
        <v>1.1179429849077697E-3</v>
      </c>
      <c r="AP39" s="88">
        <f t="shared" si="26"/>
        <v>1.0401025212632539E-3</v>
      </c>
      <c r="AQ39" s="89"/>
      <c r="AR39" s="89"/>
      <c r="AS39" s="86"/>
      <c r="AT39" s="86"/>
      <c r="AU39" s="89"/>
      <c r="AV39" s="314"/>
      <c r="AW39" s="86"/>
      <c r="AX39" s="86"/>
      <c r="AY39" s="89"/>
      <c r="AZ39" s="92"/>
      <c r="BA39" s="91"/>
      <c r="BB39" s="849"/>
      <c r="BC39" s="85"/>
      <c r="BD39" s="850">
        <f t="shared" si="54"/>
        <v>0</v>
      </c>
      <c r="BE39" s="315">
        <f t="shared" si="28"/>
        <v>0</v>
      </c>
      <c r="BF39" s="93">
        <f t="shared" si="29"/>
        <v>0</v>
      </c>
      <c r="BG39" s="89"/>
      <c r="BH39" s="89"/>
      <c r="BI39" s="86"/>
      <c r="BJ39" s="86"/>
      <c r="BK39" s="89"/>
      <c r="BL39" s="314"/>
      <c r="BM39" s="86"/>
      <c r="BN39" s="86">
        <v>0</v>
      </c>
      <c r="BO39" s="89"/>
      <c r="BP39" s="92"/>
      <c r="BQ39" s="1252"/>
      <c r="BR39" s="1253"/>
      <c r="BS39" s="1254">
        <v>2</v>
      </c>
      <c r="BT39" s="1255">
        <f t="shared" si="55"/>
        <v>360</v>
      </c>
      <c r="BU39" s="1189">
        <f t="shared" si="31"/>
        <v>3.8910505836575876E-3</v>
      </c>
      <c r="BV39" s="1173">
        <f t="shared" si="32"/>
        <v>4.3021032504780114E-3</v>
      </c>
      <c r="BW39" s="1154"/>
      <c r="BX39" s="1154"/>
      <c r="BY39" s="1256"/>
      <c r="BZ39" s="1256"/>
      <c r="CA39" s="1154"/>
      <c r="CB39" s="1181"/>
      <c r="CC39" s="1256"/>
      <c r="CD39" s="1256">
        <v>0</v>
      </c>
      <c r="CE39" s="1154"/>
      <c r="CF39" s="1159"/>
      <c r="CG39" s="1315"/>
      <c r="CH39" s="1410"/>
      <c r="CI39" s="1322"/>
      <c r="CJ39" s="1429">
        <v>0</v>
      </c>
      <c r="CK39" s="1368">
        <v>0</v>
      </c>
      <c r="CL39" s="1354">
        <v>0</v>
      </c>
      <c r="CM39" s="1335"/>
      <c r="CN39" s="1335"/>
      <c r="CO39" s="1307"/>
      <c r="CP39" s="1307"/>
      <c r="CQ39" s="1335"/>
      <c r="CR39" s="1362"/>
      <c r="CS39" s="1307"/>
      <c r="CT39" s="1307">
        <v>0</v>
      </c>
      <c r="CU39" s="1335"/>
      <c r="CV39" s="1340"/>
      <c r="CW39" s="1315"/>
      <c r="CX39" s="1410"/>
      <c r="CY39" s="1322"/>
      <c r="CZ39" s="1429">
        <v>0</v>
      </c>
      <c r="DA39" s="1368">
        <v>0</v>
      </c>
      <c r="DB39" s="1354">
        <v>0</v>
      </c>
      <c r="DC39" s="1335"/>
      <c r="DD39" s="1335"/>
      <c r="DE39" s="1307"/>
      <c r="DF39" s="1307"/>
      <c r="DG39" s="1335"/>
      <c r="DH39" s="1362"/>
      <c r="DI39" s="1307"/>
      <c r="DJ39" s="1307">
        <v>0</v>
      </c>
      <c r="DK39" s="1335"/>
      <c r="DL39" s="1340"/>
      <c r="DM39" s="1315"/>
      <c r="DN39" s="1410"/>
      <c r="DO39" s="1322"/>
      <c r="DP39" s="1429">
        <v>0</v>
      </c>
      <c r="DQ39" s="1368">
        <v>0</v>
      </c>
      <c r="DR39" s="1354">
        <v>0</v>
      </c>
      <c r="DS39" s="1335"/>
      <c r="DT39" s="1335"/>
      <c r="DU39" s="1307"/>
      <c r="DV39" s="1307"/>
      <c r="DW39" s="1335"/>
      <c r="DX39" s="1362"/>
      <c r="DY39" s="1307"/>
      <c r="DZ39" s="1307"/>
      <c r="EA39" s="1335"/>
      <c r="EB39" s="1340"/>
      <c r="EC39" s="1315"/>
      <c r="ED39" s="1410"/>
      <c r="EE39" s="1322"/>
      <c r="EF39" s="1429"/>
      <c r="EG39" s="1368" t="s">
        <v>333</v>
      </c>
      <c r="EH39" s="1354" t="s">
        <v>333</v>
      </c>
      <c r="EI39" s="1335"/>
      <c r="EJ39" s="1335"/>
      <c r="EK39" s="1307"/>
      <c r="EL39" s="1307"/>
      <c r="EM39" s="1335"/>
      <c r="EN39" s="1362"/>
      <c r="EO39" s="1307"/>
      <c r="EP39" s="1307"/>
      <c r="EQ39" s="1335"/>
      <c r="ER39" s="1340"/>
      <c r="ES39" s="1315"/>
      <c r="ET39" s="1410"/>
      <c r="EU39" s="1322"/>
      <c r="EV39" s="1429"/>
      <c r="EW39" s="1368" t="s">
        <v>333</v>
      </c>
      <c r="EX39" s="1354" t="s">
        <v>333</v>
      </c>
      <c r="EY39" s="1335"/>
      <c r="EZ39" s="1335"/>
      <c r="FA39" s="1307"/>
      <c r="FB39" s="1307"/>
      <c r="FC39" s="1335"/>
      <c r="FD39" s="1362"/>
      <c r="FE39" s="1307"/>
      <c r="FF39" s="1307"/>
      <c r="FG39" s="1335"/>
      <c r="FH39" s="1340"/>
      <c r="FI39" s="1315"/>
      <c r="FJ39" s="1410"/>
      <c r="FK39" s="1322"/>
      <c r="FL39" s="1429"/>
      <c r="FM39" s="1368" t="s">
        <v>333</v>
      </c>
      <c r="FN39" s="1354" t="s">
        <v>333</v>
      </c>
      <c r="FO39" s="1335"/>
      <c r="FP39" s="1335"/>
      <c r="FQ39" s="1307"/>
      <c r="FR39" s="1307"/>
      <c r="FS39" s="1335"/>
      <c r="FT39" s="1362"/>
      <c r="FU39" s="1307"/>
      <c r="FV39" s="1307"/>
      <c r="FW39" s="1335"/>
      <c r="FX39" s="1340"/>
      <c r="FY39" s="1315"/>
      <c r="FZ39" s="1410"/>
      <c r="GA39" s="1322"/>
      <c r="GB39" s="1429"/>
      <c r="GC39" s="1368" t="s">
        <v>333</v>
      </c>
      <c r="GD39" s="1354" t="s">
        <v>333</v>
      </c>
      <c r="GE39" s="1335"/>
      <c r="GF39" s="1335"/>
      <c r="GG39" s="1307"/>
      <c r="GH39" s="1307"/>
      <c r="GI39" s="1335"/>
      <c r="GJ39" s="1362"/>
      <c r="GK39" s="1307"/>
      <c r="GL39" s="1307"/>
      <c r="GM39" s="1335"/>
      <c r="GN39" s="1340"/>
      <c r="GO39" s="1315"/>
      <c r="GP39" s="1410"/>
      <c r="GQ39" s="1322"/>
      <c r="GR39" s="1429"/>
      <c r="GS39" s="1368" t="s">
        <v>333</v>
      </c>
      <c r="GT39" s="1354" t="s">
        <v>333</v>
      </c>
      <c r="GU39" s="1335"/>
      <c r="GV39" s="1335"/>
      <c r="GW39" s="1307"/>
      <c r="GX39" s="1307"/>
      <c r="GY39" s="1335"/>
      <c r="GZ39" s="1362"/>
      <c r="HA39" s="1307"/>
      <c r="HB39" s="1307"/>
      <c r="HC39" s="1335"/>
      <c r="HD39" s="1340"/>
    </row>
    <row r="40" spans="1:212" s="83" customFormat="1" ht="20" customHeight="1">
      <c r="B40" s="84"/>
      <c r="C40" s="84" t="s">
        <v>196</v>
      </c>
      <c r="E40" s="85"/>
      <c r="F40" s="849"/>
      <c r="G40" s="85"/>
      <c r="H40" s="850"/>
      <c r="I40" s="851"/>
      <c r="J40" s="88"/>
      <c r="K40" s="89"/>
      <c r="L40" s="89"/>
      <c r="M40" s="86"/>
      <c r="N40" s="86"/>
      <c r="O40" s="89"/>
      <c r="P40" s="314"/>
      <c r="Q40" s="86"/>
      <c r="R40" s="86"/>
      <c r="S40" s="89"/>
      <c r="T40" s="90"/>
      <c r="U40" s="91"/>
      <c r="V40" s="849"/>
      <c r="W40" s="85">
        <v>6</v>
      </c>
      <c r="X40" s="850">
        <v>1300</v>
      </c>
      <c r="Y40" s="851">
        <f t="shared" si="21"/>
        <v>3.6079374624173183E-3</v>
      </c>
      <c r="Z40" s="88">
        <f t="shared" si="22"/>
        <v>3.7721439357273102E-3</v>
      </c>
      <c r="AA40" s="89"/>
      <c r="AB40" s="89"/>
      <c r="AC40" s="86"/>
      <c r="AD40" s="86"/>
      <c r="AE40" s="89"/>
      <c r="AF40" s="314"/>
      <c r="AG40" s="86">
        <v>4</v>
      </c>
      <c r="AH40" s="86">
        <f t="shared" si="53"/>
        <v>920</v>
      </c>
      <c r="AI40" s="315"/>
      <c r="AJ40" s="92"/>
      <c r="AK40" s="91"/>
      <c r="AL40" s="849"/>
      <c r="AM40" s="85">
        <v>4</v>
      </c>
      <c r="AN40" s="850">
        <v>1040</v>
      </c>
      <c r="AO40" s="851">
        <f t="shared" si="25"/>
        <v>2.2358859698155395E-3</v>
      </c>
      <c r="AP40" s="88">
        <f t="shared" si="26"/>
        <v>2.8465963739836421E-3</v>
      </c>
      <c r="AQ40" s="89"/>
      <c r="AR40" s="89"/>
      <c r="AS40" s="86"/>
      <c r="AT40" s="86"/>
      <c r="AU40" s="89"/>
      <c r="AV40" s="314"/>
      <c r="AW40" s="86"/>
      <c r="AX40" s="86"/>
      <c r="AY40" s="89"/>
      <c r="AZ40" s="92"/>
      <c r="BA40" s="91"/>
      <c r="BB40" s="849"/>
      <c r="BC40" s="85">
        <v>2</v>
      </c>
      <c r="BD40" s="850">
        <f t="shared" si="54"/>
        <v>360</v>
      </c>
      <c r="BE40" s="315">
        <f t="shared" si="28"/>
        <v>1.8570102135561746E-3</v>
      </c>
      <c r="BF40" s="93">
        <f t="shared" si="29"/>
        <v>2.0531538724763319E-3</v>
      </c>
      <c r="BG40" s="89"/>
      <c r="BH40" s="89"/>
      <c r="BI40" s="86"/>
      <c r="BJ40" s="86"/>
      <c r="BK40" s="89"/>
      <c r="BL40" s="314"/>
      <c r="BM40" s="86">
        <v>2</v>
      </c>
      <c r="BN40" s="86">
        <v>360</v>
      </c>
      <c r="BO40" s="89"/>
      <c r="BP40" s="92"/>
      <c r="BQ40" s="1252"/>
      <c r="BR40" s="1253"/>
      <c r="BS40" s="1254"/>
      <c r="BT40" s="1255">
        <f t="shared" si="55"/>
        <v>0</v>
      </c>
      <c r="BU40" s="1189">
        <f t="shared" si="31"/>
        <v>0</v>
      </c>
      <c r="BV40" s="1173">
        <f t="shared" si="32"/>
        <v>0</v>
      </c>
      <c r="BW40" s="1154"/>
      <c r="BX40" s="1154"/>
      <c r="BY40" s="1256"/>
      <c r="BZ40" s="1256"/>
      <c r="CA40" s="1154"/>
      <c r="CB40" s="1181"/>
      <c r="CC40" s="1256"/>
      <c r="CD40" s="1256">
        <v>0</v>
      </c>
      <c r="CE40" s="1154"/>
      <c r="CF40" s="1159"/>
      <c r="CG40" s="1315"/>
      <c r="CH40" s="1410"/>
      <c r="CI40" s="1322">
        <v>3</v>
      </c>
      <c r="CJ40" s="1429">
        <v>540</v>
      </c>
      <c r="CK40" s="1368">
        <v>6.3559322033898309E-3</v>
      </c>
      <c r="CL40" s="1354">
        <v>6.8859984697781174E-3</v>
      </c>
      <c r="CM40" s="1335"/>
      <c r="CN40" s="1335"/>
      <c r="CO40" s="1307"/>
      <c r="CP40" s="1307"/>
      <c r="CQ40" s="1335"/>
      <c r="CR40" s="1362"/>
      <c r="CS40" s="1307">
        <v>3</v>
      </c>
      <c r="CT40" s="1307">
        <v>540</v>
      </c>
      <c r="CU40" s="1335"/>
      <c r="CV40" s="1340"/>
      <c r="CW40" s="1315"/>
      <c r="CX40" s="1410"/>
      <c r="CY40" s="1322"/>
      <c r="CZ40" s="1429">
        <v>0</v>
      </c>
      <c r="DA40" s="1368">
        <v>0</v>
      </c>
      <c r="DB40" s="1354">
        <v>0</v>
      </c>
      <c r="DC40" s="1335"/>
      <c r="DD40" s="1335"/>
      <c r="DE40" s="1307"/>
      <c r="DF40" s="1307"/>
      <c r="DG40" s="1335"/>
      <c r="DH40" s="1362"/>
      <c r="DI40" s="1307"/>
      <c r="DJ40" s="1307">
        <v>0</v>
      </c>
      <c r="DK40" s="1335"/>
      <c r="DL40" s="1340"/>
      <c r="DM40" s="1315"/>
      <c r="DN40" s="1410"/>
      <c r="DO40" s="1322"/>
      <c r="DP40" s="1429">
        <v>0</v>
      </c>
      <c r="DQ40" s="1368">
        <v>0</v>
      </c>
      <c r="DR40" s="1354">
        <v>0</v>
      </c>
      <c r="DS40" s="1335"/>
      <c r="DT40" s="1335"/>
      <c r="DU40" s="1307"/>
      <c r="DV40" s="1307"/>
      <c r="DW40" s="1335"/>
      <c r="DX40" s="1362"/>
      <c r="DY40" s="1307"/>
      <c r="DZ40" s="1307"/>
      <c r="EA40" s="1335"/>
      <c r="EB40" s="1340"/>
      <c r="EC40" s="1315"/>
      <c r="ED40" s="1410"/>
      <c r="EE40" s="1322"/>
      <c r="EF40" s="1429"/>
      <c r="EG40" s="1368" t="s">
        <v>333</v>
      </c>
      <c r="EH40" s="1354" t="s">
        <v>333</v>
      </c>
      <c r="EI40" s="1335"/>
      <c r="EJ40" s="1335"/>
      <c r="EK40" s="1307"/>
      <c r="EL40" s="1307"/>
      <c r="EM40" s="1335"/>
      <c r="EN40" s="1362"/>
      <c r="EO40" s="1307"/>
      <c r="EP40" s="1307"/>
      <c r="EQ40" s="1335"/>
      <c r="ER40" s="1340"/>
      <c r="ES40" s="1315"/>
      <c r="ET40" s="1410"/>
      <c r="EU40" s="1322"/>
      <c r="EV40" s="1429"/>
      <c r="EW40" s="1368" t="s">
        <v>333</v>
      </c>
      <c r="EX40" s="1354" t="s">
        <v>333</v>
      </c>
      <c r="EY40" s="1335"/>
      <c r="EZ40" s="1335"/>
      <c r="FA40" s="1307"/>
      <c r="FB40" s="1307"/>
      <c r="FC40" s="1335"/>
      <c r="FD40" s="1362"/>
      <c r="FE40" s="1307"/>
      <c r="FF40" s="1307"/>
      <c r="FG40" s="1335"/>
      <c r="FH40" s="1340"/>
      <c r="FI40" s="1315"/>
      <c r="FJ40" s="1410"/>
      <c r="FK40" s="1322"/>
      <c r="FL40" s="1429"/>
      <c r="FM40" s="1368" t="s">
        <v>333</v>
      </c>
      <c r="FN40" s="1354" t="s">
        <v>333</v>
      </c>
      <c r="FO40" s="1335"/>
      <c r="FP40" s="1335"/>
      <c r="FQ40" s="1307"/>
      <c r="FR40" s="1307"/>
      <c r="FS40" s="1335"/>
      <c r="FT40" s="1362"/>
      <c r="FU40" s="1307"/>
      <c r="FV40" s="1307"/>
      <c r="FW40" s="1335"/>
      <c r="FX40" s="1340"/>
      <c r="FY40" s="1315"/>
      <c r="FZ40" s="1410"/>
      <c r="GA40" s="1322"/>
      <c r="GB40" s="1429"/>
      <c r="GC40" s="1368" t="s">
        <v>333</v>
      </c>
      <c r="GD40" s="1354" t="s">
        <v>333</v>
      </c>
      <c r="GE40" s="1335"/>
      <c r="GF40" s="1335"/>
      <c r="GG40" s="1307"/>
      <c r="GH40" s="1307"/>
      <c r="GI40" s="1335"/>
      <c r="GJ40" s="1362"/>
      <c r="GK40" s="1307"/>
      <c r="GL40" s="1307"/>
      <c r="GM40" s="1335"/>
      <c r="GN40" s="1340"/>
      <c r="GO40" s="1315"/>
      <c r="GP40" s="1410"/>
      <c r="GQ40" s="1322"/>
      <c r="GR40" s="1429"/>
      <c r="GS40" s="1368" t="s">
        <v>333</v>
      </c>
      <c r="GT40" s="1354" t="s">
        <v>333</v>
      </c>
      <c r="GU40" s="1335"/>
      <c r="GV40" s="1335"/>
      <c r="GW40" s="1307"/>
      <c r="GX40" s="1307"/>
      <c r="GY40" s="1335"/>
      <c r="GZ40" s="1362"/>
      <c r="HA40" s="1307"/>
      <c r="HB40" s="1307"/>
      <c r="HC40" s="1335"/>
      <c r="HD40" s="1340"/>
    </row>
    <row r="41" spans="1:212" s="95" customFormat="1" ht="20" customHeight="1">
      <c r="B41" s="84"/>
      <c r="C41" s="84" t="s">
        <v>197</v>
      </c>
      <c r="D41" s="83"/>
      <c r="E41" s="380">
        <f t="shared" ref="E41:H52" si="56">SUM(U41,AK41,BA41,BQ41,CG41,CW41,DM41,EC41,ES41,FI41,FY41,GO41)</f>
        <v>2062</v>
      </c>
      <c r="F41" s="857">
        <f t="shared" si="56"/>
        <v>422991.09015187994</v>
      </c>
      <c r="G41" s="380">
        <f t="shared" si="56"/>
        <v>578</v>
      </c>
      <c r="H41" s="858">
        <f t="shared" si="56"/>
        <v>124616</v>
      </c>
      <c r="I41" s="859">
        <f t="shared" ref="I41:I52" si="57">IFERROR(G41/$G$9,"-")</f>
        <v>9.7651630342963341E-2</v>
      </c>
      <c r="J41" s="370">
        <f t="shared" ref="J41:J52" si="58">IFERROR(H41/$H$9,"-")</f>
        <v>0.11219387204806396</v>
      </c>
      <c r="K41" s="383">
        <f t="shared" ref="K41:L52" si="59">IFERROR(G41/E41,"-")</f>
        <v>0.28031037827352084</v>
      </c>
      <c r="L41" s="383">
        <f t="shared" si="59"/>
        <v>0.2946066782523839</v>
      </c>
      <c r="M41" s="381">
        <f t="shared" ref="M41:N52" si="60">SUM(AC41,AS41,BI41,BY41,CO41,DE41,DU41,EK41,FA41,FQ41,GG41,GW41)</f>
        <v>0</v>
      </c>
      <c r="N41" s="381">
        <f t="shared" si="60"/>
        <v>0</v>
      </c>
      <c r="O41" s="383" t="str">
        <f t="shared" ref="O41:P52" si="61">IFERROR((G41-M41)/M41,"-")</f>
        <v>-</v>
      </c>
      <c r="P41" s="384" t="str">
        <f t="shared" si="61"/>
        <v>-</v>
      </c>
      <c r="Q41" s="381">
        <f t="shared" ref="Q41:R52" si="62">SUM(AG41,AW41,BM41,CC41,CS41,DI41,DY41,EO41,FE41,FU41,GK41,HA41)</f>
        <v>348</v>
      </c>
      <c r="R41" s="381">
        <f t="shared" si="62"/>
        <v>72870</v>
      </c>
      <c r="S41" s="383">
        <f t="shared" ref="S41:T52" si="63">IFERROR((G41-Q41)/Q41,"-")</f>
        <v>0.66091954022988508</v>
      </c>
      <c r="T41" s="385">
        <f t="shared" si="63"/>
        <v>0.71011390146836828</v>
      </c>
      <c r="U41" s="386">
        <v>1073</v>
      </c>
      <c r="V41" s="860">
        <v>208148.41604306109</v>
      </c>
      <c r="W41" s="380">
        <f>SUM(W42:W51)</f>
        <v>367</v>
      </c>
      <c r="X41" s="861">
        <f>SUM(X42:X51)</f>
        <v>78572</v>
      </c>
      <c r="Y41" s="859">
        <f t="shared" si="21"/>
        <v>0.22068550811785928</v>
      </c>
      <c r="Z41" s="370">
        <f t="shared" si="22"/>
        <v>0.22798837947535863</v>
      </c>
      <c r="AA41" s="383">
        <f t="shared" ref="AA41:AB52" si="64">IFERROR(W41/U41,"-")</f>
        <v>0.34203168685927304</v>
      </c>
      <c r="AB41" s="383">
        <f t="shared" si="64"/>
        <v>0.37748065295748046</v>
      </c>
      <c r="AC41" s="381">
        <f>SUM(AC42:AC51)</f>
        <v>0</v>
      </c>
      <c r="AD41" s="381">
        <f>SUM(AD42:AD51)</f>
        <v>0</v>
      </c>
      <c r="AE41" s="383" t="str">
        <f t="shared" ref="AE41:AF52" si="65">IFERROR((W41-AC41)/AC41,"-")</f>
        <v>-</v>
      </c>
      <c r="AF41" s="384" t="str">
        <f t="shared" si="65"/>
        <v>-</v>
      </c>
      <c r="AG41" s="381">
        <f>SUM(AG42:AG51)</f>
        <v>341</v>
      </c>
      <c r="AH41" s="386">
        <f>SUM(AH42:AH51)</f>
        <v>71610</v>
      </c>
      <c r="AI41" s="387">
        <f t="shared" ref="AI41:AJ52" si="66">IFERROR((W41-AG41)/AG41,"-")</f>
        <v>7.6246334310850442E-2</v>
      </c>
      <c r="AJ41" s="388">
        <f t="shared" si="66"/>
        <v>9.7221058511381089E-2</v>
      </c>
      <c r="AK41" s="386">
        <v>989</v>
      </c>
      <c r="AL41" s="860">
        <v>214842.67410881887</v>
      </c>
      <c r="AM41" s="380">
        <f>SUM(AM42:AM51)</f>
        <v>204</v>
      </c>
      <c r="AN41" s="861">
        <f>SUM(AN42:AN51)</f>
        <v>44784</v>
      </c>
      <c r="AO41" s="859">
        <f t="shared" si="25"/>
        <v>0.11403018446059252</v>
      </c>
      <c r="AP41" s="370">
        <f t="shared" si="26"/>
        <v>0.12257881924277253</v>
      </c>
      <c r="AQ41" s="383">
        <f t="shared" ref="AQ41:AR52" si="67">IFERROR(AM41/AK41,"-")</f>
        <v>0.20626895854398383</v>
      </c>
      <c r="AR41" s="383">
        <f t="shared" si="67"/>
        <v>0.20845020751006238</v>
      </c>
      <c r="AS41" s="381">
        <f>SUM(AS42:AS51)</f>
        <v>0</v>
      </c>
      <c r="AT41" s="381">
        <f>SUM(AT42:AT51)</f>
        <v>0</v>
      </c>
      <c r="AU41" s="383" t="str">
        <f t="shared" ref="AU41:AV52" si="68">IFERROR((AM41-AS41)/AS41,"-")</f>
        <v>-</v>
      </c>
      <c r="AV41" s="384" t="str">
        <f t="shared" si="68"/>
        <v>-</v>
      </c>
      <c r="AW41" s="381"/>
      <c r="AX41" s="386"/>
      <c r="AY41" s="383" t="str">
        <f t="shared" ref="AY41:AZ52" si="69">IFERROR((AM41-AW41)/AW41,"-")</f>
        <v>-</v>
      </c>
      <c r="AZ41" s="388" t="str">
        <f t="shared" si="69"/>
        <v>-</v>
      </c>
      <c r="BA41" s="91"/>
      <c r="BB41" s="849"/>
      <c r="BC41" s="85"/>
      <c r="BD41" s="850">
        <f t="shared" si="54"/>
        <v>0</v>
      </c>
      <c r="BE41" s="315">
        <f t="shared" si="28"/>
        <v>0</v>
      </c>
      <c r="BF41" s="93">
        <f t="shared" si="29"/>
        <v>0</v>
      </c>
      <c r="BG41" s="89"/>
      <c r="BH41" s="89"/>
      <c r="BI41" s="86"/>
      <c r="BJ41" s="86"/>
      <c r="BK41" s="89"/>
      <c r="BL41" s="314"/>
      <c r="BM41" s="86"/>
      <c r="BN41" s="86">
        <v>0</v>
      </c>
      <c r="BO41" s="89"/>
      <c r="BP41" s="92"/>
      <c r="BQ41" s="1252"/>
      <c r="BR41" s="1253"/>
      <c r="BS41" s="1254"/>
      <c r="BT41" s="1255">
        <f t="shared" si="55"/>
        <v>0</v>
      </c>
      <c r="BU41" s="1189">
        <f t="shared" si="31"/>
        <v>0</v>
      </c>
      <c r="BV41" s="1173">
        <f t="shared" si="32"/>
        <v>0</v>
      </c>
      <c r="BW41" s="1154"/>
      <c r="BX41" s="1154"/>
      <c r="BY41" s="1256"/>
      <c r="BZ41" s="1256"/>
      <c r="CA41" s="1154"/>
      <c r="CB41" s="1181"/>
      <c r="CC41" s="1256"/>
      <c r="CD41" s="1256">
        <v>0</v>
      </c>
      <c r="CE41" s="1154"/>
      <c r="CF41" s="1159"/>
      <c r="CG41" s="1315"/>
      <c r="CH41" s="1410"/>
      <c r="CI41" s="1322">
        <v>3</v>
      </c>
      <c r="CJ41" s="1429">
        <v>540</v>
      </c>
      <c r="CK41" s="1368">
        <v>6.3559322033898309E-3</v>
      </c>
      <c r="CL41" s="1354">
        <v>6.8859984697781174E-3</v>
      </c>
      <c r="CM41" s="1335"/>
      <c r="CN41" s="1335"/>
      <c r="CO41" s="1307"/>
      <c r="CP41" s="1307"/>
      <c r="CQ41" s="1335"/>
      <c r="CR41" s="1362"/>
      <c r="CS41" s="1307">
        <v>3</v>
      </c>
      <c r="CT41" s="1307">
        <v>540</v>
      </c>
      <c r="CU41" s="1335"/>
      <c r="CV41" s="1340"/>
      <c r="CW41" s="1315"/>
      <c r="CX41" s="1410"/>
      <c r="CY41" s="1322">
        <v>4</v>
      </c>
      <c r="CZ41" s="1429">
        <v>720</v>
      </c>
      <c r="DA41" s="1368">
        <v>1.3201320132013201E-2</v>
      </c>
      <c r="DB41" s="1354">
        <v>1.5450643776824034E-2</v>
      </c>
      <c r="DC41" s="1335"/>
      <c r="DD41" s="1335"/>
      <c r="DE41" s="1307"/>
      <c r="DF41" s="1307"/>
      <c r="DG41" s="1335"/>
      <c r="DH41" s="1362"/>
      <c r="DI41" s="1307">
        <v>4</v>
      </c>
      <c r="DJ41" s="1307">
        <v>720</v>
      </c>
      <c r="DK41" s="1335"/>
      <c r="DL41" s="1340"/>
      <c r="DM41" s="1315"/>
      <c r="DN41" s="1410"/>
      <c r="DO41" s="1322"/>
      <c r="DP41" s="1429">
        <v>0</v>
      </c>
      <c r="DQ41" s="1368">
        <v>0</v>
      </c>
      <c r="DR41" s="1354">
        <v>0</v>
      </c>
      <c r="DS41" s="1335"/>
      <c r="DT41" s="1335"/>
      <c r="DU41" s="1307"/>
      <c r="DV41" s="1307"/>
      <c r="DW41" s="1335"/>
      <c r="DX41" s="1362"/>
      <c r="DY41" s="1307"/>
      <c r="DZ41" s="1307"/>
      <c r="EA41" s="1335"/>
      <c r="EB41" s="1340"/>
      <c r="EC41" s="1315"/>
      <c r="ED41" s="1410"/>
      <c r="EE41" s="1322"/>
      <c r="EF41" s="1429"/>
      <c r="EG41" s="1368" t="s">
        <v>333</v>
      </c>
      <c r="EH41" s="1354" t="s">
        <v>333</v>
      </c>
      <c r="EI41" s="1335"/>
      <c r="EJ41" s="1335"/>
      <c r="EK41" s="1307"/>
      <c r="EL41" s="1307"/>
      <c r="EM41" s="1335"/>
      <c r="EN41" s="1362"/>
      <c r="EO41" s="1307"/>
      <c r="EP41" s="1307"/>
      <c r="EQ41" s="1335"/>
      <c r="ER41" s="1340"/>
      <c r="ES41" s="1315"/>
      <c r="ET41" s="1410"/>
      <c r="EU41" s="1322"/>
      <c r="EV41" s="1429"/>
      <c r="EW41" s="1368" t="s">
        <v>333</v>
      </c>
      <c r="EX41" s="1354" t="s">
        <v>333</v>
      </c>
      <c r="EY41" s="1335"/>
      <c r="EZ41" s="1335"/>
      <c r="FA41" s="1307"/>
      <c r="FB41" s="1307"/>
      <c r="FC41" s="1335"/>
      <c r="FD41" s="1362"/>
      <c r="FE41" s="1307"/>
      <c r="FF41" s="1307"/>
      <c r="FG41" s="1335"/>
      <c r="FH41" s="1340"/>
      <c r="FI41" s="1315"/>
      <c r="FJ41" s="1410"/>
      <c r="FK41" s="1322"/>
      <c r="FL41" s="1429"/>
      <c r="FM41" s="1368" t="s">
        <v>333</v>
      </c>
      <c r="FN41" s="1354" t="s">
        <v>333</v>
      </c>
      <c r="FO41" s="1335"/>
      <c r="FP41" s="1335"/>
      <c r="FQ41" s="1307"/>
      <c r="FR41" s="1307"/>
      <c r="FS41" s="1335"/>
      <c r="FT41" s="1362"/>
      <c r="FU41" s="1307"/>
      <c r="FV41" s="1307"/>
      <c r="FW41" s="1335"/>
      <c r="FX41" s="1340"/>
      <c r="FY41" s="1315"/>
      <c r="FZ41" s="1410"/>
      <c r="GA41" s="1322"/>
      <c r="GB41" s="1429"/>
      <c r="GC41" s="1368" t="s">
        <v>333</v>
      </c>
      <c r="GD41" s="1354" t="s">
        <v>333</v>
      </c>
      <c r="GE41" s="1335"/>
      <c r="GF41" s="1335"/>
      <c r="GG41" s="1307"/>
      <c r="GH41" s="1307"/>
      <c r="GI41" s="1335"/>
      <c r="GJ41" s="1362"/>
      <c r="GK41" s="1307"/>
      <c r="GL41" s="1307"/>
      <c r="GM41" s="1335"/>
      <c r="GN41" s="1340"/>
      <c r="GO41" s="1315"/>
      <c r="GP41" s="1410"/>
      <c r="GQ41" s="1322"/>
      <c r="GR41" s="1429"/>
      <c r="GS41" s="1368" t="s">
        <v>333</v>
      </c>
      <c r="GT41" s="1354" t="s">
        <v>333</v>
      </c>
      <c r="GU41" s="1335"/>
      <c r="GV41" s="1335"/>
      <c r="GW41" s="1307"/>
      <c r="GX41" s="1307"/>
      <c r="GY41" s="1335"/>
      <c r="GZ41" s="1362"/>
      <c r="HA41" s="1307"/>
      <c r="HB41" s="1307"/>
      <c r="HC41" s="1335"/>
      <c r="HD41" s="1340"/>
    </row>
    <row r="42" spans="1:212" s="83" customFormat="1" ht="20" customHeight="1">
      <c r="B42" s="365" t="s">
        <v>105</v>
      </c>
      <c r="C42" s="95"/>
      <c r="D42" s="365"/>
      <c r="E42" s="85">
        <f t="shared" si="56"/>
        <v>5537.0160000000014</v>
      </c>
      <c r="F42" s="849">
        <f t="shared" si="56"/>
        <v>946043.48708812008</v>
      </c>
      <c r="G42" s="85">
        <f t="shared" si="56"/>
        <v>771</v>
      </c>
      <c r="H42" s="850">
        <f t="shared" si="56"/>
        <v>127456</v>
      </c>
      <c r="I42" s="851">
        <f t="shared" si="57"/>
        <v>0.13025848960973138</v>
      </c>
      <c r="J42" s="88">
        <f t="shared" si="58"/>
        <v>0.11475077161647011</v>
      </c>
      <c r="K42" s="89">
        <f t="shared" si="59"/>
        <v>0.13924467619381989</v>
      </c>
      <c r="L42" s="89">
        <f t="shared" si="59"/>
        <v>0.13472530781043049</v>
      </c>
      <c r="M42" s="86">
        <f t="shared" si="60"/>
        <v>1519</v>
      </c>
      <c r="N42" s="86">
        <f t="shared" si="60"/>
        <v>265686</v>
      </c>
      <c r="O42" s="89">
        <f t="shared" si="61"/>
        <v>-0.49242922975641867</v>
      </c>
      <c r="P42" s="314">
        <f t="shared" si="61"/>
        <v>-0.52027581430711445</v>
      </c>
      <c r="Q42" s="86">
        <f t="shared" si="62"/>
        <v>699</v>
      </c>
      <c r="R42" s="86">
        <f t="shared" si="62"/>
        <v>112460</v>
      </c>
      <c r="S42" s="89">
        <f t="shared" si="63"/>
        <v>0.10300429184549356</v>
      </c>
      <c r="T42" s="90">
        <f t="shared" si="63"/>
        <v>0.1333451894006758</v>
      </c>
      <c r="U42" s="91"/>
      <c r="V42" s="849"/>
      <c r="W42" s="85">
        <v>64</v>
      </c>
      <c r="X42" s="850">
        <v>13236</v>
      </c>
      <c r="Y42" s="851">
        <f t="shared" si="21"/>
        <v>3.8484666265784728E-2</v>
      </c>
      <c r="Z42" s="88">
        <f t="shared" si="22"/>
        <v>3.8406228564066676E-2</v>
      </c>
      <c r="AA42" s="89" t="str">
        <f t="shared" si="64"/>
        <v>-</v>
      </c>
      <c r="AB42" s="89" t="str">
        <f t="shared" si="64"/>
        <v>-</v>
      </c>
      <c r="AC42" s="86"/>
      <c r="AD42" s="86"/>
      <c r="AE42" s="89" t="str">
        <f t="shared" si="65"/>
        <v>-</v>
      </c>
      <c r="AF42" s="314" t="str">
        <f t="shared" si="65"/>
        <v>-</v>
      </c>
      <c r="AG42" s="86">
        <v>53</v>
      </c>
      <c r="AH42" s="86">
        <f>AG42*210</f>
        <v>11130</v>
      </c>
      <c r="AI42" s="315">
        <f t="shared" si="66"/>
        <v>0.20754716981132076</v>
      </c>
      <c r="AJ42" s="92">
        <f t="shared" si="66"/>
        <v>0.18921832884097034</v>
      </c>
      <c r="AK42" s="91"/>
      <c r="AL42" s="849"/>
      <c r="AM42" s="85">
        <v>44</v>
      </c>
      <c r="AN42" s="850">
        <v>9700</v>
      </c>
      <c r="AO42" s="851">
        <f t="shared" si="25"/>
        <v>2.4594745667970933E-2</v>
      </c>
      <c r="AP42" s="88">
        <f t="shared" si="26"/>
        <v>2.6549985411193584E-2</v>
      </c>
      <c r="AQ42" s="89" t="str">
        <f t="shared" si="67"/>
        <v>-</v>
      </c>
      <c r="AR42" s="89" t="str">
        <f t="shared" si="67"/>
        <v>-</v>
      </c>
      <c r="AS42" s="86"/>
      <c r="AT42" s="86"/>
      <c r="AU42" s="89" t="str">
        <f t="shared" si="68"/>
        <v>-</v>
      </c>
      <c r="AV42" s="314" t="str">
        <f t="shared" si="68"/>
        <v>-</v>
      </c>
      <c r="AW42" s="86"/>
      <c r="AX42" s="86"/>
      <c r="AY42" s="89" t="str">
        <f t="shared" si="69"/>
        <v>-</v>
      </c>
      <c r="AZ42" s="92" t="str">
        <f t="shared" si="69"/>
        <v>-</v>
      </c>
      <c r="BA42" s="386">
        <v>713.16800000000012</v>
      </c>
      <c r="BB42" s="860">
        <v>121081.55828668381</v>
      </c>
      <c r="BC42" s="380">
        <f>SUM(BC43:BC52)</f>
        <v>170</v>
      </c>
      <c r="BD42" s="861">
        <f>SUM(BD43:BD52)</f>
        <v>27200</v>
      </c>
      <c r="BE42" s="387">
        <f t="shared" si="28"/>
        <v>0.15784586815227483</v>
      </c>
      <c r="BF42" s="377">
        <f t="shared" si="29"/>
        <v>0.1551271814759895</v>
      </c>
      <c r="BG42" s="383">
        <f t="shared" ref="BG42:BH53" si="70">IFERROR(BC42/BA42,"-")</f>
        <v>0.2383730060799138</v>
      </c>
      <c r="BH42" s="383">
        <f t="shared" si="70"/>
        <v>0.22464197178234843</v>
      </c>
      <c r="BI42" s="381">
        <f>SUM(BI43:BI52)</f>
        <v>0</v>
      </c>
      <c r="BJ42" s="381">
        <f>SUM(BJ43:BJ52)</f>
        <v>0</v>
      </c>
      <c r="BK42" s="383" t="str">
        <f t="shared" ref="BK42:BL53" si="71">IFERROR((BC42-BI42)/BI42,"-")</f>
        <v>-</v>
      </c>
      <c r="BL42" s="384" t="str">
        <f t="shared" si="71"/>
        <v>-</v>
      </c>
      <c r="BM42" s="381">
        <v>170</v>
      </c>
      <c r="BN42" s="386">
        <v>27200</v>
      </c>
      <c r="BO42" s="383">
        <f t="shared" ref="BO42:BP53" si="72">IFERROR((BC42-BM42)/BM42,"-")</f>
        <v>0</v>
      </c>
      <c r="BP42" s="388">
        <f t="shared" si="72"/>
        <v>0</v>
      </c>
      <c r="BQ42" s="1264">
        <v>521.5200000000001</v>
      </c>
      <c r="BR42" s="1269">
        <v>91192.313515534959</v>
      </c>
      <c r="BS42" s="1266">
        <f>SUM(BS43:BS52)</f>
        <v>122</v>
      </c>
      <c r="BT42" s="1270">
        <f>SUM(BT43:BT52)</f>
        <v>18300</v>
      </c>
      <c r="BU42" s="1200">
        <f t="shared" si="31"/>
        <v>0.23735408560311283</v>
      </c>
      <c r="BV42" s="1202">
        <f t="shared" si="32"/>
        <v>0.21869024856596558</v>
      </c>
      <c r="BW42" s="1198">
        <f t="shared" ref="BW42:BX53" si="73">IFERROR(BS42/BQ42,"-")</f>
        <v>0.23393158459886482</v>
      </c>
      <c r="BX42" s="1198">
        <f t="shared" si="73"/>
        <v>0.20067480793633474</v>
      </c>
      <c r="BY42" s="1268">
        <f>SUM(BY43:BY52)</f>
        <v>165</v>
      </c>
      <c r="BZ42" s="1268">
        <f>SUM(BZ43:BZ52)</f>
        <v>28859</v>
      </c>
      <c r="CA42" s="1198">
        <f t="shared" ref="CA42:CB53" si="74">IFERROR((BS42-BY42)/BY42,"-")</f>
        <v>-0.26060606060606062</v>
      </c>
      <c r="CB42" s="1199">
        <f t="shared" si="74"/>
        <v>-0.36588239370733566</v>
      </c>
      <c r="CC42" s="1268">
        <v>175</v>
      </c>
      <c r="CD42" s="1268">
        <v>26250</v>
      </c>
      <c r="CE42" s="1198">
        <f t="shared" ref="CE42:CF53" si="75">IFERROR((BS42-CC42)/CC42,"-")</f>
        <v>-0.30285714285714288</v>
      </c>
      <c r="CF42" s="1201">
        <f t="shared" si="75"/>
        <v>-0.30285714285714288</v>
      </c>
      <c r="CG42" s="1385">
        <v>537.63200000000006</v>
      </c>
      <c r="CH42" s="1414">
        <v>90863.994416244794</v>
      </c>
      <c r="CI42" s="1381">
        <v>190</v>
      </c>
      <c r="CJ42" s="1433">
        <v>30060</v>
      </c>
      <c r="CK42" s="1386">
        <v>0.40254237288135591</v>
      </c>
      <c r="CL42" s="1388">
        <v>0.38332058148431525</v>
      </c>
      <c r="CM42" s="1383">
        <v>0.35340158323909288</v>
      </c>
      <c r="CN42" s="1383">
        <v>0.33082410907775184</v>
      </c>
      <c r="CO42" s="1382">
        <v>154</v>
      </c>
      <c r="CP42" s="1382">
        <v>25780</v>
      </c>
      <c r="CQ42" s="1383">
        <v>0.23376623376623376</v>
      </c>
      <c r="CR42" s="1384">
        <v>0.16602017067494182</v>
      </c>
      <c r="CS42" s="1382">
        <v>206</v>
      </c>
      <c r="CT42" s="1382">
        <v>32680</v>
      </c>
      <c r="CU42" s="1383">
        <v>-7.7669902912621352E-2</v>
      </c>
      <c r="CV42" s="1387">
        <v>-8.0171358629130968E-2</v>
      </c>
      <c r="CW42" s="1385">
        <v>244.64800000000002</v>
      </c>
      <c r="CX42" s="1414">
        <v>42558.994628372275</v>
      </c>
      <c r="CY42" s="1381">
        <v>116</v>
      </c>
      <c r="CZ42" s="1433">
        <v>18560</v>
      </c>
      <c r="DA42" s="1386">
        <v>0.38283828382838286</v>
      </c>
      <c r="DB42" s="1388">
        <v>0.39828326180257512</v>
      </c>
      <c r="DC42" s="1383">
        <v>0.47415061639580125</v>
      </c>
      <c r="DD42" s="1383">
        <v>0.43610052732840726</v>
      </c>
      <c r="DE42" s="1382">
        <v>154</v>
      </c>
      <c r="DF42" s="1382">
        <v>26470</v>
      </c>
      <c r="DG42" s="1383">
        <v>-0.24675324675324675</v>
      </c>
      <c r="DH42" s="1384">
        <v>-0.2988288628636192</v>
      </c>
      <c r="DI42" s="1382">
        <v>95</v>
      </c>
      <c r="DJ42" s="1382">
        <v>15200</v>
      </c>
      <c r="DK42" s="1383">
        <v>0.22105263157894736</v>
      </c>
      <c r="DL42" s="1387">
        <v>0.22105263157894736</v>
      </c>
      <c r="DM42" s="1385">
        <v>380.32800000000003</v>
      </c>
      <c r="DN42" s="1414">
        <v>64409.4725299778</v>
      </c>
      <c r="DO42" s="1381">
        <v>65</v>
      </c>
      <c r="DP42" s="1433">
        <v>10400</v>
      </c>
      <c r="DQ42" s="1386">
        <v>0.64356435643564358</v>
      </c>
      <c r="DR42" s="1388">
        <v>0.6227544910179641</v>
      </c>
      <c r="DS42" s="1383">
        <v>0.17090511348099532</v>
      </c>
      <c r="DT42" s="1383">
        <v>0.16146693322413991</v>
      </c>
      <c r="DU42" s="1382">
        <v>90</v>
      </c>
      <c r="DV42" s="1382">
        <v>16300</v>
      </c>
      <c r="DW42" s="1383">
        <v>-0.27777777777777779</v>
      </c>
      <c r="DX42" s="1384">
        <v>-0.3619631901840491</v>
      </c>
      <c r="DY42" s="1382"/>
      <c r="DZ42" s="1382"/>
      <c r="EA42" s="1383" t="s">
        <v>333</v>
      </c>
      <c r="EB42" s="1387" t="s">
        <v>333</v>
      </c>
      <c r="EC42" s="1385">
        <v>463.00800000000004</v>
      </c>
      <c r="ED42" s="1414">
        <v>79027.249042989628</v>
      </c>
      <c r="EE42" s="1381">
        <v>0</v>
      </c>
      <c r="EF42" s="1433">
        <v>0</v>
      </c>
      <c r="EG42" s="1386" t="s">
        <v>333</v>
      </c>
      <c r="EH42" s="1388" t="s">
        <v>333</v>
      </c>
      <c r="EI42" s="1383">
        <v>0</v>
      </c>
      <c r="EJ42" s="1383">
        <v>0</v>
      </c>
      <c r="EK42" s="1382">
        <v>71</v>
      </c>
      <c r="EL42" s="1382">
        <v>12641</v>
      </c>
      <c r="EM42" s="1383">
        <v>-1</v>
      </c>
      <c r="EN42" s="1384">
        <v>-1</v>
      </c>
      <c r="EO42" s="1382"/>
      <c r="EP42" s="1382"/>
      <c r="EQ42" s="1383" t="s">
        <v>333</v>
      </c>
      <c r="ER42" s="1387" t="s">
        <v>333</v>
      </c>
      <c r="ES42" s="1385">
        <v>439.26400000000007</v>
      </c>
      <c r="ET42" s="1414">
        <v>75151.820905599059</v>
      </c>
      <c r="EU42" s="1381">
        <v>0</v>
      </c>
      <c r="EV42" s="1433">
        <v>0</v>
      </c>
      <c r="EW42" s="1386" t="s">
        <v>333</v>
      </c>
      <c r="EX42" s="1388" t="s">
        <v>333</v>
      </c>
      <c r="EY42" s="1383">
        <v>0</v>
      </c>
      <c r="EZ42" s="1383">
        <v>0</v>
      </c>
      <c r="FA42" s="1382">
        <v>199</v>
      </c>
      <c r="FB42" s="1382">
        <v>33640</v>
      </c>
      <c r="FC42" s="1383">
        <v>-1</v>
      </c>
      <c r="FD42" s="1384">
        <v>-1</v>
      </c>
      <c r="FE42" s="1382"/>
      <c r="FF42" s="1382"/>
      <c r="FG42" s="1383" t="s">
        <v>333</v>
      </c>
      <c r="FH42" s="1387" t="s">
        <v>333</v>
      </c>
      <c r="FI42" s="1385">
        <v>524.48800000000006</v>
      </c>
      <c r="FJ42" s="1414">
        <v>85935.840551514819</v>
      </c>
      <c r="FK42" s="1381">
        <v>0</v>
      </c>
      <c r="FL42" s="1433">
        <v>0</v>
      </c>
      <c r="FM42" s="1386" t="s">
        <v>333</v>
      </c>
      <c r="FN42" s="1388" t="s">
        <v>333</v>
      </c>
      <c r="FO42" s="1383">
        <v>0</v>
      </c>
      <c r="FP42" s="1383">
        <v>0</v>
      </c>
      <c r="FQ42" s="1382">
        <v>98</v>
      </c>
      <c r="FR42" s="1382">
        <v>16680</v>
      </c>
      <c r="FS42" s="1383">
        <v>-1</v>
      </c>
      <c r="FT42" s="1384">
        <v>-1</v>
      </c>
      <c r="FU42" s="1382"/>
      <c r="FV42" s="1382"/>
      <c r="FW42" s="1383" t="s">
        <v>333</v>
      </c>
      <c r="FX42" s="1387" t="s">
        <v>333</v>
      </c>
      <c r="FY42" s="1385">
        <v>716.98400000000004</v>
      </c>
      <c r="FZ42" s="1414">
        <v>125472.19485680667</v>
      </c>
      <c r="GA42" s="1381">
        <v>0</v>
      </c>
      <c r="GB42" s="1433">
        <v>0</v>
      </c>
      <c r="GC42" s="1386" t="s">
        <v>333</v>
      </c>
      <c r="GD42" s="1388" t="s">
        <v>333</v>
      </c>
      <c r="GE42" s="1383">
        <v>0</v>
      </c>
      <c r="GF42" s="1383">
        <v>0</v>
      </c>
      <c r="GG42" s="1382">
        <v>313</v>
      </c>
      <c r="GH42" s="1382">
        <v>53330</v>
      </c>
      <c r="GI42" s="1383">
        <v>-1</v>
      </c>
      <c r="GJ42" s="1384">
        <v>-1</v>
      </c>
      <c r="GK42" s="1382"/>
      <c r="GL42" s="1382"/>
      <c r="GM42" s="1383" t="s">
        <v>333</v>
      </c>
      <c r="GN42" s="1387" t="s">
        <v>333</v>
      </c>
      <c r="GO42" s="1385">
        <v>995.97600000000011</v>
      </c>
      <c r="GP42" s="1414">
        <v>170350.04835439636</v>
      </c>
      <c r="GQ42" s="1381">
        <v>0</v>
      </c>
      <c r="GR42" s="1433">
        <v>0</v>
      </c>
      <c r="GS42" s="1386" t="s">
        <v>333</v>
      </c>
      <c r="GT42" s="1388" t="s">
        <v>333</v>
      </c>
      <c r="GU42" s="1383">
        <v>0</v>
      </c>
      <c r="GV42" s="1383">
        <v>0</v>
      </c>
      <c r="GW42" s="1382">
        <v>275</v>
      </c>
      <c r="GX42" s="1382">
        <v>51986</v>
      </c>
      <c r="GY42" s="1383">
        <v>-1</v>
      </c>
      <c r="GZ42" s="1384">
        <v>-1</v>
      </c>
      <c r="HA42" s="1382"/>
      <c r="HB42" s="1382"/>
      <c r="HC42" s="1383" t="s">
        <v>333</v>
      </c>
      <c r="HD42" s="1387" t="s">
        <v>333</v>
      </c>
    </row>
    <row r="43" spans="1:212" s="83" customFormat="1" ht="20" customHeight="1">
      <c r="B43" s="84"/>
      <c r="C43" s="84" t="s">
        <v>115</v>
      </c>
      <c r="E43" s="85">
        <f t="shared" si="56"/>
        <v>0</v>
      </c>
      <c r="F43" s="849">
        <f t="shared" si="56"/>
        <v>0</v>
      </c>
      <c r="G43" s="85">
        <f t="shared" si="56"/>
        <v>157</v>
      </c>
      <c r="H43" s="850">
        <f t="shared" si="56"/>
        <v>25480</v>
      </c>
      <c r="I43" s="851">
        <f t="shared" si="57"/>
        <v>2.6524750802500423E-2</v>
      </c>
      <c r="J43" s="88">
        <f t="shared" si="58"/>
        <v>2.2940070775700309E-2</v>
      </c>
      <c r="K43" s="89" t="str">
        <f t="shared" si="59"/>
        <v>-</v>
      </c>
      <c r="L43" s="89" t="str">
        <f t="shared" si="59"/>
        <v>-</v>
      </c>
      <c r="M43" s="86">
        <f t="shared" si="60"/>
        <v>432</v>
      </c>
      <c r="N43" s="86">
        <f t="shared" si="60"/>
        <v>73854</v>
      </c>
      <c r="O43" s="89">
        <f t="shared" si="61"/>
        <v>-0.63657407407407407</v>
      </c>
      <c r="P43" s="314">
        <f t="shared" si="61"/>
        <v>-0.65499499011563356</v>
      </c>
      <c r="Q43" s="86">
        <f t="shared" si="62"/>
        <v>181</v>
      </c>
      <c r="R43" s="86">
        <f t="shared" si="62"/>
        <v>28770</v>
      </c>
      <c r="S43" s="89">
        <f t="shared" si="63"/>
        <v>-0.13259668508287292</v>
      </c>
      <c r="T43" s="90">
        <f t="shared" si="63"/>
        <v>-0.11435523114355231</v>
      </c>
      <c r="U43" s="91"/>
      <c r="V43" s="849"/>
      <c r="W43" s="85">
        <v>16</v>
      </c>
      <c r="X43" s="850">
        <v>3120</v>
      </c>
      <c r="Y43" s="851">
        <f t="shared" si="21"/>
        <v>9.6211665664461821E-3</v>
      </c>
      <c r="Z43" s="88">
        <f t="shared" si="22"/>
        <v>9.0531454457455449E-3</v>
      </c>
      <c r="AA43" s="89" t="str">
        <f t="shared" si="64"/>
        <v>-</v>
      </c>
      <c r="AB43" s="89" t="str">
        <f t="shared" si="64"/>
        <v>-</v>
      </c>
      <c r="AC43" s="86"/>
      <c r="AD43" s="86"/>
      <c r="AE43" s="89" t="str">
        <f t="shared" si="65"/>
        <v>-</v>
      </c>
      <c r="AF43" s="314" t="str">
        <f t="shared" si="65"/>
        <v>-</v>
      </c>
      <c r="AG43" s="86">
        <v>16</v>
      </c>
      <c r="AH43" s="86">
        <f t="shared" ref="AH43:AH49" si="76">AG43*210</f>
        <v>3360</v>
      </c>
      <c r="AI43" s="315">
        <f t="shared" si="66"/>
        <v>0</v>
      </c>
      <c r="AJ43" s="92">
        <f t="shared" si="66"/>
        <v>-7.1428571428571425E-2</v>
      </c>
      <c r="AK43" s="91"/>
      <c r="AL43" s="849"/>
      <c r="AM43" s="85">
        <v>9</v>
      </c>
      <c r="AN43" s="850">
        <v>1900</v>
      </c>
      <c r="AO43" s="851">
        <f t="shared" si="25"/>
        <v>5.030743432084964E-3</v>
      </c>
      <c r="AP43" s="88">
        <f t="shared" si="26"/>
        <v>5.2005126063162689E-3</v>
      </c>
      <c r="AQ43" s="89" t="str">
        <f t="shared" si="67"/>
        <v>-</v>
      </c>
      <c r="AR43" s="89" t="str">
        <f t="shared" si="67"/>
        <v>-</v>
      </c>
      <c r="AS43" s="86"/>
      <c r="AT43" s="86"/>
      <c r="AU43" s="89" t="str">
        <f t="shared" si="68"/>
        <v>-</v>
      </c>
      <c r="AV43" s="314" t="str">
        <f t="shared" si="68"/>
        <v>-</v>
      </c>
      <c r="AW43" s="86"/>
      <c r="AX43" s="86"/>
      <c r="AY43" s="89" t="str">
        <f t="shared" si="69"/>
        <v>-</v>
      </c>
      <c r="AZ43" s="92" t="str">
        <f t="shared" si="69"/>
        <v>-</v>
      </c>
      <c r="BA43" s="91"/>
      <c r="BB43" s="849"/>
      <c r="BC43" s="85">
        <v>46</v>
      </c>
      <c r="BD43" s="850">
        <f>BC43*160</f>
        <v>7360</v>
      </c>
      <c r="BE43" s="315">
        <f t="shared" si="28"/>
        <v>4.2711234911792018E-2</v>
      </c>
      <c r="BF43" s="93">
        <f t="shared" si="29"/>
        <v>4.1975590281738334E-2</v>
      </c>
      <c r="BG43" s="89" t="str">
        <f t="shared" si="70"/>
        <v>-</v>
      </c>
      <c r="BH43" s="89" t="str">
        <f t="shared" si="70"/>
        <v>-</v>
      </c>
      <c r="BI43" s="86"/>
      <c r="BJ43" s="86"/>
      <c r="BK43" s="89" t="str">
        <f t="shared" si="71"/>
        <v>-</v>
      </c>
      <c r="BL43" s="314" t="str">
        <f t="shared" si="71"/>
        <v>-</v>
      </c>
      <c r="BM43" s="86">
        <v>46</v>
      </c>
      <c r="BN43" s="86">
        <v>7360</v>
      </c>
      <c r="BO43" s="89">
        <f t="shared" si="72"/>
        <v>0</v>
      </c>
      <c r="BP43" s="92">
        <f t="shared" si="72"/>
        <v>0</v>
      </c>
      <c r="BQ43" s="1252"/>
      <c r="BR43" s="1253"/>
      <c r="BS43" s="1254">
        <v>32</v>
      </c>
      <c r="BT43" s="1255">
        <f>BS43*150</f>
        <v>4800</v>
      </c>
      <c r="BU43" s="1189">
        <f t="shared" si="31"/>
        <v>6.2256809338521402E-2</v>
      </c>
      <c r="BV43" s="1173">
        <f t="shared" si="32"/>
        <v>5.736137667304015E-2</v>
      </c>
      <c r="BW43" s="1154" t="str">
        <f t="shared" si="73"/>
        <v>-</v>
      </c>
      <c r="BX43" s="1154" t="str">
        <f t="shared" si="73"/>
        <v>-</v>
      </c>
      <c r="BY43" s="1256">
        <v>67</v>
      </c>
      <c r="BZ43" s="1256">
        <v>12089</v>
      </c>
      <c r="CA43" s="1154">
        <f t="shared" si="74"/>
        <v>-0.52238805970149249</v>
      </c>
      <c r="CB43" s="1181">
        <f t="shared" si="74"/>
        <v>-0.60294482587476217</v>
      </c>
      <c r="CC43" s="1256">
        <v>71</v>
      </c>
      <c r="CD43" s="1256">
        <v>10650</v>
      </c>
      <c r="CE43" s="1154">
        <f t="shared" si="75"/>
        <v>-0.54929577464788737</v>
      </c>
      <c r="CF43" s="1159">
        <f t="shared" si="75"/>
        <v>-0.54929577464788737</v>
      </c>
      <c r="CG43" s="1315"/>
      <c r="CH43" s="1410"/>
      <c r="CI43" s="1322">
        <v>34</v>
      </c>
      <c r="CJ43" s="1429">
        <v>5100</v>
      </c>
      <c r="CK43" s="1368">
        <v>7.2033898305084748E-2</v>
      </c>
      <c r="CL43" s="1354">
        <v>6.5034429992348888E-2</v>
      </c>
      <c r="CM43" s="1335" t="s">
        <v>333</v>
      </c>
      <c r="CN43" s="1335" t="s">
        <v>333</v>
      </c>
      <c r="CO43" s="1307">
        <v>84</v>
      </c>
      <c r="CP43" s="1307">
        <v>13480</v>
      </c>
      <c r="CQ43" s="1335">
        <v>-0.59523809523809523</v>
      </c>
      <c r="CR43" s="1362">
        <v>-0.62166172106824924</v>
      </c>
      <c r="CS43" s="1307">
        <v>28</v>
      </c>
      <c r="CT43" s="1307">
        <v>4200</v>
      </c>
      <c r="CU43" s="1335">
        <v>0.21428571428571427</v>
      </c>
      <c r="CV43" s="1340">
        <v>0.21428571428571427</v>
      </c>
      <c r="CW43" s="1315"/>
      <c r="CX43" s="1410"/>
      <c r="CY43" s="1322">
        <v>20</v>
      </c>
      <c r="CZ43" s="1429">
        <v>3200</v>
      </c>
      <c r="DA43" s="1368">
        <v>6.6006600660066E-2</v>
      </c>
      <c r="DB43" s="1354">
        <v>6.8669527896995708E-2</v>
      </c>
      <c r="DC43" s="1335" t="s">
        <v>333</v>
      </c>
      <c r="DD43" s="1335" t="s">
        <v>333</v>
      </c>
      <c r="DE43" s="1307">
        <v>60</v>
      </c>
      <c r="DF43" s="1307">
        <v>9640</v>
      </c>
      <c r="DG43" s="1335">
        <v>-0.66666666666666663</v>
      </c>
      <c r="DH43" s="1362">
        <v>-0.66804979253112029</v>
      </c>
      <c r="DI43" s="1307">
        <v>20</v>
      </c>
      <c r="DJ43" s="1307">
        <v>3200</v>
      </c>
      <c r="DK43" s="1335">
        <v>0</v>
      </c>
      <c r="DL43" s="1340">
        <v>0</v>
      </c>
      <c r="DM43" s="1315"/>
      <c r="DN43" s="1410"/>
      <c r="DO43" s="1322"/>
      <c r="DP43" s="1429">
        <v>0</v>
      </c>
      <c r="DQ43" s="1368">
        <v>0</v>
      </c>
      <c r="DR43" s="1354">
        <v>0</v>
      </c>
      <c r="DS43" s="1335" t="s">
        <v>333</v>
      </c>
      <c r="DT43" s="1335" t="s">
        <v>333</v>
      </c>
      <c r="DU43" s="1307">
        <v>20</v>
      </c>
      <c r="DV43" s="1307">
        <v>3640</v>
      </c>
      <c r="DW43" s="1335">
        <v>-1</v>
      </c>
      <c r="DX43" s="1362">
        <v>-1</v>
      </c>
      <c r="DY43" s="1307"/>
      <c r="DZ43" s="1307"/>
      <c r="EA43" s="1335" t="s">
        <v>333</v>
      </c>
      <c r="EB43" s="1340" t="s">
        <v>333</v>
      </c>
      <c r="EC43" s="1315"/>
      <c r="ED43" s="1410"/>
      <c r="EE43" s="1322"/>
      <c r="EF43" s="1429"/>
      <c r="EG43" s="1368" t="s">
        <v>333</v>
      </c>
      <c r="EH43" s="1354" t="s">
        <v>333</v>
      </c>
      <c r="EI43" s="1335" t="s">
        <v>333</v>
      </c>
      <c r="EJ43" s="1335" t="s">
        <v>333</v>
      </c>
      <c r="EK43" s="1307">
        <v>14</v>
      </c>
      <c r="EL43" s="1307">
        <v>2430</v>
      </c>
      <c r="EM43" s="1335">
        <v>-1</v>
      </c>
      <c r="EN43" s="1362">
        <v>-1</v>
      </c>
      <c r="EO43" s="1307"/>
      <c r="EP43" s="1307"/>
      <c r="EQ43" s="1335" t="s">
        <v>333</v>
      </c>
      <c r="ER43" s="1340" t="s">
        <v>333</v>
      </c>
      <c r="ES43" s="1315"/>
      <c r="ET43" s="1410"/>
      <c r="EU43" s="1322"/>
      <c r="EV43" s="1429"/>
      <c r="EW43" s="1368" t="s">
        <v>333</v>
      </c>
      <c r="EX43" s="1354" t="s">
        <v>333</v>
      </c>
      <c r="EY43" s="1335" t="s">
        <v>333</v>
      </c>
      <c r="EZ43" s="1335" t="s">
        <v>333</v>
      </c>
      <c r="FA43" s="1307">
        <v>62</v>
      </c>
      <c r="FB43" s="1307">
        <v>10000</v>
      </c>
      <c r="FC43" s="1335">
        <v>-1</v>
      </c>
      <c r="FD43" s="1362">
        <v>-1</v>
      </c>
      <c r="FE43" s="1307"/>
      <c r="FF43" s="1307"/>
      <c r="FG43" s="1335" t="s">
        <v>333</v>
      </c>
      <c r="FH43" s="1340" t="s">
        <v>333</v>
      </c>
      <c r="FI43" s="1315"/>
      <c r="FJ43" s="1410"/>
      <c r="FK43" s="1322"/>
      <c r="FL43" s="1429"/>
      <c r="FM43" s="1368" t="s">
        <v>333</v>
      </c>
      <c r="FN43" s="1354" t="s">
        <v>333</v>
      </c>
      <c r="FO43" s="1335" t="s">
        <v>333</v>
      </c>
      <c r="FP43" s="1335" t="s">
        <v>333</v>
      </c>
      <c r="FQ43" s="1307">
        <v>31</v>
      </c>
      <c r="FR43" s="1307">
        <v>4870</v>
      </c>
      <c r="FS43" s="1335">
        <v>-1</v>
      </c>
      <c r="FT43" s="1362">
        <v>-1</v>
      </c>
      <c r="FU43" s="1307"/>
      <c r="FV43" s="1307"/>
      <c r="FW43" s="1335" t="s">
        <v>333</v>
      </c>
      <c r="FX43" s="1340" t="s">
        <v>333</v>
      </c>
      <c r="FY43" s="1315"/>
      <c r="FZ43" s="1410"/>
      <c r="GA43" s="1322"/>
      <c r="GB43" s="1429"/>
      <c r="GC43" s="1368" t="s">
        <v>333</v>
      </c>
      <c r="GD43" s="1354" t="s">
        <v>333</v>
      </c>
      <c r="GE43" s="1335" t="s">
        <v>333</v>
      </c>
      <c r="GF43" s="1335" t="s">
        <v>333</v>
      </c>
      <c r="GG43" s="1307">
        <v>34</v>
      </c>
      <c r="GH43" s="1307">
        <v>5690</v>
      </c>
      <c r="GI43" s="1335">
        <v>-1</v>
      </c>
      <c r="GJ43" s="1362">
        <v>-1</v>
      </c>
      <c r="GK43" s="1307"/>
      <c r="GL43" s="1307"/>
      <c r="GM43" s="1335" t="s">
        <v>333</v>
      </c>
      <c r="GN43" s="1340" t="s">
        <v>333</v>
      </c>
      <c r="GO43" s="1315"/>
      <c r="GP43" s="1410"/>
      <c r="GQ43" s="1322"/>
      <c r="GR43" s="1429"/>
      <c r="GS43" s="1368" t="s">
        <v>333</v>
      </c>
      <c r="GT43" s="1354" t="s">
        <v>333</v>
      </c>
      <c r="GU43" s="1335" t="s">
        <v>333</v>
      </c>
      <c r="GV43" s="1335" t="s">
        <v>333</v>
      </c>
      <c r="GW43" s="1307">
        <v>60</v>
      </c>
      <c r="GX43" s="1307">
        <v>12015</v>
      </c>
      <c r="GY43" s="1335">
        <v>-1</v>
      </c>
      <c r="GZ43" s="1362">
        <v>-1</v>
      </c>
      <c r="HA43" s="1307"/>
      <c r="HB43" s="1307"/>
      <c r="HC43" s="1335" t="s">
        <v>333</v>
      </c>
      <c r="HD43" s="1340" t="s">
        <v>333</v>
      </c>
    </row>
    <row r="44" spans="1:212" s="83" customFormat="1" ht="20" customHeight="1">
      <c r="B44" s="84"/>
      <c r="C44" s="84" t="s">
        <v>116</v>
      </c>
      <c r="E44" s="85">
        <f t="shared" si="56"/>
        <v>0</v>
      </c>
      <c r="F44" s="849">
        <f t="shared" si="56"/>
        <v>0</v>
      </c>
      <c r="G44" s="85">
        <f t="shared" si="56"/>
        <v>97</v>
      </c>
      <c r="H44" s="850">
        <f t="shared" si="56"/>
        <v>18530</v>
      </c>
      <c r="I44" s="851">
        <f t="shared" si="57"/>
        <v>1.6387903362054403E-2</v>
      </c>
      <c r="J44" s="88">
        <f t="shared" si="58"/>
        <v>1.6682869367100735E-2</v>
      </c>
      <c r="K44" s="89" t="str">
        <f t="shared" si="59"/>
        <v>-</v>
      </c>
      <c r="L44" s="89" t="str">
        <f t="shared" si="59"/>
        <v>-</v>
      </c>
      <c r="M44" s="86">
        <f t="shared" si="60"/>
        <v>81</v>
      </c>
      <c r="N44" s="86">
        <f t="shared" si="60"/>
        <v>15111</v>
      </c>
      <c r="O44" s="89">
        <f t="shared" si="61"/>
        <v>0.19753086419753085</v>
      </c>
      <c r="P44" s="314">
        <f t="shared" si="61"/>
        <v>0.22625901661041625</v>
      </c>
      <c r="Q44" s="86">
        <f t="shared" si="62"/>
        <v>96</v>
      </c>
      <c r="R44" s="86">
        <f t="shared" si="62"/>
        <v>16730</v>
      </c>
      <c r="S44" s="89">
        <f t="shared" si="63"/>
        <v>1.0416666666666666E-2</v>
      </c>
      <c r="T44" s="90">
        <f t="shared" si="63"/>
        <v>0.10759115361625822</v>
      </c>
      <c r="U44" s="91"/>
      <c r="V44" s="849"/>
      <c r="W44" s="85">
        <v>27</v>
      </c>
      <c r="X44" s="850">
        <v>6000</v>
      </c>
      <c r="Y44" s="851">
        <f t="shared" si="21"/>
        <v>1.6235718580877932E-2</v>
      </c>
      <c r="Z44" s="88">
        <f t="shared" si="22"/>
        <v>1.7409895087972201E-2</v>
      </c>
      <c r="AA44" s="89" t="str">
        <f t="shared" si="64"/>
        <v>-</v>
      </c>
      <c r="AB44" s="89" t="str">
        <f t="shared" si="64"/>
        <v>-</v>
      </c>
      <c r="AC44" s="86"/>
      <c r="AD44" s="86"/>
      <c r="AE44" s="89" t="str">
        <f t="shared" si="65"/>
        <v>-</v>
      </c>
      <c r="AF44" s="314" t="str">
        <f t="shared" si="65"/>
        <v>-</v>
      </c>
      <c r="AG44" s="86">
        <v>28</v>
      </c>
      <c r="AH44" s="86">
        <f t="shared" si="76"/>
        <v>5880</v>
      </c>
      <c r="AI44" s="315">
        <f t="shared" si="66"/>
        <v>-3.5714285714285712E-2</v>
      </c>
      <c r="AJ44" s="92">
        <f t="shared" si="66"/>
        <v>2.0408163265306121E-2</v>
      </c>
      <c r="AK44" s="91"/>
      <c r="AL44" s="849"/>
      <c r="AM44" s="85">
        <v>18</v>
      </c>
      <c r="AN44" s="850">
        <v>4240</v>
      </c>
      <c r="AO44" s="851">
        <f t="shared" si="25"/>
        <v>1.0061486864169928E-2</v>
      </c>
      <c r="AP44" s="88">
        <f t="shared" si="26"/>
        <v>1.1605354447779465E-2</v>
      </c>
      <c r="AQ44" s="89" t="str">
        <f t="shared" si="67"/>
        <v>-</v>
      </c>
      <c r="AR44" s="89" t="str">
        <f t="shared" si="67"/>
        <v>-</v>
      </c>
      <c r="AS44" s="86"/>
      <c r="AT44" s="86"/>
      <c r="AU44" s="89" t="str">
        <f t="shared" si="68"/>
        <v>-</v>
      </c>
      <c r="AV44" s="314" t="str">
        <f t="shared" si="68"/>
        <v>-</v>
      </c>
      <c r="AW44" s="86"/>
      <c r="AX44" s="86"/>
      <c r="AY44" s="89" t="str">
        <f t="shared" si="69"/>
        <v>-</v>
      </c>
      <c r="AZ44" s="92" t="str">
        <f t="shared" si="69"/>
        <v>-</v>
      </c>
      <c r="BA44" s="91"/>
      <c r="BB44" s="849"/>
      <c r="BC44" s="85">
        <v>13</v>
      </c>
      <c r="BD44" s="850">
        <f t="shared" ref="BD44:BD52" si="77">BC44*160</f>
        <v>2080</v>
      </c>
      <c r="BE44" s="315">
        <f t="shared" si="28"/>
        <v>1.2070566388115135E-2</v>
      </c>
      <c r="BF44" s="93">
        <f t="shared" si="29"/>
        <v>1.1862666818752138E-2</v>
      </c>
      <c r="BG44" s="89" t="str">
        <f t="shared" si="70"/>
        <v>-</v>
      </c>
      <c r="BH44" s="89" t="str">
        <f t="shared" si="70"/>
        <v>-</v>
      </c>
      <c r="BI44" s="86"/>
      <c r="BJ44" s="86"/>
      <c r="BK44" s="89" t="str">
        <f t="shared" si="71"/>
        <v>-</v>
      </c>
      <c r="BL44" s="314" t="str">
        <f t="shared" si="71"/>
        <v>-</v>
      </c>
      <c r="BM44" s="86">
        <v>13</v>
      </c>
      <c r="BN44" s="86">
        <v>2080</v>
      </c>
      <c r="BO44" s="89">
        <f t="shared" si="72"/>
        <v>0</v>
      </c>
      <c r="BP44" s="92">
        <f t="shared" si="72"/>
        <v>0</v>
      </c>
      <c r="BQ44" s="1252"/>
      <c r="BR44" s="1253"/>
      <c r="BS44" s="1254">
        <v>3</v>
      </c>
      <c r="BT44" s="1255">
        <f t="shared" ref="BT44:BT52" si="78">BS44*150</f>
        <v>450</v>
      </c>
      <c r="BU44" s="1189">
        <f t="shared" si="31"/>
        <v>5.8365758754863814E-3</v>
      </c>
      <c r="BV44" s="1173">
        <f t="shared" si="32"/>
        <v>5.3776290630975143E-3</v>
      </c>
      <c r="BW44" s="1154" t="str">
        <f t="shared" si="73"/>
        <v>-</v>
      </c>
      <c r="BX44" s="1154" t="str">
        <f t="shared" si="73"/>
        <v>-</v>
      </c>
      <c r="BY44" s="1256">
        <v>6</v>
      </c>
      <c r="BZ44" s="1256">
        <v>936</v>
      </c>
      <c r="CA44" s="1154">
        <f t="shared" si="74"/>
        <v>-0.5</v>
      </c>
      <c r="CB44" s="1181">
        <f t="shared" si="74"/>
        <v>-0.51923076923076927</v>
      </c>
      <c r="CC44" s="1256">
        <v>3</v>
      </c>
      <c r="CD44" s="1256">
        <v>450</v>
      </c>
      <c r="CE44" s="1154">
        <f t="shared" si="75"/>
        <v>0</v>
      </c>
      <c r="CF44" s="1159">
        <f t="shared" si="75"/>
        <v>0</v>
      </c>
      <c r="CG44" s="1315"/>
      <c r="CH44" s="1410"/>
      <c r="CI44" s="1322">
        <v>24</v>
      </c>
      <c r="CJ44" s="1429">
        <v>3840</v>
      </c>
      <c r="CK44" s="1368">
        <v>5.0847457627118647E-2</v>
      </c>
      <c r="CL44" s="1354">
        <v>4.8967100229533281E-2</v>
      </c>
      <c r="CM44" s="1335" t="s">
        <v>333</v>
      </c>
      <c r="CN44" s="1335" t="s">
        <v>333</v>
      </c>
      <c r="CO44" s="1307"/>
      <c r="CP44" s="1307"/>
      <c r="CQ44" s="1335" t="s">
        <v>333</v>
      </c>
      <c r="CR44" s="1362" t="s">
        <v>333</v>
      </c>
      <c r="CS44" s="1307">
        <v>48</v>
      </c>
      <c r="CT44" s="1307">
        <v>7680</v>
      </c>
      <c r="CU44" s="1335">
        <v>-0.5</v>
      </c>
      <c r="CV44" s="1340">
        <v>-0.5</v>
      </c>
      <c r="CW44" s="1315"/>
      <c r="CX44" s="1410"/>
      <c r="CY44" s="1322">
        <v>4</v>
      </c>
      <c r="CZ44" s="1429">
        <v>640</v>
      </c>
      <c r="DA44" s="1368">
        <v>1.3201320132013201E-2</v>
      </c>
      <c r="DB44" s="1354">
        <v>1.3733905579399141E-2</v>
      </c>
      <c r="DC44" s="1335" t="s">
        <v>333</v>
      </c>
      <c r="DD44" s="1335" t="s">
        <v>333</v>
      </c>
      <c r="DE44" s="1307">
        <v>4</v>
      </c>
      <c r="DF44" s="1307">
        <v>760</v>
      </c>
      <c r="DG44" s="1335">
        <v>0</v>
      </c>
      <c r="DH44" s="1362">
        <v>-0.15789473684210525</v>
      </c>
      <c r="DI44" s="1307">
        <v>4</v>
      </c>
      <c r="DJ44" s="1307">
        <v>640</v>
      </c>
      <c r="DK44" s="1335">
        <v>0</v>
      </c>
      <c r="DL44" s="1340">
        <v>0</v>
      </c>
      <c r="DM44" s="1315"/>
      <c r="DN44" s="1410"/>
      <c r="DO44" s="1322">
        <v>8</v>
      </c>
      <c r="DP44" s="1429">
        <v>1280</v>
      </c>
      <c r="DQ44" s="1368">
        <v>7.9207920792079209E-2</v>
      </c>
      <c r="DR44" s="1354">
        <v>7.6646706586826346E-2</v>
      </c>
      <c r="DS44" s="1335" t="s">
        <v>333</v>
      </c>
      <c r="DT44" s="1335" t="s">
        <v>333</v>
      </c>
      <c r="DU44" s="1307">
        <v>4</v>
      </c>
      <c r="DV44" s="1307">
        <v>760</v>
      </c>
      <c r="DW44" s="1335">
        <v>1</v>
      </c>
      <c r="DX44" s="1362">
        <v>0.68421052631578949</v>
      </c>
      <c r="DY44" s="1307"/>
      <c r="DZ44" s="1307"/>
      <c r="EA44" s="1335" t="s">
        <v>333</v>
      </c>
      <c r="EB44" s="1340" t="s">
        <v>333</v>
      </c>
      <c r="EC44" s="1315"/>
      <c r="ED44" s="1410"/>
      <c r="EE44" s="1322"/>
      <c r="EF44" s="1429"/>
      <c r="EG44" s="1368" t="s">
        <v>333</v>
      </c>
      <c r="EH44" s="1354" t="s">
        <v>333</v>
      </c>
      <c r="EI44" s="1335" t="s">
        <v>333</v>
      </c>
      <c r="EJ44" s="1335" t="s">
        <v>333</v>
      </c>
      <c r="EK44" s="1307"/>
      <c r="EL44" s="1307"/>
      <c r="EM44" s="1335" t="s">
        <v>333</v>
      </c>
      <c r="EN44" s="1362" t="s">
        <v>333</v>
      </c>
      <c r="EO44" s="1307"/>
      <c r="EP44" s="1307"/>
      <c r="EQ44" s="1335" t="s">
        <v>333</v>
      </c>
      <c r="ER44" s="1340" t="s">
        <v>333</v>
      </c>
      <c r="ES44" s="1315"/>
      <c r="ET44" s="1410"/>
      <c r="EU44" s="1322"/>
      <c r="EV44" s="1429"/>
      <c r="EW44" s="1368" t="s">
        <v>333</v>
      </c>
      <c r="EX44" s="1354" t="s">
        <v>333</v>
      </c>
      <c r="EY44" s="1335" t="s">
        <v>333</v>
      </c>
      <c r="EZ44" s="1335" t="s">
        <v>333</v>
      </c>
      <c r="FA44" s="1307"/>
      <c r="FB44" s="1307"/>
      <c r="FC44" s="1335" t="s">
        <v>333</v>
      </c>
      <c r="FD44" s="1362" t="s">
        <v>333</v>
      </c>
      <c r="FE44" s="1307"/>
      <c r="FF44" s="1307"/>
      <c r="FG44" s="1335" t="s">
        <v>333</v>
      </c>
      <c r="FH44" s="1340" t="s">
        <v>333</v>
      </c>
      <c r="FI44" s="1315"/>
      <c r="FJ44" s="1410"/>
      <c r="FK44" s="1322"/>
      <c r="FL44" s="1429"/>
      <c r="FM44" s="1368" t="s">
        <v>333</v>
      </c>
      <c r="FN44" s="1354" t="s">
        <v>333</v>
      </c>
      <c r="FO44" s="1335" t="s">
        <v>333</v>
      </c>
      <c r="FP44" s="1335" t="s">
        <v>333</v>
      </c>
      <c r="FQ44" s="1307"/>
      <c r="FR44" s="1307"/>
      <c r="FS44" s="1335" t="s">
        <v>333</v>
      </c>
      <c r="FT44" s="1362" t="s">
        <v>333</v>
      </c>
      <c r="FU44" s="1307"/>
      <c r="FV44" s="1307"/>
      <c r="FW44" s="1335" t="s">
        <v>333</v>
      </c>
      <c r="FX44" s="1340" t="s">
        <v>333</v>
      </c>
      <c r="FY44" s="1315"/>
      <c r="FZ44" s="1410"/>
      <c r="GA44" s="1322"/>
      <c r="GB44" s="1429"/>
      <c r="GC44" s="1368" t="s">
        <v>333</v>
      </c>
      <c r="GD44" s="1354" t="s">
        <v>333</v>
      </c>
      <c r="GE44" s="1335" t="s">
        <v>333</v>
      </c>
      <c r="GF44" s="1335" t="s">
        <v>333</v>
      </c>
      <c r="GG44" s="1307">
        <v>56</v>
      </c>
      <c r="GH44" s="1307">
        <v>10490</v>
      </c>
      <c r="GI44" s="1335">
        <v>-1</v>
      </c>
      <c r="GJ44" s="1362">
        <v>-1</v>
      </c>
      <c r="GK44" s="1307"/>
      <c r="GL44" s="1307"/>
      <c r="GM44" s="1335" t="s">
        <v>333</v>
      </c>
      <c r="GN44" s="1340" t="s">
        <v>333</v>
      </c>
      <c r="GO44" s="1315"/>
      <c r="GP44" s="1410"/>
      <c r="GQ44" s="1322"/>
      <c r="GR44" s="1429"/>
      <c r="GS44" s="1368" t="s">
        <v>333</v>
      </c>
      <c r="GT44" s="1354" t="s">
        <v>333</v>
      </c>
      <c r="GU44" s="1335" t="s">
        <v>333</v>
      </c>
      <c r="GV44" s="1335" t="s">
        <v>333</v>
      </c>
      <c r="GW44" s="1307">
        <v>11</v>
      </c>
      <c r="GX44" s="1307">
        <v>2165</v>
      </c>
      <c r="GY44" s="1335">
        <v>-1</v>
      </c>
      <c r="GZ44" s="1362">
        <v>-1</v>
      </c>
      <c r="HA44" s="1307"/>
      <c r="HB44" s="1307"/>
      <c r="HC44" s="1335" t="s">
        <v>333</v>
      </c>
      <c r="HD44" s="1340" t="s">
        <v>333</v>
      </c>
    </row>
    <row r="45" spans="1:212" s="83" customFormat="1" ht="20" customHeight="1">
      <c r="B45" s="84"/>
      <c r="C45" s="84" t="s">
        <v>117</v>
      </c>
      <c r="E45" s="85">
        <f t="shared" si="56"/>
        <v>0</v>
      </c>
      <c r="F45" s="849">
        <f t="shared" si="56"/>
        <v>0</v>
      </c>
      <c r="G45" s="85">
        <f t="shared" si="56"/>
        <v>201</v>
      </c>
      <c r="H45" s="850">
        <f t="shared" si="56"/>
        <v>44280</v>
      </c>
      <c r="I45" s="851">
        <f t="shared" si="57"/>
        <v>3.3958438925494168E-2</v>
      </c>
      <c r="J45" s="88">
        <f t="shared" si="58"/>
        <v>3.9866025665149511E-2</v>
      </c>
      <c r="K45" s="89" t="str">
        <f t="shared" si="59"/>
        <v>-</v>
      </c>
      <c r="L45" s="89" t="str">
        <f t="shared" si="59"/>
        <v>-</v>
      </c>
      <c r="M45" s="86">
        <f t="shared" si="60"/>
        <v>105</v>
      </c>
      <c r="N45" s="86">
        <f t="shared" si="60"/>
        <v>18337</v>
      </c>
      <c r="O45" s="89">
        <f t="shared" si="61"/>
        <v>0.91428571428571426</v>
      </c>
      <c r="P45" s="314">
        <f t="shared" si="61"/>
        <v>1.4147897693188636</v>
      </c>
      <c r="Q45" s="86">
        <f t="shared" si="62"/>
        <v>154</v>
      </c>
      <c r="R45" s="86">
        <f t="shared" si="62"/>
        <v>31610</v>
      </c>
      <c r="S45" s="89">
        <f t="shared" si="63"/>
        <v>0.30519480519480519</v>
      </c>
      <c r="T45" s="90">
        <f t="shared" si="63"/>
        <v>0.40082252451755773</v>
      </c>
      <c r="U45" s="91"/>
      <c r="V45" s="849"/>
      <c r="W45" s="85">
        <v>148</v>
      </c>
      <c r="X45" s="850">
        <v>33170</v>
      </c>
      <c r="Y45" s="851">
        <f t="shared" si="21"/>
        <v>8.8995790739627184E-2</v>
      </c>
      <c r="Z45" s="88">
        <f t="shared" si="22"/>
        <v>9.6247703344672988E-2</v>
      </c>
      <c r="AA45" s="89" t="str">
        <f t="shared" si="64"/>
        <v>-</v>
      </c>
      <c r="AB45" s="89" t="str">
        <f t="shared" si="64"/>
        <v>-</v>
      </c>
      <c r="AC45" s="86"/>
      <c r="AD45" s="86"/>
      <c r="AE45" s="89" t="str">
        <f t="shared" si="65"/>
        <v>-</v>
      </c>
      <c r="AF45" s="314" t="str">
        <f t="shared" si="65"/>
        <v>-</v>
      </c>
      <c r="AG45" s="86">
        <v>140</v>
      </c>
      <c r="AH45" s="86">
        <f t="shared" si="76"/>
        <v>29400</v>
      </c>
      <c r="AI45" s="315">
        <f t="shared" si="66"/>
        <v>5.7142857142857141E-2</v>
      </c>
      <c r="AJ45" s="92">
        <f t="shared" si="66"/>
        <v>0.1282312925170068</v>
      </c>
      <c r="AK45" s="91"/>
      <c r="AL45" s="849"/>
      <c r="AM45" s="85">
        <v>39</v>
      </c>
      <c r="AN45" s="850">
        <v>8900</v>
      </c>
      <c r="AO45" s="851">
        <f t="shared" si="25"/>
        <v>2.1799888205701508E-2</v>
      </c>
      <c r="AP45" s="88">
        <f t="shared" si="26"/>
        <v>2.4360295892744629E-2</v>
      </c>
      <c r="AQ45" s="89" t="str">
        <f t="shared" si="67"/>
        <v>-</v>
      </c>
      <c r="AR45" s="89" t="str">
        <f t="shared" si="67"/>
        <v>-</v>
      </c>
      <c r="AS45" s="86"/>
      <c r="AT45" s="86"/>
      <c r="AU45" s="89" t="str">
        <f t="shared" si="68"/>
        <v>-</v>
      </c>
      <c r="AV45" s="314" t="str">
        <f t="shared" si="68"/>
        <v>-</v>
      </c>
      <c r="AW45" s="86"/>
      <c r="AX45" s="86"/>
      <c r="AY45" s="89" t="str">
        <f t="shared" si="69"/>
        <v>-</v>
      </c>
      <c r="AZ45" s="92" t="str">
        <f t="shared" si="69"/>
        <v>-</v>
      </c>
      <c r="BA45" s="91"/>
      <c r="BB45" s="849"/>
      <c r="BC45" s="85">
        <v>11</v>
      </c>
      <c r="BD45" s="850">
        <f t="shared" si="77"/>
        <v>1760</v>
      </c>
      <c r="BE45" s="315">
        <f t="shared" si="28"/>
        <v>1.021355617455896E-2</v>
      </c>
      <c r="BF45" s="93">
        <f t="shared" si="29"/>
        <v>1.0037641154328732E-2</v>
      </c>
      <c r="BG45" s="89" t="str">
        <f t="shared" si="70"/>
        <v>-</v>
      </c>
      <c r="BH45" s="89" t="str">
        <f t="shared" si="70"/>
        <v>-</v>
      </c>
      <c r="BI45" s="86"/>
      <c r="BJ45" s="86"/>
      <c r="BK45" s="89" t="str">
        <f t="shared" si="71"/>
        <v>-</v>
      </c>
      <c r="BL45" s="314" t="str">
        <f t="shared" si="71"/>
        <v>-</v>
      </c>
      <c r="BM45" s="86">
        <v>11</v>
      </c>
      <c r="BN45" s="86">
        <v>1760</v>
      </c>
      <c r="BO45" s="89">
        <f t="shared" si="72"/>
        <v>0</v>
      </c>
      <c r="BP45" s="92">
        <f t="shared" si="72"/>
        <v>0</v>
      </c>
      <c r="BQ45" s="1252"/>
      <c r="BR45" s="1253"/>
      <c r="BS45" s="1254">
        <v>3</v>
      </c>
      <c r="BT45" s="1255">
        <f t="shared" si="78"/>
        <v>450</v>
      </c>
      <c r="BU45" s="1189">
        <f t="shared" si="31"/>
        <v>5.8365758754863814E-3</v>
      </c>
      <c r="BV45" s="1173">
        <f t="shared" si="32"/>
        <v>5.3776290630975143E-3</v>
      </c>
      <c r="BW45" s="1154" t="str">
        <f t="shared" si="73"/>
        <v>-</v>
      </c>
      <c r="BX45" s="1154" t="str">
        <f t="shared" si="73"/>
        <v>-</v>
      </c>
      <c r="BY45" s="1256">
        <v>15</v>
      </c>
      <c r="BZ45" s="1256">
        <v>2217</v>
      </c>
      <c r="CA45" s="1154">
        <f t="shared" si="74"/>
        <v>-0.8</v>
      </c>
      <c r="CB45" s="1181">
        <f t="shared" si="74"/>
        <v>-0.79702300405953996</v>
      </c>
      <c r="CC45" s="1256">
        <v>3</v>
      </c>
      <c r="CD45" s="1256">
        <v>450</v>
      </c>
      <c r="CE45" s="1154">
        <f t="shared" si="75"/>
        <v>0</v>
      </c>
      <c r="CF45" s="1159">
        <f t="shared" si="75"/>
        <v>0</v>
      </c>
      <c r="CG45" s="1315"/>
      <c r="CH45" s="1410"/>
      <c r="CI45" s="1322"/>
      <c r="CJ45" s="1429">
        <v>0</v>
      </c>
      <c r="CK45" s="1368">
        <v>0</v>
      </c>
      <c r="CL45" s="1354">
        <v>0</v>
      </c>
      <c r="CM45" s="1335" t="s">
        <v>333</v>
      </c>
      <c r="CN45" s="1335" t="s">
        <v>333</v>
      </c>
      <c r="CO45" s="1307">
        <v>4</v>
      </c>
      <c r="CP45" s="1307">
        <v>600</v>
      </c>
      <c r="CQ45" s="1335">
        <v>-1</v>
      </c>
      <c r="CR45" s="1362">
        <v>-1</v>
      </c>
      <c r="CS45" s="1307"/>
      <c r="CT45" s="1307">
        <v>0</v>
      </c>
      <c r="CU45" s="1335" t="s">
        <v>333</v>
      </c>
      <c r="CV45" s="1340" t="s">
        <v>333</v>
      </c>
      <c r="CW45" s="1315"/>
      <c r="CX45" s="1410"/>
      <c r="CY45" s="1322"/>
      <c r="CZ45" s="1429">
        <v>0</v>
      </c>
      <c r="DA45" s="1368">
        <v>0</v>
      </c>
      <c r="DB45" s="1354">
        <v>0</v>
      </c>
      <c r="DC45" s="1335" t="s">
        <v>333</v>
      </c>
      <c r="DD45" s="1335" t="s">
        <v>333</v>
      </c>
      <c r="DE45" s="1307">
        <v>24</v>
      </c>
      <c r="DF45" s="1307">
        <v>4240</v>
      </c>
      <c r="DG45" s="1335">
        <v>-1</v>
      </c>
      <c r="DH45" s="1362">
        <v>-1</v>
      </c>
      <c r="DI45" s="1307"/>
      <c r="DJ45" s="1307">
        <v>0</v>
      </c>
      <c r="DK45" s="1335" t="s">
        <v>333</v>
      </c>
      <c r="DL45" s="1340" t="s">
        <v>333</v>
      </c>
      <c r="DM45" s="1315"/>
      <c r="DN45" s="1410"/>
      <c r="DO45" s="1322"/>
      <c r="DP45" s="1429">
        <v>0</v>
      </c>
      <c r="DQ45" s="1368">
        <v>0</v>
      </c>
      <c r="DR45" s="1354">
        <v>0</v>
      </c>
      <c r="DS45" s="1335" t="s">
        <v>333</v>
      </c>
      <c r="DT45" s="1335" t="s">
        <v>333</v>
      </c>
      <c r="DU45" s="1307">
        <v>11</v>
      </c>
      <c r="DV45" s="1307">
        <v>1730</v>
      </c>
      <c r="DW45" s="1335">
        <v>-1</v>
      </c>
      <c r="DX45" s="1362">
        <v>-1</v>
      </c>
      <c r="DY45" s="1307"/>
      <c r="DZ45" s="1307"/>
      <c r="EA45" s="1335" t="s">
        <v>333</v>
      </c>
      <c r="EB45" s="1340" t="s">
        <v>333</v>
      </c>
      <c r="EC45" s="1315"/>
      <c r="ED45" s="1410"/>
      <c r="EE45" s="1322"/>
      <c r="EF45" s="1429"/>
      <c r="EG45" s="1368" t="s">
        <v>333</v>
      </c>
      <c r="EH45" s="1354" t="s">
        <v>333</v>
      </c>
      <c r="EI45" s="1335" t="s">
        <v>333</v>
      </c>
      <c r="EJ45" s="1335" t="s">
        <v>333</v>
      </c>
      <c r="EK45" s="1307">
        <v>4</v>
      </c>
      <c r="EL45" s="1307">
        <v>680</v>
      </c>
      <c r="EM45" s="1335">
        <v>-1</v>
      </c>
      <c r="EN45" s="1362">
        <v>-1</v>
      </c>
      <c r="EO45" s="1307"/>
      <c r="EP45" s="1307"/>
      <c r="EQ45" s="1335" t="s">
        <v>333</v>
      </c>
      <c r="ER45" s="1340" t="s">
        <v>333</v>
      </c>
      <c r="ES45" s="1315"/>
      <c r="ET45" s="1410"/>
      <c r="EU45" s="1322"/>
      <c r="EV45" s="1429"/>
      <c r="EW45" s="1368" t="s">
        <v>333</v>
      </c>
      <c r="EX45" s="1354" t="s">
        <v>333</v>
      </c>
      <c r="EY45" s="1335" t="s">
        <v>333</v>
      </c>
      <c r="EZ45" s="1335" t="s">
        <v>333</v>
      </c>
      <c r="FA45" s="1307">
        <v>5</v>
      </c>
      <c r="FB45" s="1307">
        <v>870</v>
      </c>
      <c r="FC45" s="1335">
        <v>-1</v>
      </c>
      <c r="FD45" s="1362">
        <v>-1</v>
      </c>
      <c r="FE45" s="1307"/>
      <c r="FF45" s="1307"/>
      <c r="FG45" s="1335" t="s">
        <v>333</v>
      </c>
      <c r="FH45" s="1340" t="s">
        <v>333</v>
      </c>
      <c r="FI45" s="1315"/>
      <c r="FJ45" s="1410"/>
      <c r="FK45" s="1322"/>
      <c r="FL45" s="1429"/>
      <c r="FM45" s="1368" t="s">
        <v>333</v>
      </c>
      <c r="FN45" s="1354" t="s">
        <v>333</v>
      </c>
      <c r="FO45" s="1335" t="s">
        <v>333</v>
      </c>
      <c r="FP45" s="1335" t="s">
        <v>333</v>
      </c>
      <c r="FQ45" s="1307"/>
      <c r="FR45" s="1307"/>
      <c r="FS45" s="1335" t="s">
        <v>333</v>
      </c>
      <c r="FT45" s="1362" t="s">
        <v>333</v>
      </c>
      <c r="FU45" s="1307"/>
      <c r="FV45" s="1307"/>
      <c r="FW45" s="1335" t="s">
        <v>333</v>
      </c>
      <c r="FX45" s="1340" t="s">
        <v>333</v>
      </c>
      <c r="FY45" s="1315"/>
      <c r="FZ45" s="1410"/>
      <c r="GA45" s="1322"/>
      <c r="GB45" s="1429"/>
      <c r="GC45" s="1368" t="s">
        <v>333</v>
      </c>
      <c r="GD45" s="1354" t="s">
        <v>333</v>
      </c>
      <c r="GE45" s="1335" t="s">
        <v>333</v>
      </c>
      <c r="GF45" s="1335" t="s">
        <v>333</v>
      </c>
      <c r="GG45" s="1307">
        <v>26</v>
      </c>
      <c r="GH45" s="1307">
        <v>4940</v>
      </c>
      <c r="GI45" s="1335">
        <v>-1</v>
      </c>
      <c r="GJ45" s="1362">
        <v>-1</v>
      </c>
      <c r="GK45" s="1307"/>
      <c r="GL45" s="1307"/>
      <c r="GM45" s="1335" t="s">
        <v>333</v>
      </c>
      <c r="GN45" s="1340" t="s">
        <v>333</v>
      </c>
      <c r="GO45" s="1315"/>
      <c r="GP45" s="1410"/>
      <c r="GQ45" s="1322"/>
      <c r="GR45" s="1429"/>
      <c r="GS45" s="1368" t="s">
        <v>333</v>
      </c>
      <c r="GT45" s="1354" t="s">
        <v>333</v>
      </c>
      <c r="GU45" s="1335" t="s">
        <v>333</v>
      </c>
      <c r="GV45" s="1335" t="s">
        <v>333</v>
      </c>
      <c r="GW45" s="1307">
        <v>16</v>
      </c>
      <c r="GX45" s="1307">
        <v>3060</v>
      </c>
      <c r="GY45" s="1335">
        <v>-1</v>
      </c>
      <c r="GZ45" s="1362">
        <v>-1</v>
      </c>
      <c r="HA45" s="1307"/>
      <c r="HB45" s="1307"/>
      <c r="HC45" s="1335" t="s">
        <v>333</v>
      </c>
      <c r="HD45" s="1340" t="s">
        <v>333</v>
      </c>
    </row>
    <row r="46" spans="1:212" s="83" customFormat="1" ht="20" customHeight="1">
      <c r="B46" s="84"/>
      <c r="C46" s="84" t="s">
        <v>118</v>
      </c>
      <c r="E46" s="85">
        <f t="shared" si="56"/>
        <v>0</v>
      </c>
      <c r="F46" s="849">
        <f t="shared" si="56"/>
        <v>0</v>
      </c>
      <c r="G46" s="85">
        <f t="shared" si="56"/>
        <v>133</v>
      </c>
      <c r="H46" s="850">
        <f t="shared" si="56"/>
        <v>21540</v>
      </c>
      <c r="I46" s="851">
        <f t="shared" si="57"/>
        <v>2.2470011826322012E-2</v>
      </c>
      <c r="J46" s="88">
        <f t="shared" si="58"/>
        <v>1.9392822782911486E-2</v>
      </c>
      <c r="K46" s="89" t="str">
        <f t="shared" si="59"/>
        <v>-</v>
      </c>
      <c r="L46" s="89" t="str">
        <f t="shared" si="59"/>
        <v>-</v>
      </c>
      <c r="M46" s="86">
        <f t="shared" si="60"/>
        <v>394</v>
      </c>
      <c r="N46" s="86">
        <f t="shared" si="60"/>
        <v>70368</v>
      </c>
      <c r="O46" s="89">
        <f t="shared" si="61"/>
        <v>-0.6624365482233503</v>
      </c>
      <c r="P46" s="314">
        <f t="shared" si="61"/>
        <v>-0.69389495225102316</v>
      </c>
      <c r="Q46" s="86">
        <f t="shared" si="62"/>
        <v>94</v>
      </c>
      <c r="R46" s="86">
        <f t="shared" si="62"/>
        <v>14680</v>
      </c>
      <c r="S46" s="89">
        <f t="shared" si="63"/>
        <v>0.41489361702127658</v>
      </c>
      <c r="T46" s="90">
        <f t="shared" si="63"/>
        <v>0.46730245231607631</v>
      </c>
      <c r="U46" s="91"/>
      <c r="V46" s="849"/>
      <c r="W46" s="85"/>
      <c r="X46" s="850"/>
      <c r="Y46" s="851">
        <f t="shared" si="21"/>
        <v>0</v>
      </c>
      <c r="Z46" s="88">
        <f t="shared" si="22"/>
        <v>0</v>
      </c>
      <c r="AA46" s="89" t="str">
        <f t="shared" si="64"/>
        <v>-</v>
      </c>
      <c r="AB46" s="89" t="str">
        <f t="shared" si="64"/>
        <v>-</v>
      </c>
      <c r="AC46" s="86"/>
      <c r="AD46" s="86"/>
      <c r="AE46" s="89" t="str">
        <f t="shared" si="65"/>
        <v>-</v>
      </c>
      <c r="AF46" s="314" t="str">
        <f t="shared" si="65"/>
        <v>-</v>
      </c>
      <c r="AG46" s="86"/>
      <c r="AH46" s="86">
        <f t="shared" si="76"/>
        <v>0</v>
      </c>
      <c r="AI46" s="315" t="str">
        <f t="shared" si="66"/>
        <v>-</v>
      </c>
      <c r="AJ46" s="92" t="str">
        <f t="shared" si="66"/>
        <v>-</v>
      </c>
      <c r="AK46" s="91"/>
      <c r="AL46" s="849"/>
      <c r="AM46" s="85">
        <v>9</v>
      </c>
      <c r="AN46" s="850">
        <v>2000</v>
      </c>
      <c r="AO46" s="851">
        <f t="shared" si="25"/>
        <v>5.030743432084964E-3</v>
      </c>
      <c r="AP46" s="88">
        <f t="shared" si="26"/>
        <v>5.4742237961223888E-3</v>
      </c>
      <c r="AQ46" s="89" t="str">
        <f t="shared" si="67"/>
        <v>-</v>
      </c>
      <c r="AR46" s="89" t="str">
        <f t="shared" si="67"/>
        <v>-</v>
      </c>
      <c r="AS46" s="86"/>
      <c r="AT46" s="86"/>
      <c r="AU46" s="89" t="str">
        <f t="shared" si="68"/>
        <v>-</v>
      </c>
      <c r="AV46" s="314" t="str">
        <f t="shared" si="68"/>
        <v>-</v>
      </c>
      <c r="AW46" s="86"/>
      <c r="AX46" s="86"/>
      <c r="AY46" s="89" t="str">
        <f t="shared" si="69"/>
        <v>-</v>
      </c>
      <c r="AZ46" s="92" t="str">
        <f t="shared" si="69"/>
        <v>-</v>
      </c>
      <c r="BA46" s="91"/>
      <c r="BB46" s="849"/>
      <c r="BC46" s="85">
        <v>19</v>
      </c>
      <c r="BD46" s="850">
        <f t="shared" si="77"/>
        <v>3040</v>
      </c>
      <c r="BE46" s="315">
        <f t="shared" si="28"/>
        <v>1.7641597028783658E-2</v>
      </c>
      <c r="BF46" s="93">
        <f t="shared" si="29"/>
        <v>1.7337743812022358E-2</v>
      </c>
      <c r="BG46" s="89" t="str">
        <f t="shared" si="70"/>
        <v>-</v>
      </c>
      <c r="BH46" s="89" t="str">
        <f t="shared" si="70"/>
        <v>-</v>
      </c>
      <c r="BI46" s="86"/>
      <c r="BJ46" s="86"/>
      <c r="BK46" s="89" t="str">
        <f t="shared" si="71"/>
        <v>-</v>
      </c>
      <c r="BL46" s="314" t="str">
        <f t="shared" si="71"/>
        <v>-</v>
      </c>
      <c r="BM46" s="86">
        <v>19</v>
      </c>
      <c r="BN46" s="86">
        <v>3040</v>
      </c>
      <c r="BO46" s="89">
        <f t="shared" si="72"/>
        <v>0</v>
      </c>
      <c r="BP46" s="92">
        <f t="shared" si="72"/>
        <v>0</v>
      </c>
      <c r="BQ46" s="1252"/>
      <c r="BR46" s="1253"/>
      <c r="BS46" s="1254">
        <v>30</v>
      </c>
      <c r="BT46" s="1255">
        <f t="shared" si="78"/>
        <v>4500</v>
      </c>
      <c r="BU46" s="1189">
        <f t="shared" si="31"/>
        <v>5.8365758754863814E-2</v>
      </c>
      <c r="BV46" s="1173">
        <f t="shared" si="32"/>
        <v>5.3776290630975145E-2</v>
      </c>
      <c r="BW46" s="1154" t="str">
        <f t="shared" si="73"/>
        <v>-</v>
      </c>
      <c r="BX46" s="1154" t="str">
        <f t="shared" si="73"/>
        <v>-</v>
      </c>
      <c r="BY46" s="1256">
        <v>20</v>
      </c>
      <c r="BZ46" s="1256">
        <v>4698</v>
      </c>
      <c r="CA46" s="1154">
        <f t="shared" si="74"/>
        <v>0.5</v>
      </c>
      <c r="CB46" s="1181">
        <f t="shared" si="74"/>
        <v>-4.2145593869731802E-2</v>
      </c>
      <c r="CC46" s="1256">
        <v>36</v>
      </c>
      <c r="CD46" s="1256">
        <v>5400</v>
      </c>
      <c r="CE46" s="1154">
        <f t="shared" si="75"/>
        <v>-0.16666666666666666</v>
      </c>
      <c r="CF46" s="1159">
        <f t="shared" si="75"/>
        <v>-0.16666666666666666</v>
      </c>
      <c r="CG46" s="1315"/>
      <c r="CH46" s="1410"/>
      <c r="CI46" s="1322">
        <v>31</v>
      </c>
      <c r="CJ46" s="1429">
        <v>4960</v>
      </c>
      <c r="CK46" s="1368">
        <v>6.5677966101694921E-2</v>
      </c>
      <c r="CL46" s="1354">
        <v>6.3249171129813819E-2</v>
      </c>
      <c r="CM46" s="1335" t="s">
        <v>333</v>
      </c>
      <c r="CN46" s="1335" t="s">
        <v>333</v>
      </c>
      <c r="CO46" s="1307">
        <v>18</v>
      </c>
      <c r="CP46" s="1307">
        <v>3260</v>
      </c>
      <c r="CQ46" s="1335">
        <v>0.72222222222222221</v>
      </c>
      <c r="CR46" s="1362">
        <v>0.5214723926380368</v>
      </c>
      <c r="CS46" s="1307">
        <v>31</v>
      </c>
      <c r="CT46" s="1307">
        <v>4960</v>
      </c>
      <c r="CU46" s="1335">
        <v>0</v>
      </c>
      <c r="CV46" s="1340">
        <v>0</v>
      </c>
      <c r="CW46" s="1315"/>
      <c r="CX46" s="1410"/>
      <c r="CY46" s="1322">
        <v>8</v>
      </c>
      <c r="CZ46" s="1429">
        <v>1280</v>
      </c>
      <c r="DA46" s="1368">
        <v>2.6402640264026403E-2</v>
      </c>
      <c r="DB46" s="1354">
        <v>2.7467811158798282E-2</v>
      </c>
      <c r="DC46" s="1335" t="s">
        <v>333</v>
      </c>
      <c r="DD46" s="1335" t="s">
        <v>333</v>
      </c>
      <c r="DE46" s="1307">
        <v>41</v>
      </c>
      <c r="DF46" s="1307">
        <v>7420</v>
      </c>
      <c r="DG46" s="1335">
        <v>-0.80487804878048785</v>
      </c>
      <c r="DH46" s="1362">
        <v>-0.8274932614555256</v>
      </c>
      <c r="DI46" s="1307">
        <v>8</v>
      </c>
      <c r="DJ46" s="1307">
        <v>1280</v>
      </c>
      <c r="DK46" s="1335">
        <v>0</v>
      </c>
      <c r="DL46" s="1340">
        <v>0</v>
      </c>
      <c r="DM46" s="1315"/>
      <c r="DN46" s="1410"/>
      <c r="DO46" s="1322">
        <v>36</v>
      </c>
      <c r="DP46" s="1429">
        <v>5760</v>
      </c>
      <c r="DQ46" s="1368">
        <v>0.35643564356435642</v>
      </c>
      <c r="DR46" s="1354">
        <v>0.34491017964071857</v>
      </c>
      <c r="DS46" s="1335" t="s">
        <v>333</v>
      </c>
      <c r="DT46" s="1335" t="s">
        <v>333</v>
      </c>
      <c r="DU46" s="1307">
        <v>30</v>
      </c>
      <c r="DV46" s="1307">
        <v>5620</v>
      </c>
      <c r="DW46" s="1335">
        <v>0.2</v>
      </c>
      <c r="DX46" s="1362">
        <v>2.491103202846975E-2</v>
      </c>
      <c r="DY46" s="1307"/>
      <c r="DZ46" s="1307"/>
      <c r="EA46" s="1335" t="s">
        <v>333</v>
      </c>
      <c r="EB46" s="1340" t="s">
        <v>333</v>
      </c>
      <c r="EC46" s="1315"/>
      <c r="ED46" s="1410"/>
      <c r="EE46" s="1322"/>
      <c r="EF46" s="1429"/>
      <c r="EG46" s="1368" t="s">
        <v>333</v>
      </c>
      <c r="EH46" s="1354" t="s">
        <v>333</v>
      </c>
      <c r="EI46" s="1335" t="s">
        <v>333</v>
      </c>
      <c r="EJ46" s="1335" t="s">
        <v>333</v>
      </c>
      <c r="EK46" s="1307">
        <v>9</v>
      </c>
      <c r="EL46" s="1307">
        <v>1750</v>
      </c>
      <c r="EM46" s="1335">
        <v>-1</v>
      </c>
      <c r="EN46" s="1362">
        <v>-1</v>
      </c>
      <c r="EO46" s="1307"/>
      <c r="EP46" s="1307"/>
      <c r="EQ46" s="1335" t="s">
        <v>333</v>
      </c>
      <c r="ER46" s="1340" t="s">
        <v>333</v>
      </c>
      <c r="ES46" s="1315"/>
      <c r="ET46" s="1410"/>
      <c r="EU46" s="1322"/>
      <c r="EV46" s="1429"/>
      <c r="EW46" s="1368" t="s">
        <v>333</v>
      </c>
      <c r="EX46" s="1354" t="s">
        <v>333</v>
      </c>
      <c r="EY46" s="1335" t="s">
        <v>333</v>
      </c>
      <c r="EZ46" s="1335" t="s">
        <v>333</v>
      </c>
      <c r="FA46" s="1307">
        <v>72</v>
      </c>
      <c r="FB46" s="1307">
        <v>12960</v>
      </c>
      <c r="FC46" s="1335">
        <v>-1</v>
      </c>
      <c r="FD46" s="1362">
        <v>-1</v>
      </c>
      <c r="FE46" s="1307"/>
      <c r="FF46" s="1307"/>
      <c r="FG46" s="1335" t="s">
        <v>333</v>
      </c>
      <c r="FH46" s="1340" t="s">
        <v>333</v>
      </c>
      <c r="FI46" s="1315"/>
      <c r="FJ46" s="1410"/>
      <c r="FK46" s="1322"/>
      <c r="FL46" s="1429"/>
      <c r="FM46" s="1368" t="s">
        <v>333</v>
      </c>
      <c r="FN46" s="1354" t="s">
        <v>333</v>
      </c>
      <c r="FO46" s="1335" t="s">
        <v>333</v>
      </c>
      <c r="FP46" s="1335" t="s">
        <v>333</v>
      </c>
      <c r="FQ46" s="1307">
        <v>37</v>
      </c>
      <c r="FR46" s="1307">
        <v>6570</v>
      </c>
      <c r="FS46" s="1335">
        <v>-1</v>
      </c>
      <c r="FT46" s="1362">
        <v>-1</v>
      </c>
      <c r="FU46" s="1307"/>
      <c r="FV46" s="1307"/>
      <c r="FW46" s="1335" t="s">
        <v>333</v>
      </c>
      <c r="FX46" s="1340" t="s">
        <v>333</v>
      </c>
      <c r="FY46" s="1315"/>
      <c r="FZ46" s="1410"/>
      <c r="GA46" s="1322"/>
      <c r="GB46" s="1429"/>
      <c r="GC46" s="1368" t="s">
        <v>333</v>
      </c>
      <c r="GD46" s="1354" t="s">
        <v>333</v>
      </c>
      <c r="GE46" s="1335" t="s">
        <v>333</v>
      </c>
      <c r="GF46" s="1335" t="s">
        <v>333</v>
      </c>
      <c r="GG46" s="1307">
        <v>95</v>
      </c>
      <c r="GH46" s="1307">
        <v>15000</v>
      </c>
      <c r="GI46" s="1335">
        <v>-1</v>
      </c>
      <c r="GJ46" s="1362">
        <v>-1</v>
      </c>
      <c r="GK46" s="1307"/>
      <c r="GL46" s="1307"/>
      <c r="GM46" s="1335" t="s">
        <v>333</v>
      </c>
      <c r="GN46" s="1340" t="s">
        <v>333</v>
      </c>
      <c r="GO46" s="1315"/>
      <c r="GP46" s="1410"/>
      <c r="GQ46" s="1322"/>
      <c r="GR46" s="1429"/>
      <c r="GS46" s="1368" t="s">
        <v>333</v>
      </c>
      <c r="GT46" s="1354" t="s">
        <v>333</v>
      </c>
      <c r="GU46" s="1335" t="s">
        <v>333</v>
      </c>
      <c r="GV46" s="1335" t="s">
        <v>333</v>
      </c>
      <c r="GW46" s="1307">
        <v>72</v>
      </c>
      <c r="GX46" s="1307">
        <v>13090</v>
      </c>
      <c r="GY46" s="1335">
        <v>-1</v>
      </c>
      <c r="GZ46" s="1362">
        <v>-1</v>
      </c>
      <c r="HA46" s="1307"/>
      <c r="HB46" s="1307"/>
      <c r="HC46" s="1335" t="s">
        <v>333</v>
      </c>
      <c r="HD46" s="1340" t="s">
        <v>333</v>
      </c>
    </row>
    <row r="47" spans="1:212" s="83" customFormat="1" ht="20" customHeight="1">
      <c r="B47" s="84"/>
      <c r="C47" s="84" t="s">
        <v>119</v>
      </c>
      <c r="E47" s="85">
        <f t="shared" si="56"/>
        <v>0</v>
      </c>
      <c r="F47" s="849">
        <f t="shared" si="56"/>
        <v>0</v>
      </c>
      <c r="G47" s="85">
        <f t="shared" si="56"/>
        <v>51</v>
      </c>
      <c r="H47" s="850">
        <f t="shared" si="56"/>
        <v>8360</v>
      </c>
      <c r="I47" s="851">
        <f t="shared" si="57"/>
        <v>8.6163203243791175E-3</v>
      </c>
      <c r="J47" s="88">
        <f t="shared" si="58"/>
        <v>7.5266480253082645E-3</v>
      </c>
      <c r="K47" s="89" t="str">
        <f t="shared" si="59"/>
        <v>-</v>
      </c>
      <c r="L47" s="89" t="str">
        <f t="shared" si="59"/>
        <v>-</v>
      </c>
      <c r="M47" s="86">
        <f t="shared" si="60"/>
        <v>43</v>
      </c>
      <c r="N47" s="86">
        <f t="shared" si="60"/>
        <v>7853</v>
      </c>
      <c r="O47" s="89">
        <f t="shared" si="61"/>
        <v>0.18604651162790697</v>
      </c>
      <c r="P47" s="314">
        <f t="shared" si="61"/>
        <v>6.4561314147459567E-2</v>
      </c>
      <c r="Q47" s="86">
        <f t="shared" si="62"/>
        <v>25</v>
      </c>
      <c r="R47" s="86">
        <f t="shared" si="62"/>
        <v>3960</v>
      </c>
      <c r="S47" s="89">
        <f t="shared" si="63"/>
        <v>1.04</v>
      </c>
      <c r="T47" s="90">
        <f t="shared" si="63"/>
        <v>1.1111111111111112</v>
      </c>
      <c r="U47" s="91"/>
      <c r="V47" s="849"/>
      <c r="W47" s="85"/>
      <c r="X47" s="850"/>
      <c r="Y47" s="851">
        <f t="shared" si="21"/>
        <v>0</v>
      </c>
      <c r="Z47" s="88">
        <f t="shared" si="22"/>
        <v>0</v>
      </c>
      <c r="AA47" s="89" t="str">
        <f t="shared" si="64"/>
        <v>-</v>
      </c>
      <c r="AB47" s="89" t="str">
        <f t="shared" si="64"/>
        <v>-</v>
      </c>
      <c r="AC47" s="86"/>
      <c r="AD47" s="86"/>
      <c r="AE47" s="89" t="str">
        <f t="shared" si="65"/>
        <v>-</v>
      </c>
      <c r="AF47" s="314" t="str">
        <f t="shared" si="65"/>
        <v>-</v>
      </c>
      <c r="AG47" s="86"/>
      <c r="AH47" s="86">
        <f t="shared" si="76"/>
        <v>0</v>
      </c>
      <c r="AI47" s="315" t="str">
        <f t="shared" si="66"/>
        <v>-</v>
      </c>
      <c r="AJ47" s="92" t="str">
        <f t="shared" si="66"/>
        <v>-</v>
      </c>
      <c r="AK47" s="91"/>
      <c r="AL47" s="849"/>
      <c r="AM47" s="85">
        <v>3</v>
      </c>
      <c r="AN47" s="850">
        <v>720</v>
      </c>
      <c r="AO47" s="851">
        <f t="shared" si="25"/>
        <v>1.6769144773616546E-3</v>
      </c>
      <c r="AP47" s="88">
        <f t="shared" si="26"/>
        <v>1.9707205666040601E-3</v>
      </c>
      <c r="AQ47" s="89" t="str">
        <f t="shared" si="67"/>
        <v>-</v>
      </c>
      <c r="AR47" s="89" t="str">
        <f t="shared" si="67"/>
        <v>-</v>
      </c>
      <c r="AS47" s="86"/>
      <c r="AT47" s="86"/>
      <c r="AU47" s="89" t="str">
        <f t="shared" si="68"/>
        <v>-</v>
      </c>
      <c r="AV47" s="314" t="str">
        <f t="shared" si="68"/>
        <v>-</v>
      </c>
      <c r="AW47" s="86"/>
      <c r="AX47" s="86"/>
      <c r="AY47" s="89" t="str">
        <f t="shared" si="69"/>
        <v>-</v>
      </c>
      <c r="AZ47" s="92" t="str">
        <f t="shared" si="69"/>
        <v>-</v>
      </c>
      <c r="BA47" s="91"/>
      <c r="BB47" s="849"/>
      <c r="BC47" s="85">
        <v>10</v>
      </c>
      <c r="BD47" s="850">
        <f t="shared" si="77"/>
        <v>1600</v>
      </c>
      <c r="BE47" s="315">
        <f t="shared" si="28"/>
        <v>9.285051067780872E-3</v>
      </c>
      <c r="BF47" s="93">
        <f t="shared" si="29"/>
        <v>9.1251283221170289E-3</v>
      </c>
      <c r="BG47" s="89" t="str">
        <f t="shared" si="70"/>
        <v>-</v>
      </c>
      <c r="BH47" s="89" t="str">
        <f t="shared" si="70"/>
        <v>-</v>
      </c>
      <c r="BI47" s="86"/>
      <c r="BJ47" s="86"/>
      <c r="BK47" s="89" t="str">
        <f t="shared" si="71"/>
        <v>-</v>
      </c>
      <c r="BL47" s="314" t="str">
        <f t="shared" si="71"/>
        <v>-</v>
      </c>
      <c r="BM47" s="86">
        <v>10</v>
      </c>
      <c r="BN47" s="86">
        <v>1600</v>
      </c>
      <c r="BO47" s="89">
        <f t="shared" si="72"/>
        <v>0</v>
      </c>
      <c r="BP47" s="92">
        <f t="shared" si="72"/>
        <v>0</v>
      </c>
      <c r="BQ47" s="1252"/>
      <c r="BR47" s="1253"/>
      <c r="BS47" s="1254">
        <v>4</v>
      </c>
      <c r="BT47" s="1255">
        <f t="shared" si="78"/>
        <v>600</v>
      </c>
      <c r="BU47" s="1189">
        <f t="shared" si="31"/>
        <v>7.7821011673151752E-3</v>
      </c>
      <c r="BV47" s="1173">
        <f t="shared" si="32"/>
        <v>7.1701720841300188E-3</v>
      </c>
      <c r="BW47" s="1154" t="str">
        <f t="shared" si="73"/>
        <v>-</v>
      </c>
      <c r="BX47" s="1154" t="str">
        <f t="shared" si="73"/>
        <v>-</v>
      </c>
      <c r="BY47" s="1256">
        <v>2</v>
      </c>
      <c r="BZ47" s="1256">
        <v>263</v>
      </c>
      <c r="CA47" s="1154">
        <f t="shared" si="74"/>
        <v>1</v>
      </c>
      <c r="CB47" s="1181">
        <f t="shared" si="74"/>
        <v>1.2813688212927756</v>
      </c>
      <c r="CC47" s="1256">
        <v>4</v>
      </c>
      <c r="CD47" s="1256">
        <v>600</v>
      </c>
      <c r="CE47" s="1154">
        <f t="shared" si="75"/>
        <v>0</v>
      </c>
      <c r="CF47" s="1159">
        <f t="shared" si="75"/>
        <v>0</v>
      </c>
      <c r="CG47" s="1315"/>
      <c r="CH47" s="1410"/>
      <c r="CI47" s="1322">
        <v>8</v>
      </c>
      <c r="CJ47" s="1429">
        <v>1280</v>
      </c>
      <c r="CK47" s="1368">
        <v>1.6949152542372881E-2</v>
      </c>
      <c r="CL47" s="1354">
        <v>1.632236674317776E-2</v>
      </c>
      <c r="CM47" s="1335" t="s">
        <v>333</v>
      </c>
      <c r="CN47" s="1335" t="s">
        <v>333</v>
      </c>
      <c r="CO47" s="1307"/>
      <c r="CP47" s="1307"/>
      <c r="CQ47" s="1335" t="s">
        <v>333</v>
      </c>
      <c r="CR47" s="1362" t="s">
        <v>333</v>
      </c>
      <c r="CS47" s="1307">
        <v>8</v>
      </c>
      <c r="CT47" s="1307">
        <v>1280</v>
      </c>
      <c r="CU47" s="1335">
        <v>0</v>
      </c>
      <c r="CV47" s="1340">
        <v>0</v>
      </c>
      <c r="CW47" s="1315"/>
      <c r="CX47" s="1410"/>
      <c r="CY47" s="1322">
        <v>17</v>
      </c>
      <c r="CZ47" s="1429">
        <v>2720</v>
      </c>
      <c r="DA47" s="1368">
        <v>5.6105610561056105E-2</v>
      </c>
      <c r="DB47" s="1354">
        <v>5.8369098712446353E-2</v>
      </c>
      <c r="DC47" s="1335" t="s">
        <v>333</v>
      </c>
      <c r="DD47" s="1335" t="s">
        <v>333</v>
      </c>
      <c r="DE47" s="1307"/>
      <c r="DF47" s="1307"/>
      <c r="DG47" s="1335" t="s">
        <v>333</v>
      </c>
      <c r="DH47" s="1362" t="s">
        <v>333</v>
      </c>
      <c r="DI47" s="1307">
        <v>3</v>
      </c>
      <c r="DJ47" s="1307">
        <v>480</v>
      </c>
      <c r="DK47" s="1335">
        <v>4.666666666666667</v>
      </c>
      <c r="DL47" s="1340">
        <v>4.666666666666667</v>
      </c>
      <c r="DM47" s="1315"/>
      <c r="DN47" s="1410"/>
      <c r="DO47" s="1322">
        <v>9</v>
      </c>
      <c r="DP47" s="1429">
        <v>1440</v>
      </c>
      <c r="DQ47" s="1368">
        <v>8.9108910891089105E-2</v>
      </c>
      <c r="DR47" s="1354">
        <v>8.6227544910179643E-2</v>
      </c>
      <c r="DS47" s="1335" t="s">
        <v>333</v>
      </c>
      <c r="DT47" s="1335" t="s">
        <v>333</v>
      </c>
      <c r="DU47" s="1307"/>
      <c r="DV47" s="1307"/>
      <c r="DW47" s="1335" t="s">
        <v>333</v>
      </c>
      <c r="DX47" s="1362" t="s">
        <v>333</v>
      </c>
      <c r="DY47" s="1307"/>
      <c r="DZ47" s="1307"/>
      <c r="EA47" s="1335" t="s">
        <v>333</v>
      </c>
      <c r="EB47" s="1340" t="s">
        <v>333</v>
      </c>
      <c r="EC47" s="1315"/>
      <c r="ED47" s="1410"/>
      <c r="EE47" s="1322"/>
      <c r="EF47" s="1429"/>
      <c r="EG47" s="1368" t="s">
        <v>333</v>
      </c>
      <c r="EH47" s="1354" t="s">
        <v>333</v>
      </c>
      <c r="EI47" s="1335" t="s">
        <v>333</v>
      </c>
      <c r="EJ47" s="1335" t="s">
        <v>333</v>
      </c>
      <c r="EK47" s="1307">
        <v>4</v>
      </c>
      <c r="EL47" s="1307">
        <v>760</v>
      </c>
      <c r="EM47" s="1335">
        <v>-1</v>
      </c>
      <c r="EN47" s="1362">
        <v>-1</v>
      </c>
      <c r="EO47" s="1307"/>
      <c r="EP47" s="1307"/>
      <c r="EQ47" s="1335" t="s">
        <v>333</v>
      </c>
      <c r="ER47" s="1340" t="s">
        <v>333</v>
      </c>
      <c r="ES47" s="1315"/>
      <c r="ET47" s="1410"/>
      <c r="EU47" s="1322"/>
      <c r="EV47" s="1429"/>
      <c r="EW47" s="1368" t="s">
        <v>333</v>
      </c>
      <c r="EX47" s="1354" t="s">
        <v>333</v>
      </c>
      <c r="EY47" s="1335" t="s">
        <v>333</v>
      </c>
      <c r="EZ47" s="1335" t="s">
        <v>333</v>
      </c>
      <c r="FA47" s="1307">
        <v>3</v>
      </c>
      <c r="FB47" s="1307">
        <v>480</v>
      </c>
      <c r="FC47" s="1335">
        <v>-1</v>
      </c>
      <c r="FD47" s="1362">
        <v>-1</v>
      </c>
      <c r="FE47" s="1307"/>
      <c r="FF47" s="1307"/>
      <c r="FG47" s="1335" t="s">
        <v>333</v>
      </c>
      <c r="FH47" s="1340" t="s">
        <v>333</v>
      </c>
      <c r="FI47" s="1315"/>
      <c r="FJ47" s="1410"/>
      <c r="FK47" s="1322"/>
      <c r="FL47" s="1429"/>
      <c r="FM47" s="1368" t="s">
        <v>333</v>
      </c>
      <c r="FN47" s="1354" t="s">
        <v>333</v>
      </c>
      <c r="FO47" s="1335" t="s">
        <v>333</v>
      </c>
      <c r="FP47" s="1335" t="s">
        <v>333</v>
      </c>
      <c r="FQ47" s="1307"/>
      <c r="FR47" s="1307"/>
      <c r="FS47" s="1335" t="s">
        <v>333</v>
      </c>
      <c r="FT47" s="1362" t="s">
        <v>333</v>
      </c>
      <c r="FU47" s="1307"/>
      <c r="FV47" s="1307"/>
      <c r="FW47" s="1335" t="s">
        <v>333</v>
      </c>
      <c r="FX47" s="1340" t="s">
        <v>333</v>
      </c>
      <c r="FY47" s="1315"/>
      <c r="FZ47" s="1410"/>
      <c r="GA47" s="1322"/>
      <c r="GB47" s="1429"/>
      <c r="GC47" s="1368" t="s">
        <v>333</v>
      </c>
      <c r="GD47" s="1354" t="s">
        <v>333</v>
      </c>
      <c r="GE47" s="1335" t="s">
        <v>333</v>
      </c>
      <c r="GF47" s="1335" t="s">
        <v>333</v>
      </c>
      <c r="GG47" s="1307">
        <v>20</v>
      </c>
      <c r="GH47" s="1307">
        <v>3320</v>
      </c>
      <c r="GI47" s="1335">
        <v>-1</v>
      </c>
      <c r="GJ47" s="1362">
        <v>-1</v>
      </c>
      <c r="GK47" s="1307"/>
      <c r="GL47" s="1307"/>
      <c r="GM47" s="1335" t="s">
        <v>333</v>
      </c>
      <c r="GN47" s="1340" t="s">
        <v>333</v>
      </c>
      <c r="GO47" s="1315"/>
      <c r="GP47" s="1410"/>
      <c r="GQ47" s="1322"/>
      <c r="GR47" s="1429"/>
      <c r="GS47" s="1368" t="s">
        <v>333</v>
      </c>
      <c r="GT47" s="1354" t="s">
        <v>333</v>
      </c>
      <c r="GU47" s="1335" t="s">
        <v>333</v>
      </c>
      <c r="GV47" s="1335" t="s">
        <v>333</v>
      </c>
      <c r="GW47" s="1307">
        <v>14</v>
      </c>
      <c r="GX47" s="1307">
        <v>3030</v>
      </c>
      <c r="GY47" s="1335">
        <v>-1</v>
      </c>
      <c r="GZ47" s="1362">
        <v>-1</v>
      </c>
      <c r="HA47" s="1307"/>
      <c r="HB47" s="1307"/>
      <c r="HC47" s="1335" t="s">
        <v>333</v>
      </c>
      <c r="HD47" s="1340" t="s">
        <v>333</v>
      </c>
    </row>
    <row r="48" spans="1:212" s="83" customFormat="1" ht="20" customHeight="1">
      <c r="B48" s="84"/>
      <c r="C48" s="84" t="s">
        <v>120</v>
      </c>
      <c r="E48" s="85">
        <f t="shared" si="56"/>
        <v>0</v>
      </c>
      <c r="F48" s="849">
        <f t="shared" si="56"/>
        <v>0</v>
      </c>
      <c r="G48" s="85">
        <f t="shared" si="56"/>
        <v>45</v>
      </c>
      <c r="H48" s="850">
        <f t="shared" si="56"/>
        <v>9430</v>
      </c>
      <c r="I48" s="851">
        <f t="shared" si="57"/>
        <v>7.6026355803345156E-3</v>
      </c>
      <c r="J48" s="88">
        <f t="shared" si="58"/>
        <v>8.4899869472077668E-3</v>
      </c>
      <c r="K48" s="89" t="str">
        <f t="shared" si="59"/>
        <v>-</v>
      </c>
      <c r="L48" s="89" t="str">
        <f t="shared" si="59"/>
        <v>-</v>
      </c>
      <c r="M48" s="86">
        <f t="shared" si="60"/>
        <v>15</v>
      </c>
      <c r="N48" s="86">
        <f t="shared" si="60"/>
        <v>2042</v>
      </c>
      <c r="O48" s="89">
        <f t="shared" si="61"/>
        <v>2</v>
      </c>
      <c r="P48" s="314">
        <f t="shared" si="61"/>
        <v>3.6180215475024484</v>
      </c>
      <c r="Q48" s="86">
        <f t="shared" si="62"/>
        <v>21</v>
      </c>
      <c r="R48" s="86">
        <f t="shared" si="62"/>
        <v>4290</v>
      </c>
      <c r="S48" s="89">
        <f t="shared" si="63"/>
        <v>1.1428571428571428</v>
      </c>
      <c r="T48" s="90">
        <f t="shared" si="63"/>
        <v>1.1981351981351982</v>
      </c>
      <c r="U48" s="91"/>
      <c r="V48" s="849"/>
      <c r="W48" s="85">
        <v>24</v>
      </c>
      <c r="X48" s="850">
        <v>5090</v>
      </c>
      <c r="Y48" s="851">
        <f t="shared" si="21"/>
        <v>1.4431749849669273E-2</v>
      </c>
      <c r="Z48" s="88">
        <f t="shared" si="22"/>
        <v>1.4769394332963084E-2</v>
      </c>
      <c r="AA48" s="89" t="str">
        <f t="shared" si="64"/>
        <v>-</v>
      </c>
      <c r="AB48" s="89" t="str">
        <f t="shared" si="64"/>
        <v>-</v>
      </c>
      <c r="AC48" s="86"/>
      <c r="AD48" s="86"/>
      <c r="AE48" s="89" t="str">
        <f t="shared" si="65"/>
        <v>-</v>
      </c>
      <c r="AF48" s="314" t="str">
        <f t="shared" si="65"/>
        <v>-</v>
      </c>
      <c r="AG48" s="86">
        <v>19</v>
      </c>
      <c r="AH48" s="86">
        <f t="shared" si="76"/>
        <v>3990</v>
      </c>
      <c r="AI48" s="315">
        <f t="shared" si="66"/>
        <v>0.26315789473684209</v>
      </c>
      <c r="AJ48" s="92">
        <f t="shared" si="66"/>
        <v>0.27568922305764409</v>
      </c>
      <c r="AK48" s="91"/>
      <c r="AL48" s="849"/>
      <c r="AM48" s="85">
        <v>17</v>
      </c>
      <c r="AN48" s="850">
        <v>3720</v>
      </c>
      <c r="AO48" s="851">
        <f t="shared" si="25"/>
        <v>9.5025153717160429E-3</v>
      </c>
      <c r="AP48" s="88">
        <f t="shared" si="26"/>
        <v>1.0182056260787643E-2</v>
      </c>
      <c r="AQ48" s="89" t="str">
        <f t="shared" si="67"/>
        <v>-</v>
      </c>
      <c r="AR48" s="89" t="str">
        <f t="shared" si="67"/>
        <v>-</v>
      </c>
      <c r="AS48" s="86"/>
      <c r="AT48" s="86"/>
      <c r="AU48" s="89" t="str">
        <f t="shared" si="68"/>
        <v>-</v>
      </c>
      <c r="AV48" s="314" t="str">
        <f t="shared" si="68"/>
        <v>-</v>
      </c>
      <c r="AW48" s="86"/>
      <c r="AX48" s="86"/>
      <c r="AY48" s="89" t="str">
        <f t="shared" si="69"/>
        <v>-</v>
      </c>
      <c r="AZ48" s="92" t="str">
        <f t="shared" si="69"/>
        <v>-</v>
      </c>
      <c r="BA48" s="91"/>
      <c r="BB48" s="849"/>
      <c r="BC48" s="85"/>
      <c r="BD48" s="850">
        <f t="shared" si="77"/>
        <v>0</v>
      </c>
      <c r="BE48" s="315">
        <f t="shared" si="28"/>
        <v>0</v>
      </c>
      <c r="BF48" s="93">
        <f t="shared" si="29"/>
        <v>0</v>
      </c>
      <c r="BG48" s="89" t="str">
        <f t="shared" si="70"/>
        <v>-</v>
      </c>
      <c r="BH48" s="89" t="str">
        <f t="shared" si="70"/>
        <v>-</v>
      </c>
      <c r="BI48" s="86"/>
      <c r="BJ48" s="86"/>
      <c r="BK48" s="89" t="str">
        <f t="shared" si="71"/>
        <v>-</v>
      </c>
      <c r="BL48" s="314" t="str">
        <f t="shared" si="71"/>
        <v>-</v>
      </c>
      <c r="BM48" s="86"/>
      <c r="BN48" s="86">
        <v>0</v>
      </c>
      <c r="BO48" s="89" t="str">
        <f t="shared" si="72"/>
        <v>-</v>
      </c>
      <c r="BP48" s="92" t="str">
        <f t="shared" si="72"/>
        <v>-</v>
      </c>
      <c r="BQ48" s="1252"/>
      <c r="BR48" s="1253"/>
      <c r="BS48" s="1254">
        <v>2</v>
      </c>
      <c r="BT48" s="1255">
        <f t="shared" si="78"/>
        <v>300</v>
      </c>
      <c r="BU48" s="1189">
        <f t="shared" si="31"/>
        <v>3.8910505836575876E-3</v>
      </c>
      <c r="BV48" s="1173">
        <f t="shared" si="32"/>
        <v>3.5850860420650094E-3</v>
      </c>
      <c r="BW48" s="1154" t="str">
        <f t="shared" si="73"/>
        <v>-</v>
      </c>
      <c r="BX48" s="1154" t="str">
        <f t="shared" si="73"/>
        <v>-</v>
      </c>
      <c r="BY48" s="1256">
        <v>9</v>
      </c>
      <c r="BZ48" s="1256">
        <v>1142</v>
      </c>
      <c r="CA48" s="1154">
        <f t="shared" si="74"/>
        <v>-0.77777777777777779</v>
      </c>
      <c r="CB48" s="1181">
        <f t="shared" si="74"/>
        <v>-0.73730297723292471</v>
      </c>
      <c r="CC48" s="1256">
        <v>2</v>
      </c>
      <c r="CD48" s="1256">
        <v>300</v>
      </c>
      <c r="CE48" s="1154">
        <f t="shared" si="75"/>
        <v>0</v>
      </c>
      <c r="CF48" s="1159">
        <f t="shared" si="75"/>
        <v>0</v>
      </c>
      <c r="CG48" s="1315"/>
      <c r="CH48" s="1410"/>
      <c r="CI48" s="1322">
        <v>2</v>
      </c>
      <c r="CJ48" s="1429">
        <v>320</v>
      </c>
      <c r="CK48" s="1368">
        <v>4.2372881355932203E-3</v>
      </c>
      <c r="CL48" s="1354">
        <v>4.0805916857944401E-3</v>
      </c>
      <c r="CM48" s="1335" t="s">
        <v>333</v>
      </c>
      <c r="CN48" s="1335" t="s">
        <v>333</v>
      </c>
      <c r="CO48" s="1307"/>
      <c r="CP48" s="1307"/>
      <c r="CQ48" s="1335" t="s">
        <v>333</v>
      </c>
      <c r="CR48" s="1362" t="s">
        <v>333</v>
      </c>
      <c r="CS48" s="1307"/>
      <c r="CT48" s="1307">
        <v>0</v>
      </c>
      <c r="CU48" s="1335" t="s">
        <v>333</v>
      </c>
      <c r="CV48" s="1340" t="s">
        <v>333</v>
      </c>
      <c r="CW48" s="1315"/>
      <c r="CX48" s="1410"/>
      <c r="CY48" s="1322"/>
      <c r="CZ48" s="1429">
        <v>0</v>
      </c>
      <c r="DA48" s="1368">
        <v>0</v>
      </c>
      <c r="DB48" s="1354">
        <v>0</v>
      </c>
      <c r="DC48" s="1335" t="s">
        <v>333</v>
      </c>
      <c r="DD48" s="1335" t="s">
        <v>333</v>
      </c>
      <c r="DE48" s="1307"/>
      <c r="DF48" s="1307"/>
      <c r="DG48" s="1335" t="s">
        <v>333</v>
      </c>
      <c r="DH48" s="1362" t="s">
        <v>333</v>
      </c>
      <c r="DI48" s="1307"/>
      <c r="DJ48" s="1307">
        <v>0</v>
      </c>
      <c r="DK48" s="1335" t="s">
        <v>333</v>
      </c>
      <c r="DL48" s="1340" t="s">
        <v>333</v>
      </c>
      <c r="DM48" s="1315"/>
      <c r="DN48" s="1410"/>
      <c r="DO48" s="1322"/>
      <c r="DP48" s="1429">
        <v>0</v>
      </c>
      <c r="DQ48" s="1368">
        <v>0</v>
      </c>
      <c r="DR48" s="1354">
        <v>0</v>
      </c>
      <c r="DS48" s="1335" t="s">
        <v>333</v>
      </c>
      <c r="DT48" s="1335" t="s">
        <v>333</v>
      </c>
      <c r="DU48" s="1307"/>
      <c r="DV48" s="1307"/>
      <c r="DW48" s="1335" t="s">
        <v>333</v>
      </c>
      <c r="DX48" s="1362" t="s">
        <v>333</v>
      </c>
      <c r="DY48" s="1307"/>
      <c r="DZ48" s="1307"/>
      <c r="EA48" s="1335" t="s">
        <v>333</v>
      </c>
      <c r="EB48" s="1340" t="s">
        <v>333</v>
      </c>
      <c r="EC48" s="1315"/>
      <c r="ED48" s="1410"/>
      <c r="EE48" s="1322"/>
      <c r="EF48" s="1429"/>
      <c r="EG48" s="1368" t="s">
        <v>333</v>
      </c>
      <c r="EH48" s="1354" t="s">
        <v>333</v>
      </c>
      <c r="EI48" s="1335" t="s">
        <v>333</v>
      </c>
      <c r="EJ48" s="1335" t="s">
        <v>333</v>
      </c>
      <c r="EK48" s="1307"/>
      <c r="EL48" s="1307"/>
      <c r="EM48" s="1335" t="s">
        <v>333</v>
      </c>
      <c r="EN48" s="1362" t="s">
        <v>333</v>
      </c>
      <c r="EO48" s="1307"/>
      <c r="EP48" s="1307"/>
      <c r="EQ48" s="1335" t="s">
        <v>333</v>
      </c>
      <c r="ER48" s="1340" t="s">
        <v>333</v>
      </c>
      <c r="ES48" s="1315"/>
      <c r="ET48" s="1410"/>
      <c r="EU48" s="1322"/>
      <c r="EV48" s="1429"/>
      <c r="EW48" s="1368" t="s">
        <v>333</v>
      </c>
      <c r="EX48" s="1354" t="s">
        <v>333</v>
      </c>
      <c r="EY48" s="1335" t="s">
        <v>333</v>
      </c>
      <c r="EZ48" s="1335" t="s">
        <v>333</v>
      </c>
      <c r="FA48" s="1307">
        <v>4</v>
      </c>
      <c r="FB48" s="1307">
        <v>600</v>
      </c>
      <c r="FC48" s="1335">
        <v>-1</v>
      </c>
      <c r="FD48" s="1362">
        <v>-1</v>
      </c>
      <c r="FE48" s="1307"/>
      <c r="FF48" s="1307"/>
      <c r="FG48" s="1335" t="s">
        <v>333</v>
      </c>
      <c r="FH48" s="1340" t="s">
        <v>333</v>
      </c>
      <c r="FI48" s="1315"/>
      <c r="FJ48" s="1410"/>
      <c r="FK48" s="1322"/>
      <c r="FL48" s="1429"/>
      <c r="FM48" s="1368" t="s">
        <v>333</v>
      </c>
      <c r="FN48" s="1354" t="s">
        <v>333</v>
      </c>
      <c r="FO48" s="1335" t="s">
        <v>333</v>
      </c>
      <c r="FP48" s="1335" t="s">
        <v>333</v>
      </c>
      <c r="FQ48" s="1307"/>
      <c r="FR48" s="1307"/>
      <c r="FS48" s="1335" t="s">
        <v>333</v>
      </c>
      <c r="FT48" s="1362" t="s">
        <v>333</v>
      </c>
      <c r="FU48" s="1307"/>
      <c r="FV48" s="1307"/>
      <c r="FW48" s="1335" t="s">
        <v>333</v>
      </c>
      <c r="FX48" s="1340" t="s">
        <v>333</v>
      </c>
      <c r="FY48" s="1315"/>
      <c r="FZ48" s="1410"/>
      <c r="GA48" s="1322"/>
      <c r="GB48" s="1429"/>
      <c r="GC48" s="1368" t="s">
        <v>333</v>
      </c>
      <c r="GD48" s="1354" t="s">
        <v>333</v>
      </c>
      <c r="GE48" s="1335" t="s">
        <v>333</v>
      </c>
      <c r="GF48" s="1335" t="s">
        <v>333</v>
      </c>
      <c r="GG48" s="1307">
        <v>2</v>
      </c>
      <c r="GH48" s="1307">
        <v>300</v>
      </c>
      <c r="GI48" s="1335">
        <v>-1</v>
      </c>
      <c r="GJ48" s="1362">
        <v>-1</v>
      </c>
      <c r="GK48" s="1307"/>
      <c r="GL48" s="1307"/>
      <c r="GM48" s="1335" t="s">
        <v>333</v>
      </c>
      <c r="GN48" s="1340" t="s">
        <v>333</v>
      </c>
      <c r="GO48" s="1315"/>
      <c r="GP48" s="1410"/>
      <c r="GQ48" s="1322"/>
      <c r="GR48" s="1429"/>
      <c r="GS48" s="1368" t="s">
        <v>333</v>
      </c>
      <c r="GT48" s="1354" t="s">
        <v>333</v>
      </c>
      <c r="GU48" s="1335" t="s">
        <v>333</v>
      </c>
      <c r="GV48" s="1335" t="s">
        <v>333</v>
      </c>
      <c r="GW48" s="1307"/>
      <c r="GX48" s="1307"/>
      <c r="GY48" s="1335" t="s">
        <v>333</v>
      </c>
      <c r="GZ48" s="1362" t="s">
        <v>333</v>
      </c>
      <c r="HA48" s="1307"/>
      <c r="HB48" s="1307"/>
      <c r="HC48" s="1335" t="s">
        <v>333</v>
      </c>
      <c r="HD48" s="1340" t="s">
        <v>333</v>
      </c>
    </row>
    <row r="49" spans="1:212" s="83" customFormat="1" ht="20" customHeight="1">
      <c r="B49" s="84"/>
      <c r="C49" s="84" t="s">
        <v>121</v>
      </c>
      <c r="E49" s="85">
        <f t="shared" si="56"/>
        <v>0</v>
      </c>
      <c r="F49" s="849">
        <f t="shared" si="56"/>
        <v>0</v>
      </c>
      <c r="G49" s="85">
        <f t="shared" si="56"/>
        <v>276</v>
      </c>
      <c r="H49" s="850">
        <f t="shared" si="56"/>
        <v>50916</v>
      </c>
      <c r="I49" s="851">
        <f t="shared" si="57"/>
        <v>4.6629498226051697E-2</v>
      </c>
      <c r="J49" s="88">
        <f t="shared" si="58"/>
        <v>4.5840527614425308E-2</v>
      </c>
      <c r="K49" s="89" t="str">
        <f t="shared" si="59"/>
        <v>-</v>
      </c>
      <c r="L49" s="89" t="str">
        <f t="shared" si="59"/>
        <v>-</v>
      </c>
      <c r="M49" s="86">
        <f t="shared" si="60"/>
        <v>119</v>
      </c>
      <c r="N49" s="86">
        <f t="shared" si="60"/>
        <v>21039</v>
      </c>
      <c r="O49" s="89">
        <f t="shared" si="61"/>
        <v>1.319327731092437</v>
      </c>
      <c r="P49" s="314">
        <f t="shared" si="61"/>
        <v>1.4200769998574077</v>
      </c>
      <c r="Q49" s="86">
        <f t="shared" si="62"/>
        <v>212</v>
      </c>
      <c r="R49" s="86">
        <f t="shared" si="62"/>
        <v>37940</v>
      </c>
      <c r="S49" s="89">
        <f t="shared" si="63"/>
        <v>0.30188679245283018</v>
      </c>
      <c r="T49" s="90">
        <f t="shared" si="63"/>
        <v>0.34201370585134422</v>
      </c>
      <c r="U49" s="91"/>
      <c r="V49" s="849"/>
      <c r="W49" s="85">
        <v>88</v>
      </c>
      <c r="X49" s="850">
        <v>17956</v>
      </c>
      <c r="Y49" s="851">
        <f t="shared" si="21"/>
        <v>5.2916416115454001E-2</v>
      </c>
      <c r="Z49" s="88">
        <f t="shared" si="22"/>
        <v>5.2102012699938138E-2</v>
      </c>
      <c r="AA49" s="89" t="str">
        <f t="shared" si="64"/>
        <v>-</v>
      </c>
      <c r="AB49" s="89" t="str">
        <f t="shared" si="64"/>
        <v>-</v>
      </c>
      <c r="AC49" s="86"/>
      <c r="AD49" s="86"/>
      <c r="AE49" s="89" t="str">
        <f t="shared" si="65"/>
        <v>-</v>
      </c>
      <c r="AF49" s="314" t="str">
        <f t="shared" si="65"/>
        <v>-</v>
      </c>
      <c r="AG49" s="86">
        <v>85</v>
      </c>
      <c r="AH49" s="86">
        <f t="shared" si="76"/>
        <v>17850</v>
      </c>
      <c r="AI49" s="315">
        <f t="shared" si="66"/>
        <v>3.5294117647058823E-2</v>
      </c>
      <c r="AJ49" s="92">
        <f t="shared" si="66"/>
        <v>5.9383753501400559E-3</v>
      </c>
      <c r="AK49" s="91"/>
      <c r="AL49" s="849"/>
      <c r="AM49" s="85">
        <v>61</v>
      </c>
      <c r="AN49" s="850">
        <v>12780</v>
      </c>
      <c r="AO49" s="851">
        <f t="shared" si="25"/>
        <v>3.4097261039686973E-2</v>
      </c>
      <c r="AP49" s="88">
        <f t="shared" si="26"/>
        <v>3.4980290057222065E-2</v>
      </c>
      <c r="AQ49" s="89" t="str">
        <f t="shared" si="67"/>
        <v>-</v>
      </c>
      <c r="AR49" s="89" t="str">
        <f t="shared" si="67"/>
        <v>-</v>
      </c>
      <c r="AS49" s="86"/>
      <c r="AT49" s="86"/>
      <c r="AU49" s="89" t="str">
        <f t="shared" si="68"/>
        <v>-</v>
      </c>
      <c r="AV49" s="314" t="str">
        <f t="shared" si="68"/>
        <v>-</v>
      </c>
      <c r="AW49" s="86"/>
      <c r="AX49" s="86"/>
      <c r="AY49" s="89" t="str">
        <f t="shared" si="69"/>
        <v>-</v>
      </c>
      <c r="AZ49" s="92" t="str">
        <f t="shared" si="69"/>
        <v>-</v>
      </c>
      <c r="BA49" s="91"/>
      <c r="BB49" s="849"/>
      <c r="BC49" s="85">
        <v>9</v>
      </c>
      <c r="BD49" s="850">
        <f t="shared" si="77"/>
        <v>1440</v>
      </c>
      <c r="BE49" s="315">
        <f t="shared" si="28"/>
        <v>8.356545961002786E-3</v>
      </c>
      <c r="BF49" s="93">
        <f t="shared" si="29"/>
        <v>8.2126154899053276E-3</v>
      </c>
      <c r="BG49" s="89" t="str">
        <f t="shared" si="70"/>
        <v>-</v>
      </c>
      <c r="BH49" s="89" t="str">
        <f t="shared" si="70"/>
        <v>-</v>
      </c>
      <c r="BI49" s="86"/>
      <c r="BJ49" s="86"/>
      <c r="BK49" s="89" t="str">
        <f t="shared" si="71"/>
        <v>-</v>
      </c>
      <c r="BL49" s="314" t="str">
        <f t="shared" si="71"/>
        <v>-</v>
      </c>
      <c r="BM49" s="86">
        <v>9</v>
      </c>
      <c r="BN49" s="86">
        <v>1440</v>
      </c>
      <c r="BO49" s="89">
        <f t="shared" si="72"/>
        <v>0</v>
      </c>
      <c r="BP49" s="92">
        <f t="shared" si="72"/>
        <v>0</v>
      </c>
      <c r="BQ49" s="1252"/>
      <c r="BR49" s="1253"/>
      <c r="BS49" s="1254">
        <v>14</v>
      </c>
      <c r="BT49" s="1255">
        <f t="shared" si="78"/>
        <v>2100</v>
      </c>
      <c r="BU49" s="1189">
        <f t="shared" si="31"/>
        <v>2.7237354085603113E-2</v>
      </c>
      <c r="BV49" s="1173">
        <f t="shared" si="32"/>
        <v>2.5095602294455066E-2</v>
      </c>
      <c r="BW49" s="1154" t="str">
        <f t="shared" si="73"/>
        <v>-</v>
      </c>
      <c r="BX49" s="1154" t="str">
        <f t="shared" si="73"/>
        <v>-</v>
      </c>
      <c r="BY49" s="1256">
        <v>6</v>
      </c>
      <c r="BZ49" s="1256">
        <v>739</v>
      </c>
      <c r="CA49" s="1154">
        <f t="shared" si="74"/>
        <v>1.3333333333333333</v>
      </c>
      <c r="CB49" s="1181">
        <f t="shared" si="74"/>
        <v>1.8416779431664412</v>
      </c>
      <c r="CC49" s="1256">
        <v>23</v>
      </c>
      <c r="CD49" s="1256">
        <v>3450</v>
      </c>
      <c r="CE49" s="1154">
        <f t="shared" si="75"/>
        <v>-0.39130434782608697</v>
      </c>
      <c r="CF49" s="1159">
        <f t="shared" si="75"/>
        <v>-0.39130434782608697</v>
      </c>
      <c r="CG49" s="1315"/>
      <c r="CH49" s="1410"/>
      <c r="CI49" s="1322">
        <v>41</v>
      </c>
      <c r="CJ49" s="1429">
        <v>6560</v>
      </c>
      <c r="CK49" s="1368">
        <v>8.6864406779661021E-2</v>
      </c>
      <c r="CL49" s="1354">
        <v>8.3652129558786023E-2</v>
      </c>
      <c r="CM49" s="1335" t="s">
        <v>333</v>
      </c>
      <c r="CN49" s="1335" t="s">
        <v>333</v>
      </c>
      <c r="CO49" s="1307">
        <v>6</v>
      </c>
      <c r="CP49" s="1307">
        <v>900</v>
      </c>
      <c r="CQ49" s="1335">
        <v>5.833333333333333</v>
      </c>
      <c r="CR49" s="1362">
        <v>6.2888888888888888</v>
      </c>
      <c r="CS49" s="1307">
        <v>42</v>
      </c>
      <c r="CT49" s="1307">
        <v>6720</v>
      </c>
      <c r="CU49" s="1335">
        <v>-2.3809523809523808E-2</v>
      </c>
      <c r="CV49" s="1340">
        <v>-2.3809523809523808E-2</v>
      </c>
      <c r="CW49" s="1315"/>
      <c r="CX49" s="1410"/>
      <c r="CY49" s="1322">
        <v>60</v>
      </c>
      <c r="CZ49" s="1429">
        <v>9600</v>
      </c>
      <c r="DA49" s="1368">
        <v>0.19801980198019803</v>
      </c>
      <c r="DB49" s="1354">
        <v>0.20600858369098712</v>
      </c>
      <c r="DC49" s="1335" t="s">
        <v>333</v>
      </c>
      <c r="DD49" s="1335" t="s">
        <v>333</v>
      </c>
      <c r="DE49" s="1307">
        <v>16</v>
      </c>
      <c r="DF49" s="1307">
        <v>2760</v>
      </c>
      <c r="DG49" s="1335">
        <v>2.75</v>
      </c>
      <c r="DH49" s="1362">
        <v>2.4782608695652173</v>
      </c>
      <c r="DI49" s="1307">
        <v>53</v>
      </c>
      <c r="DJ49" s="1307">
        <v>8480</v>
      </c>
      <c r="DK49" s="1335">
        <v>0.13207547169811321</v>
      </c>
      <c r="DL49" s="1340">
        <v>0.13207547169811321</v>
      </c>
      <c r="DM49" s="1315"/>
      <c r="DN49" s="1410"/>
      <c r="DO49" s="1322">
        <v>3</v>
      </c>
      <c r="DP49" s="1429">
        <v>480</v>
      </c>
      <c r="DQ49" s="1368">
        <v>2.9702970297029702E-2</v>
      </c>
      <c r="DR49" s="1354">
        <v>2.874251497005988E-2</v>
      </c>
      <c r="DS49" s="1335" t="s">
        <v>333</v>
      </c>
      <c r="DT49" s="1335" t="s">
        <v>333</v>
      </c>
      <c r="DU49" s="1307">
        <v>13</v>
      </c>
      <c r="DV49" s="1307">
        <v>2410</v>
      </c>
      <c r="DW49" s="1335">
        <v>-0.76923076923076927</v>
      </c>
      <c r="DX49" s="1362">
        <v>-0.80082987551867224</v>
      </c>
      <c r="DY49" s="1307"/>
      <c r="DZ49" s="1307"/>
      <c r="EA49" s="1335" t="s">
        <v>333</v>
      </c>
      <c r="EB49" s="1340" t="s">
        <v>333</v>
      </c>
      <c r="EC49" s="1315"/>
      <c r="ED49" s="1410"/>
      <c r="EE49" s="1322"/>
      <c r="EF49" s="1429"/>
      <c r="EG49" s="1368" t="s">
        <v>333</v>
      </c>
      <c r="EH49" s="1354" t="s">
        <v>333</v>
      </c>
      <c r="EI49" s="1335" t="s">
        <v>333</v>
      </c>
      <c r="EJ49" s="1335" t="s">
        <v>333</v>
      </c>
      <c r="EK49" s="1307">
        <v>2</v>
      </c>
      <c r="EL49" s="1307">
        <v>290</v>
      </c>
      <c r="EM49" s="1335">
        <v>-1</v>
      </c>
      <c r="EN49" s="1362">
        <v>-1</v>
      </c>
      <c r="EO49" s="1307"/>
      <c r="EP49" s="1307"/>
      <c r="EQ49" s="1335" t="s">
        <v>333</v>
      </c>
      <c r="ER49" s="1340" t="s">
        <v>333</v>
      </c>
      <c r="ES49" s="1315"/>
      <c r="ET49" s="1410"/>
      <c r="EU49" s="1322"/>
      <c r="EV49" s="1429"/>
      <c r="EW49" s="1368" t="s">
        <v>333</v>
      </c>
      <c r="EX49" s="1354" t="s">
        <v>333</v>
      </c>
      <c r="EY49" s="1335" t="s">
        <v>333</v>
      </c>
      <c r="EZ49" s="1335" t="s">
        <v>333</v>
      </c>
      <c r="FA49" s="1307">
        <v>2</v>
      </c>
      <c r="FB49" s="1307">
        <v>380</v>
      </c>
      <c r="FC49" s="1335">
        <v>-1</v>
      </c>
      <c r="FD49" s="1362">
        <v>-1</v>
      </c>
      <c r="FE49" s="1307"/>
      <c r="FF49" s="1307"/>
      <c r="FG49" s="1335" t="s">
        <v>333</v>
      </c>
      <c r="FH49" s="1340" t="s">
        <v>333</v>
      </c>
      <c r="FI49" s="1315"/>
      <c r="FJ49" s="1410"/>
      <c r="FK49" s="1322"/>
      <c r="FL49" s="1429"/>
      <c r="FM49" s="1368" t="s">
        <v>333</v>
      </c>
      <c r="FN49" s="1354" t="s">
        <v>333</v>
      </c>
      <c r="FO49" s="1335" t="s">
        <v>333</v>
      </c>
      <c r="FP49" s="1335" t="s">
        <v>333</v>
      </c>
      <c r="FQ49" s="1307">
        <v>2</v>
      </c>
      <c r="FR49" s="1307">
        <v>380</v>
      </c>
      <c r="FS49" s="1335">
        <v>-1</v>
      </c>
      <c r="FT49" s="1362">
        <v>-1</v>
      </c>
      <c r="FU49" s="1307"/>
      <c r="FV49" s="1307"/>
      <c r="FW49" s="1335" t="s">
        <v>333</v>
      </c>
      <c r="FX49" s="1340" t="s">
        <v>333</v>
      </c>
      <c r="FY49" s="1315"/>
      <c r="FZ49" s="1410"/>
      <c r="GA49" s="1322"/>
      <c r="GB49" s="1429"/>
      <c r="GC49" s="1368" t="s">
        <v>333</v>
      </c>
      <c r="GD49" s="1354" t="s">
        <v>333</v>
      </c>
      <c r="GE49" s="1335" t="s">
        <v>333</v>
      </c>
      <c r="GF49" s="1335" t="s">
        <v>333</v>
      </c>
      <c r="GG49" s="1307">
        <v>29</v>
      </c>
      <c r="GH49" s="1307">
        <v>5030</v>
      </c>
      <c r="GI49" s="1335">
        <v>-1</v>
      </c>
      <c r="GJ49" s="1362">
        <v>-1</v>
      </c>
      <c r="GK49" s="1307"/>
      <c r="GL49" s="1307"/>
      <c r="GM49" s="1335" t="s">
        <v>333</v>
      </c>
      <c r="GN49" s="1340" t="s">
        <v>333</v>
      </c>
      <c r="GO49" s="1315"/>
      <c r="GP49" s="1410"/>
      <c r="GQ49" s="1322"/>
      <c r="GR49" s="1429"/>
      <c r="GS49" s="1368" t="s">
        <v>333</v>
      </c>
      <c r="GT49" s="1354" t="s">
        <v>333</v>
      </c>
      <c r="GU49" s="1335" t="s">
        <v>333</v>
      </c>
      <c r="GV49" s="1335" t="s">
        <v>333</v>
      </c>
      <c r="GW49" s="1307">
        <v>43</v>
      </c>
      <c r="GX49" s="1307">
        <v>8150</v>
      </c>
      <c r="GY49" s="1335">
        <v>-1</v>
      </c>
      <c r="GZ49" s="1362">
        <v>-1</v>
      </c>
      <c r="HA49" s="1307"/>
      <c r="HB49" s="1307"/>
      <c r="HC49" s="1335" t="s">
        <v>333</v>
      </c>
      <c r="HD49" s="1340" t="s">
        <v>333</v>
      </c>
    </row>
    <row r="50" spans="1:212" s="83" customFormat="1" ht="20" customHeight="1">
      <c r="B50" s="84"/>
      <c r="C50" s="84" t="s">
        <v>122</v>
      </c>
      <c r="E50" s="85">
        <f t="shared" si="56"/>
        <v>0</v>
      </c>
      <c r="F50" s="849">
        <f t="shared" si="56"/>
        <v>0</v>
      </c>
      <c r="G50" s="85">
        <f t="shared" si="56"/>
        <v>154</v>
      </c>
      <c r="H50" s="850">
        <f t="shared" si="56"/>
        <v>24484</v>
      </c>
      <c r="I50" s="851">
        <f t="shared" si="57"/>
        <v>2.6017908430478121E-2</v>
      </c>
      <c r="J50" s="88">
        <f t="shared" si="58"/>
        <v>2.2043355293259275E-2</v>
      </c>
      <c r="K50" s="89" t="str">
        <f t="shared" si="59"/>
        <v>-</v>
      </c>
      <c r="L50" s="89" t="str">
        <f t="shared" si="59"/>
        <v>-</v>
      </c>
      <c r="M50" s="86">
        <f t="shared" si="60"/>
        <v>328</v>
      </c>
      <c r="N50" s="86">
        <f t="shared" si="60"/>
        <v>56691</v>
      </c>
      <c r="O50" s="89">
        <f t="shared" si="61"/>
        <v>-0.53048780487804881</v>
      </c>
      <c r="P50" s="314">
        <f t="shared" si="61"/>
        <v>-0.56811486832125024</v>
      </c>
      <c r="Q50" s="86">
        <f t="shared" si="62"/>
        <v>144</v>
      </c>
      <c r="R50" s="86">
        <f t="shared" si="62"/>
        <v>22710</v>
      </c>
      <c r="S50" s="89">
        <f t="shared" si="63"/>
        <v>6.9444444444444448E-2</v>
      </c>
      <c r="T50" s="90">
        <f t="shared" si="63"/>
        <v>7.8115367679436373E-2</v>
      </c>
      <c r="U50" s="91"/>
      <c r="V50" s="849"/>
      <c r="W50" s="85"/>
      <c r="X50" s="850"/>
      <c r="Y50" s="851">
        <f t="shared" si="21"/>
        <v>0</v>
      </c>
      <c r="Z50" s="88">
        <f t="shared" si="22"/>
        <v>0</v>
      </c>
      <c r="AA50" s="89" t="str">
        <f t="shared" si="64"/>
        <v>-</v>
      </c>
      <c r="AB50" s="89" t="str">
        <f t="shared" si="64"/>
        <v>-</v>
      </c>
      <c r="AC50" s="86"/>
      <c r="AD50" s="86"/>
      <c r="AE50" s="89" t="str">
        <f t="shared" si="65"/>
        <v>-</v>
      </c>
      <c r="AF50" s="314" t="str">
        <f t="shared" si="65"/>
        <v>-</v>
      </c>
      <c r="AG50" s="86"/>
      <c r="AH50" s="86"/>
      <c r="AI50" s="315" t="str">
        <f t="shared" si="66"/>
        <v>-</v>
      </c>
      <c r="AJ50" s="92" t="str">
        <f t="shared" si="66"/>
        <v>-</v>
      </c>
      <c r="AK50" s="91"/>
      <c r="AL50" s="849"/>
      <c r="AM50" s="85">
        <v>4</v>
      </c>
      <c r="AN50" s="850">
        <v>824</v>
      </c>
      <c r="AO50" s="851">
        <f t="shared" si="25"/>
        <v>2.2358859698155395E-3</v>
      </c>
      <c r="AP50" s="88">
        <f t="shared" si="26"/>
        <v>2.2553802040024243E-3</v>
      </c>
      <c r="AQ50" s="89" t="str">
        <f t="shared" si="67"/>
        <v>-</v>
      </c>
      <c r="AR50" s="89" t="str">
        <f t="shared" si="67"/>
        <v>-</v>
      </c>
      <c r="AS50" s="86"/>
      <c r="AT50" s="86"/>
      <c r="AU50" s="89" t="str">
        <f t="shared" si="68"/>
        <v>-</v>
      </c>
      <c r="AV50" s="314" t="str">
        <f t="shared" si="68"/>
        <v>-</v>
      </c>
      <c r="AW50" s="86"/>
      <c r="AX50" s="86"/>
      <c r="AY50" s="89" t="str">
        <f t="shared" si="69"/>
        <v>-</v>
      </c>
      <c r="AZ50" s="92" t="str">
        <f t="shared" si="69"/>
        <v>-</v>
      </c>
      <c r="BA50" s="91"/>
      <c r="BB50" s="849"/>
      <c r="BC50" s="85">
        <v>58</v>
      </c>
      <c r="BD50" s="850">
        <f t="shared" si="77"/>
        <v>9280</v>
      </c>
      <c r="BE50" s="315">
        <f t="shared" si="28"/>
        <v>5.3853296193129063E-2</v>
      </c>
      <c r="BF50" s="93">
        <f t="shared" si="29"/>
        <v>5.2925744268278771E-2</v>
      </c>
      <c r="BG50" s="89" t="str">
        <f t="shared" si="70"/>
        <v>-</v>
      </c>
      <c r="BH50" s="89" t="str">
        <f t="shared" si="70"/>
        <v>-</v>
      </c>
      <c r="BI50" s="86"/>
      <c r="BJ50" s="86"/>
      <c r="BK50" s="89" t="str">
        <f t="shared" si="71"/>
        <v>-</v>
      </c>
      <c r="BL50" s="314" t="str">
        <f t="shared" si="71"/>
        <v>-</v>
      </c>
      <c r="BM50" s="86">
        <v>58</v>
      </c>
      <c r="BN50" s="86">
        <v>9280</v>
      </c>
      <c r="BO50" s="89">
        <f t="shared" si="72"/>
        <v>0</v>
      </c>
      <c r="BP50" s="92">
        <f t="shared" si="72"/>
        <v>0</v>
      </c>
      <c r="BQ50" s="1252"/>
      <c r="BR50" s="1253"/>
      <c r="BS50" s="1254">
        <v>34</v>
      </c>
      <c r="BT50" s="1255">
        <f t="shared" si="78"/>
        <v>5100</v>
      </c>
      <c r="BU50" s="1189">
        <f t="shared" si="31"/>
        <v>6.6147859922178989E-2</v>
      </c>
      <c r="BV50" s="1173">
        <f t="shared" si="32"/>
        <v>6.0946462715105162E-2</v>
      </c>
      <c r="BW50" s="1154" t="str">
        <f t="shared" si="73"/>
        <v>-</v>
      </c>
      <c r="BX50" s="1154" t="str">
        <f t="shared" si="73"/>
        <v>-</v>
      </c>
      <c r="BY50" s="1256">
        <v>40</v>
      </c>
      <c r="BZ50" s="1256">
        <v>6775</v>
      </c>
      <c r="CA50" s="1154">
        <f t="shared" si="74"/>
        <v>-0.15</v>
      </c>
      <c r="CB50" s="1181">
        <f t="shared" si="74"/>
        <v>-0.24723247232472326</v>
      </c>
      <c r="CC50" s="1256">
        <v>33</v>
      </c>
      <c r="CD50" s="1256">
        <v>4950</v>
      </c>
      <c r="CE50" s="1154">
        <f t="shared" si="75"/>
        <v>3.0303030303030304E-2</v>
      </c>
      <c r="CF50" s="1159">
        <f t="shared" si="75"/>
        <v>3.0303030303030304E-2</v>
      </c>
      <c r="CG50" s="1315"/>
      <c r="CH50" s="1410"/>
      <c r="CI50" s="1322">
        <v>50</v>
      </c>
      <c r="CJ50" s="1429">
        <v>8000</v>
      </c>
      <c r="CK50" s="1368">
        <v>0.1059322033898305</v>
      </c>
      <c r="CL50" s="1354">
        <v>0.10201479214486101</v>
      </c>
      <c r="CM50" s="1335" t="s">
        <v>333</v>
      </c>
      <c r="CN50" s="1335" t="s">
        <v>333</v>
      </c>
      <c r="CO50" s="1307">
        <v>42</v>
      </c>
      <c r="CP50" s="1307">
        <v>7540</v>
      </c>
      <c r="CQ50" s="1335">
        <v>0.19047619047619047</v>
      </c>
      <c r="CR50" s="1362">
        <v>6.1007957559681698E-2</v>
      </c>
      <c r="CS50" s="1307">
        <v>49</v>
      </c>
      <c r="CT50" s="1307">
        <v>7840</v>
      </c>
      <c r="CU50" s="1335">
        <v>2.0408163265306121E-2</v>
      </c>
      <c r="CV50" s="1340">
        <v>2.0408163265306121E-2</v>
      </c>
      <c r="CW50" s="1315"/>
      <c r="CX50" s="1410"/>
      <c r="CY50" s="1322">
        <v>4</v>
      </c>
      <c r="CZ50" s="1429">
        <v>640</v>
      </c>
      <c r="DA50" s="1368">
        <v>1.3201320132013201E-2</v>
      </c>
      <c r="DB50" s="1354">
        <v>1.3733905579399141E-2</v>
      </c>
      <c r="DC50" s="1335" t="s">
        <v>333</v>
      </c>
      <c r="DD50" s="1335" t="s">
        <v>333</v>
      </c>
      <c r="DE50" s="1307">
        <v>9</v>
      </c>
      <c r="DF50" s="1307">
        <v>1650</v>
      </c>
      <c r="DG50" s="1335">
        <v>-0.55555555555555558</v>
      </c>
      <c r="DH50" s="1362">
        <v>-0.61212121212121207</v>
      </c>
      <c r="DI50" s="1307">
        <v>4</v>
      </c>
      <c r="DJ50" s="1307">
        <v>640</v>
      </c>
      <c r="DK50" s="1335">
        <v>0</v>
      </c>
      <c r="DL50" s="1340">
        <v>0</v>
      </c>
      <c r="DM50" s="1315"/>
      <c r="DN50" s="1410"/>
      <c r="DO50" s="1322">
        <v>4</v>
      </c>
      <c r="DP50" s="1429">
        <v>640</v>
      </c>
      <c r="DQ50" s="1368">
        <v>3.9603960396039604E-2</v>
      </c>
      <c r="DR50" s="1354">
        <v>3.8323353293413173E-2</v>
      </c>
      <c r="DS50" s="1335" t="s">
        <v>333</v>
      </c>
      <c r="DT50" s="1335" t="s">
        <v>333</v>
      </c>
      <c r="DU50" s="1307">
        <v>12</v>
      </c>
      <c r="DV50" s="1307">
        <v>2140</v>
      </c>
      <c r="DW50" s="1335">
        <v>-0.66666666666666663</v>
      </c>
      <c r="DX50" s="1362">
        <v>-0.7009345794392523</v>
      </c>
      <c r="DY50" s="1307"/>
      <c r="DZ50" s="1307"/>
      <c r="EA50" s="1335" t="s">
        <v>333</v>
      </c>
      <c r="EB50" s="1340" t="s">
        <v>333</v>
      </c>
      <c r="EC50" s="1315"/>
      <c r="ED50" s="1410"/>
      <c r="EE50" s="1322"/>
      <c r="EF50" s="1429"/>
      <c r="EG50" s="1368" t="s">
        <v>333</v>
      </c>
      <c r="EH50" s="1354" t="s">
        <v>333</v>
      </c>
      <c r="EI50" s="1335" t="s">
        <v>333</v>
      </c>
      <c r="EJ50" s="1335" t="s">
        <v>333</v>
      </c>
      <c r="EK50" s="1307">
        <v>36</v>
      </c>
      <c r="EL50" s="1307">
        <v>6340</v>
      </c>
      <c r="EM50" s="1335">
        <v>-1</v>
      </c>
      <c r="EN50" s="1362">
        <v>-1</v>
      </c>
      <c r="EO50" s="1307"/>
      <c r="EP50" s="1307"/>
      <c r="EQ50" s="1335" t="s">
        <v>333</v>
      </c>
      <c r="ER50" s="1340" t="s">
        <v>333</v>
      </c>
      <c r="ES50" s="1315"/>
      <c r="ET50" s="1410"/>
      <c r="EU50" s="1322"/>
      <c r="EV50" s="1429"/>
      <c r="EW50" s="1368" t="s">
        <v>333</v>
      </c>
      <c r="EX50" s="1354" t="s">
        <v>333</v>
      </c>
      <c r="EY50" s="1335" t="s">
        <v>333</v>
      </c>
      <c r="EZ50" s="1335" t="s">
        <v>333</v>
      </c>
      <c r="FA50" s="1307">
        <v>51</v>
      </c>
      <c r="FB50" s="1307">
        <v>8350</v>
      </c>
      <c r="FC50" s="1335">
        <v>-1</v>
      </c>
      <c r="FD50" s="1362">
        <v>-1</v>
      </c>
      <c r="FE50" s="1307"/>
      <c r="FF50" s="1307"/>
      <c r="FG50" s="1335" t="s">
        <v>333</v>
      </c>
      <c r="FH50" s="1340" t="s">
        <v>333</v>
      </c>
      <c r="FI50" s="1315"/>
      <c r="FJ50" s="1410"/>
      <c r="FK50" s="1322"/>
      <c r="FL50" s="1429"/>
      <c r="FM50" s="1368" t="s">
        <v>333</v>
      </c>
      <c r="FN50" s="1354" t="s">
        <v>333</v>
      </c>
      <c r="FO50" s="1335" t="s">
        <v>333</v>
      </c>
      <c r="FP50" s="1335" t="s">
        <v>333</v>
      </c>
      <c r="FQ50" s="1307">
        <v>28</v>
      </c>
      <c r="FR50" s="1307">
        <v>4860</v>
      </c>
      <c r="FS50" s="1335">
        <v>-1</v>
      </c>
      <c r="FT50" s="1362">
        <v>-1</v>
      </c>
      <c r="FU50" s="1307"/>
      <c r="FV50" s="1307"/>
      <c r="FW50" s="1335" t="s">
        <v>333</v>
      </c>
      <c r="FX50" s="1340" t="s">
        <v>333</v>
      </c>
      <c r="FY50" s="1315"/>
      <c r="FZ50" s="1410"/>
      <c r="GA50" s="1322"/>
      <c r="GB50" s="1429"/>
      <c r="GC50" s="1368" t="s">
        <v>333</v>
      </c>
      <c r="GD50" s="1354" t="s">
        <v>333</v>
      </c>
      <c r="GE50" s="1335" t="s">
        <v>333</v>
      </c>
      <c r="GF50" s="1335" t="s">
        <v>333</v>
      </c>
      <c r="GG50" s="1307">
        <v>51</v>
      </c>
      <c r="GH50" s="1307">
        <v>8560</v>
      </c>
      <c r="GI50" s="1335">
        <v>-1</v>
      </c>
      <c r="GJ50" s="1362">
        <v>-1</v>
      </c>
      <c r="GK50" s="1307"/>
      <c r="GL50" s="1307"/>
      <c r="GM50" s="1335" t="s">
        <v>333</v>
      </c>
      <c r="GN50" s="1340" t="s">
        <v>333</v>
      </c>
      <c r="GO50" s="1315"/>
      <c r="GP50" s="1410"/>
      <c r="GQ50" s="1322"/>
      <c r="GR50" s="1429"/>
      <c r="GS50" s="1368" t="s">
        <v>333</v>
      </c>
      <c r="GT50" s="1354" t="s">
        <v>333</v>
      </c>
      <c r="GU50" s="1335" t="s">
        <v>333</v>
      </c>
      <c r="GV50" s="1335" t="s">
        <v>333</v>
      </c>
      <c r="GW50" s="1307">
        <v>59</v>
      </c>
      <c r="GX50" s="1307">
        <v>10476</v>
      </c>
      <c r="GY50" s="1335">
        <v>-1</v>
      </c>
      <c r="GZ50" s="1362">
        <v>-1</v>
      </c>
      <c r="HA50" s="1307"/>
      <c r="HB50" s="1307"/>
      <c r="HC50" s="1335" t="s">
        <v>333</v>
      </c>
      <c r="HD50" s="1340" t="s">
        <v>333</v>
      </c>
    </row>
    <row r="51" spans="1:212" s="83" customFormat="1" ht="20" customHeight="1" thickBot="1">
      <c r="B51" s="84"/>
      <c r="C51" s="84" t="s">
        <v>123</v>
      </c>
      <c r="E51" s="85">
        <f t="shared" si="56"/>
        <v>0</v>
      </c>
      <c r="F51" s="849">
        <f t="shared" si="56"/>
        <v>0</v>
      </c>
      <c r="G51" s="85">
        <f t="shared" si="56"/>
        <v>12</v>
      </c>
      <c r="H51" s="850">
        <f t="shared" si="56"/>
        <v>1920</v>
      </c>
      <c r="I51" s="851">
        <f t="shared" si="57"/>
        <v>2.0273694880892043E-3</v>
      </c>
      <c r="J51" s="88">
        <f t="shared" si="58"/>
        <v>1.7286081589224722E-3</v>
      </c>
      <c r="K51" s="89" t="str">
        <f t="shared" si="59"/>
        <v>-</v>
      </c>
      <c r="L51" s="89" t="str">
        <f t="shared" si="59"/>
        <v>-</v>
      </c>
      <c r="M51" s="86">
        <f t="shared" si="60"/>
        <v>2</v>
      </c>
      <c r="N51" s="86">
        <f t="shared" si="60"/>
        <v>391</v>
      </c>
      <c r="O51" s="89">
        <f t="shared" si="61"/>
        <v>5</v>
      </c>
      <c r="P51" s="314">
        <f t="shared" si="61"/>
        <v>3.9104859335038364</v>
      </c>
      <c r="Q51" s="86">
        <f t="shared" si="62"/>
        <v>7</v>
      </c>
      <c r="R51" s="86">
        <f t="shared" si="62"/>
        <v>1120</v>
      </c>
      <c r="S51" s="89">
        <f t="shared" si="63"/>
        <v>0.7142857142857143</v>
      </c>
      <c r="T51" s="90">
        <f t="shared" si="63"/>
        <v>0.7142857142857143</v>
      </c>
      <c r="U51" s="91"/>
      <c r="V51" s="849"/>
      <c r="W51" s="85"/>
      <c r="X51" s="850"/>
      <c r="Y51" s="851">
        <f t="shared" si="21"/>
        <v>0</v>
      </c>
      <c r="Z51" s="88">
        <f t="shared" si="22"/>
        <v>0</v>
      </c>
      <c r="AA51" s="89" t="str">
        <f t="shared" si="64"/>
        <v>-</v>
      </c>
      <c r="AB51" s="89" t="str">
        <f t="shared" si="64"/>
        <v>-</v>
      </c>
      <c r="AC51" s="86"/>
      <c r="AD51" s="86"/>
      <c r="AE51" s="89" t="str">
        <f t="shared" si="65"/>
        <v>-</v>
      </c>
      <c r="AF51" s="314" t="str">
        <f t="shared" si="65"/>
        <v>-</v>
      </c>
      <c r="AG51" s="86"/>
      <c r="AH51" s="86"/>
      <c r="AI51" s="315" t="str">
        <f t="shared" si="66"/>
        <v>-</v>
      </c>
      <c r="AJ51" s="92" t="str">
        <f t="shared" si="66"/>
        <v>-</v>
      </c>
      <c r="AK51" s="91"/>
      <c r="AL51" s="849"/>
      <c r="AM51" s="85"/>
      <c r="AN51" s="850"/>
      <c r="AO51" s="851">
        <f t="shared" si="25"/>
        <v>0</v>
      </c>
      <c r="AP51" s="88">
        <f t="shared" si="26"/>
        <v>0</v>
      </c>
      <c r="AQ51" s="89" t="str">
        <f t="shared" si="67"/>
        <v>-</v>
      </c>
      <c r="AR51" s="89" t="str">
        <f t="shared" si="67"/>
        <v>-</v>
      </c>
      <c r="AS51" s="86"/>
      <c r="AT51" s="86"/>
      <c r="AU51" s="89" t="str">
        <f t="shared" si="68"/>
        <v>-</v>
      </c>
      <c r="AV51" s="314" t="str">
        <f t="shared" si="68"/>
        <v>-</v>
      </c>
      <c r="AW51" s="86"/>
      <c r="AX51" s="86"/>
      <c r="AY51" s="89" t="str">
        <f t="shared" si="69"/>
        <v>-</v>
      </c>
      <c r="AZ51" s="92" t="str">
        <f t="shared" si="69"/>
        <v>-</v>
      </c>
      <c r="BA51" s="91"/>
      <c r="BB51" s="849"/>
      <c r="BC51" s="85">
        <v>4</v>
      </c>
      <c r="BD51" s="850">
        <f t="shared" si="77"/>
        <v>640</v>
      </c>
      <c r="BE51" s="315">
        <f t="shared" si="28"/>
        <v>3.7140204271123491E-3</v>
      </c>
      <c r="BF51" s="93">
        <f t="shared" si="29"/>
        <v>3.6500513288468118E-3</v>
      </c>
      <c r="BG51" s="89" t="str">
        <f t="shared" si="70"/>
        <v>-</v>
      </c>
      <c r="BH51" s="89" t="str">
        <f t="shared" si="70"/>
        <v>-</v>
      </c>
      <c r="BI51" s="86"/>
      <c r="BJ51" s="86"/>
      <c r="BK51" s="89" t="str">
        <f t="shared" si="71"/>
        <v>-</v>
      </c>
      <c r="BL51" s="314" t="str">
        <f t="shared" si="71"/>
        <v>-</v>
      </c>
      <c r="BM51" s="86">
        <v>4</v>
      </c>
      <c r="BN51" s="86">
        <v>640</v>
      </c>
      <c r="BO51" s="89">
        <f t="shared" si="72"/>
        <v>0</v>
      </c>
      <c r="BP51" s="92">
        <f t="shared" si="72"/>
        <v>0</v>
      </c>
      <c r="BQ51" s="1252"/>
      <c r="BR51" s="1253"/>
      <c r="BS51" s="1254"/>
      <c r="BT51" s="1255">
        <f t="shared" si="78"/>
        <v>0</v>
      </c>
      <c r="BU51" s="1189">
        <f t="shared" si="31"/>
        <v>0</v>
      </c>
      <c r="BV51" s="1173">
        <f t="shared" si="32"/>
        <v>0</v>
      </c>
      <c r="BW51" s="1154" t="str">
        <f t="shared" si="73"/>
        <v>-</v>
      </c>
      <c r="BX51" s="1154" t="str">
        <f t="shared" si="73"/>
        <v>-</v>
      </c>
      <c r="BY51" s="1256"/>
      <c r="BZ51" s="1256"/>
      <c r="CA51" s="1154" t="str">
        <f t="shared" si="74"/>
        <v>-</v>
      </c>
      <c r="CB51" s="1181" t="str">
        <f t="shared" si="74"/>
        <v>-</v>
      </c>
      <c r="CC51" s="1256"/>
      <c r="CD51" s="1256">
        <v>0</v>
      </c>
      <c r="CE51" s="1154" t="str">
        <f t="shared" si="75"/>
        <v>-</v>
      </c>
      <c r="CF51" s="1159" t="str">
        <f t="shared" si="75"/>
        <v>-</v>
      </c>
      <c r="CG51" s="1315"/>
      <c r="CH51" s="1410"/>
      <c r="CI51" s="1322"/>
      <c r="CJ51" s="1429">
        <v>0</v>
      </c>
      <c r="CK51" s="1368">
        <v>0</v>
      </c>
      <c r="CL51" s="1354">
        <v>0</v>
      </c>
      <c r="CM51" s="1335" t="s">
        <v>333</v>
      </c>
      <c r="CN51" s="1335" t="s">
        <v>333</v>
      </c>
      <c r="CO51" s="1307"/>
      <c r="CP51" s="1307"/>
      <c r="CQ51" s="1335" t="s">
        <v>333</v>
      </c>
      <c r="CR51" s="1362" t="s">
        <v>333</v>
      </c>
      <c r="CS51" s="1307"/>
      <c r="CT51" s="1307">
        <v>0</v>
      </c>
      <c r="CU51" s="1335" t="s">
        <v>333</v>
      </c>
      <c r="CV51" s="1340" t="s">
        <v>333</v>
      </c>
      <c r="CW51" s="1315"/>
      <c r="CX51" s="1410"/>
      <c r="CY51" s="1322">
        <v>3</v>
      </c>
      <c r="CZ51" s="1429">
        <v>480</v>
      </c>
      <c r="DA51" s="1368">
        <v>9.9009900990099011E-3</v>
      </c>
      <c r="DB51" s="1354">
        <v>1.0300429184549357E-2</v>
      </c>
      <c r="DC51" s="1335" t="s">
        <v>333</v>
      </c>
      <c r="DD51" s="1335" t="s">
        <v>333</v>
      </c>
      <c r="DE51" s="1307"/>
      <c r="DF51" s="1307"/>
      <c r="DG51" s="1335" t="s">
        <v>333</v>
      </c>
      <c r="DH51" s="1362" t="s">
        <v>333</v>
      </c>
      <c r="DI51" s="1307">
        <v>3</v>
      </c>
      <c r="DJ51" s="1307">
        <v>480</v>
      </c>
      <c r="DK51" s="1335">
        <v>0</v>
      </c>
      <c r="DL51" s="1340">
        <v>0</v>
      </c>
      <c r="DM51" s="1315"/>
      <c r="DN51" s="1410"/>
      <c r="DO51" s="1322">
        <v>5</v>
      </c>
      <c r="DP51" s="1429">
        <v>800</v>
      </c>
      <c r="DQ51" s="1368">
        <v>4.9504950495049507E-2</v>
      </c>
      <c r="DR51" s="1354">
        <v>4.790419161676647E-2</v>
      </c>
      <c r="DS51" s="1335" t="s">
        <v>333</v>
      </c>
      <c r="DT51" s="1335" t="s">
        <v>333</v>
      </c>
      <c r="DU51" s="1307"/>
      <c r="DV51" s="1307"/>
      <c r="DW51" s="1335" t="s">
        <v>333</v>
      </c>
      <c r="DX51" s="1362" t="s">
        <v>333</v>
      </c>
      <c r="DY51" s="1307"/>
      <c r="DZ51" s="1307"/>
      <c r="EA51" s="1335" t="s">
        <v>333</v>
      </c>
      <c r="EB51" s="1340" t="s">
        <v>333</v>
      </c>
      <c r="EC51" s="1315"/>
      <c r="ED51" s="1410"/>
      <c r="EE51" s="1322"/>
      <c r="EF51" s="1429"/>
      <c r="EG51" s="1368" t="s">
        <v>333</v>
      </c>
      <c r="EH51" s="1354" t="s">
        <v>333</v>
      </c>
      <c r="EI51" s="1335" t="s">
        <v>333</v>
      </c>
      <c r="EJ51" s="1335" t="s">
        <v>333</v>
      </c>
      <c r="EK51" s="1307">
        <v>2</v>
      </c>
      <c r="EL51" s="1307">
        <v>391</v>
      </c>
      <c r="EM51" s="1335">
        <v>-1</v>
      </c>
      <c r="EN51" s="1362">
        <v>-1</v>
      </c>
      <c r="EO51" s="1307"/>
      <c r="EP51" s="1307"/>
      <c r="EQ51" s="1335" t="s">
        <v>333</v>
      </c>
      <c r="ER51" s="1340" t="s">
        <v>333</v>
      </c>
      <c r="ES51" s="1315"/>
      <c r="ET51" s="1410"/>
      <c r="EU51" s="1322"/>
      <c r="EV51" s="1429"/>
      <c r="EW51" s="1368" t="s">
        <v>333</v>
      </c>
      <c r="EX51" s="1354" t="s">
        <v>333</v>
      </c>
      <c r="EY51" s="1335" t="s">
        <v>333</v>
      </c>
      <c r="EZ51" s="1335" t="s">
        <v>333</v>
      </c>
      <c r="FA51" s="1307"/>
      <c r="FB51" s="1307"/>
      <c r="FC51" s="1335" t="s">
        <v>333</v>
      </c>
      <c r="FD51" s="1362" t="s">
        <v>333</v>
      </c>
      <c r="FE51" s="1307"/>
      <c r="FF51" s="1307"/>
      <c r="FG51" s="1335" t="s">
        <v>333</v>
      </c>
      <c r="FH51" s="1340" t="s">
        <v>333</v>
      </c>
      <c r="FI51" s="1315"/>
      <c r="FJ51" s="1410"/>
      <c r="FK51" s="1322"/>
      <c r="FL51" s="1429"/>
      <c r="FM51" s="1368" t="s">
        <v>333</v>
      </c>
      <c r="FN51" s="1354" t="s">
        <v>333</v>
      </c>
      <c r="FO51" s="1335" t="s">
        <v>333</v>
      </c>
      <c r="FP51" s="1335" t="s">
        <v>333</v>
      </c>
      <c r="FQ51" s="1307"/>
      <c r="FR51" s="1307"/>
      <c r="FS51" s="1335" t="s">
        <v>333</v>
      </c>
      <c r="FT51" s="1362" t="s">
        <v>333</v>
      </c>
      <c r="FU51" s="1307"/>
      <c r="FV51" s="1307"/>
      <c r="FW51" s="1335" t="s">
        <v>333</v>
      </c>
      <c r="FX51" s="1340" t="s">
        <v>333</v>
      </c>
      <c r="FY51" s="1315"/>
      <c r="FZ51" s="1410"/>
      <c r="GA51" s="1322"/>
      <c r="GB51" s="1429"/>
      <c r="GC51" s="1368" t="s">
        <v>333</v>
      </c>
      <c r="GD51" s="1354" t="s">
        <v>333</v>
      </c>
      <c r="GE51" s="1335" t="s">
        <v>333</v>
      </c>
      <c r="GF51" s="1335" t="s">
        <v>333</v>
      </c>
      <c r="GG51" s="1307"/>
      <c r="GH51" s="1307"/>
      <c r="GI51" s="1335" t="s">
        <v>333</v>
      </c>
      <c r="GJ51" s="1362" t="s">
        <v>333</v>
      </c>
      <c r="GK51" s="1307"/>
      <c r="GL51" s="1307"/>
      <c r="GM51" s="1335" t="s">
        <v>333</v>
      </c>
      <c r="GN51" s="1340" t="s">
        <v>333</v>
      </c>
      <c r="GO51" s="1315"/>
      <c r="GP51" s="1410"/>
      <c r="GQ51" s="1322"/>
      <c r="GR51" s="1429"/>
      <c r="GS51" s="1368" t="s">
        <v>333</v>
      </c>
      <c r="GT51" s="1354" t="s">
        <v>333</v>
      </c>
      <c r="GU51" s="1335" t="s">
        <v>333</v>
      </c>
      <c r="GV51" s="1335" t="s">
        <v>333</v>
      </c>
      <c r="GW51" s="1307"/>
      <c r="GX51" s="1307"/>
      <c r="GY51" s="1335" t="s">
        <v>333</v>
      </c>
      <c r="GZ51" s="1362" t="s">
        <v>333</v>
      </c>
      <c r="HA51" s="1307"/>
      <c r="HB51" s="1307"/>
      <c r="HC51" s="1335" t="s">
        <v>333</v>
      </c>
      <c r="HD51" s="1340" t="s">
        <v>333</v>
      </c>
    </row>
    <row r="52" spans="1:212" s="73" customFormat="1" ht="20" customHeight="1" thickBot="1">
      <c r="A52" s="94"/>
      <c r="B52" s="84"/>
      <c r="C52" s="84" t="s">
        <v>104</v>
      </c>
      <c r="D52" s="83"/>
      <c r="E52" s="76">
        <f t="shared" si="56"/>
        <v>8</v>
      </c>
      <c r="F52" s="841">
        <f t="shared" si="56"/>
        <v>1769.7940184813997</v>
      </c>
      <c r="G52" s="76">
        <f t="shared" si="56"/>
        <v>51</v>
      </c>
      <c r="H52" s="842">
        <f t="shared" si="56"/>
        <v>10485</v>
      </c>
      <c r="I52" s="843">
        <f t="shared" si="57"/>
        <v>8.6163203243791175E-3</v>
      </c>
      <c r="J52" s="78">
        <f t="shared" si="58"/>
        <v>9.4398211178656887E-3</v>
      </c>
      <c r="K52" s="79">
        <f t="shared" si="59"/>
        <v>6.375</v>
      </c>
      <c r="L52" s="79">
        <f t="shared" si="59"/>
        <v>5.9244182602655782</v>
      </c>
      <c r="M52" s="77">
        <f t="shared" si="60"/>
        <v>21</v>
      </c>
      <c r="N52" s="77">
        <f t="shared" si="60"/>
        <v>4360</v>
      </c>
      <c r="O52" s="79">
        <f t="shared" si="61"/>
        <v>1.4285714285714286</v>
      </c>
      <c r="P52" s="312">
        <f t="shared" si="61"/>
        <v>1.4048165137614679</v>
      </c>
      <c r="Q52" s="77">
        <f t="shared" si="62"/>
        <v>6</v>
      </c>
      <c r="R52" s="77">
        <f t="shared" si="62"/>
        <v>1290</v>
      </c>
      <c r="S52" s="79">
        <f t="shared" si="63"/>
        <v>7.5</v>
      </c>
      <c r="T52" s="80">
        <f t="shared" si="63"/>
        <v>7.1279069767441863</v>
      </c>
      <c r="U52" s="81">
        <f>SUM(U53:U54)</f>
        <v>4</v>
      </c>
      <c r="V52" s="841">
        <f t="shared" ref="V52:W52" si="79">SUM(V53:V54)</f>
        <v>577.54832420383173</v>
      </c>
      <c r="W52" s="76">
        <f t="shared" si="79"/>
        <v>6</v>
      </c>
      <c r="X52" s="842">
        <f>SUM(X53:X54)</f>
        <v>1290</v>
      </c>
      <c r="Y52" s="843">
        <f t="shared" si="21"/>
        <v>3.6079374624173183E-3</v>
      </c>
      <c r="Z52" s="78">
        <f t="shared" si="22"/>
        <v>3.7431274439140233E-3</v>
      </c>
      <c r="AA52" s="79">
        <f t="shared" si="64"/>
        <v>1.5</v>
      </c>
      <c r="AB52" s="79">
        <f t="shared" si="64"/>
        <v>2.2335793317006072</v>
      </c>
      <c r="AC52" s="77">
        <f t="shared" ref="AC52:AD52" si="80">SUM(AC53:AC54)</f>
        <v>15</v>
      </c>
      <c r="AD52" s="77">
        <f t="shared" si="80"/>
        <v>3320</v>
      </c>
      <c r="AE52" s="79">
        <f t="shared" si="65"/>
        <v>-0.6</v>
      </c>
      <c r="AF52" s="312">
        <f t="shared" si="65"/>
        <v>-0.61144578313253017</v>
      </c>
      <c r="AG52" s="77">
        <f t="shared" ref="AG52:AH52" si="81">SUM(AG53:AG54)</f>
        <v>6</v>
      </c>
      <c r="AH52" s="77">
        <f t="shared" si="81"/>
        <v>1290</v>
      </c>
      <c r="AI52" s="313">
        <f t="shared" si="66"/>
        <v>0</v>
      </c>
      <c r="AJ52" s="82">
        <f t="shared" si="66"/>
        <v>0</v>
      </c>
      <c r="AK52" s="81">
        <f>SUM(AK53:AK54)</f>
        <v>4</v>
      </c>
      <c r="AL52" s="841">
        <f t="shared" ref="AL52:AN52" si="82">SUM(AL53:AL54)</f>
        <v>1192.245694277568</v>
      </c>
      <c r="AM52" s="76">
        <f t="shared" si="82"/>
        <v>45</v>
      </c>
      <c r="AN52" s="842">
        <f t="shared" si="82"/>
        <v>9195</v>
      </c>
      <c r="AO52" s="843">
        <f t="shared" si="25"/>
        <v>2.5153717160424818E-2</v>
      </c>
      <c r="AP52" s="78">
        <f t="shared" si="26"/>
        <v>2.5167743902672682E-2</v>
      </c>
      <c r="AQ52" s="79">
        <f t="shared" si="67"/>
        <v>11.25</v>
      </c>
      <c r="AR52" s="79">
        <f t="shared" si="67"/>
        <v>7.7123365126276582</v>
      </c>
      <c r="AS52" s="81">
        <f t="shared" ref="AS52:AT52" si="83">SUM(AS53:AS54)</f>
        <v>6</v>
      </c>
      <c r="AT52" s="77">
        <f t="shared" si="83"/>
        <v>1040</v>
      </c>
      <c r="AU52" s="79">
        <f t="shared" si="68"/>
        <v>6.5</v>
      </c>
      <c r="AV52" s="312">
        <f t="shared" si="68"/>
        <v>7.8413461538461542</v>
      </c>
      <c r="AW52" s="77"/>
      <c r="AX52" s="77"/>
      <c r="AY52" s="79" t="str">
        <f t="shared" si="69"/>
        <v>-</v>
      </c>
      <c r="AZ52" s="82" t="str">
        <f t="shared" si="69"/>
        <v>-</v>
      </c>
      <c r="BA52" s="91"/>
      <c r="BB52" s="849"/>
      <c r="BC52" s="85"/>
      <c r="BD52" s="850">
        <f t="shared" si="77"/>
        <v>0</v>
      </c>
      <c r="BE52" s="315">
        <f t="shared" si="28"/>
        <v>0</v>
      </c>
      <c r="BF52" s="93">
        <f t="shared" si="29"/>
        <v>0</v>
      </c>
      <c r="BG52" s="89" t="str">
        <f t="shared" si="70"/>
        <v>-</v>
      </c>
      <c r="BH52" s="89" t="str">
        <f t="shared" si="70"/>
        <v>-</v>
      </c>
      <c r="BI52" s="86"/>
      <c r="BJ52" s="86"/>
      <c r="BK52" s="89" t="str">
        <f t="shared" si="71"/>
        <v>-</v>
      </c>
      <c r="BL52" s="314" t="str">
        <f t="shared" si="71"/>
        <v>-</v>
      </c>
      <c r="BM52" s="86"/>
      <c r="BN52" s="86">
        <v>0</v>
      </c>
      <c r="BO52" s="89" t="str">
        <f t="shared" si="72"/>
        <v>-</v>
      </c>
      <c r="BP52" s="92" t="str">
        <f t="shared" si="72"/>
        <v>-</v>
      </c>
      <c r="BQ52" s="1252"/>
      <c r="BR52" s="1253"/>
      <c r="BS52" s="1254"/>
      <c r="BT52" s="1255">
        <f t="shared" si="78"/>
        <v>0</v>
      </c>
      <c r="BU52" s="1189">
        <f t="shared" si="31"/>
        <v>0</v>
      </c>
      <c r="BV52" s="1173">
        <f t="shared" si="32"/>
        <v>0</v>
      </c>
      <c r="BW52" s="1154" t="str">
        <f t="shared" si="73"/>
        <v>-</v>
      </c>
      <c r="BX52" s="1154" t="str">
        <f t="shared" si="73"/>
        <v>-</v>
      </c>
      <c r="BY52" s="1256"/>
      <c r="BZ52" s="1256"/>
      <c r="CA52" s="1154" t="str">
        <f t="shared" si="74"/>
        <v>-</v>
      </c>
      <c r="CB52" s="1181" t="str">
        <f t="shared" si="74"/>
        <v>-</v>
      </c>
      <c r="CC52" s="1256"/>
      <c r="CD52" s="1256">
        <v>0</v>
      </c>
      <c r="CE52" s="1154" t="str">
        <f t="shared" si="75"/>
        <v>-</v>
      </c>
      <c r="CF52" s="1159" t="str">
        <f t="shared" si="75"/>
        <v>-</v>
      </c>
      <c r="CG52" s="1315"/>
      <c r="CH52" s="1410"/>
      <c r="CI52" s="1322"/>
      <c r="CJ52" s="1429">
        <v>0</v>
      </c>
      <c r="CK52" s="1368">
        <v>0</v>
      </c>
      <c r="CL52" s="1354">
        <v>0</v>
      </c>
      <c r="CM52" s="1335" t="s">
        <v>333</v>
      </c>
      <c r="CN52" s="1335" t="s">
        <v>333</v>
      </c>
      <c r="CO52" s="1307"/>
      <c r="CP52" s="1307"/>
      <c r="CQ52" s="1335" t="s">
        <v>333</v>
      </c>
      <c r="CR52" s="1362" t="s">
        <v>333</v>
      </c>
      <c r="CS52" s="1307"/>
      <c r="CT52" s="1307">
        <v>0</v>
      </c>
      <c r="CU52" s="1335" t="s">
        <v>333</v>
      </c>
      <c r="CV52" s="1340" t="s">
        <v>333</v>
      </c>
      <c r="CW52" s="1315"/>
      <c r="CX52" s="1410"/>
      <c r="CY52" s="1322"/>
      <c r="CZ52" s="1429">
        <v>0</v>
      </c>
      <c r="DA52" s="1368">
        <v>0</v>
      </c>
      <c r="DB52" s="1354">
        <v>0</v>
      </c>
      <c r="DC52" s="1335" t="s">
        <v>333</v>
      </c>
      <c r="DD52" s="1335" t="s">
        <v>333</v>
      </c>
      <c r="DE52" s="1307"/>
      <c r="DF52" s="1307"/>
      <c r="DG52" s="1335" t="s">
        <v>333</v>
      </c>
      <c r="DH52" s="1362" t="s">
        <v>333</v>
      </c>
      <c r="DI52" s="1307"/>
      <c r="DJ52" s="1307">
        <v>0</v>
      </c>
      <c r="DK52" s="1335" t="s">
        <v>333</v>
      </c>
      <c r="DL52" s="1340" t="s">
        <v>333</v>
      </c>
      <c r="DM52" s="1315"/>
      <c r="DN52" s="1410"/>
      <c r="DO52" s="1322"/>
      <c r="DP52" s="1429">
        <v>0</v>
      </c>
      <c r="DQ52" s="1368">
        <v>0</v>
      </c>
      <c r="DR52" s="1354">
        <v>0</v>
      </c>
      <c r="DS52" s="1335" t="s">
        <v>333</v>
      </c>
      <c r="DT52" s="1335" t="s">
        <v>333</v>
      </c>
      <c r="DU52" s="1307"/>
      <c r="DV52" s="1307"/>
      <c r="DW52" s="1335" t="s">
        <v>333</v>
      </c>
      <c r="DX52" s="1362" t="s">
        <v>333</v>
      </c>
      <c r="DY52" s="1307"/>
      <c r="DZ52" s="1307"/>
      <c r="EA52" s="1335" t="s">
        <v>333</v>
      </c>
      <c r="EB52" s="1340" t="s">
        <v>333</v>
      </c>
      <c r="EC52" s="1315"/>
      <c r="ED52" s="1410"/>
      <c r="EE52" s="1322"/>
      <c r="EF52" s="1429"/>
      <c r="EG52" s="1368" t="s">
        <v>333</v>
      </c>
      <c r="EH52" s="1354" t="s">
        <v>333</v>
      </c>
      <c r="EI52" s="1335" t="s">
        <v>333</v>
      </c>
      <c r="EJ52" s="1335" t="s">
        <v>333</v>
      </c>
      <c r="EK52" s="1307"/>
      <c r="EL52" s="1307"/>
      <c r="EM52" s="1335" t="s">
        <v>333</v>
      </c>
      <c r="EN52" s="1362" t="s">
        <v>333</v>
      </c>
      <c r="EO52" s="1307"/>
      <c r="EP52" s="1307"/>
      <c r="EQ52" s="1335" t="s">
        <v>333</v>
      </c>
      <c r="ER52" s="1340" t="s">
        <v>333</v>
      </c>
      <c r="ES52" s="1315"/>
      <c r="ET52" s="1410"/>
      <c r="EU52" s="1322"/>
      <c r="EV52" s="1429"/>
      <c r="EW52" s="1368" t="s">
        <v>333</v>
      </c>
      <c r="EX52" s="1354" t="s">
        <v>333</v>
      </c>
      <c r="EY52" s="1335" t="s">
        <v>333</v>
      </c>
      <c r="EZ52" s="1335" t="s">
        <v>333</v>
      </c>
      <c r="FA52" s="1307"/>
      <c r="FB52" s="1307"/>
      <c r="FC52" s="1335" t="s">
        <v>333</v>
      </c>
      <c r="FD52" s="1362" t="s">
        <v>333</v>
      </c>
      <c r="FE52" s="1307"/>
      <c r="FF52" s="1307"/>
      <c r="FG52" s="1335" t="s">
        <v>333</v>
      </c>
      <c r="FH52" s="1340" t="s">
        <v>333</v>
      </c>
      <c r="FI52" s="1315"/>
      <c r="FJ52" s="1410"/>
      <c r="FK52" s="1322"/>
      <c r="FL52" s="1429"/>
      <c r="FM52" s="1368" t="s">
        <v>333</v>
      </c>
      <c r="FN52" s="1354" t="s">
        <v>333</v>
      </c>
      <c r="FO52" s="1335" t="s">
        <v>333</v>
      </c>
      <c r="FP52" s="1335" t="s">
        <v>333</v>
      </c>
      <c r="FQ52" s="1307"/>
      <c r="FR52" s="1307"/>
      <c r="FS52" s="1335" t="s">
        <v>333</v>
      </c>
      <c r="FT52" s="1362" t="s">
        <v>333</v>
      </c>
      <c r="FU52" s="1307"/>
      <c r="FV52" s="1307"/>
      <c r="FW52" s="1335" t="s">
        <v>333</v>
      </c>
      <c r="FX52" s="1340" t="s">
        <v>333</v>
      </c>
      <c r="FY52" s="1315"/>
      <c r="FZ52" s="1410"/>
      <c r="GA52" s="1322"/>
      <c r="GB52" s="1429"/>
      <c r="GC52" s="1368" t="s">
        <v>333</v>
      </c>
      <c r="GD52" s="1354" t="s">
        <v>333</v>
      </c>
      <c r="GE52" s="1335" t="s">
        <v>333</v>
      </c>
      <c r="GF52" s="1335" t="s">
        <v>333</v>
      </c>
      <c r="GG52" s="1307"/>
      <c r="GH52" s="1307"/>
      <c r="GI52" s="1335" t="s">
        <v>333</v>
      </c>
      <c r="GJ52" s="1362" t="s">
        <v>333</v>
      </c>
      <c r="GK52" s="1307"/>
      <c r="GL52" s="1307"/>
      <c r="GM52" s="1335" t="s">
        <v>333</v>
      </c>
      <c r="GN52" s="1340" t="s">
        <v>333</v>
      </c>
      <c r="GO52" s="1315"/>
      <c r="GP52" s="1410"/>
      <c r="GQ52" s="1322"/>
      <c r="GR52" s="1429"/>
      <c r="GS52" s="1368" t="s">
        <v>333</v>
      </c>
      <c r="GT52" s="1354" t="s">
        <v>333</v>
      </c>
      <c r="GU52" s="1335" t="s">
        <v>333</v>
      </c>
      <c r="GV52" s="1335" t="s">
        <v>333</v>
      </c>
      <c r="GW52" s="1307"/>
      <c r="GX52" s="1307"/>
      <c r="GY52" s="1335" t="s">
        <v>333</v>
      </c>
      <c r="GZ52" s="1362" t="s">
        <v>333</v>
      </c>
      <c r="HA52" s="1307"/>
      <c r="HB52" s="1307"/>
      <c r="HC52" s="1335" t="s">
        <v>333</v>
      </c>
      <c r="HD52" s="1340" t="s">
        <v>333</v>
      </c>
    </row>
    <row r="53" spans="1:212" s="95" customFormat="1" ht="20" customHeight="1">
      <c r="B53" s="75" t="s">
        <v>216</v>
      </c>
      <c r="C53" s="75"/>
      <c r="D53" s="75"/>
      <c r="E53" s="380">
        <f>SUM(U53,AK53,BA53,BQ53,CG53,CW53,DM53,EC53,ES53,FI53,FY53,GO53)</f>
        <v>48</v>
      </c>
      <c r="F53" s="857">
        <f>SUM(V53,AL53,BB53,BR53,CH53,CX53,DN53,ED53,ET53,FJ53,FZ53,GP53)</f>
        <v>8548.2708992449188</v>
      </c>
      <c r="G53" s="380">
        <f>SUM(W53,AM53,BC53,BS53,CI53,CY53,DO53,EE53,EU53,FK53,GA53,GQ53)</f>
        <v>75</v>
      </c>
      <c r="H53" s="858">
        <f>SUM(X53,AN53,BD53,BT53,CJ53,CZ53,DP53,EF53,EV53,FL53,GB53,GR53)</f>
        <v>14070</v>
      </c>
      <c r="I53" s="859">
        <f>IFERROR(G53/$G$9,"-")</f>
        <v>1.2671059300557527E-2</v>
      </c>
      <c r="J53" s="370">
        <f>IFERROR(H53/$H$9,"-")</f>
        <v>1.2667456664603741E-2</v>
      </c>
      <c r="K53" s="383">
        <f>IFERROR(G53/E53,"-")</f>
        <v>1.5625</v>
      </c>
      <c r="L53" s="383">
        <f>IFERROR(H53/F53,"-")</f>
        <v>1.6459469015240058</v>
      </c>
      <c r="M53" s="381">
        <f>SUM(AC53,AS53,BI53,BY53,CO53,DE53,DU53,EK53,FA53,FQ53,GG53,GW53)</f>
        <v>161</v>
      </c>
      <c r="N53" s="381">
        <f>SUM(AD53,AT53,BJ53,BZ53,CP53,DF53,DV53,EL53,FB53,FR53,GH53,GX53)</f>
        <v>27165</v>
      </c>
      <c r="O53" s="383">
        <f>IFERROR((G53-M53)/M53,"-")</f>
        <v>-0.53416149068322982</v>
      </c>
      <c r="P53" s="384">
        <f>IFERROR((H53-N53)/N53,"-")</f>
        <v>-0.48205411374930979</v>
      </c>
      <c r="Q53" s="381">
        <f>SUM(AG53,AW53,BM53,CC53,CS53,DI53,DY53,EO53,FE53,FU53,GK53,HA53)</f>
        <v>54</v>
      </c>
      <c r="R53" s="381">
        <f>SUM(AH53,AX53,BN53,CD53,CT53,DJ53,DZ53,EP53,FF53,FV53,GL53,HB53)</f>
        <v>9380</v>
      </c>
      <c r="S53" s="383">
        <f>IFERROR((G53-Q53)/Q53,"-")</f>
        <v>0.3888888888888889</v>
      </c>
      <c r="T53" s="385">
        <f>IFERROR((H53-R53)/R53,"-")</f>
        <v>0.5</v>
      </c>
      <c r="U53" s="386">
        <v>4</v>
      </c>
      <c r="V53" s="857">
        <v>577.54832420383173</v>
      </c>
      <c r="W53" s="380">
        <v>4</v>
      </c>
      <c r="X53" s="858">
        <v>890</v>
      </c>
      <c r="Y53" s="859">
        <f t="shared" si="21"/>
        <v>2.4052916416115455E-3</v>
      </c>
      <c r="Z53" s="370">
        <f t="shared" si="22"/>
        <v>2.5824677713825431E-3</v>
      </c>
      <c r="AA53" s="383">
        <f>IFERROR(W53/U53,"-")</f>
        <v>1</v>
      </c>
      <c r="AB53" s="383">
        <f>IFERROR(X53/V53,"-")</f>
        <v>1.540996593188791</v>
      </c>
      <c r="AC53" s="381">
        <v>15</v>
      </c>
      <c r="AD53" s="381">
        <v>3320</v>
      </c>
      <c r="AE53" s="383">
        <f>IFERROR((W53-AC53)/AC53,"-")</f>
        <v>-0.73333333333333328</v>
      </c>
      <c r="AF53" s="384">
        <f>IFERROR((X53-AD53)/AD53,"-")</f>
        <v>-0.73192771084337349</v>
      </c>
      <c r="AG53" s="381">
        <v>4</v>
      </c>
      <c r="AH53" s="381">
        <v>890</v>
      </c>
      <c r="AI53" s="387">
        <f>IFERROR((W53-AG53)/AG53,"-")</f>
        <v>0</v>
      </c>
      <c r="AJ53" s="388">
        <f>IFERROR((X53-AH53)/AH53,"-")</f>
        <v>0</v>
      </c>
      <c r="AK53" s="386">
        <v>4</v>
      </c>
      <c r="AL53" s="857">
        <v>1192.245694277568</v>
      </c>
      <c r="AM53" s="380">
        <v>22</v>
      </c>
      <c r="AN53" s="858">
        <v>4870</v>
      </c>
      <c r="AO53" s="859">
        <f t="shared" si="25"/>
        <v>1.2297372833985467E-2</v>
      </c>
      <c r="AP53" s="370">
        <f t="shared" si="26"/>
        <v>1.3329734943558016E-2</v>
      </c>
      <c r="AQ53" s="383">
        <f>IFERROR(AM53/AK53,"-")</f>
        <v>5.5</v>
      </c>
      <c r="AR53" s="383">
        <f>IFERROR(AN53/AL53,"-")</f>
        <v>4.0847285281671235</v>
      </c>
      <c r="AS53" s="381">
        <v>6</v>
      </c>
      <c r="AT53" s="381">
        <v>1040</v>
      </c>
      <c r="AU53" s="383">
        <f>IFERROR((AM53-AS53)/AS53,"-")</f>
        <v>2.6666666666666665</v>
      </c>
      <c r="AV53" s="384">
        <f>IFERROR((AN53-AT53)/AT53,"-")</f>
        <v>3.6826923076923075</v>
      </c>
      <c r="AW53" s="381"/>
      <c r="AX53" s="381"/>
      <c r="AY53" s="383" t="str">
        <f>IFERROR((AM53-AW53)/AW53,"-")</f>
        <v>-</v>
      </c>
      <c r="AZ53" s="388" t="str">
        <f>IFERROR((AN53-AX53)/AX53,"-")</f>
        <v>-</v>
      </c>
      <c r="BA53" s="81">
        <f>SUM(BA54:BA55)</f>
        <v>4</v>
      </c>
      <c r="BB53" s="841">
        <f t="shared" ref="BB53" si="84">SUM(BB54:BB55)</f>
        <v>671.92873633010277</v>
      </c>
      <c r="BC53" s="76">
        <f t="shared" ref="BC53:BD53" si="85">SUM(BC54:BC55)</f>
        <v>3</v>
      </c>
      <c r="BD53" s="842">
        <f t="shared" si="85"/>
        <v>450</v>
      </c>
      <c r="BE53" s="313">
        <f t="shared" si="28"/>
        <v>2.7855153203342618E-3</v>
      </c>
      <c r="BF53" s="79">
        <f t="shared" si="29"/>
        <v>2.5664423405954147E-3</v>
      </c>
      <c r="BG53" s="79">
        <f t="shared" si="70"/>
        <v>0.75</v>
      </c>
      <c r="BH53" s="79">
        <f t="shared" si="70"/>
        <v>0.66971387837612228</v>
      </c>
      <c r="BI53" s="77">
        <f t="shared" ref="BI53:BJ53" si="86">SUM(BI54:BI55)</f>
        <v>9</v>
      </c>
      <c r="BJ53" s="77">
        <f t="shared" si="86"/>
        <v>1540</v>
      </c>
      <c r="BK53" s="79">
        <f t="shared" si="71"/>
        <v>-0.66666666666666663</v>
      </c>
      <c r="BL53" s="312">
        <f t="shared" si="71"/>
        <v>-0.70779220779220775</v>
      </c>
      <c r="BM53" s="77">
        <v>3</v>
      </c>
      <c r="BN53" s="77">
        <v>450</v>
      </c>
      <c r="BO53" s="79">
        <f t="shared" si="72"/>
        <v>0</v>
      </c>
      <c r="BP53" s="82">
        <f t="shared" si="72"/>
        <v>0</v>
      </c>
      <c r="BQ53" s="1242">
        <f>SUM(BQ54:BQ55)</f>
        <v>4</v>
      </c>
      <c r="BR53" s="1243">
        <f t="shared" ref="BR53:BT53" si="87">SUM(BR54:BR55)</f>
        <v>759.09250984074606</v>
      </c>
      <c r="BS53" s="1244">
        <f t="shared" si="87"/>
        <v>44</v>
      </c>
      <c r="BT53" s="1245">
        <f t="shared" si="87"/>
        <v>7580</v>
      </c>
      <c r="BU53" s="1188">
        <f t="shared" si="31"/>
        <v>8.5603112840466927E-2</v>
      </c>
      <c r="BV53" s="1155">
        <f t="shared" si="32"/>
        <v>9.0583173996175909E-2</v>
      </c>
      <c r="BW53" s="1155">
        <f t="shared" si="73"/>
        <v>11</v>
      </c>
      <c r="BX53" s="1155">
        <f t="shared" si="73"/>
        <v>9.9856076851426803</v>
      </c>
      <c r="BY53" s="1246">
        <f t="shared" ref="BY53:BZ53" si="88">SUM(BY54:BY55)</f>
        <v>12</v>
      </c>
      <c r="BZ53" s="1246">
        <f t="shared" si="88"/>
        <v>1990</v>
      </c>
      <c r="CA53" s="1155">
        <f t="shared" si="74"/>
        <v>2.6666666666666665</v>
      </c>
      <c r="CB53" s="1180">
        <f t="shared" si="74"/>
        <v>2.8090452261306531</v>
      </c>
      <c r="CC53" s="1246">
        <v>45</v>
      </c>
      <c r="CD53" s="1246">
        <v>7760</v>
      </c>
      <c r="CE53" s="1155">
        <f t="shared" si="75"/>
        <v>-2.2222222222222223E-2</v>
      </c>
      <c r="CF53" s="1160">
        <f t="shared" si="75"/>
        <v>-2.3195876288659795E-2</v>
      </c>
      <c r="CG53" s="1316">
        <v>4</v>
      </c>
      <c r="CH53" s="1408">
        <v>756.35955396429927</v>
      </c>
      <c r="CI53" s="1323">
        <v>2</v>
      </c>
      <c r="CJ53" s="1427">
        <v>280</v>
      </c>
      <c r="CK53" s="1367">
        <v>4.2372881355932203E-3</v>
      </c>
      <c r="CL53" s="1336">
        <v>3.5705177250701351E-3</v>
      </c>
      <c r="CM53" s="1336">
        <v>0.5</v>
      </c>
      <c r="CN53" s="1336">
        <v>0.37019430578015311</v>
      </c>
      <c r="CO53" s="1310">
        <v>28</v>
      </c>
      <c r="CP53" s="1310">
        <v>5170</v>
      </c>
      <c r="CQ53" s="1336">
        <v>-0.9285714285714286</v>
      </c>
      <c r="CR53" s="1361">
        <v>-0.9458413926499033</v>
      </c>
      <c r="CS53" s="1310">
        <v>2</v>
      </c>
      <c r="CT53" s="1310">
        <v>280</v>
      </c>
      <c r="CU53" s="1336">
        <v>0</v>
      </c>
      <c r="CV53" s="1341">
        <v>0</v>
      </c>
      <c r="CW53" s="1316">
        <v>4</v>
      </c>
      <c r="CX53" s="1408">
        <v>708.52932233694082</v>
      </c>
      <c r="CY53" s="1323">
        <v>0</v>
      </c>
      <c r="CZ53" s="1427">
        <v>0</v>
      </c>
      <c r="DA53" s="1367">
        <v>0</v>
      </c>
      <c r="DB53" s="1336">
        <v>0</v>
      </c>
      <c r="DC53" s="1336">
        <v>0</v>
      </c>
      <c r="DD53" s="1336">
        <v>0</v>
      </c>
      <c r="DE53" s="1310">
        <v>6</v>
      </c>
      <c r="DF53" s="1310">
        <v>1030</v>
      </c>
      <c r="DG53" s="1336">
        <v>-1</v>
      </c>
      <c r="DH53" s="1361">
        <v>-1</v>
      </c>
      <c r="DI53" s="1310">
        <v>0</v>
      </c>
      <c r="DJ53" s="1310">
        <v>0</v>
      </c>
      <c r="DK53" s="1336" t="s">
        <v>333</v>
      </c>
      <c r="DL53" s="1341" t="s">
        <v>333</v>
      </c>
      <c r="DM53" s="1316">
        <v>4</v>
      </c>
      <c r="DN53" s="1408">
        <v>714.86650976667806</v>
      </c>
      <c r="DO53" s="1323">
        <v>0</v>
      </c>
      <c r="DP53" s="1427">
        <v>0</v>
      </c>
      <c r="DQ53" s="1367">
        <v>0</v>
      </c>
      <c r="DR53" s="1336">
        <v>0</v>
      </c>
      <c r="DS53" s="1336">
        <v>0</v>
      </c>
      <c r="DT53" s="1336">
        <v>0</v>
      </c>
      <c r="DU53" s="1310">
        <v>9</v>
      </c>
      <c r="DV53" s="1310">
        <v>1545</v>
      </c>
      <c r="DW53" s="1336">
        <v>-1</v>
      </c>
      <c r="DX53" s="1361">
        <v>-1</v>
      </c>
      <c r="DY53" s="1310"/>
      <c r="DZ53" s="1310"/>
      <c r="EA53" s="1336" t="s">
        <v>333</v>
      </c>
      <c r="EB53" s="1341" t="s">
        <v>333</v>
      </c>
      <c r="EC53" s="1316">
        <v>4</v>
      </c>
      <c r="ED53" s="1408">
        <v>657.82948703931652</v>
      </c>
      <c r="EE53" s="1323">
        <v>0</v>
      </c>
      <c r="EF53" s="1427">
        <v>0</v>
      </c>
      <c r="EG53" s="1367" t="s">
        <v>333</v>
      </c>
      <c r="EH53" s="1336" t="s">
        <v>333</v>
      </c>
      <c r="EI53" s="1336">
        <v>0</v>
      </c>
      <c r="EJ53" s="1336">
        <v>0</v>
      </c>
      <c r="EK53" s="1310">
        <v>21</v>
      </c>
      <c r="EL53" s="1310">
        <v>3170</v>
      </c>
      <c r="EM53" s="1336">
        <v>-1</v>
      </c>
      <c r="EN53" s="1361">
        <v>-1</v>
      </c>
      <c r="EO53" s="1310"/>
      <c r="EP53" s="1310"/>
      <c r="EQ53" s="1336" t="s">
        <v>333</v>
      </c>
      <c r="ER53" s="1341" t="s">
        <v>333</v>
      </c>
      <c r="ES53" s="1316">
        <v>4</v>
      </c>
      <c r="ET53" s="1408">
        <v>625.57009632851532</v>
      </c>
      <c r="EU53" s="1323">
        <v>0</v>
      </c>
      <c r="EV53" s="1427">
        <v>0</v>
      </c>
      <c r="EW53" s="1367" t="s">
        <v>333</v>
      </c>
      <c r="EX53" s="1336" t="s">
        <v>333</v>
      </c>
      <c r="EY53" s="1336">
        <v>0</v>
      </c>
      <c r="EZ53" s="1336">
        <v>0</v>
      </c>
      <c r="FA53" s="1310">
        <v>2</v>
      </c>
      <c r="FB53" s="1310">
        <v>340</v>
      </c>
      <c r="FC53" s="1336">
        <v>-1</v>
      </c>
      <c r="FD53" s="1361">
        <v>-1</v>
      </c>
      <c r="FE53" s="1310"/>
      <c r="FF53" s="1310"/>
      <c r="FG53" s="1336" t="s">
        <v>333</v>
      </c>
      <c r="FH53" s="1341" t="s">
        <v>333</v>
      </c>
      <c r="FI53" s="1316">
        <v>4</v>
      </c>
      <c r="FJ53" s="1408">
        <v>715.33718550095455</v>
      </c>
      <c r="FK53" s="1323">
        <v>0</v>
      </c>
      <c r="FL53" s="1427">
        <v>0</v>
      </c>
      <c r="FM53" s="1367" t="s">
        <v>333</v>
      </c>
      <c r="FN53" s="1336" t="s">
        <v>333</v>
      </c>
      <c r="FO53" s="1336">
        <v>0</v>
      </c>
      <c r="FP53" s="1336">
        <v>0</v>
      </c>
      <c r="FQ53" s="1310">
        <v>9</v>
      </c>
      <c r="FR53" s="1310">
        <v>1190</v>
      </c>
      <c r="FS53" s="1336">
        <v>-1</v>
      </c>
      <c r="FT53" s="1361">
        <v>-1</v>
      </c>
      <c r="FU53" s="1310"/>
      <c r="FV53" s="1310"/>
      <c r="FW53" s="1336" t="s">
        <v>333</v>
      </c>
      <c r="FX53" s="1341" t="s">
        <v>333</v>
      </c>
      <c r="FY53" s="1316">
        <v>4</v>
      </c>
      <c r="FZ53" s="1408">
        <v>696.29408910547863</v>
      </c>
      <c r="GA53" s="1323">
        <v>0</v>
      </c>
      <c r="GB53" s="1427">
        <v>0</v>
      </c>
      <c r="GC53" s="1367" t="s">
        <v>333</v>
      </c>
      <c r="GD53" s="1336" t="s">
        <v>333</v>
      </c>
      <c r="GE53" s="1336">
        <v>0</v>
      </c>
      <c r="GF53" s="1336">
        <v>0</v>
      </c>
      <c r="GG53" s="1310">
        <v>36</v>
      </c>
      <c r="GH53" s="1310">
        <v>5240</v>
      </c>
      <c r="GI53" s="1336">
        <v>-1</v>
      </c>
      <c r="GJ53" s="1361">
        <v>-1</v>
      </c>
      <c r="GK53" s="1310"/>
      <c r="GL53" s="1310"/>
      <c r="GM53" s="1336" t="s">
        <v>333</v>
      </c>
      <c r="GN53" s="1341" t="s">
        <v>333</v>
      </c>
      <c r="GO53" s="1316">
        <v>4</v>
      </c>
      <c r="GP53" s="1408">
        <v>472.66939055048715</v>
      </c>
      <c r="GQ53" s="1323">
        <v>0</v>
      </c>
      <c r="GR53" s="1427">
        <v>0</v>
      </c>
      <c r="GS53" s="1367" t="s">
        <v>333</v>
      </c>
      <c r="GT53" s="1336" t="s">
        <v>333</v>
      </c>
      <c r="GU53" s="1336">
        <v>0</v>
      </c>
      <c r="GV53" s="1336">
        <v>0</v>
      </c>
      <c r="GW53" s="1310">
        <v>8</v>
      </c>
      <c r="GX53" s="1310">
        <v>1590</v>
      </c>
      <c r="GY53" s="1336">
        <v>-1</v>
      </c>
      <c r="GZ53" s="1361">
        <v>-1</v>
      </c>
      <c r="HA53" s="1310"/>
      <c r="HB53" s="1310"/>
      <c r="HC53" s="1336" t="s">
        <v>333</v>
      </c>
      <c r="HD53" s="1341" t="s">
        <v>333</v>
      </c>
    </row>
    <row r="54" spans="1:212" s="95" customFormat="1" ht="20.45" customHeight="1" thickBot="1">
      <c r="B54" s="365" t="s">
        <v>217</v>
      </c>
      <c r="D54" s="365"/>
      <c r="E54" s="391">
        <f t="shared" si="0"/>
        <v>40</v>
      </c>
      <c r="F54" s="862">
        <f t="shared" si="0"/>
        <v>6778.4768807635191</v>
      </c>
      <c r="G54" s="391">
        <f t="shared" si="0"/>
        <v>56</v>
      </c>
      <c r="H54" s="863">
        <f t="shared" si="0"/>
        <v>10555</v>
      </c>
      <c r="I54" s="864">
        <f t="shared" si="18"/>
        <v>9.4610576110829535E-3</v>
      </c>
      <c r="J54" s="394">
        <f t="shared" si="19"/>
        <v>9.5028432903264022E-3</v>
      </c>
      <c r="K54" s="395">
        <f t="shared" si="13"/>
        <v>1.4</v>
      </c>
      <c r="L54" s="395">
        <f t="shared" si="13"/>
        <v>1.5571344692424618</v>
      </c>
      <c r="M54" s="392">
        <f t="shared" si="1"/>
        <v>87</v>
      </c>
      <c r="N54" s="392">
        <f t="shared" si="1"/>
        <v>14545</v>
      </c>
      <c r="O54" s="395">
        <f t="shared" si="3"/>
        <v>-0.35632183908045978</v>
      </c>
      <c r="P54" s="396">
        <f t="shared" si="3"/>
        <v>-0.27432107253351667</v>
      </c>
      <c r="Q54" s="392">
        <f t="shared" si="2"/>
        <v>40</v>
      </c>
      <c r="R54" s="392">
        <f t="shared" si="2"/>
        <v>7390</v>
      </c>
      <c r="S54" s="395">
        <f t="shared" si="4"/>
        <v>0.4</v>
      </c>
      <c r="T54" s="397">
        <f t="shared" si="4"/>
        <v>0.42828146143437079</v>
      </c>
      <c r="U54" s="398"/>
      <c r="V54" s="862"/>
      <c r="W54" s="391">
        <v>2</v>
      </c>
      <c r="X54" s="863">
        <v>400</v>
      </c>
      <c r="Y54" s="864">
        <f t="shared" si="21"/>
        <v>1.2026458208057728E-3</v>
      </c>
      <c r="Z54" s="394">
        <f t="shared" si="22"/>
        <v>1.16065967253148E-3</v>
      </c>
      <c r="AA54" s="395" t="str">
        <f t="shared" si="14"/>
        <v>-</v>
      </c>
      <c r="AB54" s="395" t="str">
        <f t="shared" si="14"/>
        <v>-</v>
      </c>
      <c r="AC54" s="392"/>
      <c r="AD54" s="392"/>
      <c r="AE54" s="395" t="str">
        <f t="shared" si="5"/>
        <v>-</v>
      </c>
      <c r="AF54" s="396" t="str">
        <f t="shared" si="5"/>
        <v>-</v>
      </c>
      <c r="AG54" s="392">
        <v>2</v>
      </c>
      <c r="AH54" s="392">
        <v>400</v>
      </c>
      <c r="AI54" s="399">
        <f t="shared" si="6"/>
        <v>0</v>
      </c>
      <c r="AJ54" s="400">
        <f t="shared" si="6"/>
        <v>0</v>
      </c>
      <c r="AK54" s="398"/>
      <c r="AL54" s="862"/>
      <c r="AM54" s="391">
        <v>23</v>
      </c>
      <c r="AN54" s="863">
        <v>4325</v>
      </c>
      <c r="AO54" s="864">
        <f t="shared" si="25"/>
        <v>1.2856344326439352E-2</v>
      </c>
      <c r="AP54" s="394">
        <f t="shared" si="26"/>
        <v>1.1838008959114665E-2</v>
      </c>
      <c r="AQ54" s="395" t="str">
        <f t="shared" si="15"/>
        <v>-</v>
      </c>
      <c r="AR54" s="395" t="str">
        <f t="shared" si="15"/>
        <v>-</v>
      </c>
      <c r="AS54" s="392"/>
      <c r="AT54" s="392"/>
      <c r="AU54" s="395" t="str">
        <f t="shared" si="7"/>
        <v>-</v>
      </c>
      <c r="AV54" s="396" t="str">
        <f t="shared" si="7"/>
        <v>-</v>
      </c>
      <c r="AW54" s="392"/>
      <c r="AX54" s="392"/>
      <c r="AY54" s="395" t="str">
        <f t="shared" si="8"/>
        <v>-</v>
      </c>
      <c r="AZ54" s="400" t="str">
        <f t="shared" si="8"/>
        <v>-</v>
      </c>
      <c r="BA54" s="386">
        <v>4</v>
      </c>
      <c r="BB54" s="857">
        <v>671.92873633010277</v>
      </c>
      <c r="BC54" s="380">
        <v>3</v>
      </c>
      <c r="BD54" s="858">
        <v>450</v>
      </c>
      <c r="BE54" s="387">
        <f t="shared" si="28"/>
        <v>2.7855153203342618E-3</v>
      </c>
      <c r="BF54" s="377">
        <f t="shared" si="29"/>
        <v>2.5664423405954147E-3</v>
      </c>
      <c r="BG54" s="383">
        <f>IFERROR(BC54/BA54,"-")</f>
        <v>0.75</v>
      </c>
      <c r="BH54" s="383">
        <f>IFERROR(BD54/BB54,"-")</f>
        <v>0.66971387837612228</v>
      </c>
      <c r="BI54" s="381">
        <v>9</v>
      </c>
      <c r="BJ54" s="381">
        <v>1540</v>
      </c>
      <c r="BK54" s="383">
        <f>IFERROR((BC54-BI54)/BI54,"-")</f>
        <v>-0.66666666666666663</v>
      </c>
      <c r="BL54" s="384">
        <f>IFERROR((BD54-BJ54)/BJ54,"-")</f>
        <v>-0.70779220779220775</v>
      </c>
      <c r="BM54" s="381">
        <v>3</v>
      </c>
      <c r="BN54" s="381">
        <v>450</v>
      </c>
      <c r="BO54" s="383">
        <f>IFERROR((BC54-BM54)/BM54,"-")</f>
        <v>0</v>
      </c>
      <c r="BP54" s="388">
        <f>IFERROR((BD54-BN54)/BN54,"-")</f>
        <v>0</v>
      </c>
      <c r="BQ54" s="1264">
        <v>4</v>
      </c>
      <c r="BR54" s="1265">
        <v>759.09250984074606</v>
      </c>
      <c r="BS54" s="1266">
        <v>26</v>
      </c>
      <c r="BT54" s="1267">
        <v>5100</v>
      </c>
      <c r="BU54" s="1200">
        <f>IFERROR(BS54/$BS$9,"-")</f>
        <v>5.0583657587548639E-2</v>
      </c>
      <c r="BV54" s="1202">
        <f>IFERROR(BT54/$BT$9,"-")</f>
        <v>6.0946462715105162E-2</v>
      </c>
      <c r="BW54" s="1198">
        <f>IFERROR(BS54/BQ54,"-")</f>
        <v>6.5</v>
      </c>
      <c r="BX54" s="1198">
        <f>IFERROR(BT54/BR54,"-")</f>
        <v>6.7185487063624896</v>
      </c>
      <c r="BY54" s="1268">
        <v>12</v>
      </c>
      <c r="BZ54" s="1268">
        <v>1990</v>
      </c>
      <c r="CA54" s="1198">
        <f>IFERROR((BS54-BY54)/BY54,"-")</f>
        <v>1.1666666666666667</v>
      </c>
      <c r="CB54" s="1199">
        <f>IFERROR((BT54-BZ54)/BZ54,"-")</f>
        <v>1.5628140703517588</v>
      </c>
      <c r="CC54" s="1268">
        <v>33</v>
      </c>
      <c r="CD54" s="1268">
        <v>6260</v>
      </c>
      <c r="CE54" s="1198">
        <f>IFERROR((BS54-CC54)/CC54,"-")</f>
        <v>-0.21212121212121213</v>
      </c>
      <c r="CF54" s="1201">
        <f>IFERROR((BT54-CD54)/CD54,"-")</f>
        <v>-0.1853035143769968</v>
      </c>
      <c r="CG54" s="1385">
        <v>4</v>
      </c>
      <c r="CH54" s="1413">
        <v>756.35955396429927</v>
      </c>
      <c r="CI54" s="1381">
        <v>2</v>
      </c>
      <c r="CJ54" s="1432">
        <v>280</v>
      </c>
      <c r="CK54" s="1386">
        <v>4.2372881355932203E-3</v>
      </c>
      <c r="CL54" s="1388">
        <v>3.5705177250701351E-3</v>
      </c>
      <c r="CM54" s="1383">
        <v>0.5</v>
      </c>
      <c r="CN54" s="1383">
        <v>0.37019430578015311</v>
      </c>
      <c r="CO54" s="1382">
        <v>15</v>
      </c>
      <c r="CP54" s="1382">
        <v>2700</v>
      </c>
      <c r="CQ54" s="1383">
        <v>-0.8666666666666667</v>
      </c>
      <c r="CR54" s="1384">
        <v>-0.89629629629629626</v>
      </c>
      <c r="CS54" s="1382">
        <v>2</v>
      </c>
      <c r="CT54" s="1382">
        <v>280</v>
      </c>
      <c r="CU54" s="1383">
        <v>0</v>
      </c>
      <c r="CV54" s="1387">
        <v>0</v>
      </c>
      <c r="CW54" s="1385">
        <v>4</v>
      </c>
      <c r="CX54" s="1413">
        <v>708.52932233694082</v>
      </c>
      <c r="CY54" s="1381"/>
      <c r="CZ54" s="1432"/>
      <c r="DA54" s="1386">
        <v>0</v>
      </c>
      <c r="DB54" s="1388">
        <v>0</v>
      </c>
      <c r="DC54" s="1383">
        <v>0</v>
      </c>
      <c r="DD54" s="1383">
        <v>0</v>
      </c>
      <c r="DE54" s="1382">
        <v>6</v>
      </c>
      <c r="DF54" s="1382">
        <v>1030</v>
      </c>
      <c r="DG54" s="1383">
        <v>-1</v>
      </c>
      <c r="DH54" s="1384">
        <v>-1</v>
      </c>
      <c r="DI54" s="1382"/>
      <c r="DJ54" s="1382"/>
      <c r="DK54" s="1383" t="s">
        <v>333</v>
      </c>
      <c r="DL54" s="1387" t="s">
        <v>333</v>
      </c>
      <c r="DM54" s="1385">
        <v>4</v>
      </c>
      <c r="DN54" s="1413">
        <v>714.86650976667806</v>
      </c>
      <c r="DO54" s="1381"/>
      <c r="DP54" s="1432"/>
      <c r="DQ54" s="1386">
        <v>0</v>
      </c>
      <c r="DR54" s="1388">
        <v>0</v>
      </c>
      <c r="DS54" s="1383">
        <v>0</v>
      </c>
      <c r="DT54" s="1383">
        <v>0</v>
      </c>
      <c r="DU54" s="1382">
        <v>7</v>
      </c>
      <c r="DV54" s="1382">
        <v>1165</v>
      </c>
      <c r="DW54" s="1383">
        <v>-1</v>
      </c>
      <c r="DX54" s="1384">
        <v>-1</v>
      </c>
      <c r="DY54" s="1382"/>
      <c r="DZ54" s="1382"/>
      <c r="EA54" s="1383" t="s">
        <v>333</v>
      </c>
      <c r="EB54" s="1387" t="s">
        <v>333</v>
      </c>
      <c r="EC54" s="1385">
        <v>4</v>
      </c>
      <c r="ED54" s="1413">
        <v>657.82948703931652</v>
      </c>
      <c r="EE54" s="1381"/>
      <c r="EF54" s="1432"/>
      <c r="EG54" s="1386" t="s">
        <v>333</v>
      </c>
      <c r="EH54" s="1388" t="s">
        <v>333</v>
      </c>
      <c r="EI54" s="1383">
        <v>0</v>
      </c>
      <c r="EJ54" s="1383">
        <v>0</v>
      </c>
      <c r="EK54" s="1382">
        <v>7</v>
      </c>
      <c r="EL54" s="1382">
        <v>980</v>
      </c>
      <c r="EM54" s="1383">
        <v>-1</v>
      </c>
      <c r="EN54" s="1384">
        <v>-1</v>
      </c>
      <c r="EO54" s="1382"/>
      <c r="EP54" s="1382"/>
      <c r="EQ54" s="1383" t="s">
        <v>333</v>
      </c>
      <c r="ER54" s="1387" t="s">
        <v>333</v>
      </c>
      <c r="ES54" s="1385">
        <v>4</v>
      </c>
      <c r="ET54" s="1413">
        <v>625.57009632851532</v>
      </c>
      <c r="EU54" s="1381"/>
      <c r="EV54" s="1432"/>
      <c r="EW54" s="1386" t="s">
        <v>333</v>
      </c>
      <c r="EX54" s="1388" t="s">
        <v>333</v>
      </c>
      <c r="EY54" s="1383">
        <v>0</v>
      </c>
      <c r="EZ54" s="1383">
        <v>0</v>
      </c>
      <c r="FA54" s="1382">
        <v>2</v>
      </c>
      <c r="FB54" s="1382">
        <v>340</v>
      </c>
      <c r="FC54" s="1383">
        <v>-1</v>
      </c>
      <c r="FD54" s="1384">
        <v>-1</v>
      </c>
      <c r="FE54" s="1382"/>
      <c r="FF54" s="1382"/>
      <c r="FG54" s="1383" t="s">
        <v>333</v>
      </c>
      <c r="FH54" s="1387" t="s">
        <v>333</v>
      </c>
      <c r="FI54" s="1385">
        <v>4</v>
      </c>
      <c r="FJ54" s="1413">
        <v>715.33718550095455</v>
      </c>
      <c r="FK54" s="1381"/>
      <c r="FL54" s="1432"/>
      <c r="FM54" s="1386" t="s">
        <v>333</v>
      </c>
      <c r="FN54" s="1388" t="s">
        <v>333</v>
      </c>
      <c r="FO54" s="1383">
        <v>0</v>
      </c>
      <c r="FP54" s="1383">
        <v>0</v>
      </c>
      <c r="FQ54" s="1382">
        <v>9</v>
      </c>
      <c r="FR54" s="1382">
        <v>1190</v>
      </c>
      <c r="FS54" s="1383">
        <v>-1</v>
      </c>
      <c r="FT54" s="1384">
        <v>-1</v>
      </c>
      <c r="FU54" s="1382"/>
      <c r="FV54" s="1382"/>
      <c r="FW54" s="1383" t="s">
        <v>333</v>
      </c>
      <c r="FX54" s="1387" t="s">
        <v>333</v>
      </c>
      <c r="FY54" s="1385">
        <v>4</v>
      </c>
      <c r="FZ54" s="1413">
        <v>696.29408910547863</v>
      </c>
      <c r="GA54" s="1381"/>
      <c r="GB54" s="1432"/>
      <c r="GC54" s="1386" t="s">
        <v>333</v>
      </c>
      <c r="GD54" s="1388" t="s">
        <v>333</v>
      </c>
      <c r="GE54" s="1383">
        <v>0</v>
      </c>
      <c r="GF54" s="1383">
        <v>0</v>
      </c>
      <c r="GG54" s="1382">
        <v>13</v>
      </c>
      <c r="GH54" s="1382">
        <v>2240</v>
      </c>
      <c r="GI54" s="1383">
        <v>-1</v>
      </c>
      <c r="GJ54" s="1384">
        <v>-1</v>
      </c>
      <c r="GK54" s="1382"/>
      <c r="GL54" s="1382"/>
      <c r="GM54" s="1383" t="s">
        <v>333</v>
      </c>
      <c r="GN54" s="1387" t="s">
        <v>333</v>
      </c>
      <c r="GO54" s="1385">
        <v>4</v>
      </c>
      <c r="GP54" s="1413">
        <v>472.66939055048715</v>
      </c>
      <c r="GQ54" s="1381"/>
      <c r="GR54" s="1432"/>
      <c r="GS54" s="1386" t="s">
        <v>333</v>
      </c>
      <c r="GT54" s="1388" t="s">
        <v>333</v>
      </c>
      <c r="GU54" s="1383">
        <v>0</v>
      </c>
      <c r="GV54" s="1383">
        <v>0</v>
      </c>
      <c r="GW54" s="1382">
        <v>7</v>
      </c>
      <c r="GX54" s="1382">
        <v>1370</v>
      </c>
      <c r="GY54" s="1383">
        <v>-1</v>
      </c>
      <c r="GZ54" s="1384">
        <v>-1</v>
      </c>
      <c r="HA54" s="1382"/>
      <c r="HB54" s="1382"/>
      <c r="HC54" s="1383" t="s">
        <v>333</v>
      </c>
      <c r="HD54" s="1387" t="s">
        <v>333</v>
      </c>
    </row>
    <row r="55" spans="1:212" s="99" customFormat="1" ht="20.45" customHeight="1" thickBot="1">
      <c r="B55" s="389" t="s">
        <v>218</v>
      </c>
      <c r="C55" s="390"/>
      <c r="D55" s="389"/>
      <c r="E55" s="102">
        <f t="shared" si="0"/>
        <v>1458</v>
      </c>
      <c r="F55" s="865">
        <f t="shared" si="0"/>
        <v>120240</v>
      </c>
      <c r="G55" s="102">
        <f t="shared" si="0"/>
        <v>1659</v>
      </c>
      <c r="H55" s="866">
        <f t="shared" si="0"/>
        <v>118636</v>
      </c>
      <c r="I55" s="867">
        <v>1</v>
      </c>
      <c r="J55" s="104">
        <v>1</v>
      </c>
      <c r="K55" s="105">
        <f t="shared" si="13"/>
        <v>1.1378600823045268</v>
      </c>
      <c r="L55" s="105">
        <f t="shared" si="13"/>
        <v>0.98666001330671993</v>
      </c>
      <c r="M55" s="103">
        <f t="shared" si="1"/>
        <v>1495</v>
      </c>
      <c r="N55" s="103">
        <f t="shared" si="1"/>
        <v>112392</v>
      </c>
      <c r="O55" s="105">
        <f t="shared" si="3"/>
        <v>0.1096989966555184</v>
      </c>
      <c r="P55" s="316">
        <f t="shared" si="3"/>
        <v>5.5555555555555552E-2</v>
      </c>
      <c r="Q55" s="103">
        <f t="shared" si="2"/>
        <v>757</v>
      </c>
      <c r="R55" s="103">
        <f t="shared" si="2"/>
        <v>61100</v>
      </c>
      <c r="S55" s="105">
        <f t="shared" si="4"/>
        <v>1.1915455746367238</v>
      </c>
      <c r="T55" s="106">
        <f t="shared" si="4"/>
        <v>0.94166939443535191</v>
      </c>
      <c r="U55" s="107">
        <f>SUM(U56:U57)</f>
        <v>762</v>
      </c>
      <c r="V55" s="865">
        <f>SUM(V56:V57)</f>
        <v>62660</v>
      </c>
      <c r="W55" s="102">
        <f>SUM(W56:W57)</f>
        <v>905</v>
      </c>
      <c r="X55" s="866">
        <f>SUM(X56:X57)</f>
        <v>66214</v>
      </c>
      <c r="Y55" s="867">
        <v>1</v>
      </c>
      <c r="Z55" s="104">
        <v>1</v>
      </c>
      <c r="AA55" s="105">
        <f t="shared" si="14"/>
        <v>1.1876640419947506</v>
      </c>
      <c r="AB55" s="105">
        <f t="shared" si="14"/>
        <v>1.0567187998723269</v>
      </c>
      <c r="AC55" s="103">
        <f>SUM(AC56:AC57)</f>
        <v>706</v>
      </c>
      <c r="AD55" s="103">
        <f>SUM(AD56:AD57)</f>
        <v>54112</v>
      </c>
      <c r="AE55" s="105">
        <f t="shared" si="5"/>
        <v>0.2818696883852691</v>
      </c>
      <c r="AF55" s="316">
        <f t="shared" si="5"/>
        <v>0.22364725014784151</v>
      </c>
      <c r="AG55" s="103">
        <f>SUM(AG56:AG57)</f>
        <v>745</v>
      </c>
      <c r="AH55" s="103">
        <f>SUM(AH56:AH57)</f>
        <v>59600</v>
      </c>
      <c r="AI55" s="317">
        <f t="shared" si="6"/>
        <v>0.21476510067114093</v>
      </c>
      <c r="AJ55" s="108">
        <f t="shared" si="6"/>
        <v>0.1109731543624161</v>
      </c>
      <c r="AK55" s="107">
        <f>SUM(AK56:AK57)</f>
        <v>696</v>
      </c>
      <c r="AL55" s="865">
        <f>SUM(AL56:AL57)</f>
        <v>57580</v>
      </c>
      <c r="AM55" s="102">
        <f>SUM(AM56:AM57)</f>
        <v>736</v>
      </c>
      <c r="AN55" s="866">
        <f>SUM(AN56:AN57)</f>
        <v>49942</v>
      </c>
      <c r="AO55" s="867">
        <v>1</v>
      </c>
      <c r="AP55" s="104">
        <v>1</v>
      </c>
      <c r="AQ55" s="105">
        <f t="shared" si="15"/>
        <v>1.0574712643678161</v>
      </c>
      <c r="AR55" s="105">
        <f t="shared" si="15"/>
        <v>0.8673497742271622</v>
      </c>
      <c r="AS55" s="103">
        <f>SUM(AS56:AS57)</f>
        <v>736</v>
      </c>
      <c r="AT55" s="103">
        <f>SUM(AT56:AT57)</f>
        <v>50020</v>
      </c>
      <c r="AU55" s="105">
        <f t="shared" si="7"/>
        <v>0</v>
      </c>
      <c r="AV55" s="316">
        <f t="shared" si="7"/>
        <v>-1.5593762495001999E-3</v>
      </c>
      <c r="AW55" s="103"/>
      <c r="AX55" s="103"/>
      <c r="AY55" s="105" t="str">
        <f t="shared" si="8"/>
        <v>-</v>
      </c>
      <c r="AZ55" s="108" t="str">
        <f t="shared" si="8"/>
        <v>-</v>
      </c>
      <c r="BA55" s="398"/>
      <c r="BB55" s="862"/>
      <c r="BC55" s="391"/>
      <c r="BD55" s="863"/>
      <c r="BE55" s="399">
        <f t="shared" si="28"/>
        <v>0</v>
      </c>
      <c r="BF55" s="401">
        <f t="shared" si="29"/>
        <v>0</v>
      </c>
      <c r="BG55" s="395" t="str">
        <f t="shared" si="16"/>
        <v>-</v>
      </c>
      <c r="BH55" s="395" t="str">
        <f t="shared" si="16"/>
        <v>-</v>
      </c>
      <c r="BI55" s="392"/>
      <c r="BJ55" s="392"/>
      <c r="BK55" s="395" t="str">
        <f t="shared" si="9"/>
        <v>-</v>
      </c>
      <c r="BL55" s="396" t="str">
        <f t="shared" si="9"/>
        <v>-</v>
      </c>
      <c r="BM55" s="392"/>
      <c r="BN55" s="392"/>
      <c r="BO55" s="395" t="str">
        <f t="shared" si="10"/>
        <v>-</v>
      </c>
      <c r="BP55" s="400" t="str">
        <f t="shared" si="10"/>
        <v>-</v>
      </c>
      <c r="BQ55" s="1271"/>
      <c r="BR55" s="1272"/>
      <c r="BS55" s="1273">
        <v>18</v>
      </c>
      <c r="BT55" s="1274">
        <v>2480</v>
      </c>
      <c r="BU55" s="1205">
        <f t="shared" si="31"/>
        <v>3.5019455252918288E-2</v>
      </c>
      <c r="BV55" s="1150">
        <f t="shared" si="32"/>
        <v>2.9636711281070746E-2</v>
      </c>
      <c r="BW55" s="1203" t="str">
        <f t="shared" si="17"/>
        <v>-</v>
      </c>
      <c r="BX55" s="1203" t="str">
        <f t="shared" si="17"/>
        <v>-</v>
      </c>
      <c r="BY55" s="1275"/>
      <c r="BZ55" s="1275"/>
      <c r="CA55" s="1203" t="str">
        <f t="shared" si="11"/>
        <v>-</v>
      </c>
      <c r="CB55" s="1204" t="str">
        <f t="shared" si="11"/>
        <v>-</v>
      </c>
      <c r="CC55" s="1275">
        <v>12</v>
      </c>
      <c r="CD55" s="1275">
        <v>1500</v>
      </c>
      <c r="CE55" s="1203">
        <f t="shared" si="12"/>
        <v>0.5</v>
      </c>
      <c r="CF55" s="1206">
        <f t="shared" si="12"/>
        <v>0.65333333333333332</v>
      </c>
      <c r="CG55" s="1393"/>
      <c r="CH55" s="1415"/>
      <c r="CI55" s="1389"/>
      <c r="CJ55" s="1434"/>
      <c r="CK55" s="1394">
        <v>0</v>
      </c>
      <c r="CL55" s="1396">
        <v>0</v>
      </c>
      <c r="CM55" s="1391" t="s">
        <v>333</v>
      </c>
      <c r="CN55" s="1391" t="s">
        <v>333</v>
      </c>
      <c r="CO55" s="1390">
        <v>13</v>
      </c>
      <c r="CP55" s="1390">
        <v>2470</v>
      </c>
      <c r="CQ55" s="1391">
        <v>-1</v>
      </c>
      <c r="CR55" s="1392">
        <v>-1</v>
      </c>
      <c r="CS55" s="1390"/>
      <c r="CT55" s="1390"/>
      <c r="CU55" s="1391" t="s">
        <v>333</v>
      </c>
      <c r="CV55" s="1395" t="s">
        <v>333</v>
      </c>
      <c r="CW55" s="1393"/>
      <c r="CX55" s="1415"/>
      <c r="CY55" s="1389"/>
      <c r="CZ55" s="1434"/>
      <c r="DA55" s="1394">
        <v>0</v>
      </c>
      <c r="DB55" s="1396">
        <v>0</v>
      </c>
      <c r="DC55" s="1391" t="s">
        <v>333</v>
      </c>
      <c r="DD55" s="1391" t="s">
        <v>333</v>
      </c>
      <c r="DE55" s="1390"/>
      <c r="DF55" s="1390"/>
      <c r="DG55" s="1391" t="s">
        <v>333</v>
      </c>
      <c r="DH55" s="1392" t="s">
        <v>333</v>
      </c>
      <c r="DI55" s="1390"/>
      <c r="DJ55" s="1390"/>
      <c r="DK55" s="1391" t="s">
        <v>333</v>
      </c>
      <c r="DL55" s="1395" t="s">
        <v>333</v>
      </c>
      <c r="DM55" s="1393"/>
      <c r="DN55" s="1415"/>
      <c r="DO55" s="1389"/>
      <c r="DP55" s="1434"/>
      <c r="DQ55" s="1394">
        <v>0</v>
      </c>
      <c r="DR55" s="1396">
        <v>0</v>
      </c>
      <c r="DS55" s="1391" t="s">
        <v>333</v>
      </c>
      <c r="DT55" s="1391" t="s">
        <v>333</v>
      </c>
      <c r="DU55" s="1390">
        <v>2</v>
      </c>
      <c r="DV55" s="1390">
        <v>380</v>
      </c>
      <c r="DW55" s="1391">
        <v>-1</v>
      </c>
      <c r="DX55" s="1392">
        <v>-1</v>
      </c>
      <c r="DY55" s="1390"/>
      <c r="DZ55" s="1390"/>
      <c r="EA55" s="1391" t="s">
        <v>333</v>
      </c>
      <c r="EB55" s="1395" t="s">
        <v>333</v>
      </c>
      <c r="EC55" s="1393"/>
      <c r="ED55" s="1415"/>
      <c r="EE55" s="1389"/>
      <c r="EF55" s="1434"/>
      <c r="EG55" s="1394" t="s">
        <v>333</v>
      </c>
      <c r="EH55" s="1396" t="s">
        <v>333</v>
      </c>
      <c r="EI55" s="1391" t="s">
        <v>333</v>
      </c>
      <c r="EJ55" s="1391" t="s">
        <v>333</v>
      </c>
      <c r="EK55" s="1390">
        <v>14</v>
      </c>
      <c r="EL55" s="1390">
        <v>2190</v>
      </c>
      <c r="EM55" s="1391">
        <v>-1</v>
      </c>
      <c r="EN55" s="1392">
        <v>-1</v>
      </c>
      <c r="EO55" s="1390"/>
      <c r="EP55" s="1390"/>
      <c r="EQ55" s="1391" t="s">
        <v>333</v>
      </c>
      <c r="ER55" s="1395" t="s">
        <v>333</v>
      </c>
      <c r="ES55" s="1393"/>
      <c r="ET55" s="1415"/>
      <c r="EU55" s="1389"/>
      <c r="EV55" s="1434"/>
      <c r="EW55" s="1394" t="s">
        <v>333</v>
      </c>
      <c r="EX55" s="1396" t="s">
        <v>333</v>
      </c>
      <c r="EY55" s="1391" t="s">
        <v>333</v>
      </c>
      <c r="EZ55" s="1391" t="s">
        <v>333</v>
      </c>
      <c r="FA55" s="1390"/>
      <c r="FB55" s="1390"/>
      <c r="FC55" s="1391" t="s">
        <v>333</v>
      </c>
      <c r="FD55" s="1392" t="s">
        <v>333</v>
      </c>
      <c r="FE55" s="1390"/>
      <c r="FF55" s="1390"/>
      <c r="FG55" s="1391" t="s">
        <v>333</v>
      </c>
      <c r="FH55" s="1395" t="s">
        <v>333</v>
      </c>
      <c r="FI55" s="1393"/>
      <c r="FJ55" s="1415"/>
      <c r="FK55" s="1389"/>
      <c r="FL55" s="1434"/>
      <c r="FM55" s="1394" t="s">
        <v>333</v>
      </c>
      <c r="FN55" s="1396" t="s">
        <v>333</v>
      </c>
      <c r="FO55" s="1391" t="s">
        <v>333</v>
      </c>
      <c r="FP55" s="1391" t="s">
        <v>333</v>
      </c>
      <c r="FQ55" s="1390"/>
      <c r="FR55" s="1390"/>
      <c r="FS55" s="1391" t="s">
        <v>333</v>
      </c>
      <c r="FT55" s="1392" t="s">
        <v>333</v>
      </c>
      <c r="FU55" s="1390"/>
      <c r="FV55" s="1390"/>
      <c r="FW55" s="1391" t="s">
        <v>333</v>
      </c>
      <c r="FX55" s="1395" t="s">
        <v>333</v>
      </c>
      <c r="FY55" s="1393"/>
      <c r="FZ55" s="1415"/>
      <c r="GA55" s="1389"/>
      <c r="GB55" s="1434"/>
      <c r="GC55" s="1394" t="s">
        <v>333</v>
      </c>
      <c r="GD55" s="1396" t="s">
        <v>333</v>
      </c>
      <c r="GE55" s="1391" t="s">
        <v>333</v>
      </c>
      <c r="GF55" s="1391" t="s">
        <v>333</v>
      </c>
      <c r="GG55" s="1390">
        <v>23</v>
      </c>
      <c r="GH55" s="1390">
        <v>3000</v>
      </c>
      <c r="GI55" s="1391">
        <v>-1</v>
      </c>
      <c r="GJ55" s="1392">
        <v>-1</v>
      </c>
      <c r="GK55" s="1390"/>
      <c r="GL55" s="1390"/>
      <c r="GM55" s="1391" t="s">
        <v>333</v>
      </c>
      <c r="GN55" s="1395" t="s">
        <v>333</v>
      </c>
      <c r="GO55" s="1393"/>
      <c r="GP55" s="1415"/>
      <c r="GQ55" s="1389"/>
      <c r="GR55" s="1434"/>
      <c r="GS55" s="1394" t="s">
        <v>333</v>
      </c>
      <c r="GT55" s="1396" t="s">
        <v>333</v>
      </c>
      <c r="GU55" s="1391" t="s">
        <v>333</v>
      </c>
      <c r="GV55" s="1391" t="s">
        <v>333</v>
      </c>
      <c r="GW55" s="1390">
        <v>1</v>
      </c>
      <c r="GX55" s="1390">
        <v>220</v>
      </c>
      <c r="GY55" s="1391">
        <v>-1</v>
      </c>
      <c r="GZ55" s="1392">
        <v>-1</v>
      </c>
      <c r="HA55" s="1390"/>
      <c r="HB55" s="1390"/>
      <c r="HC55" s="1391" t="s">
        <v>333</v>
      </c>
      <c r="HD55" s="1395" t="s">
        <v>333</v>
      </c>
    </row>
    <row r="56" spans="1:212" s="73" customFormat="1" ht="20" customHeight="1" thickBot="1">
      <c r="A56" s="94"/>
      <c r="B56" s="100" t="s">
        <v>101</v>
      </c>
      <c r="C56" s="101"/>
      <c r="D56" s="101"/>
      <c r="E56" s="76">
        <f t="shared" si="0"/>
        <v>6989</v>
      </c>
      <c r="F56" s="841">
        <f t="shared" si="0"/>
        <v>568720</v>
      </c>
      <c r="G56" s="76">
        <f t="shared" si="0"/>
        <v>2767</v>
      </c>
      <c r="H56" s="842">
        <f t="shared" si="0"/>
        <v>194066</v>
      </c>
      <c r="I56" s="843">
        <f>IFERROR(G56/G55,"-")</f>
        <v>1.6678722121760097</v>
      </c>
      <c r="J56" s="78">
        <f>IFERROR(H56/H55,"-")</f>
        <v>1.6358103779628443</v>
      </c>
      <c r="K56" s="79">
        <f t="shared" si="13"/>
        <v>0.39590785520103017</v>
      </c>
      <c r="L56" s="79">
        <f t="shared" si="13"/>
        <v>0.34123294415529609</v>
      </c>
      <c r="M56" s="77">
        <f t="shared" si="1"/>
        <v>7410</v>
      </c>
      <c r="N56" s="77">
        <f t="shared" si="1"/>
        <v>557529</v>
      </c>
      <c r="O56" s="79">
        <f t="shared" si="3"/>
        <v>-0.62658569500674766</v>
      </c>
      <c r="P56" s="312">
        <f t="shared" si="3"/>
        <v>-0.6519176580949152</v>
      </c>
      <c r="Q56" s="77">
        <f t="shared" si="2"/>
        <v>2191</v>
      </c>
      <c r="R56" s="77">
        <f t="shared" si="2"/>
        <v>160820</v>
      </c>
      <c r="S56" s="112">
        <f t="shared" si="4"/>
        <v>0.26289365586490188</v>
      </c>
      <c r="T56" s="318">
        <f t="shared" si="4"/>
        <v>0.20672801890312151</v>
      </c>
      <c r="U56" s="319">
        <v>592</v>
      </c>
      <c r="V56" s="868">
        <v>47360</v>
      </c>
      <c r="W56" s="109">
        <v>737</v>
      </c>
      <c r="X56" s="869">
        <v>54064</v>
      </c>
      <c r="Y56" s="870">
        <f>IFERROR(W56/W55,"-")</f>
        <v>0.81436464088397786</v>
      </c>
      <c r="Z56" s="111">
        <f>IFERROR(X56/X55,"-")</f>
        <v>0.81650406258495178</v>
      </c>
      <c r="AA56" s="112">
        <f t="shared" si="14"/>
        <v>1.2449324324324325</v>
      </c>
      <c r="AB56" s="112">
        <f t="shared" si="14"/>
        <v>1.1415540540540541</v>
      </c>
      <c r="AC56" s="110">
        <v>620</v>
      </c>
      <c r="AD56" s="110">
        <v>45262</v>
      </c>
      <c r="AE56" s="112">
        <f t="shared" si="5"/>
        <v>0.18870967741935485</v>
      </c>
      <c r="AF56" s="320">
        <f t="shared" si="5"/>
        <v>0.19446776545446512</v>
      </c>
      <c r="AG56" s="321">
        <v>745</v>
      </c>
      <c r="AH56" s="110">
        <f>AG56*80</f>
        <v>59600</v>
      </c>
      <c r="AI56" s="322">
        <f t="shared" si="6"/>
        <v>-1.0738255033557046E-2</v>
      </c>
      <c r="AJ56" s="113">
        <f t="shared" si="6"/>
        <v>-9.2885906040268459E-2</v>
      </c>
      <c r="AK56" s="319">
        <v>506</v>
      </c>
      <c r="AL56" s="868">
        <v>40480</v>
      </c>
      <c r="AM56" s="109">
        <v>599</v>
      </c>
      <c r="AN56" s="869">
        <v>39832</v>
      </c>
      <c r="AO56" s="870">
        <f>IFERROR(AM56/AM55,"-")</f>
        <v>0.81385869565217395</v>
      </c>
      <c r="AP56" s="111">
        <f>IFERROR(AN56/AN55,"-")</f>
        <v>0.79756517560370033</v>
      </c>
      <c r="AQ56" s="112">
        <f t="shared" si="15"/>
        <v>1.1837944664031621</v>
      </c>
      <c r="AR56" s="112">
        <f t="shared" si="15"/>
        <v>0.98399209486166006</v>
      </c>
      <c r="AS56" s="110">
        <v>556</v>
      </c>
      <c r="AT56" s="110">
        <v>32440</v>
      </c>
      <c r="AU56" s="112">
        <f t="shared" si="7"/>
        <v>7.7338129496402883E-2</v>
      </c>
      <c r="AV56" s="320">
        <f t="shared" si="7"/>
        <v>0.22786683107274969</v>
      </c>
      <c r="AW56" s="321"/>
      <c r="AX56" s="323"/>
      <c r="AY56" s="79" t="str">
        <f t="shared" si="8"/>
        <v>-</v>
      </c>
      <c r="AZ56" s="82" t="str">
        <f t="shared" si="8"/>
        <v>-</v>
      </c>
      <c r="BA56" s="107">
        <f>SUM(BA57:BA58)</f>
        <v>575</v>
      </c>
      <c r="BB56" s="865">
        <f>SUM(BB57:BB58)</f>
        <v>46750</v>
      </c>
      <c r="BC56" s="102">
        <f>SUM(BC57:BC58)</f>
        <v>635</v>
      </c>
      <c r="BD56" s="866">
        <f>SUM(BD57:BD58)</f>
        <v>44450</v>
      </c>
      <c r="BE56" s="867">
        <v>1</v>
      </c>
      <c r="BF56" s="104">
        <v>1</v>
      </c>
      <c r="BG56" s="105">
        <f t="shared" si="16"/>
        <v>1.1043478260869566</v>
      </c>
      <c r="BH56" s="105">
        <f t="shared" si="16"/>
        <v>0.95080213903743316</v>
      </c>
      <c r="BI56" s="103">
        <f>SUM(BI57:BI58)</f>
        <v>806</v>
      </c>
      <c r="BJ56" s="103">
        <f>SUM(BJ57:BJ58)</f>
        <v>57222</v>
      </c>
      <c r="BK56" s="105">
        <f t="shared" si="9"/>
        <v>-0.21215880893300249</v>
      </c>
      <c r="BL56" s="316">
        <f t="shared" si="9"/>
        <v>-0.22320086679948273</v>
      </c>
      <c r="BM56" s="103">
        <v>635</v>
      </c>
      <c r="BN56" s="103">
        <v>44450</v>
      </c>
      <c r="BO56" s="105">
        <f t="shared" si="10"/>
        <v>0</v>
      </c>
      <c r="BP56" s="108">
        <f t="shared" si="10"/>
        <v>0</v>
      </c>
      <c r="BQ56" s="1276">
        <f>SUM(BQ57:BQ58)</f>
        <v>605</v>
      </c>
      <c r="BR56" s="1277">
        <f>SUM(BR57:BR58)</f>
        <v>49450</v>
      </c>
      <c r="BS56" s="1278">
        <f>SUM(BS57:BS58)</f>
        <v>495</v>
      </c>
      <c r="BT56" s="1279">
        <f>SUM(BT57:BT58)</f>
        <v>34650</v>
      </c>
      <c r="BU56" s="1151">
        <v>1</v>
      </c>
      <c r="BV56" s="1147">
        <v>1</v>
      </c>
      <c r="BW56" s="1156">
        <f t="shared" si="17"/>
        <v>0.81818181818181823</v>
      </c>
      <c r="BX56" s="1156">
        <f t="shared" si="17"/>
        <v>0.70070778564206271</v>
      </c>
      <c r="BY56" s="1280">
        <f>SUM(BY57:BY58)</f>
        <v>666</v>
      </c>
      <c r="BZ56" s="1280">
        <f>SUM(BZ57:BZ58)</f>
        <v>47327</v>
      </c>
      <c r="CA56" s="1156">
        <f t="shared" si="11"/>
        <v>-0.25675675675675674</v>
      </c>
      <c r="CB56" s="1182">
        <f t="shared" si="11"/>
        <v>-0.26785978405561306</v>
      </c>
      <c r="CC56" s="1280">
        <v>519</v>
      </c>
      <c r="CD56" s="1280">
        <v>36330</v>
      </c>
      <c r="CE56" s="1156">
        <f t="shared" si="12"/>
        <v>-4.6242774566473986E-2</v>
      </c>
      <c r="CF56" s="1161">
        <f t="shared" si="12"/>
        <v>-4.6242774566473986E-2</v>
      </c>
      <c r="CG56" s="1317">
        <v>656</v>
      </c>
      <c r="CH56" s="1416">
        <v>53740</v>
      </c>
      <c r="CI56" s="1324">
        <v>220</v>
      </c>
      <c r="CJ56" s="1435">
        <v>15400</v>
      </c>
      <c r="CK56" s="1421">
        <v>1</v>
      </c>
      <c r="CL56" s="1309">
        <v>1</v>
      </c>
      <c r="CM56" s="1337">
        <v>0.33536585365853661</v>
      </c>
      <c r="CN56" s="1337">
        <v>0.28656494231484925</v>
      </c>
      <c r="CO56" s="1308">
        <v>693</v>
      </c>
      <c r="CP56" s="1308">
        <v>53680</v>
      </c>
      <c r="CQ56" s="1337">
        <v>-0.68253968253968256</v>
      </c>
      <c r="CR56" s="1363">
        <v>-0.71311475409836067</v>
      </c>
      <c r="CS56" s="1308">
        <v>211</v>
      </c>
      <c r="CT56" s="1308">
        <v>14770</v>
      </c>
      <c r="CU56" s="1337">
        <v>4.2654028436018961E-2</v>
      </c>
      <c r="CV56" s="1342">
        <v>4.2654028436018961E-2</v>
      </c>
      <c r="CW56" s="1317">
        <v>639</v>
      </c>
      <c r="CX56" s="1416">
        <v>52210</v>
      </c>
      <c r="CY56" s="1324">
        <v>81</v>
      </c>
      <c r="CZ56" s="1435">
        <v>5670</v>
      </c>
      <c r="DA56" s="1421">
        <v>1</v>
      </c>
      <c r="DB56" s="1309">
        <v>1</v>
      </c>
      <c r="DC56" s="1337">
        <v>0.12676056338028169</v>
      </c>
      <c r="DD56" s="1337">
        <v>0.10859988507948669</v>
      </c>
      <c r="DE56" s="1308">
        <v>790</v>
      </c>
      <c r="DF56" s="1308">
        <v>56911</v>
      </c>
      <c r="DG56" s="1337">
        <v>-0.89746835443037976</v>
      </c>
      <c r="DH56" s="1363">
        <v>-0.90037075433571723</v>
      </c>
      <c r="DI56" s="1308">
        <v>81</v>
      </c>
      <c r="DJ56" s="1308">
        <v>5670</v>
      </c>
      <c r="DK56" s="1337">
        <v>0</v>
      </c>
      <c r="DL56" s="1342">
        <v>0</v>
      </c>
      <c r="DM56" s="1317">
        <v>477</v>
      </c>
      <c r="DN56" s="1416">
        <v>39170</v>
      </c>
      <c r="DO56" s="1324">
        <v>0</v>
      </c>
      <c r="DP56" s="1435">
        <v>0</v>
      </c>
      <c r="DQ56" s="1421">
        <v>1</v>
      </c>
      <c r="DR56" s="1309">
        <v>1</v>
      </c>
      <c r="DS56" s="1337">
        <v>0</v>
      </c>
      <c r="DT56" s="1337">
        <v>0</v>
      </c>
      <c r="DU56" s="1308">
        <v>492</v>
      </c>
      <c r="DV56" s="1308">
        <v>40662</v>
      </c>
      <c r="DW56" s="1337">
        <v>-1</v>
      </c>
      <c r="DX56" s="1363">
        <v>-1</v>
      </c>
      <c r="DY56" s="1308"/>
      <c r="DZ56" s="1308"/>
      <c r="EA56" s="1337" t="s">
        <v>333</v>
      </c>
      <c r="EB56" s="1342" t="s">
        <v>333</v>
      </c>
      <c r="EC56" s="1317">
        <v>460</v>
      </c>
      <c r="ED56" s="1416">
        <v>37400</v>
      </c>
      <c r="EE56" s="1324">
        <v>0</v>
      </c>
      <c r="EF56" s="1435">
        <v>0</v>
      </c>
      <c r="EG56" s="1421">
        <v>1</v>
      </c>
      <c r="EH56" s="1309">
        <v>1</v>
      </c>
      <c r="EI56" s="1337">
        <v>0</v>
      </c>
      <c r="EJ56" s="1337">
        <v>0</v>
      </c>
      <c r="EK56" s="1308">
        <v>549</v>
      </c>
      <c r="EL56" s="1308">
        <v>44281</v>
      </c>
      <c r="EM56" s="1337">
        <v>-1</v>
      </c>
      <c r="EN56" s="1363">
        <v>-1</v>
      </c>
      <c r="EO56" s="1308"/>
      <c r="EP56" s="1308"/>
      <c r="EQ56" s="1337" t="s">
        <v>333</v>
      </c>
      <c r="ER56" s="1342" t="s">
        <v>333</v>
      </c>
      <c r="ES56" s="1317">
        <v>496</v>
      </c>
      <c r="ET56" s="1416">
        <v>40340</v>
      </c>
      <c r="EU56" s="1324">
        <v>0</v>
      </c>
      <c r="EV56" s="1435">
        <v>0</v>
      </c>
      <c r="EW56" s="1421">
        <v>1</v>
      </c>
      <c r="EX56" s="1309">
        <v>1</v>
      </c>
      <c r="EY56" s="1337">
        <v>0</v>
      </c>
      <c r="EZ56" s="1337">
        <v>0</v>
      </c>
      <c r="FA56" s="1308">
        <v>456</v>
      </c>
      <c r="FB56" s="1308">
        <v>37764</v>
      </c>
      <c r="FC56" s="1337">
        <v>-1</v>
      </c>
      <c r="FD56" s="1363">
        <v>-1</v>
      </c>
      <c r="FE56" s="1308"/>
      <c r="FF56" s="1308"/>
      <c r="FG56" s="1337" t="s">
        <v>333</v>
      </c>
      <c r="FH56" s="1342" t="s">
        <v>333</v>
      </c>
      <c r="FI56" s="1317">
        <v>488</v>
      </c>
      <c r="FJ56" s="1416">
        <v>39940</v>
      </c>
      <c r="FK56" s="1324">
        <v>0</v>
      </c>
      <c r="FL56" s="1435">
        <v>0</v>
      </c>
      <c r="FM56" s="1421">
        <v>1</v>
      </c>
      <c r="FN56" s="1309">
        <v>1</v>
      </c>
      <c r="FO56" s="1337">
        <v>0</v>
      </c>
      <c r="FP56" s="1337">
        <v>0</v>
      </c>
      <c r="FQ56" s="1308">
        <v>475</v>
      </c>
      <c r="FR56" s="1308">
        <v>38046</v>
      </c>
      <c r="FS56" s="1337">
        <v>-1</v>
      </c>
      <c r="FT56" s="1363">
        <v>-1</v>
      </c>
      <c r="FU56" s="1308"/>
      <c r="FV56" s="1308"/>
      <c r="FW56" s="1337" t="s">
        <v>333</v>
      </c>
      <c r="FX56" s="1342" t="s">
        <v>333</v>
      </c>
      <c r="FY56" s="1317">
        <v>710</v>
      </c>
      <c r="FZ56" s="1416">
        <v>57700</v>
      </c>
      <c r="GA56" s="1324">
        <v>0</v>
      </c>
      <c r="GB56" s="1435">
        <v>0</v>
      </c>
      <c r="GC56" s="1421">
        <v>1</v>
      </c>
      <c r="GD56" s="1309">
        <v>1</v>
      </c>
      <c r="GE56" s="1337">
        <v>0</v>
      </c>
      <c r="GF56" s="1337">
        <v>0</v>
      </c>
      <c r="GG56" s="1308">
        <v>724</v>
      </c>
      <c r="GH56" s="1308">
        <v>57256</v>
      </c>
      <c r="GI56" s="1337">
        <v>-1</v>
      </c>
      <c r="GJ56" s="1363">
        <v>-1</v>
      </c>
      <c r="GK56" s="1308"/>
      <c r="GL56" s="1308"/>
      <c r="GM56" s="1337" t="s">
        <v>333</v>
      </c>
      <c r="GN56" s="1342" t="s">
        <v>333</v>
      </c>
      <c r="GO56" s="1317">
        <v>785</v>
      </c>
      <c r="GP56" s="1416">
        <v>64180</v>
      </c>
      <c r="GQ56" s="1324">
        <v>0</v>
      </c>
      <c r="GR56" s="1435">
        <v>0</v>
      </c>
      <c r="GS56" s="1421">
        <v>1</v>
      </c>
      <c r="GT56" s="1309">
        <v>1</v>
      </c>
      <c r="GU56" s="1337">
        <v>0</v>
      </c>
      <c r="GV56" s="1337">
        <v>0</v>
      </c>
      <c r="GW56" s="1308">
        <v>583</v>
      </c>
      <c r="GX56" s="1308">
        <v>46678</v>
      </c>
      <c r="GY56" s="1337">
        <v>-1</v>
      </c>
      <c r="GZ56" s="1363">
        <v>-1</v>
      </c>
      <c r="HA56" s="1308"/>
      <c r="HB56" s="1308"/>
      <c r="HC56" s="1337" t="s">
        <v>333</v>
      </c>
      <c r="HD56" s="1342" t="s">
        <v>333</v>
      </c>
    </row>
    <row r="57" spans="1:212" s="73" customFormat="1" ht="20" customHeight="1" thickBot="1">
      <c r="B57" s="75" t="s">
        <v>101</v>
      </c>
      <c r="C57" s="75"/>
      <c r="D57" s="75"/>
      <c r="E57" s="115">
        <f t="shared" si="0"/>
        <v>5291</v>
      </c>
      <c r="F57" s="871">
        <f t="shared" si="0"/>
        <v>426880</v>
      </c>
      <c r="G57" s="115">
        <f t="shared" si="0"/>
        <v>1736</v>
      </c>
      <c r="H57" s="872">
        <f t="shared" si="0"/>
        <v>122430</v>
      </c>
      <c r="I57" s="873">
        <f>IFERROR(G57/G55,"-")</f>
        <v>1.0464135021097047</v>
      </c>
      <c r="J57" s="117">
        <f>IFERROR(H57/H55,"-")</f>
        <v>1.0319801746518764</v>
      </c>
      <c r="K57" s="118">
        <f t="shared" si="13"/>
        <v>0.3281043281043281</v>
      </c>
      <c r="L57" s="118">
        <f t="shared" si="13"/>
        <v>0.28680191154422791</v>
      </c>
      <c r="M57" s="116">
        <f t="shared" si="1"/>
        <v>5243</v>
      </c>
      <c r="N57" s="116">
        <f t="shared" si="1"/>
        <v>384872</v>
      </c>
      <c r="O57" s="118">
        <f t="shared" si="3"/>
        <v>-0.66889185580774368</v>
      </c>
      <c r="P57" s="324">
        <f t="shared" si="3"/>
        <v>-0.68189424016296329</v>
      </c>
      <c r="Q57" s="325"/>
      <c r="R57" s="326"/>
      <c r="S57" s="327" t="str">
        <f t="shared" si="4"/>
        <v>-</v>
      </c>
      <c r="T57" s="328" t="str">
        <f t="shared" si="4"/>
        <v>-</v>
      </c>
      <c r="U57" s="329">
        <v>170</v>
      </c>
      <c r="V57" s="874">
        <v>15300</v>
      </c>
      <c r="W57" s="875">
        <v>168</v>
      </c>
      <c r="X57" s="876">
        <v>12150</v>
      </c>
      <c r="Y57" s="332">
        <f>IFERROR(W57/W55,"-")</f>
        <v>0.18563535911602211</v>
      </c>
      <c r="Z57" s="121">
        <f>IFERROR(X57/X55,"-")</f>
        <v>0.18349593741504819</v>
      </c>
      <c r="AA57" s="121">
        <f t="shared" si="14"/>
        <v>0.9882352941176471</v>
      </c>
      <c r="AB57" s="121">
        <f t="shared" si="14"/>
        <v>0.79411764705882348</v>
      </c>
      <c r="AC57" s="120">
        <v>86</v>
      </c>
      <c r="AD57" s="120">
        <v>8850</v>
      </c>
      <c r="AE57" s="121">
        <f t="shared" si="5"/>
        <v>0.95348837209302328</v>
      </c>
      <c r="AF57" s="330">
        <f t="shared" si="5"/>
        <v>0.3728813559322034</v>
      </c>
      <c r="AG57" s="331"/>
      <c r="AH57" s="120"/>
      <c r="AI57" s="332" t="str">
        <f t="shared" si="6"/>
        <v>-</v>
      </c>
      <c r="AJ57" s="122" t="str">
        <f t="shared" si="6"/>
        <v>-</v>
      </c>
      <c r="AK57" s="329">
        <v>190</v>
      </c>
      <c r="AL57" s="874">
        <v>17100</v>
      </c>
      <c r="AM57" s="875">
        <v>137</v>
      </c>
      <c r="AN57" s="876">
        <v>10110</v>
      </c>
      <c r="AO57" s="332">
        <f>IFERROR(AM57/AM55,"-")</f>
        <v>0.18614130434782608</v>
      </c>
      <c r="AP57" s="121">
        <f>IFERROR(AN57/AN55,"-")</f>
        <v>0.2024348243962997</v>
      </c>
      <c r="AQ57" s="121">
        <f t="shared" si="15"/>
        <v>0.72105263157894739</v>
      </c>
      <c r="AR57" s="121">
        <f t="shared" si="15"/>
        <v>0.59122807017543855</v>
      </c>
      <c r="AS57" s="120">
        <v>180</v>
      </c>
      <c r="AT57" s="120">
        <v>17580</v>
      </c>
      <c r="AU57" s="121">
        <f t="shared" si="7"/>
        <v>-0.2388888888888889</v>
      </c>
      <c r="AV57" s="330">
        <f t="shared" si="7"/>
        <v>-0.42491467576791808</v>
      </c>
      <c r="AW57" s="331"/>
      <c r="AX57" s="333"/>
      <c r="AY57" s="334" t="str">
        <f t="shared" si="8"/>
        <v>-</v>
      </c>
      <c r="AZ57" s="335" t="str">
        <f t="shared" si="8"/>
        <v>-</v>
      </c>
      <c r="BA57" s="109">
        <v>500</v>
      </c>
      <c r="BB57" s="868">
        <v>40000</v>
      </c>
      <c r="BC57" s="109">
        <v>635</v>
      </c>
      <c r="BD57" s="869">
        <f>BC57*70</f>
        <v>44450</v>
      </c>
      <c r="BE57" s="870">
        <f>IFERROR(BC57/BC56,"-")</f>
        <v>1</v>
      </c>
      <c r="BF57" s="111">
        <f>IFERROR(BD57/BD56,"-")</f>
        <v>1</v>
      </c>
      <c r="BG57" s="112">
        <f t="shared" si="16"/>
        <v>1.27</v>
      </c>
      <c r="BH57" s="112">
        <f t="shared" si="16"/>
        <v>1.1112500000000001</v>
      </c>
      <c r="BI57" s="110">
        <v>626</v>
      </c>
      <c r="BJ57" s="110">
        <v>40042</v>
      </c>
      <c r="BK57" s="112">
        <f t="shared" si="9"/>
        <v>1.437699680511182E-2</v>
      </c>
      <c r="BL57" s="320">
        <f t="shared" si="9"/>
        <v>0.11008441136806353</v>
      </c>
      <c r="BM57" s="321">
        <v>635</v>
      </c>
      <c r="BN57" s="323">
        <v>44450</v>
      </c>
      <c r="BO57" s="79">
        <f t="shared" si="10"/>
        <v>0</v>
      </c>
      <c r="BP57" s="82">
        <f t="shared" si="10"/>
        <v>0</v>
      </c>
      <c r="BQ57" s="1281">
        <v>500</v>
      </c>
      <c r="BR57" s="1282">
        <v>40000</v>
      </c>
      <c r="BS57" s="1281">
        <v>495</v>
      </c>
      <c r="BT57" s="1283">
        <f>BS57*70</f>
        <v>34650</v>
      </c>
      <c r="BU57" s="1214">
        <f>IFERROR(BS57/BS56,"-")</f>
        <v>1</v>
      </c>
      <c r="BV57" s="1175">
        <f>IFERROR(BT57/BT56,"-")</f>
        <v>1</v>
      </c>
      <c r="BW57" s="1157">
        <f t="shared" si="17"/>
        <v>0.99</v>
      </c>
      <c r="BX57" s="1157">
        <f t="shared" si="17"/>
        <v>0.86624999999999996</v>
      </c>
      <c r="BY57" s="1284">
        <v>525</v>
      </c>
      <c r="BZ57" s="1284">
        <v>33447</v>
      </c>
      <c r="CA57" s="1157">
        <f t="shared" si="11"/>
        <v>-5.7142857142857141E-2</v>
      </c>
      <c r="CB57" s="1183">
        <f t="shared" si="11"/>
        <v>3.5967351331958025E-2</v>
      </c>
      <c r="CC57" s="1246">
        <v>519</v>
      </c>
      <c r="CD57" s="1246">
        <v>36330</v>
      </c>
      <c r="CE57" s="1155">
        <f t="shared" si="12"/>
        <v>-4.6242774566473986E-2</v>
      </c>
      <c r="CF57" s="1160">
        <f t="shared" si="12"/>
        <v>-4.6242774566473986E-2</v>
      </c>
      <c r="CG57" s="1332">
        <v>530</v>
      </c>
      <c r="CH57" s="1417">
        <v>42400</v>
      </c>
      <c r="CI57" s="1332">
        <v>220</v>
      </c>
      <c r="CJ57" s="1436">
        <v>15400</v>
      </c>
      <c r="CK57" s="1422">
        <v>1</v>
      </c>
      <c r="CL57" s="1356">
        <v>1</v>
      </c>
      <c r="CM57" s="1338">
        <v>0.41509433962264153</v>
      </c>
      <c r="CN57" s="1338">
        <v>0.3632075471698113</v>
      </c>
      <c r="CO57" s="1333">
        <v>530</v>
      </c>
      <c r="CP57" s="1333">
        <v>38040</v>
      </c>
      <c r="CQ57" s="1338">
        <v>-0.58490566037735847</v>
      </c>
      <c r="CR57" s="1364">
        <v>-0.59516298633017872</v>
      </c>
      <c r="CS57" s="1310">
        <v>211</v>
      </c>
      <c r="CT57" s="1310">
        <v>14770</v>
      </c>
      <c r="CU57" s="1336">
        <v>4.2654028436018961E-2</v>
      </c>
      <c r="CV57" s="1341">
        <v>4.2654028436018961E-2</v>
      </c>
      <c r="CW57" s="1332">
        <v>530</v>
      </c>
      <c r="CX57" s="1417">
        <v>42400</v>
      </c>
      <c r="CY57" s="1332">
        <v>81</v>
      </c>
      <c r="CZ57" s="1436">
        <v>5670</v>
      </c>
      <c r="DA57" s="1422">
        <v>1</v>
      </c>
      <c r="DB57" s="1356">
        <v>1</v>
      </c>
      <c r="DC57" s="1338">
        <v>0.15283018867924528</v>
      </c>
      <c r="DD57" s="1338">
        <v>0.13372641509433963</v>
      </c>
      <c r="DE57" s="1333">
        <v>664</v>
      </c>
      <c r="DF57" s="1333">
        <v>44856</v>
      </c>
      <c r="DG57" s="1338">
        <v>-0.87801204819277112</v>
      </c>
      <c r="DH57" s="1364">
        <v>-0.8735955056179775</v>
      </c>
      <c r="DI57" s="1310">
        <v>81</v>
      </c>
      <c r="DJ57" s="1310">
        <v>5670</v>
      </c>
      <c r="DK57" s="1336">
        <v>0</v>
      </c>
      <c r="DL57" s="1341">
        <v>0</v>
      </c>
      <c r="DM57" s="1332">
        <v>376</v>
      </c>
      <c r="DN57" s="1417">
        <v>30080</v>
      </c>
      <c r="DO57" s="1332"/>
      <c r="DP57" s="1436">
        <v>0</v>
      </c>
      <c r="DQ57" s="1422" t="s">
        <v>333</v>
      </c>
      <c r="DR57" s="1356" t="s">
        <v>333</v>
      </c>
      <c r="DS57" s="1338">
        <v>0</v>
      </c>
      <c r="DT57" s="1338">
        <v>0</v>
      </c>
      <c r="DU57" s="1333">
        <v>384</v>
      </c>
      <c r="DV57" s="1333">
        <v>30117</v>
      </c>
      <c r="DW57" s="1338">
        <v>-1</v>
      </c>
      <c r="DX57" s="1364">
        <v>-1</v>
      </c>
      <c r="DY57" s="1310"/>
      <c r="DZ57" s="1310"/>
      <c r="EA57" s="1336" t="s">
        <v>333</v>
      </c>
      <c r="EB57" s="1341" t="s">
        <v>333</v>
      </c>
      <c r="EC57" s="1332">
        <v>400</v>
      </c>
      <c r="ED57" s="1417">
        <v>32000</v>
      </c>
      <c r="EE57" s="1332"/>
      <c r="EF57" s="1436"/>
      <c r="EG57" s="1422" t="s">
        <v>333</v>
      </c>
      <c r="EH57" s="1356" t="s">
        <v>333</v>
      </c>
      <c r="EI57" s="1338">
        <v>0</v>
      </c>
      <c r="EJ57" s="1338">
        <v>0</v>
      </c>
      <c r="EK57" s="1333">
        <v>418</v>
      </c>
      <c r="EL57" s="1333">
        <v>31846</v>
      </c>
      <c r="EM57" s="1338">
        <v>-1</v>
      </c>
      <c r="EN57" s="1364">
        <v>-1</v>
      </c>
      <c r="EO57" s="1310"/>
      <c r="EP57" s="1310"/>
      <c r="EQ57" s="1336" t="s">
        <v>333</v>
      </c>
      <c r="ER57" s="1341" t="s">
        <v>333</v>
      </c>
      <c r="ES57" s="1332">
        <v>430</v>
      </c>
      <c r="ET57" s="1417">
        <v>34400</v>
      </c>
      <c r="EU57" s="1332"/>
      <c r="EV57" s="1436"/>
      <c r="EW57" s="1422" t="s">
        <v>333</v>
      </c>
      <c r="EX57" s="1356" t="s">
        <v>333</v>
      </c>
      <c r="EY57" s="1338">
        <v>0</v>
      </c>
      <c r="EZ57" s="1338">
        <v>0</v>
      </c>
      <c r="FA57" s="1333">
        <v>359</v>
      </c>
      <c r="FB57" s="1333">
        <v>28094</v>
      </c>
      <c r="FC57" s="1338">
        <v>-1</v>
      </c>
      <c r="FD57" s="1364">
        <v>-1</v>
      </c>
      <c r="FE57" s="1310"/>
      <c r="FF57" s="1310"/>
      <c r="FG57" s="1336" t="s">
        <v>333</v>
      </c>
      <c r="FH57" s="1341" t="s">
        <v>333</v>
      </c>
      <c r="FI57" s="1332">
        <v>398</v>
      </c>
      <c r="FJ57" s="1417">
        <v>31840</v>
      </c>
      <c r="FK57" s="1332"/>
      <c r="FL57" s="1436"/>
      <c r="FM57" s="1422" t="s">
        <v>333</v>
      </c>
      <c r="FN57" s="1356" t="s">
        <v>333</v>
      </c>
      <c r="FO57" s="1338">
        <v>0</v>
      </c>
      <c r="FP57" s="1338">
        <v>0</v>
      </c>
      <c r="FQ57" s="1333">
        <v>369</v>
      </c>
      <c r="FR57" s="1333">
        <v>27761</v>
      </c>
      <c r="FS57" s="1338">
        <v>-1</v>
      </c>
      <c r="FT57" s="1364">
        <v>-1</v>
      </c>
      <c r="FU57" s="1310"/>
      <c r="FV57" s="1310"/>
      <c r="FW57" s="1336" t="s">
        <v>333</v>
      </c>
      <c r="FX57" s="1341" t="s">
        <v>333</v>
      </c>
      <c r="FY57" s="1332">
        <v>620</v>
      </c>
      <c r="FZ57" s="1417">
        <v>49600</v>
      </c>
      <c r="GA57" s="1332"/>
      <c r="GB57" s="1436"/>
      <c r="GC57" s="1422" t="s">
        <v>333</v>
      </c>
      <c r="GD57" s="1356" t="s">
        <v>333</v>
      </c>
      <c r="GE57" s="1338">
        <v>0</v>
      </c>
      <c r="GF57" s="1338">
        <v>0</v>
      </c>
      <c r="GG57" s="1333">
        <v>588</v>
      </c>
      <c r="GH57" s="1333">
        <v>44131</v>
      </c>
      <c r="GI57" s="1338">
        <v>-1</v>
      </c>
      <c r="GJ57" s="1364">
        <v>-1</v>
      </c>
      <c r="GK57" s="1310"/>
      <c r="GL57" s="1310"/>
      <c r="GM57" s="1336" t="s">
        <v>333</v>
      </c>
      <c r="GN57" s="1341" t="s">
        <v>333</v>
      </c>
      <c r="GO57" s="1332">
        <v>647</v>
      </c>
      <c r="GP57" s="1417">
        <v>51760</v>
      </c>
      <c r="GQ57" s="1332"/>
      <c r="GR57" s="1436"/>
      <c r="GS57" s="1422" t="s">
        <v>333</v>
      </c>
      <c r="GT57" s="1356" t="s">
        <v>333</v>
      </c>
      <c r="GU57" s="1338">
        <v>0</v>
      </c>
      <c r="GV57" s="1338">
        <v>0</v>
      </c>
      <c r="GW57" s="1333">
        <v>514</v>
      </c>
      <c r="GX57" s="1333">
        <v>40108</v>
      </c>
      <c r="GY57" s="1338">
        <v>-1</v>
      </c>
      <c r="GZ57" s="1364">
        <v>-1</v>
      </c>
      <c r="HA57" s="1310"/>
      <c r="HB57" s="1310"/>
      <c r="HC57" s="1336" t="s">
        <v>333</v>
      </c>
      <c r="HD57" s="1341" t="s">
        <v>333</v>
      </c>
    </row>
    <row r="58" spans="1:212" ht="20" customHeight="1" thickBot="1">
      <c r="B58" s="114" t="s">
        <v>127</v>
      </c>
      <c r="C58" s="114"/>
      <c r="D58" s="114"/>
      <c r="BA58" s="119">
        <v>75</v>
      </c>
      <c r="BB58" s="874">
        <v>6750</v>
      </c>
      <c r="BC58" s="875"/>
      <c r="BD58" s="876"/>
      <c r="BE58" s="332">
        <f>IFERROR(BC58/BC56,"-")</f>
        <v>0</v>
      </c>
      <c r="BF58" s="121">
        <f>IFERROR(BD58/BD56,"-")</f>
        <v>0</v>
      </c>
      <c r="BG58" s="121">
        <f t="shared" si="16"/>
        <v>0</v>
      </c>
      <c r="BH58" s="121">
        <f t="shared" si="16"/>
        <v>0</v>
      </c>
      <c r="BI58" s="120">
        <v>180</v>
      </c>
      <c r="BJ58" s="120">
        <v>17180</v>
      </c>
      <c r="BK58" s="121">
        <f t="shared" si="9"/>
        <v>-1</v>
      </c>
      <c r="BL58" s="330">
        <f t="shared" si="9"/>
        <v>-1</v>
      </c>
      <c r="BM58" s="331"/>
      <c r="BN58" s="333"/>
      <c r="BO58" s="334" t="str">
        <f t="shared" si="10"/>
        <v>-</v>
      </c>
      <c r="BP58" s="335" t="str">
        <f t="shared" si="10"/>
        <v>-</v>
      </c>
      <c r="BQ58" s="1285">
        <v>105</v>
      </c>
      <c r="BR58" s="1286">
        <v>9450</v>
      </c>
      <c r="BS58" s="1287"/>
      <c r="BT58" s="1288"/>
      <c r="BU58" s="1192">
        <f>IFERROR(BS58/BS56,"-")</f>
        <v>0</v>
      </c>
      <c r="BV58" s="1158">
        <f>IFERROR(BT58/BT56,"-")</f>
        <v>0</v>
      </c>
      <c r="BW58" s="1158">
        <f t="shared" si="17"/>
        <v>0</v>
      </c>
      <c r="BX58" s="1158">
        <f t="shared" si="17"/>
        <v>0</v>
      </c>
      <c r="BY58" s="1289">
        <v>141</v>
      </c>
      <c r="BZ58" s="1289">
        <v>13880</v>
      </c>
      <c r="CA58" s="1158">
        <f t="shared" si="11"/>
        <v>-1</v>
      </c>
      <c r="CB58" s="1184">
        <f t="shared" si="11"/>
        <v>-1</v>
      </c>
      <c r="CC58" s="1290"/>
      <c r="CD58" s="1290"/>
      <c r="CE58" s="1148" t="str">
        <f t="shared" si="12"/>
        <v>-</v>
      </c>
      <c r="CF58" s="1149" t="str">
        <f t="shared" si="12"/>
        <v>-</v>
      </c>
      <c r="CG58" s="1330">
        <v>126</v>
      </c>
      <c r="CH58" s="1418">
        <v>11340</v>
      </c>
      <c r="CI58" s="1437"/>
      <c r="CJ58" s="1438"/>
      <c r="CK58" s="1369">
        <v>0</v>
      </c>
      <c r="CL58" s="1339">
        <v>0</v>
      </c>
      <c r="CM58" s="1339">
        <v>0</v>
      </c>
      <c r="CN58" s="1339">
        <v>0</v>
      </c>
      <c r="CO58" s="1331">
        <v>163</v>
      </c>
      <c r="CP58" s="1331">
        <v>15640</v>
      </c>
      <c r="CQ58" s="1339">
        <v>-1</v>
      </c>
      <c r="CR58" s="1365">
        <v>-1</v>
      </c>
      <c r="CS58" s="1370"/>
      <c r="CT58" s="1370"/>
      <c r="CU58" s="1371" t="s">
        <v>333</v>
      </c>
      <c r="CV58" s="1372" t="s">
        <v>333</v>
      </c>
      <c r="CW58" s="1330">
        <v>109</v>
      </c>
      <c r="CX58" s="1418">
        <v>9810</v>
      </c>
      <c r="CY58" s="1437"/>
      <c r="CZ58" s="1438"/>
      <c r="DA58" s="1369">
        <v>0</v>
      </c>
      <c r="DB58" s="1339">
        <v>0</v>
      </c>
      <c r="DC58" s="1339">
        <v>0</v>
      </c>
      <c r="DD58" s="1339">
        <v>0</v>
      </c>
      <c r="DE58" s="1331">
        <v>126</v>
      </c>
      <c r="DF58" s="1331">
        <v>12055</v>
      </c>
      <c r="DG58" s="1339">
        <v>-1</v>
      </c>
      <c r="DH58" s="1365">
        <v>-1</v>
      </c>
      <c r="DI58" s="1370"/>
      <c r="DJ58" s="1370"/>
      <c r="DK58" s="1371" t="s">
        <v>333</v>
      </c>
      <c r="DL58" s="1372" t="s">
        <v>333</v>
      </c>
      <c r="DM58" s="1330">
        <v>101</v>
      </c>
      <c r="DN58" s="1418">
        <v>9090</v>
      </c>
      <c r="DO58" s="1437"/>
      <c r="DP58" s="1438"/>
      <c r="DQ58" s="1369" t="s">
        <v>333</v>
      </c>
      <c r="DR58" s="1339" t="s">
        <v>333</v>
      </c>
      <c r="DS58" s="1339">
        <v>0</v>
      </c>
      <c r="DT58" s="1339">
        <v>0</v>
      </c>
      <c r="DU58" s="1331">
        <v>108</v>
      </c>
      <c r="DV58" s="1331">
        <v>10545</v>
      </c>
      <c r="DW58" s="1339">
        <v>-1</v>
      </c>
      <c r="DX58" s="1365">
        <v>-1</v>
      </c>
      <c r="DY58" s="1370"/>
      <c r="DZ58" s="1370"/>
      <c r="EA58" s="1371" t="s">
        <v>333</v>
      </c>
      <c r="EB58" s="1372" t="s">
        <v>333</v>
      </c>
      <c r="EC58" s="1330">
        <v>60</v>
      </c>
      <c r="ED58" s="1418">
        <v>5400</v>
      </c>
      <c r="EE58" s="1437"/>
      <c r="EF58" s="1438"/>
      <c r="EG58" s="1369" t="s">
        <v>333</v>
      </c>
      <c r="EH58" s="1339" t="s">
        <v>333</v>
      </c>
      <c r="EI58" s="1339">
        <v>0</v>
      </c>
      <c r="EJ58" s="1339">
        <v>0</v>
      </c>
      <c r="EK58" s="1331">
        <v>131</v>
      </c>
      <c r="EL58" s="1331">
        <v>12435</v>
      </c>
      <c r="EM58" s="1339">
        <v>-1</v>
      </c>
      <c r="EN58" s="1365">
        <v>-1</v>
      </c>
      <c r="EO58" s="1370"/>
      <c r="EP58" s="1370"/>
      <c r="EQ58" s="1371" t="s">
        <v>333</v>
      </c>
      <c r="ER58" s="1372" t="s">
        <v>333</v>
      </c>
      <c r="ES58" s="1330">
        <v>66</v>
      </c>
      <c r="ET58" s="1418">
        <v>5940</v>
      </c>
      <c r="EU58" s="1437"/>
      <c r="EV58" s="1438"/>
      <c r="EW58" s="1369" t="s">
        <v>333</v>
      </c>
      <c r="EX58" s="1339" t="s">
        <v>333</v>
      </c>
      <c r="EY58" s="1339">
        <v>0</v>
      </c>
      <c r="EZ58" s="1339">
        <v>0</v>
      </c>
      <c r="FA58" s="1331">
        <v>97</v>
      </c>
      <c r="FB58" s="1331">
        <v>9670</v>
      </c>
      <c r="FC58" s="1339">
        <v>-1</v>
      </c>
      <c r="FD58" s="1365">
        <v>-1</v>
      </c>
      <c r="FE58" s="1370"/>
      <c r="FF58" s="1370"/>
      <c r="FG58" s="1371" t="s">
        <v>333</v>
      </c>
      <c r="FH58" s="1372" t="s">
        <v>333</v>
      </c>
      <c r="FI58" s="1330">
        <v>90</v>
      </c>
      <c r="FJ58" s="1418">
        <v>8100</v>
      </c>
      <c r="FK58" s="1437"/>
      <c r="FL58" s="1438"/>
      <c r="FM58" s="1369" t="s">
        <v>333</v>
      </c>
      <c r="FN58" s="1339" t="s">
        <v>333</v>
      </c>
      <c r="FO58" s="1339">
        <v>0</v>
      </c>
      <c r="FP58" s="1339">
        <v>0</v>
      </c>
      <c r="FQ58" s="1331">
        <v>106</v>
      </c>
      <c r="FR58" s="1331">
        <v>10285</v>
      </c>
      <c r="FS58" s="1339">
        <v>-1</v>
      </c>
      <c r="FT58" s="1365">
        <v>-1</v>
      </c>
      <c r="FU58" s="1370"/>
      <c r="FV58" s="1370"/>
      <c r="FW58" s="1371" t="s">
        <v>333</v>
      </c>
      <c r="FX58" s="1372" t="s">
        <v>333</v>
      </c>
      <c r="FY58" s="1330">
        <v>90</v>
      </c>
      <c r="FZ58" s="1418">
        <v>8100</v>
      </c>
      <c r="GA58" s="1437"/>
      <c r="GB58" s="1438"/>
      <c r="GC58" s="1369" t="s">
        <v>333</v>
      </c>
      <c r="GD58" s="1339" t="s">
        <v>333</v>
      </c>
      <c r="GE58" s="1339">
        <v>0</v>
      </c>
      <c r="GF58" s="1339">
        <v>0</v>
      </c>
      <c r="GG58" s="1331">
        <v>136</v>
      </c>
      <c r="GH58" s="1331">
        <v>13125</v>
      </c>
      <c r="GI58" s="1339">
        <v>-1</v>
      </c>
      <c r="GJ58" s="1365">
        <v>-1</v>
      </c>
      <c r="GK58" s="1370"/>
      <c r="GL58" s="1370"/>
      <c r="GM58" s="1371" t="s">
        <v>333</v>
      </c>
      <c r="GN58" s="1372" t="s">
        <v>333</v>
      </c>
      <c r="GO58" s="1330">
        <v>138</v>
      </c>
      <c r="GP58" s="1418">
        <v>12420</v>
      </c>
      <c r="GQ58" s="1437"/>
      <c r="GR58" s="1438"/>
      <c r="GS58" s="1369" t="s">
        <v>333</v>
      </c>
      <c r="GT58" s="1339" t="s">
        <v>333</v>
      </c>
      <c r="GU58" s="1339">
        <v>0</v>
      </c>
      <c r="GV58" s="1339">
        <v>0</v>
      </c>
      <c r="GW58" s="1331">
        <v>69</v>
      </c>
      <c r="GX58" s="1331">
        <v>6570</v>
      </c>
      <c r="GY58" s="1339">
        <v>-1</v>
      </c>
      <c r="GZ58" s="1365">
        <v>-1</v>
      </c>
      <c r="HA58" s="1370"/>
      <c r="HB58" s="1370"/>
      <c r="HC58" s="1371" t="s">
        <v>333</v>
      </c>
      <c r="HD58" s="1372" t="s">
        <v>333</v>
      </c>
    </row>
  </sheetData>
  <mergeCells count="134">
    <mergeCell ref="M4:N4"/>
    <mergeCell ref="O4:P4"/>
    <mergeCell ref="DU4:DV4"/>
    <mergeCell ref="DW4:DX4"/>
    <mergeCell ref="B7:D7"/>
    <mergeCell ref="B8:D8"/>
    <mergeCell ref="B6:D6"/>
    <mergeCell ref="I6:J6"/>
    <mergeCell ref="BE6:BF6"/>
    <mergeCell ref="BQ4:BR4"/>
    <mergeCell ref="BS4:BT4"/>
    <mergeCell ref="BU4:BV4"/>
    <mergeCell ref="BW4:BX4"/>
    <mergeCell ref="AS4:AT4"/>
    <mergeCell ref="AU4:AV4"/>
    <mergeCell ref="AW4:AX4"/>
    <mergeCell ref="AY4:AZ4"/>
    <mergeCell ref="Y6:Z6"/>
    <mergeCell ref="AO6:AP6"/>
    <mergeCell ref="AK4:AL4"/>
    <mergeCell ref="AM4:AN4"/>
    <mergeCell ref="B3:D5"/>
    <mergeCell ref="U4:V4"/>
    <mergeCell ref="W4:X4"/>
    <mergeCell ref="Y4:Z4"/>
    <mergeCell ref="AA4:AB4"/>
    <mergeCell ref="Q4:R4"/>
    <mergeCell ref="S4:T4"/>
    <mergeCell ref="CW4:CX4"/>
    <mergeCell ref="CY4:CZ4"/>
    <mergeCell ref="DA4:DB4"/>
    <mergeCell ref="DC4:DD4"/>
    <mergeCell ref="DE4:DF4"/>
    <mergeCell ref="CK4:CL4"/>
    <mergeCell ref="CM4:CN4"/>
    <mergeCell ref="CO4:CP4"/>
    <mergeCell ref="CQ4:CR4"/>
    <mergeCell ref="CS4:CT4"/>
    <mergeCell ref="CU4:CV4"/>
    <mergeCell ref="CG4:CH4"/>
    <mergeCell ref="CI4:CJ4"/>
    <mergeCell ref="FY3:GN3"/>
    <mergeCell ref="GO3:HD3"/>
    <mergeCell ref="CG3:CV3"/>
    <mergeCell ref="CW3:DL3"/>
    <mergeCell ref="DM3:EB3"/>
    <mergeCell ref="EC3:ER3"/>
    <mergeCell ref="ES3:FH3"/>
    <mergeCell ref="FI3:FX3"/>
    <mergeCell ref="AC4:AD4"/>
    <mergeCell ref="AE4:AF4"/>
    <mergeCell ref="AG4:AH4"/>
    <mergeCell ref="AI4:AJ4"/>
    <mergeCell ref="DG4:DH4"/>
    <mergeCell ref="DY4:DZ4"/>
    <mergeCell ref="EA4:EB4"/>
    <mergeCell ref="EC4:ED4"/>
    <mergeCell ref="EE4:EF4"/>
    <mergeCell ref="DI4:DJ4"/>
    <mergeCell ref="DK4:DL4"/>
    <mergeCell ref="DM4:DN4"/>
    <mergeCell ref="DO4:DP4"/>
    <mergeCell ref="DQ4:DR4"/>
    <mergeCell ref="DS4:DT4"/>
    <mergeCell ref="HC4:HD4"/>
    <mergeCell ref="E3:T3"/>
    <mergeCell ref="AK3:AZ3"/>
    <mergeCell ref="BU6:BV6"/>
    <mergeCell ref="BA3:BP3"/>
    <mergeCell ref="BA4:BB4"/>
    <mergeCell ref="BC4:BD4"/>
    <mergeCell ref="BE4:BF4"/>
    <mergeCell ref="BG4:BH4"/>
    <mergeCell ref="BI4:BJ4"/>
    <mergeCell ref="BK4:BL4"/>
    <mergeCell ref="AO4:AP4"/>
    <mergeCell ref="AQ4:AR4"/>
    <mergeCell ref="BQ3:CF3"/>
    <mergeCell ref="BM4:BN4"/>
    <mergeCell ref="BO4:BP4"/>
    <mergeCell ref="BY4:BZ4"/>
    <mergeCell ref="CA4:CB4"/>
    <mergeCell ref="CC4:CD4"/>
    <mergeCell ref="CE4:CF4"/>
    <mergeCell ref="U3:AJ3"/>
    <mergeCell ref="E4:F4"/>
    <mergeCell ref="G4:H4"/>
    <mergeCell ref="I4:J4"/>
    <mergeCell ref="K4:L4"/>
    <mergeCell ref="EG6:EH6"/>
    <mergeCell ref="EW6:EX6"/>
    <mergeCell ref="FM6:FN6"/>
    <mergeCell ref="GC6:GD6"/>
    <mergeCell ref="GS6:GT6"/>
    <mergeCell ref="HA4:HB4"/>
    <mergeCell ref="FW4:FX4"/>
    <mergeCell ref="FY4:FZ4"/>
    <mergeCell ref="GA4:GB4"/>
    <mergeCell ref="FE4:FF4"/>
    <mergeCell ref="FG4:FH4"/>
    <mergeCell ref="FI4:FJ4"/>
    <mergeCell ref="FK4:FL4"/>
    <mergeCell ref="FM4:FN4"/>
    <mergeCell ref="FO4:FP4"/>
    <mergeCell ref="ES4:ET4"/>
    <mergeCell ref="EU4:EV4"/>
    <mergeCell ref="EW4:EX4"/>
    <mergeCell ref="EY4:EZ4"/>
    <mergeCell ref="FA4:FB4"/>
    <mergeCell ref="FC4:FD4"/>
    <mergeCell ref="CK6:CL6"/>
    <mergeCell ref="DA6:DB6"/>
    <mergeCell ref="GO4:GP4"/>
    <mergeCell ref="GQ4:GR4"/>
    <mergeCell ref="GS4:GT4"/>
    <mergeCell ref="GU4:GV4"/>
    <mergeCell ref="GW4:GX4"/>
    <mergeCell ref="GY4:GZ4"/>
    <mergeCell ref="GC4:GD4"/>
    <mergeCell ref="GE4:GF4"/>
    <mergeCell ref="GG4:GH4"/>
    <mergeCell ref="GI4:GJ4"/>
    <mergeCell ref="GK4:GL4"/>
    <mergeCell ref="GM4:GN4"/>
    <mergeCell ref="FQ4:FR4"/>
    <mergeCell ref="FS4:FT4"/>
    <mergeCell ref="FU4:FV4"/>
    <mergeCell ref="EG4:EH4"/>
    <mergeCell ref="EI4:EJ4"/>
    <mergeCell ref="EK4:EL4"/>
    <mergeCell ref="EM4:EN4"/>
    <mergeCell ref="EO4:EP4"/>
    <mergeCell ref="EQ4:ER4"/>
    <mergeCell ref="DQ6:DR6"/>
  </mergeCells>
  <phoneticPr fontId="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D58"/>
  <sheetViews>
    <sheetView zoomScale="70" zoomScaleNormal="70" workbookViewId="0">
      <pane xSplit="20" ySplit="9" topLeftCell="BQ10" activePane="bottomRight" state="frozen"/>
      <selection pane="topRight" activeCell="U1" sqref="U1"/>
      <selection pane="bottomLeft" activeCell="A10" sqref="A10"/>
      <selection pane="bottomRight" activeCell="BQ9" sqref="BQ9"/>
    </sheetView>
  </sheetViews>
  <sheetFormatPr defaultColWidth="12.6875" defaultRowHeight="20" customHeight="1"/>
  <cols>
    <col min="1" max="1" width="6" style="1" customWidth="1"/>
    <col min="2" max="3" width="2.1875" style="1" customWidth="1"/>
    <col min="4" max="4" width="19.6875" style="1" customWidth="1"/>
    <col min="5" max="5" width="12.6875" style="1" hidden="1" customWidth="1"/>
    <col min="6" max="6" width="14.125" style="1" hidden="1" customWidth="1"/>
    <col min="7" max="36" width="12.6875" style="1" hidden="1" customWidth="1"/>
    <col min="37" max="52" width="14.1875" style="1" hidden="1" customWidth="1"/>
    <col min="53" max="72" width="14.1875" style="1" customWidth="1"/>
    <col min="73" max="76" width="14.1875" style="1" hidden="1" customWidth="1"/>
    <col min="77" max="78" width="14.1875" style="1" customWidth="1"/>
    <col min="79" max="84" width="14.1875" style="1" hidden="1" customWidth="1"/>
    <col min="85" max="88" width="14.1875" style="1" customWidth="1"/>
    <col min="89" max="92" width="14.1875" style="1" hidden="1" customWidth="1"/>
    <col min="93" max="94" width="14.1875" style="1" customWidth="1"/>
    <col min="95" max="100" width="14.1875" style="1" hidden="1" customWidth="1"/>
    <col min="101" max="208" width="14.1875" style="1" customWidth="1"/>
    <col min="209" max="16384" width="12.6875" style="1"/>
  </cols>
  <sheetData>
    <row r="1" spans="2:212" ht="20" customHeight="1">
      <c r="FR1" s="33"/>
      <c r="FS1" s="33"/>
      <c r="FY1" s="123"/>
      <c r="FZ1" s="123"/>
      <c r="GA1" s="123"/>
      <c r="GB1" s="123"/>
    </row>
    <row r="2" spans="2:212" s="127" customFormat="1" ht="20" customHeight="1" thickBot="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351"/>
      <c r="BB2" s="351"/>
      <c r="BC2" s="351"/>
      <c r="BD2" s="351"/>
      <c r="BE2" s="351"/>
      <c r="BF2" s="351"/>
      <c r="BG2" s="351"/>
      <c r="BH2" s="351"/>
      <c r="BI2" s="351"/>
      <c r="BJ2" s="351"/>
      <c r="BK2" s="351"/>
      <c r="BL2" s="351"/>
      <c r="BM2" s="351"/>
      <c r="BN2" s="351"/>
      <c r="BO2" s="351"/>
      <c r="BP2" s="351"/>
      <c r="BQ2" s="351"/>
      <c r="BR2" s="351"/>
      <c r="BS2" s="351"/>
      <c r="BT2" s="351"/>
      <c r="BU2" s="351"/>
      <c r="BV2" s="351"/>
      <c r="BW2" s="351"/>
      <c r="BX2" s="351"/>
      <c r="BY2" s="351"/>
      <c r="BZ2" s="351"/>
      <c r="CA2" s="351"/>
      <c r="CB2" s="351"/>
      <c r="CC2" s="351"/>
      <c r="CD2" s="351"/>
      <c r="CE2" s="351"/>
      <c r="CF2" s="351"/>
      <c r="CG2" s="351"/>
      <c r="CH2" s="351"/>
      <c r="CI2" s="351"/>
      <c r="CJ2" s="351"/>
      <c r="CK2" s="351"/>
      <c r="CL2" s="351"/>
      <c r="CM2" s="351"/>
      <c r="CN2" s="351"/>
      <c r="CO2" s="351"/>
      <c r="CP2" s="351"/>
      <c r="CQ2" s="351"/>
      <c r="CR2" s="351"/>
      <c r="CS2" s="351"/>
      <c r="CT2" s="351"/>
      <c r="CU2" s="351"/>
      <c r="CV2" s="351"/>
      <c r="CW2" s="351"/>
      <c r="CX2" s="351"/>
      <c r="CY2" s="351"/>
      <c r="CZ2" s="351"/>
      <c r="DA2" s="351"/>
      <c r="DB2" s="351"/>
      <c r="DC2" s="351"/>
      <c r="DD2" s="351"/>
      <c r="DE2" s="351"/>
      <c r="DF2" s="351"/>
      <c r="DG2" s="351"/>
      <c r="DH2" s="351"/>
      <c r="DI2" s="351"/>
      <c r="DJ2" s="351"/>
      <c r="DK2" s="351"/>
      <c r="DL2" s="351"/>
      <c r="DM2" s="351"/>
      <c r="DN2" s="351"/>
      <c r="DO2" s="351"/>
      <c r="DP2" s="351"/>
      <c r="DQ2" s="351"/>
      <c r="DR2" s="351"/>
      <c r="DS2" s="351"/>
      <c r="DT2" s="351"/>
      <c r="DU2" s="351"/>
      <c r="DV2" s="351"/>
      <c r="DW2" s="351"/>
      <c r="DX2" s="351"/>
      <c r="DY2" s="351"/>
      <c r="DZ2" s="351"/>
      <c r="EA2" s="351"/>
      <c r="EB2" s="351"/>
      <c r="EC2" s="351"/>
      <c r="ED2" s="351"/>
      <c r="EE2" s="351"/>
      <c r="EF2" s="351"/>
      <c r="EG2" s="351"/>
      <c r="EH2" s="351"/>
      <c r="EI2" s="351"/>
      <c r="EJ2" s="351"/>
      <c r="EK2" s="351"/>
      <c r="EL2" s="351"/>
      <c r="EM2" s="351"/>
      <c r="EN2" s="351"/>
      <c r="EO2" s="351"/>
      <c r="EP2" s="351"/>
      <c r="EQ2" s="351"/>
      <c r="ER2" s="351"/>
      <c r="ES2" s="351"/>
      <c r="ET2" s="351"/>
      <c r="EU2" s="351"/>
      <c r="EV2" s="351"/>
      <c r="EW2" s="351"/>
      <c r="EX2" s="351"/>
      <c r="EY2" s="351"/>
      <c r="EZ2" s="351"/>
      <c r="FA2" s="351"/>
      <c r="FB2" s="351"/>
      <c r="FC2" s="351"/>
      <c r="FD2" s="351"/>
      <c r="FE2" s="351"/>
      <c r="FF2" s="351"/>
      <c r="FG2" s="351"/>
      <c r="FH2" s="351"/>
      <c r="FI2" s="351"/>
      <c r="FJ2" s="351"/>
      <c r="FK2" s="351"/>
      <c r="FL2" s="351"/>
      <c r="FM2" s="351"/>
      <c r="FN2" s="351"/>
      <c r="FO2" s="351"/>
      <c r="FP2" s="351"/>
      <c r="FQ2" s="351"/>
      <c r="FR2" s="351"/>
      <c r="FS2" s="351"/>
      <c r="FT2" s="351"/>
      <c r="FU2" s="351"/>
      <c r="FV2" s="351"/>
      <c r="FW2" s="351"/>
      <c r="FX2" s="351"/>
      <c r="FY2" s="351"/>
      <c r="FZ2" s="351"/>
      <c r="GA2" s="351"/>
      <c r="GB2" s="351"/>
      <c r="GC2" s="351"/>
      <c r="GD2" s="351"/>
      <c r="GE2" s="351"/>
      <c r="GF2" s="351"/>
      <c r="GG2" s="351"/>
      <c r="GH2" s="351"/>
      <c r="GI2" s="351"/>
      <c r="GJ2" s="351"/>
      <c r="GK2" s="351"/>
      <c r="GL2" s="351"/>
      <c r="GM2" s="351"/>
      <c r="GN2" s="351"/>
      <c r="GO2" s="351"/>
      <c r="GP2" s="351"/>
      <c r="GQ2" s="351"/>
      <c r="GR2" s="351"/>
      <c r="GS2" s="351"/>
      <c r="GT2" s="351"/>
      <c r="GU2" s="351"/>
      <c r="GV2" s="351"/>
      <c r="GW2" s="351"/>
      <c r="GX2" s="351"/>
      <c r="GY2" s="351"/>
      <c r="GZ2" s="351"/>
      <c r="HA2" s="351"/>
      <c r="HB2" s="351"/>
      <c r="HC2" s="351"/>
      <c r="HD2" s="351"/>
    </row>
    <row r="3" spans="2:212" ht="20" customHeight="1" thickBot="1">
      <c r="B3" s="1714" t="s">
        <v>86</v>
      </c>
      <c r="C3" s="1714"/>
      <c r="D3" s="1694"/>
      <c r="E3" s="1722" t="s">
        <v>87</v>
      </c>
      <c r="F3" s="1723"/>
      <c r="G3" s="1723"/>
      <c r="H3" s="1723"/>
      <c r="I3" s="1723"/>
      <c r="J3" s="1723"/>
      <c r="K3" s="1723"/>
      <c r="L3" s="1723"/>
      <c r="M3" s="1723"/>
      <c r="N3" s="1723"/>
      <c r="O3" s="1723"/>
      <c r="P3" s="1724"/>
      <c r="Q3" s="336"/>
      <c r="R3" s="1022"/>
      <c r="S3" s="1022"/>
      <c r="T3" s="822"/>
      <c r="U3" s="1691" t="s">
        <v>88</v>
      </c>
      <c r="V3" s="1682"/>
      <c r="W3" s="1682"/>
      <c r="X3" s="1682"/>
      <c r="Y3" s="1682"/>
      <c r="Z3" s="1682"/>
      <c r="AA3" s="1682"/>
      <c r="AB3" s="1682"/>
      <c r="AC3" s="1682"/>
      <c r="AD3" s="1682"/>
      <c r="AE3" s="1682"/>
      <c r="AF3" s="1682"/>
      <c r="AG3" s="1682"/>
      <c r="AH3" s="1682"/>
      <c r="AI3" s="1682"/>
      <c r="AJ3" s="1692"/>
      <c r="AK3" s="1680" t="s">
        <v>89</v>
      </c>
      <c r="AL3" s="1681"/>
      <c r="AM3" s="1682"/>
      <c r="AN3" s="1682"/>
      <c r="AO3" s="1681"/>
      <c r="AP3" s="1681"/>
      <c r="AQ3" s="1681"/>
      <c r="AR3" s="1681"/>
      <c r="AS3" s="1681"/>
      <c r="AT3" s="1681"/>
      <c r="AU3" s="1681"/>
      <c r="AV3" s="1681"/>
      <c r="AW3" s="1681"/>
      <c r="AX3" s="1681"/>
      <c r="AY3" s="1681"/>
      <c r="AZ3" s="1683"/>
      <c r="BA3" s="1680" t="s">
        <v>90</v>
      </c>
      <c r="BB3" s="1681"/>
      <c r="BC3" s="1682"/>
      <c r="BD3" s="1682"/>
      <c r="BE3" s="1681"/>
      <c r="BF3" s="1681"/>
      <c r="BG3" s="1681"/>
      <c r="BH3" s="1681"/>
      <c r="BI3" s="1681"/>
      <c r="BJ3" s="1681"/>
      <c r="BK3" s="1681"/>
      <c r="BL3" s="1681"/>
      <c r="BM3" s="1681"/>
      <c r="BN3" s="1681"/>
      <c r="BO3" s="1681"/>
      <c r="BP3" s="1683"/>
      <c r="BQ3" s="1680" t="s">
        <v>313</v>
      </c>
      <c r="BR3" s="1681"/>
      <c r="BS3" s="1682"/>
      <c r="BT3" s="1682"/>
      <c r="BU3" s="1681"/>
      <c r="BV3" s="1681"/>
      <c r="BW3" s="1681"/>
      <c r="BX3" s="1681"/>
      <c r="BY3" s="1681"/>
      <c r="BZ3" s="1681"/>
      <c r="CA3" s="1681"/>
      <c r="CB3" s="1681"/>
      <c r="CC3" s="1681"/>
      <c r="CD3" s="1681"/>
      <c r="CE3" s="1681"/>
      <c r="CF3" s="1683"/>
      <c r="CG3" s="1695" t="s">
        <v>314</v>
      </c>
      <c r="CH3" s="1696"/>
      <c r="CI3" s="1697"/>
      <c r="CJ3" s="1697"/>
      <c r="CK3" s="1696"/>
      <c r="CL3" s="1696"/>
      <c r="CM3" s="1696"/>
      <c r="CN3" s="1696"/>
      <c r="CO3" s="1696"/>
      <c r="CP3" s="1696"/>
      <c r="CQ3" s="1696"/>
      <c r="CR3" s="1696"/>
      <c r="CS3" s="1696"/>
      <c r="CT3" s="1696"/>
      <c r="CU3" s="1696"/>
      <c r="CV3" s="1698"/>
      <c r="CW3" s="1695" t="s">
        <v>315</v>
      </c>
      <c r="CX3" s="1696"/>
      <c r="CY3" s="1697"/>
      <c r="CZ3" s="1697"/>
      <c r="DA3" s="1696"/>
      <c r="DB3" s="1696"/>
      <c r="DC3" s="1696"/>
      <c r="DD3" s="1696"/>
      <c r="DE3" s="1696"/>
      <c r="DF3" s="1696"/>
      <c r="DG3" s="1696"/>
      <c r="DH3" s="1696"/>
      <c r="DI3" s="1696"/>
      <c r="DJ3" s="1696"/>
      <c r="DK3" s="1696"/>
      <c r="DL3" s="1698"/>
      <c r="DM3" s="1695" t="s">
        <v>316</v>
      </c>
      <c r="DN3" s="1696"/>
      <c r="DO3" s="1697"/>
      <c r="DP3" s="1697"/>
      <c r="DQ3" s="1696"/>
      <c r="DR3" s="1696"/>
      <c r="DS3" s="1696"/>
      <c r="DT3" s="1696"/>
      <c r="DU3" s="1696"/>
      <c r="DV3" s="1696"/>
      <c r="DW3" s="1696"/>
      <c r="DX3" s="1696"/>
      <c r="DY3" s="1696"/>
      <c r="DZ3" s="1696"/>
      <c r="EA3" s="1696"/>
      <c r="EB3" s="1698"/>
      <c r="EC3" s="1695" t="s">
        <v>317</v>
      </c>
      <c r="ED3" s="1696"/>
      <c r="EE3" s="1697"/>
      <c r="EF3" s="1697"/>
      <c r="EG3" s="1696"/>
      <c r="EH3" s="1696"/>
      <c r="EI3" s="1696"/>
      <c r="EJ3" s="1696"/>
      <c r="EK3" s="1696"/>
      <c r="EL3" s="1696"/>
      <c r="EM3" s="1696"/>
      <c r="EN3" s="1696"/>
      <c r="EO3" s="1696"/>
      <c r="EP3" s="1696"/>
      <c r="EQ3" s="1696"/>
      <c r="ER3" s="1698"/>
      <c r="ES3" s="1695" t="s">
        <v>318</v>
      </c>
      <c r="ET3" s="1696"/>
      <c r="EU3" s="1697"/>
      <c r="EV3" s="1697"/>
      <c r="EW3" s="1696"/>
      <c r="EX3" s="1696"/>
      <c r="EY3" s="1696"/>
      <c r="EZ3" s="1696"/>
      <c r="FA3" s="1696"/>
      <c r="FB3" s="1696"/>
      <c r="FC3" s="1696"/>
      <c r="FD3" s="1696"/>
      <c r="FE3" s="1696"/>
      <c r="FF3" s="1696"/>
      <c r="FG3" s="1696"/>
      <c r="FH3" s="1698"/>
      <c r="FI3" s="1695" t="s">
        <v>319</v>
      </c>
      <c r="FJ3" s="1696"/>
      <c r="FK3" s="1697"/>
      <c r="FL3" s="1697"/>
      <c r="FM3" s="1696"/>
      <c r="FN3" s="1696"/>
      <c r="FO3" s="1696"/>
      <c r="FP3" s="1696"/>
      <c r="FQ3" s="1696"/>
      <c r="FR3" s="1696"/>
      <c r="FS3" s="1696"/>
      <c r="FT3" s="1696"/>
      <c r="FU3" s="1696"/>
      <c r="FV3" s="1696"/>
      <c r="FW3" s="1696"/>
      <c r="FX3" s="1698"/>
      <c r="FY3" s="1695" t="s">
        <v>320</v>
      </c>
      <c r="FZ3" s="1696"/>
      <c r="GA3" s="1697"/>
      <c r="GB3" s="1697"/>
      <c r="GC3" s="1696"/>
      <c r="GD3" s="1696"/>
      <c r="GE3" s="1696"/>
      <c r="GF3" s="1696"/>
      <c r="GG3" s="1696"/>
      <c r="GH3" s="1696"/>
      <c r="GI3" s="1696"/>
      <c r="GJ3" s="1696"/>
      <c r="GK3" s="1696"/>
      <c r="GL3" s="1696"/>
      <c r="GM3" s="1696"/>
      <c r="GN3" s="1698"/>
      <c r="GO3" s="1695" t="s">
        <v>321</v>
      </c>
      <c r="GP3" s="1696"/>
      <c r="GQ3" s="1697"/>
      <c r="GR3" s="1697"/>
      <c r="GS3" s="1696"/>
      <c r="GT3" s="1696"/>
      <c r="GU3" s="1696"/>
      <c r="GV3" s="1696"/>
      <c r="GW3" s="1696"/>
      <c r="GX3" s="1696"/>
      <c r="GY3" s="1696"/>
      <c r="GZ3" s="1696"/>
      <c r="HA3" s="1696"/>
      <c r="HB3" s="1696"/>
      <c r="HC3" s="1696"/>
      <c r="HD3" s="1698"/>
    </row>
    <row r="4" spans="2:212" ht="20" customHeight="1">
      <c r="B4" s="1714"/>
      <c r="C4" s="1714"/>
      <c r="D4" s="1694"/>
      <c r="E4" s="1717" t="s">
        <v>91</v>
      </c>
      <c r="F4" s="1700"/>
      <c r="G4" s="1699" t="s">
        <v>92</v>
      </c>
      <c r="H4" s="1700"/>
      <c r="I4" s="1699" t="s">
        <v>93</v>
      </c>
      <c r="J4" s="1700"/>
      <c r="K4" s="1699" t="s">
        <v>94</v>
      </c>
      <c r="L4" s="1700"/>
      <c r="M4" s="1699" t="s">
        <v>95</v>
      </c>
      <c r="N4" s="1700"/>
      <c r="O4" s="1699" t="s">
        <v>96</v>
      </c>
      <c r="P4" s="1700"/>
      <c r="Q4" s="1699" t="s">
        <v>190</v>
      </c>
      <c r="R4" s="1700"/>
      <c r="S4" s="1699" t="s">
        <v>191</v>
      </c>
      <c r="T4" s="1702"/>
      <c r="U4" s="1717" t="s">
        <v>91</v>
      </c>
      <c r="V4" s="1702"/>
      <c r="W4" s="1677" t="s">
        <v>92</v>
      </c>
      <c r="X4" s="1679"/>
      <c r="Y4" s="1717" t="s">
        <v>93</v>
      </c>
      <c r="Z4" s="1700"/>
      <c r="AA4" s="1699" t="s">
        <v>94</v>
      </c>
      <c r="AB4" s="1700"/>
      <c r="AC4" s="1699" t="s">
        <v>95</v>
      </c>
      <c r="AD4" s="1700"/>
      <c r="AE4" s="1699" t="s">
        <v>96</v>
      </c>
      <c r="AF4" s="1700"/>
      <c r="AG4" s="1699" t="s">
        <v>190</v>
      </c>
      <c r="AH4" s="1700"/>
      <c r="AI4" s="1699" t="s">
        <v>191</v>
      </c>
      <c r="AJ4" s="1701"/>
      <c r="AK4" s="1684" t="s">
        <v>91</v>
      </c>
      <c r="AL4" s="1685"/>
      <c r="AM4" s="1686" t="s">
        <v>92</v>
      </c>
      <c r="AN4" s="1687"/>
      <c r="AO4" s="1684" t="s">
        <v>93</v>
      </c>
      <c r="AP4" s="1688"/>
      <c r="AQ4" s="1688" t="s">
        <v>94</v>
      </c>
      <c r="AR4" s="1688"/>
      <c r="AS4" s="1688" t="s">
        <v>95</v>
      </c>
      <c r="AT4" s="1688"/>
      <c r="AU4" s="1688" t="s">
        <v>96</v>
      </c>
      <c r="AV4" s="1685"/>
      <c r="AW4" s="1689" t="s">
        <v>190</v>
      </c>
      <c r="AX4" s="1689"/>
      <c r="AY4" s="1700" t="s">
        <v>191</v>
      </c>
      <c r="AZ4" s="1690"/>
      <c r="BA4" s="1684" t="s">
        <v>91</v>
      </c>
      <c r="BB4" s="1685"/>
      <c r="BC4" s="1686" t="s">
        <v>92</v>
      </c>
      <c r="BD4" s="1687"/>
      <c r="BE4" s="1684" t="s">
        <v>93</v>
      </c>
      <c r="BF4" s="1688"/>
      <c r="BG4" s="1688" t="s">
        <v>94</v>
      </c>
      <c r="BH4" s="1688"/>
      <c r="BI4" s="1688" t="s">
        <v>95</v>
      </c>
      <c r="BJ4" s="1688"/>
      <c r="BK4" s="1688" t="s">
        <v>96</v>
      </c>
      <c r="BL4" s="1685"/>
      <c r="BM4" s="1689" t="s">
        <v>190</v>
      </c>
      <c r="BN4" s="1689"/>
      <c r="BO4" s="1700" t="s">
        <v>191</v>
      </c>
      <c r="BP4" s="1690"/>
      <c r="BQ4" s="1684" t="s">
        <v>91</v>
      </c>
      <c r="BR4" s="1685"/>
      <c r="BS4" s="1686" t="s">
        <v>92</v>
      </c>
      <c r="BT4" s="1687"/>
      <c r="BU4" s="1684" t="s">
        <v>93</v>
      </c>
      <c r="BV4" s="1688"/>
      <c r="BW4" s="1688" t="s">
        <v>94</v>
      </c>
      <c r="BX4" s="1688"/>
      <c r="BY4" s="1688" t="s">
        <v>95</v>
      </c>
      <c r="BZ4" s="1688"/>
      <c r="CA4" s="1688" t="s">
        <v>96</v>
      </c>
      <c r="CB4" s="1685"/>
      <c r="CC4" s="1689" t="s">
        <v>190</v>
      </c>
      <c r="CD4" s="1689"/>
      <c r="CE4" s="1700" t="s">
        <v>191</v>
      </c>
      <c r="CF4" s="1690"/>
      <c r="CG4" s="1670" t="s">
        <v>322</v>
      </c>
      <c r="CH4" s="1671"/>
      <c r="CI4" s="1672" t="s">
        <v>323</v>
      </c>
      <c r="CJ4" s="1673"/>
      <c r="CK4" s="1670" t="s">
        <v>324</v>
      </c>
      <c r="CL4" s="1674"/>
      <c r="CM4" s="1674" t="s">
        <v>325</v>
      </c>
      <c r="CN4" s="1674"/>
      <c r="CO4" s="1674" t="s">
        <v>326</v>
      </c>
      <c r="CP4" s="1674"/>
      <c r="CQ4" s="1674" t="s">
        <v>327</v>
      </c>
      <c r="CR4" s="1671"/>
      <c r="CS4" s="1675" t="s">
        <v>328</v>
      </c>
      <c r="CT4" s="1675"/>
      <c r="CU4" s="1718" t="s">
        <v>329</v>
      </c>
      <c r="CV4" s="1676"/>
      <c r="CW4" s="1670" t="s">
        <v>322</v>
      </c>
      <c r="CX4" s="1671"/>
      <c r="CY4" s="1672" t="s">
        <v>323</v>
      </c>
      <c r="CZ4" s="1673"/>
      <c r="DA4" s="1670" t="s">
        <v>324</v>
      </c>
      <c r="DB4" s="1674"/>
      <c r="DC4" s="1674" t="s">
        <v>325</v>
      </c>
      <c r="DD4" s="1674"/>
      <c r="DE4" s="1674" t="s">
        <v>326</v>
      </c>
      <c r="DF4" s="1674"/>
      <c r="DG4" s="1674" t="s">
        <v>327</v>
      </c>
      <c r="DH4" s="1671"/>
      <c r="DI4" s="1675" t="s">
        <v>328</v>
      </c>
      <c r="DJ4" s="1675"/>
      <c r="DK4" s="1718" t="s">
        <v>329</v>
      </c>
      <c r="DL4" s="1676"/>
      <c r="DM4" s="1670" t="s">
        <v>322</v>
      </c>
      <c r="DN4" s="1671"/>
      <c r="DO4" s="1672" t="s">
        <v>323</v>
      </c>
      <c r="DP4" s="1673"/>
      <c r="DQ4" s="1670" t="s">
        <v>324</v>
      </c>
      <c r="DR4" s="1674"/>
      <c r="DS4" s="1674" t="s">
        <v>325</v>
      </c>
      <c r="DT4" s="1674"/>
      <c r="DU4" s="1674" t="s">
        <v>326</v>
      </c>
      <c r="DV4" s="1674"/>
      <c r="DW4" s="1674" t="s">
        <v>327</v>
      </c>
      <c r="DX4" s="1671"/>
      <c r="DY4" s="1675" t="s">
        <v>328</v>
      </c>
      <c r="DZ4" s="1675"/>
      <c r="EA4" s="1718" t="s">
        <v>329</v>
      </c>
      <c r="EB4" s="1676"/>
      <c r="EC4" s="1670" t="s">
        <v>322</v>
      </c>
      <c r="ED4" s="1671"/>
      <c r="EE4" s="1672" t="s">
        <v>323</v>
      </c>
      <c r="EF4" s="1673"/>
      <c r="EG4" s="1670" t="s">
        <v>324</v>
      </c>
      <c r="EH4" s="1674"/>
      <c r="EI4" s="1674" t="s">
        <v>325</v>
      </c>
      <c r="EJ4" s="1674"/>
      <c r="EK4" s="1674" t="s">
        <v>326</v>
      </c>
      <c r="EL4" s="1674"/>
      <c r="EM4" s="1674" t="s">
        <v>327</v>
      </c>
      <c r="EN4" s="1671"/>
      <c r="EO4" s="1675" t="s">
        <v>328</v>
      </c>
      <c r="EP4" s="1675"/>
      <c r="EQ4" s="1718" t="s">
        <v>329</v>
      </c>
      <c r="ER4" s="1676"/>
      <c r="ES4" s="1670" t="s">
        <v>322</v>
      </c>
      <c r="ET4" s="1671"/>
      <c r="EU4" s="1672" t="s">
        <v>323</v>
      </c>
      <c r="EV4" s="1673"/>
      <c r="EW4" s="1670" t="s">
        <v>324</v>
      </c>
      <c r="EX4" s="1674"/>
      <c r="EY4" s="1674" t="s">
        <v>325</v>
      </c>
      <c r="EZ4" s="1674"/>
      <c r="FA4" s="1674" t="s">
        <v>326</v>
      </c>
      <c r="FB4" s="1674"/>
      <c r="FC4" s="1674" t="s">
        <v>327</v>
      </c>
      <c r="FD4" s="1671"/>
      <c r="FE4" s="1675" t="s">
        <v>328</v>
      </c>
      <c r="FF4" s="1675"/>
      <c r="FG4" s="1718" t="s">
        <v>329</v>
      </c>
      <c r="FH4" s="1676"/>
      <c r="FI4" s="1670" t="s">
        <v>322</v>
      </c>
      <c r="FJ4" s="1671"/>
      <c r="FK4" s="1672" t="s">
        <v>323</v>
      </c>
      <c r="FL4" s="1673"/>
      <c r="FM4" s="1670" t="s">
        <v>324</v>
      </c>
      <c r="FN4" s="1674"/>
      <c r="FO4" s="1674" t="s">
        <v>325</v>
      </c>
      <c r="FP4" s="1674"/>
      <c r="FQ4" s="1674" t="s">
        <v>326</v>
      </c>
      <c r="FR4" s="1674"/>
      <c r="FS4" s="1674" t="s">
        <v>327</v>
      </c>
      <c r="FT4" s="1671"/>
      <c r="FU4" s="1675" t="s">
        <v>328</v>
      </c>
      <c r="FV4" s="1675"/>
      <c r="FW4" s="1718" t="s">
        <v>329</v>
      </c>
      <c r="FX4" s="1676"/>
      <c r="FY4" s="1670" t="s">
        <v>322</v>
      </c>
      <c r="FZ4" s="1671"/>
      <c r="GA4" s="1672" t="s">
        <v>323</v>
      </c>
      <c r="GB4" s="1673"/>
      <c r="GC4" s="1670" t="s">
        <v>324</v>
      </c>
      <c r="GD4" s="1674"/>
      <c r="GE4" s="1674" t="s">
        <v>325</v>
      </c>
      <c r="GF4" s="1674"/>
      <c r="GG4" s="1674" t="s">
        <v>326</v>
      </c>
      <c r="GH4" s="1674"/>
      <c r="GI4" s="1674" t="s">
        <v>327</v>
      </c>
      <c r="GJ4" s="1671"/>
      <c r="GK4" s="1675" t="s">
        <v>328</v>
      </c>
      <c r="GL4" s="1675"/>
      <c r="GM4" s="1718" t="s">
        <v>329</v>
      </c>
      <c r="GN4" s="1676"/>
      <c r="GO4" s="1670" t="s">
        <v>322</v>
      </c>
      <c r="GP4" s="1671"/>
      <c r="GQ4" s="1672" t="s">
        <v>323</v>
      </c>
      <c r="GR4" s="1673"/>
      <c r="GS4" s="1670" t="s">
        <v>324</v>
      </c>
      <c r="GT4" s="1674"/>
      <c r="GU4" s="1674" t="s">
        <v>325</v>
      </c>
      <c r="GV4" s="1674"/>
      <c r="GW4" s="1674" t="s">
        <v>326</v>
      </c>
      <c r="GX4" s="1674"/>
      <c r="GY4" s="1674" t="s">
        <v>327</v>
      </c>
      <c r="GZ4" s="1671"/>
      <c r="HA4" s="1675" t="s">
        <v>328</v>
      </c>
      <c r="HB4" s="1675"/>
      <c r="HC4" s="1718" t="s">
        <v>329</v>
      </c>
      <c r="HD4" s="1676"/>
    </row>
    <row r="5" spans="2:212" ht="20" customHeight="1" thickBot="1">
      <c r="B5" s="1715"/>
      <c r="C5" s="1715"/>
      <c r="D5" s="1716"/>
      <c r="E5" s="34" t="s">
        <v>97</v>
      </c>
      <c r="F5" s="35" t="s">
        <v>98</v>
      </c>
      <c r="G5" s="35" t="s">
        <v>97</v>
      </c>
      <c r="H5" s="35" t="s">
        <v>98</v>
      </c>
      <c r="I5" s="35" t="s">
        <v>97</v>
      </c>
      <c r="J5" s="35" t="s">
        <v>98</v>
      </c>
      <c r="K5" s="35" t="s">
        <v>97</v>
      </c>
      <c r="L5" s="35" t="s">
        <v>99</v>
      </c>
      <c r="M5" s="35" t="s">
        <v>97</v>
      </c>
      <c r="N5" s="35" t="s">
        <v>99</v>
      </c>
      <c r="O5" s="35" t="s">
        <v>97</v>
      </c>
      <c r="P5" s="305" t="s">
        <v>99</v>
      </c>
      <c r="Q5" s="35" t="s">
        <v>97</v>
      </c>
      <c r="R5" s="35" t="s">
        <v>99</v>
      </c>
      <c r="S5" s="35" t="s">
        <v>97</v>
      </c>
      <c r="T5" s="36" t="s">
        <v>99</v>
      </c>
      <c r="U5" s="37" t="s">
        <v>97</v>
      </c>
      <c r="V5" s="305" t="s">
        <v>98</v>
      </c>
      <c r="W5" s="34" t="s">
        <v>97</v>
      </c>
      <c r="X5" s="36" t="s">
        <v>98</v>
      </c>
      <c r="Y5" s="37" t="s">
        <v>97</v>
      </c>
      <c r="Z5" s="35" t="s">
        <v>98</v>
      </c>
      <c r="AA5" s="35" t="s">
        <v>97</v>
      </c>
      <c r="AB5" s="35" t="s">
        <v>99</v>
      </c>
      <c r="AC5" s="35" t="s">
        <v>97</v>
      </c>
      <c r="AD5" s="35" t="s">
        <v>99</v>
      </c>
      <c r="AE5" s="35" t="s">
        <v>97</v>
      </c>
      <c r="AF5" s="305" t="s">
        <v>99</v>
      </c>
      <c r="AG5" s="35" t="s">
        <v>97</v>
      </c>
      <c r="AH5" s="35" t="s">
        <v>99</v>
      </c>
      <c r="AI5" s="37" t="s">
        <v>97</v>
      </c>
      <c r="AJ5" s="38" t="s">
        <v>99</v>
      </c>
      <c r="AK5" s="37" t="s">
        <v>97</v>
      </c>
      <c r="AL5" s="305" t="s">
        <v>98</v>
      </c>
      <c r="AM5" s="34" t="s">
        <v>97</v>
      </c>
      <c r="AN5" s="36" t="s">
        <v>98</v>
      </c>
      <c r="AO5" s="37" t="s">
        <v>97</v>
      </c>
      <c r="AP5" s="35" t="s">
        <v>98</v>
      </c>
      <c r="AQ5" s="35" t="s">
        <v>97</v>
      </c>
      <c r="AR5" s="35" t="s">
        <v>99</v>
      </c>
      <c r="AS5" s="35" t="s">
        <v>97</v>
      </c>
      <c r="AT5" s="35" t="s">
        <v>99</v>
      </c>
      <c r="AU5" s="35" t="s">
        <v>97</v>
      </c>
      <c r="AV5" s="305" t="s">
        <v>99</v>
      </c>
      <c r="AW5" s="35" t="s">
        <v>97</v>
      </c>
      <c r="AX5" s="35" t="s">
        <v>99</v>
      </c>
      <c r="AY5" s="37" t="s">
        <v>97</v>
      </c>
      <c r="AZ5" s="38" t="s">
        <v>99</v>
      </c>
      <c r="BA5" s="37" t="s">
        <v>97</v>
      </c>
      <c r="BB5" s="305" t="s">
        <v>98</v>
      </c>
      <c r="BC5" s="34" t="s">
        <v>97</v>
      </c>
      <c r="BD5" s="36" t="s">
        <v>98</v>
      </c>
      <c r="BE5" s="37" t="s">
        <v>97</v>
      </c>
      <c r="BF5" s="35" t="s">
        <v>98</v>
      </c>
      <c r="BG5" s="35" t="s">
        <v>97</v>
      </c>
      <c r="BH5" s="35" t="s">
        <v>99</v>
      </c>
      <c r="BI5" s="35" t="s">
        <v>97</v>
      </c>
      <c r="BJ5" s="35" t="s">
        <v>99</v>
      </c>
      <c r="BK5" s="35" t="s">
        <v>97</v>
      </c>
      <c r="BL5" s="305" t="s">
        <v>99</v>
      </c>
      <c r="BM5" s="35" t="s">
        <v>97</v>
      </c>
      <c r="BN5" s="35" t="s">
        <v>99</v>
      </c>
      <c r="BO5" s="37" t="s">
        <v>97</v>
      </c>
      <c r="BP5" s="38" t="s">
        <v>99</v>
      </c>
      <c r="BQ5" s="37" t="s">
        <v>97</v>
      </c>
      <c r="BR5" s="305" t="s">
        <v>98</v>
      </c>
      <c r="BS5" s="34" t="s">
        <v>97</v>
      </c>
      <c r="BT5" s="36" t="s">
        <v>98</v>
      </c>
      <c r="BU5" s="37" t="s">
        <v>97</v>
      </c>
      <c r="BV5" s="35" t="s">
        <v>98</v>
      </c>
      <c r="BW5" s="35" t="s">
        <v>97</v>
      </c>
      <c r="BX5" s="35" t="s">
        <v>99</v>
      </c>
      <c r="BY5" s="35" t="s">
        <v>97</v>
      </c>
      <c r="BZ5" s="35" t="s">
        <v>99</v>
      </c>
      <c r="CA5" s="35" t="s">
        <v>97</v>
      </c>
      <c r="CB5" s="305" t="s">
        <v>99</v>
      </c>
      <c r="CC5" s="35" t="s">
        <v>97</v>
      </c>
      <c r="CD5" s="35" t="s">
        <v>99</v>
      </c>
      <c r="CE5" s="37" t="s">
        <v>97</v>
      </c>
      <c r="CF5" s="38" t="s">
        <v>99</v>
      </c>
      <c r="CG5" s="1468" t="s">
        <v>330</v>
      </c>
      <c r="CH5" s="1498" t="s">
        <v>331</v>
      </c>
      <c r="CI5" s="1465" t="s">
        <v>330</v>
      </c>
      <c r="CJ5" s="1467" t="s">
        <v>331</v>
      </c>
      <c r="CK5" s="1468" t="s">
        <v>330</v>
      </c>
      <c r="CL5" s="1466" t="s">
        <v>331</v>
      </c>
      <c r="CM5" s="1466" t="s">
        <v>330</v>
      </c>
      <c r="CN5" s="1466" t="s">
        <v>332</v>
      </c>
      <c r="CO5" s="1466" t="s">
        <v>330</v>
      </c>
      <c r="CP5" s="1466" t="s">
        <v>332</v>
      </c>
      <c r="CQ5" s="1466" t="s">
        <v>330</v>
      </c>
      <c r="CR5" s="1498" t="s">
        <v>332</v>
      </c>
      <c r="CS5" s="1466" t="s">
        <v>330</v>
      </c>
      <c r="CT5" s="1466" t="s">
        <v>332</v>
      </c>
      <c r="CU5" s="1468" t="s">
        <v>330</v>
      </c>
      <c r="CV5" s="1469" t="s">
        <v>332</v>
      </c>
      <c r="CW5" s="1468" t="s">
        <v>330</v>
      </c>
      <c r="CX5" s="1498" t="s">
        <v>331</v>
      </c>
      <c r="CY5" s="1465" t="s">
        <v>330</v>
      </c>
      <c r="CZ5" s="1467" t="s">
        <v>331</v>
      </c>
      <c r="DA5" s="1468" t="s">
        <v>330</v>
      </c>
      <c r="DB5" s="1466" t="s">
        <v>331</v>
      </c>
      <c r="DC5" s="1466" t="s">
        <v>330</v>
      </c>
      <c r="DD5" s="1466" t="s">
        <v>332</v>
      </c>
      <c r="DE5" s="1466" t="s">
        <v>330</v>
      </c>
      <c r="DF5" s="1466" t="s">
        <v>332</v>
      </c>
      <c r="DG5" s="1466" t="s">
        <v>330</v>
      </c>
      <c r="DH5" s="1498" t="s">
        <v>332</v>
      </c>
      <c r="DI5" s="1466" t="s">
        <v>330</v>
      </c>
      <c r="DJ5" s="1466" t="s">
        <v>332</v>
      </c>
      <c r="DK5" s="1468" t="s">
        <v>330</v>
      </c>
      <c r="DL5" s="1469" t="s">
        <v>332</v>
      </c>
      <c r="DM5" s="1468" t="s">
        <v>330</v>
      </c>
      <c r="DN5" s="1498" t="s">
        <v>331</v>
      </c>
      <c r="DO5" s="1465" t="s">
        <v>330</v>
      </c>
      <c r="DP5" s="1467" t="s">
        <v>331</v>
      </c>
      <c r="DQ5" s="1468" t="s">
        <v>330</v>
      </c>
      <c r="DR5" s="1466" t="s">
        <v>331</v>
      </c>
      <c r="DS5" s="1466" t="s">
        <v>330</v>
      </c>
      <c r="DT5" s="1466" t="s">
        <v>332</v>
      </c>
      <c r="DU5" s="1466" t="s">
        <v>330</v>
      </c>
      <c r="DV5" s="1466" t="s">
        <v>332</v>
      </c>
      <c r="DW5" s="1466" t="s">
        <v>330</v>
      </c>
      <c r="DX5" s="1498" t="s">
        <v>332</v>
      </c>
      <c r="DY5" s="1466" t="s">
        <v>330</v>
      </c>
      <c r="DZ5" s="1466" t="s">
        <v>332</v>
      </c>
      <c r="EA5" s="1468" t="s">
        <v>330</v>
      </c>
      <c r="EB5" s="1469" t="s">
        <v>332</v>
      </c>
      <c r="EC5" s="1468" t="s">
        <v>330</v>
      </c>
      <c r="ED5" s="1498" t="s">
        <v>331</v>
      </c>
      <c r="EE5" s="1465" t="s">
        <v>330</v>
      </c>
      <c r="EF5" s="1467" t="s">
        <v>331</v>
      </c>
      <c r="EG5" s="1468" t="s">
        <v>330</v>
      </c>
      <c r="EH5" s="1466" t="s">
        <v>331</v>
      </c>
      <c r="EI5" s="1466" t="s">
        <v>330</v>
      </c>
      <c r="EJ5" s="1466" t="s">
        <v>332</v>
      </c>
      <c r="EK5" s="1466" t="s">
        <v>330</v>
      </c>
      <c r="EL5" s="1466" t="s">
        <v>332</v>
      </c>
      <c r="EM5" s="1466" t="s">
        <v>330</v>
      </c>
      <c r="EN5" s="1498" t="s">
        <v>332</v>
      </c>
      <c r="EO5" s="1466" t="s">
        <v>330</v>
      </c>
      <c r="EP5" s="1466" t="s">
        <v>332</v>
      </c>
      <c r="EQ5" s="1468" t="s">
        <v>330</v>
      </c>
      <c r="ER5" s="1469" t="s">
        <v>332</v>
      </c>
      <c r="ES5" s="1468" t="s">
        <v>330</v>
      </c>
      <c r="ET5" s="1498" t="s">
        <v>331</v>
      </c>
      <c r="EU5" s="1465" t="s">
        <v>330</v>
      </c>
      <c r="EV5" s="1467" t="s">
        <v>331</v>
      </c>
      <c r="EW5" s="1468" t="s">
        <v>330</v>
      </c>
      <c r="EX5" s="1466" t="s">
        <v>331</v>
      </c>
      <c r="EY5" s="1466" t="s">
        <v>330</v>
      </c>
      <c r="EZ5" s="1466" t="s">
        <v>332</v>
      </c>
      <c r="FA5" s="1466" t="s">
        <v>330</v>
      </c>
      <c r="FB5" s="1466" t="s">
        <v>332</v>
      </c>
      <c r="FC5" s="1466" t="s">
        <v>330</v>
      </c>
      <c r="FD5" s="1498" t="s">
        <v>332</v>
      </c>
      <c r="FE5" s="1466" t="s">
        <v>330</v>
      </c>
      <c r="FF5" s="1466" t="s">
        <v>332</v>
      </c>
      <c r="FG5" s="1468" t="s">
        <v>330</v>
      </c>
      <c r="FH5" s="1469" t="s">
        <v>332</v>
      </c>
      <c r="FI5" s="1468" t="s">
        <v>330</v>
      </c>
      <c r="FJ5" s="1498" t="s">
        <v>331</v>
      </c>
      <c r="FK5" s="1465" t="s">
        <v>330</v>
      </c>
      <c r="FL5" s="1467" t="s">
        <v>331</v>
      </c>
      <c r="FM5" s="1468" t="s">
        <v>330</v>
      </c>
      <c r="FN5" s="1466" t="s">
        <v>331</v>
      </c>
      <c r="FO5" s="1466" t="s">
        <v>330</v>
      </c>
      <c r="FP5" s="1466" t="s">
        <v>332</v>
      </c>
      <c r="FQ5" s="1466" t="s">
        <v>330</v>
      </c>
      <c r="FR5" s="1466" t="s">
        <v>332</v>
      </c>
      <c r="FS5" s="1466" t="s">
        <v>330</v>
      </c>
      <c r="FT5" s="1498" t="s">
        <v>332</v>
      </c>
      <c r="FU5" s="1466" t="s">
        <v>330</v>
      </c>
      <c r="FV5" s="1466" t="s">
        <v>332</v>
      </c>
      <c r="FW5" s="1468" t="s">
        <v>330</v>
      </c>
      <c r="FX5" s="1469" t="s">
        <v>332</v>
      </c>
      <c r="FY5" s="1468" t="s">
        <v>330</v>
      </c>
      <c r="FZ5" s="1498" t="s">
        <v>331</v>
      </c>
      <c r="GA5" s="1465" t="s">
        <v>330</v>
      </c>
      <c r="GB5" s="1467" t="s">
        <v>331</v>
      </c>
      <c r="GC5" s="1468" t="s">
        <v>330</v>
      </c>
      <c r="GD5" s="1466" t="s">
        <v>331</v>
      </c>
      <c r="GE5" s="1466" t="s">
        <v>330</v>
      </c>
      <c r="GF5" s="1466" t="s">
        <v>332</v>
      </c>
      <c r="GG5" s="1466" t="s">
        <v>330</v>
      </c>
      <c r="GH5" s="1466" t="s">
        <v>332</v>
      </c>
      <c r="GI5" s="1466" t="s">
        <v>330</v>
      </c>
      <c r="GJ5" s="1498" t="s">
        <v>332</v>
      </c>
      <c r="GK5" s="1466" t="s">
        <v>330</v>
      </c>
      <c r="GL5" s="1466" t="s">
        <v>332</v>
      </c>
      <c r="GM5" s="1468" t="s">
        <v>330</v>
      </c>
      <c r="GN5" s="1469" t="s">
        <v>332</v>
      </c>
      <c r="GO5" s="1468" t="s">
        <v>330</v>
      </c>
      <c r="GP5" s="1498" t="s">
        <v>331</v>
      </c>
      <c r="GQ5" s="1465" t="s">
        <v>330</v>
      </c>
      <c r="GR5" s="1467" t="s">
        <v>331</v>
      </c>
      <c r="GS5" s="1468" t="s">
        <v>330</v>
      </c>
      <c r="GT5" s="1466" t="s">
        <v>331</v>
      </c>
      <c r="GU5" s="1466" t="s">
        <v>330</v>
      </c>
      <c r="GV5" s="1466" t="s">
        <v>332</v>
      </c>
      <c r="GW5" s="1466" t="s">
        <v>330</v>
      </c>
      <c r="GX5" s="1466" t="s">
        <v>332</v>
      </c>
      <c r="GY5" s="1466" t="s">
        <v>330</v>
      </c>
      <c r="GZ5" s="1498" t="s">
        <v>332</v>
      </c>
      <c r="HA5" s="1466" t="s">
        <v>330</v>
      </c>
      <c r="HB5" s="1466" t="s">
        <v>332</v>
      </c>
      <c r="HC5" s="1468" t="s">
        <v>330</v>
      </c>
      <c r="HD5" s="1469" t="s">
        <v>332</v>
      </c>
    </row>
    <row r="6" spans="2:212" s="39" customFormat="1" ht="20" customHeight="1" thickBot="1">
      <c r="B6" s="1719" t="s">
        <v>87</v>
      </c>
      <c r="C6" s="1719"/>
      <c r="D6" s="1719"/>
      <c r="E6" s="40">
        <f t="shared" ref="E6:H57" si="0">SUM(U6,AK6,BA6,BQ6,CG6,CW6,DM6,EC6,ES6,FI6,FY6,GO6)</f>
        <v>26256</v>
      </c>
      <c r="F6" s="41">
        <f t="shared" si="0"/>
        <v>2053440.5999999999</v>
      </c>
      <c r="G6" s="41">
        <f t="shared" si="0"/>
        <v>8299</v>
      </c>
      <c r="H6" s="41">
        <f t="shared" si="0"/>
        <v>657337.19999999995</v>
      </c>
      <c r="I6" s="1720"/>
      <c r="J6" s="1710"/>
      <c r="K6" s="43">
        <f>IFERROR(G6/E6,"-")</f>
        <v>0.31608013406459479</v>
      </c>
      <c r="L6" s="43">
        <f>IFERROR(H6/F6,"-")</f>
        <v>0.32011503035442079</v>
      </c>
      <c r="M6" s="41">
        <f t="shared" ref="M6:N57" si="1">SUM(AC6,AS6,BI6,BY6,CO6,DE6,DU6,EK6,FA6,FQ6,GG6,GW6)</f>
        <v>17475</v>
      </c>
      <c r="N6" s="41">
        <f t="shared" si="1"/>
        <v>1345903.4</v>
      </c>
      <c r="O6" s="43">
        <f>IFERROR((G6-M6)/M6,"-")</f>
        <v>-0.52509298998569387</v>
      </c>
      <c r="P6" s="821">
        <f>IFERROR((H6-N6)/N6,"-")</f>
        <v>-0.51160150126673276</v>
      </c>
      <c r="Q6" s="41">
        <f t="shared" ref="Q6:R56" si="2">SUM(AG6,AW6,BM6,CC6,CS6,DI6,DY6,EO6,FE6,FU6,GK6,HA6)</f>
        <v>5937</v>
      </c>
      <c r="R6" s="41">
        <f t="shared" si="2"/>
        <v>440095</v>
      </c>
      <c r="S6" s="43">
        <f>IFERROR((G6-Q6)/Q6,"-")</f>
        <v>0.39784402897086069</v>
      </c>
      <c r="T6" s="44">
        <f>IFERROR((H6-R6)/R6,"-")</f>
        <v>0.49362569445233406</v>
      </c>
      <c r="U6" s="45">
        <f>SUM(U7:U8)</f>
        <v>2638</v>
      </c>
      <c r="V6" s="824">
        <f>SUM(V7:V8)</f>
        <v>248360.11977347801</v>
      </c>
      <c r="W6" s="40">
        <f>SUM(W7:W8)</f>
        <v>2064</v>
      </c>
      <c r="X6" s="825">
        <f>SUM(X7:X8)</f>
        <v>195527.7</v>
      </c>
      <c r="Y6" s="1709"/>
      <c r="Z6" s="1710"/>
      <c r="AA6" s="43">
        <f>IFERROR(W6/U6,"-")</f>
        <v>0.78241091736163759</v>
      </c>
      <c r="AB6" s="43">
        <f>IFERROR(X6/V6,"-")</f>
        <v>0.78727494647021068</v>
      </c>
      <c r="AC6" s="41">
        <f>SUM(AC7:AC8)</f>
        <v>2159</v>
      </c>
      <c r="AD6" s="41">
        <f>SUM(AD7:AD8)</f>
        <v>182398</v>
      </c>
      <c r="AE6" s="43">
        <f>IFERROR((W6-AC6)/AC6,"-")</f>
        <v>-4.4001852709587772E-2</v>
      </c>
      <c r="AF6" s="821">
        <f>IFERROR((X6-AD6)/AD6,"-")</f>
        <v>7.1983793681948335E-2</v>
      </c>
      <c r="AG6" s="41">
        <v>1807</v>
      </c>
      <c r="AH6" s="41">
        <v>179850</v>
      </c>
      <c r="AI6" s="1021">
        <f>IFERROR((W6-AG6)/AG6,"-")</f>
        <v>0.14222468179302711</v>
      </c>
      <c r="AJ6" s="46">
        <f>IFERROR((X6-AH6)/AH6,"-")</f>
        <v>8.7170975813177717E-2</v>
      </c>
      <c r="AK6" s="45">
        <f>SUM(AK7:AK8)</f>
        <v>2406</v>
      </c>
      <c r="AL6" s="824">
        <f>SUM(AL7:AL8)</f>
        <v>224597.58834167058</v>
      </c>
      <c r="AM6" s="40">
        <f>SUM(AM7:AM8)</f>
        <v>1992</v>
      </c>
      <c r="AN6" s="825">
        <f>SUM(AN7:AN8)</f>
        <v>192799.5</v>
      </c>
      <c r="AO6" s="877"/>
      <c r="AP6" s="42"/>
      <c r="AQ6" s="43">
        <f>IFERROR(AM6/AK6,"-")</f>
        <v>0.82793017456359097</v>
      </c>
      <c r="AR6" s="43">
        <f>IFERROR(AN6/AL6,"-")</f>
        <v>0.85842195111508712</v>
      </c>
      <c r="AS6" s="41">
        <f>SUM(AS7:AS8)</f>
        <v>2139</v>
      </c>
      <c r="AT6" s="41">
        <f>SUM(AT7:AT8)</f>
        <v>190280</v>
      </c>
      <c r="AU6" s="43">
        <f>IFERROR((AM6-AS6)/AS6,"-")</f>
        <v>-6.8723702664796632E-2</v>
      </c>
      <c r="AV6" s="821">
        <f>IFERROR((AN6-AT6)/AT6,"-")</f>
        <v>1.3241013243640951E-2</v>
      </c>
      <c r="AW6" s="41"/>
      <c r="AX6" s="41"/>
      <c r="AY6" s="1057" t="str">
        <f>IFERROR((AM6-AW6)/AW6,"-")</f>
        <v>-</v>
      </c>
      <c r="AZ6" s="46" t="str">
        <f>IFERROR((AN6-AX6)/AX6,"-")</f>
        <v>-</v>
      </c>
      <c r="BA6" s="45">
        <f>SUM(BA7:BA8)</f>
        <v>2977</v>
      </c>
      <c r="BB6" s="824">
        <f>SUM(BB7:BB8)</f>
        <v>214648.50325625294</v>
      </c>
      <c r="BC6" s="40">
        <f>SUM(BC7:BC8)</f>
        <v>1541</v>
      </c>
      <c r="BD6" s="825">
        <f>SUM(BD7:BD8)</f>
        <v>105485</v>
      </c>
      <c r="BE6" s="877"/>
      <c r="BF6" s="42"/>
      <c r="BG6" s="43">
        <f>IFERROR(BC6/BA6,"-")</f>
        <v>0.5176352032247229</v>
      </c>
      <c r="BH6" s="43">
        <f>IFERROR(BD6/BB6,"-")</f>
        <v>0.49143133261949318</v>
      </c>
      <c r="BI6" s="41">
        <v>2050</v>
      </c>
      <c r="BJ6" s="41">
        <v>138539</v>
      </c>
      <c r="BK6" s="43">
        <f>IFERROR((BC6-BI6)/BI6,"-")</f>
        <v>-0.24829268292682927</v>
      </c>
      <c r="BL6" s="821">
        <f>IFERROR((BD6-BJ6)/BJ6,"-")</f>
        <v>-0.23858985556413717</v>
      </c>
      <c r="BM6" s="41">
        <v>1541</v>
      </c>
      <c r="BN6" s="41">
        <v>105485</v>
      </c>
      <c r="BO6" s="1099">
        <f>IFERROR((BC6-BM6)/BM6,"-")</f>
        <v>0</v>
      </c>
      <c r="BP6" s="46">
        <f>IFERROR((BD6-BN6)/BN6,"-")</f>
        <v>0</v>
      </c>
      <c r="BQ6" s="1220">
        <f>SUM(BQ7:BQ8)</f>
        <v>2332</v>
      </c>
      <c r="BR6" s="1221">
        <f>SUM(BR7:BR8)</f>
        <v>169286.92280509672</v>
      </c>
      <c r="BS6" s="1222">
        <f>SUM(BS7:BS8)</f>
        <v>1046</v>
      </c>
      <c r="BT6" s="1223">
        <f>SUM(BT7:BT8)</f>
        <v>64535</v>
      </c>
      <c r="BU6" s="1216"/>
      <c r="BV6" s="1152"/>
      <c r="BW6" s="1166">
        <f>IFERROR(BS6/BQ6,"-")</f>
        <v>0.44854202401372212</v>
      </c>
      <c r="BX6" s="1166">
        <f>IFERROR(BT6/BR6,"-")</f>
        <v>0.38121668780228452</v>
      </c>
      <c r="BY6" s="1224">
        <f>SUM(BY7:BY8)</f>
        <v>1547</v>
      </c>
      <c r="BZ6" s="1224">
        <f>SUM(BZ7:BZ8)</f>
        <v>105220.4</v>
      </c>
      <c r="CA6" s="1166">
        <f>IFERROR((BS6-BY6)/BY6,"-")</f>
        <v>-0.32385261797026504</v>
      </c>
      <c r="CB6" s="1193">
        <f>IFERROR((BT6-BZ6)/BZ6,"-")</f>
        <v>-0.38666836468973692</v>
      </c>
      <c r="CC6" s="1224">
        <v>1244</v>
      </c>
      <c r="CD6" s="1224">
        <v>75550</v>
      </c>
      <c r="CE6" s="1217">
        <f>IFERROR((BS6-CC6)/CC6,"-")</f>
        <v>-0.15916398713826366</v>
      </c>
      <c r="CF6" s="1169">
        <f>IFERROR((BT6-CD6)/CD6,"-")</f>
        <v>-0.14579748510919921</v>
      </c>
      <c r="CG6" s="1451">
        <v>1917</v>
      </c>
      <c r="CH6" s="1548">
        <v>150306.9702689948</v>
      </c>
      <c r="CI6" s="1458">
        <v>894</v>
      </c>
      <c r="CJ6" s="1566">
        <v>54430</v>
      </c>
      <c r="CK6" s="1583"/>
      <c r="CL6" s="1443"/>
      <c r="CM6" s="1486">
        <v>0.46635367762128327</v>
      </c>
      <c r="CN6" s="1486">
        <v>0.36212558807213063</v>
      </c>
      <c r="CO6" s="1442">
        <v>1566</v>
      </c>
      <c r="CP6" s="1442">
        <v>100558</v>
      </c>
      <c r="CQ6" s="1486">
        <v>-0.42911877394636017</v>
      </c>
      <c r="CR6" s="1517">
        <v>-0.45872034050000993</v>
      </c>
      <c r="CS6" s="1442">
        <v>796</v>
      </c>
      <c r="CT6" s="1442">
        <v>47850</v>
      </c>
      <c r="CU6" s="1497">
        <v>0.12311557788944724</v>
      </c>
      <c r="CV6" s="1489">
        <v>0.1375130616509927</v>
      </c>
      <c r="CW6" s="1451">
        <v>1607</v>
      </c>
      <c r="CX6" s="1548">
        <v>105532.13293817837</v>
      </c>
      <c r="CY6" s="1458">
        <v>701</v>
      </c>
      <c r="CZ6" s="1566">
        <v>39620</v>
      </c>
      <c r="DA6" s="1583"/>
      <c r="DB6" s="1443"/>
      <c r="DC6" s="1486">
        <v>0.43621655258245179</v>
      </c>
      <c r="DD6" s="1486">
        <v>0.37543067591754009</v>
      </c>
      <c r="DE6" s="1442">
        <v>1094</v>
      </c>
      <c r="DF6" s="1442">
        <v>76605</v>
      </c>
      <c r="DG6" s="1486">
        <v>-0.35923217550274222</v>
      </c>
      <c r="DH6" s="1517">
        <v>-0.48280138372168918</v>
      </c>
      <c r="DI6" s="1442">
        <v>549</v>
      </c>
      <c r="DJ6" s="1442">
        <v>31360</v>
      </c>
      <c r="DK6" s="1497">
        <v>0.27686703096539161</v>
      </c>
      <c r="DL6" s="1489">
        <v>0.26339285714285715</v>
      </c>
      <c r="DM6" s="1451">
        <v>1802</v>
      </c>
      <c r="DN6" s="1548">
        <v>124065.95854648418</v>
      </c>
      <c r="DO6" s="1458">
        <v>61</v>
      </c>
      <c r="DP6" s="1566">
        <v>4940</v>
      </c>
      <c r="DQ6" s="1583"/>
      <c r="DR6" s="1443"/>
      <c r="DS6" s="1486">
        <v>3.3851276359600446E-2</v>
      </c>
      <c r="DT6" s="1486">
        <v>3.9817529787182636E-2</v>
      </c>
      <c r="DU6" s="1442">
        <v>810</v>
      </c>
      <c r="DV6" s="1442">
        <v>62088</v>
      </c>
      <c r="DW6" s="1486">
        <v>-0.92469135802469138</v>
      </c>
      <c r="DX6" s="1517">
        <v>-0.9204355108877722</v>
      </c>
      <c r="DY6" s="1442"/>
      <c r="DZ6" s="1442"/>
      <c r="EA6" s="1497" t="s">
        <v>333</v>
      </c>
      <c r="EB6" s="1489" t="s">
        <v>333</v>
      </c>
      <c r="EC6" s="1451">
        <v>2098</v>
      </c>
      <c r="ED6" s="1548">
        <v>143501.30132326568</v>
      </c>
      <c r="EE6" s="1458">
        <v>0</v>
      </c>
      <c r="EF6" s="1566">
        <v>0</v>
      </c>
      <c r="EG6" s="1583"/>
      <c r="EH6" s="1443"/>
      <c r="EI6" s="1486">
        <v>0</v>
      </c>
      <c r="EJ6" s="1486">
        <v>0</v>
      </c>
      <c r="EK6" s="1442">
        <v>1296</v>
      </c>
      <c r="EL6" s="1442">
        <v>90715</v>
      </c>
      <c r="EM6" s="1486">
        <v>-1</v>
      </c>
      <c r="EN6" s="1517">
        <v>-1</v>
      </c>
      <c r="EO6" s="1442"/>
      <c r="EP6" s="1442"/>
      <c r="EQ6" s="1497" t="s">
        <v>333</v>
      </c>
      <c r="ER6" s="1489" t="s">
        <v>333</v>
      </c>
      <c r="ES6" s="1451">
        <v>1878</v>
      </c>
      <c r="ET6" s="1548">
        <v>135213.81166965549</v>
      </c>
      <c r="EU6" s="1458">
        <v>0</v>
      </c>
      <c r="EV6" s="1566">
        <v>0</v>
      </c>
      <c r="EW6" s="1583"/>
      <c r="EX6" s="1443"/>
      <c r="EY6" s="1486">
        <v>0</v>
      </c>
      <c r="EZ6" s="1486">
        <v>0</v>
      </c>
      <c r="FA6" s="1442">
        <v>1056</v>
      </c>
      <c r="FB6" s="1442">
        <v>78147</v>
      </c>
      <c r="FC6" s="1486">
        <v>-1</v>
      </c>
      <c r="FD6" s="1517">
        <v>-1</v>
      </c>
      <c r="FE6" s="1442"/>
      <c r="FF6" s="1442"/>
      <c r="FG6" s="1497" t="s">
        <v>333</v>
      </c>
      <c r="FH6" s="1489" t="s">
        <v>333</v>
      </c>
      <c r="FI6" s="1451">
        <v>1866</v>
      </c>
      <c r="FJ6" s="1548">
        <v>136628.16451533744</v>
      </c>
      <c r="FK6" s="1458">
        <v>0</v>
      </c>
      <c r="FL6" s="1566">
        <v>0</v>
      </c>
      <c r="FM6" s="1583"/>
      <c r="FN6" s="1443"/>
      <c r="FO6" s="1486">
        <v>0</v>
      </c>
      <c r="FP6" s="1486">
        <v>0</v>
      </c>
      <c r="FQ6" s="1442">
        <v>1014</v>
      </c>
      <c r="FR6" s="1442">
        <v>77951</v>
      </c>
      <c r="FS6" s="1486">
        <v>-1</v>
      </c>
      <c r="FT6" s="1517">
        <v>-1</v>
      </c>
      <c r="FU6" s="1442"/>
      <c r="FV6" s="1442"/>
      <c r="FW6" s="1497" t="s">
        <v>333</v>
      </c>
      <c r="FX6" s="1489" t="s">
        <v>333</v>
      </c>
      <c r="FY6" s="1451">
        <v>2108</v>
      </c>
      <c r="FZ6" s="1548">
        <v>169788.13968098158</v>
      </c>
      <c r="GA6" s="1458">
        <v>0</v>
      </c>
      <c r="GB6" s="1566">
        <v>0</v>
      </c>
      <c r="GC6" s="1583"/>
      <c r="GD6" s="1443"/>
      <c r="GE6" s="1486">
        <v>0</v>
      </c>
      <c r="GF6" s="1486">
        <v>0</v>
      </c>
      <c r="GG6" s="1442">
        <v>1062</v>
      </c>
      <c r="GH6" s="1442">
        <v>89056</v>
      </c>
      <c r="GI6" s="1486">
        <v>-1</v>
      </c>
      <c r="GJ6" s="1517">
        <v>-1</v>
      </c>
      <c r="GK6" s="1442"/>
      <c r="GL6" s="1442"/>
      <c r="GM6" s="1497" t="s">
        <v>333</v>
      </c>
      <c r="GN6" s="1489" t="s">
        <v>333</v>
      </c>
      <c r="GO6" s="1451">
        <v>2627</v>
      </c>
      <c r="GP6" s="1548">
        <v>231510.98688060403</v>
      </c>
      <c r="GQ6" s="1458">
        <v>0</v>
      </c>
      <c r="GR6" s="1566">
        <v>0</v>
      </c>
      <c r="GS6" s="1583"/>
      <c r="GT6" s="1443"/>
      <c r="GU6" s="1486">
        <v>0</v>
      </c>
      <c r="GV6" s="1486">
        <v>0</v>
      </c>
      <c r="GW6" s="1442">
        <v>1682</v>
      </c>
      <c r="GX6" s="1442">
        <v>154346</v>
      </c>
      <c r="GY6" s="1486">
        <v>-1</v>
      </c>
      <c r="GZ6" s="1517">
        <v>-1</v>
      </c>
      <c r="HA6" s="1442"/>
      <c r="HB6" s="1442"/>
      <c r="HC6" s="1497" t="s">
        <v>333</v>
      </c>
      <c r="HD6" s="1489" t="s">
        <v>333</v>
      </c>
    </row>
    <row r="7" spans="2:212" s="39" customFormat="1" ht="20" customHeight="1" thickTop="1">
      <c r="B7" s="1703" t="s">
        <v>100</v>
      </c>
      <c r="C7" s="1703"/>
      <c r="D7" s="1703"/>
      <c r="E7" s="47">
        <f t="shared" si="0"/>
        <v>9194</v>
      </c>
      <c r="F7" s="48">
        <f t="shared" si="0"/>
        <v>1166940.5999999999</v>
      </c>
      <c r="G7" s="48">
        <f t="shared" si="0"/>
        <v>2620</v>
      </c>
      <c r="H7" s="48">
        <f t="shared" si="0"/>
        <v>366139.2</v>
      </c>
      <c r="I7" s="50">
        <f>IFERROR(G7/G6,"-")</f>
        <v>0.31570068682973851</v>
      </c>
      <c r="J7" s="50">
        <f>IFERROR(H7/H6,"-")</f>
        <v>0.5570036200598415</v>
      </c>
      <c r="K7" s="50">
        <f t="shared" ref="K7:L57" si="3">IFERROR(G7/E7,"-")</f>
        <v>0.28496845768979767</v>
      </c>
      <c r="L7" s="50">
        <f t="shared" si="3"/>
        <v>0.31375992916863127</v>
      </c>
      <c r="M7" s="48">
        <f t="shared" si="1"/>
        <v>5164</v>
      </c>
      <c r="N7" s="48">
        <f t="shared" si="1"/>
        <v>670650.4</v>
      </c>
      <c r="O7" s="50">
        <f t="shared" ref="O7:P57" si="4">IFERROR((G7-M7)/M7,"-")</f>
        <v>-0.49264136328427577</v>
      </c>
      <c r="P7" s="306">
        <f t="shared" si="4"/>
        <v>-0.45405355756143589</v>
      </c>
      <c r="Q7" s="48">
        <f t="shared" si="2"/>
        <v>1756</v>
      </c>
      <c r="R7" s="48">
        <f t="shared" si="2"/>
        <v>241490</v>
      </c>
      <c r="S7" s="50">
        <f t="shared" ref="S7:T57" si="5">IFERROR((G7-Q7)/Q7,"-")</f>
        <v>0.49202733485193623</v>
      </c>
      <c r="T7" s="51">
        <f t="shared" si="5"/>
        <v>0.51616712907366769</v>
      </c>
      <c r="U7" s="52">
        <f>U9</f>
        <v>1244</v>
      </c>
      <c r="V7" s="826">
        <f>V9</f>
        <v>177180.11977347801</v>
      </c>
      <c r="W7" s="47">
        <f>W9</f>
        <v>773</v>
      </c>
      <c r="X7" s="827">
        <f>X9</f>
        <v>118290.7</v>
      </c>
      <c r="Y7" s="307">
        <f>IFERROR(W7/W6,"-")</f>
        <v>0.37451550387596899</v>
      </c>
      <c r="Z7" s="50">
        <f>IFERROR(X7/X6,"-")</f>
        <v>0.60498180053260986</v>
      </c>
      <c r="AA7" s="50">
        <f t="shared" ref="AA7:AB57" si="6">IFERROR(W7/U7,"-")</f>
        <v>0.62138263665594851</v>
      </c>
      <c r="AB7" s="50">
        <f t="shared" si="6"/>
        <v>0.66762964237315559</v>
      </c>
      <c r="AC7" s="48">
        <f>AC9</f>
        <v>619</v>
      </c>
      <c r="AD7" s="48">
        <f>AD9</f>
        <v>104478</v>
      </c>
      <c r="AE7" s="50">
        <f t="shared" ref="AE7:AF57" si="7">IFERROR((W7-AC7)/AC7,"-")</f>
        <v>0.24878836833602586</v>
      </c>
      <c r="AF7" s="306">
        <f t="shared" si="7"/>
        <v>0.13220678037481573</v>
      </c>
      <c r="AG7" s="48">
        <v>761</v>
      </c>
      <c r="AH7" s="48">
        <v>122320</v>
      </c>
      <c r="AI7" s="307">
        <f t="shared" ref="AI7:AJ57" si="8">IFERROR((W7-AG7)/AG7,"-")</f>
        <v>1.5768725361366621E-2</v>
      </c>
      <c r="AJ7" s="53">
        <f t="shared" si="8"/>
        <v>-3.2940647482014411E-2</v>
      </c>
      <c r="AK7" s="52">
        <f>AK9</f>
        <v>1140</v>
      </c>
      <c r="AL7" s="826">
        <f>AL9</f>
        <v>159917.58834167058</v>
      </c>
      <c r="AM7" s="47">
        <f>AM9</f>
        <v>776</v>
      </c>
      <c r="AN7" s="827">
        <f>AN9</f>
        <v>121578.5</v>
      </c>
      <c r="AO7" s="307">
        <f>IFERROR(AM7/AM6,"-")</f>
        <v>0.38955823293172692</v>
      </c>
      <c r="AP7" s="50">
        <f>IFERROR(AN7/AN6,"-")</f>
        <v>0.63059551502986266</v>
      </c>
      <c r="AQ7" s="50">
        <f t="shared" ref="AQ7:AR57" si="9">IFERROR(AM7/AK7,"-")</f>
        <v>0.68070175438596492</v>
      </c>
      <c r="AR7" s="50">
        <f t="shared" si="9"/>
        <v>0.76025721286042958</v>
      </c>
      <c r="AS7" s="48">
        <f>AS9</f>
        <v>715</v>
      </c>
      <c r="AT7" s="48">
        <f>AT9</f>
        <v>125874</v>
      </c>
      <c r="AU7" s="50">
        <f t="shared" ref="AU7:AV57" si="10">IFERROR((AM7-AS7)/AS7,"-")</f>
        <v>8.5314685314685321E-2</v>
      </c>
      <c r="AV7" s="306">
        <f t="shared" si="10"/>
        <v>-3.4125395236506345E-2</v>
      </c>
      <c r="AW7" s="48"/>
      <c r="AX7" s="48"/>
      <c r="AY7" s="307" t="str">
        <f t="shared" ref="AY7:AZ57" si="11">IFERROR((AM7-AW7)/AW7,"-")</f>
        <v>-</v>
      </c>
      <c r="AZ7" s="53" t="str">
        <f t="shared" si="11"/>
        <v>-</v>
      </c>
      <c r="BA7" s="52">
        <f>BA9</f>
        <v>891</v>
      </c>
      <c r="BB7" s="826">
        <f>BB9</f>
        <v>106348.50325625294</v>
      </c>
      <c r="BC7" s="47">
        <f>BC9</f>
        <v>486</v>
      </c>
      <c r="BD7" s="827">
        <f>BD9</f>
        <v>58010</v>
      </c>
      <c r="BE7" s="307">
        <f>IFERROR(BC7/BC6,"-")</f>
        <v>0.31537962362102528</v>
      </c>
      <c r="BF7" s="50">
        <f>IFERROR(BD7/BD6,"-")</f>
        <v>0.54993600985922164</v>
      </c>
      <c r="BG7" s="50">
        <f t="shared" ref="BG7:BH58" si="12">IFERROR(BC7/BA7,"-")</f>
        <v>0.54545454545454541</v>
      </c>
      <c r="BH7" s="50">
        <f t="shared" si="12"/>
        <v>0.54547077038048686</v>
      </c>
      <c r="BI7" s="48">
        <v>470</v>
      </c>
      <c r="BJ7" s="48">
        <v>57599</v>
      </c>
      <c r="BK7" s="50">
        <f t="shared" ref="BK7:BL58" si="13">IFERROR((BC7-BI7)/BI7,"-")</f>
        <v>3.4042553191489362E-2</v>
      </c>
      <c r="BL7" s="306">
        <f t="shared" si="13"/>
        <v>7.135540547578951E-3</v>
      </c>
      <c r="BM7" s="48">
        <v>486</v>
      </c>
      <c r="BN7" s="48">
        <v>58010</v>
      </c>
      <c r="BO7" s="307">
        <f t="shared" ref="BO7:BP58" si="14">IFERROR((BC7-BM7)/BM7,"-")</f>
        <v>0</v>
      </c>
      <c r="BP7" s="53">
        <f t="shared" si="14"/>
        <v>0</v>
      </c>
      <c r="BQ7" s="1225">
        <f>BQ9</f>
        <v>667</v>
      </c>
      <c r="BR7" s="1226">
        <f>BR9</f>
        <v>82536.922805096736</v>
      </c>
      <c r="BS7" s="1227">
        <f>BS9</f>
        <v>227</v>
      </c>
      <c r="BT7" s="1228">
        <f>BT9</f>
        <v>27680</v>
      </c>
      <c r="BU7" s="1185">
        <f>IFERROR(BS7/BS6,"-")</f>
        <v>0.2170172084130019</v>
      </c>
      <c r="BV7" s="1164">
        <f>IFERROR(BT7/BT6,"-")</f>
        <v>0.42891454249631983</v>
      </c>
      <c r="BW7" s="1164">
        <f t="shared" ref="BW7:BX58" si="15">IFERROR(BS7/BQ7,"-")</f>
        <v>0.34032983508245879</v>
      </c>
      <c r="BX7" s="1164">
        <f t="shared" si="15"/>
        <v>0.3353650591670802</v>
      </c>
      <c r="BY7" s="1229">
        <f>BY9</f>
        <v>331</v>
      </c>
      <c r="BZ7" s="1229">
        <f>BZ9</f>
        <v>41844.400000000001</v>
      </c>
      <c r="CA7" s="1164">
        <f t="shared" ref="CA7:CB58" si="16">IFERROR((BS7-BY7)/BY7,"-")</f>
        <v>-0.31419939577039274</v>
      </c>
      <c r="CB7" s="1177">
        <f t="shared" si="16"/>
        <v>-0.33850168720306661</v>
      </c>
      <c r="CC7" s="1229">
        <v>254</v>
      </c>
      <c r="CD7" s="1229">
        <v>31000</v>
      </c>
      <c r="CE7" s="1185">
        <f t="shared" ref="CE7:CF58" si="17">IFERROR((BS7-CC7)/CC7,"-")</f>
        <v>-0.1062992125984252</v>
      </c>
      <c r="CF7" s="1170">
        <f t="shared" si="17"/>
        <v>-0.10709677419354839</v>
      </c>
      <c r="CG7" s="1452">
        <v>616</v>
      </c>
      <c r="CH7" s="1549">
        <v>82256.970268994803</v>
      </c>
      <c r="CI7" s="1459">
        <v>208</v>
      </c>
      <c r="CJ7" s="1567">
        <v>23560</v>
      </c>
      <c r="CK7" s="1509">
        <v>0.23266219239373601</v>
      </c>
      <c r="CL7" s="1484">
        <v>0.43284953150835936</v>
      </c>
      <c r="CM7" s="1484">
        <v>0.33766233766233766</v>
      </c>
      <c r="CN7" s="1484">
        <v>0.2864194964020027</v>
      </c>
      <c r="CO7" s="1444">
        <v>284</v>
      </c>
      <c r="CP7" s="1444">
        <v>32936</v>
      </c>
      <c r="CQ7" s="1484">
        <v>-0.26760563380281688</v>
      </c>
      <c r="CR7" s="1499">
        <v>-0.28467330580519795</v>
      </c>
      <c r="CS7" s="1444">
        <v>170</v>
      </c>
      <c r="CT7" s="1444">
        <v>19680</v>
      </c>
      <c r="CU7" s="1509">
        <v>0.22352941176470589</v>
      </c>
      <c r="CV7" s="1490">
        <v>0.19715447154471544</v>
      </c>
      <c r="CW7" s="1452">
        <v>295</v>
      </c>
      <c r="CX7" s="1549">
        <v>36532.13293817838</v>
      </c>
      <c r="CY7" s="1459">
        <v>121</v>
      </c>
      <c r="CZ7" s="1567">
        <v>13520</v>
      </c>
      <c r="DA7" s="1509">
        <v>0.17261055634807418</v>
      </c>
      <c r="DB7" s="1484">
        <v>0.34124179707218577</v>
      </c>
      <c r="DC7" s="1484">
        <v>0.4101694915254237</v>
      </c>
      <c r="DD7" s="1484">
        <v>0.37008515278533732</v>
      </c>
      <c r="DE7" s="1444">
        <v>264</v>
      </c>
      <c r="DF7" s="1444">
        <v>32614</v>
      </c>
      <c r="DG7" s="1484">
        <v>-0.54166666666666663</v>
      </c>
      <c r="DH7" s="1499">
        <v>-0.58545409946648674</v>
      </c>
      <c r="DI7" s="1444">
        <v>85</v>
      </c>
      <c r="DJ7" s="1444">
        <v>10480</v>
      </c>
      <c r="DK7" s="1509">
        <v>0.42352941176470588</v>
      </c>
      <c r="DL7" s="1490">
        <v>0.29007633587786258</v>
      </c>
      <c r="DM7" s="1452">
        <v>459</v>
      </c>
      <c r="DN7" s="1549">
        <v>53915.95854648418</v>
      </c>
      <c r="DO7" s="1459">
        <v>29</v>
      </c>
      <c r="DP7" s="1567">
        <v>3500</v>
      </c>
      <c r="DQ7" s="1509">
        <v>0.47540983606557374</v>
      </c>
      <c r="DR7" s="1484">
        <v>0.708502024291498</v>
      </c>
      <c r="DS7" s="1484">
        <v>6.3180827886710242E-2</v>
      </c>
      <c r="DT7" s="1484">
        <v>6.491584485106465E-2</v>
      </c>
      <c r="DU7" s="1444">
        <v>235</v>
      </c>
      <c r="DV7" s="1444">
        <v>27951</v>
      </c>
      <c r="DW7" s="1484">
        <v>-0.87659574468085111</v>
      </c>
      <c r="DX7" s="1499">
        <v>-0.87478086651640374</v>
      </c>
      <c r="DY7" s="1444"/>
      <c r="DZ7" s="1444"/>
      <c r="EA7" s="1509" t="s">
        <v>333</v>
      </c>
      <c r="EB7" s="1490" t="s">
        <v>333</v>
      </c>
      <c r="EC7" s="1452">
        <v>496</v>
      </c>
      <c r="ED7" s="1549">
        <v>60001.301323265681</v>
      </c>
      <c r="EE7" s="1459">
        <v>0</v>
      </c>
      <c r="EF7" s="1567">
        <v>0</v>
      </c>
      <c r="EG7" s="1509" t="s">
        <v>333</v>
      </c>
      <c r="EH7" s="1484" t="s">
        <v>333</v>
      </c>
      <c r="EI7" s="1484">
        <v>0</v>
      </c>
      <c r="EJ7" s="1484">
        <v>0</v>
      </c>
      <c r="EK7" s="1444">
        <v>304</v>
      </c>
      <c r="EL7" s="1444">
        <v>32480</v>
      </c>
      <c r="EM7" s="1484">
        <v>-1</v>
      </c>
      <c r="EN7" s="1499">
        <v>-1</v>
      </c>
      <c r="EO7" s="1444"/>
      <c r="EP7" s="1444"/>
      <c r="EQ7" s="1509" t="s">
        <v>333</v>
      </c>
      <c r="ER7" s="1490" t="s">
        <v>333</v>
      </c>
      <c r="ES7" s="1452">
        <v>523</v>
      </c>
      <c r="ET7" s="1549">
        <v>64463.811669655493</v>
      </c>
      <c r="EU7" s="1459">
        <v>0</v>
      </c>
      <c r="EV7" s="1567">
        <v>0</v>
      </c>
      <c r="EW7" s="1509" t="s">
        <v>333</v>
      </c>
      <c r="EX7" s="1484" t="s">
        <v>333</v>
      </c>
      <c r="EY7" s="1484">
        <v>0</v>
      </c>
      <c r="EZ7" s="1484">
        <v>0</v>
      </c>
      <c r="FA7" s="1444">
        <v>267</v>
      </c>
      <c r="FB7" s="1444">
        <v>30490</v>
      </c>
      <c r="FC7" s="1484">
        <v>-1</v>
      </c>
      <c r="FD7" s="1499">
        <v>-1</v>
      </c>
      <c r="FE7" s="1444"/>
      <c r="FF7" s="1444"/>
      <c r="FG7" s="1509" t="s">
        <v>333</v>
      </c>
      <c r="FH7" s="1490" t="s">
        <v>333</v>
      </c>
      <c r="FI7" s="1452">
        <v>636</v>
      </c>
      <c r="FJ7" s="1549">
        <v>72628.164515337427</v>
      </c>
      <c r="FK7" s="1459">
        <v>0</v>
      </c>
      <c r="FL7" s="1567">
        <v>0</v>
      </c>
      <c r="FM7" s="1509" t="s">
        <v>333</v>
      </c>
      <c r="FN7" s="1484" t="s">
        <v>333</v>
      </c>
      <c r="FO7" s="1484">
        <v>0</v>
      </c>
      <c r="FP7" s="1484">
        <v>0</v>
      </c>
      <c r="FQ7" s="1444">
        <v>356</v>
      </c>
      <c r="FR7" s="1444">
        <v>37030</v>
      </c>
      <c r="FS7" s="1484">
        <v>-1</v>
      </c>
      <c r="FT7" s="1499">
        <v>-1</v>
      </c>
      <c r="FU7" s="1444"/>
      <c r="FV7" s="1444"/>
      <c r="FW7" s="1509" t="s">
        <v>333</v>
      </c>
      <c r="FX7" s="1490" t="s">
        <v>333</v>
      </c>
      <c r="FY7" s="1452">
        <v>849</v>
      </c>
      <c r="FZ7" s="1549">
        <v>104498.13968098159</v>
      </c>
      <c r="GA7" s="1459">
        <v>0</v>
      </c>
      <c r="GB7" s="1567">
        <v>0</v>
      </c>
      <c r="GC7" s="1509" t="s">
        <v>333</v>
      </c>
      <c r="GD7" s="1484" t="s">
        <v>333</v>
      </c>
      <c r="GE7" s="1484">
        <v>0</v>
      </c>
      <c r="GF7" s="1484">
        <v>0</v>
      </c>
      <c r="GG7" s="1444">
        <v>406</v>
      </c>
      <c r="GH7" s="1444">
        <v>47005</v>
      </c>
      <c r="GI7" s="1484">
        <v>-1</v>
      </c>
      <c r="GJ7" s="1499">
        <v>-1</v>
      </c>
      <c r="GK7" s="1444"/>
      <c r="GL7" s="1444"/>
      <c r="GM7" s="1509" t="s">
        <v>333</v>
      </c>
      <c r="GN7" s="1490" t="s">
        <v>333</v>
      </c>
      <c r="GO7" s="1452">
        <v>1378</v>
      </c>
      <c r="GP7" s="1549">
        <v>166660.98688060403</v>
      </c>
      <c r="GQ7" s="1459">
        <v>0</v>
      </c>
      <c r="GR7" s="1567">
        <v>0</v>
      </c>
      <c r="GS7" s="1509" t="s">
        <v>333</v>
      </c>
      <c r="GT7" s="1484" t="s">
        <v>333</v>
      </c>
      <c r="GU7" s="1484">
        <v>0</v>
      </c>
      <c r="GV7" s="1484">
        <v>0</v>
      </c>
      <c r="GW7" s="1444">
        <v>913</v>
      </c>
      <c r="GX7" s="1444">
        <v>100349</v>
      </c>
      <c r="GY7" s="1484">
        <v>-1</v>
      </c>
      <c r="GZ7" s="1499">
        <v>-1</v>
      </c>
      <c r="HA7" s="1444"/>
      <c r="HB7" s="1444"/>
      <c r="HC7" s="1509" t="s">
        <v>333</v>
      </c>
      <c r="HD7" s="1490" t="s">
        <v>333</v>
      </c>
    </row>
    <row r="8" spans="2:212" s="39" customFormat="1" ht="20" customHeight="1" thickBot="1">
      <c r="B8" s="1721" t="s">
        <v>101</v>
      </c>
      <c r="C8" s="1721"/>
      <c r="D8" s="1721"/>
      <c r="E8" s="55">
        <f t="shared" si="0"/>
        <v>17062</v>
      </c>
      <c r="F8" s="56">
        <f t="shared" si="0"/>
        <v>886500</v>
      </c>
      <c r="G8" s="56">
        <f t="shared" si="0"/>
        <v>5679</v>
      </c>
      <c r="H8" s="56">
        <f t="shared" si="0"/>
        <v>291198</v>
      </c>
      <c r="I8" s="63">
        <f>IFERROR(G8/G6,"-")</f>
        <v>0.68429931317026149</v>
      </c>
      <c r="J8" s="63">
        <f>IFERROR(H8/H6,"-")</f>
        <v>0.44299637994015861</v>
      </c>
      <c r="K8" s="58">
        <f t="shared" si="3"/>
        <v>0.33284491853241122</v>
      </c>
      <c r="L8" s="58">
        <f t="shared" si="3"/>
        <v>0.32848054145516076</v>
      </c>
      <c r="M8" s="56">
        <f t="shared" si="1"/>
        <v>12311</v>
      </c>
      <c r="N8" s="56">
        <f t="shared" si="1"/>
        <v>675253</v>
      </c>
      <c r="O8" s="58">
        <f t="shared" si="4"/>
        <v>-0.5387052229713265</v>
      </c>
      <c r="P8" s="308">
        <f t="shared" si="4"/>
        <v>-0.56875719174887041</v>
      </c>
      <c r="Q8" s="56">
        <f t="shared" si="2"/>
        <v>4181</v>
      </c>
      <c r="R8" s="56">
        <f t="shared" si="2"/>
        <v>198605</v>
      </c>
      <c r="S8" s="58">
        <f t="shared" si="5"/>
        <v>0.35828749103085389</v>
      </c>
      <c r="T8" s="59">
        <f t="shared" si="5"/>
        <v>0.46621686261675183</v>
      </c>
      <c r="U8" s="60">
        <f>U55</f>
        <v>1394</v>
      </c>
      <c r="V8" s="831">
        <f>V55</f>
        <v>71180</v>
      </c>
      <c r="W8" s="55">
        <f>W55</f>
        <v>1291</v>
      </c>
      <c r="X8" s="832">
        <f>X55</f>
        <v>77237</v>
      </c>
      <c r="Y8" s="836">
        <f>IFERROR(W8/W6,"-")</f>
        <v>0.62548449612403101</v>
      </c>
      <c r="Z8" s="63">
        <f>IFERROR(X8/X6,"-")</f>
        <v>0.39501819946739003</v>
      </c>
      <c r="AA8" s="58">
        <f t="shared" si="6"/>
        <v>0.92611190817790534</v>
      </c>
      <c r="AB8" s="58">
        <f t="shared" si="6"/>
        <v>1.0850941275639225</v>
      </c>
      <c r="AC8" s="56">
        <f>AC55</f>
        <v>1540</v>
      </c>
      <c r="AD8" s="56">
        <f>AD55</f>
        <v>77920</v>
      </c>
      <c r="AE8" s="58">
        <f t="shared" si="7"/>
        <v>-0.16168831168831169</v>
      </c>
      <c r="AF8" s="308">
        <f t="shared" si="7"/>
        <v>-8.7654004106776182E-3</v>
      </c>
      <c r="AG8" s="56">
        <v>1046</v>
      </c>
      <c r="AH8" s="56">
        <v>57530</v>
      </c>
      <c r="AI8" s="309">
        <f t="shared" si="8"/>
        <v>0.23422562141491396</v>
      </c>
      <c r="AJ8" s="61">
        <f t="shared" si="8"/>
        <v>0.34255171215018249</v>
      </c>
      <c r="AK8" s="60">
        <f>AK55</f>
        <v>1266</v>
      </c>
      <c r="AL8" s="831">
        <f>AL55</f>
        <v>64680</v>
      </c>
      <c r="AM8" s="55">
        <f>AM55</f>
        <v>1216</v>
      </c>
      <c r="AN8" s="832">
        <f>AN55</f>
        <v>71221</v>
      </c>
      <c r="AO8" s="836">
        <f>IFERROR(AM8/AM6,"-")</f>
        <v>0.61044176706827313</v>
      </c>
      <c r="AP8" s="63">
        <f>IFERROR(AN8/AN6,"-")</f>
        <v>0.36940448497013739</v>
      </c>
      <c r="AQ8" s="58">
        <f t="shared" si="9"/>
        <v>0.96050552922590837</v>
      </c>
      <c r="AR8" s="58">
        <f t="shared" si="9"/>
        <v>1.1011286332714905</v>
      </c>
      <c r="AS8" s="56">
        <f>AS55</f>
        <v>1424</v>
      </c>
      <c r="AT8" s="56">
        <f>AT55</f>
        <v>64406</v>
      </c>
      <c r="AU8" s="58">
        <f t="shared" si="10"/>
        <v>-0.14606741573033707</v>
      </c>
      <c r="AV8" s="308">
        <f t="shared" si="10"/>
        <v>0.10581312300096264</v>
      </c>
      <c r="AW8" s="56"/>
      <c r="AX8" s="56"/>
      <c r="AY8" s="309" t="str">
        <f t="shared" si="11"/>
        <v>-</v>
      </c>
      <c r="AZ8" s="61" t="str">
        <f t="shared" si="11"/>
        <v>-</v>
      </c>
      <c r="BA8" s="60">
        <f>BA56</f>
        <v>2086</v>
      </c>
      <c r="BB8" s="831">
        <f>BB56</f>
        <v>108300</v>
      </c>
      <c r="BC8" s="55">
        <f>BC56</f>
        <v>1055</v>
      </c>
      <c r="BD8" s="832">
        <f>BD56</f>
        <v>47475</v>
      </c>
      <c r="BE8" s="836">
        <f>IFERROR(BC8/BC6,"-")</f>
        <v>0.68462037637897466</v>
      </c>
      <c r="BF8" s="63">
        <f>IFERROR(BD8/BD6,"-")</f>
        <v>0.4500639901407783</v>
      </c>
      <c r="BG8" s="58">
        <f t="shared" si="12"/>
        <v>0.50575263662511982</v>
      </c>
      <c r="BH8" s="58">
        <f t="shared" si="12"/>
        <v>0.43836565096952906</v>
      </c>
      <c r="BI8" s="56">
        <v>1580</v>
      </c>
      <c r="BJ8" s="56">
        <v>80940</v>
      </c>
      <c r="BK8" s="58">
        <f t="shared" si="13"/>
        <v>-0.33227848101265822</v>
      </c>
      <c r="BL8" s="308">
        <f t="shared" si="13"/>
        <v>-0.41345441067457378</v>
      </c>
      <c r="BM8" s="56">
        <v>1055</v>
      </c>
      <c r="BN8" s="56">
        <v>47475</v>
      </c>
      <c r="BO8" s="309">
        <f t="shared" si="14"/>
        <v>0</v>
      </c>
      <c r="BP8" s="61">
        <f t="shared" si="14"/>
        <v>0</v>
      </c>
      <c r="BQ8" s="1231">
        <f>BQ56</f>
        <v>1665</v>
      </c>
      <c r="BR8" s="1232">
        <f>BR56</f>
        <v>86750</v>
      </c>
      <c r="BS8" s="1233">
        <f>BS56</f>
        <v>819</v>
      </c>
      <c r="BT8" s="1234">
        <f>BT56</f>
        <v>36855</v>
      </c>
      <c r="BU8" s="1212">
        <f>IFERROR(BS8/BS6,"-")</f>
        <v>0.78298279158699813</v>
      </c>
      <c r="BV8" s="1165">
        <f>IFERROR(BT8/BT6,"-")</f>
        <v>0.57108545750368023</v>
      </c>
      <c r="BW8" s="1167">
        <f t="shared" si="15"/>
        <v>0.49189189189189192</v>
      </c>
      <c r="BX8" s="1167">
        <f t="shared" si="15"/>
        <v>0.42484149855907782</v>
      </c>
      <c r="BY8" s="1235">
        <f>BY56</f>
        <v>1216</v>
      </c>
      <c r="BZ8" s="1235">
        <f>BZ56</f>
        <v>63376</v>
      </c>
      <c r="CA8" s="1167">
        <f t="shared" si="16"/>
        <v>-0.32648026315789475</v>
      </c>
      <c r="CB8" s="1178">
        <f t="shared" si="16"/>
        <v>-0.41847071446604395</v>
      </c>
      <c r="CC8" s="1235">
        <v>990</v>
      </c>
      <c r="CD8" s="1235">
        <v>44550</v>
      </c>
      <c r="CE8" s="1186">
        <f t="shared" si="17"/>
        <v>-0.17272727272727273</v>
      </c>
      <c r="CF8" s="1171">
        <f t="shared" si="17"/>
        <v>-0.17272727272727273</v>
      </c>
      <c r="CG8" s="1453">
        <v>1301</v>
      </c>
      <c r="CH8" s="1550">
        <v>68050</v>
      </c>
      <c r="CI8" s="1460">
        <v>686</v>
      </c>
      <c r="CJ8" s="1568">
        <v>30870</v>
      </c>
      <c r="CK8" s="1563">
        <v>0.76733780760626402</v>
      </c>
      <c r="CL8" s="1485">
        <v>0.56715046849164064</v>
      </c>
      <c r="CM8" s="1487">
        <v>0.52728670253651033</v>
      </c>
      <c r="CN8" s="1487">
        <v>0.45363703159441587</v>
      </c>
      <c r="CO8" s="1445">
        <v>1282</v>
      </c>
      <c r="CP8" s="1445">
        <v>67622</v>
      </c>
      <c r="CQ8" s="1487">
        <v>-0.46489859594383776</v>
      </c>
      <c r="CR8" s="1500">
        <v>-0.54349176303569846</v>
      </c>
      <c r="CS8" s="1445">
        <v>626</v>
      </c>
      <c r="CT8" s="1445">
        <v>28170</v>
      </c>
      <c r="CU8" s="1510">
        <v>9.5846645367412137E-2</v>
      </c>
      <c r="CV8" s="1491">
        <v>9.5846645367412137E-2</v>
      </c>
      <c r="CW8" s="1453">
        <v>1312</v>
      </c>
      <c r="CX8" s="1550">
        <v>69000</v>
      </c>
      <c r="CY8" s="1460">
        <v>580</v>
      </c>
      <c r="CZ8" s="1568">
        <v>26100</v>
      </c>
      <c r="DA8" s="1563">
        <v>0.82738944365192579</v>
      </c>
      <c r="DB8" s="1485">
        <v>0.65875820292781428</v>
      </c>
      <c r="DC8" s="1487">
        <v>0.44207317073170732</v>
      </c>
      <c r="DD8" s="1487">
        <v>0.37826086956521737</v>
      </c>
      <c r="DE8" s="1445">
        <v>830</v>
      </c>
      <c r="DF8" s="1445">
        <v>43991</v>
      </c>
      <c r="DG8" s="1487">
        <v>-0.30120481927710846</v>
      </c>
      <c r="DH8" s="1500">
        <v>-0.4066968243504353</v>
      </c>
      <c r="DI8" s="1445">
        <v>464</v>
      </c>
      <c r="DJ8" s="1445">
        <v>20880</v>
      </c>
      <c r="DK8" s="1510">
        <v>0.25</v>
      </c>
      <c r="DL8" s="1491">
        <v>0.25</v>
      </c>
      <c r="DM8" s="1453">
        <v>1343</v>
      </c>
      <c r="DN8" s="1550">
        <v>70150</v>
      </c>
      <c r="DO8" s="1460">
        <v>32</v>
      </c>
      <c r="DP8" s="1568">
        <v>1440</v>
      </c>
      <c r="DQ8" s="1563">
        <v>0.52459016393442626</v>
      </c>
      <c r="DR8" s="1485">
        <v>0.291497975708502</v>
      </c>
      <c r="DS8" s="1487">
        <v>2.3827252419955324E-2</v>
      </c>
      <c r="DT8" s="1487">
        <v>2.052744119743407E-2</v>
      </c>
      <c r="DU8" s="1445">
        <v>575</v>
      </c>
      <c r="DV8" s="1445">
        <v>34137</v>
      </c>
      <c r="DW8" s="1487">
        <v>-0.94434782608695655</v>
      </c>
      <c r="DX8" s="1500">
        <v>-0.95781703137358287</v>
      </c>
      <c r="DY8" s="1445"/>
      <c r="DZ8" s="1445"/>
      <c r="EA8" s="1510" t="s">
        <v>333</v>
      </c>
      <c r="EB8" s="1491" t="s">
        <v>333</v>
      </c>
      <c r="EC8" s="1453">
        <v>1602</v>
      </c>
      <c r="ED8" s="1550">
        <v>83500</v>
      </c>
      <c r="EE8" s="1460">
        <v>0</v>
      </c>
      <c r="EF8" s="1568">
        <v>0</v>
      </c>
      <c r="EG8" s="1563" t="s">
        <v>333</v>
      </c>
      <c r="EH8" s="1485" t="s">
        <v>333</v>
      </c>
      <c r="EI8" s="1487">
        <v>0</v>
      </c>
      <c r="EJ8" s="1487">
        <v>0</v>
      </c>
      <c r="EK8" s="1445">
        <v>992</v>
      </c>
      <c r="EL8" s="1445">
        <v>58235</v>
      </c>
      <c r="EM8" s="1487">
        <v>-1</v>
      </c>
      <c r="EN8" s="1500">
        <v>-1</v>
      </c>
      <c r="EO8" s="1445"/>
      <c r="EP8" s="1445"/>
      <c r="EQ8" s="1510" t="s">
        <v>333</v>
      </c>
      <c r="ER8" s="1491" t="s">
        <v>333</v>
      </c>
      <c r="ES8" s="1453">
        <v>1355</v>
      </c>
      <c r="ET8" s="1550">
        <v>70750</v>
      </c>
      <c r="EU8" s="1460">
        <v>0</v>
      </c>
      <c r="EV8" s="1568">
        <v>0</v>
      </c>
      <c r="EW8" s="1563" t="s">
        <v>333</v>
      </c>
      <c r="EX8" s="1485" t="s">
        <v>333</v>
      </c>
      <c r="EY8" s="1487">
        <v>0</v>
      </c>
      <c r="EZ8" s="1487">
        <v>0</v>
      </c>
      <c r="FA8" s="1445">
        <v>789</v>
      </c>
      <c r="FB8" s="1445">
        <v>47657</v>
      </c>
      <c r="FC8" s="1487">
        <v>-1</v>
      </c>
      <c r="FD8" s="1500">
        <v>-1</v>
      </c>
      <c r="FE8" s="1445"/>
      <c r="FF8" s="1445"/>
      <c r="FG8" s="1510" t="s">
        <v>333</v>
      </c>
      <c r="FH8" s="1491" t="s">
        <v>333</v>
      </c>
      <c r="FI8" s="1453">
        <v>1230</v>
      </c>
      <c r="FJ8" s="1550">
        <v>64000</v>
      </c>
      <c r="FK8" s="1460">
        <v>0</v>
      </c>
      <c r="FL8" s="1568">
        <v>0</v>
      </c>
      <c r="FM8" s="1563" t="s">
        <v>333</v>
      </c>
      <c r="FN8" s="1485" t="s">
        <v>333</v>
      </c>
      <c r="FO8" s="1487">
        <v>0</v>
      </c>
      <c r="FP8" s="1487">
        <v>0</v>
      </c>
      <c r="FQ8" s="1445">
        <v>658</v>
      </c>
      <c r="FR8" s="1445">
        <v>40921</v>
      </c>
      <c r="FS8" s="1487">
        <v>-1</v>
      </c>
      <c r="FT8" s="1500">
        <v>-1</v>
      </c>
      <c r="FU8" s="1445"/>
      <c r="FV8" s="1445"/>
      <c r="FW8" s="1510" t="s">
        <v>333</v>
      </c>
      <c r="FX8" s="1491" t="s">
        <v>333</v>
      </c>
      <c r="FY8" s="1453">
        <v>1259</v>
      </c>
      <c r="FZ8" s="1550">
        <v>65290</v>
      </c>
      <c r="GA8" s="1460">
        <v>0</v>
      </c>
      <c r="GB8" s="1568">
        <v>0</v>
      </c>
      <c r="GC8" s="1563" t="s">
        <v>333</v>
      </c>
      <c r="GD8" s="1485" t="s">
        <v>333</v>
      </c>
      <c r="GE8" s="1487">
        <v>0</v>
      </c>
      <c r="GF8" s="1487">
        <v>0</v>
      </c>
      <c r="GG8" s="1445">
        <v>656</v>
      </c>
      <c r="GH8" s="1445">
        <v>42051</v>
      </c>
      <c r="GI8" s="1487">
        <v>-1</v>
      </c>
      <c r="GJ8" s="1500">
        <v>-1</v>
      </c>
      <c r="GK8" s="1445"/>
      <c r="GL8" s="1445"/>
      <c r="GM8" s="1510" t="s">
        <v>333</v>
      </c>
      <c r="GN8" s="1491" t="s">
        <v>333</v>
      </c>
      <c r="GO8" s="1453">
        <v>1249</v>
      </c>
      <c r="GP8" s="1550">
        <v>64850</v>
      </c>
      <c r="GQ8" s="1460">
        <v>0</v>
      </c>
      <c r="GR8" s="1568">
        <v>0</v>
      </c>
      <c r="GS8" s="1563" t="s">
        <v>333</v>
      </c>
      <c r="GT8" s="1485" t="s">
        <v>333</v>
      </c>
      <c r="GU8" s="1487">
        <v>0</v>
      </c>
      <c r="GV8" s="1487">
        <v>0</v>
      </c>
      <c r="GW8" s="1445">
        <v>769</v>
      </c>
      <c r="GX8" s="1445">
        <v>53997</v>
      </c>
      <c r="GY8" s="1487">
        <v>-1</v>
      </c>
      <c r="GZ8" s="1500">
        <v>-1</v>
      </c>
      <c r="HA8" s="1445"/>
      <c r="HB8" s="1445"/>
      <c r="HC8" s="1510" t="s">
        <v>333</v>
      </c>
      <c r="HD8" s="1491" t="s">
        <v>333</v>
      </c>
    </row>
    <row r="9" spans="2:212" s="39" customFormat="1" ht="20" customHeight="1" thickBot="1">
      <c r="B9" s="64" t="s">
        <v>100</v>
      </c>
      <c r="C9" s="65"/>
      <c r="D9" s="65"/>
      <c r="E9" s="66">
        <f t="shared" si="0"/>
        <v>9194</v>
      </c>
      <c r="F9" s="67">
        <f t="shared" si="0"/>
        <v>1166940.5999999999</v>
      </c>
      <c r="G9" s="67">
        <f t="shared" si="0"/>
        <v>2620</v>
      </c>
      <c r="H9" s="67">
        <f t="shared" si="0"/>
        <v>366139.2</v>
      </c>
      <c r="I9" s="68">
        <v>1</v>
      </c>
      <c r="J9" s="68">
        <v>1</v>
      </c>
      <c r="K9" s="69">
        <f t="shared" si="3"/>
        <v>0.28496845768979767</v>
      </c>
      <c r="L9" s="69">
        <f t="shared" si="3"/>
        <v>0.31375992916863127</v>
      </c>
      <c r="M9" s="67">
        <f t="shared" si="1"/>
        <v>5164</v>
      </c>
      <c r="N9" s="67">
        <f t="shared" si="1"/>
        <v>670650.4</v>
      </c>
      <c r="O9" s="69">
        <f t="shared" si="4"/>
        <v>-0.49264136328427577</v>
      </c>
      <c r="P9" s="310">
        <f t="shared" si="4"/>
        <v>-0.45405355756143589</v>
      </c>
      <c r="Q9" s="67">
        <f t="shared" si="2"/>
        <v>1756</v>
      </c>
      <c r="R9" s="67">
        <f t="shared" si="2"/>
        <v>241490</v>
      </c>
      <c r="S9" s="69">
        <f t="shared" si="5"/>
        <v>0.49202733485193623</v>
      </c>
      <c r="T9" s="70">
        <f t="shared" si="5"/>
        <v>0.51616712907366769</v>
      </c>
      <c r="U9" s="71">
        <f>SUM(U10,U33,U52)</f>
        <v>1244</v>
      </c>
      <c r="V9" s="837">
        <f>SUM(V10,V33,V52)</f>
        <v>177180.11977347801</v>
      </c>
      <c r="W9" s="66">
        <f>SUM(W10,W33,W52)</f>
        <v>773</v>
      </c>
      <c r="X9" s="838">
        <f>SUM(X10,X33,X52)</f>
        <v>118290.7</v>
      </c>
      <c r="Y9" s="839">
        <v>1</v>
      </c>
      <c r="Z9" s="68">
        <v>1</v>
      </c>
      <c r="AA9" s="69">
        <f t="shared" si="6"/>
        <v>0.62138263665594851</v>
      </c>
      <c r="AB9" s="69">
        <f t="shared" si="6"/>
        <v>0.66762964237315559</v>
      </c>
      <c r="AC9" s="67">
        <f>SUM(AC10,AC33,AC52)</f>
        <v>619</v>
      </c>
      <c r="AD9" s="67">
        <f>SUM(AD10,AD33,AD52)</f>
        <v>104478</v>
      </c>
      <c r="AE9" s="69">
        <f t="shared" si="7"/>
        <v>0.24878836833602586</v>
      </c>
      <c r="AF9" s="310">
        <f t="shared" si="7"/>
        <v>0.13220678037481573</v>
      </c>
      <c r="AG9" s="67">
        <v>761</v>
      </c>
      <c r="AH9" s="67">
        <v>122320</v>
      </c>
      <c r="AI9" s="311">
        <f t="shared" si="8"/>
        <v>1.5768725361366621E-2</v>
      </c>
      <c r="AJ9" s="72">
        <f t="shared" si="8"/>
        <v>-3.2940647482014411E-2</v>
      </c>
      <c r="AK9" s="71">
        <f>SUM(AK10,AK33,AK52)</f>
        <v>1140</v>
      </c>
      <c r="AL9" s="837">
        <f>SUM(AL10,AL33,AL52)</f>
        <v>159917.58834167058</v>
      </c>
      <c r="AM9" s="66">
        <f>SUM(AM10,AM33,AM52)</f>
        <v>776</v>
      </c>
      <c r="AN9" s="838">
        <f>SUM(AN10,AN33,AN52)</f>
        <v>121578.5</v>
      </c>
      <c r="AO9" s="839">
        <v>1</v>
      </c>
      <c r="AP9" s="68">
        <v>1</v>
      </c>
      <c r="AQ9" s="69">
        <f t="shared" si="9"/>
        <v>0.68070175438596492</v>
      </c>
      <c r="AR9" s="69">
        <f t="shared" si="9"/>
        <v>0.76025721286042958</v>
      </c>
      <c r="AS9" s="67">
        <f>SUM(AS10,AS33,AS52)</f>
        <v>715</v>
      </c>
      <c r="AT9" s="67">
        <f>SUM(AT10,AT33,AT52)</f>
        <v>125874</v>
      </c>
      <c r="AU9" s="69">
        <f t="shared" si="10"/>
        <v>8.5314685314685321E-2</v>
      </c>
      <c r="AV9" s="310">
        <f t="shared" si="10"/>
        <v>-3.4125395236506345E-2</v>
      </c>
      <c r="AW9" s="67"/>
      <c r="AX9" s="67"/>
      <c r="AY9" s="311" t="str">
        <f t="shared" si="11"/>
        <v>-</v>
      </c>
      <c r="AZ9" s="72" t="str">
        <f t="shared" si="11"/>
        <v>-</v>
      </c>
      <c r="BA9" s="71">
        <f>SUM(BA10,BA34,BA53)</f>
        <v>891</v>
      </c>
      <c r="BB9" s="837">
        <f>SUM(BB10,BB34,BB53)</f>
        <v>106348.50325625294</v>
      </c>
      <c r="BC9" s="66">
        <f>SUM(BC10,BC34,BC53)</f>
        <v>486</v>
      </c>
      <c r="BD9" s="838">
        <f>SUM(BD10,BD34,BD53)</f>
        <v>58010</v>
      </c>
      <c r="BE9" s="839">
        <v>1</v>
      </c>
      <c r="BF9" s="68">
        <v>1</v>
      </c>
      <c r="BG9" s="69">
        <f t="shared" si="12"/>
        <v>0.54545454545454541</v>
      </c>
      <c r="BH9" s="69">
        <f t="shared" si="12"/>
        <v>0.54547077038048686</v>
      </c>
      <c r="BI9" s="67">
        <v>470</v>
      </c>
      <c r="BJ9" s="67">
        <v>57599</v>
      </c>
      <c r="BK9" s="69">
        <f t="shared" si="13"/>
        <v>3.4042553191489362E-2</v>
      </c>
      <c r="BL9" s="310">
        <f t="shared" si="13"/>
        <v>7.135540547578951E-3</v>
      </c>
      <c r="BM9" s="67">
        <v>486</v>
      </c>
      <c r="BN9" s="67">
        <v>58010</v>
      </c>
      <c r="BO9" s="311">
        <f t="shared" si="14"/>
        <v>0</v>
      </c>
      <c r="BP9" s="72">
        <f t="shared" si="14"/>
        <v>0</v>
      </c>
      <c r="BQ9" s="1237">
        <f>SUM(BQ10,BQ34,BQ53)</f>
        <v>667</v>
      </c>
      <c r="BR9" s="1238">
        <f>SUM(BR10,BR34,BR53)</f>
        <v>82536.922805096736</v>
      </c>
      <c r="BS9" s="1239">
        <f>SUM(BS10,BS34,BS53)</f>
        <v>227</v>
      </c>
      <c r="BT9" s="1240">
        <f>SUM(BT10,BT34,BT53)</f>
        <v>27680</v>
      </c>
      <c r="BU9" s="1213">
        <v>1</v>
      </c>
      <c r="BV9" s="1153">
        <v>1</v>
      </c>
      <c r="BW9" s="1168">
        <f t="shared" si="15"/>
        <v>0.34032983508245879</v>
      </c>
      <c r="BX9" s="1168">
        <f t="shared" si="15"/>
        <v>0.3353650591670802</v>
      </c>
      <c r="BY9" s="1241">
        <f>SUM(BY10,BY34,BY53)</f>
        <v>331</v>
      </c>
      <c r="BZ9" s="1241">
        <f>SUM(BZ10,BZ34,BZ53)</f>
        <v>41844.400000000001</v>
      </c>
      <c r="CA9" s="1168">
        <f t="shared" si="16"/>
        <v>-0.31419939577039274</v>
      </c>
      <c r="CB9" s="1179">
        <f t="shared" si="16"/>
        <v>-0.33850168720306661</v>
      </c>
      <c r="CC9" s="1241">
        <v>254</v>
      </c>
      <c r="CD9" s="1241">
        <v>31000</v>
      </c>
      <c r="CE9" s="1187">
        <f t="shared" si="17"/>
        <v>-0.1062992125984252</v>
      </c>
      <c r="CF9" s="1172">
        <f t="shared" si="17"/>
        <v>-0.10709677419354839</v>
      </c>
      <c r="CG9" s="1454">
        <v>616</v>
      </c>
      <c r="CH9" s="1551">
        <v>82256.970268994803</v>
      </c>
      <c r="CI9" s="1461">
        <v>208</v>
      </c>
      <c r="CJ9" s="1569">
        <v>23560</v>
      </c>
      <c r="CK9" s="1564">
        <v>1</v>
      </c>
      <c r="CL9" s="1447">
        <v>1</v>
      </c>
      <c r="CM9" s="1488">
        <v>0.33766233766233766</v>
      </c>
      <c r="CN9" s="1488">
        <v>0.2864194964020027</v>
      </c>
      <c r="CO9" s="1446">
        <v>284</v>
      </c>
      <c r="CP9" s="1446">
        <v>32936</v>
      </c>
      <c r="CQ9" s="1488">
        <v>-0.26760563380281688</v>
      </c>
      <c r="CR9" s="1501">
        <v>-0.28467330580519795</v>
      </c>
      <c r="CS9" s="1446">
        <v>170</v>
      </c>
      <c r="CT9" s="1446">
        <v>19680</v>
      </c>
      <c r="CU9" s="1511">
        <v>0.22352941176470589</v>
      </c>
      <c r="CV9" s="1492">
        <v>0.19715447154471544</v>
      </c>
      <c r="CW9" s="1454">
        <v>295</v>
      </c>
      <c r="CX9" s="1551">
        <v>36532.13293817838</v>
      </c>
      <c r="CY9" s="1461">
        <v>121</v>
      </c>
      <c r="CZ9" s="1569">
        <v>13520</v>
      </c>
      <c r="DA9" s="1564">
        <v>1</v>
      </c>
      <c r="DB9" s="1447">
        <v>1</v>
      </c>
      <c r="DC9" s="1488">
        <v>0.4101694915254237</v>
      </c>
      <c r="DD9" s="1488">
        <v>0.37008515278533732</v>
      </c>
      <c r="DE9" s="1446">
        <v>264</v>
      </c>
      <c r="DF9" s="1446">
        <v>32614</v>
      </c>
      <c r="DG9" s="1488">
        <v>-0.54166666666666663</v>
      </c>
      <c r="DH9" s="1501">
        <v>-0.58545409946648674</v>
      </c>
      <c r="DI9" s="1446">
        <v>85</v>
      </c>
      <c r="DJ9" s="1446">
        <v>10480</v>
      </c>
      <c r="DK9" s="1511">
        <v>0.42352941176470588</v>
      </c>
      <c r="DL9" s="1492">
        <v>0.29007633587786258</v>
      </c>
      <c r="DM9" s="1454">
        <v>459</v>
      </c>
      <c r="DN9" s="1551">
        <v>53915.95854648418</v>
      </c>
      <c r="DO9" s="1461">
        <v>29</v>
      </c>
      <c r="DP9" s="1569">
        <v>3500</v>
      </c>
      <c r="DQ9" s="1564">
        <v>1</v>
      </c>
      <c r="DR9" s="1447">
        <v>1</v>
      </c>
      <c r="DS9" s="1488">
        <v>6.3180827886710242E-2</v>
      </c>
      <c r="DT9" s="1488">
        <v>6.491584485106465E-2</v>
      </c>
      <c r="DU9" s="1446">
        <v>235</v>
      </c>
      <c r="DV9" s="1446">
        <v>27951</v>
      </c>
      <c r="DW9" s="1488">
        <v>-0.87659574468085111</v>
      </c>
      <c r="DX9" s="1501">
        <v>-0.87478086651640374</v>
      </c>
      <c r="DY9" s="1446"/>
      <c r="DZ9" s="1446"/>
      <c r="EA9" s="1511" t="s">
        <v>333</v>
      </c>
      <c r="EB9" s="1492" t="s">
        <v>333</v>
      </c>
      <c r="EC9" s="1454">
        <v>496</v>
      </c>
      <c r="ED9" s="1551">
        <v>60001.301323265681</v>
      </c>
      <c r="EE9" s="1461">
        <v>0</v>
      </c>
      <c r="EF9" s="1569">
        <v>0</v>
      </c>
      <c r="EG9" s="1564">
        <v>1</v>
      </c>
      <c r="EH9" s="1447">
        <v>1</v>
      </c>
      <c r="EI9" s="1488">
        <v>0</v>
      </c>
      <c r="EJ9" s="1488">
        <v>0</v>
      </c>
      <c r="EK9" s="1446">
        <v>304</v>
      </c>
      <c r="EL9" s="1446">
        <v>32480</v>
      </c>
      <c r="EM9" s="1488">
        <v>-1</v>
      </c>
      <c r="EN9" s="1501">
        <v>-1</v>
      </c>
      <c r="EO9" s="1446"/>
      <c r="EP9" s="1446"/>
      <c r="EQ9" s="1511" t="s">
        <v>333</v>
      </c>
      <c r="ER9" s="1492" t="s">
        <v>333</v>
      </c>
      <c r="ES9" s="1454">
        <v>523</v>
      </c>
      <c r="ET9" s="1551">
        <v>64463.811669655493</v>
      </c>
      <c r="EU9" s="1461">
        <v>0</v>
      </c>
      <c r="EV9" s="1569">
        <v>0</v>
      </c>
      <c r="EW9" s="1564">
        <v>1</v>
      </c>
      <c r="EX9" s="1447">
        <v>1</v>
      </c>
      <c r="EY9" s="1488">
        <v>0</v>
      </c>
      <c r="EZ9" s="1488">
        <v>0</v>
      </c>
      <c r="FA9" s="1446">
        <v>267</v>
      </c>
      <c r="FB9" s="1446">
        <v>30490</v>
      </c>
      <c r="FC9" s="1488">
        <v>-1</v>
      </c>
      <c r="FD9" s="1501">
        <v>-1</v>
      </c>
      <c r="FE9" s="1446"/>
      <c r="FF9" s="1446"/>
      <c r="FG9" s="1511" t="s">
        <v>333</v>
      </c>
      <c r="FH9" s="1492" t="s">
        <v>333</v>
      </c>
      <c r="FI9" s="1454">
        <v>636</v>
      </c>
      <c r="FJ9" s="1551">
        <v>72628.164515337427</v>
      </c>
      <c r="FK9" s="1461">
        <v>0</v>
      </c>
      <c r="FL9" s="1569">
        <v>0</v>
      </c>
      <c r="FM9" s="1564">
        <v>1</v>
      </c>
      <c r="FN9" s="1447">
        <v>1</v>
      </c>
      <c r="FO9" s="1488">
        <v>0</v>
      </c>
      <c r="FP9" s="1488">
        <v>0</v>
      </c>
      <c r="FQ9" s="1446">
        <v>356</v>
      </c>
      <c r="FR9" s="1446">
        <v>37030</v>
      </c>
      <c r="FS9" s="1488">
        <v>-1</v>
      </c>
      <c r="FT9" s="1501">
        <v>-1</v>
      </c>
      <c r="FU9" s="1446"/>
      <c r="FV9" s="1446"/>
      <c r="FW9" s="1511" t="s">
        <v>333</v>
      </c>
      <c r="FX9" s="1492" t="s">
        <v>333</v>
      </c>
      <c r="FY9" s="1454">
        <v>849</v>
      </c>
      <c r="FZ9" s="1551">
        <v>104498.13968098159</v>
      </c>
      <c r="GA9" s="1461">
        <v>0</v>
      </c>
      <c r="GB9" s="1569">
        <v>0</v>
      </c>
      <c r="GC9" s="1564">
        <v>1</v>
      </c>
      <c r="GD9" s="1447">
        <v>1</v>
      </c>
      <c r="GE9" s="1488">
        <v>0</v>
      </c>
      <c r="GF9" s="1488">
        <v>0</v>
      </c>
      <c r="GG9" s="1446">
        <v>406</v>
      </c>
      <c r="GH9" s="1446">
        <v>47005</v>
      </c>
      <c r="GI9" s="1488">
        <v>-1</v>
      </c>
      <c r="GJ9" s="1501">
        <v>-1</v>
      </c>
      <c r="GK9" s="1446"/>
      <c r="GL9" s="1446"/>
      <c r="GM9" s="1511" t="s">
        <v>333</v>
      </c>
      <c r="GN9" s="1492" t="s">
        <v>333</v>
      </c>
      <c r="GO9" s="1454">
        <v>1378</v>
      </c>
      <c r="GP9" s="1551">
        <v>166660.98688060403</v>
      </c>
      <c r="GQ9" s="1461">
        <v>0</v>
      </c>
      <c r="GR9" s="1569">
        <v>0</v>
      </c>
      <c r="GS9" s="1564">
        <v>1</v>
      </c>
      <c r="GT9" s="1447">
        <v>1</v>
      </c>
      <c r="GU9" s="1488">
        <v>0</v>
      </c>
      <c r="GV9" s="1488">
        <v>0</v>
      </c>
      <c r="GW9" s="1446">
        <v>913</v>
      </c>
      <c r="GX9" s="1446">
        <v>100349</v>
      </c>
      <c r="GY9" s="1488">
        <v>-1</v>
      </c>
      <c r="GZ9" s="1501">
        <v>-1</v>
      </c>
      <c r="HA9" s="1446"/>
      <c r="HB9" s="1446"/>
      <c r="HC9" s="1511" t="s">
        <v>333</v>
      </c>
      <c r="HD9" s="1492" t="s">
        <v>333</v>
      </c>
    </row>
    <row r="10" spans="2:212" s="73" customFormat="1" ht="20" customHeight="1" thickBot="1">
      <c r="B10" s="74" t="s">
        <v>102</v>
      </c>
      <c r="C10" s="75"/>
      <c r="D10" s="75"/>
      <c r="E10" s="76">
        <f t="shared" si="0"/>
        <v>5859.04</v>
      </c>
      <c r="F10" s="77">
        <f t="shared" si="0"/>
        <v>737724.02567973384</v>
      </c>
      <c r="G10" s="77">
        <f t="shared" si="0"/>
        <v>1395</v>
      </c>
      <c r="H10" s="77">
        <f t="shared" si="0"/>
        <v>165420.20000000001</v>
      </c>
      <c r="I10" s="78">
        <f>G10/G9</f>
        <v>0.53244274809160308</v>
      </c>
      <c r="J10" s="78">
        <f t="shared" ref="J10:J57" si="18">IFERROR(H10/$H$9,"-")</f>
        <v>0.45179592898001636</v>
      </c>
      <c r="K10" s="79">
        <f t="shared" si="3"/>
        <v>0.23809361260547804</v>
      </c>
      <c r="L10" s="79">
        <f t="shared" si="3"/>
        <v>0.22423046321093174</v>
      </c>
      <c r="M10" s="77">
        <f t="shared" si="1"/>
        <v>3265</v>
      </c>
      <c r="N10" s="77">
        <f t="shared" si="1"/>
        <v>384998.94</v>
      </c>
      <c r="O10" s="79">
        <f t="shared" si="4"/>
        <v>-0.57274119448698313</v>
      </c>
      <c r="P10" s="312">
        <f t="shared" si="4"/>
        <v>-0.57033595988601937</v>
      </c>
      <c r="Q10" s="77">
        <f t="shared" si="2"/>
        <v>847</v>
      </c>
      <c r="R10" s="77">
        <f t="shared" si="2"/>
        <v>106330</v>
      </c>
      <c r="S10" s="79">
        <f t="shared" si="5"/>
        <v>0.64698937426210157</v>
      </c>
      <c r="T10" s="80">
        <f t="shared" si="5"/>
        <v>0.55572463086617141</v>
      </c>
      <c r="U10" s="76">
        <f>SUM(U11,U16,U17)</f>
        <v>811.75400000000002</v>
      </c>
      <c r="V10" s="841">
        <f>SUM(V11,V16,V17)</f>
        <v>114865.8716491458</v>
      </c>
      <c r="W10" s="76">
        <f t="shared" ref="W10:X10" si="19">SUM(W11,W16,W17)</f>
        <v>444</v>
      </c>
      <c r="X10" s="842">
        <f t="shared" si="19"/>
        <v>55395.7</v>
      </c>
      <c r="Y10" s="843">
        <f t="shared" ref="Y10:Y54" si="20">IFERROR(W10/$W$9,"-")</f>
        <v>0.57438551099611901</v>
      </c>
      <c r="Z10" s="78">
        <f t="shared" ref="Z10:Z54" si="21">IFERROR(X10/$X$9,"-")</f>
        <v>0.46830139647495533</v>
      </c>
      <c r="AA10" s="79">
        <f t="shared" si="6"/>
        <v>0.54696373531882814</v>
      </c>
      <c r="AB10" s="79">
        <f t="shared" si="6"/>
        <v>0.48226422003921604</v>
      </c>
      <c r="AC10" s="77">
        <f>SUM(AC11,AC16,AC17)</f>
        <v>468</v>
      </c>
      <c r="AD10" s="77">
        <f>SUM(AD11,AD16,AD17)</f>
        <v>73408</v>
      </c>
      <c r="AE10" s="79">
        <f t="shared" si="7"/>
        <v>-5.128205128205128E-2</v>
      </c>
      <c r="AF10" s="312">
        <f t="shared" si="7"/>
        <v>-0.24537243897122935</v>
      </c>
      <c r="AG10" s="77">
        <v>418</v>
      </c>
      <c r="AH10" s="77">
        <v>59810</v>
      </c>
      <c r="AI10" s="313">
        <f t="shared" si="8"/>
        <v>6.2200956937799042E-2</v>
      </c>
      <c r="AJ10" s="82">
        <f t="shared" si="8"/>
        <v>-7.3805383715097858E-2</v>
      </c>
      <c r="AK10" s="81">
        <f>SUM(AK11,AK16,AK17)</f>
        <v>737.37</v>
      </c>
      <c r="AL10" s="841">
        <f>SUM(AL11,AL16,AL17)</f>
        <v>102715.06699185501</v>
      </c>
      <c r="AM10" s="76">
        <f t="shared" ref="AM10:AN10" si="22">SUM(AM11,AM16,AM17)</f>
        <v>464</v>
      </c>
      <c r="AN10" s="842">
        <f t="shared" si="22"/>
        <v>58484.5</v>
      </c>
      <c r="AO10" s="843">
        <f t="shared" ref="AO10:AO54" si="23">IFERROR(AM10/$AM$9,"-")</f>
        <v>0.59793814432989689</v>
      </c>
      <c r="AP10" s="78">
        <f t="shared" ref="AP10:AP54" si="24">IFERROR(AN10/$AN$9,"-")</f>
        <v>0.48104311206339939</v>
      </c>
      <c r="AQ10" s="79">
        <f t="shared" si="9"/>
        <v>0.62926346339015693</v>
      </c>
      <c r="AR10" s="79">
        <f t="shared" si="9"/>
        <v>0.56938579424416513</v>
      </c>
      <c r="AS10" s="77">
        <f>SUM(AS11,AS16,AS17)</f>
        <v>515</v>
      </c>
      <c r="AT10" s="77">
        <f>SUM(AT11,AT16,AT17)</f>
        <v>84514</v>
      </c>
      <c r="AU10" s="79">
        <f t="shared" si="10"/>
        <v>-9.9029126213592236E-2</v>
      </c>
      <c r="AV10" s="312">
        <f t="shared" si="10"/>
        <v>-0.30799039212438178</v>
      </c>
      <c r="AW10" s="77"/>
      <c r="AX10" s="77"/>
      <c r="AY10" s="313" t="str">
        <f t="shared" si="11"/>
        <v>-</v>
      </c>
      <c r="AZ10" s="82" t="str">
        <f t="shared" si="11"/>
        <v>-</v>
      </c>
      <c r="BA10" s="81">
        <f>SUM(BA11,BA16,BA17)</f>
        <v>575.97199999999998</v>
      </c>
      <c r="BB10" s="841">
        <f>SUM(BB11,BB16,BB17)</f>
        <v>68307.643641491275</v>
      </c>
      <c r="BC10" s="76">
        <f t="shared" ref="BC10:BD10" si="25">SUM(BC11,BC16,BC17)</f>
        <v>272</v>
      </c>
      <c r="BD10" s="842">
        <f t="shared" si="25"/>
        <v>29490</v>
      </c>
      <c r="BE10" s="313">
        <f t="shared" ref="BE10:BE55" si="26">IFERROR(BC10/$BC$9,"-")</f>
        <v>0.55967078189300412</v>
      </c>
      <c r="BF10" s="79">
        <f t="shared" ref="BF10:BF55" si="27">IFERROR(BD10/$BD$9,"-")</f>
        <v>0.50836062747802102</v>
      </c>
      <c r="BG10" s="79">
        <f t="shared" si="12"/>
        <v>0.47224517858507015</v>
      </c>
      <c r="BH10" s="79">
        <f t="shared" si="12"/>
        <v>0.43172328055666159</v>
      </c>
      <c r="BI10" s="77">
        <v>335</v>
      </c>
      <c r="BJ10" s="77">
        <v>36849</v>
      </c>
      <c r="BK10" s="79">
        <f t="shared" si="13"/>
        <v>-0.18805970149253731</v>
      </c>
      <c r="BL10" s="312">
        <f t="shared" si="13"/>
        <v>-0.19970691199218432</v>
      </c>
      <c r="BM10" s="77">
        <v>272</v>
      </c>
      <c r="BN10" s="77">
        <v>29490</v>
      </c>
      <c r="BO10" s="313">
        <f t="shared" si="14"/>
        <v>0</v>
      </c>
      <c r="BP10" s="82">
        <f t="shared" si="14"/>
        <v>0</v>
      </c>
      <c r="BQ10" s="1242">
        <f>SUM(BQ11,BQ16,BQ17)</f>
        <v>402.55200000000002</v>
      </c>
      <c r="BR10" s="1243">
        <f>SUM(BR11,BR16,BR17)</f>
        <v>49134.230145874084</v>
      </c>
      <c r="BS10" s="1244">
        <f t="shared" ref="BS10:BT10" si="28">SUM(BS11,BS16,BS17)</f>
        <v>93</v>
      </c>
      <c r="BT10" s="1245">
        <f t="shared" si="28"/>
        <v>10410</v>
      </c>
      <c r="BU10" s="1188">
        <f t="shared" ref="BU10:BU55" si="29">IFERROR(BS10/$BS$9,"-")</f>
        <v>0.40969162995594716</v>
      </c>
      <c r="BV10" s="1155">
        <f>IFERROR(BT10/BT9,"-")</f>
        <v>0.37608381502890176</v>
      </c>
      <c r="BW10" s="1155">
        <f t="shared" si="15"/>
        <v>0.23102605377690336</v>
      </c>
      <c r="BX10" s="1155">
        <f t="shared" si="15"/>
        <v>0.21186858874340483</v>
      </c>
      <c r="BY10" s="1246">
        <f>SUM(BY11,BY16,BY17)</f>
        <v>106</v>
      </c>
      <c r="BZ10" s="1246">
        <f>SUM(BZ11,BZ16,BZ17)</f>
        <v>12332.94</v>
      </c>
      <c r="CA10" s="1155">
        <f t="shared" si="16"/>
        <v>-0.12264150943396226</v>
      </c>
      <c r="CB10" s="1180">
        <f t="shared" si="16"/>
        <v>-0.15591902660679452</v>
      </c>
      <c r="CC10" s="1246">
        <v>101</v>
      </c>
      <c r="CD10" s="1246">
        <v>11190</v>
      </c>
      <c r="CE10" s="1188">
        <f t="shared" si="17"/>
        <v>-7.9207920792079209E-2</v>
      </c>
      <c r="CF10" s="1160">
        <f t="shared" si="17"/>
        <v>-6.9705093833780166E-2</v>
      </c>
      <c r="CG10" s="1456">
        <v>380.97800000000001</v>
      </c>
      <c r="CH10" s="1552">
        <v>50283.685925436526</v>
      </c>
      <c r="CI10" s="1463">
        <v>63</v>
      </c>
      <c r="CJ10" s="1570">
        <v>6400</v>
      </c>
      <c r="CK10" s="1512">
        <v>0.30288461538461536</v>
      </c>
      <c r="CL10" s="1475">
        <v>0.27164685908319186</v>
      </c>
      <c r="CM10" s="1475">
        <v>0.16536387927911847</v>
      </c>
      <c r="CN10" s="1475">
        <v>0.12727786124291443</v>
      </c>
      <c r="CO10" s="1450">
        <v>160</v>
      </c>
      <c r="CP10" s="1450">
        <v>15914</v>
      </c>
      <c r="CQ10" s="1475">
        <v>-0.60624999999999996</v>
      </c>
      <c r="CR10" s="1502">
        <v>-0.59783838129948474</v>
      </c>
      <c r="CS10" s="1450">
        <v>33</v>
      </c>
      <c r="CT10" s="1450">
        <v>3480</v>
      </c>
      <c r="CU10" s="1512">
        <v>0.90909090909090906</v>
      </c>
      <c r="CV10" s="1480">
        <v>0.83908045977011492</v>
      </c>
      <c r="CW10" s="1456">
        <v>172.88200000000001</v>
      </c>
      <c r="CX10" s="1552">
        <v>21016.936079334024</v>
      </c>
      <c r="CY10" s="1463">
        <v>55</v>
      </c>
      <c r="CZ10" s="1570">
        <v>4920</v>
      </c>
      <c r="DA10" s="1512">
        <v>0.45454545454545453</v>
      </c>
      <c r="DB10" s="1475">
        <v>0.36390532544378701</v>
      </c>
      <c r="DC10" s="1475">
        <v>0.31813606968915215</v>
      </c>
      <c r="DD10" s="1475">
        <v>0.23409691980925046</v>
      </c>
      <c r="DE10" s="1450">
        <v>96</v>
      </c>
      <c r="DF10" s="1450">
        <v>12234</v>
      </c>
      <c r="DG10" s="1475">
        <v>-0.42708333333333331</v>
      </c>
      <c r="DH10" s="1502">
        <v>-0.59784207945071111</v>
      </c>
      <c r="DI10" s="1450">
        <v>23</v>
      </c>
      <c r="DJ10" s="1450">
        <v>2360</v>
      </c>
      <c r="DK10" s="1512">
        <v>1.3913043478260869</v>
      </c>
      <c r="DL10" s="1480">
        <v>1.0847457627118644</v>
      </c>
      <c r="DM10" s="1456">
        <v>282.78399999999999</v>
      </c>
      <c r="DN10" s="1552">
        <v>32797.077583826329</v>
      </c>
      <c r="DO10" s="1463">
        <v>4</v>
      </c>
      <c r="DP10" s="1570">
        <v>320</v>
      </c>
      <c r="DQ10" s="1512">
        <v>0.13793103448275862</v>
      </c>
      <c r="DR10" s="1475">
        <v>9.1428571428571428E-2</v>
      </c>
      <c r="DS10" s="1475">
        <v>1.4145071856965034E-2</v>
      </c>
      <c r="DT10" s="1475">
        <v>9.7569668877389854E-3</v>
      </c>
      <c r="DU10" s="1450">
        <v>127</v>
      </c>
      <c r="DV10" s="1450">
        <v>11531</v>
      </c>
      <c r="DW10" s="1475">
        <v>-0.96850393700787396</v>
      </c>
      <c r="DX10" s="1502">
        <v>-0.97224872083947622</v>
      </c>
      <c r="DY10" s="1450"/>
      <c r="DZ10" s="1450"/>
      <c r="EA10" s="1512" t="s">
        <v>333</v>
      </c>
      <c r="EB10" s="1480" t="s">
        <v>333</v>
      </c>
      <c r="EC10" s="1456">
        <v>307.56</v>
      </c>
      <c r="ED10" s="1552">
        <v>36798.798101558845</v>
      </c>
      <c r="EE10" s="1463">
        <v>0</v>
      </c>
      <c r="EF10" s="1570">
        <v>0</v>
      </c>
      <c r="EG10" s="1512" t="s">
        <v>333</v>
      </c>
      <c r="EH10" s="1475" t="s">
        <v>333</v>
      </c>
      <c r="EI10" s="1475">
        <v>0</v>
      </c>
      <c r="EJ10" s="1475">
        <v>0</v>
      </c>
      <c r="EK10" s="1450">
        <v>204</v>
      </c>
      <c r="EL10" s="1450">
        <v>17250</v>
      </c>
      <c r="EM10" s="1475">
        <v>-1</v>
      </c>
      <c r="EN10" s="1502">
        <v>-1</v>
      </c>
      <c r="EO10" s="1450"/>
      <c r="EP10" s="1450"/>
      <c r="EQ10" s="1512" t="s">
        <v>333</v>
      </c>
      <c r="ER10" s="1480" t="s">
        <v>333</v>
      </c>
      <c r="ES10" s="1456">
        <v>339.15600000000001</v>
      </c>
      <c r="ET10" s="1552">
        <v>41534.033858759038</v>
      </c>
      <c r="EU10" s="1463">
        <v>0</v>
      </c>
      <c r="EV10" s="1570">
        <v>0</v>
      </c>
      <c r="EW10" s="1512" t="s">
        <v>333</v>
      </c>
      <c r="EX10" s="1475" t="s">
        <v>333</v>
      </c>
      <c r="EY10" s="1475">
        <v>0</v>
      </c>
      <c r="EZ10" s="1475">
        <v>0</v>
      </c>
      <c r="FA10" s="1450">
        <v>124</v>
      </c>
      <c r="FB10" s="1450">
        <v>9270</v>
      </c>
      <c r="FC10" s="1475">
        <v>-1</v>
      </c>
      <c r="FD10" s="1502">
        <v>-1</v>
      </c>
      <c r="FE10" s="1450"/>
      <c r="FF10" s="1450"/>
      <c r="FG10" s="1512" t="s">
        <v>333</v>
      </c>
      <c r="FH10" s="1480" t="s">
        <v>333</v>
      </c>
      <c r="FI10" s="1456">
        <v>412.48399999999998</v>
      </c>
      <c r="FJ10" s="1552">
        <v>46794.326397231896</v>
      </c>
      <c r="FK10" s="1463">
        <v>0</v>
      </c>
      <c r="FL10" s="1570">
        <v>0</v>
      </c>
      <c r="FM10" s="1512" t="s">
        <v>333</v>
      </c>
      <c r="FN10" s="1475" t="s">
        <v>333</v>
      </c>
      <c r="FO10" s="1475">
        <v>0</v>
      </c>
      <c r="FP10" s="1475">
        <v>0</v>
      </c>
      <c r="FQ10" s="1450">
        <v>263</v>
      </c>
      <c r="FR10" s="1450">
        <v>27002</v>
      </c>
      <c r="FS10" s="1475">
        <v>-1</v>
      </c>
      <c r="FT10" s="1502">
        <v>-1</v>
      </c>
      <c r="FU10" s="1450"/>
      <c r="FV10" s="1450"/>
      <c r="FW10" s="1512" t="s">
        <v>333</v>
      </c>
      <c r="FX10" s="1480" t="s">
        <v>333</v>
      </c>
      <c r="FY10" s="1456">
        <v>545.34199999999998</v>
      </c>
      <c r="FZ10" s="1552">
        <v>66596.664418689572</v>
      </c>
      <c r="GA10" s="1463">
        <v>0</v>
      </c>
      <c r="GB10" s="1570">
        <v>0</v>
      </c>
      <c r="GC10" s="1512" t="s">
        <v>333</v>
      </c>
      <c r="GD10" s="1475" t="s">
        <v>333</v>
      </c>
      <c r="GE10" s="1475">
        <v>0</v>
      </c>
      <c r="GF10" s="1475">
        <v>0</v>
      </c>
      <c r="GG10" s="1450">
        <v>186</v>
      </c>
      <c r="GH10" s="1450">
        <v>22045</v>
      </c>
      <c r="GI10" s="1475">
        <v>-1</v>
      </c>
      <c r="GJ10" s="1502">
        <v>-1</v>
      </c>
      <c r="GK10" s="1450"/>
      <c r="GL10" s="1450"/>
      <c r="GM10" s="1512" t="s">
        <v>333</v>
      </c>
      <c r="GN10" s="1480" t="s">
        <v>333</v>
      </c>
      <c r="GO10" s="1456">
        <v>890.20600000000002</v>
      </c>
      <c r="GP10" s="1552">
        <v>106879.69088653137</v>
      </c>
      <c r="GQ10" s="1463">
        <v>0</v>
      </c>
      <c r="GR10" s="1570">
        <v>0</v>
      </c>
      <c r="GS10" s="1512" t="s">
        <v>333</v>
      </c>
      <c r="GT10" s="1475" t="s">
        <v>333</v>
      </c>
      <c r="GU10" s="1475">
        <v>0</v>
      </c>
      <c r="GV10" s="1475">
        <v>0</v>
      </c>
      <c r="GW10" s="1450">
        <v>681</v>
      </c>
      <c r="GX10" s="1450">
        <v>62649</v>
      </c>
      <c r="GY10" s="1475">
        <v>-1</v>
      </c>
      <c r="GZ10" s="1502">
        <v>-1</v>
      </c>
      <c r="HA10" s="1450"/>
      <c r="HB10" s="1450"/>
      <c r="HC10" s="1512" t="s">
        <v>333</v>
      </c>
      <c r="HD10" s="1480" t="s">
        <v>333</v>
      </c>
    </row>
    <row r="11" spans="2:212" s="353" customFormat="1" ht="20" customHeight="1">
      <c r="B11" s="346" t="s">
        <v>124</v>
      </c>
      <c r="C11" s="347"/>
      <c r="D11" s="347"/>
      <c r="E11" s="354">
        <f t="shared" si="0"/>
        <v>577</v>
      </c>
      <c r="F11" s="355">
        <f t="shared" si="0"/>
        <v>58347.03</v>
      </c>
      <c r="G11" s="355">
        <f t="shared" si="0"/>
        <v>407</v>
      </c>
      <c r="H11" s="355">
        <f t="shared" si="0"/>
        <v>50660</v>
      </c>
      <c r="I11" s="356">
        <f t="shared" ref="I11:I30" si="30">IFERROR(G11/$G$9,"-")</f>
        <v>0.15534351145038167</v>
      </c>
      <c r="J11" s="356">
        <f t="shared" si="18"/>
        <v>0.13836267736423744</v>
      </c>
      <c r="K11" s="357">
        <f t="shared" si="3"/>
        <v>0.70537261698440212</v>
      </c>
      <c r="L11" s="357">
        <f t="shared" si="3"/>
        <v>0.86825327698770616</v>
      </c>
      <c r="M11" s="355">
        <f t="shared" si="1"/>
        <v>345</v>
      </c>
      <c r="N11" s="355">
        <f t="shared" si="1"/>
        <v>33110</v>
      </c>
      <c r="O11" s="357">
        <f t="shared" si="4"/>
        <v>0.17971014492753623</v>
      </c>
      <c r="P11" s="358">
        <f t="shared" si="4"/>
        <v>0.53005134400483234</v>
      </c>
      <c r="Q11" s="355">
        <f t="shared" si="2"/>
        <v>215</v>
      </c>
      <c r="R11" s="355">
        <f t="shared" si="2"/>
        <v>21560</v>
      </c>
      <c r="S11" s="357">
        <f t="shared" si="5"/>
        <v>0.89302325581395348</v>
      </c>
      <c r="T11" s="359">
        <f t="shared" si="5"/>
        <v>1.3497217068645639</v>
      </c>
      <c r="U11" s="360">
        <f>SUM(U12:U14)</f>
        <v>78</v>
      </c>
      <c r="V11" s="846">
        <f>SUM(V12:V14)</f>
        <v>8859.0059886739018</v>
      </c>
      <c r="W11" s="354">
        <f>SUM(W12:W15)</f>
        <v>95</v>
      </c>
      <c r="X11" s="847">
        <f>SUM(X12:X15)</f>
        <v>14865</v>
      </c>
      <c r="Y11" s="848">
        <f t="shared" si="20"/>
        <v>0.12289780077619664</v>
      </c>
      <c r="Z11" s="356">
        <f t="shared" si="21"/>
        <v>0.1256649931059669</v>
      </c>
      <c r="AA11" s="357">
        <f t="shared" si="6"/>
        <v>1.2179487179487178</v>
      </c>
      <c r="AB11" s="357">
        <f t="shared" si="6"/>
        <v>1.6779534881232347</v>
      </c>
      <c r="AC11" s="355">
        <f>SUM(AC12:AC14)</f>
        <v>0</v>
      </c>
      <c r="AD11" s="355">
        <f>SUM(AD12:AD14)</f>
        <v>0</v>
      </c>
      <c r="AE11" s="357" t="str">
        <f t="shared" si="7"/>
        <v>-</v>
      </c>
      <c r="AF11" s="361" t="str">
        <f t="shared" si="7"/>
        <v>-</v>
      </c>
      <c r="AG11" s="355">
        <v>90</v>
      </c>
      <c r="AH11" s="355">
        <v>11560</v>
      </c>
      <c r="AI11" s="362">
        <f t="shared" si="8"/>
        <v>5.5555555555555552E-2</v>
      </c>
      <c r="AJ11" s="363">
        <f t="shared" si="8"/>
        <v>0.28589965397923878</v>
      </c>
      <c r="AK11" s="360">
        <f>SUM(AK12:AK14)</f>
        <v>71</v>
      </c>
      <c r="AL11" s="846">
        <f>SUM(AL12:AL14)</f>
        <v>7995.8794170835299</v>
      </c>
      <c r="AM11" s="354">
        <f>SUM(AM12:AM15)</f>
        <v>147</v>
      </c>
      <c r="AN11" s="847">
        <f>SUM(AN12:AN15)</f>
        <v>22595</v>
      </c>
      <c r="AO11" s="848">
        <f t="shared" si="23"/>
        <v>0.18943298969072164</v>
      </c>
      <c r="AP11" s="356">
        <f t="shared" si="24"/>
        <v>0.18584700419893321</v>
      </c>
      <c r="AQ11" s="357">
        <f t="shared" si="9"/>
        <v>2.0704225352112675</v>
      </c>
      <c r="AR11" s="357">
        <f t="shared" si="9"/>
        <v>2.8258305086148297</v>
      </c>
      <c r="AS11" s="355">
        <f>SUM(AS12:AS14)</f>
        <v>0</v>
      </c>
      <c r="AT11" s="355">
        <f>SUM(AT12:AT14)</f>
        <v>0</v>
      </c>
      <c r="AU11" s="357" t="str">
        <f t="shared" si="10"/>
        <v>-</v>
      </c>
      <c r="AV11" s="361" t="str">
        <f t="shared" si="10"/>
        <v>-</v>
      </c>
      <c r="AW11" s="355"/>
      <c r="AX11" s="355"/>
      <c r="AY11" s="362" t="str">
        <f t="shared" si="11"/>
        <v>-</v>
      </c>
      <c r="AZ11" s="363" t="str">
        <f t="shared" si="11"/>
        <v>-</v>
      </c>
      <c r="BA11" s="360">
        <f>SUM(BA12:BA14)</f>
        <v>56</v>
      </c>
      <c r="BB11" s="846">
        <f>SUM(BB12:BB14)</f>
        <v>5317.4251628126476</v>
      </c>
      <c r="BC11" s="354">
        <f>SUM(BC12:BC15)</f>
        <v>86</v>
      </c>
      <c r="BD11" s="847">
        <f>SUM(BD12:BD15)</f>
        <v>6880</v>
      </c>
      <c r="BE11" s="362">
        <f t="shared" si="26"/>
        <v>0.17695473251028807</v>
      </c>
      <c r="BF11" s="357">
        <f t="shared" si="27"/>
        <v>0.11860024133770039</v>
      </c>
      <c r="BG11" s="357">
        <f t="shared" si="12"/>
        <v>1.5357142857142858</v>
      </c>
      <c r="BH11" s="357">
        <f t="shared" si="12"/>
        <v>1.2938593001957417</v>
      </c>
      <c r="BI11" s="355">
        <v>0</v>
      </c>
      <c r="BJ11" s="355">
        <v>0</v>
      </c>
      <c r="BK11" s="357" t="str">
        <f t="shared" si="13"/>
        <v>-</v>
      </c>
      <c r="BL11" s="361" t="str">
        <f t="shared" si="13"/>
        <v>-</v>
      </c>
      <c r="BM11" s="355">
        <v>86</v>
      </c>
      <c r="BN11" s="355">
        <v>6880</v>
      </c>
      <c r="BO11" s="362">
        <f t="shared" si="14"/>
        <v>0</v>
      </c>
      <c r="BP11" s="363">
        <f t="shared" si="14"/>
        <v>0</v>
      </c>
      <c r="BQ11" s="1247">
        <f>SUM(BQ12:BQ14)</f>
        <v>42</v>
      </c>
      <c r="BR11" s="1248">
        <f>SUM(BR12:BR14)</f>
        <v>4126.8461402548373</v>
      </c>
      <c r="BS11" s="1249">
        <f>SUM(BS12:BS15)</f>
        <v>21</v>
      </c>
      <c r="BT11" s="1250">
        <f>SUM(BT12:BT15)</f>
        <v>1680</v>
      </c>
      <c r="BU11" s="1196">
        <f t="shared" si="29"/>
        <v>9.2511013215859028E-2</v>
      </c>
      <c r="BV11" s="1194">
        <f>IFERROR(BT11/$BT$9,"-")</f>
        <v>6.0693641618497107E-2</v>
      </c>
      <c r="BW11" s="1194">
        <f t="shared" si="15"/>
        <v>0.5</v>
      </c>
      <c r="BX11" s="1194">
        <f t="shared" si="15"/>
        <v>0.40709053424905689</v>
      </c>
      <c r="BY11" s="1251">
        <f>SUM(BY12:BY14)</f>
        <v>0</v>
      </c>
      <c r="BZ11" s="1251">
        <f>SUM(BZ12:BZ14)</f>
        <v>0</v>
      </c>
      <c r="CA11" s="1194" t="str">
        <f t="shared" si="16"/>
        <v>-</v>
      </c>
      <c r="CB11" s="1195" t="str">
        <f t="shared" si="16"/>
        <v>-</v>
      </c>
      <c r="CC11" s="1251">
        <v>25</v>
      </c>
      <c r="CD11" s="1251">
        <v>2000</v>
      </c>
      <c r="CE11" s="1196">
        <f t="shared" si="17"/>
        <v>-0.16</v>
      </c>
      <c r="CF11" s="1197">
        <f t="shared" si="17"/>
        <v>-0.16</v>
      </c>
      <c r="CG11" s="1522">
        <v>39</v>
      </c>
      <c r="CH11" s="1553">
        <v>4112.8485134497405</v>
      </c>
      <c r="CI11" s="1518">
        <v>13</v>
      </c>
      <c r="CJ11" s="1571">
        <v>1040</v>
      </c>
      <c r="CK11" s="1523">
        <v>6.25E-2</v>
      </c>
      <c r="CL11" s="1520">
        <v>4.4142614601018676E-2</v>
      </c>
      <c r="CM11" s="1520">
        <v>0.33333333333333331</v>
      </c>
      <c r="CN11" s="1520">
        <v>0.25286610887782918</v>
      </c>
      <c r="CO11" s="1519">
        <v>18</v>
      </c>
      <c r="CP11" s="1519">
        <v>1790</v>
      </c>
      <c r="CQ11" s="1520">
        <v>-0.27777777777777779</v>
      </c>
      <c r="CR11" s="1521">
        <v>-0.41899441340782123</v>
      </c>
      <c r="CS11" s="1519">
        <v>5</v>
      </c>
      <c r="CT11" s="1519">
        <v>400</v>
      </c>
      <c r="CU11" s="1523">
        <v>1.6</v>
      </c>
      <c r="CV11" s="1524">
        <v>1.6</v>
      </c>
      <c r="CW11" s="1522">
        <v>19</v>
      </c>
      <c r="CX11" s="1553">
        <v>1826.6066469089192</v>
      </c>
      <c r="CY11" s="1518">
        <v>41</v>
      </c>
      <c r="CZ11" s="1571">
        <v>3280</v>
      </c>
      <c r="DA11" s="1523">
        <v>0.33884297520661155</v>
      </c>
      <c r="DB11" s="1520">
        <v>0.24260355029585798</v>
      </c>
      <c r="DC11" s="1520">
        <v>2.1578947368421053</v>
      </c>
      <c r="DD11" s="1520">
        <v>1.7956794395501572</v>
      </c>
      <c r="DE11" s="1519">
        <v>5</v>
      </c>
      <c r="DF11" s="1519">
        <v>450</v>
      </c>
      <c r="DG11" s="1520">
        <v>7.2</v>
      </c>
      <c r="DH11" s="1521">
        <v>6.2888888888888888</v>
      </c>
      <c r="DI11" s="1519">
        <v>9</v>
      </c>
      <c r="DJ11" s="1519">
        <v>720</v>
      </c>
      <c r="DK11" s="1523">
        <v>3.5555555555555554</v>
      </c>
      <c r="DL11" s="1524">
        <v>3.5555555555555554</v>
      </c>
      <c r="DM11" s="1522">
        <v>29</v>
      </c>
      <c r="DN11" s="1553">
        <v>2695.7979273242095</v>
      </c>
      <c r="DO11" s="1518">
        <v>4</v>
      </c>
      <c r="DP11" s="1571">
        <v>320</v>
      </c>
      <c r="DQ11" s="1523">
        <v>0.13793103448275862</v>
      </c>
      <c r="DR11" s="1520">
        <v>9.1428571428571428E-2</v>
      </c>
      <c r="DS11" s="1520">
        <v>0.13793103448275862</v>
      </c>
      <c r="DT11" s="1520">
        <v>0.11870325915623248</v>
      </c>
      <c r="DU11" s="1519">
        <v>28</v>
      </c>
      <c r="DV11" s="1519">
        <v>2670</v>
      </c>
      <c r="DW11" s="1520">
        <v>-0.8571428571428571</v>
      </c>
      <c r="DX11" s="1521">
        <v>-0.88014981273408244</v>
      </c>
      <c r="DY11" s="1519"/>
      <c r="DZ11" s="1519"/>
      <c r="EA11" s="1523" t="s">
        <v>333</v>
      </c>
      <c r="EB11" s="1524" t="s">
        <v>333</v>
      </c>
      <c r="EC11" s="1522">
        <v>31</v>
      </c>
      <c r="ED11" s="1553">
        <v>3000.0650661632844</v>
      </c>
      <c r="EE11" s="1518">
        <v>0</v>
      </c>
      <c r="EF11" s="1571">
        <v>0</v>
      </c>
      <c r="EG11" s="1523" t="s">
        <v>333</v>
      </c>
      <c r="EH11" s="1520" t="s">
        <v>333</v>
      </c>
      <c r="EI11" s="1520">
        <v>0</v>
      </c>
      <c r="EJ11" s="1520">
        <v>0</v>
      </c>
      <c r="EK11" s="1519">
        <v>56</v>
      </c>
      <c r="EL11" s="1519">
        <v>5040</v>
      </c>
      <c r="EM11" s="1520">
        <v>-1</v>
      </c>
      <c r="EN11" s="1521">
        <v>-1</v>
      </c>
      <c r="EO11" s="1519"/>
      <c r="EP11" s="1519"/>
      <c r="EQ11" s="1523" t="s">
        <v>333</v>
      </c>
      <c r="ER11" s="1524" t="s">
        <v>333</v>
      </c>
      <c r="ES11" s="1522">
        <v>33</v>
      </c>
      <c r="ET11" s="1553">
        <v>3223.1905834827749</v>
      </c>
      <c r="EU11" s="1518">
        <v>0</v>
      </c>
      <c r="EV11" s="1571">
        <v>0</v>
      </c>
      <c r="EW11" s="1523" t="s">
        <v>333</v>
      </c>
      <c r="EX11" s="1520" t="s">
        <v>333</v>
      </c>
      <c r="EY11" s="1520">
        <v>0</v>
      </c>
      <c r="EZ11" s="1520">
        <v>0</v>
      </c>
      <c r="FA11" s="1519">
        <v>24</v>
      </c>
      <c r="FB11" s="1519">
        <v>2230</v>
      </c>
      <c r="FC11" s="1520">
        <v>-1</v>
      </c>
      <c r="FD11" s="1521">
        <v>-1</v>
      </c>
      <c r="FE11" s="1519"/>
      <c r="FF11" s="1519"/>
      <c r="FG11" s="1523" t="s">
        <v>333</v>
      </c>
      <c r="FH11" s="1524" t="s">
        <v>333</v>
      </c>
      <c r="FI11" s="1522">
        <v>40</v>
      </c>
      <c r="FJ11" s="1553">
        <v>3631.4082257668711</v>
      </c>
      <c r="FK11" s="1518">
        <v>0</v>
      </c>
      <c r="FL11" s="1571">
        <v>0</v>
      </c>
      <c r="FM11" s="1523" t="s">
        <v>333</v>
      </c>
      <c r="FN11" s="1520" t="s">
        <v>333</v>
      </c>
      <c r="FO11" s="1520">
        <v>0</v>
      </c>
      <c r="FP11" s="1520">
        <v>0</v>
      </c>
      <c r="FQ11" s="1519">
        <v>65</v>
      </c>
      <c r="FR11" s="1519">
        <v>6270</v>
      </c>
      <c r="FS11" s="1520">
        <v>-1</v>
      </c>
      <c r="FT11" s="1521">
        <v>-1</v>
      </c>
      <c r="FU11" s="1519"/>
      <c r="FV11" s="1519"/>
      <c r="FW11" s="1523" t="s">
        <v>333</v>
      </c>
      <c r="FX11" s="1524" t="s">
        <v>333</v>
      </c>
      <c r="FY11" s="1522">
        <v>53</v>
      </c>
      <c r="FZ11" s="1553">
        <v>5224.9069840490802</v>
      </c>
      <c r="GA11" s="1518">
        <v>0</v>
      </c>
      <c r="GB11" s="1571">
        <v>0</v>
      </c>
      <c r="GC11" s="1523" t="s">
        <v>333</v>
      </c>
      <c r="GD11" s="1520" t="s">
        <v>333</v>
      </c>
      <c r="GE11" s="1520">
        <v>0</v>
      </c>
      <c r="GF11" s="1520">
        <v>0</v>
      </c>
      <c r="GG11" s="1519">
        <v>20</v>
      </c>
      <c r="GH11" s="1519">
        <v>2000</v>
      </c>
      <c r="GI11" s="1520">
        <v>-1</v>
      </c>
      <c r="GJ11" s="1521">
        <v>-1</v>
      </c>
      <c r="GK11" s="1519"/>
      <c r="GL11" s="1519"/>
      <c r="GM11" s="1523" t="s">
        <v>333</v>
      </c>
      <c r="GN11" s="1524" t="s">
        <v>333</v>
      </c>
      <c r="GO11" s="1522">
        <v>86</v>
      </c>
      <c r="GP11" s="1553">
        <v>8333.0493440302016</v>
      </c>
      <c r="GQ11" s="1518">
        <v>0</v>
      </c>
      <c r="GR11" s="1571">
        <v>0</v>
      </c>
      <c r="GS11" s="1523" t="s">
        <v>333</v>
      </c>
      <c r="GT11" s="1520" t="s">
        <v>333</v>
      </c>
      <c r="GU11" s="1520">
        <v>0</v>
      </c>
      <c r="GV11" s="1520">
        <v>0</v>
      </c>
      <c r="GW11" s="1519">
        <v>129</v>
      </c>
      <c r="GX11" s="1519">
        <v>12660</v>
      </c>
      <c r="GY11" s="1520">
        <v>-1</v>
      </c>
      <c r="GZ11" s="1521">
        <v>-1</v>
      </c>
      <c r="HA11" s="1519"/>
      <c r="HB11" s="1519"/>
      <c r="HC11" s="1523" t="s">
        <v>333</v>
      </c>
      <c r="HD11" s="1524" t="s">
        <v>333</v>
      </c>
    </row>
    <row r="12" spans="2:212" s="83" customFormat="1" ht="20" customHeight="1">
      <c r="B12" s="98"/>
      <c r="C12" s="98" t="s">
        <v>125</v>
      </c>
      <c r="D12" s="98"/>
      <c r="E12" s="85">
        <f t="shared" si="0"/>
        <v>577</v>
      </c>
      <c r="F12" s="86">
        <f t="shared" si="0"/>
        <v>58347.03</v>
      </c>
      <c r="G12" s="86">
        <f t="shared" si="0"/>
        <v>344</v>
      </c>
      <c r="H12" s="86">
        <f t="shared" si="0"/>
        <v>43170</v>
      </c>
      <c r="I12" s="87">
        <f t="shared" si="30"/>
        <v>0.13129770992366413</v>
      </c>
      <c r="J12" s="96">
        <f t="shared" si="18"/>
        <v>0.11790597674327141</v>
      </c>
      <c r="K12" s="89">
        <f t="shared" si="3"/>
        <v>0.59618717504332752</v>
      </c>
      <c r="L12" s="89">
        <f t="shared" si="3"/>
        <v>0.73988341823054238</v>
      </c>
      <c r="M12" s="86">
        <f t="shared" si="1"/>
        <v>345</v>
      </c>
      <c r="N12" s="86">
        <f t="shared" si="1"/>
        <v>33110</v>
      </c>
      <c r="O12" s="89">
        <f t="shared" si="4"/>
        <v>-2.8985507246376812E-3</v>
      </c>
      <c r="P12" s="314">
        <f t="shared" si="4"/>
        <v>0.3038356991845364</v>
      </c>
      <c r="Q12" s="86">
        <f t="shared" si="2"/>
        <v>176</v>
      </c>
      <c r="R12" s="86">
        <f t="shared" si="2"/>
        <v>16920</v>
      </c>
      <c r="S12" s="89">
        <f t="shared" si="5"/>
        <v>0.95454545454545459</v>
      </c>
      <c r="T12" s="90">
        <f t="shared" si="5"/>
        <v>1.551418439716312</v>
      </c>
      <c r="U12" s="91">
        <v>78</v>
      </c>
      <c r="V12" s="849">
        <v>8859.0059886739018</v>
      </c>
      <c r="W12" s="85">
        <v>66</v>
      </c>
      <c r="X12" s="850">
        <v>10515</v>
      </c>
      <c r="Y12" s="851">
        <f t="shared" si="20"/>
        <v>8.538163001293661E-2</v>
      </c>
      <c r="Z12" s="96">
        <f t="shared" si="21"/>
        <v>8.88911807944327E-2</v>
      </c>
      <c r="AA12" s="89">
        <f t="shared" si="6"/>
        <v>0.84615384615384615</v>
      </c>
      <c r="AB12" s="89">
        <f t="shared" si="6"/>
        <v>1.1869277448782922</v>
      </c>
      <c r="AC12" s="86"/>
      <c r="AD12" s="86"/>
      <c r="AE12" s="89" t="str">
        <f t="shared" si="7"/>
        <v>-</v>
      </c>
      <c r="AF12" s="314" t="str">
        <f t="shared" si="7"/>
        <v>-</v>
      </c>
      <c r="AG12" s="86">
        <v>71</v>
      </c>
      <c r="AH12" s="86">
        <v>8520</v>
      </c>
      <c r="AI12" s="315">
        <f t="shared" si="8"/>
        <v>-7.0422535211267609E-2</v>
      </c>
      <c r="AJ12" s="92">
        <f t="shared" si="8"/>
        <v>0.23415492957746478</v>
      </c>
      <c r="AK12" s="91">
        <v>71</v>
      </c>
      <c r="AL12" s="849">
        <v>7995.8794170835299</v>
      </c>
      <c r="AM12" s="85">
        <v>141</v>
      </c>
      <c r="AN12" s="850">
        <v>21695</v>
      </c>
      <c r="AO12" s="851">
        <f t="shared" si="23"/>
        <v>0.18170103092783504</v>
      </c>
      <c r="AP12" s="96">
        <f t="shared" si="24"/>
        <v>0.1784443795572408</v>
      </c>
      <c r="AQ12" s="89">
        <f t="shared" si="9"/>
        <v>1.9859154929577465</v>
      </c>
      <c r="AR12" s="89">
        <f t="shared" si="9"/>
        <v>2.7132725330559295</v>
      </c>
      <c r="AS12" s="86"/>
      <c r="AT12" s="86"/>
      <c r="AU12" s="89" t="str">
        <f t="shared" si="10"/>
        <v>-</v>
      </c>
      <c r="AV12" s="314" t="str">
        <f t="shared" si="10"/>
        <v>-</v>
      </c>
      <c r="AW12" s="86"/>
      <c r="AX12" s="86"/>
      <c r="AY12" s="315" t="str">
        <f t="shared" si="11"/>
        <v>-</v>
      </c>
      <c r="AZ12" s="92" t="str">
        <f t="shared" si="11"/>
        <v>-</v>
      </c>
      <c r="BA12" s="91">
        <v>56</v>
      </c>
      <c r="BB12" s="849">
        <v>5317.4251628126476</v>
      </c>
      <c r="BC12" s="85">
        <v>76</v>
      </c>
      <c r="BD12" s="850">
        <f>BC12*80</f>
        <v>6080</v>
      </c>
      <c r="BE12" s="315">
        <f t="shared" si="26"/>
        <v>0.15637860082304528</v>
      </c>
      <c r="BF12" s="97">
        <f t="shared" si="27"/>
        <v>0.10480951560075849</v>
      </c>
      <c r="BG12" s="89">
        <f t="shared" si="12"/>
        <v>1.3571428571428572</v>
      </c>
      <c r="BH12" s="89">
        <f t="shared" si="12"/>
        <v>1.1434105443590274</v>
      </c>
      <c r="BI12" s="86"/>
      <c r="BJ12" s="86"/>
      <c r="BK12" s="89" t="str">
        <f t="shared" si="13"/>
        <v>-</v>
      </c>
      <c r="BL12" s="314" t="str">
        <f t="shared" si="13"/>
        <v>-</v>
      </c>
      <c r="BM12" s="86">
        <v>76</v>
      </c>
      <c r="BN12" s="86">
        <v>6080</v>
      </c>
      <c r="BO12" s="315">
        <f t="shared" si="14"/>
        <v>0</v>
      </c>
      <c r="BP12" s="92">
        <f t="shared" si="14"/>
        <v>0</v>
      </c>
      <c r="BQ12" s="1252">
        <v>42</v>
      </c>
      <c r="BR12" s="1253">
        <v>4126.8461402548373</v>
      </c>
      <c r="BS12" s="1254">
        <v>16</v>
      </c>
      <c r="BT12" s="1255">
        <f>BS12*80</f>
        <v>1280</v>
      </c>
      <c r="BU12" s="1189">
        <f t="shared" si="29"/>
        <v>7.0484581497797363E-2</v>
      </c>
      <c r="BV12" s="1174">
        <f t="shared" ref="BV12:BV33" si="31">IFERROR(BT12/$BT$9,"-")</f>
        <v>4.6242774566473986E-2</v>
      </c>
      <c r="BW12" s="1154">
        <f t="shared" si="15"/>
        <v>0.38095238095238093</v>
      </c>
      <c r="BX12" s="1154">
        <f t="shared" si="15"/>
        <v>0.31016421657070997</v>
      </c>
      <c r="BY12" s="1256"/>
      <c r="BZ12" s="1256"/>
      <c r="CA12" s="1154" t="str">
        <f t="shared" si="16"/>
        <v>-</v>
      </c>
      <c r="CB12" s="1181" t="str">
        <f t="shared" si="16"/>
        <v>-</v>
      </c>
      <c r="CC12" s="1256">
        <v>20</v>
      </c>
      <c r="CD12" s="1256">
        <v>1600</v>
      </c>
      <c r="CE12" s="1189">
        <f t="shared" si="17"/>
        <v>-0.2</v>
      </c>
      <c r="CF12" s="1159">
        <f t="shared" si="17"/>
        <v>-0.2</v>
      </c>
      <c r="CG12" s="1455">
        <v>39</v>
      </c>
      <c r="CH12" s="1554">
        <v>4112.8485134497405</v>
      </c>
      <c r="CI12" s="1462">
        <v>5</v>
      </c>
      <c r="CJ12" s="1572">
        <v>400</v>
      </c>
      <c r="CK12" s="1513">
        <v>2.403846153846154E-2</v>
      </c>
      <c r="CL12" s="1494">
        <v>1.6977928692699491E-2</v>
      </c>
      <c r="CM12" s="1474">
        <v>0.12820512820512819</v>
      </c>
      <c r="CN12" s="1474">
        <v>9.7256195722241992E-2</v>
      </c>
      <c r="CO12" s="1448">
        <v>18</v>
      </c>
      <c r="CP12" s="1448">
        <v>1790</v>
      </c>
      <c r="CQ12" s="1474">
        <v>-0.72222222222222221</v>
      </c>
      <c r="CR12" s="1503">
        <v>-0.77653631284916202</v>
      </c>
      <c r="CS12" s="1448">
        <v>3</v>
      </c>
      <c r="CT12" s="1448">
        <v>240</v>
      </c>
      <c r="CU12" s="1513">
        <v>0.66666666666666663</v>
      </c>
      <c r="CV12" s="1479">
        <v>0.66666666666666663</v>
      </c>
      <c r="CW12" s="1455">
        <v>19</v>
      </c>
      <c r="CX12" s="1554">
        <v>1826.6066469089192</v>
      </c>
      <c r="CY12" s="1462">
        <v>38</v>
      </c>
      <c r="CZ12" s="1572">
        <v>3040</v>
      </c>
      <c r="DA12" s="1513">
        <v>0.31404958677685951</v>
      </c>
      <c r="DB12" s="1494">
        <v>0.22485207100591717</v>
      </c>
      <c r="DC12" s="1474">
        <v>2</v>
      </c>
      <c r="DD12" s="1474">
        <v>1.6642882610464873</v>
      </c>
      <c r="DE12" s="1448">
        <v>5</v>
      </c>
      <c r="DF12" s="1448">
        <v>450</v>
      </c>
      <c r="DG12" s="1474">
        <v>6.6</v>
      </c>
      <c r="DH12" s="1503">
        <v>5.7555555555555555</v>
      </c>
      <c r="DI12" s="1448">
        <v>6</v>
      </c>
      <c r="DJ12" s="1448">
        <v>480</v>
      </c>
      <c r="DK12" s="1513">
        <v>5.333333333333333</v>
      </c>
      <c r="DL12" s="1479">
        <v>5.333333333333333</v>
      </c>
      <c r="DM12" s="1455">
        <v>29</v>
      </c>
      <c r="DN12" s="1554">
        <v>2695.7979273242095</v>
      </c>
      <c r="DO12" s="1462">
        <v>2</v>
      </c>
      <c r="DP12" s="1572">
        <v>160</v>
      </c>
      <c r="DQ12" s="1513">
        <v>6.8965517241379309E-2</v>
      </c>
      <c r="DR12" s="1494">
        <v>4.5714285714285714E-2</v>
      </c>
      <c r="DS12" s="1474">
        <v>6.8965517241379309E-2</v>
      </c>
      <c r="DT12" s="1474">
        <v>5.9351629578116238E-2</v>
      </c>
      <c r="DU12" s="1448">
        <v>28</v>
      </c>
      <c r="DV12" s="1448">
        <v>2670</v>
      </c>
      <c r="DW12" s="1474">
        <v>-0.9285714285714286</v>
      </c>
      <c r="DX12" s="1503">
        <v>-0.94007490636704116</v>
      </c>
      <c r="DY12" s="1448"/>
      <c r="DZ12" s="1448"/>
      <c r="EA12" s="1513" t="s">
        <v>333</v>
      </c>
      <c r="EB12" s="1479" t="s">
        <v>333</v>
      </c>
      <c r="EC12" s="1455">
        <v>31</v>
      </c>
      <c r="ED12" s="1554">
        <v>3000.0650661632844</v>
      </c>
      <c r="EE12" s="1462"/>
      <c r="EF12" s="1572"/>
      <c r="EG12" s="1513" t="s">
        <v>333</v>
      </c>
      <c r="EH12" s="1494" t="s">
        <v>333</v>
      </c>
      <c r="EI12" s="1474">
        <v>0</v>
      </c>
      <c r="EJ12" s="1474">
        <v>0</v>
      </c>
      <c r="EK12" s="1448">
        <v>56</v>
      </c>
      <c r="EL12" s="1448">
        <v>5040</v>
      </c>
      <c r="EM12" s="1474">
        <v>-1</v>
      </c>
      <c r="EN12" s="1503">
        <v>-1</v>
      </c>
      <c r="EO12" s="1448"/>
      <c r="EP12" s="1448"/>
      <c r="EQ12" s="1513" t="s">
        <v>333</v>
      </c>
      <c r="ER12" s="1479" t="s">
        <v>333</v>
      </c>
      <c r="ES12" s="1455">
        <v>33</v>
      </c>
      <c r="ET12" s="1554">
        <v>3223.1905834827749</v>
      </c>
      <c r="EU12" s="1462"/>
      <c r="EV12" s="1572"/>
      <c r="EW12" s="1513" t="s">
        <v>333</v>
      </c>
      <c r="EX12" s="1494" t="s">
        <v>333</v>
      </c>
      <c r="EY12" s="1474">
        <v>0</v>
      </c>
      <c r="EZ12" s="1474">
        <v>0</v>
      </c>
      <c r="FA12" s="1448">
        <v>24</v>
      </c>
      <c r="FB12" s="1448">
        <v>2230</v>
      </c>
      <c r="FC12" s="1474">
        <v>-1</v>
      </c>
      <c r="FD12" s="1503">
        <v>-1</v>
      </c>
      <c r="FE12" s="1448"/>
      <c r="FF12" s="1448"/>
      <c r="FG12" s="1513" t="s">
        <v>333</v>
      </c>
      <c r="FH12" s="1479" t="s">
        <v>333</v>
      </c>
      <c r="FI12" s="1455">
        <v>40</v>
      </c>
      <c r="FJ12" s="1554">
        <v>3631.4082257668711</v>
      </c>
      <c r="FK12" s="1462"/>
      <c r="FL12" s="1572"/>
      <c r="FM12" s="1513" t="s">
        <v>333</v>
      </c>
      <c r="FN12" s="1494" t="s">
        <v>333</v>
      </c>
      <c r="FO12" s="1474">
        <v>0</v>
      </c>
      <c r="FP12" s="1474">
        <v>0</v>
      </c>
      <c r="FQ12" s="1448">
        <v>65</v>
      </c>
      <c r="FR12" s="1448">
        <v>6270</v>
      </c>
      <c r="FS12" s="1474">
        <v>-1</v>
      </c>
      <c r="FT12" s="1503">
        <v>-1</v>
      </c>
      <c r="FU12" s="1448"/>
      <c r="FV12" s="1448"/>
      <c r="FW12" s="1513" t="s">
        <v>333</v>
      </c>
      <c r="FX12" s="1479" t="s">
        <v>333</v>
      </c>
      <c r="FY12" s="1455">
        <v>53</v>
      </c>
      <c r="FZ12" s="1554">
        <v>5224.9069840490802</v>
      </c>
      <c r="GA12" s="1462"/>
      <c r="GB12" s="1572"/>
      <c r="GC12" s="1513" t="s">
        <v>333</v>
      </c>
      <c r="GD12" s="1494" t="s">
        <v>333</v>
      </c>
      <c r="GE12" s="1474">
        <v>0</v>
      </c>
      <c r="GF12" s="1474">
        <v>0</v>
      </c>
      <c r="GG12" s="1448">
        <v>20</v>
      </c>
      <c r="GH12" s="1448">
        <v>2000</v>
      </c>
      <c r="GI12" s="1474">
        <v>-1</v>
      </c>
      <c r="GJ12" s="1503">
        <v>-1</v>
      </c>
      <c r="GK12" s="1448"/>
      <c r="GL12" s="1448"/>
      <c r="GM12" s="1513" t="s">
        <v>333</v>
      </c>
      <c r="GN12" s="1479" t="s">
        <v>333</v>
      </c>
      <c r="GO12" s="1455">
        <v>86</v>
      </c>
      <c r="GP12" s="1554">
        <v>8333.0493440302016</v>
      </c>
      <c r="GQ12" s="1462"/>
      <c r="GR12" s="1572"/>
      <c r="GS12" s="1513" t="s">
        <v>333</v>
      </c>
      <c r="GT12" s="1494" t="s">
        <v>333</v>
      </c>
      <c r="GU12" s="1474">
        <v>0</v>
      </c>
      <c r="GV12" s="1474">
        <v>0</v>
      </c>
      <c r="GW12" s="1448">
        <v>129</v>
      </c>
      <c r="GX12" s="1448">
        <v>12660</v>
      </c>
      <c r="GY12" s="1474">
        <v>-1</v>
      </c>
      <c r="GZ12" s="1503">
        <v>-1</v>
      </c>
      <c r="HA12" s="1448"/>
      <c r="HB12" s="1448"/>
      <c r="HC12" s="1513" t="s">
        <v>333</v>
      </c>
      <c r="HD12" s="1479" t="s">
        <v>333</v>
      </c>
    </row>
    <row r="13" spans="2:212" s="83" customFormat="1" ht="20" customHeight="1">
      <c r="B13" s="98"/>
      <c r="C13" s="98" t="s">
        <v>126</v>
      </c>
      <c r="D13" s="98"/>
      <c r="E13" s="85">
        <f t="shared" si="0"/>
        <v>0</v>
      </c>
      <c r="F13" s="86">
        <f t="shared" si="0"/>
        <v>0</v>
      </c>
      <c r="G13" s="86">
        <f t="shared" si="0"/>
        <v>0</v>
      </c>
      <c r="H13" s="86">
        <f t="shared" si="0"/>
        <v>0</v>
      </c>
      <c r="I13" s="87">
        <f t="shared" si="30"/>
        <v>0</v>
      </c>
      <c r="J13" s="96">
        <f t="shared" si="18"/>
        <v>0</v>
      </c>
      <c r="K13" s="89" t="str">
        <f t="shared" si="3"/>
        <v>-</v>
      </c>
      <c r="L13" s="89" t="str">
        <f t="shared" si="3"/>
        <v>-</v>
      </c>
      <c r="M13" s="86">
        <f t="shared" si="1"/>
        <v>0</v>
      </c>
      <c r="N13" s="86">
        <f t="shared" si="1"/>
        <v>0</v>
      </c>
      <c r="O13" s="89" t="str">
        <f t="shared" si="4"/>
        <v>-</v>
      </c>
      <c r="P13" s="314" t="str">
        <f t="shared" si="4"/>
        <v>-</v>
      </c>
      <c r="Q13" s="86">
        <f t="shared" si="2"/>
        <v>0</v>
      </c>
      <c r="R13" s="86">
        <f t="shared" si="2"/>
        <v>0</v>
      </c>
      <c r="S13" s="89" t="str">
        <f t="shared" si="5"/>
        <v>-</v>
      </c>
      <c r="T13" s="90" t="str">
        <f t="shared" si="5"/>
        <v>-</v>
      </c>
      <c r="U13" s="91"/>
      <c r="V13" s="849"/>
      <c r="W13" s="85"/>
      <c r="X13" s="850"/>
      <c r="Y13" s="851">
        <f t="shared" si="20"/>
        <v>0</v>
      </c>
      <c r="Z13" s="96">
        <f t="shared" si="21"/>
        <v>0</v>
      </c>
      <c r="AA13" s="89" t="str">
        <f t="shared" si="6"/>
        <v>-</v>
      </c>
      <c r="AB13" s="89" t="str">
        <f t="shared" si="6"/>
        <v>-</v>
      </c>
      <c r="AC13" s="86"/>
      <c r="AD13" s="86"/>
      <c r="AE13" s="89" t="str">
        <f t="shared" si="7"/>
        <v>-</v>
      </c>
      <c r="AF13" s="314" t="str">
        <f t="shared" si="7"/>
        <v>-</v>
      </c>
      <c r="AG13" s="86"/>
      <c r="AH13" s="86"/>
      <c r="AI13" s="315" t="str">
        <f t="shared" si="8"/>
        <v>-</v>
      </c>
      <c r="AJ13" s="92" t="str">
        <f t="shared" si="8"/>
        <v>-</v>
      </c>
      <c r="AK13" s="91"/>
      <c r="AL13" s="849"/>
      <c r="AM13" s="85"/>
      <c r="AN13" s="850"/>
      <c r="AO13" s="851">
        <f t="shared" si="23"/>
        <v>0</v>
      </c>
      <c r="AP13" s="96">
        <f t="shared" si="24"/>
        <v>0</v>
      </c>
      <c r="AQ13" s="89" t="str">
        <f t="shared" si="9"/>
        <v>-</v>
      </c>
      <c r="AR13" s="89" t="str">
        <f t="shared" si="9"/>
        <v>-</v>
      </c>
      <c r="AS13" s="86"/>
      <c r="AT13" s="86"/>
      <c r="AU13" s="89" t="str">
        <f t="shared" si="10"/>
        <v>-</v>
      </c>
      <c r="AV13" s="314" t="str">
        <f t="shared" si="10"/>
        <v>-</v>
      </c>
      <c r="AW13" s="86"/>
      <c r="AX13" s="86"/>
      <c r="AY13" s="315" t="str">
        <f t="shared" si="11"/>
        <v>-</v>
      </c>
      <c r="AZ13" s="92" t="str">
        <f t="shared" si="11"/>
        <v>-</v>
      </c>
      <c r="BA13" s="91"/>
      <c r="BB13" s="849"/>
      <c r="BC13" s="85"/>
      <c r="BD13" s="850">
        <f t="shared" ref="BD13:BD15" si="32">BC13*80</f>
        <v>0</v>
      </c>
      <c r="BE13" s="315">
        <f t="shared" si="26"/>
        <v>0</v>
      </c>
      <c r="BF13" s="97">
        <f t="shared" si="27"/>
        <v>0</v>
      </c>
      <c r="BG13" s="89" t="str">
        <f t="shared" si="12"/>
        <v>-</v>
      </c>
      <c r="BH13" s="89" t="str">
        <f t="shared" si="12"/>
        <v>-</v>
      </c>
      <c r="BI13" s="86"/>
      <c r="BJ13" s="86"/>
      <c r="BK13" s="89" t="str">
        <f t="shared" si="13"/>
        <v>-</v>
      </c>
      <c r="BL13" s="314" t="str">
        <f t="shared" si="13"/>
        <v>-</v>
      </c>
      <c r="BM13" s="86"/>
      <c r="BN13" s="86">
        <v>0</v>
      </c>
      <c r="BO13" s="315" t="str">
        <f t="shared" si="14"/>
        <v>-</v>
      </c>
      <c r="BP13" s="92" t="str">
        <f t="shared" si="14"/>
        <v>-</v>
      </c>
      <c r="BQ13" s="1252"/>
      <c r="BR13" s="1253"/>
      <c r="BS13" s="1254"/>
      <c r="BT13" s="1255">
        <f t="shared" ref="BT13:BT15" si="33">BS13*80</f>
        <v>0</v>
      </c>
      <c r="BU13" s="1189">
        <f t="shared" si="29"/>
        <v>0</v>
      </c>
      <c r="BV13" s="1174">
        <f t="shared" si="31"/>
        <v>0</v>
      </c>
      <c r="BW13" s="1154" t="str">
        <f t="shared" si="15"/>
        <v>-</v>
      </c>
      <c r="BX13" s="1154" t="str">
        <f t="shared" si="15"/>
        <v>-</v>
      </c>
      <c r="BY13" s="1256"/>
      <c r="BZ13" s="1256"/>
      <c r="CA13" s="1154" t="str">
        <f t="shared" si="16"/>
        <v>-</v>
      </c>
      <c r="CB13" s="1181" t="str">
        <f t="shared" si="16"/>
        <v>-</v>
      </c>
      <c r="CC13" s="1256"/>
      <c r="CD13" s="1256">
        <v>0</v>
      </c>
      <c r="CE13" s="1189" t="str">
        <f t="shared" si="17"/>
        <v>-</v>
      </c>
      <c r="CF13" s="1159" t="str">
        <f t="shared" si="17"/>
        <v>-</v>
      </c>
      <c r="CG13" s="1455"/>
      <c r="CH13" s="1554"/>
      <c r="CI13" s="1462"/>
      <c r="CJ13" s="1572">
        <v>0</v>
      </c>
      <c r="CK13" s="1513">
        <v>0</v>
      </c>
      <c r="CL13" s="1494">
        <v>0</v>
      </c>
      <c r="CM13" s="1474" t="s">
        <v>333</v>
      </c>
      <c r="CN13" s="1474" t="s">
        <v>333</v>
      </c>
      <c r="CO13" s="1448"/>
      <c r="CP13" s="1448"/>
      <c r="CQ13" s="1474" t="s">
        <v>333</v>
      </c>
      <c r="CR13" s="1503" t="s">
        <v>333</v>
      </c>
      <c r="CS13" s="1448"/>
      <c r="CT13" s="1448">
        <v>0</v>
      </c>
      <c r="CU13" s="1513" t="s">
        <v>333</v>
      </c>
      <c r="CV13" s="1479" t="s">
        <v>333</v>
      </c>
      <c r="CW13" s="1455"/>
      <c r="CX13" s="1554"/>
      <c r="CY13" s="1462"/>
      <c r="CZ13" s="1572">
        <v>0</v>
      </c>
      <c r="DA13" s="1513">
        <v>0</v>
      </c>
      <c r="DB13" s="1494">
        <v>0</v>
      </c>
      <c r="DC13" s="1474" t="s">
        <v>333</v>
      </c>
      <c r="DD13" s="1474" t="s">
        <v>333</v>
      </c>
      <c r="DE13" s="1448"/>
      <c r="DF13" s="1448"/>
      <c r="DG13" s="1474" t="s">
        <v>333</v>
      </c>
      <c r="DH13" s="1503" t="s">
        <v>333</v>
      </c>
      <c r="DI13" s="1448"/>
      <c r="DJ13" s="1448">
        <v>0</v>
      </c>
      <c r="DK13" s="1513" t="s">
        <v>333</v>
      </c>
      <c r="DL13" s="1479" t="s">
        <v>333</v>
      </c>
      <c r="DM13" s="1455"/>
      <c r="DN13" s="1554"/>
      <c r="DO13" s="1462"/>
      <c r="DP13" s="1572">
        <v>0</v>
      </c>
      <c r="DQ13" s="1513">
        <v>0</v>
      </c>
      <c r="DR13" s="1494">
        <v>0</v>
      </c>
      <c r="DS13" s="1474" t="s">
        <v>333</v>
      </c>
      <c r="DT13" s="1474" t="s">
        <v>333</v>
      </c>
      <c r="DU13" s="1448"/>
      <c r="DV13" s="1448"/>
      <c r="DW13" s="1474" t="s">
        <v>333</v>
      </c>
      <c r="DX13" s="1503" t="s">
        <v>333</v>
      </c>
      <c r="DY13" s="1448"/>
      <c r="DZ13" s="1448"/>
      <c r="EA13" s="1513" t="s">
        <v>333</v>
      </c>
      <c r="EB13" s="1479" t="s">
        <v>333</v>
      </c>
      <c r="EC13" s="1455"/>
      <c r="ED13" s="1554"/>
      <c r="EE13" s="1462"/>
      <c r="EF13" s="1572"/>
      <c r="EG13" s="1513" t="s">
        <v>333</v>
      </c>
      <c r="EH13" s="1494" t="s">
        <v>333</v>
      </c>
      <c r="EI13" s="1474" t="s">
        <v>333</v>
      </c>
      <c r="EJ13" s="1474" t="s">
        <v>333</v>
      </c>
      <c r="EK13" s="1448"/>
      <c r="EL13" s="1448"/>
      <c r="EM13" s="1474" t="s">
        <v>333</v>
      </c>
      <c r="EN13" s="1503" t="s">
        <v>333</v>
      </c>
      <c r="EO13" s="1448"/>
      <c r="EP13" s="1448"/>
      <c r="EQ13" s="1513" t="s">
        <v>333</v>
      </c>
      <c r="ER13" s="1479" t="s">
        <v>333</v>
      </c>
      <c r="ES13" s="1455"/>
      <c r="ET13" s="1554"/>
      <c r="EU13" s="1462"/>
      <c r="EV13" s="1572"/>
      <c r="EW13" s="1513" t="s">
        <v>333</v>
      </c>
      <c r="EX13" s="1494" t="s">
        <v>333</v>
      </c>
      <c r="EY13" s="1474" t="s">
        <v>333</v>
      </c>
      <c r="EZ13" s="1474" t="s">
        <v>333</v>
      </c>
      <c r="FA13" s="1448"/>
      <c r="FB13" s="1448"/>
      <c r="FC13" s="1474" t="s">
        <v>333</v>
      </c>
      <c r="FD13" s="1503" t="s">
        <v>333</v>
      </c>
      <c r="FE13" s="1448"/>
      <c r="FF13" s="1448"/>
      <c r="FG13" s="1513" t="s">
        <v>333</v>
      </c>
      <c r="FH13" s="1479" t="s">
        <v>333</v>
      </c>
      <c r="FI13" s="1455"/>
      <c r="FJ13" s="1554"/>
      <c r="FK13" s="1462"/>
      <c r="FL13" s="1572"/>
      <c r="FM13" s="1513" t="s">
        <v>333</v>
      </c>
      <c r="FN13" s="1494" t="s">
        <v>333</v>
      </c>
      <c r="FO13" s="1474" t="s">
        <v>333</v>
      </c>
      <c r="FP13" s="1474" t="s">
        <v>333</v>
      </c>
      <c r="FQ13" s="1448"/>
      <c r="FR13" s="1448"/>
      <c r="FS13" s="1474" t="s">
        <v>333</v>
      </c>
      <c r="FT13" s="1503" t="s">
        <v>333</v>
      </c>
      <c r="FU13" s="1448"/>
      <c r="FV13" s="1448"/>
      <c r="FW13" s="1513" t="s">
        <v>333</v>
      </c>
      <c r="FX13" s="1479" t="s">
        <v>333</v>
      </c>
      <c r="FY13" s="1455"/>
      <c r="FZ13" s="1554"/>
      <c r="GA13" s="1462"/>
      <c r="GB13" s="1572"/>
      <c r="GC13" s="1513" t="s">
        <v>333</v>
      </c>
      <c r="GD13" s="1494" t="s">
        <v>333</v>
      </c>
      <c r="GE13" s="1474" t="s">
        <v>333</v>
      </c>
      <c r="GF13" s="1474" t="s">
        <v>333</v>
      </c>
      <c r="GG13" s="1448"/>
      <c r="GH13" s="1448"/>
      <c r="GI13" s="1474" t="s">
        <v>333</v>
      </c>
      <c r="GJ13" s="1503" t="s">
        <v>333</v>
      </c>
      <c r="GK13" s="1448"/>
      <c r="GL13" s="1448"/>
      <c r="GM13" s="1513" t="s">
        <v>333</v>
      </c>
      <c r="GN13" s="1479" t="s">
        <v>333</v>
      </c>
      <c r="GO13" s="1455"/>
      <c r="GP13" s="1554"/>
      <c r="GQ13" s="1462"/>
      <c r="GR13" s="1572"/>
      <c r="GS13" s="1513" t="s">
        <v>333</v>
      </c>
      <c r="GT13" s="1494" t="s">
        <v>333</v>
      </c>
      <c r="GU13" s="1474" t="s">
        <v>333</v>
      </c>
      <c r="GV13" s="1474" t="s">
        <v>333</v>
      </c>
      <c r="GW13" s="1448"/>
      <c r="GX13" s="1448"/>
      <c r="GY13" s="1474" t="s">
        <v>333</v>
      </c>
      <c r="GZ13" s="1503" t="s">
        <v>333</v>
      </c>
      <c r="HA13" s="1448"/>
      <c r="HB13" s="1448"/>
      <c r="HC13" s="1513" t="s">
        <v>333</v>
      </c>
      <c r="HD13" s="1479" t="s">
        <v>333</v>
      </c>
    </row>
    <row r="14" spans="2:212" s="83" customFormat="1" ht="20" customHeight="1">
      <c r="B14" s="98"/>
      <c r="C14" s="98" t="s">
        <v>104</v>
      </c>
      <c r="D14" s="98"/>
      <c r="E14" s="85">
        <f t="shared" si="0"/>
        <v>0</v>
      </c>
      <c r="F14" s="86">
        <f t="shared" si="0"/>
        <v>0</v>
      </c>
      <c r="G14" s="86">
        <f t="shared" si="0"/>
        <v>0</v>
      </c>
      <c r="H14" s="86">
        <f t="shared" si="0"/>
        <v>0</v>
      </c>
      <c r="I14" s="87">
        <f t="shared" si="30"/>
        <v>0</v>
      </c>
      <c r="J14" s="96">
        <f t="shared" si="18"/>
        <v>0</v>
      </c>
      <c r="K14" s="89" t="str">
        <f t="shared" si="3"/>
        <v>-</v>
      </c>
      <c r="L14" s="89" t="str">
        <f t="shared" si="3"/>
        <v>-</v>
      </c>
      <c r="M14" s="86">
        <f t="shared" si="1"/>
        <v>0</v>
      </c>
      <c r="N14" s="86">
        <f t="shared" si="1"/>
        <v>0</v>
      </c>
      <c r="O14" s="89" t="str">
        <f t="shared" si="4"/>
        <v>-</v>
      </c>
      <c r="P14" s="314" t="str">
        <f t="shared" si="4"/>
        <v>-</v>
      </c>
      <c r="Q14" s="86">
        <f t="shared" si="2"/>
        <v>0</v>
      </c>
      <c r="R14" s="86">
        <f t="shared" si="2"/>
        <v>0</v>
      </c>
      <c r="S14" s="89" t="str">
        <f t="shared" si="5"/>
        <v>-</v>
      </c>
      <c r="T14" s="90" t="str">
        <f t="shared" si="5"/>
        <v>-</v>
      </c>
      <c r="U14" s="91"/>
      <c r="V14" s="849"/>
      <c r="W14" s="85"/>
      <c r="X14" s="850"/>
      <c r="Y14" s="851">
        <f t="shared" si="20"/>
        <v>0</v>
      </c>
      <c r="Z14" s="96">
        <f t="shared" si="21"/>
        <v>0</v>
      </c>
      <c r="AA14" s="89" t="str">
        <f t="shared" si="6"/>
        <v>-</v>
      </c>
      <c r="AB14" s="89" t="str">
        <f t="shared" si="6"/>
        <v>-</v>
      </c>
      <c r="AC14" s="86"/>
      <c r="AD14" s="86"/>
      <c r="AE14" s="89" t="str">
        <f t="shared" si="7"/>
        <v>-</v>
      </c>
      <c r="AF14" s="314" t="str">
        <f t="shared" si="7"/>
        <v>-</v>
      </c>
      <c r="AG14" s="86"/>
      <c r="AH14" s="86"/>
      <c r="AI14" s="315" t="str">
        <f t="shared" si="8"/>
        <v>-</v>
      </c>
      <c r="AJ14" s="92" t="str">
        <f t="shared" si="8"/>
        <v>-</v>
      </c>
      <c r="AK14" s="91"/>
      <c r="AL14" s="849"/>
      <c r="AM14" s="85"/>
      <c r="AN14" s="850"/>
      <c r="AO14" s="851">
        <f t="shared" si="23"/>
        <v>0</v>
      </c>
      <c r="AP14" s="96">
        <f t="shared" si="24"/>
        <v>0</v>
      </c>
      <c r="AQ14" s="89" t="str">
        <f t="shared" si="9"/>
        <v>-</v>
      </c>
      <c r="AR14" s="89" t="str">
        <f t="shared" si="9"/>
        <v>-</v>
      </c>
      <c r="AS14" s="86"/>
      <c r="AT14" s="86"/>
      <c r="AU14" s="89" t="str">
        <f t="shared" si="10"/>
        <v>-</v>
      </c>
      <c r="AV14" s="314" t="str">
        <f t="shared" si="10"/>
        <v>-</v>
      </c>
      <c r="AW14" s="86"/>
      <c r="AX14" s="86"/>
      <c r="AY14" s="315" t="str">
        <f t="shared" si="11"/>
        <v>-</v>
      </c>
      <c r="AZ14" s="92" t="str">
        <f t="shared" si="11"/>
        <v>-</v>
      </c>
      <c r="BA14" s="91"/>
      <c r="BB14" s="849"/>
      <c r="BC14" s="85"/>
      <c r="BD14" s="850">
        <f t="shared" si="32"/>
        <v>0</v>
      </c>
      <c r="BE14" s="315">
        <f t="shared" si="26"/>
        <v>0</v>
      </c>
      <c r="BF14" s="97">
        <f t="shared" si="27"/>
        <v>0</v>
      </c>
      <c r="BG14" s="89" t="str">
        <f t="shared" si="12"/>
        <v>-</v>
      </c>
      <c r="BH14" s="89" t="str">
        <f t="shared" si="12"/>
        <v>-</v>
      </c>
      <c r="BI14" s="86"/>
      <c r="BJ14" s="86"/>
      <c r="BK14" s="89" t="str">
        <f t="shared" si="13"/>
        <v>-</v>
      </c>
      <c r="BL14" s="314" t="str">
        <f t="shared" si="13"/>
        <v>-</v>
      </c>
      <c r="BM14" s="86"/>
      <c r="BN14" s="86">
        <v>0</v>
      </c>
      <c r="BO14" s="315" t="str">
        <f t="shared" si="14"/>
        <v>-</v>
      </c>
      <c r="BP14" s="92" t="str">
        <f t="shared" si="14"/>
        <v>-</v>
      </c>
      <c r="BQ14" s="1252"/>
      <c r="BR14" s="1253"/>
      <c r="BS14" s="1254"/>
      <c r="BT14" s="1255">
        <f t="shared" si="33"/>
        <v>0</v>
      </c>
      <c r="BU14" s="1189">
        <f t="shared" si="29"/>
        <v>0</v>
      </c>
      <c r="BV14" s="1174">
        <f t="shared" si="31"/>
        <v>0</v>
      </c>
      <c r="BW14" s="1154" t="str">
        <f t="shared" si="15"/>
        <v>-</v>
      </c>
      <c r="BX14" s="1154" t="str">
        <f t="shared" si="15"/>
        <v>-</v>
      </c>
      <c r="BY14" s="1256"/>
      <c r="BZ14" s="1256"/>
      <c r="CA14" s="1154" t="str">
        <f t="shared" si="16"/>
        <v>-</v>
      </c>
      <c r="CB14" s="1181" t="str">
        <f t="shared" si="16"/>
        <v>-</v>
      </c>
      <c r="CC14" s="1256"/>
      <c r="CD14" s="1256">
        <v>0</v>
      </c>
      <c r="CE14" s="1189" t="str">
        <f t="shared" si="17"/>
        <v>-</v>
      </c>
      <c r="CF14" s="1159" t="str">
        <f t="shared" si="17"/>
        <v>-</v>
      </c>
      <c r="CG14" s="1455"/>
      <c r="CH14" s="1554"/>
      <c r="CI14" s="1462"/>
      <c r="CJ14" s="1572">
        <v>0</v>
      </c>
      <c r="CK14" s="1513">
        <v>0</v>
      </c>
      <c r="CL14" s="1494">
        <v>0</v>
      </c>
      <c r="CM14" s="1474" t="s">
        <v>333</v>
      </c>
      <c r="CN14" s="1474" t="s">
        <v>333</v>
      </c>
      <c r="CO14" s="1448"/>
      <c r="CP14" s="1448"/>
      <c r="CQ14" s="1474" t="s">
        <v>333</v>
      </c>
      <c r="CR14" s="1503" t="s">
        <v>333</v>
      </c>
      <c r="CS14" s="1448"/>
      <c r="CT14" s="1448">
        <v>0</v>
      </c>
      <c r="CU14" s="1513" t="s">
        <v>333</v>
      </c>
      <c r="CV14" s="1479" t="s">
        <v>333</v>
      </c>
      <c r="CW14" s="1455"/>
      <c r="CX14" s="1554"/>
      <c r="CY14" s="1462"/>
      <c r="CZ14" s="1572">
        <v>0</v>
      </c>
      <c r="DA14" s="1513">
        <v>0</v>
      </c>
      <c r="DB14" s="1494">
        <v>0</v>
      </c>
      <c r="DC14" s="1474" t="s">
        <v>333</v>
      </c>
      <c r="DD14" s="1474" t="s">
        <v>333</v>
      </c>
      <c r="DE14" s="1448"/>
      <c r="DF14" s="1448"/>
      <c r="DG14" s="1474" t="s">
        <v>333</v>
      </c>
      <c r="DH14" s="1503" t="s">
        <v>333</v>
      </c>
      <c r="DI14" s="1448"/>
      <c r="DJ14" s="1448">
        <v>0</v>
      </c>
      <c r="DK14" s="1513" t="s">
        <v>333</v>
      </c>
      <c r="DL14" s="1479" t="s">
        <v>333</v>
      </c>
      <c r="DM14" s="1455"/>
      <c r="DN14" s="1554"/>
      <c r="DO14" s="1462"/>
      <c r="DP14" s="1572">
        <v>0</v>
      </c>
      <c r="DQ14" s="1513">
        <v>0</v>
      </c>
      <c r="DR14" s="1494">
        <v>0</v>
      </c>
      <c r="DS14" s="1474" t="s">
        <v>333</v>
      </c>
      <c r="DT14" s="1474" t="s">
        <v>333</v>
      </c>
      <c r="DU14" s="1448"/>
      <c r="DV14" s="1448"/>
      <c r="DW14" s="1474" t="s">
        <v>333</v>
      </c>
      <c r="DX14" s="1503" t="s">
        <v>333</v>
      </c>
      <c r="DY14" s="1448"/>
      <c r="DZ14" s="1448"/>
      <c r="EA14" s="1513" t="s">
        <v>333</v>
      </c>
      <c r="EB14" s="1479" t="s">
        <v>333</v>
      </c>
      <c r="EC14" s="1455"/>
      <c r="ED14" s="1554"/>
      <c r="EE14" s="1462"/>
      <c r="EF14" s="1572"/>
      <c r="EG14" s="1513" t="s">
        <v>333</v>
      </c>
      <c r="EH14" s="1494" t="s">
        <v>333</v>
      </c>
      <c r="EI14" s="1474" t="s">
        <v>333</v>
      </c>
      <c r="EJ14" s="1474" t="s">
        <v>333</v>
      </c>
      <c r="EK14" s="1448"/>
      <c r="EL14" s="1448"/>
      <c r="EM14" s="1474" t="s">
        <v>333</v>
      </c>
      <c r="EN14" s="1503" t="s">
        <v>333</v>
      </c>
      <c r="EO14" s="1448"/>
      <c r="EP14" s="1448"/>
      <c r="EQ14" s="1513" t="s">
        <v>333</v>
      </c>
      <c r="ER14" s="1479" t="s">
        <v>333</v>
      </c>
      <c r="ES14" s="1455"/>
      <c r="ET14" s="1554"/>
      <c r="EU14" s="1462"/>
      <c r="EV14" s="1572"/>
      <c r="EW14" s="1513" t="s">
        <v>333</v>
      </c>
      <c r="EX14" s="1494" t="s">
        <v>333</v>
      </c>
      <c r="EY14" s="1474" t="s">
        <v>333</v>
      </c>
      <c r="EZ14" s="1474" t="s">
        <v>333</v>
      </c>
      <c r="FA14" s="1448"/>
      <c r="FB14" s="1448"/>
      <c r="FC14" s="1474" t="s">
        <v>333</v>
      </c>
      <c r="FD14" s="1503" t="s">
        <v>333</v>
      </c>
      <c r="FE14" s="1448"/>
      <c r="FF14" s="1448"/>
      <c r="FG14" s="1513" t="s">
        <v>333</v>
      </c>
      <c r="FH14" s="1479" t="s">
        <v>333</v>
      </c>
      <c r="FI14" s="1455"/>
      <c r="FJ14" s="1554"/>
      <c r="FK14" s="1462"/>
      <c r="FL14" s="1572"/>
      <c r="FM14" s="1513" t="s">
        <v>333</v>
      </c>
      <c r="FN14" s="1494" t="s">
        <v>333</v>
      </c>
      <c r="FO14" s="1474" t="s">
        <v>333</v>
      </c>
      <c r="FP14" s="1474" t="s">
        <v>333</v>
      </c>
      <c r="FQ14" s="1448"/>
      <c r="FR14" s="1448"/>
      <c r="FS14" s="1474" t="s">
        <v>333</v>
      </c>
      <c r="FT14" s="1503" t="s">
        <v>333</v>
      </c>
      <c r="FU14" s="1448"/>
      <c r="FV14" s="1448"/>
      <c r="FW14" s="1513" t="s">
        <v>333</v>
      </c>
      <c r="FX14" s="1479" t="s">
        <v>333</v>
      </c>
      <c r="FY14" s="1455"/>
      <c r="FZ14" s="1554"/>
      <c r="GA14" s="1462"/>
      <c r="GB14" s="1572"/>
      <c r="GC14" s="1513" t="s">
        <v>333</v>
      </c>
      <c r="GD14" s="1494" t="s">
        <v>333</v>
      </c>
      <c r="GE14" s="1474" t="s">
        <v>333</v>
      </c>
      <c r="GF14" s="1474" t="s">
        <v>333</v>
      </c>
      <c r="GG14" s="1448"/>
      <c r="GH14" s="1448"/>
      <c r="GI14" s="1474" t="s">
        <v>333</v>
      </c>
      <c r="GJ14" s="1503" t="s">
        <v>333</v>
      </c>
      <c r="GK14" s="1448"/>
      <c r="GL14" s="1448"/>
      <c r="GM14" s="1513" t="s">
        <v>333</v>
      </c>
      <c r="GN14" s="1479" t="s">
        <v>333</v>
      </c>
      <c r="GO14" s="1455"/>
      <c r="GP14" s="1554"/>
      <c r="GQ14" s="1462"/>
      <c r="GR14" s="1572"/>
      <c r="GS14" s="1513" t="s">
        <v>333</v>
      </c>
      <c r="GT14" s="1494" t="s">
        <v>333</v>
      </c>
      <c r="GU14" s="1474" t="s">
        <v>333</v>
      </c>
      <c r="GV14" s="1474" t="s">
        <v>333</v>
      </c>
      <c r="GW14" s="1448"/>
      <c r="GX14" s="1448"/>
      <c r="GY14" s="1474" t="s">
        <v>333</v>
      </c>
      <c r="GZ14" s="1503" t="s">
        <v>333</v>
      </c>
      <c r="HA14" s="1448"/>
      <c r="HB14" s="1448"/>
      <c r="HC14" s="1513" t="s">
        <v>333</v>
      </c>
      <c r="HD14" s="1479" t="s">
        <v>333</v>
      </c>
    </row>
    <row r="15" spans="2:212" s="83" customFormat="1" ht="20" customHeight="1">
      <c r="B15" s="98"/>
      <c r="C15" s="98" t="s">
        <v>204</v>
      </c>
      <c r="D15" s="98"/>
      <c r="E15" s="85">
        <f t="shared" si="0"/>
        <v>0</v>
      </c>
      <c r="F15" s="86">
        <f t="shared" si="0"/>
        <v>0</v>
      </c>
      <c r="G15" s="86">
        <f t="shared" si="0"/>
        <v>63</v>
      </c>
      <c r="H15" s="86">
        <f t="shared" si="0"/>
        <v>7490</v>
      </c>
      <c r="I15" s="87">
        <f>IFERROR(G15/$G$9,"-")</f>
        <v>2.4045801526717557E-2</v>
      </c>
      <c r="J15" s="96">
        <f t="shared" si="18"/>
        <v>2.0456700620966016E-2</v>
      </c>
      <c r="K15" s="89" t="str">
        <f t="shared" si="3"/>
        <v>-</v>
      </c>
      <c r="L15" s="89" t="str">
        <f t="shared" si="3"/>
        <v>-</v>
      </c>
      <c r="M15" s="86">
        <f t="shared" si="1"/>
        <v>33</v>
      </c>
      <c r="N15" s="86">
        <f t="shared" si="1"/>
        <v>2850</v>
      </c>
      <c r="O15" s="89">
        <f t="shared" si="4"/>
        <v>0.90909090909090906</v>
      </c>
      <c r="P15" s="314">
        <f t="shared" si="4"/>
        <v>1.6280701754385964</v>
      </c>
      <c r="Q15" s="86">
        <f t="shared" si="2"/>
        <v>39</v>
      </c>
      <c r="R15" s="86">
        <f t="shared" si="2"/>
        <v>4640</v>
      </c>
      <c r="S15" s="89">
        <f t="shared" si="5"/>
        <v>0.61538461538461542</v>
      </c>
      <c r="T15" s="90">
        <f t="shared" si="5"/>
        <v>0.61422413793103448</v>
      </c>
      <c r="U15" s="91"/>
      <c r="V15" s="849"/>
      <c r="W15" s="85">
        <v>29</v>
      </c>
      <c r="X15" s="850">
        <v>4350</v>
      </c>
      <c r="Y15" s="851">
        <f t="shared" si="20"/>
        <v>3.7516170763260026E-2</v>
      </c>
      <c r="Z15" s="96">
        <f t="shared" si="21"/>
        <v>3.6773812311534211E-2</v>
      </c>
      <c r="AA15" s="89" t="str">
        <f t="shared" si="6"/>
        <v>-</v>
      </c>
      <c r="AB15" s="89" t="str">
        <f t="shared" si="6"/>
        <v>-</v>
      </c>
      <c r="AC15" s="86"/>
      <c r="AD15" s="86"/>
      <c r="AE15" s="89" t="str">
        <f t="shared" si="7"/>
        <v>-</v>
      </c>
      <c r="AF15" s="314" t="str">
        <f t="shared" si="7"/>
        <v>-</v>
      </c>
      <c r="AG15" s="86">
        <v>19</v>
      </c>
      <c r="AH15" s="86">
        <v>3040</v>
      </c>
      <c r="AI15" s="315">
        <f t="shared" si="8"/>
        <v>0.52631578947368418</v>
      </c>
      <c r="AJ15" s="92">
        <f t="shared" si="8"/>
        <v>0.43092105263157893</v>
      </c>
      <c r="AK15" s="91"/>
      <c r="AL15" s="849"/>
      <c r="AM15" s="85">
        <v>6</v>
      </c>
      <c r="AN15" s="850">
        <v>900</v>
      </c>
      <c r="AO15" s="851">
        <f t="shared" si="23"/>
        <v>7.7319587628865982E-3</v>
      </c>
      <c r="AP15" s="96">
        <f t="shared" si="24"/>
        <v>7.4026246416924041E-3</v>
      </c>
      <c r="AQ15" s="89" t="str">
        <f t="shared" si="9"/>
        <v>-</v>
      </c>
      <c r="AR15" s="89" t="str">
        <f t="shared" si="9"/>
        <v>-</v>
      </c>
      <c r="AS15" s="86"/>
      <c r="AT15" s="86"/>
      <c r="AU15" s="89" t="str">
        <f t="shared" si="10"/>
        <v>-</v>
      </c>
      <c r="AV15" s="314" t="str">
        <f t="shared" si="10"/>
        <v>-</v>
      </c>
      <c r="AW15" s="86"/>
      <c r="AX15" s="86"/>
      <c r="AY15" s="89" t="str">
        <f t="shared" si="11"/>
        <v>-</v>
      </c>
      <c r="AZ15" s="92" t="str">
        <f t="shared" si="11"/>
        <v>-</v>
      </c>
      <c r="BA15" s="91"/>
      <c r="BB15" s="849"/>
      <c r="BC15" s="85">
        <v>10</v>
      </c>
      <c r="BD15" s="850">
        <f t="shared" si="32"/>
        <v>800</v>
      </c>
      <c r="BE15" s="315">
        <f t="shared" si="26"/>
        <v>2.0576131687242798E-2</v>
      </c>
      <c r="BF15" s="97">
        <f t="shared" si="27"/>
        <v>1.3790725736941907E-2</v>
      </c>
      <c r="BG15" s="89" t="str">
        <f t="shared" si="12"/>
        <v>-</v>
      </c>
      <c r="BH15" s="89" t="str">
        <f t="shared" si="12"/>
        <v>-</v>
      </c>
      <c r="BI15" s="86">
        <v>33</v>
      </c>
      <c r="BJ15" s="86">
        <v>2850</v>
      </c>
      <c r="BK15" s="89">
        <f t="shared" si="13"/>
        <v>-0.69696969696969702</v>
      </c>
      <c r="BL15" s="314">
        <f t="shared" si="13"/>
        <v>-0.7192982456140351</v>
      </c>
      <c r="BM15" s="86">
        <v>10</v>
      </c>
      <c r="BN15" s="86">
        <v>800</v>
      </c>
      <c r="BO15" s="89">
        <f t="shared" si="14"/>
        <v>0</v>
      </c>
      <c r="BP15" s="92">
        <f t="shared" si="14"/>
        <v>0</v>
      </c>
      <c r="BQ15" s="1252"/>
      <c r="BR15" s="1253"/>
      <c r="BS15" s="1254">
        <v>5</v>
      </c>
      <c r="BT15" s="1255">
        <f t="shared" si="33"/>
        <v>400</v>
      </c>
      <c r="BU15" s="1189">
        <f t="shared" si="29"/>
        <v>2.2026431718061675E-2</v>
      </c>
      <c r="BV15" s="1174">
        <f t="shared" si="31"/>
        <v>1.4450867052023121E-2</v>
      </c>
      <c r="BW15" s="1154" t="str">
        <f t="shared" si="15"/>
        <v>-</v>
      </c>
      <c r="BX15" s="1154" t="str">
        <f t="shared" si="15"/>
        <v>-</v>
      </c>
      <c r="BY15" s="1256"/>
      <c r="BZ15" s="1256"/>
      <c r="CA15" s="1154" t="str">
        <f t="shared" si="16"/>
        <v>-</v>
      </c>
      <c r="CB15" s="1181" t="str">
        <f t="shared" si="16"/>
        <v>-</v>
      </c>
      <c r="CC15" s="1256">
        <v>5</v>
      </c>
      <c r="CD15" s="1256">
        <v>400</v>
      </c>
      <c r="CE15" s="1154">
        <f t="shared" si="17"/>
        <v>0</v>
      </c>
      <c r="CF15" s="1159">
        <f t="shared" si="17"/>
        <v>0</v>
      </c>
      <c r="CG15" s="1455"/>
      <c r="CH15" s="1554"/>
      <c r="CI15" s="1462">
        <v>8</v>
      </c>
      <c r="CJ15" s="1572">
        <v>640</v>
      </c>
      <c r="CK15" s="1513">
        <v>3.8461538461538464E-2</v>
      </c>
      <c r="CL15" s="1494">
        <v>2.7164685908319185E-2</v>
      </c>
      <c r="CM15" s="1474" t="s">
        <v>333</v>
      </c>
      <c r="CN15" s="1474" t="s">
        <v>333</v>
      </c>
      <c r="CO15" s="1448"/>
      <c r="CP15" s="1448"/>
      <c r="CQ15" s="1474" t="s">
        <v>333</v>
      </c>
      <c r="CR15" s="1503" t="s">
        <v>333</v>
      </c>
      <c r="CS15" s="1448">
        <v>2</v>
      </c>
      <c r="CT15" s="1448">
        <v>160</v>
      </c>
      <c r="CU15" s="1474">
        <v>3</v>
      </c>
      <c r="CV15" s="1479">
        <v>3</v>
      </c>
      <c r="CW15" s="1455"/>
      <c r="CX15" s="1554"/>
      <c r="CY15" s="1462">
        <v>3</v>
      </c>
      <c r="CZ15" s="1572">
        <v>240</v>
      </c>
      <c r="DA15" s="1513">
        <v>2.4793388429752067E-2</v>
      </c>
      <c r="DB15" s="1494">
        <v>1.7751479289940829E-2</v>
      </c>
      <c r="DC15" s="1474" t="s">
        <v>333</v>
      </c>
      <c r="DD15" s="1474" t="s">
        <v>333</v>
      </c>
      <c r="DE15" s="1448"/>
      <c r="DF15" s="1448"/>
      <c r="DG15" s="1474" t="s">
        <v>333</v>
      </c>
      <c r="DH15" s="1503" t="s">
        <v>333</v>
      </c>
      <c r="DI15" s="1448">
        <v>3</v>
      </c>
      <c r="DJ15" s="1448">
        <v>240</v>
      </c>
      <c r="DK15" s="1474">
        <v>0</v>
      </c>
      <c r="DL15" s="1479">
        <v>0</v>
      </c>
      <c r="DM15" s="1455"/>
      <c r="DN15" s="1554"/>
      <c r="DO15" s="1462">
        <v>2</v>
      </c>
      <c r="DP15" s="1572">
        <v>160</v>
      </c>
      <c r="DQ15" s="1513">
        <v>6.8965517241379309E-2</v>
      </c>
      <c r="DR15" s="1494">
        <v>4.5714285714285714E-2</v>
      </c>
      <c r="DS15" s="1474" t="s">
        <v>333</v>
      </c>
      <c r="DT15" s="1474" t="s">
        <v>333</v>
      </c>
      <c r="DU15" s="1448"/>
      <c r="DV15" s="1448"/>
      <c r="DW15" s="1474" t="s">
        <v>333</v>
      </c>
      <c r="DX15" s="1503" t="s">
        <v>333</v>
      </c>
      <c r="DY15" s="1448"/>
      <c r="DZ15" s="1448"/>
      <c r="EA15" s="1474" t="s">
        <v>333</v>
      </c>
      <c r="EB15" s="1479" t="s">
        <v>333</v>
      </c>
      <c r="EC15" s="1455"/>
      <c r="ED15" s="1554"/>
      <c r="EE15" s="1462"/>
      <c r="EF15" s="1572"/>
      <c r="EG15" s="1513" t="s">
        <v>333</v>
      </c>
      <c r="EH15" s="1494" t="s">
        <v>333</v>
      </c>
      <c r="EI15" s="1474" t="s">
        <v>333</v>
      </c>
      <c r="EJ15" s="1474" t="s">
        <v>333</v>
      </c>
      <c r="EK15" s="1448"/>
      <c r="EL15" s="1448"/>
      <c r="EM15" s="1474" t="s">
        <v>333</v>
      </c>
      <c r="EN15" s="1503" t="s">
        <v>333</v>
      </c>
      <c r="EO15" s="1448"/>
      <c r="EP15" s="1448"/>
      <c r="EQ15" s="1474" t="s">
        <v>333</v>
      </c>
      <c r="ER15" s="1479" t="s">
        <v>333</v>
      </c>
      <c r="ES15" s="1455"/>
      <c r="ET15" s="1554"/>
      <c r="EU15" s="1462"/>
      <c r="EV15" s="1572"/>
      <c r="EW15" s="1513" t="s">
        <v>333</v>
      </c>
      <c r="EX15" s="1494" t="s">
        <v>333</v>
      </c>
      <c r="EY15" s="1474" t="s">
        <v>333</v>
      </c>
      <c r="EZ15" s="1474" t="s">
        <v>333</v>
      </c>
      <c r="FA15" s="1448"/>
      <c r="FB15" s="1448"/>
      <c r="FC15" s="1474" t="s">
        <v>333</v>
      </c>
      <c r="FD15" s="1503" t="s">
        <v>333</v>
      </c>
      <c r="FE15" s="1448"/>
      <c r="FF15" s="1448"/>
      <c r="FG15" s="1474" t="s">
        <v>333</v>
      </c>
      <c r="FH15" s="1479" t="s">
        <v>333</v>
      </c>
      <c r="FI15" s="1455"/>
      <c r="FJ15" s="1554"/>
      <c r="FK15" s="1462"/>
      <c r="FL15" s="1572"/>
      <c r="FM15" s="1513" t="s">
        <v>333</v>
      </c>
      <c r="FN15" s="1494" t="s">
        <v>333</v>
      </c>
      <c r="FO15" s="1474" t="s">
        <v>333</v>
      </c>
      <c r="FP15" s="1474" t="s">
        <v>333</v>
      </c>
      <c r="FQ15" s="1448"/>
      <c r="FR15" s="1448"/>
      <c r="FS15" s="1474" t="s">
        <v>333</v>
      </c>
      <c r="FT15" s="1503" t="s">
        <v>333</v>
      </c>
      <c r="FU15" s="1448"/>
      <c r="FV15" s="1448"/>
      <c r="FW15" s="1474" t="s">
        <v>333</v>
      </c>
      <c r="FX15" s="1479" t="s">
        <v>333</v>
      </c>
      <c r="FY15" s="1455"/>
      <c r="FZ15" s="1554"/>
      <c r="GA15" s="1462"/>
      <c r="GB15" s="1572"/>
      <c r="GC15" s="1513" t="s">
        <v>333</v>
      </c>
      <c r="GD15" s="1494" t="s">
        <v>333</v>
      </c>
      <c r="GE15" s="1474" t="s">
        <v>333</v>
      </c>
      <c r="GF15" s="1474" t="s">
        <v>333</v>
      </c>
      <c r="GG15" s="1448"/>
      <c r="GH15" s="1448"/>
      <c r="GI15" s="1474" t="s">
        <v>333</v>
      </c>
      <c r="GJ15" s="1503" t="s">
        <v>333</v>
      </c>
      <c r="GK15" s="1448"/>
      <c r="GL15" s="1448"/>
      <c r="GM15" s="1474" t="s">
        <v>333</v>
      </c>
      <c r="GN15" s="1479" t="s">
        <v>333</v>
      </c>
      <c r="GO15" s="1455"/>
      <c r="GP15" s="1554"/>
      <c r="GQ15" s="1462"/>
      <c r="GR15" s="1572"/>
      <c r="GS15" s="1513" t="s">
        <v>333</v>
      </c>
      <c r="GT15" s="1494" t="s">
        <v>333</v>
      </c>
      <c r="GU15" s="1474" t="s">
        <v>333</v>
      </c>
      <c r="GV15" s="1474" t="s">
        <v>333</v>
      </c>
      <c r="GW15" s="1448"/>
      <c r="GX15" s="1448"/>
      <c r="GY15" s="1474" t="s">
        <v>333</v>
      </c>
      <c r="GZ15" s="1503" t="s">
        <v>333</v>
      </c>
      <c r="HA15" s="1448"/>
      <c r="HB15" s="1448"/>
      <c r="HC15" s="1474" t="s">
        <v>333</v>
      </c>
      <c r="HD15" s="1479" t="s">
        <v>333</v>
      </c>
    </row>
    <row r="16" spans="2:212" s="364" customFormat="1" ht="20" customHeight="1">
      <c r="B16" s="365" t="s">
        <v>215</v>
      </c>
      <c r="D16" s="366"/>
      <c r="E16" s="367">
        <f t="shared" si="0"/>
        <v>474</v>
      </c>
      <c r="F16" s="368">
        <f t="shared" si="0"/>
        <v>66383.098499733838</v>
      </c>
      <c r="G16" s="368">
        <f t="shared" si="0"/>
        <v>336</v>
      </c>
      <c r="H16" s="368">
        <f t="shared" si="0"/>
        <v>18848.2</v>
      </c>
      <c r="I16" s="369">
        <f t="shared" si="30"/>
        <v>0.12824427480916031</v>
      </c>
      <c r="J16" s="370">
        <f t="shared" si="18"/>
        <v>5.1478235600012238E-2</v>
      </c>
      <c r="K16" s="371">
        <f t="shared" si="3"/>
        <v>0.70886075949367089</v>
      </c>
      <c r="L16" s="371">
        <f t="shared" si="3"/>
        <v>0.28393070564603989</v>
      </c>
      <c r="M16" s="368">
        <f t="shared" si="1"/>
        <v>1345</v>
      </c>
      <c r="N16" s="368">
        <f t="shared" si="1"/>
        <v>150650.94</v>
      </c>
      <c r="O16" s="371">
        <f t="shared" si="4"/>
        <v>-0.75018587360594791</v>
      </c>
      <c r="P16" s="372">
        <f t="shared" si="4"/>
        <v>-0.87488826820463239</v>
      </c>
      <c r="Q16" s="368">
        <f t="shared" si="2"/>
        <v>172</v>
      </c>
      <c r="R16" s="368">
        <f t="shared" si="2"/>
        <v>28480</v>
      </c>
      <c r="S16" s="371">
        <f t="shared" si="5"/>
        <v>0.95348837209302328</v>
      </c>
      <c r="T16" s="373">
        <f t="shared" si="5"/>
        <v>-0.33819522471910107</v>
      </c>
      <c r="U16" s="374">
        <v>83</v>
      </c>
      <c r="V16" s="852">
        <v>12934.148743463897</v>
      </c>
      <c r="W16" s="367">
        <v>123</v>
      </c>
      <c r="X16" s="853">
        <v>3115.4000000000015</v>
      </c>
      <c r="Y16" s="854">
        <f t="shared" si="20"/>
        <v>0.1591203104786546</v>
      </c>
      <c r="Z16" s="370">
        <f t="shared" si="21"/>
        <v>2.6336812615023849E-2</v>
      </c>
      <c r="AA16" s="371">
        <f t="shared" si="6"/>
        <v>1.4819277108433735</v>
      </c>
      <c r="AB16" s="371">
        <f t="shared" si="6"/>
        <v>0.24086625736187919</v>
      </c>
      <c r="AC16" s="368">
        <v>222</v>
      </c>
      <c r="AD16" s="368">
        <v>34498</v>
      </c>
      <c r="AE16" s="371">
        <f t="shared" si="7"/>
        <v>-0.44594594594594594</v>
      </c>
      <c r="AF16" s="372">
        <f t="shared" si="7"/>
        <v>-0.90969331555452482</v>
      </c>
      <c r="AG16" s="368">
        <v>88</v>
      </c>
      <c r="AH16" s="368">
        <v>16720</v>
      </c>
      <c r="AI16" s="375">
        <f t="shared" si="8"/>
        <v>0.39772727272727271</v>
      </c>
      <c r="AJ16" s="376">
        <f t="shared" si="8"/>
        <v>-0.81367224880382771</v>
      </c>
      <c r="AK16" s="374">
        <v>70</v>
      </c>
      <c r="AL16" s="852">
        <v>10714.478418891931</v>
      </c>
      <c r="AM16" s="367">
        <v>127</v>
      </c>
      <c r="AN16" s="853">
        <v>3692.7999999999993</v>
      </c>
      <c r="AO16" s="854">
        <f t="shared" si="23"/>
        <v>0.16365979381443299</v>
      </c>
      <c r="AP16" s="370">
        <f t="shared" si="24"/>
        <v>3.0373791418713006E-2</v>
      </c>
      <c r="AQ16" s="371">
        <f t="shared" si="9"/>
        <v>1.8142857142857143</v>
      </c>
      <c r="AR16" s="371">
        <f t="shared" si="9"/>
        <v>0.34465513444768325</v>
      </c>
      <c r="AS16" s="368">
        <v>383</v>
      </c>
      <c r="AT16" s="368">
        <v>63914</v>
      </c>
      <c r="AU16" s="371">
        <f t="shared" si="10"/>
        <v>-0.66840731070496084</v>
      </c>
      <c r="AV16" s="372">
        <f t="shared" si="10"/>
        <v>-0.94222236129799408</v>
      </c>
      <c r="AW16" s="368"/>
      <c r="AX16" s="368"/>
      <c r="AY16" s="371" t="str">
        <f t="shared" si="11"/>
        <v>-</v>
      </c>
      <c r="AZ16" s="376" t="str">
        <f t="shared" si="11"/>
        <v>-</v>
      </c>
      <c r="BA16" s="374">
        <v>54</v>
      </c>
      <c r="BB16" s="852">
        <v>7125.3497181689481</v>
      </c>
      <c r="BC16" s="367">
        <v>55</v>
      </c>
      <c r="BD16" s="853">
        <f>BC16*140</f>
        <v>7700</v>
      </c>
      <c r="BE16" s="375">
        <f t="shared" si="26"/>
        <v>0.11316872427983539</v>
      </c>
      <c r="BF16" s="377">
        <f t="shared" si="27"/>
        <v>0.13273573521806586</v>
      </c>
      <c r="BG16" s="371">
        <f t="shared" si="12"/>
        <v>1.0185185185185186</v>
      </c>
      <c r="BH16" s="371">
        <f t="shared" si="12"/>
        <v>1.0806487126331146</v>
      </c>
      <c r="BI16" s="368">
        <v>209</v>
      </c>
      <c r="BJ16" s="368">
        <v>23219</v>
      </c>
      <c r="BK16" s="371">
        <f t="shared" si="13"/>
        <v>-0.73684210526315785</v>
      </c>
      <c r="BL16" s="372">
        <f t="shared" si="13"/>
        <v>-0.66837503768465478</v>
      </c>
      <c r="BM16" s="368">
        <v>55</v>
      </c>
      <c r="BN16" s="368">
        <v>7700</v>
      </c>
      <c r="BO16" s="371">
        <f t="shared" si="14"/>
        <v>0</v>
      </c>
      <c r="BP16" s="376">
        <f t="shared" si="14"/>
        <v>0</v>
      </c>
      <c r="BQ16" s="1257">
        <v>12</v>
      </c>
      <c r="BR16" s="1258">
        <v>1650.7384561019351</v>
      </c>
      <c r="BS16" s="1259">
        <v>16</v>
      </c>
      <c r="BT16" s="1260">
        <f>BS16*140</f>
        <v>2240</v>
      </c>
      <c r="BU16" s="1209">
        <f t="shared" si="29"/>
        <v>7.0484581497797363E-2</v>
      </c>
      <c r="BV16" s="1202">
        <f t="shared" si="31"/>
        <v>8.0924855491329481E-2</v>
      </c>
      <c r="BW16" s="1207">
        <f t="shared" si="15"/>
        <v>1.3333333333333333</v>
      </c>
      <c r="BX16" s="1207">
        <f t="shared" si="15"/>
        <v>1.3569684474968562</v>
      </c>
      <c r="BY16" s="1261">
        <v>33</v>
      </c>
      <c r="BZ16" s="1261">
        <v>2782.94</v>
      </c>
      <c r="CA16" s="1207">
        <f t="shared" si="16"/>
        <v>-0.51515151515151514</v>
      </c>
      <c r="CB16" s="1208">
        <f t="shared" si="16"/>
        <v>-0.19509583390227603</v>
      </c>
      <c r="CC16" s="1261">
        <v>16</v>
      </c>
      <c r="CD16" s="1261">
        <v>2240</v>
      </c>
      <c r="CE16" s="1207">
        <f t="shared" si="17"/>
        <v>0</v>
      </c>
      <c r="CF16" s="1210">
        <f t="shared" si="17"/>
        <v>0</v>
      </c>
      <c r="CG16" s="1544">
        <v>20</v>
      </c>
      <c r="CH16" s="1555">
        <v>2961.250929683813</v>
      </c>
      <c r="CI16" s="1540">
        <v>9</v>
      </c>
      <c r="CJ16" s="1573">
        <v>1260</v>
      </c>
      <c r="CK16" s="1545">
        <v>4.3269230769230768E-2</v>
      </c>
      <c r="CL16" s="1532">
        <v>5.3480475382003394E-2</v>
      </c>
      <c r="CM16" s="1542">
        <v>0.45</v>
      </c>
      <c r="CN16" s="1542">
        <v>0.42549585628480874</v>
      </c>
      <c r="CO16" s="1541">
        <v>51</v>
      </c>
      <c r="CP16" s="1541">
        <v>2734</v>
      </c>
      <c r="CQ16" s="1542">
        <v>-0.82352941176470584</v>
      </c>
      <c r="CR16" s="1543">
        <v>-0.53913679590343822</v>
      </c>
      <c r="CS16" s="1541">
        <v>7</v>
      </c>
      <c r="CT16" s="1541">
        <v>980</v>
      </c>
      <c r="CU16" s="1542">
        <v>0.2857142857142857</v>
      </c>
      <c r="CV16" s="1546">
        <v>0.2857142857142857</v>
      </c>
      <c r="CW16" s="1544">
        <v>0</v>
      </c>
      <c r="CX16" s="1555"/>
      <c r="CY16" s="1540">
        <v>6</v>
      </c>
      <c r="CZ16" s="1573">
        <v>840</v>
      </c>
      <c r="DA16" s="1545">
        <v>4.9586776859504134E-2</v>
      </c>
      <c r="DB16" s="1532">
        <v>6.2130177514792898E-2</v>
      </c>
      <c r="DC16" s="1542" t="s">
        <v>333</v>
      </c>
      <c r="DD16" s="1542" t="s">
        <v>333</v>
      </c>
      <c r="DE16" s="1541">
        <v>18</v>
      </c>
      <c r="DF16" s="1541">
        <v>2640</v>
      </c>
      <c r="DG16" s="1542">
        <v>-0.66666666666666663</v>
      </c>
      <c r="DH16" s="1543">
        <v>-0.68181818181818177</v>
      </c>
      <c r="DI16" s="1541">
        <v>6</v>
      </c>
      <c r="DJ16" s="1541">
        <v>840</v>
      </c>
      <c r="DK16" s="1542">
        <v>0</v>
      </c>
      <c r="DL16" s="1546">
        <v>0</v>
      </c>
      <c r="DM16" s="1544">
        <v>14</v>
      </c>
      <c r="DN16" s="1555">
        <v>1779.2266320339784</v>
      </c>
      <c r="DO16" s="1540"/>
      <c r="DP16" s="1573">
        <v>0</v>
      </c>
      <c r="DQ16" s="1545">
        <v>0</v>
      </c>
      <c r="DR16" s="1532">
        <v>0</v>
      </c>
      <c r="DS16" s="1542">
        <v>0</v>
      </c>
      <c r="DT16" s="1542">
        <v>0</v>
      </c>
      <c r="DU16" s="1541">
        <v>35</v>
      </c>
      <c r="DV16" s="1541">
        <v>841</v>
      </c>
      <c r="DW16" s="1542">
        <v>-1</v>
      </c>
      <c r="DX16" s="1543">
        <v>-1</v>
      </c>
      <c r="DY16" s="1541"/>
      <c r="DZ16" s="1541"/>
      <c r="EA16" s="1542" t="s">
        <v>333</v>
      </c>
      <c r="EB16" s="1546" t="s">
        <v>333</v>
      </c>
      <c r="EC16" s="1544">
        <v>17</v>
      </c>
      <c r="ED16" s="1555">
        <v>2280.0494502840961</v>
      </c>
      <c r="EE16" s="1540"/>
      <c r="EF16" s="1573">
        <v>0</v>
      </c>
      <c r="EG16" s="1545" t="s">
        <v>333</v>
      </c>
      <c r="EH16" s="1532" t="s">
        <v>333</v>
      </c>
      <c r="EI16" s="1542">
        <v>0</v>
      </c>
      <c r="EJ16" s="1542">
        <v>0</v>
      </c>
      <c r="EK16" s="1541">
        <v>67</v>
      </c>
      <c r="EL16" s="1541">
        <v>3060</v>
      </c>
      <c r="EM16" s="1542">
        <v>-1</v>
      </c>
      <c r="EN16" s="1543">
        <v>-1</v>
      </c>
      <c r="EO16" s="1541"/>
      <c r="EP16" s="1541"/>
      <c r="EQ16" s="1542" t="s">
        <v>333</v>
      </c>
      <c r="ER16" s="1546" t="s">
        <v>333</v>
      </c>
      <c r="ES16" s="1544">
        <v>33</v>
      </c>
      <c r="ET16" s="1555">
        <v>4448.0030052062293</v>
      </c>
      <c r="EU16" s="1540"/>
      <c r="EV16" s="1573">
        <v>0</v>
      </c>
      <c r="EW16" s="1545" t="s">
        <v>333</v>
      </c>
      <c r="EX16" s="1532" t="s">
        <v>333</v>
      </c>
      <c r="EY16" s="1542">
        <v>0</v>
      </c>
      <c r="EZ16" s="1542">
        <v>0</v>
      </c>
      <c r="FA16" s="1541">
        <v>40</v>
      </c>
      <c r="FB16" s="1541">
        <v>260</v>
      </c>
      <c r="FC16" s="1542">
        <v>-1</v>
      </c>
      <c r="FD16" s="1543">
        <v>-1</v>
      </c>
      <c r="FE16" s="1541"/>
      <c r="FF16" s="1541"/>
      <c r="FG16" s="1542" t="s">
        <v>333</v>
      </c>
      <c r="FH16" s="1546" t="s">
        <v>333</v>
      </c>
      <c r="FI16" s="1544">
        <v>40</v>
      </c>
      <c r="FJ16" s="1555">
        <v>5011.3433515582819</v>
      </c>
      <c r="FK16" s="1540"/>
      <c r="FL16" s="1573">
        <v>0</v>
      </c>
      <c r="FM16" s="1545" t="s">
        <v>333</v>
      </c>
      <c r="FN16" s="1532" t="s">
        <v>333</v>
      </c>
      <c r="FO16" s="1542">
        <v>0</v>
      </c>
      <c r="FP16" s="1542">
        <v>0</v>
      </c>
      <c r="FQ16" s="1541">
        <v>59</v>
      </c>
      <c r="FR16" s="1541">
        <v>4692</v>
      </c>
      <c r="FS16" s="1542">
        <v>-1</v>
      </c>
      <c r="FT16" s="1543">
        <v>-1</v>
      </c>
      <c r="FU16" s="1541"/>
      <c r="FV16" s="1541"/>
      <c r="FW16" s="1542" t="s">
        <v>333</v>
      </c>
      <c r="FX16" s="1546" t="s">
        <v>333</v>
      </c>
      <c r="FY16" s="1544">
        <v>48</v>
      </c>
      <c r="FZ16" s="1555">
        <v>6478.8846602208596</v>
      </c>
      <c r="GA16" s="1540"/>
      <c r="GB16" s="1573">
        <v>0</v>
      </c>
      <c r="GC16" s="1545" t="s">
        <v>333</v>
      </c>
      <c r="GD16" s="1532" t="s">
        <v>333</v>
      </c>
      <c r="GE16" s="1542">
        <v>0</v>
      </c>
      <c r="GF16" s="1542">
        <v>0</v>
      </c>
      <c r="GG16" s="1541">
        <v>36</v>
      </c>
      <c r="GH16" s="1541">
        <v>5060</v>
      </c>
      <c r="GI16" s="1542">
        <v>-1</v>
      </c>
      <c r="GJ16" s="1543">
        <v>-1</v>
      </c>
      <c r="GK16" s="1541"/>
      <c r="GL16" s="1541"/>
      <c r="GM16" s="1542" t="s">
        <v>333</v>
      </c>
      <c r="GN16" s="1546" t="s">
        <v>333</v>
      </c>
      <c r="GO16" s="1544">
        <v>83</v>
      </c>
      <c r="GP16" s="1555">
        <v>10999.625134119866</v>
      </c>
      <c r="GQ16" s="1540"/>
      <c r="GR16" s="1573">
        <v>0</v>
      </c>
      <c r="GS16" s="1545" t="s">
        <v>333</v>
      </c>
      <c r="GT16" s="1532" t="s">
        <v>333</v>
      </c>
      <c r="GU16" s="1542">
        <v>0</v>
      </c>
      <c r="GV16" s="1542">
        <v>0</v>
      </c>
      <c r="GW16" s="1541">
        <v>192</v>
      </c>
      <c r="GX16" s="1541">
        <v>6950</v>
      </c>
      <c r="GY16" s="1542">
        <v>-1</v>
      </c>
      <c r="GZ16" s="1543">
        <v>-1</v>
      </c>
      <c r="HA16" s="1541"/>
      <c r="HB16" s="1541"/>
      <c r="HC16" s="1542" t="s">
        <v>333</v>
      </c>
      <c r="HD16" s="1546" t="s">
        <v>333</v>
      </c>
    </row>
    <row r="17" spans="1:212" s="73" customFormat="1" ht="20" customHeight="1">
      <c r="A17" s="83"/>
      <c r="B17" s="378" t="s">
        <v>105</v>
      </c>
      <c r="D17" s="347"/>
      <c r="E17" s="354">
        <f t="shared" si="0"/>
        <v>4808.04</v>
      </c>
      <c r="F17" s="355">
        <f t="shared" si="0"/>
        <v>612993.89717999985</v>
      </c>
      <c r="G17" s="355">
        <f t="shared" si="0"/>
        <v>652</v>
      </c>
      <c r="H17" s="355">
        <f t="shared" si="0"/>
        <v>95912</v>
      </c>
      <c r="I17" s="356">
        <f t="shared" si="30"/>
        <v>0.24885496183206107</v>
      </c>
      <c r="J17" s="356">
        <f t="shared" si="18"/>
        <v>0.26195501601576665</v>
      </c>
      <c r="K17" s="357">
        <f t="shared" si="3"/>
        <v>0.13560619296012513</v>
      </c>
      <c r="L17" s="357">
        <f t="shared" si="3"/>
        <v>0.15646485298015347</v>
      </c>
      <c r="M17" s="355">
        <f t="shared" si="1"/>
        <v>1575</v>
      </c>
      <c r="N17" s="355">
        <f t="shared" si="1"/>
        <v>201238</v>
      </c>
      <c r="O17" s="357">
        <f t="shared" si="4"/>
        <v>-0.58603174603174601</v>
      </c>
      <c r="P17" s="361">
        <f t="shared" si="4"/>
        <v>-0.52339021457180057</v>
      </c>
      <c r="Q17" s="355">
        <f t="shared" si="2"/>
        <v>460</v>
      </c>
      <c r="R17" s="355">
        <f t="shared" si="2"/>
        <v>56290</v>
      </c>
      <c r="S17" s="357">
        <f t="shared" si="5"/>
        <v>0.41739130434782606</v>
      </c>
      <c r="T17" s="379">
        <f t="shared" si="5"/>
        <v>0.70389056670811867</v>
      </c>
      <c r="U17" s="360">
        <v>650.75400000000002</v>
      </c>
      <c r="V17" s="855">
        <v>93072.716917008001</v>
      </c>
      <c r="W17" s="354">
        <f>SUM(W18:W30)</f>
        <v>226</v>
      </c>
      <c r="X17" s="856">
        <f>SUM(X18:X30)</f>
        <v>37415.299999999996</v>
      </c>
      <c r="Y17" s="848">
        <f t="shared" si="20"/>
        <v>0.2923673997412678</v>
      </c>
      <c r="Z17" s="356">
        <f t="shared" si="21"/>
        <v>0.31629959075396458</v>
      </c>
      <c r="AA17" s="357">
        <f t="shared" si="6"/>
        <v>0.34728945192807115</v>
      </c>
      <c r="AB17" s="357">
        <f t="shared" si="6"/>
        <v>0.40200072845582491</v>
      </c>
      <c r="AC17" s="355">
        <v>246</v>
      </c>
      <c r="AD17" s="355">
        <v>38910</v>
      </c>
      <c r="AE17" s="357">
        <f t="shared" si="7"/>
        <v>-8.1300813008130079E-2</v>
      </c>
      <c r="AF17" s="361">
        <f t="shared" si="7"/>
        <v>-3.8414289385762128E-2</v>
      </c>
      <c r="AG17" s="355">
        <v>240</v>
      </c>
      <c r="AH17" s="360">
        <v>31530</v>
      </c>
      <c r="AI17" s="362">
        <f t="shared" si="8"/>
        <v>-5.8333333333333334E-2</v>
      </c>
      <c r="AJ17" s="363">
        <f t="shared" si="8"/>
        <v>0.18665715191880736</v>
      </c>
      <c r="AK17" s="360">
        <v>596.37</v>
      </c>
      <c r="AL17" s="855">
        <v>84004.709155879551</v>
      </c>
      <c r="AM17" s="354">
        <f>SUM(AM18:AM30)</f>
        <v>190</v>
      </c>
      <c r="AN17" s="856">
        <f>SUM(AN18:AN30)</f>
        <v>32196.7</v>
      </c>
      <c r="AO17" s="848">
        <f t="shared" si="23"/>
        <v>0.24484536082474226</v>
      </c>
      <c r="AP17" s="356">
        <f t="shared" si="24"/>
        <v>0.26482231644575316</v>
      </c>
      <c r="AQ17" s="357">
        <f t="shared" si="9"/>
        <v>0.31859416134279056</v>
      </c>
      <c r="AR17" s="357">
        <f t="shared" si="9"/>
        <v>0.38327256083055589</v>
      </c>
      <c r="AS17" s="355">
        <v>132</v>
      </c>
      <c r="AT17" s="355">
        <v>20600</v>
      </c>
      <c r="AU17" s="357">
        <f t="shared" si="10"/>
        <v>0.43939393939393939</v>
      </c>
      <c r="AV17" s="361">
        <f t="shared" si="10"/>
        <v>0.56294660194174762</v>
      </c>
      <c r="AW17" s="355"/>
      <c r="AX17" s="360"/>
      <c r="AY17" s="362" t="str">
        <f t="shared" si="11"/>
        <v>-</v>
      </c>
      <c r="AZ17" s="363" t="str">
        <f t="shared" si="11"/>
        <v>-</v>
      </c>
      <c r="BA17" s="360">
        <v>465.97199999999998</v>
      </c>
      <c r="BB17" s="855">
        <v>55864.868760509671</v>
      </c>
      <c r="BC17" s="354">
        <f>SUM(BC18:BC33)</f>
        <v>131</v>
      </c>
      <c r="BD17" s="856">
        <f>SUM(BD18:BD33)</f>
        <v>14910</v>
      </c>
      <c r="BE17" s="362">
        <f t="shared" si="26"/>
        <v>0.26954732510288065</v>
      </c>
      <c r="BF17" s="357">
        <f t="shared" si="27"/>
        <v>0.25702465092225479</v>
      </c>
      <c r="BG17" s="357">
        <f t="shared" si="12"/>
        <v>0.28113277192621017</v>
      </c>
      <c r="BH17" s="357">
        <f t="shared" si="12"/>
        <v>0.26689403073546164</v>
      </c>
      <c r="BI17" s="355">
        <v>126</v>
      </c>
      <c r="BJ17" s="355">
        <v>13630</v>
      </c>
      <c r="BK17" s="357">
        <f t="shared" si="13"/>
        <v>3.968253968253968E-2</v>
      </c>
      <c r="BL17" s="361">
        <f t="shared" si="13"/>
        <v>9.3910491562729279E-2</v>
      </c>
      <c r="BM17" s="355">
        <v>131</v>
      </c>
      <c r="BN17" s="360">
        <v>14910</v>
      </c>
      <c r="BO17" s="362">
        <f t="shared" si="14"/>
        <v>0</v>
      </c>
      <c r="BP17" s="363">
        <f t="shared" si="14"/>
        <v>0</v>
      </c>
      <c r="BQ17" s="1247">
        <v>348.55200000000002</v>
      </c>
      <c r="BR17" s="1262">
        <v>43356.645549517314</v>
      </c>
      <c r="BS17" s="1249">
        <f>SUM(BS18:BS33)</f>
        <v>56</v>
      </c>
      <c r="BT17" s="1263">
        <f>SUM(BT18:BT33)</f>
        <v>6490</v>
      </c>
      <c r="BU17" s="1196">
        <f t="shared" si="29"/>
        <v>0.24669603524229075</v>
      </c>
      <c r="BV17" s="1194">
        <f t="shared" si="31"/>
        <v>0.23446531791907516</v>
      </c>
      <c r="BW17" s="1194">
        <f t="shared" si="15"/>
        <v>0.16066469278615528</v>
      </c>
      <c r="BX17" s="1194">
        <f t="shared" si="15"/>
        <v>0.14968870210652754</v>
      </c>
      <c r="BY17" s="1251">
        <f>SUM(BY18:BY33)</f>
        <v>73</v>
      </c>
      <c r="BZ17" s="1251">
        <f>SUM(BZ18:BZ33)</f>
        <v>9550</v>
      </c>
      <c r="CA17" s="1194">
        <f t="shared" si="16"/>
        <v>-0.23287671232876711</v>
      </c>
      <c r="CB17" s="1195">
        <f t="shared" si="16"/>
        <v>-0.32041884816753929</v>
      </c>
      <c r="CC17" s="1251">
        <v>60</v>
      </c>
      <c r="CD17" s="1247">
        <v>6950</v>
      </c>
      <c r="CE17" s="1196">
        <f t="shared" si="17"/>
        <v>-6.6666666666666666E-2</v>
      </c>
      <c r="CF17" s="1197">
        <f t="shared" si="17"/>
        <v>-6.6187050359712229E-2</v>
      </c>
      <c r="CG17" s="1522">
        <v>321.97800000000001</v>
      </c>
      <c r="CH17" s="1556">
        <v>43209.58648230297</v>
      </c>
      <c r="CI17" s="1518">
        <v>41</v>
      </c>
      <c r="CJ17" s="1574">
        <v>4100</v>
      </c>
      <c r="CK17" s="1523">
        <v>0.19711538461538461</v>
      </c>
      <c r="CL17" s="1520">
        <v>0.17402376910016978</v>
      </c>
      <c r="CM17" s="1520">
        <v>0.12733789265105069</v>
      </c>
      <c r="CN17" s="1520">
        <v>9.4886351242431041E-2</v>
      </c>
      <c r="CO17" s="1519">
        <v>91</v>
      </c>
      <c r="CP17" s="1519">
        <v>11390</v>
      </c>
      <c r="CQ17" s="1520">
        <v>-0.5494505494505495</v>
      </c>
      <c r="CR17" s="1521">
        <v>-0.64003511852502193</v>
      </c>
      <c r="CS17" s="1519">
        <v>21</v>
      </c>
      <c r="CT17" s="1522">
        <v>2100</v>
      </c>
      <c r="CU17" s="1523">
        <v>0.95238095238095233</v>
      </c>
      <c r="CV17" s="1524">
        <v>0.95238095238095233</v>
      </c>
      <c r="CW17" s="1522">
        <v>153.88200000000001</v>
      </c>
      <c r="CX17" s="1556">
        <v>19190.329432425104</v>
      </c>
      <c r="CY17" s="1518">
        <v>8</v>
      </c>
      <c r="CZ17" s="1574">
        <v>800</v>
      </c>
      <c r="DA17" s="1523">
        <v>6.6115702479338845E-2</v>
      </c>
      <c r="DB17" s="1520">
        <v>5.9171597633136092E-2</v>
      </c>
      <c r="DC17" s="1520">
        <v>5.1987886822370384E-2</v>
      </c>
      <c r="DD17" s="1520">
        <v>4.1687663717136253E-2</v>
      </c>
      <c r="DE17" s="1519">
        <v>73</v>
      </c>
      <c r="DF17" s="1519">
        <v>9144</v>
      </c>
      <c r="DG17" s="1520">
        <v>-0.8904109589041096</v>
      </c>
      <c r="DH17" s="1521">
        <v>-0.9125109361329834</v>
      </c>
      <c r="DI17" s="1519">
        <v>8</v>
      </c>
      <c r="DJ17" s="1522">
        <v>800</v>
      </c>
      <c r="DK17" s="1523">
        <v>0</v>
      </c>
      <c r="DL17" s="1524">
        <v>0</v>
      </c>
      <c r="DM17" s="1522">
        <v>239.78399999999999</v>
      </c>
      <c r="DN17" s="1556">
        <v>28322.053024468139</v>
      </c>
      <c r="DO17" s="1518">
        <v>0</v>
      </c>
      <c r="DP17" s="1574">
        <v>0</v>
      </c>
      <c r="DQ17" s="1523">
        <v>0</v>
      </c>
      <c r="DR17" s="1520">
        <v>0</v>
      </c>
      <c r="DS17" s="1520">
        <v>0</v>
      </c>
      <c r="DT17" s="1520">
        <v>0</v>
      </c>
      <c r="DU17" s="1519">
        <v>64</v>
      </c>
      <c r="DV17" s="1519">
        <v>8020</v>
      </c>
      <c r="DW17" s="1520">
        <v>-1</v>
      </c>
      <c r="DX17" s="1521">
        <v>-1</v>
      </c>
      <c r="DY17" s="1519"/>
      <c r="DZ17" s="1522"/>
      <c r="EA17" s="1523" t="s">
        <v>333</v>
      </c>
      <c r="EB17" s="1524" t="s">
        <v>333</v>
      </c>
      <c r="EC17" s="1522">
        <v>259.56</v>
      </c>
      <c r="ED17" s="1556">
        <v>31518.683585111467</v>
      </c>
      <c r="EE17" s="1518">
        <v>0</v>
      </c>
      <c r="EF17" s="1574">
        <v>0</v>
      </c>
      <c r="EG17" s="1523" t="s">
        <v>333</v>
      </c>
      <c r="EH17" s="1520" t="s">
        <v>333</v>
      </c>
      <c r="EI17" s="1520">
        <v>0</v>
      </c>
      <c r="EJ17" s="1520">
        <v>0</v>
      </c>
      <c r="EK17" s="1519">
        <v>81</v>
      </c>
      <c r="EL17" s="1519">
        <v>9150</v>
      </c>
      <c r="EM17" s="1520">
        <v>-1</v>
      </c>
      <c r="EN17" s="1521">
        <v>-1</v>
      </c>
      <c r="EO17" s="1519"/>
      <c r="EP17" s="1522"/>
      <c r="EQ17" s="1523" t="s">
        <v>333</v>
      </c>
      <c r="ER17" s="1524" t="s">
        <v>333</v>
      </c>
      <c r="ES17" s="1522">
        <v>273.15600000000001</v>
      </c>
      <c r="ET17" s="1556">
        <v>33862.840270070032</v>
      </c>
      <c r="EU17" s="1518">
        <v>0</v>
      </c>
      <c r="EV17" s="1574">
        <v>0</v>
      </c>
      <c r="EW17" s="1523" t="s">
        <v>333</v>
      </c>
      <c r="EX17" s="1520" t="s">
        <v>333</v>
      </c>
      <c r="EY17" s="1520">
        <v>0</v>
      </c>
      <c r="EZ17" s="1520">
        <v>0</v>
      </c>
      <c r="FA17" s="1519">
        <v>60</v>
      </c>
      <c r="FB17" s="1519">
        <v>6780</v>
      </c>
      <c r="FC17" s="1520">
        <v>-1</v>
      </c>
      <c r="FD17" s="1521">
        <v>-1</v>
      </c>
      <c r="FE17" s="1519"/>
      <c r="FF17" s="1522"/>
      <c r="FG17" s="1523" t="s">
        <v>333</v>
      </c>
      <c r="FH17" s="1524" t="s">
        <v>333</v>
      </c>
      <c r="FI17" s="1522">
        <v>332.48399999999998</v>
      </c>
      <c r="FJ17" s="1556">
        <v>38151.574819906746</v>
      </c>
      <c r="FK17" s="1518">
        <v>0</v>
      </c>
      <c r="FL17" s="1574">
        <v>0</v>
      </c>
      <c r="FM17" s="1523" t="s">
        <v>333</v>
      </c>
      <c r="FN17" s="1520" t="s">
        <v>333</v>
      </c>
      <c r="FO17" s="1520">
        <v>0</v>
      </c>
      <c r="FP17" s="1520">
        <v>0</v>
      </c>
      <c r="FQ17" s="1519">
        <v>139</v>
      </c>
      <c r="FR17" s="1519">
        <v>16040</v>
      </c>
      <c r="FS17" s="1520">
        <v>-1</v>
      </c>
      <c r="FT17" s="1521">
        <v>-1</v>
      </c>
      <c r="FU17" s="1519"/>
      <c r="FV17" s="1522"/>
      <c r="FW17" s="1523" t="s">
        <v>333</v>
      </c>
      <c r="FX17" s="1524" t="s">
        <v>333</v>
      </c>
      <c r="FY17" s="1522">
        <v>444.34199999999998</v>
      </c>
      <c r="FZ17" s="1556">
        <v>54892.872774419629</v>
      </c>
      <c r="GA17" s="1518">
        <v>0</v>
      </c>
      <c r="GB17" s="1574">
        <v>0</v>
      </c>
      <c r="GC17" s="1523" t="s">
        <v>333</v>
      </c>
      <c r="GD17" s="1520" t="s">
        <v>333</v>
      </c>
      <c r="GE17" s="1520">
        <v>0</v>
      </c>
      <c r="GF17" s="1520">
        <v>0</v>
      </c>
      <c r="GG17" s="1519">
        <v>130</v>
      </c>
      <c r="GH17" s="1519">
        <v>14985</v>
      </c>
      <c r="GI17" s="1520">
        <v>-1</v>
      </c>
      <c r="GJ17" s="1521">
        <v>-1</v>
      </c>
      <c r="GK17" s="1519"/>
      <c r="GL17" s="1522"/>
      <c r="GM17" s="1523" t="s">
        <v>333</v>
      </c>
      <c r="GN17" s="1524" t="s">
        <v>333</v>
      </c>
      <c r="GO17" s="1522">
        <v>721.20600000000002</v>
      </c>
      <c r="GP17" s="1556">
        <v>87547.0164083813</v>
      </c>
      <c r="GQ17" s="1518">
        <v>0</v>
      </c>
      <c r="GR17" s="1574">
        <v>0</v>
      </c>
      <c r="GS17" s="1523" t="s">
        <v>333</v>
      </c>
      <c r="GT17" s="1520" t="s">
        <v>333</v>
      </c>
      <c r="GU17" s="1520">
        <v>0</v>
      </c>
      <c r="GV17" s="1520">
        <v>0</v>
      </c>
      <c r="GW17" s="1519">
        <v>360</v>
      </c>
      <c r="GX17" s="1519">
        <v>43039</v>
      </c>
      <c r="GY17" s="1520">
        <v>-1</v>
      </c>
      <c r="GZ17" s="1521">
        <v>-1</v>
      </c>
      <c r="HA17" s="1519"/>
      <c r="HB17" s="1522"/>
      <c r="HC17" s="1523" t="s">
        <v>333</v>
      </c>
      <c r="HD17" s="1524" t="s">
        <v>333</v>
      </c>
    </row>
    <row r="18" spans="1:212" s="83" customFormat="1" ht="20" customHeight="1">
      <c r="B18" s="84"/>
      <c r="C18" s="84" t="s">
        <v>106</v>
      </c>
      <c r="E18" s="85">
        <f t="shared" si="0"/>
        <v>0</v>
      </c>
      <c r="F18" s="86">
        <f t="shared" si="0"/>
        <v>0</v>
      </c>
      <c r="G18" s="86">
        <f t="shared" si="0"/>
        <v>458</v>
      </c>
      <c r="H18" s="86">
        <f t="shared" si="0"/>
        <v>68703.100000000006</v>
      </c>
      <c r="I18" s="87">
        <f t="shared" si="30"/>
        <v>0.17480916030534352</v>
      </c>
      <c r="J18" s="88">
        <f t="shared" si="18"/>
        <v>0.18764202248762221</v>
      </c>
      <c r="K18" s="89" t="str">
        <f t="shared" si="3"/>
        <v>-</v>
      </c>
      <c r="L18" s="89" t="str">
        <f t="shared" si="3"/>
        <v>-</v>
      </c>
      <c r="M18" s="86">
        <f t="shared" si="1"/>
        <v>1412</v>
      </c>
      <c r="N18" s="86">
        <f t="shared" si="1"/>
        <v>177261</v>
      </c>
      <c r="O18" s="89">
        <f t="shared" si="4"/>
        <v>-0.67563739376770537</v>
      </c>
      <c r="P18" s="314">
        <f t="shared" si="4"/>
        <v>-0.61241841126925833</v>
      </c>
      <c r="Q18" s="86">
        <f t="shared" si="2"/>
        <v>307</v>
      </c>
      <c r="R18" s="86">
        <f t="shared" si="2"/>
        <v>38060</v>
      </c>
      <c r="S18" s="89">
        <f t="shared" si="5"/>
        <v>0.49185667752442996</v>
      </c>
      <c r="T18" s="90">
        <f t="shared" si="5"/>
        <v>0.80512611665790867</v>
      </c>
      <c r="U18" s="91"/>
      <c r="V18" s="849"/>
      <c r="W18" s="85">
        <v>192</v>
      </c>
      <c r="X18" s="850">
        <v>30773.1</v>
      </c>
      <c r="Y18" s="851">
        <f t="shared" si="20"/>
        <v>0.24838292367399742</v>
      </c>
      <c r="Z18" s="88">
        <f t="shared" si="21"/>
        <v>0.260148092791741</v>
      </c>
      <c r="AA18" s="89" t="str">
        <f t="shared" si="6"/>
        <v>-</v>
      </c>
      <c r="AB18" s="89" t="str">
        <f t="shared" si="6"/>
        <v>-</v>
      </c>
      <c r="AC18" s="86">
        <v>232</v>
      </c>
      <c r="AD18" s="86">
        <v>36810</v>
      </c>
      <c r="AE18" s="89">
        <f t="shared" si="7"/>
        <v>-0.17241379310344829</v>
      </c>
      <c r="AF18" s="314">
        <f t="shared" si="7"/>
        <v>-0.16400162999185008</v>
      </c>
      <c r="AG18" s="86">
        <v>207</v>
      </c>
      <c r="AH18" s="86">
        <v>26910</v>
      </c>
      <c r="AI18" s="315">
        <f t="shared" si="8"/>
        <v>-7.2463768115942032E-2</v>
      </c>
      <c r="AJ18" s="92">
        <f t="shared" si="8"/>
        <v>0.14355629877369003</v>
      </c>
      <c r="AK18" s="91"/>
      <c r="AL18" s="849"/>
      <c r="AM18" s="85">
        <v>155</v>
      </c>
      <c r="AN18" s="850">
        <v>25680</v>
      </c>
      <c r="AO18" s="851">
        <f t="shared" si="23"/>
        <v>0.19974226804123713</v>
      </c>
      <c r="AP18" s="88">
        <f t="shared" si="24"/>
        <v>0.21122155644295662</v>
      </c>
      <c r="AQ18" s="89" t="str">
        <f t="shared" si="9"/>
        <v>-</v>
      </c>
      <c r="AR18" s="89" t="str">
        <f t="shared" si="9"/>
        <v>-</v>
      </c>
      <c r="AS18" s="86">
        <v>106</v>
      </c>
      <c r="AT18" s="86">
        <v>16700</v>
      </c>
      <c r="AU18" s="89">
        <f t="shared" si="10"/>
        <v>0.46226415094339623</v>
      </c>
      <c r="AV18" s="314">
        <f t="shared" si="10"/>
        <v>0.53772455089820359</v>
      </c>
      <c r="AW18" s="86"/>
      <c r="AX18" s="86"/>
      <c r="AY18" s="315" t="str">
        <f t="shared" si="11"/>
        <v>-</v>
      </c>
      <c r="AZ18" s="92" t="str">
        <f t="shared" si="11"/>
        <v>-</v>
      </c>
      <c r="BA18" s="91"/>
      <c r="BB18" s="849"/>
      <c r="BC18" s="85">
        <v>81</v>
      </c>
      <c r="BD18" s="850">
        <f>BC18*110</f>
        <v>8910</v>
      </c>
      <c r="BE18" s="315">
        <f t="shared" si="26"/>
        <v>0.16666666666666666</v>
      </c>
      <c r="BF18" s="93">
        <f t="shared" si="27"/>
        <v>0.15359420789519049</v>
      </c>
      <c r="BG18" s="89" t="str">
        <f t="shared" si="12"/>
        <v>-</v>
      </c>
      <c r="BH18" s="89" t="str">
        <f t="shared" si="12"/>
        <v>-</v>
      </c>
      <c r="BI18" s="86">
        <v>121</v>
      </c>
      <c r="BJ18" s="86">
        <v>13030</v>
      </c>
      <c r="BK18" s="89">
        <f t="shared" si="13"/>
        <v>-0.33057851239669422</v>
      </c>
      <c r="BL18" s="314">
        <f t="shared" si="13"/>
        <v>-0.31619339984650807</v>
      </c>
      <c r="BM18" s="86">
        <v>81</v>
      </c>
      <c r="BN18" s="86">
        <v>8910</v>
      </c>
      <c r="BO18" s="315">
        <f t="shared" si="14"/>
        <v>0</v>
      </c>
      <c r="BP18" s="92">
        <f t="shared" si="14"/>
        <v>0</v>
      </c>
      <c r="BQ18" s="1252"/>
      <c r="BR18" s="1253"/>
      <c r="BS18" s="1254">
        <v>17</v>
      </c>
      <c r="BT18" s="1255">
        <f>BS18*120</f>
        <v>2040</v>
      </c>
      <c r="BU18" s="1189">
        <f t="shared" si="29"/>
        <v>7.4889867841409691E-2</v>
      </c>
      <c r="BV18" s="1173">
        <f t="shared" si="31"/>
        <v>7.3699421965317924E-2</v>
      </c>
      <c r="BW18" s="1154" t="str">
        <f t="shared" si="15"/>
        <v>-</v>
      </c>
      <c r="BX18" s="1154" t="str">
        <f t="shared" si="15"/>
        <v>-</v>
      </c>
      <c r="BY18" s="1256">
        <v>69</v>
      </c>
      <c r="BZ18" s="1256">
        <v>9056</v>
      </c>
      <c r="CA18" s="1154">
        <f t="shared" si="16"/>
        <v>-0.75362318840579712</v>
      </c>
      <c r="CB18" s="1181">
        <f t="shared" si="16"/>
        <v>-0.77473498233215543</v>
      </c>
      <c r="CC18" s="1256">
        <v>17</v>
      </c>
      <c r="CD18" s="1256">
        <v>2040</v>
      </c>
      <c r="CE18" s="1189">
        <f t="shared" si="17"/>
        <v>0</v>
      </c>
      <c r="CF18" s="1159">
        <f t="shared" si="17"/>
        <v>0</v>
      </c>
      <c r="CG18" s="1455"/>
      <c r="CH18" s="1554"/>
      <c r="CI18" s="1462">
        <v>13</v>
      </c>
      <c r="CJ18" s="1572">
        <v>1300</v>
      </c>
      <c r="CK18" s="1513">
        <v>6.25E-2</v>
      </c>
      <c r="CL18" s="1493">
        <v>5.5178268251273345E-2</v>
      </c>
      <c r="CM18" s="1474" t="s">
        <v>333</v>
      </c>
      <c r="CN18" s="1474" t="s">
        <v>333</v>
      </c>
      <c r="CO18" s="1448">
        <v>87</v>
      </c>
      <c r="CP18" s="1448">
        <v>10790</v>
      </c>
      <c r="CQ18" s="1474">
        <v>-0.85057471264367812</v>
      </c>
      <c r="CR18" s="1503">
        <v>-0.87951807228915657</v>
      </c>
      <c r="CS18" s="1448">
        <v>2</v>
      </c>
      <c r="CT18" s="1448">
        <v>200</v>
      </c>
      <c r="CU18" s="1513">
        <v>5.5</v>
      </c>
      <c r="CV18" s="1479">
        <v>5.5</v>
      </c>
      <c r="CW18" s="1455"/>
      <c r="CX18" s="1554"/>
      <c r="CY18" s="1462"/>
      <c r="CZ18" s="1572">
        <v>0</v>
      </c>
      <c r="DA18" s="1513">
        <v>0</v>
      </c>
      <c r="DB18" s="1493">
        <v>0</v>
      </c>
      <c r="DC18" s="1474" t="s">
        <v>333</v>
      </c>
      <c r="DD18" s="1474" t="s">
        <v>333</v>
      </c>
      <c r="DE18" s="1448">
        <v>70</v>
      </c>
      <c r="DF18" s="1448">
        <v>8680</v>
      </c>
      <c r="DG18" s="1474">
        <v>-1</v>
      </c>
      <c r="DH18" s="1503">
        <v>-1</v>
      </c>
      <c r="DI18" s="1448"/>
      <c r="DJ18" s="1448">
        <v>0</v>
      </c>
      <c r="DK18" s="1513" t="s">
        <v>333</v>
      </c>
      <c r="DL18" s="1479" t="s">
        <v>333</v>
      </c>
      <c r="DM18" s="1455"/>
      <c r="DN18" s="1554"/>
      <c r="DO18" s="1462"/>
      <c r="DP18" s="1572">
        <v>0</v>
      </c>
      <c r="DQ18" s="1513">
        <v>0</v>
      </c>
      <c r="DR18" s="1493">
        <v>0</v>
      </c>
      <c r="DS18" s="1474" t="s">
        <v>333</v>
      </c>
      <c r="DT18" s="1474" t="s">
        <v>333</v>
      </c>
      <c r="DU18" s="1448">
        <v>62</v>
      </c>
      <c r="DV18" s="1448">
        <v>7720</v>
      </c>
      <c r="DW18" s="1474">
        <v>-1</v>
      </c>
      <c r="DX18" s="1503">
        <v>-1</v>
      </c>
      <c r="DY18" s="1448"/>
      <c r="DZ18" s="1448"/>
      <c r="EA18" s="1513" t="s">
        <v>333</v>
      </c>
      <c r="EB18" s="1479" t="s">
        <v>333</v>
      </c>
      <c r="EC18" s="1455"/>
      <c r="ED18" s="1554"/>
      <c r="EE18" s="1462"/>
      <c r="EF18" s="1572"/>
      <c r="EG18" s="1513" t="s">
        <v>333</v>
      </c>
      <c r="EH18" s="1493" t="s">
        <v>333</v>
      </c>
      <c r="EI18" s="1474" t="s">
        <v>333</v>
      </c>
      <c r="EJ18" s="1474" t="s">
        <v>333</v>
      </c>
      <c r="EK18" s="1448">
        <v>75</v>
      </c>
      <c r="EL18" s="1448">
        <v>8250</v>
      </c>
      <c r="EM18" s="1474">
        <v>-1</v>
      </c>
      <c r="EN18" s="1503">
        <v>-1</v>
      </c>
      <c r="EO18" s="1448"/>
      <c r="EP18" s="1448"/>
      <c r="EQ18" s="1513" t="s">
        <v>333</v>
      </c>
      <c r="ER18" s="1479" t="s">
        <v>333</v>
      </c>
      <c r="ES18" s="1455"/>
      <c r="ET18" s="1554"/>
      <c r="EU18" s="1462"/>
      <c r="EV18" s="1572"/>
      <c r="EW18" s="1513" t="s">
        <v>333</v>
      </c>
      <c r="EX18" s="1493" t="s">
        <v>333</v>
      </c>
      <c r="EY18" s="1474" t="s">
        <v>333</v>
      </c>
      <c r="EZ18" s="1474" t="s">
        <v>333</v>
      </c>
      <c r="FA18" s="1448">
        <v>56</v>
      </c>
      <c r="FB18" s="1448">
        <v>6180</v>
      </c>
      <c r="FC18" s="1474">
        <v>-1</v>
      </c>
      <c r="FD18" s="1503">
        <v>-1</v>
      </c>
      <c r="FE18" s="1448"/>
      <c r="FF18" s="1448"/>
      <c r="FG18" s="1513" t="s">
        <v>333</v>
      </c>
      <c r="FH18" s="1479" t="s">
        <v>333</v>
      </c>
      <c r="FI18" s="1455"/>
      <c r="FJ18" s="1554"/>
      <c r="FK18" s="1462"/>
      <c r="FL18" s="1572"/>
      <c r="FM18" s="1513" t="s">
        <v>333</v>
      </c>
      <c r="FN18" s="1493" t="s">
        <v>333</v>
      </c>
      <c r="FO18" s="1474" t="s">
        <v>333</v>
      </c>
      <c r="FP18" s="1474" t="s">
        <v>333</v>
      </c>
      <c r="FQ18" s="1448">
        <v>125</v>
      </c>
      <c r="FR18" s="1448">
        <v>14000</v>
      </c>
      <c r="FS18" s="1474">
        <v>-1</v>
      </c>
      <c r="FT18" s="1503">
        <v>-1</v>
      </c>
      <c r="FU18" s="1448"/>
      <c r="FV18" s="1448"/>
      <c r="FW18" s="1513" t="s">
        <v>333</v>
      </c>
      <c r="FX18" s="1479" t="s">
        <v>333</v>
      </c>
      <c r="FY18" s="1455"/>
      <c r="FZ18" s="1554"/>
      <c r="GA18" s="1462"/>
      <c r="GB18" s="1572"/>
      <c r="GC18" s="1513" t="s">
        <v>333</v>
      </c>
      <c r="GD18" s="1493" t="s">
        <v>333</v>
      </c>
      <c r="GE18" s="1474" t="s">
        <v>333</v>
      </c>
      <c r="GF18" s="1474" t="s">
        <v>333</v>
      </c>
      <c r="GG18" s="1448">
        <v>112</v>
      </c>
      <c r="GH18" s="1448">
        <v>12285</v>
      </c>
      <c r="GI18" s="1474">
        <v>-1</v>
      </c>
      <c r="GJ18" s="1503">
        <v>-1</v>
      </c>
      <c r="GK18" s="1448"/>
      <c r="GL18" s="1448"/>
      <c r="GM18" s="1513" t="s">
        <v>333</v>
      </c>
      <c r="GN18" s="1479" t="s">
        <v>333</v>
      </c>
      <c r="GO18" s="1455"/>
      <c r="GP18" s="1554"/>
      <c r="GQ18" s="1462"/>
      <c r="GR18" s="1572"/>
      <c r="GS18" s="1513" t="s">
        <v>333</v>
      </c>
      <c r="GT18" s="1493" t="s">
        <v>333</v>
      </c>
      <c r="GU18" s="1474" t="s">
        <v>333</v>
      </c>
      <c r="GV18" s="1474" t="s">
        <v>333</v>
      </c>
      <c r="GW18" s="1448">
        <v>297</v>
      </c>
      <c r="GX18" s="1448">
        <v>33760</v>
      </c>
      <c r="GY18" s="1474">
        <v>-1</v>
      </c>
      <c r="GZ18" s="1503">
        <v>-1</v>
      </c>
      <c r="HA18" s="1448"/>
      <c r="HB18" s="1448"/>
      <c r="HC18" s="1513" t="s">
        <v>333</v>
      </c>
      <c r="HD18" s="1479" t="s">
        <v>333</v>
      </c>
    </row>
    <row r="19" spans="1:212" s="83" customFormat="1" ht="20" customHeight="1">
      <c r="B19" s="84"/>
      <c r="C19" s="84" t="s">
        <v>107</v>
      </c>
      <c r="E19" s="85">
        <f t="shared" si="0"/>
        <v>0</v>
      </c>
      <c r="F19" s="86">
        <f t="shared" si="0"/>
        <v>0</v>
      </c>
      <c r="G19" s="86">
        <f t="shared" si="0"/>
        <v>74</v>
      </c>
      <c r="H19" s="86">
        <f t="shared" si="0"/>
        <v>11700</v>
      </c>
      <c r="I19" s="87">
        <f t="shared" si="30"/>
        <v>2.8244274809160305E-2</v>
      </c>
      <c r="J19" s="88">
        <f t="shared" si="18"/>
        <v>3.1955059714993642E-2</v>
      </c>
      <c r="K19" s="89" t="str">
        <f t="shared" si="3"/>
        <v>-</v>
      </c>
      <c r="L19" s="89" t="str">
        <f t="shared" si="3"/>
        <v>-</v>
      </c>
      <c r="M19" s="86">
        <f t="shared" si="1"/>
        <v>105</v>
      </c>
      <c r="N19" s="86">
        <f t="shared" si="1"/>
        <v>15510</v>
      </c>
      <c r="O19" s="89">
        <f t="shared" si="4"/>
        <v>-0.29523809523809524</v>
      </c>
      <c r="P19" s="314">
        <f t="shared" si="4"/>
        <v>-0.24564796905222436</v>
      </c>
      <c r="Q19" s="86">
        <f t="shared" si="2"/>
        <v>60</v>
      </c>
      <c r="R19" s="86">
        <f t="shared" si="2"/>
        <v>7460</v>
      </c>
      <c r="S19" s="89">
        <f t="shared" si="5"/>
        <v>0.23333333333333334</v>
      </c>
      <c r="T19" s="90">
        <f t="shared" si="5"/>
        <v>0.56836461126005366</v>
      </c>
      <c r="U19" s="91"/>
      <c r="V19" s="849"/>
      <c r="W19" s="85">
        <v>24</v>
      </c>
      <c r="X19" s="850">
        <v>4800</v>
      </c>
      <c r="Y19" s="851">
        <f t="shared" si="20"/>
        <v>3.1047865459249677E-2</v>
      </c>
      <c r="Z19" s="88">
        <f t="shared" si="21"/>
        <v>4.0577999792037751E-2</v>
      </c>
      <c r="AA19" s="89" t="str">
        <f t="shared" si="6"/>
        <v>-</v>
      </c>
      <c r="AB19" s="89" t="str">
        <f t="shared" si="6"/>
        <v>-</v>
      </c>
      <c r="AC19" s="86"/>
      <c r="AD19" s="86"/>
      <c r="AE19" s="89" t="str">
        <f t="shared" si="7"/>
        <v>-</v>
      </c>
      <c r="AF19" s="314" t="str">
        <f t="shared" si="7"/>
        <v>-</v>
      </c>
      <c r="AG19" s="86">
        <v>24</v>
      </c>
      <c r="AH19" s="86">
        <v>3360</v>
      </c>
      <c r="AI19" s="315">
        <f t="shared" si="8"/>
        <v>0</v>
      </c>
      <c r="AJ19" s="92">
        <f t="shared" si="8"/>
        <v>0.42857142857142855</v>
      </c>
      <c r="AK19" s="91"/>
      <c r="AL19" s="849"/>
      <c r="AM19" s="85">
        <v>14</v>
      </c>
      <c r="AN19" s="850">
        <v>2800</v>
      </c>
      <c r="AO19" s="851">
        <f t="shared" si="23"/>
        <v>1.804123711340206E-2</v>
      </c>
      <c r="AP19" s="88">
        <f t="shared" si="24"/>
        <v>2.3030387774154146E-2</v>
      </c>
      <c r="AQ19" s="89" t="str">
        <f t="shared" si="9"/>
        <v>-</v>
      </c>
      <c r="AR19" s="89" t="str">
        <f t="shared" si="9"/>
        <v>-</v>
      </c>
      <c r="AS19" s="86"/>
      <c r="AT19" s="86"/>
      <c r="AU19" s="89" t="str">
        <f t="shared" si="10"/>
        <v>-</v>
      </c>
      <c r="AV19" s="314" t="str">
        <f t="shared" si="10"/>
        <v>-</v>
      </c>
      <c r="AW19" s="86"/>
      <c r="AX19" s="86"/>
      <c r="AY19" s="315" t="str">
        <f t="shared" si="11"/>
        <v>-</v>
      </c>
      <c r="AZ19" s="92" t="str">
        <f t="shared" si="11"/>
        <v>-</v>
      </c>
      <c r="BA19" s="91"/>
      <c r="BB19" s="849"/>
      <c r="BC19" s="85">
        <v>24</v>
      </c>
      <c r="BD19" s="850">
        <f>BC19*120</f>
        <v>2880</v>
      </c>
      <c r="BE19" s="315">
        <f t="shared" si="26"/>
        <v>4.9382716049382713E-2</v>
      </c>
      <c r="BF19" s="93">
        <f t="shared" si="27"/>
        <v>4.9646612652990862E-2</v>
      </c>
      <c r="BG19" s="89" t="str">
        <f t="shared" si="12"/>
        <v>-</v>
      </c>
      <c r="BH19" s="89" t="str">
        <f t="shared" si="12"/>
        <v>-</v>
      </c>
      <c r="BI19" s="86"/>
      <c r="BJ19" s="86"/>
      <c r="BK19" s="89" t="str">
        <f t="shared" si="13"/>
        <v>-</v>
      </c>
      <c r="BL19" s="314" t="str">
        <f t="shared" si="13"/>
        <v>-</v>
      </c>
      <c r="BM19" s="86">
        <v>24</v>
      </c>
      <c r="BN19" s="86">
        <v>2880</v>
      </c>
      <c r="BO19" s="315">
        <f t="shared" si="14"/>
        <v>0</v>
      </c>
      <c r="BP19" s="92">
        <f t="shared" si="14"/>
        <v>0</v>
      </c>
      <c r="BQ19" s="1252"/>
      <c r="BR19" s="1253"/>
      <c r="BS19" s="1254">
        <v>2</v>
      </c>
      <c r="BT19" s="1255">
        <f>BS19*110</f>
        <v>220</v>
      </c>
      <c r="BU19" s="1189">
        <f t="shared" si="29"/>
        <v>8.8105726872246704E-3</v>
      </c>
      <c r="BV19" s="1173">
        <f t="shared" si="31"/>
        <v>7.9479768786127163E-3</v>
      </c>
      <c r="BW19" s="1154" t="str">
        <f t="shared" si="15"/>
        <v>-</v>
      </c>
      <c r="BX19" s="1154" t="str">
        <f t="shared" si="15"/>
        <v>-</v>
      </c>
      <c r="BY19" s="1256"/>
      <c r="BZ19" s="1256"/>
      <c r="CA19" s="1154" t="str">
        <f t="shared" si="16"/>
        <v>-</v>
      </c>
      <c r="CB19" s="1181" t="str">
        <f t="shared" si="16"/>
        <v>-</v>
      </c>
      <c r="CC19" s="1256">
        <v>2</v>
      </c>
      <c r="CD19" s="1256">
        <v>220</v>
      </c>
      <c r="CE19" s="1189">
        <f t="shared" si="17"/>
        <v>0</v>
      </c>
      <c r="CF19" s="1159">
        <f t="shared" si="17"/>
        <v>0</v>
      </c>
      <c r="CG19" s="1455"/>
      <c r="CH19" s="1554"/>
      <c r="CI19" s="1462">
        <v>8</v>
      </c>
      <c r="CJ19" s="1572">
        <v>800</v>
      </c>
      <c r="CK19" s="1513">
        <v>3.8461538461538464E-2</v>
      </c>
      <c r="CL19" s="1493">
        <v>3.3955857385398983E-2</v>
      </c>
      <c r="CM19" s="1474" t="s">
        <v>333</v>
      </c>
      <c r="CN19" s="1474" t="s">
        <v>333</v>
      </c>
      <c r="CO19" s="1448">
        <v>2</v>
      </c>
      <c r="CP19" s="1448">
        <v>300</v>
      </c>
      <c r="CQ19" s="1474">
        <v>3</v>
      </c>
      <c r="CR19" s="1503">
        <v>1.6666666666666667</v>
      </c>
      <c r="CS19" s="1448">
        <v>8</v>
      </c>
      <c r="CT19" s="1448">
        <v>800</v>
      </c>
      <c r="CU19" s="1513">
        <v>0</v>
      </c>
      <c r="CV19" s="1479">
        <v>0</v>
      </c>
      <c r="CW19" s="1455"/>
      <c r="CX19" s="1554"/>
      <c r="CY19" s="1462">
        <v>2</v>
      </c>
      <c r="CZ19" s="1572">
        <v>200</v>
      </c>
      <c r="DA19" s="1513">
        <v>1.6528925619834711E-2</v>
      </c>
      <c r="DB19" s="1493">
        <v>1.4792899408284023E-2</v>
      </c>
      <c r="DC19" s="1474" t="s">
        <v>333</v>
      </c>
      <c r="DD19" s="1474" t="s">
        <v>333</v>
      </c>
      <c r="DE19" s="1448"/>
      <c r="DF19" s="1448"/>
      <c r="DG19" s="1474" t="s">
        <v>333</v>
      </c>
      <c r="DH19" s="1503" t="s">
        <v>333</v>
      </c>
      <c r="DI19" s="1448">
        <v>2</v>
      </c>
      <c r="DJ19" s="1448">
        <v>200</v>
      </c>
      <c r="DK19" s="1513">
        <v>0</v>
      </c>
      <c r="DL19" s="1479">
        <v>0</v>
      </c>
      <c r="DM19" s="1455"/>
      <c r="DN19" s="1554"/>
      <c r="DO19" s="1462"/>
      <c r="DP19" s="1572">
        <v>0</v>
      </c>
      <c r="DQ19" s="1513">
        <v>0</v>
      </c>
      <c r="DR19" s="1493">
        <v>0</v>
      </c>
      <c r="DS19" s="1474" t="s">
        <v>333</v>
      </c>
      <c r="DT19" s="1474" t="s">
        <v>333</v>
      </c>
      <c r="DU19" s="1448">
        <v>2</v>
      </c>
      <c r="DV19" s="1448">
        <v>300</v>
      </c>
      <c r="DW19" s="1474">
        <v>-1</v>
      </c>
      <c r="DX19" s="1503">
        <v>-1</v>
      </c>
      <c r="DY19" s="1448"/>
      <c r="DZ19" s="1448"/>
      <c r="EA19" s="1513" t="s">
        <v>333</v>
      </c>
      <c r="EB19" s="1479" t="s">
        <v>333</v>
      </c>
      <c r="EC19" s="1455"/>
      <c r="ED19" s="1554"/>
      <c r="EE19" s="1462"/>
      <c r="EF19" s="1572"/>
      <c r="EG19" s="1513" t="s">
        <v>333</v>
      </c>
      <c r="EH19" s="1493" t="s">
        <v>333</v>
      </c>
      <c r="EI19" s="1474" t="s">
        <v>333</v>
      </c>
      <c r="EJ19" s="1474" t="s">
        <v>333</v>
      </c>
      <c r="EK19" s="1448">
        <v>6</v>
      </c>
      <c r="EL19" s="1448">
        <v>900</v>
      </c>
      <c r="EM19" s="1474">
        <v>-1</v>
      </c>
      <c r="EN19" s="1503">
        <v>-1</v>
      </c>
      <c r="EO19" s="1448"/>
      <c r="EP19" s="1448"/>
      <c r="EQ19" s="1513" t="s">
        <v>333</v>
      </c>
      <c r="ER19" s="1479" t="s">
        <v>333</v>
      </c>
      <c r="ES19" s="1455"/>
      <c r="ET19" s="1554"/>
      <c r="EU19" s="1462"/>
      <c r="EV19" s="1572"/>
      <c r="EW19" s="1513" t="s">
        <v>333</v>
      </c>
      <c r="EX19" s="1493" t="s">
        <v>333</v>
      </c>
      <c r="EY19" s="1474" t="s">
        <v>333</v>
      </c>
      <c r="EZ19" s="1474" t="s">
        <v>333</v>
      </c>
      <c r="FA19" s="1448">
        <v>2</v>
      </c>
      <c r="FB19" s="1448">
        <v>300</v>
      </c>
      <c r="FC19" s="1474">
        <v>-1</v>
      </c>
      <c r="FD19" s="1503">
        <v>-1</v>
      </c>
      <c r="FE19" s="1448"/>
      <c r="FF19" s="1448"/>
      <c r="FG19" s="1513" t="s">
        <v>333</v>
      </c>
      <c r="FH19" s="1479" t="s">
        <v>333</v>
      </c>
      <c r="FI19" s="1455"/>
      <c r="FJ19" s="1554"/>
      <c r="FK19" s="1462"/>
      <c r="FL19" s="1572"/>
      <c r="FM19" s="1513" t="s">
        <v>333</v>
      </c>
      <c r="FN19" s="1493" t="s">
        <v>333</v>
      </c>
      <c r="FO19" s="1474" t="s">
        <v>333</v>
      </c>
      <c r="FP19" s="1474" t="s">
        <v>333</v>
      </c>
      <c r="FQ19" s="1448">
        <v>14</v>
      </c>
      <c r="FR19" s="1448">
        <v>2040</v>
      </c>
      <c r="FS19" s="1474">
        <v>-1</v>
      </c>
      <c r="FT19" s="1503">
        <v>-1</v>
      </c>
      <c r="FU19" s="1448"/>
      <c r="FV19" s="1448"/>
      <c r="FW19" s="1513" t="s">
        <v>333</v>
      </c>
      <c r="FX19" s="1479" t="s">
        <v>333</v>
      </c>
      <c r="FY19" s="1455"/>
      <c r="FZ19" s="1554"/>
      <c r="GA19" s="1462"/>
      <c r="GB19" s="1572"/>
      <c r="GC19" s="1513" t="s">
        <v>333</v>
      </c>
      <c r="GD19" s="1493" t="s">
        <v>333</v>
      </c>
      <c r="GE19" s="1474" t="s">
        <v>333</v>
      </c>
      <c r="GF19" s="1474" t="s">
        <v>333</v>
      </c>
      <c r="GG19" s="1448">
        <v>18</v>
      </c>
      <c r="GH19" s="1448">
        <v>2700</v>
      </c>
      <c r="GI19" s="1474">
        <v>-1</v>
      </c>
      <c r="GJ19" s="1503">
        <v>-1</v>
      </c>
      <c r="GK19" s="1448"/>
      <c r="GL19" s="1448"/>
      <c r="GM19" s="1513" t="s">
        <v>333</v>
      </c>
      <c r="GN19" s="1479" t="s">
        <v>333</v>
      </c>
      <c r="GO19" s="1455"/>
      <c r="GP19" s="1554"/>
      <c r="GQ19" s="1462"/>
      <c r="GR19" s="1572"/>
      <c r="GS19" s="1513" t="s">
        <v>333</v>
      </c>
      <c r="GT19" s="1493" t="s">
        <v>333</v>
      </c>
      <c r="GU19" s="1474" t="s">
        <v>333</v>
      </c>
      <c r="GV19" s="1474" t="s">
        <v>333</v>
      </c>
      <c r="GW19" s="1448">
        <v>61</v>
      </c>
      <c r="GX19" s="1448">
        <v>8970</v>
      </c>
      <c r="GY19" s="1474">
        <v>-1</v>
      </c>
      <c r="GZ19" s="1503">
        <v>-1</v>
      </c>
      <c r="HA19" s="1448"/>
      <c r="HB19" s="1448"/>
      <c r="HC19" s="1513" t="s">
        <v>333</v>
      </c>
      <c r="HD19" s="1479" t="s">
        <v>333</v>
      </c>
    </row>
    <row r="20" spans="1:212" s="83" customFormat="1" ht="20" customHeight="1">
      <c r="B20" s="84"/>
      <c r="C20" s="84" t="s">
        <v>108</v>
      </c>
      <c r="E20" s="85">
        <f t="shared" si="0"/>
        <v>0</v>
      </c>
      <c r="F20" s="86">
        <f t="shared" si="0"/>
        <v>0</v>
      </c>
      <c r="G20" s="86">
        <f t="shared" si="0"/>
        <v>2</v>
      </c>
      <c r="H20" s="86">
        <f t="shared" si="0"/>
        <v>350.2</v>
      </c>
      <c r="I20" s="87">
        <f t="shared" si="30"/>
        <v>7.6335877862595419E-4</v>
      </c>
      <c r="J20" s="88">
        <f t="shared" si="18"/>
        <v>9.564668301017754E-4</v>
      </c>
      <c r="K20" s="89" t="str">
        <f t="shared" si="3"/>
        <v>-</v>
      </c>
      <c r="L20" s="89" t="str">
        <f t="shared" si="3"/>
        <v>-</v>
      </c>
      <c r="M20" s="86">
        <f t="shared" si="1"/>
        <v>4</v>
      </c>
      <c r="N20" s="86">
        <f t="shared" si="1"/>
        <v>609</v>
      </c>
      <c r="O20" s="89">
        <f t="shared" si="4"/>
        <v>-0.5</v>
      </c>
      <c r="P20" s="314">
        <f t="shared" si="4"/>
        <v>-0.42495894909688015</v>
      </c>
      <c r="Q20" s="86">
        <f t="shared" si="2"/>
        <v>0</v>
      </c>
      <c r="R20" s="86">
        <f t="shared" si="2"/>
        <v>0</v>
      </c>
      <c r="S20" s="89" t="str">
        <f t="shared" si="5"/>
        <v>-</v>
      </c>
      <c r="T20" s="90" t="str">
        <f t="shared" si="5"/>
        <v>-</v>
      </c>
      <c r="U20" s="91"/>
      <c r="V20" s="849"/>
      <c r="W20" s="85"/>
      <c r="X20" s="850"/>
      <c r="Y20" s="851">
        <f t="shared" si="20"/>
        <v>0</v>
      </c>
      <c r="Z20" s="88">
        <f t="shared" si="21"/>
        <v>0</v>
      </c>
      <c r="AA20" s="89" t="str">
        <f t="shared" si="6"/>
        <v>-</v>
      </c>
      <c r="AB20" s="89" t="str">
        <f t="shared" si="6"/>
        <v>-</v>
      </c>
      <c r="AC20" s="86"/>
      <c r="AD20" s="86"/>
      <c r="AE20" s="89" t="str">
        <f t="shared" si="7"/>
        <v>-</v>
      </c>
      <c r="AF20" s="314" t="str">
        <f t="shared" si="7"/>
        <v>-</v>
      </c>
      <c r="AG20" s="86"/>
      <c r="AH20" s="86">
        <v>0</v>
      </c>
      <c r="AI20" s="315" t="str">
        <f t="shared" si="8"/>
        <v>-</v>
      </c>
      <c r="AJ20" s="92" t="str">
        <f t="shared" si="8"/>
        <v>-</v>
      </c>
      <c r="AK20" s="91"/>
      <c r="AL20" s="849"/>
      <c r="AM20" s="85">
        <v>2</v>
      </c>
      <c r="AN20" s="850">
        <v>350.2</v>
      </c>
      <c r="AO20" s="851">
        <f t="shared" si="23"/>
        <v>2.5773195876288659E-3</v>
      </c>
      <c r="AP20" s="88">
        <f t="shared" si="24"/>
        <v>2.8804434994674222E-3</v>
      </c>
      <c r="AQ20" s="89" t="str">
        <f t="shared" si="9"/>
        <v>-</v>
      </c>
      <c r="AR20" s="89" t="str">
        <f t="shared" si="9"/>
        <v>-</v>
      </c>
      <c r="AS20" s="86"/>
      <c r="AT20" s="86"/>
      <c r="AU20" s="89" t="str">
        <f t="shared" si="10"/>
        <v>-</v>
      </c>
      <c r="AV20" s="314" t="str">
        <f t="shared" si="10"/>
        <v>-</v>
      </c>
      <c r="AW20" s="86"/>
      <c r="AX20" s="86"/>
      <c r="AY20" s="315" t="str">
        <f t="shared" si="11"/>
        <v>-</v>
      </c>
      <c r="AZ20" s="92" t="str">
        <f t="shared" si="11"/>
        <v>-</v>
      </c>
      <c r="BA20" s="91"/>
      <c r="BB20" s="849"/>
      <c r="BC20" s="85"/>
      <c r="BD20" s="850">
        <f t="shared" ref="BD20:BD33" si="34">BC20*120</f>
        <v>0</v>
      </c>
      <c r="BE20" s="315">
        <f t="shared" si="26"/>
        <v>0</v>
      </c>
      <c r="BF20" s="93">
        <f t="shared" si="27"/>
        <v>0</v>
      </c>
      <c r="BG20" s="89" t="str">
        <f t="shared" si="12"/>
        <v>-</v>
      </c>
      <c r="BH20" s="89" t="str">
        <f t="shared" si="12"/>
        <v>-</v>
      </c>
      <c r="BI20" s="86"/>
      <c r="BJ20" s="86"/>
      <c r="BK20" s="89" t="str">
        <f t="shared" si="13"/>
        <v>-</v>
      </c>
      <c r="BL20" s="314" t="str">
        <f t="shared" si="13"/>
        <v>-</v>
      </c>
      <c r="BM20" s="86"/>
      <c r="BN20" s="86">
        <v>0</v>
      </c>
      <c r="BO20" s="315" t="str">
        <f t="shared" si="14"/>
        <v>-</v>
      </c>
      <c r="BP20" s="92" t="str">
        <f t="shared" si="14"/>
        <v>-</v>
      </c>
      <c r="BQ20" s="1252"/>
      <c r="BR20" s="1253"/>
      <c r="BS20" s="1254"/>
      <c r="BT20" s="1255">
        <f t="shared" ref="BT20:BT27" si="35">BS20*110</f>
        <v>0</v>
      </c>
      <c r="BU20" s="1189">
        <f t="shared" si="29"/>
        <v>0</v>
      </c>
      <c r="BV20" s="1173">
        <f t="shared" si="31"/>
        <v>0</v>
      </c>
      <c r="BW20" s="1154" t="str">
        <f t="shared" si="15"/>
        <v>-</v>
      </c>
      <c r="BX20" s="1154" t="str">
        <f t="shared" si="15"/>
        <v>-</v>
      </c>
      <c r="BY20" s="1256"/>
      <c r="BZ20" s="1256"/>
      <c r="CA20" s="1154" t="str">
        <f t="shared" si="16"/>
        <v>-</v>
      </c>
      <c r="CB20" s="1181" t="str">
        <f t="shared" si="16"/>
        <v>-</v>
      </c>
      <c r="CC20" s="1256"/>
      <c r="CD20" s="1256">
        <v>0</v>
      </c>
      <c r="CE20" s="1189" t="str">
        <f t="shared" si="17"/>
        <v>-</v>
      </c>
      <c r="CF20" s="1159" t="str">
        <f t="shared" si="17"/>
        <v>-</v>
      </c>
      <c r="CG20" s="1455"/>
      <c r="CH20" s="1554"/>
      <c r="CI20" s="1462"/>
      <c r="CJ20" s="1572">
        <v>0</v>
      </c>
      <c r="CK20" s="1513">
        <v>0</v>
      </c>
      <c r="CL20" s="1493">
        <v>0</v>
      </c>
      <c r="CM20" s="1474" t="s">
        <v>333</v>
      </c>
      <c r="CN20" s="1474" t="s">
        <v>333</v>
      </c>
      <c r="CO20" s="1448">
        <v>2</v>
      </c>
      <c r="CP20" s="1448">
        <v>300</v>
      </c>
      <c r="CQ20" s="1474">
        <v>-1</v>
      </c>
      <c r="CR20" s="1503">
        <v>-1</v>
      </c>
      <c r="CS20" s="1448"/>
      <c r="CT20" s="1448">
        <v>0</v>
      </c>
      <c r="CU20" s="1513" t="s">
        <v>333</v>
      </c>
      <c r="CV20" s="1479" t="s">
        <v>333</v>
      </c>
      <c r="CW20" s="1455"/>
      <c r="CX20" s="1554"/>
      <c r="CY20" s="1462"/>
      <c r="CZ20" s="1572">
        <v>0</v>
      </c>
      <c r="DA20" s="1513">
        <v>0</v>
      </c>
      <c r="DB20" s="1493">
        <v>0</v>
      </c>
      <c r="DC20" s="1474" t="s">
        <v>333</v>
      </c>
      <c r="DD20" s="1474" t="s">
        <v>333</v>
      </c>
      <c r="DE20" s="1448"/>
      <c r="DF20" s="1448"/>
      <c r="DG20" s="1474" t="s">
        <v>333</v>
      </c>
      <c r="DH20" s="1503" t="s">
        <v>333</v>
      </c>
      <c r="DI20" s="1448"/>
      <c r="DJ20" s="1448">
        <v>0</v>
      </c>
      <c r="DK20" s="1513" t="s">
        <v>333</v>
      </c>
      <c r="DL20" s="1479" t="s">
        <v>333</v>
      </c>
      <c r="DM20" s="1455"/>
      <c r="DN20" s="1554"/>
      <c r="DO20" s="1462"/>
      <c r="DP20" s="1572">
        <v>0</v>
      </c>
      <c r="DQ20" s="1513">
        <v>0</v>
      </c>
      <c r="DR20" s="1493">
        <v>0</v>
      </c>
      <c r="DS20" s="1474" t="s">
        <v>333</v>
      </c>
      <c r="DT20" s="1474" t="s">
        <v>333</v>
      </c>
      <c r="DU20" s="1448"/>
      <c r="DV20" s="1448"/>
      <c r="DW20" s="1474" t="s">
        <v>333</v>
      </c>
      <c r="DX20" s="1503" t="s">
        <v>333</v>
      </c>
      <c r="DY20" s="1448"/>
      <c r="DZ20" s="1448"/>
      <c r="EA20" s="1513" t="s">
        <v>333</v>
      </c>
      <c r="EB20" s="1479" t="s">
        <v>333</v>
      </c>
      <c r="EC20" s="1455"/>
      <c r="ED20" s="1554"/>
      <c r="EE20" s="1462"/>
      <c r="EF20" s="1572"/>
      <c r="EG20" s="1513" t="s">
        <v>333</v>
      </c>
      <c r="EH20" s="1493" t="s">
        <v>333</v>
      </c>
      <c r="EI20" s="1474" t="s">
        <v>333</v>
      </c>
      <c r="EJ20" s="1474" t="s">
        <v>333</v>
      </c>
      <c r="EK20" s="1448"/>
      <c r="EL20" s="1448"/>
      <c r="EM20" s="1474" t="s">
        <v>333</v>
      </c>
      <c r="EN20" s="1503" t="s">
        <v>333</v>
      </c>
      <c r="EO20" s="1448"/>
      <c r="EP20" s="1448"/>
      <c r="EQ20" s="1513" t="s">
        <v>333</v>
      </c>
      <c r="ER20" s="1479" t="s">
        <v>333</v>
      </c>
      <c r="ES20" s="1455"/>
      <c r="ET20" s="1554"/>
      <c r="EU20" s="1462"/>
      <c r="EV20" s="1572"/>
      <c r="EW20" s="1513" t="s">
        <v>333</v>
      </c>
      <c r="EX20" s="1493" t="s">
        <v>333</v>
      </c>
      <c r="EY20" s="1474" t="s">
        <v>333</v>
      </c>
      <c r="EZ20" s="1474" t="s">
        <v>333</v>
      </c>
      <c r="FA20" s="1448"/>
      <c r="FB20" s="1448"/>
      <c r="FC20" s="1474" t="s">
        <v>333</v>
      </c>
      <c r="FD20" s="1503" t="s">
        <v>333</v>
      </c>
      <c r="FE20" s="1448"/>
      <c r="FF20" s="1448"/>
      <c r="FG20" s="1513" t="s">
        <v>333</v>
      </c>
      <c r="FH20" s="1479" t="s">
        <v>333</v>
      </c>
      <c r="FI20" s="1455"/>
      <c r="FJ20" s="1554"/>
      <c r="FK20" s="1462"/>
      <c r="FL20" s="1572"/>
      <c r="FM20" s="1513" t="s">
        <v>333</v>
      </c>
      <c r="FN20" s="1493" t="s">
        <v>333</v>
      </c>
      <c r="FO20" s="1474" t="s">
        <v>333</v>
      </c>
      <c r="FP20" s="1474" t="s">
        <v>333</v>
      </c>
      <c r="FQ20" s="1448"/>
      <c r="FR20" s="1448"/>
      <c r="FS20" s="1474" t="s">
        <v>333</v>
      </c>
      <c r="FT20" s="1503" t="s">
        <v>333</v>
      </c>
      <c r="FU20" s="1448"/>
      <c r="FV20" s="1448"/>
      <c r="FW20" s="1513" t="s">
        <v>333</v>
      </c>
      <c r="FX20" s="1479" t="s">
        <v>333</v>
      </c>
      <c r="FY20" s="1455"/>
      <c r="FZ20" s="1554"/>
      <c r="GA20" s="1462"/>
      <c r="GB20" s="1572"/>
      <c r="GC20" s="1513" t="s">
        <v>333</v>
      </c>
      <c r="GD20" s="1493" t="s">
        <v>333</v>
      </c>
      <c r="GE20" s="1474" t="s">
        <v>333</v>
      </c>
      <c r="GF20" s="1474" t="s">
        <v>333</v>
      </c>
      <c r="GG20" s="1448"/>
      <c r="GH20" s="1448"/>
      <c r="GI20" s="1474" t="s">
        <v>333</v>
      </c>
      <c r="GJ20" s="1503" t="s">
        <v>333</v>
      </c>
      <c r="GK20" s="1448"/>
      <c r="GL20" s="1448"/>
      <c r="GM20" s="1513" t="s">
        <v>333</v>
      </c>
      <c r="GN20" s="1479" t="s">
        <v>333</v>
      </c>
      <c r="GO20" s="1455"/>
      <c r="GP20" s="1554"/>
      <c r="GQ20" s="1462"/>
      <c r="GR20" s="1572"/>
      <c r="GS20" s="1513" t="s">
        <v>333</v>
      </c>
      <c r="GT20" s="1493" t="s">
        <v>333</v>
      </c>
      <c r="GU20" s="1474" t="s">
        <v>333</v>
      </c>
      <c r="GV20" s="1474" t="s">
        <v>333</v>
      </c>
      <c r="GW20" s="1448">
        <v>2</v>
      </c>
      <c r="GX20" s="1448">
        <v>309</v>
      </c>
      <c r="GY20" s="1474">
        <v>-1</v>
      </c>
      <c r="GZ20" s="1503">
        <v>-1</v>
      </c>
      <c r="HA20" s="1448"/>
      <c r="HB20" s="1448"/>
      <c r="HC20" s="1513" t="s">
        <v>333</v>
      </c>
      <c r="HD20" s="1479" t="s">
        <v>333</v>
      </c>
    </row>
    <row r="21" spans="1:212" s="83" customFormat="1" ht="20" customHeight="1">
      <c r="B21" s="84"/>
      <c r="C21" s="84" t="s">
        <v>109</v>
      </c>
      <c r="E21" s="85">
        <f t="shared" si="0"/>
        <v>0</v>
      </c>
      <c r="F21" s="86">
        <f t="shared" si="0"/>
        <v>0</v>
      </c>
      <c r="G21" s="86">
        <f t="shared" si="0"/>
        <v>0</v>
      </c>
      <c r="H21" s="86">
        <f t="shared" si="0"/>
        <v>0</v>
      </c>
      <c r="I21" s="87">
        <f t="shared" si="30"/>
        <v>0</v>
      </c>
      <c r="J21" s="88">
        <f t="shared" si="18"/>
        <v>0</v>
      </c>
      <c r="K21" s="89" t="str">
        <f t="shared" si="3"/>
        <v>-</v>
      </c>
      <c r="L21" s="89" t="str">
        <f t="shared" si="3"/>
        <v>-</v>
      </c>
      <c r="M21" s="86">
        <f t="shared" si="1"/>
        <v>4</v>
      </c>
      <c r="N21" s="86">
        <f t="shared" si="1"/>
        <v>494</v>
      </c>
      <c r="O21" s="89">
        <f t="shared" si="4"/>
        <v>-1</v>
      </c>
      <c r="P21" s="314">
        <f t="shared" si="4"/>
        <v>-1</v>
      </c>
      <c r="Q21" s="86">
        <f t="shared" si="2"/>
        <v>0</v>
      </c>
      <c r="R21" s="86">
        <f t="shared" si="2"/>
        <v>0</v>
      </c>
      <c r="S21" s="89" t="str">
        <f t="shared" si="5"/>
        <v>-</v>
      </c>
      <c r="T21" s="90" t="str">
        <f t="shared" si="5"/>
        <v>-</v>
      </c>
      <c r="U21" s="91"/>
      <c r="V21" s="849"/>
      <c r="W21" s="85"/>
      <c r="X21" s="850"/>
      <c r="Y21" s="851">
        <f t="shared" si="20"/>
        <v>0</v>
      </c>
      <c r="Z21" s="88">
        <f t="shared" si="21"/>
        <v>0</v>
      </c>
      <c r="AA21" s="89" t="str">
        <f t="shared" si="6"/>
        <v>-</v>
      </c>
      <c r="AB21" s="89" t="str">
        <f t="shared" si="6"/>
        <v>-</v>
      </c>
      <c r="AC21" s="86"/>
      <c r="AD21" s="86"/>
      <c r="AE21" s="89" t="str">
        <f t="shared" si="7"/>
        <v>-</v>
      </c>
      <c r="AF21" s="314" t="str">
        <f t="shared" si="7"/>
        <v>-</v>
      </c>
      <c r="AG21" s="86"/>
      <c r="AH21" s="86">
        <v>0</v>
      </c>
      <c r="AI21" s="315" t="str">
        <f t="shared" si="8"/>
        <v>-</v>
      </c>
      <c r="AJ21" s="92" t="str">
        <f t="shared" si="8"/>
        <v>-</v>
      </c>
      <c r="AK21" s="91"/>
      <c r="AL21" s="849"/>
      <c r="AM21" s="85"/>
      <c r="AN21" s="850"/>
      <c r="AO21" s="851">
        <f t="shared" si="23"/>
        <v>0</v>
      </c>
      <c r="AP21" s="88">
        <f t="shared" si="24"/>
        <v>0</v>
      </c>
      <c r="AQ21" s="89" t="str">
        <f t="shared" si="9"/>
        <v>-</v>
      </c>
      <c r="AR21" s="89" t="str">
        <f t="shared" si="9"/>
        <v>-</v>
      </c>
      <c r="AS21" s="86"/>
      <c r="AT21" s="86"/>
      <c r="AU21" s="89" t="str">
        <f t="shared" si="10"/>
        <v>-</v>
      </c>
      <c r="AV21" s="314" t="str">
        <f t="shared" si="10"/>
        <v>-</v>
      </c>
      <c r="AW21" s="86"/>
      <c r="AX21" s="86"/>
      <c r="AY21" s="315" t="str">
        <f t="shared" si="11"/>
        <v>-</v>
      </c>
      <c r="AZ21" s="92" t="str">
        <f t="shared" si="11"/>
        <v>-</v>
      </c>
      <c r="BA21" s="91"/>
      <c r="BB21" s="849"/>
      <c r="BC21" s="85"/>
      <c r="BD21" s="850">
        <f t="shared" si="34"/>
        <v>0</v>
      </c>
      <c r="BE21" s="315">
        <f t="shared" si="26"/>
        <v>0</v>
      </c>
      <c r="BF21" s="93">
        <f t="shared" si="27"/>
        <v>0</v>
      </c>
      <c r="BG21" s="89" t="str">
        <f t="shared" si="12"/>
        <v>-</v>
      </c>
      <c r="BH21" s="89" t="str">
        <f t="shared" si="12"/>
        <v>-</v>
      </c>
      <c r="BI21" s="86"/>
      <c r="BJ21" s="86"/>
      <c r="BK21" s="89" t="str">
        <f t="shared" si="13"/>
        <v>-</v>
      </c>
      <c r="BL21" s="314" t="str">
        <f t="shared" si="13"/>
        <v>-</v>
      </c>
      <c r="BM21" s="86"/>
      <c r="BN21" s="86">
        <v>0</v>
      </c>
      <c r="BO21" s="315" t="str">
        <f t="shared" si="14"/>
        <v>-</v>
      </c>
      <c r="BP21" s="92" t="str">
        <f t="shared" si="14"/>
        <v>-</v>
      </c>
      <c r="BQ21" s="1252"/>
      <c r="BR21" s="1253"/>
      <c r="BS21" s="1254"/>
      <c r="BT21" s="1255">
        <f t="shared" si="35"/>
        <v>0</v>
      </c>
      <c r="BU21" s="1189">
        <f t="shared" si="29"/>
        <v>0</v>
      </c>
      <c r="BV21" s="1173">
        <f t="shared" si="31"/>
        <v>0</v>
      </c>
      <c r="BW21" s="1154" t="str">
        <f t="shared" si="15"/>
        <v>-</v>
      </c>
      <c r="BX21" s="1154" t="str">
        <f t="shared" si="15"/>
        <v>-</v>
      </c>
      <c r="BY21" s="1256">
        <v>4</v>
      </c>
      <c r="BZ21" s="1256">
        <v>494</v>
      </c>
      <c r="CA21" s="1154">
        <f t="shared" si="16"/>
        <v>-1</v>
      </c>
      <c r="CB21" s="1181">
        <f t="shared" si="16"/>
        <v>-1</v>
      </c>
      <c r="CC21" s="1256"/>
      <c r="CD21" s="1256">
        <v>0</v>
      </c>
      <c r="CE21" s="1189" t="str">
        <f t="shared" si="17"/>
        <v>-</v>
      </c>
      <c r="CF21" s="1159" t="str">
        <f t="shared" si="17"/>
        <v>-</v>
      </c>
      <c r="CG21" s="1455"/>
      <c r="CH21" s="1554"/>
      <c r="CI21" s="1462"/>
      <c r="CJ21" s="1572">
        <v>0</v>
      </c>
      <c r="CK21" s="1513">
        <v>0</v>
      </c>
      <c r="CL21" s="1493">
        <v>0</v>
      </c>
      <c r="CM21" s="1474" t="s">
        <v>333</v>
      </c>
      <c r="CN21" s="1474" t="s">
        <v>333</v>
      </c>
      <c r="CO21" s="1448"/>
      <c r="CP21" s="1448"/>
      <c r="CQ21" s="1474" t="s">
        <v>333</v>
      </c>
      <c r="CR21" s="1503" t="s">
        <v>333</v>
      </c>
      <c r="CS21" s="1448"/>
      <c r="CT21" s="1448">
        <v>0</v>
      </c>
      <c r="CU21" s="1513" t="s">
        <v>333</v>
      </c>
      <c r="CV21" s="1479" t="s">
        <v>333</v>
      </c>
      <c r="CW21" s="1455"/>
      <c r="CX21" s="1554"/>
      <c r="CY21" s="1462"/>
      <c r="CZ21" s="1572">
        <v>0</v>
      </c>
      <c r="DA21" s="1513">
        <v>0</v>
      </c>
      <c r="DB21" s="1493">
        <v>0</v>
      </c>
      <c r="DC21" s="1474" t="s">
        <v>333</v>
      </c>
      <c r="DD21" s="1474" t="s">
        <v>333</v>
      </c>
      <c r="DE21" s="1448"/>
      <c r="DF21" s="1448"/>
      <c r="DG21" s="1474" t="s">
        <v>333</v>
      </c>
      <c r="DH21" s="1503" t="s">
        <v>333</v>
      </c>
      <c r="DI21" s="1448"/>
      <c r="DJ21" s="1448">
        <v>0</v>
      </c>
      <c r="DK21" s="1513" t="s">
        <v>333</v>
      </c>
      <c r="DL21" s="1479" t="s">
        <v>333</v>
      </c>
      <c r="DM21" s="1455"/>
      <c r="DN21" s="1554"/>
      <c r="DO21" s="1462"/>
      <c r="DP21" s="1572">
        <v>0</v>
      </c>
      <c r="DQ21" s="1513">
        <v>0</v>
      </c>
      <c r="DR21" s="1493">
        <v>0</v>
      </c>
      <c r="DS21" s="1474" t="s">
        <v>333</v>
      </c>
      <c r="DT21" s="1474" t="s">
        <v>333</v>
      </c>
      <c r="DU21" s="1448"/>
      <c r="DV21" s="1448"/>
      <c r="DW21" s="1474" t="s">
        <v>333</v>
      </c>
      <c r="DX21" s="1503" t="s">
        <v>333</v>
      </c>
      <c r="DY21" s="1448"/>
      <c r="DZ21" s="1448"/>
      <c r="EA21" s="1513" t="s">
        <v>333</v>
      </c>
      <c r="EB21" s="1479" t="s">
        <v>333</v>
      </c>
      <c r="EC21" s="1455"/>
      <c r="ED21" s="1554"/>
      <c r="EE21" s="1462"/>
      <c r="EF21" s="1572"/>
      <c r="EG21" s="1513" t="s">
        <v>333</v>
      </c>
      <c r="EH21" s="1493" t="s">
        <v>333</v>
      </c>
      <c r="EI21" s="1474" t="s">
        <v>333</v>
      </c>
      <c r="EJ21" s="1474" t="s">
        <v>333</v>
      </c>
      <c r="EK21" s="1448"/>
      <c r="EL21" s="1448"/>
      <c r="EM21" s="1474" t="s">
        <v>333</v>
      </c>
      <c r="EN21" s="1503" t="s">
        <v>333</v>
      </c>
      <c r="EO21" s="1448"/>
      <c r="EP21" s="1448"/>
      <c r="EQ21" s="1513" t="s">
        <v>333</v>
      </c>
      <c r="ER21" s="1479" t="s">
        <v>333</v>
      </c>
      <c r="ES21" s="1455"/>
      <c r="ET21" s="1554"/>
      <c r="EU21" s="1462"/>
      <c r="EV21" s="1572"/>
      <c r="EW21" s="1513" t="s">
        <v>333</v>
      </c>
      <c r="EX21" s="1493" t="s">
        <v>333</v>
      </c>
      <c r="EY21" s="1474" t="s">
        <v>333</v>
      </c>
      <c r="EZ21" s="1474" t="s">
        <v>333</v>
      </c>
      <c r="FA21" s="1448"/>
      <c r="FB21" s="1448"/>
      <c r="FC21" s="1474" t="s">
        <v>333</v>
      </c>
      <c r="FD21" s="1503" t="s">
        <v>333</v>
      </c>
      <c r="FE21" s="1448"/>
      <c r="FF21" s="1448"/>
      <c r="FG21" s="1513" t="s">
        <v>333</v>
      </c>
      <c r="FH21" s="1479" t="s">
        <v>333</v>
      </c>
      <c r="FI21" s="1455"/>
      <c r="FJ21" s="1554"/>
      <c r="FK21" s="1462"/>
      <c r="FL21" s="1572"/>
      <c r="FM21" s="1513" t="s">
        <v>333</v>
      </c>
      <c r="FN21" s="1493" t="s">
        <v>333</v>
      </c>
      <c r="FO21" s="1474" t="s">
        <v>333</v>
      </c>
      <c r="FP21" s="1474" t="s">
        <v>333</v>
      </c>
      <c r="FQ21" s="1448"/>
      <c r="FR21" s="1448"/>
      <c r="FS21" s="1474" t="s">
        <v>333</v>
      </c>
      <c r="FT21" s="1503" t="s">
        <v>333</v>
      </c>
      <c r="FU21" s="1448"/>
      <c r="FV21" s="1448"/>
      <c r="FW21" s="1513" t="s">
        <v>333</v>
      </c>
      <c r="FX21" s="1479" t="s">
        <v>333</v>
      </c>
      <c r="FY21" s="1455"/>
      <c r="FZ21" s="1554"/>
      <c r="GA21" s="1462"/>
      <c r="GB21" s="1572"/>
      <c r="GC21" s="1513" t="s">
        <v>333</v>
      </c>
      <c r="GD21" s="1493" t="s">
        <v>333</v>
      </c>
      <c r="GE21" s="1474" t="s">
        <v>333</v>
      </c>
      <c r="GF21" s="1474" t="s">
        <v>333</v>
      </c>
      <c r="GG21" s="1448"/>
      <c r="GH21" s="1448"/>
      <c r="GI21" s="1474" t="s">
        <v>333</v>
      </c>
      <c r="GJ21" s="1503" t="s">
        <v>333</v>
      </c>
      <c r="GK21" s="1448"/>
      <c r="GL21" s="1448"/>
      <c r="GM21" s="1513" t="s">
        <v>333</v>
      </c>
      <c r="GN21" s="1479" t="s">
        <v>333</v>
      </c>
      <c r="GO21" s="1455"/>
      <c r="GP21" s="1554"/>
      <c r="GQ21" s="1462"/>
      <c r="GR21" s="1572"/>
      <c r="GS21" s="1513" t="s">
        <v>333</v>
      </c>
      <c r="GT21" s="1493" t="s">
        <v>333</v>
      </c>
      <c r="GU21" s="1474" t="s">
        <v>333</v>
      </c>
      <c r="GV21" s="1474" t="s">
        <v>333</v>
      </c>
      <c r="GW21" s="1448"/>
      <c r="GX21" s="1448"/>
      <c r="GY21" s="1474" t="s">
        <v>333</v>
      </c>
      <c r="GZ21" s="1503" t="s">
        <v>333</v>
      </c>
      <c r="HA21" s="1448"/>
      <c r="HB21" s="1448"/>
      <c r="HC21" s="1513" t="s">
        <v>333</v>
      </c>
      <c r="HD21" s="1479" t="s">
        <v>333</v>
      </c>
    </row>
    <row r="22" spans="1:212" s="83" customFormat="1" ht="20" customHeight="1">
      <c r="B22" s="84"/>
      <c r="C22" s="84" t="s">
        <v>110</v>
      </c>
      <c r="E22" s="85">
        <f t="shared" si="0"/>
        <v>0</v>
      </c>
      <c r="F22" s="86">
        <f t="shared" si="0"/>
        <v>0</v>
      </c>
      <c r="G22" s="86">
        <f t="shared" si="0"/>
        <v>0</v>
      </c>
      <c r="H22" s="86">
        <f t="shared" si="0"/>
        <v>0</v>
      </c>
      <c r="I22" s="87">
        <f t="shared" si="30"/>
        <v>0</v>
      </c>
      <c r="J22" s="88">
        <f t="shared" si="18"/>
        <v>0</v>
      </c>
      <c r="K22" s="89" t="str">
        <f t="shared" si="3"/>
        <v>-</v>
      </c>
      <c r="L22" s="89" t="str">
        <f t="shared" si="3"/>
        <v>-</v>
      </c>
      <c r="M22" s="86">
        <f t="shared" si="1"/>
        <v>3</v>
      </c>
      <c r="N22" s="86">
        <f t="shared" si="1"/>
        <v>464</v>
      </c>
      <c r="O22" s="89">
        <f t="shared" si="4"/>
        <v>-1</v>
      </c>
      <c r="P22" s="314">
        <f t="shared" si="4"/>
        <v>-1</v>
      </c>
      <c r="Q22" s="86">
        <f t="shared" si="2"/>
        <v>0</v>
      </c>
      <c r="R22" s="86">
        <f t="shared" si="2"/>
        <v>0</v>
      </c>
      <c r="S22" s="89" t="str">
        <f t="shared" si="5"/>
        <v>-</v>
      </c>
      <c r="T22" s="90" t="str">
        <f t="shared" si="5"/>
        <v>-</v>
      </c>
      <c r="U22" s="91"/>
      <c r="V22" s="849"/>
      <c r="W22" s="85"/>
      <c r="X22" s="850"/>
      <c r="Y22" s="851">
        <f t="shared" si="20"/>
        <v>0</v>
      </c>
      <c r="Z22" s="88">
        <f t="shared" si="21"/>
        <v>0</v>
      </c>
      <c r="AA22" s="89" t="str">
        <f t="shared" si="6"/>
        <v>-</v>
      </c>
      <c r="AB22" s="89" t="str">
        <f t="shared" si="6"/>
        <v>-</v>
      </c>
      <c r="AC22" s="86"/>
      <c r="AD22" s="86"/>
      <c r="AE22" s="89" t="str">
        <f t="shared" si="7"/>
        <v>-</v>
      </c>
      <c r="AF22" s="314" t="str">
        <f t="shared" si="7"/>
        <v>-</v>
      </c>
      <c r="AG22" s="86"/>
      <c r="AH22" s="86">
        <v>0</v>
      </c>
      <c r="AI22" s="315" t="str">
        <f t="shared" si="8"/>
        <v>-</v>
      </c>
      <c r="AJ22" s="92" t="str">
        <f t="shared" si="8"/>
        <v>-</v>
      </c>
      <c r="AK22" s="91"/>
      <c r="AL22" s="849"/>
      <c r="AM22" s="85"/>
      <c r="AN22" s="850"/>
      <c r="AO22" s="851">
        <f t="shared" si="23"/>
        <v>0</v>
      </c>
      <c r="AP22" s="88">
        <f t="shared" si="24"/>
        <v>0</v>
      </c>
      <c r="AQ22" s="89" t="str">
        <f t="shared" si="9"/>
        <v>-</v>
      </c>
      <c r="AR22" s="89" t="str">
        <f t="shared" si="9"/>
        <v>-</v>
      </c>
      <c r="AS22" s="86"/>
      <c r="AT22" s="86"/>
      <c r="AU22" s="89" t="str">
        <f t="shared" si="10"/>
        <v>-</v>
      </c>
      <c r="AV22" s="314" t="str">
        <f t="shared" si="10"/>
        <v>-</v>
      </c>
      <c r="AW22" s="86"/>
      <c r="AX22" s="86"/>
      <c r="AY22" s="315" t="str">
        <f t="shared" si="11"/>
        <v>-</v>
      </c>
      <c r="AZ22" s="92" t="str">
        <f t="shared" si="11"/>
        <v>-</v>
      </c>
      <c r="BA22" s="91"/>
      <c r="BB22" s="849"/>
      <c r="BC22" s="85"/>
      <c r="BD22" s="850">
        <f t="shared" si="34"/>
        <v>0</v>
      </c>
      <c r="BE22" s="315">
        <f t="shared" si="26"/>
        <v>0</v>
      </c>
      <c r="BF22" s="93">
        <f t="shared" si="27"/>
        <v>0</v>
      </c>
      <c r="BG22" s="89" t="str">
        <f t="shared" si="12"/>
        <v>-</v>
      </c>
      <c r="BH22" s="89" t="str">
        <f t="shared" si="12"/>
        <v>-</v>
      </c>
      <c r="BI22" s="86"/>
      <c r="BJ22" s="86"/>
      <c r="BK22" s="89" t="str">
        <f t="shared" si="13"/>
        <v>-</v>
      </c>
      <c r="BL22" s="314" t="str">
        <f t="shared" si="13"/>
        <v>-</v>
      </c>
      <c r="BM22" s="86"/>
      <c r="BN22" s="86">
        <v>0</v>
      </c>
      <c r="BO22" s="315" t="str">
        <f t="shared" si="14"/>
        <v>-</v>
      </c>
      <c r="BP22" s="92" t="str">
        <f t="shared" si="14"/>
        <v>-</v>
      </c>
      <c r="BQ22" s="1252"/>
      <c r="BR22" s="1253"/>
      <c r="BS22" s="1254"/>
      <c r="BT22" s="1255">
        <f t="shared" si="35"/>
        <v>0</v>
      </c>
      <c r="BU22" s="1189">
        <f t="shared" si="29"/>
        <v>0</v>
      </c>
      <c r="BV22" s="1173">
        <f t="shared" si="31"/>
        <v>0</v>
      </c>
      <c r="BW22" s="1154" t="str">
        <f t="shared" si="15"/>
        <v>-</v>
      </c>
      <c r="BX22" s="1154" t="str">
        <f t="shared" si="15"/>
        <v>-</v>
      </c>
      <c r="BY22" s="1256"/>
      <c r="BZ22" s="1256"/>
      <c r="CA22" s="1154" t="str">
        <f t="shared" si="16"/>
        <v>-</v>
      </c>
      <c r="CB22" s="1181" t="str">
        <f t="shared" si="16"/>
        <v>-</v>
      </c>
      <c r="CC22" s="1256"/>
      <c r="CD22" s="1256">
        <v>0</v>
      </c>
      <c r="CE22" s="1189" t="str">
        <f t="shared" si="17"/>
        <v>-</v>
      </c>
      <c r="CF22" s="1159" t="str">
        <f t="shared" si="17"/>
        <v>-</v>
      </c>
      <c r="CG22" s="1455"/>
      <c r="CH22" s="1554"/>
      <c r="CI22" s="1462"/>
      <c r="CJ22" s="1572">
        <v>0</v>
      </c>
      <c r="CK22" s="1513">
        <v>0</v>
      </c>
      <c r="CL22" s="1493">
        <v>0</v>
      </c>
      <c r="CM22" s="1474" t="s">
        <v>333</v>
      </c>
      <c r="CN22" s="1474" t="s">
        <v>333</v>
      </c>
      <c r="CO22" s="1448"/>
      <c r="CP22" s="1448"/>
      <c r="CQ22" s="1474" t="s">
        <v>333</v>
      </c>
      <c r="CR22" s="1503" t="s">
        <v>333</v>
      </c>
      <c r="CS22" s="1448"/>
      <c r="CT22" s="1448">
        <v>0</v>
      </c>
      <c r="CU22" s="1513" t="s">
        <v>333</v>
      </c>
      <c r="CV22" s="1479" t="s">
        <v>333</v>
      </c>
      <c r="CW22" s="1455"/>
      <c r="CX22" s="1554"/>
      <c r="CY22" s="1462"/>
      <c r="CZ22" s="1572">
        <v>0</v>
      </c>
      <c r="DA22" s="1513">
        <v>0</v>
      </c>
      <c r="DB22" s="1493">
        <v>0</v>
      </c>
      <c r="DC22" s="1474" t="s">
        <v>333</v>
      </c>
      <c r="DD22" s="1474" t="s">
        <v>333</v>
      </c>
      <c r="DE22" s="1448">
        <v>3</v>
      </c>
      <c r="DF22" s="1448">
        <v>464</v>
      </c>
      <c r="DG22" s="1474">
        <v>-1</v>
      </c>
      <c r="DH22" s="1503">
        <v>-1</v>
      </c>
      <c r="DI22" s="1448"/>
      <c r="DJ22" s="1448">
        <v>0</v>
      </c>
      <c r="DK22" s="1513" t="s">
        <v>333</v>
      </c>
      <c r="DL22" s="1479" t="s">
        <v>333</v>
      </c>
      <c r="DM22" s="1455"/>
      <c r="DN22" s="1554"/>
      <c r="DO22" s="1462"/>
      <c r="DP22" s="1572">
        <v>0</v>
      </c>
      <c r="DQ22" s="1513">
        <v>0</v>
      </c>
      <c r="DR22" s="1493">
        <v>0</v>
      </c>
      <c r="DS22" s="1474" t="s">
        <v>333</v>
      </c>
      <c r="DT22" s="1474" t="s">
        <v>333</v>
      </c>
      <c r="DU22" s="1448"/>
      <c r="DV22" s="1448"/>
      <c r="DW22" s="1474" t="s">
        <v>333</v>
      </c>
      <c r="DX22" s="1503" t="s">
        <v>333</v>
      </c>
      <c r="DY22" s="1448"/>
      <c r="DZ22" s="1448"/>
      <c r="EA22" s="1513" t="s">
        <v>333</v>
      </c>
      <c r="EB22" s="1479" t="s">
        <v>333</v>
      </c>
      <c r="EC22" s="1455"/>
      <c r="ED22" s="1554"/>
      <c r="EE22" s="1462"/>
      <c r="EF22" s="1572"/>
      <c r="EG22" s="1513" t="s">
        <v>333</v>
      </c>
      <c r="EH22" s="1493" t="s">
        <v>333</v>
      </c>
      <c r="EI22" s="1474" t="s">
        <v>333</v>
      </c>
      <c r="EJ22" s="1474" t="s">
        <v>333</v>
      </c>
      <c r="EK22" s="1448"/>
      <c r="EL22" s="1448"/>
      <c r="EM22" s="1474" t="s">
        <v>333</v>
      </c>
      <c r="EN22" s="1503" t="s">
        <v>333</v>
      </c>
      <c r="EO22" s="1448"/>
      <c r="EP22" s="1448"/>
      <c r="EQ22" s="1513" t="s">
        <v>333</v>
      </c>
      <c r="ER22" s="1479" t="s">
        <v>333</v>
      </c>
      <c r="ES22" s="1455"/>
      <c r="ET22" s="1554"/>
      <c r="EU22" s="1462"/>
      <c r="EV22" s="1572"/>
      <c r="EW22" s="1513" t="s">
        <v>333</v>
      </c>
      <c r="EX22" s="1493" t="s">
        <v>333</v>
      </c>
      <c r="EY22" s="1474" t="s">
        <v>333</v>
      </c>
      <c r="EZ22" s="1474" t="s">
        <v>333</v>
      </c>
      <c r="FA22" s="1448"/>
      <c r="FB22" s="1448"/>
      <c r="FC22" s="1474" t="s">
        <v>333</v>
      </c>
      <c r="FD22" s="1503" t="s">
        <v>333</v>
      </c>
      <c r="FE22" s="1448"/>
      <c r="FF22" s="1448"/>
      <c r="FG22" s="1513" t="s">
        <v>333</v>
      </c>
      <c r="FH22" s="1479" t="s">
        <v>333</v>
      </c>
      <c r="FI22" s="1455"/>
      <c r="FJ22" s="1554"/>
      <c r="FK22" s="1462"/>
      <c r="FL22" s="1572"/>
      <c r="FM22" s="1513" t="s">
        <v>333</v>
      </c>
      <c r="FN22" s="1493" t="s">
        <v>333</v>
      </c>
      <c r="FO22" s="1474" t="s">
        <v>333</v>
      </c>
      <c r="FP22" s="1474" t="s">
        <v>333</v>
      </c>
      <c r="FQ22" s="1448"/>
      <c r="FR22" s="1448"/>
      <c r="FS22" s="1474" t="s">
        <v>333</v>
      </c>
      <c r="FT22" s="1503" t="s">
        <v>333</v>
      </c>
      <c r="FU22" s="1448"/>
      <c r="FV22" s="1448"/>
      <c r="FW22" s="1513" t="s">
        <v>333</v>
      </c>
      <c r="FX22" s="1479" t="s">
        <v>333</v>
      </c>
      <c r="FY22" s="1455"/>
      <c r="FZ22" s="1554"/>
      <c r="GA22" s="1462"/>
      <c r="GB22" s="1572"/>
      <c r="GC22" s="1513" t="s">
        <v>333</v>
      </c>
      <c r="GD22" s="1493" t="s">
        <v>333</v>
      </c>
      <c r="GE22" s="1474" t="s">
        <v>333</v>
      </c>
      <c r="GF22" s="1474" t="s">
        <v>333</v>
      </c>
      <c r="GG22" s="1448"/>
      <c r="GH22" s="1448"/>
      <c r="GI22" s="1474" t="s">
        <v>333</v>
      </c>
      <c r="GJ22" s="1503" t="s">
        <v>333</v>
      </c>
      <c r="GK22" s="1448"/>
      <c r="GL22" s="1448"/>
      <c r="GM22" s="1513" t="s">
        <v>333</v>
      </c>
      <c r="GN22" s="1479" t="s">
        <v>333</v>
      </c>
      <c r="GO22" s="1455"/>
      <c r="GP22" s="1554"/>
      <c r="GQ22" s="1462"/>
      <c r="GR22" s="1572"/>
      <c r="GS22" s="1513" t="s">
        <v>333</v>
      </c>
      <c r="GT22" s="1493" t="s">
        <v>333</v>
      </c>
      <c r="GU22" s="1474" t="s">
        <v>333</v>
      </c>
      <c r="GV22" s="1474" t="s">
        <v>333</v>
      </c>
      <c r="GW22" s="1448"/>
      <c r="GX22" s="1448"/>
      <c r="GY22" s="1474" t="s">
        <v>333</v>
      </c>
      <c r="GZ22" s="1503" t="s">
        <v>333</v>
      </c>
      <c r="HA22" s="1448"/>
      <c r="HB22" s="1448"/>
      <c r="HC22" s="1513" t="s">
        <v>333</v>
      </c>
      <c r="HD22" s="1479" t="s">
        <v>333</v>
      </c>
    </row>
    <row r="23" spans="1:212" s="83" customFormat="1" ht="20" customHeight="1">
      <c r="B23" s="84"/>
      <c r="C23" s="84" t="s">
        <v>111</v>
      </c>
      <c r="E23" s="85">
        <f t="shared" si="0"/>
        <v>0</v>
      </c>
      <c r="F23" s="86">
        <f t="shared" si="0"/>
        <v>0</v>
      </c>
      <c r="G23" s="86">
        <f t="shared" si="0"/>
        <v>0</v>
      </c>
      <c r="H23" s="86">
        <f t="shared" si="0"/>
        <v>0</v>
      </c>
      <c r="I23" s="87">
        <f t="shared" si="30"/>
        <v>0</v>
      </c>
      <c r="J23" s="88">
        <f t="shared" si="18"/>
        <v>0</v>
      </c>
      <c r="K23" s="89" t="str">
        <f t="shared" si="3"/>
        <v>-</v>
      </c>
      <c r="L23" s="89" t="str">
        <f t="shared" si="3"/>
        <v>-</v>
      </c>
      <c r="M23" s="86">
        <f t="shared" si="1"/>
        <v>2</v>
      </c>
      <c r="N23" s="86">
        <f t="shared" si="1"/>
        <v>300</v>
      </c>
      <c r="O23" s="89">
        <f t="shared" si="4"/>
        <v>-1</v>
      </c>
      <c r="P23" s="314">
        <f t="shared" si="4"/>
        <v>-1</v>
      </c>
      <c r="Q23" s="86">
        <f t="shared" si="2"/>
        <v>0</v>
      </c>
      <c r="R23" s="86">
        <f t="shared" si="2"/>
        <v>0</v>
      </c>
      <c r="S23" s="89" t="str">
        <f t="shared" si="5"/>
        <v>-</v>
      </c>
      <c r="T23" s="90" t="str">
        <f t="shared" si="5"/>
        <v>-</v>
      </c>
      <c r="U23" s="91"/>
      <c r="V23" s="849"/>
      <c r="W23" s="85"/>
      <c r="X23" s="850"/>
      <c r="Y23" s="851">
        <f t="shared" si="20"/>
        <v>0</v>
      </c>
      <c r="Z23" s="88">
        <f t="shared" si="21"/>
        <v>0</v>
      </c>
      <c r="AA23" s="89" t="str">
        <f t="shared" si="6"/>
        <v>-</v>
      </c>
      <c r="AB23" s="89" t="str">
        <f t="shared" si="6"/>
        <v>-</v>
      </c>
      <c r="AC23" s="86"/>
      <c r="AD23" s="86"/>
      <c r="AE23" s="89" t="str">
        <f t="shared" si="7"/>
        <v>-</v>
      </c>
      <c r="AF23" s="314" t="str">
        <f t="shared" si="7"/>
        <v>-</v>
      </c>
      <c r="AG23" s="86"/>
      <c r="AH23" s="86">
        <v>0</v>
      </c>
      <c r="AI23" s="315" t="str">
        <f t="shared" si="8"/>
        <v>-</v>
      </c>
      <c r="AJ23" s="92" t="str">
        <f t="shared" si="8"/>
        <v>-</v>
      </c>
      <c r="AK23" s="91"/>
      <c r="AL23" s="849"/>
      <c r="AM23" s="85"/>
      <c r="AN23" s="850"/>
      <c r="AO23" s="851">
        <f t="shared" si="23"/>
        <v>0</v>
      </c>
      <c r="AP23" s="88">
        <f t="shared" si="24"/>
        <v>0</v>
      </c>
      <c r="AQ23" s="89" t="str">
        <f t="shared" si="9"/>
        <v>-</v>
      </c>
      <c r="AR23" s="89" t="str">
        <f t="shared" si="9"/>
        <v>-</v>
      </c>
      <c r="AS23" s="86"/>
      <c r="AT23" s="86"/>
      <c r="AU23" s="89" t="str">
        <f t="shared" si="10"/>
        <v>-</v>
      </c>
      <c r="AV23" s="314" t="str">
        <f t="shared" si="10"/>
        <v>-</v>
      </c>
      <c r="AW23" s="86"/>
      <c r="AX23" s="86"/>
      <c r="AY23" s="315" t="str">
        <f t="shared" si="11"/>
        <v>-</v>
      </c>
      <c r="AZ23" s="92" t="str">
        <f t="shared" si="11"/>
        <v>-</v>
      </c>
      <c r="BA23" s="91"/>
      <c r="BB23" s="849"/>
      <c r="BC23" s="85"/>
      <c r="BD23" s="850">
        <f t="shared" si="34"/>
        <v>0</v>
      </c>
      <c r="BE23" s="315">
        <f t="shared" si="26"/>
        <v>0</v>
      </c>
      <c r="BF23" s="93">
        <f t="shared" si="27"/>
        <v>0</v>
      </c>
      <c r="BG23" s="89" t="str">
        <f t="shared" si="12"/>
        <v>-</v>
      </c>
      <c r="BH23" s="89" t="str">
        <f t="shared" si="12"/>
        <v>-</v>
      </c>
      <c r="BI23" s="86"/>
      <c r="BJ23" s="86"/>
      <c r="BK23" s="89" t="str">
        <f t="shared" si="13"/>
        <v>-</v>
      </c>
      <c r="BL23" s="314" t="str">
        <f t="shared" si="13"/>
        <v>-</v>
      </c>
      <c r="BM23" s="86"/>
      <c r="BN23" s="86">
        <v>0</v>
      </c>
      <c r="BO23" s="315" t="str">
        <f t="shared" si="14"/>
        <v>-</v>
      </c>
      <c r="BP23" s="92" t="str">
        <f t="shared" si="14"/>
        <v>-</v>
      </c>
      <c r="BQ23" s="1252"/>
      <c r="BR23" s="1253"/>
      <c r="BS23" s="1254"/>
      <c r="BT23" s="1255">
        <f t="shared" si="35"/>
        <v>0</v>
      </c>
      <c r="BU23" s="1189">
        <f t="shared" si="29"/>
        <v>0</v>
      </c>
      <c r="BV23" s="1173">
        <f t="shared" si="31"/>
        <v>0</v>
      </c>
      <c r="BW23" s="1154" t="str">
        <f t="shared" si="15"/>
        <v>-</v>
      </c>
      <c r="BX23" s="1154" t="str">
        <f t="shared" si="15"/>
        <v>-</v>
      </c>
      <c r="BY23" s="1256"/>
      <c r="BZ23" s="1256"/>
      <c r="CA23" s="1154" t="str">
        <f t="shared" si="16"/>
        <v>-</v>
      </c>
      <c r="CB23" s="1181" t="str">
        <f t="shared" si="16"/>
        <v>-</v>
      </c>
      <c r="CC23" s="1256"/>
      <c r="CD23" s="1256">
        <v>0</v>
      </c>
      <c r="CE23" s="1189" t="str">
        <f t="shared" si="17"/>
        <v>-</v>
      </c>
      <c r="CF23" s="1159" t="str">
        <f t="shared" si="17"/>
        <v>-</v>
      </c>
      <c r="CG23" s="1455"/>
      <c r="CH23" s="1554"/>
      <c r="CI23" s="1462"/>
      <c r="CJ23" s="1572">
        <v>0</v>
      </c>
      <c r="CK23" s="1513">
        <v>0</v>
      </c>
      <c r="CL23" s="1493">
        <v>0</v>
      </c>
      <c r="CM23" s="1474" t="s">
        <v>333</v>
      </c>
      <c r="CN23" s="1474" t="s">
        <v>333</v>
      </c>
      <c r="CO23" s="1448"/>
      <c r="CP23" s="1448"/>
      <c r="CQ23" s="1474" t="s">
        <v>333</v>
      </c>
      <c r="CR23" s="1503" t="s">
        <v>333</v>
      </c>
      <c r="CS23" s="1448"/>
      <c r="CT23" s="1448">
        <v>0</v>
      </c>
      <c r="CU23" s="1513" t="s">
        <v>333</v>
      </c>
      <c r="CV23" s="1479" t="s">
        <v>333</v>
      </c>
      <c r="CW23" s="1455"/>
      <c r="CX23" s="1554"/>
      <c r="CY23" s="1462"/>
      <c r="CZ23" s="1572">
        <v>0</v>
      </c>
      <c r="DA23" s="1513">
        <v>0</v>
      </c>
      <c r="DB23" s="1493">
        <v>0</v>
      </c>
      <c r="DC23" s="1474" t="s">
        <v>333</v>
      </c>
      <c r="DD23" s="1474" t="s">
        <v>333</v>
      </c>
      <c r="DE23" s="1448"/>
      <c r="DF23" s="1448"/>
      <c r="DG23" s="1474" t="s">
        <v>333</v>
      </c>
      <c r="DH23" s="1503" t="s">
        <v>333</v>
      </c>
      <c r="DI23" s="1448"/>
      <c r="DJ23" s="1448">
        <v>0</v>
      </c>
      <c r="DK23" s="1513" t="s">
        <v>333</v>
      </c>
      <c r="DL23" s="1479" t="s">
        <v>333</v>
      </c>
      <c r="DM23" s="1455"/>
      <c r="DN23" s="1554"/>
      <c r="DO23" s="1462"/>
      <c r="DP23" s="1572">
        <v>0</v>
      </c>
      <c r="DQ23" s="1513">
        <v>0</v>
      </c>
      <c r="DR23" s="1493">
        <v>0</v>
      </c>
      <c r="DS23" s="1474" t="s">
        <v>333</v>
      </c>
      <c r="DT23" s="1474" t="s">
        <v>333</v>
      </c>
      <c r="DU23" s="1448"/>
      <c r="DV23" s="1448"/>
      <c r="DW23" s="1474" t="s">
        <v>333</v>
      </c>
      <c r="DX23" s="1503" t="s">
        <v>333</v>
      </c>
      <c r="DY23" s="1448"/>
      <c r="DZ23" s="1448"/>
      <c r="EA23" s="1513" t="s">
        <v>333</v>
      </c>
      <c r="EB23" s="1479" t="s">
        <v>333</v>
      </c>
      <c r="EC23" s="1455"/>
      <c r="ED23" s="1554"/>
      <c r="EE23" s="1462"/>
      <c r="EF23" s="1572"/>
      <c r="EG23" s="1513" t="s">
        <v>333</v>
      </c>
      <c r="EH23" s="1493" t="s">
        <v>333</v>
      </c>
      <c r="EI23" s="1474" t="s">
        <v>333</v>
      </c>
      <c r="EJ23" s="1474" t="s">
        <v>333</v>
      </c>
      <c r="EK23" s="1448"/>
      <c r="EL23" s="1448"/>
      <c r="EM23" s="1474" t="s">
        <v>333</v>
      </c>
      <c r="EN23" s="1503" t="s">
        <v>333</v>
      </c>
      <c r="EO23" s="1448"/>
      <c r="EP23" s="1448"/>
      <c r="EQ23" s="1513" t="s">
        <v>333</v>
      </c>
      <c r="ER23" s="1479" t="s">
        <v>333</v>
      </c>
      <c r="ES23" s="1455"/>
      <c r="ET23" s="1554"/>
      <c r="EU23" s="1462"/>
      <c r="EV23" s="1572"/>
      <c r="EW23" s="1513" t="s">
        <v>333</v>
      </c>
      <c r="EX23" s="1493" t="s">
        <v>333</v>
      </c>
      <c r="EY23" s="1474" t="s">
        <v>333</v>
      </c>
      <c r="EZ23" s="1474" t="s">
        <v>333</v>
      </c>
      <c r="FA23" s="1448">
        <v>2</v>
      </c>
      <c r="FB23" s="1448">
        <v>300</v>
      </c>
      <c r="FC23" s="1474">
        <v>-1</v>
      </c>
      <c r="FD23" s="1503">
        <v>-1</v>
      </c>
      <c r="FE23" s="1448"/>
      <c r="FF23" s="1448"/>
      <c r="FG23" s="1513" t="s">
        <v>333</v>
      </c>
      <c r="FH23" s="1479" t="s">
        <v>333</v>
      </c>
      <c r="FI23" s="1455"/>
      <c r="FJ23" s="1554"/>
      <c r="FK23" s="1462"/>
      <c r="FL23" s="1572"/>
      <c r="FM23" s="1513" t="s">
        <v>333</v>
      </c>
      <c r="FN23" s="1493" t="s">
        <v>333</v>
      </c>
      <c r="FO23" s="1474" t="s">
        <v>333</v>
      </c>
      <c r="FP23" s="1474" t="s">
        <v>333</v>
      </c>
      <c r="FQ23" s="1448"/>
      <c r="FR23" s="1448"/>
      <c r="FS23" s="1474" t="s">
        <v>333</v>
      </c>
      <c r="FT23" s="1503" t="s">
        <v>333</v>
      </c>
      <c r="FU23" s="1448"/>
      <c r="FV23" s="1448"/>
      <c r="FW23" s="1513" t="s">
        <v>333</v>
      </c>
      <c r="FX23" s="1479" t="s">
        <v>333</v>
      </c>
      <c r="FY23" s="1455"/>
      <c r="FZ23" s="1554"/>
      <c r="GA23" s="1462"/>
      <c r="GB23" s="1572"/>
      <c r="GC23" s="1513" t="s">
        <v>333</v>
      </c>
      <c r="GD23" s="1493" t="s">
        <v>333</v>
      </c>
      <c r="GE23" s="1474" t="s">
        <v>333</v>
      </c>
      <c r="GF23" s="1474" t="s">
        <v>333</v>
      </c>
      <c r="GG23" s="1448"/>
      <c r="GH23" s="1448"/>
      <c r="GI23" s="1474" t="s">
        <v>333</v>
      </c>
      <c r="GJ23" s="1503" t="s">
        <v>333</v>
      </c>
      <c r="GK23" s="1448"/>
      <c r="GL23" s="1448"/>
      <c r="GM23" s="1513" t="s">
        <v>333</v>
      </c>
      <c r="GN23" s="1479" t="s">
        <v>333</v>
      </c>
      <c r="GO23" s="1455"/>
      <c r="GP23" s="1554"/>
      <c r="GQ23" s="1462"/>
      <c r="GR23" s="1572"/>
      <c r="GS23" s="1513" t="s">
        <v>333</v>
      </c>
      <c r="GT23" s="1493" t="s">
        <v>333</v>
      </c>
      <c r="GU23" s="1474" t="s">
        <v>333</v>
      </c>
      <c r="GV23" s="1474" t="s">
        <v>333</v>
      </c>
      <c r="GW23" s="1448"/>
      <c r="GX23" s="1448"/>
      <c r="GY23" s="1474" t="s">
        <v>333</v>
      </c>
      <c r="GZ23" s="1503" t="s">
        <v>333</v>
      </c>
      <c r="HA23" s="1448"/>
      <c r="HB23" s="1448"/>
      <c r="HC23" s="1513" t="s">
        <v>333</v>
      </c>
      <c r="HD23" s="1479" t="s">
        <v>333</v>
      </c>
    </row>
    <row r="24" spans="1:212" s="83" customFormat="1" ht="20" customHeight="1">
      <c r="B24" s="84"/>
      <c r="C24" s="84" t="s">
        <v>112</v>
      </c>
      <c r="E24" s="85">
        <f t="shared" si="0"/>
        <v>0</v>
      </c>
      <c r="F24" s="86">
        <f t="shared" si="0"/>
        <v>0</v>
      </c>
      <c r="G24" s="86">
        <f t="shared" si="0"/>
        <v>0</v>
      </c>
      <c r="H24" s="86">
        <f t="shared" si="0"/>
        <v>0</v>
      </c>
      <c r="I24" s="87">
        <f t="shared" si="30"/>
        <v>0</v>
      </c>
      <c r="J24" s="88">
        <f t="shared" si="18"/>
        <v>0</v>
      </c>
      <c r="K24" s="89" t="str">
        <f t="shared" si="3"/>
        <v>-</v>
      </c>
      <c r="L24" s="89" t="str">
        <f t="shared" si="3"/>
        <v>-</v>
      </c>
      <c r="M24" s="86">
        <f t="shared" si="1"/>
        <v>0</v>
      </c>
      <c r="N24" s="86">
        <f t="shared" si="1"/>
        <v>0</v>
      </c>
      <c r="O24" s="89" t="str">
        <f t="shared" si="4"/>
        <v>-</v>
      </c>
      <c r="P24" s="314" t="str">
        <f t="shared" si="4"/>
        <v>-</v>
      </c>
      <c r="Q24" s="86">
        <f t="shared" si="2"/>
        <v>0</v>
      </c>
      <c r="R24" s="86">
        <f t="shared" si="2"/>
        <v>0</v>
      </c>
      <c r="S24" s="89" t="str">
        <f t="shared" si="5"/>
        <v>-</v>
      </c>
      <c r="T24" s="90" t="str">
        <f t="shared" si="5"/>
        <v>-</v>
      </c>
      <c r="U24" s="91"/>
      <c r="V24" s="849"/>
      <c r="W24" s="85"/>
      <c r="X24" s="850"/>
      <c r="Y24" s="851">
        <f t="shared" si="20"/>
        <v>0</v>
      </c>
      <c r="Z24" s="88">
        <f t="shared" si="21"/>
        <v>0</v>
      </c>
      <c r="AA24" s="89" t="str">
        <f t="shared" si="6"/>
        <v>-</v>
      </c>
      <c r="AB24" s="89" t="str">
        <f t="shared" si="6"/>
        <v>-</v>
      </c>
      <c r="AC24" s="86"/>
      <c r="AD24" s="86"/>
      <c r="AE24" s="89" t="str">
        <f t="shared" si="7"/>
        <v>-</v>
      </c>
      <c r="AF24" s="314" t="str">
        <f t="shared" si="7"/>
        <v>-</v>
      </c>
      <c r="AG24" s="86"/>
      <c r="AH24" s="86">
        <v>0</v>
      </c>
      <c r="AI24" s="315" t="str">
        <f t="shared" si="8"/>
        <v>-</v>
      </c>
      <c r="AJ24" s="92" t="str">
        <f t="shared" si="8"/>
        <v>-</v>
      </c>
      <c r="AK24" s="91"/>
      <c r="AL24" s="849"/>
      <c r="AM24" s="85"/>
      <c r="AN24" s="850"/>
      <c r="AO24" s="851">
        <f t="shared" si="23"/>
        <v>0</v>
      </c>
      <c r="AP24" s="88">
        <f t="shared" si="24"/>
        <v>0</v>
      </c>
      <c r="AQ24" s="89" t="str">
        <f t="shared" si="9"/>
        <v>-</v>
      </c>
      <c r="AR24" s="89" t="str">
        <f t="shared" si="9"/>
        <v>-</v>
      </c>
      <c r="AS24" s="86"/>
      <c r="AT24" s="86"/>
      <c r="AU24" s="89" t="str">
        <f t="shared" si="10"/>
        <v>-</v>
      </c>
      <c r="AV24" s="314" t="str">
        <f t="shared" si="10"/>
        <v>-</v>
      </c>
      <c r="AW24" s="86"/>
      <c r="AX24" s="86"/>
      <c r="AY24" s="315" t="str">
        <f t="shared" si="11"/>
        <v>-</v>
      </c>
      <c r="AZ24" s="92" t="str">
        <f t="shared" si="11"/>
        <v>-</v>
      </c>
      <c r="BA24" s="91"/>
      <c r="BB24" s="849"/>
      <c r="BC24" s="85"/>
      <c r="BD24" s="850">
        <f t="shared" si="34"/>
        <v>0</v>
      </c>
      <c r="BE24" s="315">
        <f t="shared" si="26"/>
        <v>0</v>
      </c>
      <c r="BF24" s="93">
        <f t="shared" si="27"/>
        <v>0</v>
      </c>
      <c r="BG24" s="89" t="str">
        <f t="shared" si="12"/>
        <v>-</v>
      </c>
      <c r="BH24" s="89" t="str">
        <f t="shared" si="12"/>
        <v>-</v>
      </c>
      <c r="BI24" s="86"/>
      <c r="BJ24" s="86"/>
      <c r="BK24" s="89" t="str">
        <f t="shared" si="13"/>
        <v>-</v>
      </c>
      <c r="BL24" s="314" t="str">
        <f t="shared" si="13"/>
        <v>-</v>
      </c>
      <c r="BM24" s="86"/>
      <c r="BN24" s="86">
        <v>0</v>
      </c>
      <c r="BO24" s="315" t="str">
        <f t="shared" si="14"/>
        <v>-</v>
      </c>
      <c r="BP24" s="92" t="str">
        <f t="shared" si="14"/>
        <v>-</v>
      </c>
      <c r="BQ24" s="1252"/>
      <c r="BR24" s="1253"/>
      <c r="BS24" s="1254"/>
      <c r="BT24" s="1255">
        <f t="shared" si="35"/>
        <v>0</v>
      </c>
      <c r="BU24" s="1189">
        <f t="shared" si="29"/>
        <v>0</v>
      </c>
      <c r="BV24" s="1173">
        <f t="shared" si="31"/>
        <v>0</v>
      </c>
      <c r="BW24" s="1154" t="str">
        <f t="shared" si="15"/>
        <v>-</v>
      </c>
      <c r="BX24" s="1154" t="str">
        <f t="shared" si="15"/>
        <v>-</v>
      </c>
      <c r="BY24" s="1256"/>
      <c r="BZ24" s="1256"/>
      <c r="CA24" s="1154" t="str">
        <f t="shared" si="16"/>
        <v>-</v>
      </c>
      <c r="CB24" s="1181" t="str">
        <f t="shared" si="16"/>
        <v>-</v>
      </c>
      <c r="CC24" s="1256"/>
      <c r="CD24" s="1256">
        <v>0</v>
      </c>
      <c r="CE24" s="1189" t="str">
        <f t="shared" si="17"/>
        <v>-</v>
      </c>
      <c r="CF24" s="1159" t="str">
        <f t="shared" si="17"/>
        <v>-</v>
      </c>
      <c r="CG24" s="1455"/>
      <c r="CH24" s="1554"/>
      <c r="CI24" s="1462"/>
      <c r="CJ24" s="1572">
        <v>0</v>
      </c>
      <c r="CK24" s="1513">
        <v>0</v>
      </c>
      <c r="CL24" s="1493">
        <v>0</v>
      </c>
      <c r="CM24" s="1474" t="s">
        <v>333</v>
      </c>
      <c r="CN24" s="1474" t="s">
        <v>333</v>
      </c>
      <c r="CO24" s="1448"/>
      <c r="CP24" s="1448"/>
      <c r="CQ24" s="1474" t="s">
        <v>333</v>
      </c>
      <c r="CR24" s="1503" t="s">
        <v>333</v>
      </c>
      <c r="CS24" s="1448"/>
      <c r="CT24" s="1448">
        <v>0</v>
      </c>
      <c r="CU24" s="1513" t="s">
        <v>333</v>
      </c>
      <c r="CV24" s="1479" t="s">
        <v>333</v>
      </c>
      <c r="CW24" s="1455"/>
      <c r="CX24" s="1554"/>
      <c r="CY24" s="1462"/>
      <c r="CZ24" s="1572">
        <v>0</v>
      </c>
      <c r="DA24" s="1513">
        <v>0</v>
      </c>
      <c r="DB24" s="1493">
        <v>0</v>
      </c>
      <c r="DC24" s="1474" t="s">
        <v>333</v>
      </c>
      <c r="DD24" s="1474" t="s">
        <v>333</v>
      </c>
      <c r="DE24" s="1448"/>
      <c r="DF24" s="1448"/>
      <c r="DG24" s="1474" t="s">
        <v>333</v>
      </c>
      <c r="DH24" s="1503" t="s">
        <v>333</v>
      </c>
      <c r="DI24" s="1448"/>
      <c r="DJ24" s="1448">
        <v>0</v>
      </c>
      <c r="DK24" s="1513" t="s">
        <v>333</v>
      </c>
      <c r="DL24" s="1479" t="s">
        <v>333</v>
      </c>
      <c r="DM24" s="1455"/>
      <c r="DN24" s="1554"/>
      <c r="DO24" s="1462"/>
      <c r="DP24" s="1572">
        <v>0</v>
      </c>
      <c r="DQ24" s="1513">
        <v>0</v>
      </c>
      <c r="DR24" s="1493">
        <v>0</v>
      </c>
      <c r="DS24" s="1474" t="s">
        <v>333</v>
      </c>
      <c r="DT24" s="1474" t="s">
        <v>333</v>
      </c>
      <c r="DU24" s="1448"/>
      <c r="DV24" s="1448"/>
      <c r="DW24" s="1474" t="s">
        <v>333</v>
      </c>
      <c r="DX24" s="1503" t="s">
        <v>333</v>
      </c>
      <c r="DY24" s="1448"/>
      <c r="DZ24" s="1448"/>
      <c r="EA24" s="1513" t="s">
        <v>333</v>
      </c>
      <c r="EB24" s="1479" t="s">
        <v>333</v>
      </c>
      <c r="EC24" s="1455"/>
      <c r="ED24" s="1554"/>
      <c r="EE24" s="1462"/>
      <c r="EF24" s="1572"/>
      <c r="EG24" s="1513" t="s">
        <v>333</v>
      </c>
      <c r="EH24" s="1493" t="s">
        <v>333</v>
      </c>
      <c r="EI24" s="1474" t="s">
        <v>333</v>
      </c>
      <c r="EJ24" s="1474" t="s">
        <v>333</v>
      </c>
      <c r="EK24" s="1448"/>
      <c r="EL24" s="1448"/>
      <c r="EM24" s="1474" t="s">
        <v>333</v>
      </c>
      <c r="EN24" s="1503" t="s">
        <v>333</v>
      </c>
      <c r="EO24" s="1448"/>
      <c r="EP24" s="1448"/>
      <c r="EQ24" s="1513" t="s">
        <v>333</v>
      </c>
      <c r="ER24" s="1479" t="s">
        <v>333</v>
      </c>
      <c r="ES24" s="1455"/>
      <c r="ET24" s="1554"/>
      <c r="EU24" s="1462"/>
      <c r="EV24" s="1572"/>
      <c r="EW24" s="1513" t="s">
        <v>333</v>
      </c>
      <c r="EX24" s="1493" t="s">
        <v>333</v>
      </c>
      <c r="EY24" s="1474" t="s">
        <v>333</v>
      </c>
      <c r="EZ24" s="1474" t="s">
        <v>333</v>
      </c>
      <c r="FA24" s="1448"/>
      <c r="FB24" s="1448"/>
      <c r="FC24" s="1474" t="s">
        <v>333</v>
      </c>
      <c r="FD24" s="1503" t="s">
        <v>333</v>
      </c>
      <c r="FE24" s="1448"/>
      <c r="FF24" s="1448"/>
      <c r="FG24" s="1513" t="s">
        <v>333</v>
      </c>
      <c r="FH24" s="1479" t="s">
        <v>333</v>
      </c>
      <c r="FI24" s="1455"/>
      <c r="FJ24" s="1554"/>
      <c r="FK24" s="1462"/>
      <c r="FL24" s="1572"/>
      <c r="FM24" s="1513" t="s">
        <v>333</v>
      </c>
      <c r="FN24" s="1493" t="s">
        <v>333</v>
      </c>
      <c r="FO24" s="1474" t="s">
        <v>333</v>
      </c>
      <c r="FP24" s="1474" t="s">
        <v>333</v>
      </c>
      <c r="FQ24" s="1448"/>
      <c r="FR24" s="1448"/>
      <c r="FS24" s="1474" t="s">
        <v>333</v>
      </c>
      <c r="FT24" s="1503" t="s">
        <v>333</v>
      </c>
      <c r="FU24" s="1448"/>
      <c r="FV24" s="1448"/>
      <c r="FW24" s="1513" t="s">
        <v>333</v>
      </c>
      <c r="FX24" s="1479" t="s">
        <v>333</v>
      </c>
      <c r="FY24" s="1455"/>
      <c r="FZ24" s="1554"/>
      <c r="GA24" s="1462"/>
      <c r="GB24" s="1572"/>
      <c r="GC24" s="1513" t="s">
        <v>333</v>
      </c>
      <c r="GD24" s="1493" t="s">
        <v>333</v>
      </c>
      <c r="GE24" s="1474" t="s">
        <v>333</v>
      </c>
      <c r="GF24" s="1474" t="s">
        <v>333</v>
      </c>
      <c r="GG24" s="1448"/>
      <c r="GH24" s="1448"/>
      <c r="GI24" s="1474" t="s">
        <v>333</v>
      </c>
      <c r="GJ24" s="1503" t="s">
        <v>333</v>
      </c>
      <c r="GK24" s="1448"/>
      <c r="GL24" s="1448"/>
      <c r="GM24" s="1513" t="s">
        <v>333</v>
      </c>
      <c r="GN24" s="1479" t="s">
        <v>333</v>
      </c>
      <c r="GO24" s="1455"/>
      <c r="GP24" s="1554"/>
      <c r="GQ24" s="1462"/>
      <c r="GR24" s="1572"/>
      <c r="GS24" s="1513" t="s">
        <v>333</v>
      </c>
      <c r="GT24" s="1493" t="s">
        <v>333</v>
      </c>
      <c r="GU24" s="1474" t="s">
        <v>333</v>
      </c>
      <c r="GV24" s="1474" t="s">
        <v>333</v>
      </c>
      <c r="GW24" s="1448"/>
      <c r="GX24" s="1448"/>
      <c r="GY24" s="1474" t="s">
        <v>333</v>
      </c>
      <c r="GZ24" s="1503" t="s">
        <v>333</v>
      </c>
      <c r="HA24" s="1448"/>
      <c r="HB24" s="1448"/>
      <c r="HC24" s="1513" t="s">
        <v>333</v>
      </c>
      <c r="HD24" s="1479" t="s">
        <v>333</v>
      </c>
    </row>
    <row r="25" spans="1:212" s="83" customFormat="1" ht="20" customHeight="1">
      <c r="B25" s="84"/>
      <c r="C25" s="84" t="s">
        <v>113</v>
      </c>
      <c r="E25" s="85">
        <f t="shared" si="0"/>
        <v>0</v>
      </c>
      <c r="F25" s="86">
        <f t="shared" si="0"/>
        <v>0</v>
      </c>
      <c r="G25" s="86">
        <f t="shared" si="0"/>
        <v>3</v>
      </c>
      <c r="H25" s="86">
        <f t="shared" si="0"/>
        <v>510</v>
      </c>
      <c r="I25" s="87">
        <f t="shared" si="30"/>
        <v>1.1450381679389313E-3</v>
      </c>
      <c r="J25" s="88">
        <f t="shared" si="18"/>
        <v>1.3929128593715176E-3</v>
      </c>
      <c r="K25" s="89" t="str">
        <f t="shared" si="3"/>
        <v>-</v>
      </c>
      <c r="L25" s="89" t="str">
        <f t="shared" si="3"/>
        <v>-</v>
      </c>
      <c r="M25" s="86">
        <f t="shared" si="1"/>
        <v>0</v>
      </c>
      <c r="N25" s="86">
        <f t="shared" si="1"/>
        <v>0</v>
      </c>
      <c r="O25" s="89" t="str">
        <f t="shared" si="4"/>
        <v>-</v>
      </c>
      <c r="P25" s="314" t="str">
        <f t="shared" si="4"/>
        <v>-</v>
      </c>
      <c r="Q25" s="86">
        <f t="shared" si="2"/>
        <v>3</v>
      </c>
      <c r="R25" s="86">
        <f t="shared" si="2"/>
        <v>420</v>
      </c>
      <c r="S25" s="89">
        <f t="shared" si="5"/>
        <v>0</v>
      </c>
      <c r="T25" s="90">
        <f t="shared" si="5"/>
        <v>0.21428571428571427</v>
      </c>
      <c r="U25" s="91"/>
      <c r="V25" s="849"/>
      <c r="W25" s="85">
        <v>3</v>
      </c>
      <c r="X25" s="850">
        <v>510</v>
      </c>
      <c r="Y25" s="851">
        <f t="shared" si="20"/>
        <v>3.8809831824062097E-3</v>
      </c>
      <c r="Z25" s="88">
        <f t="shared" si="21"/>
        <v>4.3114124779040112E-3</v>
      </c>
      <c r="AA25" s="89" t="str">
        <f t="shared" si="6"/>
        <v>-</v>
      </c>
      <c r="AB25" s="89" t="str">
        <f t="shared" si="6"/>
        <v>-</v>
      </c>
      <c r="AC25" s="86"/>
      <c r="AD25" s="86"/>
      <c r="AE25" s="89" t="str">
        <f t="shared" si="7"/>
        <v>-</v>
      </c>
      <c r="AF25" s="314" t="str">
        <f t="shared" si="7"/>
        <v>-</v>
      </c>
      <c r="AG25" s="86">
        <v>3</v>
      </c>
      <c r="AH25" s="86">
        <v>420</v>
      </c>
      <c r="AI25" s="315">
        <f t="shared" si="8"/>
        <v>0</v>
      </c>
      <c r="AJ25" s="92">
        <f t="shared" si="8"/>
        <v>0.21428571428571427</v>
      </c>
      <c r="AK25" s="91"/>
      <c r="AL25" s="849"/>
      <c r="AM25" s="85"/>
      <c r="AN25" s="850"/>
      <c r="AO25" s="851">
        <f t="shared" si="23"/>
        <v>0</v>
      </c>
      <c r="AP25" s="88">
        <f t="shared" si="24"/>
        <v>0</v>
      </c>
      <c r="AQ25" s="89" t="str">
        <f t="shared" si="9"/>
        <v>-</v>
      </c>
      <c r="AR25" s="89" t="str">
        <f t="shared" si="9"/>
        <v>-</v>
      </c>
      <c r="AS25" s="86"/>
      <c r="AT25" s="86"/>
      <c r="AU25" s="89" t="str">
        <f t="shared" si="10"/>
        <v>-</v>
      </c>
      <c r="AV25" s="314" t="str">
        <f t="shared" si="10"/>
        <v>-</v>
      </c>
      <c r="AW25" s="86"/>
      <c r="AX25" s="86"/>
      <c r="AY25" s="315" t="str">
        <f t="shared" si="11"/>
        <v>-</v>
      </c>
      <c r="AZ25" s="92" t="str">
        <f t="shared" si="11"/>
        <v>-</v>
      </c>
      <c r="BA25" s="91"/>
      <c r="BB25" s="849"/>
      <c r="BC25" s="85"/>
      <c r="BD25" s="850">
        <f t="shared" si="34"/>
        <v>0</v>
      </c>
      <c r="BE25" s="315">
        <f t="shared" si="26"/>
        <v>0</v>
      </c>
      <c r="BF25" s="93">
        <f t="shared" si="27"/>
        <v>0</v>
      </c>
      <c r="BG25" s="89" t="str">
        <f t="shared" si="12"/>
        <v>-</v>
      </c>
      <c r="BH25" s="89" t="str">
        <f t="shared" si="12"/>
        <v>-</v>
      </c>
      <c r="BI25" s="86"/>
      <c r="BJ25" s="86"/>
      <c r="BK25" s="89" t="str">
        <f t="shared" si="13"/>
        <v>-</v>
      </c>
      <c r="BL25" s="314" t="str">
        <f t="shared" si="13"/>
        <v>-</v>
      </c>
      <c r="BM25" s="86"/>
      <c r="BN25" s="86">
        <v>0</v>
      </c>
      <c r="BO25" s="315" t="str">
        <f t="shared" si="14"/>
        <v>-</v>
      </c>
      <c r="BP25" s="92" t="str">
        <f t="shared" si="14"/>
        <v>-</v>
      </c>
      <c r="BQ25" s="1252"/>
      <c r="BR25" s="1253"/>
      <c r="BS25" s="1254"/>
      <c r="BT25" s="1255">
        <f t="shared" si="35"/>
        <v>0</v>
      </c>
      <c r="BU25" s="1189">
        <f t="shared" si="29"/>
        <v>0</v>
      </c>
      <c r="BV25" s="1173">
        <f t="shared" si="31"/>
        <v>0</v>
      </c>
      <c r="BW25" s="1154" t="str">
        <f t="shared" si="15"/>
        <v>-</v>
      </c>
      <c r="BX25" s="1154" t="str">
        <f t="shared" si="15"/>
        <v>-</v>
      </c>
      <c r="BY25" s="1256"/>
      <c r="BZ25" s="1256"/>
      <c r="CA25" s="1154" t="str">
        <f t="shared" si="16"/>
        <v>-</v>
      </c>
      <c r="CB25" s="1181" t="str">
        <f t="shared" si="16"/>
        <v>-</v>
      </c>
      <c r="CC25" s="1256"/>
      <c r="CD25" s="1256">
        <v>0</v>
      </c>
      <c r="CE25" s="1189" t="str">
        <f t="shared" si="17"/>
        <v>-</v>
      </c>
      <c r="CF25" s="1159" t="str">
        <f t="shared" si="17"/>
        <v>-</v>
      </c>
      <c r="CG25" s="1455"/>
      <c r="CH25" s="1554"/>
      <c r="CI25" s="1462"/>
      <c r="CJ25" s="1572">
        <v>0</v>
      </c>
      <c r="CK25" s="1513">
        <v>0</v>
      </c>
      <c r="CL25" s="1493">
        <v>0</v>
      </c>
      <c r="CM25" s="1474" t="s">
        <v>333</v>
      </c>
      <c r="CN25" s="1474" t="s">
        <v>333</v>
      </c>
      <c r="CO25" s="1448"/>
      <c r="CP25" s="1448"/>
      <c r="CQ25" s="1474" t="s">
        <v>333</v>
      </c>
      <c r="CR25" s="1503" t="s">
        <v>333</v>
      </c>
      <c r="CS25" s="1448"/>
      <c r="CT25" s="1448">
        <v>0</v>
      </c>
      <c r="CU25" s="1513" t="s">
        <v>333</v>
      </c>
      <c r="CV25" s="1479" t="s">
        <v>333</v>
      </c>
      <c r="CW25" s="1455"/>
      <c r="CX25" s="1554"/>
      <c r="CY25" s="1462"/>
      <c r="CZ25" s="1572">
        <v>0</v>
      </c>
      <c r="DA25" s="1513">
        <v>0</v>
      </c>
      <c r="DB25" s="1493">
        <v>0</v>
      </c>
      <c r="DC25" s="1474" t="s">
        <v>333</v>
      </c>
      <c r="DD25" s="1474" t="s">
        <v>333</v>
      </c>
      <c r="DE25" s="1448"/>
      <c r="DF25" s="1448"/>
      <c r="DG25" s="1474" t="s">
        <v>333</v>
      </c>
      <c r="DH25" s="1503" t="s">
        <v>333</v>
      </c>
      <c r="DI25" s="1448"/>
      <c r="DJ25" s="1448">
        <v>0</v>
      </c>
      <c r="DK25" s="1513" t="s">
        <v>333</v>
      </c>
      <c r="DL25" s="1479" t="s">
        <v>333</v>
      </c>
      <c r="DM25" s="1455"/>
      <c r="DN25" s="1554"/>
      <c r="DO25" s="1462"/>
      <c r="DP25" s="1572">
        <v>0</v>
      </c>
      <c r="DQ25" s="1513">
        <v>0</v>
      </c>
      <c r="DR25" s="1493">
        <v>0</v>
      </c>
      <c r="DS25" s="1474" t="s">
        <v>333</v>
      </c>
      <c r="DT25" s="1474" t="s">
        <v>333</v>
      </c>
      <c r="DU25" s="1448"/>
      <c r="DV25" s="1448"/>
      <c r="DW25" s="1474" t="s">
        <v>333</v>
      </c>
      <c r="DX25" s="1503" t="s">
        <v>333</v>
      </c>
      <c r="DY25" s="1448"/>
      <c r="DZ25" s="1448"/>
      <c r="EA25" s="1513" t="s">
        <v>333</v>
      </c>
      <c r="EB25" s="1479" t="s">
        <v>333</v>
      </c>
      <c r="EC25" s="1455"/>
      <c r="ED25" s="1554"/>
      <c r="EE25" s="1462"/>
      <c r="EF25" s="1572"/>
      <c r="EG25" s="1513" t="s">
        <v>333</v>
      </c>
      <c r="EH25" s="1493" t="s">
        <v>333</v>
      </c>
      <c r="EI25" s="1474" t="s">
        <v>333</v>
      </c>
      <c r="EJ25" s="1474" t="s">
        <v>333</v>
      </c>
      <c r="EK25" s="1448"/>
      <c r="EL25" s="1448"/>
      <c r="EM25" s="1474" t="s">
        <v>333</v>
      </c>
      <c r="EN25" s="1503" t="s">
        <v>333</v>
      </c>
      <c r="EO25" s="1448"/>
      <c r="EP25" s="1448"/>
      <c r="EQ25" s="1513" t="s">
        <v>333</v>
      </c>
      <c r="ER25" s="1479" t="s">
        <v>333</v>
      </c>
      <c r="ES25" s="1455"/>
      <c r="ET25" s="1554"/>
      <c r="EU25" s="1462"/>
      <c r="EV25" s="1572"/>
      <c r="EW25" s="1513" t="s">
        <v>333</v>
      </c>
      <c r="EX25" s="1493" t="s">
        <v>333</v>
      </c>
      <c r="EY25" s="1474" t="s">
        <v>333</v>
      </c>
      <c r="EZ25" s="1474" t="s">
        <v>333</v>
      </c>
      <c r="FA25" s="1448"/>
      <c r="FB25" s="1448"/>
      <c r="FC25" s="1474" t="s">
        <v>333</v>
      </c>
      <c r="FD25" s="1503" t="s">
        <v>333</v>
      </c>
      <c r="FE25" s="1448"/>
      <c r="FF25" s="1448"/>
      <c r="FG25" s="1513" t="s">
        <v>333</v>
      </c>
      <c r="FH25" s="1479" t="s">
        <v>333</v>
      </c>
      <c r="FI25" s="1455"/>
      <c r="FJ25" s="1554"/>
      <c r="FK25" s="1462"/>
      <c r="FL25" s="1572"/>
      <c r="FM25" s="1513" t="s">
        <v>333</v>
      </c>
      <c r="FN25" s="1493" t="s">
        <v>333</v>
      </c>
      <c r="FO25" s="1474" t="s">
        <v>333</v>
      </c>
      <c r="FP25" s="1474" t="s">
        <v>333</v>
      </c>
      <c r="FQ25" s="1448"/>
      <c r="FR25" s="1448"/>
      <c r="FS25" s="1474" t="s">
        <v>333</v>
      </c>
      <c r="FT25" s="1503" t="s">
        <v>333</v>
      </c>
      <c r="FU25" s="1448"/>
      <c r="FV25" s="1448"/>
      <c r="FW25" s="1513" t="s">
        <v>333</v>
      </c>
      <c r="FX25" s="1479" t="s">
        <v>333</v>
      </c>
      <c r="FY25" s="1455"/>
      <c r="FZ25" s="1554"/>
      <c r="GA25" s="1462"/>
      <c r="GB25" s="1572"/>
      <c r="GC25" s="1513" t="s">
        <v>333</v>
      </c>
      <c r="GD25" s="1493" t="s">
        <v>333</v>
      </c>
      <c r="GE25" s="1474" t="s">
        <v>333</v>
      </c>
      <c r="GF25" s="1474" t="s">
        <v>333</v>
      </c>
      <c r="GG25" s="1448"/>
      <c r="GH25" s="1448"/>
      <c r="GI25" s="1474" t="s">
        <v>333</v>
      </c>
      <c r="GJ25" s="1503" t="s">
        <v>333</v>
      </c>
      <c r="GK25" s="1448"/>
      <c r="GL25" s="1448"/>
      <c r="GM25" s="1513" t="s">
        <v>333</v>
      </c>
      <c r="GN25" s="1479" t="s">
        <v>333</v>
      </c>
      <c r="GO25" s="1455"/>
      <c r="GP25" s="1554"/>
      <c r="GQ25" s="1462"/>
      <c r="GR25" s="1572"/>
      <c r="GS25" s="1513" t="s">
        <v>333</v>
      </c>
      <c r="GT25" s="1493" t="s">
        <v>333</v>
      </c>
      <c r="GU25" s="1474" t="s">
        <v>333</v>
      </c>
      <c r="GV25" s="1474" t="s">
        <v>333</v>
      </c>
      <c r="GW25" s="1448"/>
      <c r="GX25" s="1448"/>
      <c r="GY25" s="1474" t="s">
        <v>333</v>
      </c>
      <c r="GZ25" s="1503" t="s">
        <v>333</v>
      </c>
      <c r="HA25" s="1448"/>
      <c r="HB25" s="1448"/>
      <c r="HC25" s="1513" t="s">
        <v>333</v>
      </c>
      <c r="HD25" s="1479" t="s">
        <v>333</v>
      </c>
    </row>
    <row r="26" spans="1:212" s="83" customFormat="1" ht="20" customHeight="1">
      <c r="B26" s="84"/>
      <c r="C26" s="84" t="s">
        <v>114</v>
      </c>
      <c r="E26" s="85">
        <f t="shared" si="0"/>
        <v>0</v>
      </c>
      <c r="F26" s="86">
        <f t="shared" si="0"/>
        <v>0</v>
      </c>
      <c r="G26" s="86">
        <f t="shared" si="0"/>
        <v>0</v>
      </c>
      <c r="H26" s="86">
        <f t="shared" si="0"/>
        <v>0</v>
      </c>
      <c r="I26" s="87">
        <f t="shared" si="30"/>
        <v>0</v>
      </c>
      <c r="J26" s="88">
        <f t="shared" si="18"/>
        <v>0</v>
      </c>
      <c r="K26" s="89" t="str">
        <f t="shared" si="3"/>
        <v>-</v>
      </c>
      <c r="L26" s="89" t="str">
        <f t="shared" si="3"/>
        <v>-</v>
      </c>
      <c r="M26" s="86">
        <f t="shared" si="1"/>
        <v>0</v>
      </c>
      <c r="N26" s="86">
        <f t="shared" si="1"/>
        <v>0</v>
      </c>
      <c r="O26" s="89" t="str">
        <f t="shared" si="4"/>
        <v>-</v>
      </c>
      <c r="P26" s="314" t="str">
        <f t="shared" si="4"/>
        <v>-</v>
      </c>
      <c r="Q26" s="86">
        <f t="shared" si="2"/>
        <v>0</v>
      </c>
      <c r="R26" s="86">
        <f t="shared" si="2"/>
        <v>0</v>
      </c>
      <c r="S26" s="89" t="str">
        <f t="shared" si="5"/>
        <v>-</v>
      </c>
      <c r="T26" s="90" t="str">
        <f t="shared" si="5"/>
        <v>-</v>
      </c>
      <c r="U26" s="91"/>
      <c r="V26" s="849"/>
      <c r="W26" s="85"/>
      <c r="X26" s="850"/>
      <c r="Y26" s="851">
        <f t="shared" si="20"/>
        <v>0</v>
      </c>
      <c r="Z26" s="88">
        <f t="shared" si="21"/>
        <v>0</v>
      </c>
      <c r="AA26" s="89" t="str">
        <f t="shared" si="6"/>
        <v>-</v>
      </c>
      <c r="AB26" s="89" t="str">
        <f t="shared" si="6"/>
        <v>-</v>
      </c>
      <c r="AC26" s="86"/>
      <c r="AD26" s="86"/>
      <c r="AE26" s="89" t="str">
        <f t="shared" si="7"/>
        <v>-</v>
      </c>
      <c r="AF26" s="314" t="str">
        <f t="shared" si="7"/>
        <v>-</v>
      </c>
      <c r="AG26" s="86"/>
      <c r="AH26" s="86">
        <v>0</v>
      </c>
      <c r="AI26" s="315" t="str">
        <f t="shared" si="8"/>
        <v>-</v>
      </c>
      <c r="AJ26" s="92" t="str">
        <f t="shared" si="8"/>
        <v>-</v>
      </c>
      <c r="AK26" s="91"/>
      <c r="AL26" s="849"/>
      <c r="AM26" s="85"/>
      <c r="AN26" s="850"/>
      <c r="AO26" s="851">
        <f t="shared" si="23"/>
        <v>0</v>
      </c>
      <c r="AP26" s="88">
        <f t="shared" si="24"/>
        <v>0</v>
      </c>
      <c r="AQ26" s="89" t="str">
        <f t="shared" si="9"/>
        <v>-</v>
      </c>
      <c r="AR26" s="89" t="str">
        <f t="shared" si="9"/>
        <v>-</v>
      </c>
      <c r="AS26" s="86"/>
      <c r="AT26" s="86"/>
      <c r="AU26" s="89" t="str">
        <f t="shared" si="10"/>
        <v>-</v>
      </c>
      <c r="AV26" s="314" t="str">
        <f t="shared" si="10"/>
        <v>-</v>
      </c>
      <c r="AW26" s="86"/>
      <c r="AX26" s="86"/>
      <c r="AY26" s="315" t="str">
        <f t="shared" si="11"/>
        <v>-</v>
      </c>
      <c r="AZ26" s="92" t="str">
        <f t="shared" si="11"/>
        <v>-</v>
      </c>
      <c r="BA26" s="91"/>
      <c r="BB26" s="849"/>
      <c r="BC26" s="85"/>
      <c r="BD26" s="850">
        <f t="shared" si="34"/>
        <v>0</v>
      </c>
      <c r="BE26" s="315">
        <f t="shared" si="26"/>
        <v>0</v>
      </c>
      <c r="BF26" s="93">
        <f t="shared" si="27"/>
        <v>0</v>
      </c>
      <c r="BG26" s="89" t="str">
        <f t="shared" si="12"/>
        <v>-</v>
      </c>
      <c r="BH26" s="89" t="str">
        <f t="shared" si="12"/>
        <v>-</v>
      </c>
      <c r="BI26" s="86"/>
      <c r="BJ26" s="86"/>
      <c r="BK26" s="89" t="str">
        <f t="shared" si="13"/>
        <v>-</v>
      </c>
      <c r="BL26" s="314" t="str">
        <f t="shared" si="13"/>
        <v>-</v>
      </c>
      <c r="BM26" s="86"/>
      <c r="BN26" s="86">
        <v>0</v>
      </c>
      <c r="BO26" s="315" t="str">
        <f t="shared" si="14"/>
        <v>-</v>
      </c>
      <c r="BP26" s="92" t="str">
        <f t="shared" si="14"/>
        <v>-</v>
      </c>
      <c r="BQ26" s="1252"/>
      <c r="BR26" s="1253"/>
      <c r="BS26" s="1254"/>
      <c r="BT26" s="1255">
        <f t="shared" si="35"/>
        <v>0</v>
      </c>
      <c r="BU26" s="1189">
        <f t="shared" si="29"/>
        <v>0</v>
      </c>
      <c r="BV26" s="1173">
        <f t="shared" si="31"/>
        <v>0</v>
      </c>
      <c r="BW26" s="1154" t="str">
        <f t="shared" si="15"/>
        <v>-</v>
      </c>
      <c r="BX26" s="1154" t="str">
        <f t="shared" si="15"/>
        <v>-</v>
      </c>
      <c r="BY26" s="1256"/>
      <c r="BZ26" s="1256"/>
      <c r="CA26" s="1154" t="str">
        <f t="shared" si="16"/>
        <v>-</v>
      </c>
      <c r="CB26" s="1181" t="str">
        <f t="shared" si="16"/>
        <v>-</v>
      </c>
      <c r="CC26" s="1256"/>
      <c r="CD26" s="1256">
        <v>0</v>
      </c>
      <c r="CE26" s="1189" t="str">
        <f t="shared" si="17"/>
        <v>-</v>
      </c>
      <c r="CF26" s="1159" t="str">
        <f t="shared" si="17"/>
        <v>-</v>
      </c>
      <c r="CG26" s="1455"/>
      <c r="CH26" s="1554"/>
      <c r="CI26" s="1462"/>
      <c r="CJ26" s="1572">
        <v>0</v>
      </c>
      <c r="CK26" s="1513">
        <v>0</v>
      </c>
      <c r="CL26" s="1493">
        <v>0</v>
      </c>
      <c r="CM26" s="1474" t="s">
        <v>333</v>
      </c>
      <c r="CN26" s="1474" t="s">
        <v>333</v>
      </c>
      <c r="CO26" s="1448"/>
      <c r="CP26" s="1448"/>
      <c r="CQ26" s="1474" t="s">
        <v>333</v>
      </c>
      <c r="CR26" s="1503" t="s">
        <v>333</v>
      </c>
      <c r="CS26" s="1448"/>
      <c r="CT26" s="1448">
        <v>0</v>
      </c>
      <c r="CU26" s="1513" t="s">
        <v>333</v>
      </c>
      <c r="CV26" s="1479" t="s">
        <v>333</v>
      </c>
      <c r="CW26" s="1455"/>
      <c r="CX26" s="1554"/>
      <c r="CY26" s="1462"/>
      <c r="CZ26" s="1572">
        <v>0</v>
      </c>
      <c r="DA26" s="1513">
        <v>0</v>
      </c>
      <c r="DB26" s="1493">
        <v>0</v>
      </c>
      <c r="DC26" s="1474" t="s">
        <v>333</v>
      </c>
      <c r="DD26" s="1474" t="s">
        <v>333</v>
      </c>
      <c r="DE26" s="1448"/>
      <c r="DF26" s="1448"/>
      <c r="DG26" s="1474" t="s">
        <v>333</v>
      </c>
      <c r="DH26" s="1503" t="s">
        <v>333</v>
      </c>
      <c r="DI26" s="1448"/>
      <c r="DJ26" s="1448">
        <v>0</v>
      </c>
      <c r="DK26" s="1513" t="s">
        <v>333</v>
      </c>
      <c r="DL26" s="1479" t="s">
        <v>333</v>
      </c>
      <c r="DM26" s="1455"/>
      <c r="DN26" s="1554"/>
      <c r="DO26" s="1462"/>
      <c r="DP26" s="1572">
        <v>0</v>
      </c>
      <c r="DQ26" s="1513">
        <v>0</v>
      </c>
      <c r="DR26" s="1493">
        <v>0</v>
      </c>
      <c r="DS26" s="1474" t="s">
        <v>333</v>
      </c>
      <c r="DT26" s="1474" t="s">
        <v>333</v>
      </c>
      <c r="DU26" s="1448"/>
      <c r="DV26" s="1448"/>
      <c r="DW26" s="1474" t="s">
        <v>333</v>
      </c>
      <c r="DX26" s="1503" t="s">
        <v>333</v>
      </c>
      <c r="DY26" s="1448"/>
      <c r="DZ26" s="1448"/>
      <c r="EA26" s="1513" t="s">
        <v>333</v>
      </c>
      <c r="EB26" s="1479" t="s">
        <v>333</v>
      </c>
      <c r="EC26" s="1455"/>
      <c r="ED26" s="1554"/>
      <c r="EE26" s="1462"/>
      <c r="EF26" s="1572"/>
      <c r="EG26" s="1513" t="s">
        <v>333</v>
      </c>
      <c r="EH26" s="1493" t="s">
        <v>333</v>
      </c>
      <c r="EI26" s="1474" t="s">
        <v>333</v>
      </c>
      <c r="EJ26" s="1474" t="s">
        <v>333</v>
      </c>
      <c r="EK26" s="1448"/>
      <c r="EL26" s="1448"/>
      <c r="EM26" s="1474" t="s">
        <v>333</v>
      </c>
      <c r="EN26" s="1503" t="s">
        <v>333</v>
      </c>
      <c r="EO26" s="1448"/>
      <c r="EP26" s="1448"/>
      <c r="EQ26" s="1513" t="s">
        <v>333</v>
      </c>
      <c r="ER26" s="1479" t="s">
        <v>333</v>
      </c>
      <c r="ES26" s="1455"/>
      <c r="ET26" s="1554"/>
      <c r="EU26" s="1462"/>
      <c r="EV26" s="1572"/>
      <c r="EW26" s="1513" t="s">
        <v>333</v>
      </c>
      <c r="EX26" s="1493" t="s">
        <v>333</v>
      </c>
      <c r="EY26" s="1474" t="s">
        <v>333</v>
      </c>
      <c r="EZ26" s="1474" t="s">
        <v>333</v>
      </c>
      <c r="FA26" s="1448"/>
      <c r="FB26" s="1448"/>
      <c r="FC26" s="1474" t="s">
        <v>333</v>
      </c>
      <c r="FD26" s="1503" t="s">
        <v>333</v>
      </c>
      <c r="FE26" s="1448"/>
      <c r="FF26" s="1448"/>
      <c r="FG26" s="1513" t="s">
        <v>333</v>
      </c>
      <c r="FH26" s="1479" t="s">
        <v>333</v>
      </c>
      <c r="FI26" s="1455"/>
      <c r="FJ26" s="1554"/>
      <c r="FK26" s="1462"/>
      <c r="FL26" s="1572"/>
      <c r="FM26" s="1513" t="s">
        <v>333</v>
      </c>
      <c r="FN26" s="1493" t="s">
        <v>333</v>
      </c>
      <c r="FO26" s="1474" t="s">
        <v>333</v>
      </c>
      <c r="FP26" s="1474" t="s">
        <v>333</v>
      </c>
      <c r="FQ26" s="1448"/>
      <c r="FR26" s="1448"/>
      <c r="FS26" s="1474" t="s">
        <v>333</v>
      </c>
      <c r="FT26" s="1503" t="s">
        <v>333</v>
      </c>
      <c r="FU26" s="1448"/>
      <c r="FV26" s="1448"/>
      <c r="FW26" s="1513" t="s">
        <v>333</v>
      </c>
      <c r="FX26" s="1479" t="s">
        <v>333</v>
      </c>
      <c r="FY26" s="1455"/>
      <c r="FZ26" s="1554"/>
      <c r="GA26" s="1462"/>
      <c r="GB26" s="1572"/>
      <c r="GC26" s="1513" t="s">
        <v>333</v>
      </c>
      <c r="GD26" s="1493" t="s">
        <v>333</v>
      </c>
      <c r="GE26" s="1474" t="s">
        <v>333</v>
      </c>
      <c r="GF26" s="1474" t="s">
        <v>333</v>
      </c>
      <c r="GG26" s="1448"/>
      <c r="GH26" s="1448"/>
      <c r="GI26" s="1474" t="s">
        <v>333</v>
      </c>
      <c r="GJ26" s="1503" t="s">
        <v>333</v>
      </c>
      <c r="GK26" s="1448"/>
      <c r="GL26" s="1448"/>
      <c r="GM26" s="1513" t="s">
        <v>333</v>
      </c>
      <c r="GN26" s="1479" t="s">
        <v>333</v>
      </c>
      <c r="GO26" s="1455"/>
      <c r="GP26" s="1554"/>
      <c r="GQ26" s="1462"/>
      <c r="GR26" s="1572"/>
      <c r="GS26" s="1513" t="s">
        <v>333</v>
      </c>
      <c r="GT26" s="1493" t="s">
        <v>333</v>
      </c>
      <c r="GU26" s="1474" t="s">
        <v>333</v>
      </c>
      <c r="GV26" s="1474" t="s">
        <v>333</v>
      </c>
      <c r="GW26" s="1448"/>
      <c r="GX26" s="1448"/>
      <c r="GY26" s="1474" t="s">
        <v>333</v>
      </c>
      <c r="GZ26" s="1503" t="s">
        <v>333</v>
      </c>
      <c r="HA26" s="1448"/>
      <c r="HB26" s="1448"/>
      <c r="HC26" s="1513" t="s">
        <v>333</v>
      </c>
      <c r="HD26" s="1479" t="s">
        <v>333</v>
      </c>
    </row>
    <row r="27" spans="1:212" s="83" customFormat="1" ht="20" customHeight="1">
      <c r="B27" s="84"/>
      <c r="C27" s="84" t="s">
        <v>224</v>
      </c>
      <c r="E27" s="85"/>
      <c r="F27" s="86"/>
      <c r="G27" s="86"/>
      <c r="H27" s="86"/>
      <c r="I27" s="87"/>
      <c r="J27" s="88"/>
      <c r="K27" s="89"/>
      <c r="L27" s="89"/>
      <c r="M27" s="86"/>
      <c r="N27" s="86"/>
      <c r="O27" s="89"/>
      <c r="P27" s="314"/>
      <c r="Q27" s="86"/>
      <c r="R27" s="86"/>
      <c r="S27" s="89"/>
      <c r="T27" s="90"/>
      <c r="U27" s="91"/>
      <c r="V27" s="849"/>
      <c r="W27" s="85">
        <v>5</v>
      </c>
      <c r="X27" s="850">
        <v>920.2</v>
      </c>
      <c r="Y27" s="851">
        <f t="shared" si="20"/>
        <v>6.4683053040103496E-3</v>
      </c>
      <c r="Z27" s="88">
        <f t="shared" si="21"/>
        <v>7.7791407101319042E-3</v>
      </c>
      <c r="AA27" s="89"/>
      <c r="AB27" s="89"/>
      <c r="AC27" s="86"/>
      <c r="AD27" s="86"/>
      <c r="AE27" s="89" t="str">
        <f t="shared" si="7"/>
        <v>-</v>
      </c>
      <c r="AF27" s="314" t="str">
        <f t="shared" si="7"/>
        <v>-</v>
      </c>
      <c r="AG27" s="86">
        <v>4</v>
      </c>
      <c r="AH27" s="86">
        <v>560</v>
      </c>
      <c r="AI27" s="315">
        <f t="shared" si="8"/>
        <v>0.25</v>
      </c>
      <c r="AJ27" s="92">
        <f t="shared" si="8"/>
        <v>0.64321428571428585</v>
      </c>
      <c r="AK27" s="91"/>
      <c r="AL27" s="849"/>
      <c r="AM27" s="85">
        <v>8</v>
      </c>
      <c r="AN27" s="850">
        <v>1440.3999999999999</v>
      </c>
      <c r="AO27" s="851">
        <f t="shared" si="23"/>
        <v>1.0309278350515464E-2</v>
      </c>
      <c r="AP27" s="88">
        <f t="shared" si="24"/>
        <v>1.1847489482104154E-2</v>
      </c>
      <c r="AQ27" s="89" t="str">
        <f t="shared" si="9"/>
        <v>-</v>
      </c>
      <c r="AR27" s="89" t="str">
        <f t="shared" si="9"/>
        <v>-</v>
      </c>
      <c r="AS27" s="86"/>
      <c r="AT27" s="86"/>
      <c r="AU27" s="89" t="str">
        <f t="shared" si="10"/>
        <v>-</v>
      </c>
      <c r="AV27" s="314" t="str">
        <f t="shared" si="10"/>
        <v>-</v>
      </c>
      <c r="AW27" s="86"/>
      <c r="AX27" s="86"/>
      <c r="AY27" s="315" t="str">
        <f t="shared" si="11"/>
        <v>-</v>
      </c>
      <c r="AZ27" s="92" t="str">
        <f t="shared" si="11"/>
        <v>-</v>
      </c>
      <c r="BA27" s="91"/>
      <c r="BB27" s="849"/>
      <c r="BC27" s="85">
        <v>6</v>
      </c>
      <c r="BD27" s="850">
        <f t="shared" si="34"/>
        <v>720</v>
      </c>
      <c r="BE27" s="315">
        <f t="shared" si="26"/>
        <v>1.2345679012345678E-2</v>
      </c>
      <c r="BF27" s="93">
        <f t="shared" si="27"/>
        <v>1.2411653163247716E-2</v>
      </c>
      <c r="BG27" s="89"/>
      <c r="BH27" s="89"/>
      <c r="BI27" s="86"/>
      <c r="BJ27" s="86"/>
      <c r="BK27" s="89" t="str">
        <f t="shared" si="13"/>
        <v>-</v>
      </c>
      <c r="BL27" s="314" t="str">
        <f t="shared" si="13"/>
        <v>-</v>
      </c>
      <c r="BM27" s="86">
        <v>6</v>
      </c>
      <c r="BN27" s="86">
        <v>720</v>
      </c>
      <c r="BO27" s="315">
        <f t="shared" si="14"/>
        <v>0</v>
      </c>
      <c r="BP27" s="92">
        <f t="shared" si="14"/>
        <v>0</v>
      </c>
      <c r="BQ27" s="1252"/>
      <c r="BR27" s="1253"/>
      <c r="BS27" s="1254">
        <v>8</v>
      </c>
      <c r="BT27" s="1255">
        <f t="shared" si="35"/>
        <v>880</v>
      </c>
      <c r="BU27" s="1189"/>
      <c r="BV27" s="1173">
        <f t="shared" si="31"/>
        <v>3.1791907514450865E-2</v>
      </c>
      <c r="BW27" s="1154"/>
      <c r="BX27" s="1154"/>
      <c r="BY27" s="1256"/>
      <c r="BZ27" s="1256"/>
      <c r="CA27" s="1154"/>
      <c r="CB27" s="1181"/>
      <c r="CC27" s="1256">
        <v>8</v>
      </c>
      <c r="CD27" s="1256">
        <v>880</v>
      </c>
      <c r="CE27" s="1189"/>
      <c r="CF27" s="1159"/>
      <c r="CG27" s="1455"/>
      <c r="CH27" s="1554"/>
      <c r="CI27" s="1462"/>
      <c r="CJ27" s="1572">
        <v>0</v>
      </c>
      <c r="CK27" s="1513">
        <v>0</v>
      </c>
      <c r="CL27" s="1493">
        <v>0</v>
      </c>
      <c r="CM27" s="1474" t="s">
        <v>333</v>
      </c>
      <c r="CN27" s="1474" t="s">
        <v>333</v>
      </c>
      <c r="CO27" s="1448"/>
      <c r="CP27" s="1448"/>
      <c r="CQ27" s="1474" t="s">
        <v>333</v>
      </c>
      <c r="CR27" s="1503" t="s">
        <v>333</v>
      </c>
      <c r="CS27" s="1448"/>
      <c r="CT27" s="1448">
        <v>0</v>
      </c>
      <c r="CU27" s="1513" t="s">
        <v>333</v>
      </c>
      <c r="CV27" s="1479" t="s">
        <v>333</v>
      </c>
      <c r="CW27" s="1455"/>
      <c r="CX27" s="1554"/>
      <c r="CY27" s="1462"/>
      <c r="CZ27" s="1572">
        <v>0</v>
      </c>
      <c r="DA27" s="1513">
        <v>0</v>
      </c>
      <c r="DB27" s="1493">
        <v>0</v>
      </c>
      <c r="DC27" s="1474" t="s">
        <v>333</v>
      </c>
      <c r="DD27" s="1474" t="s">
        <v>333</v>
      </c>
      <c r="DE27" s="1448"/>
      <c r="DF27" s="1448"/>
      <c r="DG27" s="1474" t="s">
        <v>333</v>
      </c>
      <c r="DH27" s="1503" t="s">
        <v>333</v>
      </c>
      <c r="DI27" s="1448"/>
      <c r="DJ27" s="1448">
        <v>0</v>
      </c>
      <c r="DK27" s="1513" t="s">
        <v>333</v>
      </c>
      <c r="DL27" s="1479" t="s">
        <v>333</v>
      </c>
      <c r="DM27" s="1455"/>
      <c r="DN27" s="1554"/>
      <c r="DO27" s="1462"/>
      <c r="DP27" s="1572">
        <v>0</v>
      </c>
      <c r="DQ27" s="1513">
        <v>0</v>
      </c>
      <c r="DR27" s="1493">
        <v>0</v>
      </c>
      <c r="DS27" s="1474" t="s">
        <v>333</v>
      </c>
      <c r="DT27" s="1474" t="s">
        <v>333</v>
      </c>
      <c r="DU27" s="1448"/>
      <c r="DV27" s="1448"/>
      <c r="DW27" s="1474" t="s">
        <v>333</v>
      </c>
      <c r="DX27" s="1503" t="s">
        <v>333</v>
      </c>
      <c r="DY27" s="1448"/>
      <c r="DZ27" s="1448"/>
      <c r="EA27" s="1513" t="s">
        <v>333</v>
      </c>
      <c r="EB27" s="1479" t="s">
        <v>333</v>
      </c>
      <c r="EC27" s="1455"/>
      <c r="ED27" s="1554"/>
      <c r="EE27" s="1462"/>
      <c r="EF27" s="1572"/>
      <c r="EG27" s="1513" t="s">
        <v>333</v>
      </c>
      <c r="EH27" s="1493" t="s">
        <v>333</v>
      </c>
      <c r="EI27" s="1474" t="s">
        <v>333</v>
      </c>
      <c r="EJ27" s="1474" t="s">
        <v>333</v>
      </c>
      <c r="EK27" s="1448"/>
      <c r="EL27" s="1448"/>
      <c r="EM27" s="1474" t="s">
        <v>333</v>
      </c>
      <c r="EN27" s="1503" t="s">
        <v>333</v>
      </c>
      <c r="EO27" s="1448"/>
      <c r="EP27" s="1448"/>
      <c r="EQ27" s="1513" t="s">
        <v>333</v>
      </c>
      <c r="ER27" s="1479" t="s">
        <v>333</v>
      </c>
      <c r="ES27" s="1455"/>
      <c r="ET27" s="1554"/>
      <c r="EU27" s="1462"/>
      <c r="EV27" s="1572"/>
      <c r="EW27" s="1513" t="s">
        <v>333</v>
      </c>
      <c r="EX27" s="1493" t="s">
        <v>333</v>
      </c>
      <c r="EY27" s="1474" t="s">
        <v>333</v>
      </c>
      <c r="EZ27" s="1474" t="s">
        <v>333</v>
      </c>
      <c r="FA27" s="1448"/>
      <c r="FB27" s="1448"/>
      <c r="FC27" s="1474" t="s">
        <v>333</v>
      </c>
      <c r="FD27" s="1503" t="s">
        <v>333</v>
      </c>
      <c r="FE27" s="1448"/>
      <c r="FF27" s="1448"/>
      <c r="FG27" s="1513" t="s">
        <v>333</v>
      </c>
      <c r="FH27" s="1479" t="s">
        <v>333</v>
      </c>
      <c r="FI27" s="1455"/>
      <c r="FJ27" s="1554"/>
      <c r="FK27" s="1462"/>
      <c r="FL27" s="1572"/>
      <c r="FM27" s="1513" t="s">
        <v>333</v>
      </c>
      <c r="FN27" s="1493" t="s">
        <v>333</v>
      </c>
      <c r="FO27" s="1474" t="s">
        <v>333</v>
      </c>
      <c r="FP27" s="1474" t="s">
        <v>333</v>
      </c>
      <c r="FQ27" s="1448"/>
      <c r="FR27" s="1448"/>
      <c r="FS27" s="1474" t="s">
        <v>333</v>
      </c>
      <c r="FT27" s="1503" t="s">
        <v>333</v>
      </c>
      <c r="FU27" s="1448"/>
      <c r="FV27" s="1448"/>
      <c r="FW27" s="1513" t="s">
        <v>333</v>
      </c>
      <c r="FX27" s="1479" t="s">
        <v>333</v>
      </c>
      <c r="FY27" s="1455"/>
      <c r="FZ27" s="1554"/>
      <c r="GA27" s="1462"/>
      <c r="GB27" s="1572"/>
      <c r="GC27" s="1513" t="s">
        <v>333</v>
      </c>
      <c r="GD27" s="1493" t="s">
        <v>333</v>
      </c>
      <c r="GE27" s="1474" t="s">
        <v>333</v>
      </c>
      <c r="GF27" s="1474" t="s">
        <v>333</v>
      </c>
      <c r="GG27" s="1448"/>
      <c r="GH27" s="1448"/>
      <c r="GI27" s="1474" t="s">
        <v>333</v>
      </c>
      <c r="GJ27" s="1503" t="s">
        <v>333</v>
      </c>
      <c r="GK27" s="1448"/>
      <c r="GL27" s="1448"/>
      <c r="GM27" s="1513" t="s">
        <v>333</v>
      </c>
      <c r="GN27" s="1479" t="s">
        <v>333</v>
      </c>
      <c r="GO27" s="1455"/>
      <c r="GP27" s="1554"/>
      <c r="GQ27" s="1462"/>
      <c r="GR27" s="1572"/>
      <c r="GS27" s="1513" t="s">
        <v>333</v>
      </c>
      <c r="GT27" s="1493" t="s">
        <v>333</v>
      </c>
      <c r="GU27" s="1474" t="s">
        <v>333</v>
      </c>
      <c r="GV27" s="1474" t="s">
        <v>333</v>
      </c>
      <c r="GW27" s="1448"/>
      <c r="GX27" s="1448"/>
      <c r="GY27" s="1474" t="s">
        <v>333</v>
      </c>
      <c r="GZ27" s="1503" t="s">
        <v>333</v>
      </c>
      <c r="HA27" s="1448"/>
      <c r="HB27" s="1448"/>
      <c r="HC27" s="1513" t="s">
        <v>333</v>
      </c>
      <c r="HD27" s="1479" t="s">
        <v>333</v>
      </c>
    </row>
    <row r="28" spans="1:212" s="83" customFormat="1" ht="20" customHeight="1">
      <c r="B28" s="84"/>
      <c r="C28" s="84" t="s">
        <v>242</v>
      </c>
      <c r="E28" s="85"/>
      <c r="F28" s="86"/>
      <c r="G28" s="86"/>
      <c r="H28" s="86"/>
      <c r="I28" s="87"/>
      <c r="J28" s="88"/>
      <c r="K28" s="89"/>
      <c r="L28" s="89"/>
      <c r="M28" s="86"/>
      <c r="N28" s="86"/>
      <c r="O28" s="89"/>
      <c r="P28" s="314"/>
      <c r="Q28" s="86"/>
      <c r="R28" s="86"/>
      <c r="S28" s="89"/>
      <c r="T28" s="90"/>
      <c r="U28" s="91"/>
      <c r="V28" s="849"/>
      <c r="W28" s="85">
        <v>2</v>
      </c>
      <c r="X28" s="850">
        <v>412</v>
      </c>
      <c r="Y28" s="851">
        <f t="shared" si="20"/>
        <v>2.5873221216041399E-3</v>
      </c>
      <c r="Z28" s="88">
        <f t="shared" si="21"/>
        <v>3.4829449821499069E-3</v>
      </c>
      <c r="AA28" s="89"/>
      <c r="AB28" s="89"/>
      <c r="AC28" s="86"/>
      <c r="AD28" s="86"/>
      <c r="AE28" s="89" t="str">
        <f t="shared" si="7"/>
        <v>-</v>
      </c>
      <c r="AF28" s="314" t="str">
        <f t="shared" si="7"/>
        <v>-</v>
      </c>
      <c r="AG28" s="86">
        <v>2</v>
      </c>
      <c r="AH28" s="86">
        <v>280</v>
      </c>
      <c r="AI28" s="315">
        <f t="shared" si="8"/>
        <v>0</v>
      </c>
      <c r="AJ28" s="92">
        <f t="shared" si="8"/>
        <v>0.47142857142857142</v>
      </c>
      <c r="AK28" s="91"/>
      <c r="AL28" s="849"/>
      <c r="AM28" s="85">
        <v>11</v>
      </c>
      <c r="AN28" s="850">
        <v>1926.0999999999995</v>
      </c>
      <c r="AO28" s="851">
        <f t="shared" si="23"/>
        <v>1.4175257731958763E-2</v>
      </c>
      <c r="AP28" s="88">
        <f t="shared" si="24"/>
        <v>1.5842439247070818E-2</v>
      </c>
      <c r="AQ28" s="89" t="str">
        <f t="shared" si="9"/>
        <v>-</v>
      </c>
      <c r="AR28" s="89" t="str">
        <f t="shared" si="9"/>
        <v>-</v>
      </c>
      <c r="AS28" s="86"/>
      <c r="AT28" s="86"/>
      <c r="AU28" s="89" t="str">
        <f t="shared" si="10"/>
        <v>-</v>
      </c>
      <c r="AV28" s="314" t="str">
        <f t="shared" si="10"/>
        <v>-</v>
      </c>
      <c r="AW28" s="86"/>
      <c r="AX28" s="86"/>
      <c r="AY28" s="315" t="str">
        <f t="shared" si="11"/>
        <v>-</v>
      </c>
      <c r="AZ28" s="92" t="str">
        <f t="shared" si="11"/>
        <v>-</v>
      </c>
      <c r="BA28" s="91"/>
      <c r="BB28" s="849"/>
      <c r="BC28" s="85">
        <v>18</v>
      </c>
      <c r="BD28" s="850">
        <f t="shared" si="34"/>
        <v>2160</v>
      </c>
      <c r="BE28" s="315">
        <f t="shared" si="26"/>
        <v>3.7037037037037035E-2</v>
      </c>
      <c r="BF28" s="93">
        <f t="shared" si="27"/>
        <v>3.7234959489743147E-2</v>
      </c>
      <c r="BG28" s="89"/>
      <c r="BH28" s="89"/>
      <c r="BI28" s="86"/>
      <c r="BJ28" s="86"/>
      <c r="BK28" s="89" t="str">
        <f t="shared" si="13"/>
        <v>-</v>
      </c>
      <c r="BL28" s="314" t="str">
        <f t="shared" si="13"/>
        <v>-</v>
      </c>
      <c r="BM28" s="86">
        <v>18</v>
      </c>
      <c r="BN28" s="86">
        <v>2160</v>
      </c>
      <c r="BO28" s="315">
        <f t="shared" si="14"/>
        <v>0</v>
      </c>
      <c r="BP28" s="92">
        <f t="shared" si="14"/>
        <v>0</v>
      </c>
      <c r="BQ28" s="1252"/>
      <c r="BR28" s="1253"/>
      <c r="BS28" s="1254">
        <v>16</v>
      </c>
      <c r="BT28" s="1255">
        <f>BS28*120</f>
        <v>1920</v>
      </c>
      <c r="BU28" s="1189"/>
      <c r="BV28" s="1173">
        <f t="shared" si="31"/>
        <v>6.9364161849710976E-2</v>
      </c>
      <c r="BW28" s="1154"/>
      <c r="BX28" s="1154"/>
      <c r="BY28" s="1256"/>
      <c r="BZ28" s="1256"/>
      <c r="CA28" s="1154"/>
      <c r="CB28" s="1181"/>
      <c r="CC28" s="1256">
        <v>14</v>
      </c>
      <c r="CD28" s="1256">
        <v>1680</v>
      </c>
      <c r="CE28" s="1189"/>
      <c r="CF28" s="1159"/>
      <c r="CG28" s="1455"/>
      <c r="CH28" s="1554"/>
      <c r="CI28" s="1462">
        <v>13</v>
      </c>
      <c r="CJ28" s="1572">
        <v>1300</v>
      </c>
      <c r="CK28" s="1513">
        <v>6.25E-2</v>
      </c>
      <c r="CL28" s="1493">
        <v>5.5178268251273345E-2</v>
      </c>
      <c r="CM28" s="1474" t="s">
        <v>333</v>
      </c>
      <c r="CN28" s="1474" t="s">
        <v>333</v>
      </c>
      <c r="CO28" s="1448"/>
      <c r="CP28" s="1448"/>
      <c r="CQ28" s="1474" t="s">
        <v>333</v>
      </c>
      <c r="CR28" s="1503" t="s">
        <v>333</v>
      </c>
      <c r="CS28" s="1448">
        <v>4</v>
      </c>
      <c r="CT28" s="1448">
        <v>400</v>
      </c>
      <c r="CU28" s="1513">
        <v>2.25</v>
      </c>
      <c r="CV28" s="1479">
        <v>2.25</v>
      </c>
      <c r="CW28" s="1455"/>
      <c r="CX28" s="1554"/>
      <c r="CY28" s="1462">
        <v>2</v>
      </c>
      <c r="CZ28" s="1572">
        <v>200</v>
      </c>
      <c r="DA28" s="1513">
        <v>1.6528925619834711E-2</v>
      </c>
      <c r="DB28" s="1493">
        <v>1.4792899408284023E-2</v>
      </c>
      <c r="DC28" s="1474" t="s">
        <v>333</v>
      </c>
      <c r="DD28" s="1474" t="s">
        <v>333</v>
      </c>
      <c r="DE28" s="1448"/>
      <c r="DF28" s="1448"/>
      <c r="DG28" s="1474" t="s">
        <v>333</v>
      </c>
      <c r="DH28" s="1503" t="s">
        <v>333</v>
      </c>
      <c r="DI28" s="1448">
        <v>2</v>
      </c>
      <c r="DJ28" s="1448">
        <v>200</v>
      </c>
      <c r="DK28" s="1513">
        <v>0</v>
      </c>
      <c r="DL28" s="1479">
        <v>0</v>
      </c>
      <c r="DM28" s="1455"/>
      <c r="DN28" s="1554"/>
      <c r="DO28" s="1462"/>
      <c r="DP28" s="1572">
        <v>0</v>
      </c>
      <c r="DQ28" s="1513">
        <v>0</v>
      </c>
      <c r="DR28" s="1493">
        <v>0</v>
      </c>
      <c r="DS28" s="1474" t="s">
        <v>333</v>
      </c>
      <c r="DT28" s="1474" t="s">
        <v>333</v>
      </c>
      <c r="DU28" s="1448"/>
      <c r="DV28" s="1448"/>
      <c r="DW28" s="1474" t="s">
        <v>333</v>
      </c>
      <c r="DX28" s="1503" t="s">
        <v>333</v>
      </c>
      <c r="DY28" s="1448"/>
      <c r="DZ28" s="1448"/>
      <c r="EA28" s="1513" t="s">
        <v>333</v>
      </c>
      <c r="EB28" s="1479" t="s">
        <v>333</v>
      </c>
      <c r="EC28" s="1455"/>
      <c r="ED28" s="1554"/>
      <c r="EE28" s="1462"/>
      <c r="EF28" s="1572"/>
      <c r="EG28" s="1513" t="s">
        <v>333</v>
      </c>
      <c r="EH28" s="1493" t="s">
        <v>333</v>
      </c>
      <c r="EI28" s="1474" t="s">
        <v>333</v>
      </c>
      <c r="EJ28" s="1474" t="s">
        <v>333</v>
      </c>
      <c r="EK28" s="1448"/>
      <c r="EL28" s="1448"/>
      <c r="EM28" s="1474" t="s">
        <v>333</v>
      </c>
      <c r="EN28" s="1503" t="s">
        <v>333</v>
      </c>
      <c r="EO28" s="1448"/>
      <c r="EP28" s="1448"/>
      <c r="EQ28" s="1513" t="s">
        <v>333</v>
      </c>
      <c r="ER28" s="1479" t="s">
        <v>333</v>
      </c>
      <c r="ES28" s="1455"/>
      <c r="ET28" s="1554"/>
      <c r="EU28" s="1462"/>
      <c r="EV28" s="1572"/>
      <c r="EW28" s="1513" t="s">
        <v>333</v>
      </c>
      <c r="EX28" s="1493" t="s">
        <v>333</v>
      </c>
      <c r="EY28" s="1474" t="s">
        <v>333</v>
      </c>
      <c r="EZ28" s="1474" t="s">
        <v>333</v>
      </c>
      <c r="FA28" s="1448"/>
      <c r="FB28" s="1448"/>
      <c r="FC28" s="1474" t="s">
        <v>333</v>
      </c>
      <c r="FD28" s="1503" t="s">
        <v>333</v>
      </c>
      <c r="FE28" s="1448"/>
      <c r="FF28" s="1448"/>
      <c r="FG28" s="1513" t="s">
        <v>333</v>
      </c>
      <c r="FH28" s="1479" t="s">
        <v>333</v>
      </c>
      <c r="FI28" s="1455"/>
      <c r="FJ28" s="1554"/>
      <c r="FK28" s="1462"/>
      <c r="FL28" s="1572"/>
      <c r="FM28" s="1513" t="s">
        <v>333</v>
      </c>
      <c r="FN28" s="1493" t="s">
        <v>333</v>
      </c>
      <c r="FO28" s="1474" t="s">
        <v>333</v>
      </c>
      <c r="FP28" s="1474" t="s">
        <v>333</v>
      </c>
      <c r="FQ28" s="1448"/>
      <c r="FR28" s="1448"/>
      <c r="FS28" s="1474" t="s">
        <v>333</v>
      </c>
      <c r="FT28" s="1503" t="s">
        <v>333</v>
      </c>
      <c r="FU28" s="1448"/>
      <c r="FV28" s="1448"/>
      <c r="FW28" s="1513" t="s">
        <v>333</v>
      </c>
      <c r="FX28" s="1479" t="s">
        <v>333</v>
      </c>
      <c r="FY28" s="1455"/>
      <c r="FZ28" s="1554"/>
      <c r="GA28" s="1462"/>
      <c r="GB28" s="1572"/>
      <c r="GC28" s="1513" t="s">
        <v>333</v>
      </c>
      <c r="GD28" s="1493" t="s">
        <v>333</v>
      </c>
      <c r="GE28" s="1474" t="s">
        <v>333</v>
      </c>
      <c r="GF28" s="1474" t="s">
        <v>333</v>
      </c>
      <c r="GG28" s="1448"/>
      <c r="GH28" s="1448"/>
      <c r="GI28" s="1474" t="s">
        <v>333</v>
      </c>
      <c r="GJ28" s="1503" t="s">
        <v>333</v>
      </c>
      <c r="GK28" s="1448"/>
      <c r="GL28" s="1448"/>
      <c r="GM28" s="1513" t="s">
        <v>333</v>
      </c>
      <c r="GN28" s="1479" t="s">
        <v>333</v>
      </c>
      <c r="GO28" s="1455"/>
      <c r="GP28" s="1554"/>
      <c r="GQ28" s="1462"/>
      <c r="GR28" s="1572"/>
      <c r="GS28" s="1513" t="s">
        <v>333</v>
      </c>
      <c r="GT28" s="1493" t="s">
        <v>333</v>
      </c>
      <c r="GU28" s="1474" t="s">
        <v>333</v>
      </c>
      <c r="GV28" s="1474" t="s">
        <v>333</v>
      </c>
      <c r="GW28" s="1448"/>
      <c r="GX28" s="1448"/>
      <c r="GY28" s="1474" t="s">
        <v>333</v>
      </c>
      <c r="GZ28" s="1503" t="s">
        <v>333</v>
      </c>
      <c r="HA28" s="1448"/>
      <c r="HB28" s="1448"/>
      <c r="HC28" s="1513" t="s">
        <v>333</v>
      </c>
      <c r="HD28" s="1479" t="s">
        <v>333</v>
      </c>
    </row>
    <row r="29" spans="1:212" s="83" customFormat="1" ht="20" customHeight="1">
      <c r="B29" s="84"/>
      <c r="C29" s="84" t="s">
        <v>300</v>
      </c>
      <c r="E29" s="85"/>
      <c r="F29" s="86"/>
      <c r="G29" s="86"/>
      <c r="H29" s="86"/>
      <c r="I29" s="87"/>
      <c r="J29" s="88"/>
      <c r="K29" s="89"/>
      <c r="L29" s="89"/>
      <c r="M29" s="86"/>
      <c r="N29" s="86"/>
      <c r="O29" s="89"/>
      <c r="P29" s="314"/>
      <c r="Q29" s="86"/>
      <c r="R29" s="86"/>
      <c r="S29" s="89"/>
      <c r="T29" s="90"/>
      <c r="U29" s="91"/>
      <c r="V29" s="849"/>
      <c r="W29" s="85"/>
      <c r="X29" s="850"/>
      <c r="Y29" s="851"/>
      <c r="Z29" s="88"/>
      <c r="AA29" s="89"/>
      <c r="AB29" s="89"/>
      <c r="AC29" s="86"/>
      <c r="AD29" s="86"/>
      <c r="AE29" s="89"/>
      <c r="AF29" s="314"/>
      <c r="AG29" s="86"/>
      <c r="AH29" s="86"/>
      <c r="AI29" s="315"/>
      <c r="AJ29" s="92"/>
      <c r="AK29" s="91"/>
      <c r="AL29" s="849"/>
      <c r="AM29" s="85"/>
      <c r="AN29" s="850"/>
      <c r="AO29" s="851">
        <f t="shared" si="23"/>
        <v>0</v>
      </c>
      <c r="AP29" s="88">
        <f t="shared" si="24"/>
        <v>0</v>
      </c>
      <c r="AQ29" s="89" t="str">
        <f t="shared" si="9"/>
        <v>-</v>
      </c>
      <c r="AR29" s="89" t="str">
        <f t="shared" si="9"/>
        <v>-</v>
      </c>
      <c r="AS29" s="86"/>
      <c r="AT29" s="86"/>
      <c r="AU29" s="89" t="str">
        <f t="shared" si="10"/>
        <v>-</v>
      </c>
      <c r="AV29" s="314" t="str">
        <f t="shared" si="10"/>
        <v>-</v>
      </c>
      <c r="AW29" s="86"/>
      <c r="AX29" s="86"/>
      <c r="AY29" s="315" t="str">
        <f t="shared" si="11"/>
        <v>-</v>
      </c>
      <c r="AZ29" s="92" t="str">
        <f t="shared" si="11"/>
        <v>-</v>
      </c>
      <c r="BA29" s="91"/>
      <c r="BB29" s="849"/>
      <c r="BC29" s="85">
        <v>2</v>
      </c>
      <c r="BD29" s="850">
        <f t="shared" si="34"/>
        <v>240</v>
      </c>
      <c r="BE29" s="315">
        <f t="shared" si="26"/>
        <v>4.11522633744856E-3</v>
      </c>
      <c r="BF29" s="93">
        <f t="shared" si="27"/>
        <v>4.1372177210825716E-3</v>
      </c>
      <c r="BG29" s="89"/>
      <c r="BH29" s="89"/>
      <c r="BI29" s="86"/>
      <c r="BJ29" s="86"/>
      <c r="BK29" s="89" t="str">
        <f t="shared" si="13"/>
        <v>-</v>
      </c>
      <c r="BL29" s="314" t="str">
        <f t="shared" si="13"/>
        <v>-</v>
      </c>
      <c r="BM29" s="86">
        <v>2</v>
      </c>
      <c r="BN29" s="86">
        <v>240</v>
      </c>
      <c r="BO29" s="315">
        <f t="shared" si="14"/>
        <v>0</v>
      </c>
      <c r="BP29" s="92">
        <f t="shared" si="14"/>
        <v>0</v>
      </c>
      <c r="BQ29" s="1252"/>
      <c r="BR29" s="1253"/>
      <c r="BS29" s="1254"/>
      <c r="BT29" s="1255">
        <f t="shared" ref="BT29:BT30" si="36">BS29*120</f>
        <v>0</v>
      </c>
      <c r="BU29" s="1189">
        <f t="shared" ref="BU29:BU32" si="37">IFERROR(BS29/$BC$9,"-")</f>
        <v>0</v>
      </c>
      <c r="BV29" s="1173">
        <f t="shared" si="31"/>
        <v>0</v>
      </c>
      <c r="BW29" s="1154"/>
      <c r="BX29" s="1154"/>
      <c r="BY29" s="1256"/>
      <c r="BZ29" s="1256"/>
      <c r="CA29" s="1154" t="str">
        <f t="shared" ref="CA29:CB32" si="38">IFERROR((BS29-BY29)/BY29,"-")</f>
        <v>-</v>
      </c>
      <c r="CB29" s="1181" t="str">
        <f t="shared" si="38"/>
        <v>-</v>
      </c>
      <c r="CC29" s="1256"/>
      <c r="CD29" s="1256">
        <v>0</v>
      </c>
      <c r="CE29" s="1189" t="str">
        <f t="shared" ref="CE29:CF32" si="39">IFERROR((BS29-CC29)/CC29,"-")</f>
        <v>-</v>
      </c>
      <c r="CF29" s="1159" t="str">
        <f t="shared" si="39"/>
        <v>-</v>
      </c>
      <c r="CG29" s="1455"/>
      <c r="CH29" s="1554"/>
      <c r="CI29" s="1462"/>
      <c r="CJ29" s="1572">
        <v>0</v>
      </c>
      <c r="CK29" s="1513">
        <v>0</v>
      </c>
      <c r="CL29" s="1493">
        <v>0</v>
      </c>
      <c r="CM29" s="1474" t="s">
        <v>333</v>
      </c>
      <c r="CN29" s="1474" t="s">
        <v>333</v>
      </c>
      <c r="CO29" s="1448"/>
      <c r="CP29" s="1448"/>
      <c r="CQ29" s="1474" t="s">
        <v>333</v>
      </c>
      <c r="CR29" s="1503" t="s">
        <v>333</v>
      </c>
      <c r="CS29" s="1448"/>
      <c r="CT29" s="1448">
        <v>0</v>
      </c>
      <c r="CU29" s="1513" t="s">
        <v>333</v>
      </c>
      <c r="CV29" s="1479" t="s">
        <v>333</v>
      </c>
      <c r="CW29" s="1455"/>
      <c r="CX29" s="1554"/>
      <c r="CY29" s="1462"/>
      <c r="CZ29" s="1572">
        <v>0</v>
      </c>
      <c r="DA29" s="1513">
        <v>0</v>
      </c>
      <c r="DB29" s="1493">
        <v>0</v>
      </c>
      <c r="DC29" s="1474" t="s">
        <v>333</v>
      </c>
      <c r="DD29" s="1474" t="s">
        <v>333</v>
      </c>
      <c r="DE29" s="1448"/>
      <c r="DF29" s="1448"/>
      <c r="DG29" s="1474" t="s">
        <v>333</v>
      </c>
      <c r="DH29" s="1503" t="s">
        <v>333</v>
      </c>
      <c r="DI29" s="1448"/>
      <c r="DJ29" s="1448">
        <v>0</v>
      </c>
      <c r="DK29" s="1513" t="s">
        <v>333</v>
      </c>
      <c r="DL29" s="1479" t="s">
        <v>333</v>
      </c>
      <c r="DM29" s="1455"/>
      <c r="DN29" s="1554"/>
      <c r="DO29" s="1462"/>
      <c r="DP29" s="1572">
        <v>0</v>
      </c>
      <c r="DQ29" s="1513">
        <v>0</v>
      </c>
      <c r="DR29" s="1493">
        <v>0</v>
      </c>
      <c r="DS29" s="1474" t="s">
        <v>333</v>
      </c>
      <c r="DT29" s="1474" t="s">
        <v>333</v>
      </c>
      <c r="DU29" s="1448"/>
      <c r="DV29" s="1448"/>
      <c r="DW29" s="1474" t="s">
        <v>333</v>
      </c>
      <c r="DX29" s="1503" t="s">
        <v>333</v>
      </c>
      <c r="DY29" s="1448"/>
      <c r="DZ29" s="1448"/>
      <c r="EA29" s="1513" t="s">
        <v>333</v>
      </c>
      <c r="EB29" s="1479" t="s">
        <v>333</v>
      </c>
      <c r="EC29" s="1455"/>
      <c r="ED29" s="1554"/>
      <c r="EE29" s="1462"/>
      <c r="EF29" s="1572">
        <v>0</v>
      </c>
      <c r="EG29" s="1513" t="s">
        <v>333</v>
      </c>
      <c r="EH29" s="1493" t="s">
        <v>333</v>
      </c>
      <c r="EI29" s="1474" t="s">
        <v>333</v>
      </c>
      <c r="EJ29" s="1474" t="s">
        <v>333</v>
      </c>
      <c r="EK29" s="1448"/>
      <c r="EL29" s="1448"/>
      <c r="EM29" s="1474" t="s">
        <v>333</v>
      </c>
      <c r="EN29" s="1503" t="s">
        <v>333</v>
      </c>
      <c r="EO29" s="1448"/>
      <c r="EP29" s="1448"/>
      <c r="EQ29" s="1513" t="s">
        <v>333</v>
      </c>
      <c r="ER29" s="1479" t="s">
        <v>333</v>
      </c>
      <c r="ES29" s="1455"/>
      <c r="ET29" s="1554"/>
      <c r="EU29" s="1462"/>
      <c r="EV29" s="1572">
        <v>0</v>
      </c>
      <c r="EW29" s="1513" t="s">
        <v>333</v>
      </c>
      <c r="EX29" s="1493" t="s">
        <v>333</v>
      </c>
      <c r="EY29" s="1474" t="s">
        <v>333</v>
      </c>
      <c r="EZ29" s="1474" t="s">
        <v>333</v>
      </c>
      <c r="FA29" s="1448"/>
      <c r="FB29" s="1448"/>
      <c r="FC29" s="1474" t="s">
        <v>333</v>
      </c>
      <c r="FD29" s="1503" t="s">
        <v>333</v>
      </c>
      <c r="FE29" s="1448"/>
      <c r="FF29" s="1448"/>
      <c r="FG29" s="1513" t="s">
        <v>333</v>
      </c>
      <c r="FH29" s="1479" t="s">
        <v>333</v>
      </c>
      <c r="FI29" s="1455"/>
      <c r="FJ29" s="1554"/>
      <c r="FK29" s="1462"/>
      <c r="FL29" s="1572">
        <v>0</v>
      </c>
      <c r="FM29" s="1513" t="s">
        <v>333</v>
      </c>
      <c r="FN29" s="1493" t="s">
        <v>333</v>
      </c>
      <c r="FO29" s="1474" t="s">
        <v>333</v>
      </c>
      <c r="FP29" s="1474" t="s">
        <v>333</v>
      </c>
      <c r="FQ29" s="1448"/>
      <c r="FR29" s="1448"/>
      <c r="FS29" s="1474" t="s">
        <v>333</v>
      </c>
      <c r="FT29" s="1503" t="s">
        <v>333</v>
      </c>
      <c r="FU29" s="1448"/>
      <c r="FV29" s="1448"/>
      <c r="FW29" s="1513" t="s">
        <v>333</v>
      </c>
      <c r="FX29" s="1479" t="s">
        <v>333</v>
      </c>
      <c r="FY29" s="1455"/>
      <c r="FZ29" s="1554"/>
      <c r="GA29" s="1462"/>
      <c r="GB29" s="1572">
        <v>0</v>
      </c>
      <c r="GC29" s="1513" t="s">
        <v>333</v>
      </c>
      <c r="GD29" s="1493" t="s">
        <v>333</v>
      </c>
      <c r="GE29" s="1474" t="s">
        <v>333</v>
      </c>
      <c r="GF29" s="1474" t="s">
        <v>333</v>
      </c>
      <c r="GG29" s="1448"/>
      <c r="GH29" s="1448"/>
      <c r="GI29" s="1474" t="s">
        <v>333</v>
      </c>
      <c r="GJ29" s="1503" t="s">
        <v>333</v>
      </c>
      <c r="GK29" s="1448"/>
      <c r="GL29" s="1448"/>
      <c r="GM29" s="1513" t="s">
        <v>333</v>
      </c>
      <c r="GN29" s="1479" t="s">
        <v>333</v>
      </c>
      <c r="GO29" s="1455"/>
      <c r="GP29" s="1554"/>
      <c r="GQ29" s="1462"/>
      <c r="GR29" s="1572">
        <v>0</v>
      </c>
      <c r="GS29" s="1513" t="s">
        <v>333</v>
      </c>
      <c r="GT29" s="1493" t="s">
        <v>333</v>
      </c>
      <c r="GU29" s="1474" t="s">
        <v>333</v>
      </c>
      <c r="GV29" s="1474" t="s">
        <v>333</v>
      </c>
      <c r="GW29" s="1448"/>
      <c r="GX29" s="1448"/>
      <c r="GY29" s="1474" t="s">
        <v>333</v>
      </c>
      <c r="GZ29" s="1503" t="s">
        <v>333</v>
      </c>
      <c r="HA29" s="1448"/>
      <c r="HB29" s="1448"/>
      <c r="HC29" s="1513" t="s">
        <v>333</v>
      </c>
      <c r="HD29" s="1479" t="s">
        <v>333</v>
      </c>
    </row>
    <row r="30" spans="1:212" s="83" customFormat="1" ht="20" customHeight="1">
      <c r="B30" s="84"/>
      <c r="C30" s="84" t="s">
        <v>304</v>
      </c>
      <c r="E30" s="85">
        <f t="shared" si="0"/>
        <v>0</v>
      </c>
      <c r="F30" s="86">
        <f t="shared" si="0"/>
        <v>0</v>
      </c>
      <c r="G30" s="86">
        <f t="shared" si="0"/>
        <v>0</v>
      </c>
      <c r="H30" s="86">
        <f t="shared" si="0"/>
        <v>0</v>
      </c>
      <c r="I30" s="87">
        <f t="shared" si="30"/>
        <v>0</v>
      </c>
      <c r="J30" s="88">
        <f t="shared" si="18"/>
        <v>0</v>
      </c>
      <c r="K30" s="89" t="str">
        <f t="shared" si="3"/>
        <v>-</v>
      </c>
      <c r="L30" s="89" t="str">
        <f t="shared" si="3"/>
        <v>-</v>
      </c>
      <c r="M30" s="86">
        <f t="shared" si="1"/>
        <v>0</v>
      </c>
      <c r="N30" s="86">
        <f t="shared" si="1"/>
        <v>0</v>
      </c>
      <c r="O30" s="89" t="str">
        <f t="shared" si="4"/>
        <v>-</v>
      </c>
      <c r="P30" s="314" t="str">
        <f t="shared" si="4"/>
        <v>-</v>
      </c>
      <c r="Q30" s="86">
        <f t="shared" si="2"/>
        <v>4</v>
      </c>
      <c r="R30" s="86">
        <f t="shared" si="2"/>
        <v>480</v>
      </c>
      <c r="S30" s="89">
        <f t="shared" si="5"/>
        <v>-1</v>
      </c>
      <c r="T30" s="90">
        <f t="shared" si="5"/>
        <v>-1</v>
      </c>
      <c r="U30" s="91"/>
      <c r="V30" s="849"/>
      <c r="W30" s="85"/>
      <c r="X30" s="850"/>
      <c r="Y30" s="851">
        <f t="shared" si="20"/>
        <v>0</v>
      </c>
      <c r="Z30" s="88">
        <f t="shared" si="21"/>
        <v>0</v>
      </c>
      <c r="AA30" s="89" t="str">
        <f t="shared" si="6"/>
        <v>-</v>
      </c>
      <c r="AB30" s="89" t="str">
        <f t="shared" si="6"/>
        <v>-</v>
      </c>
      <c r="AC30" s="86"/>
      <c r="AD30" s="86"/>
      <c r="AE30" s="89" t="str">
        <f t="shared" si="7"/>
        <v>-</v>
      </c>
      <c r="AF30" s="314" t="str">
        <f t="shared" si="7"/>
        <v>-</v>
      </c>
      <c r="AG30" s="86"/>
      <c r="AH30" s="86">
        <v>0</v>
      </c>
      <c r="AI30" s="315" t="str">
        <f t="shared" si="8"/>
        <v>-</v>
      </c>
      <c r="AJ30" s="92" t="str">
        <f t="shared" si="8"/>
        <v>-</v>
      </c>
      <c r="AK30" s="91"/>
      <c r="AL30" s="849"/>
      <c r="AM30" s="85"/>
      <c r="AN30" s="850"/>
      <c r="AO30" s="851">
        <f t="shared" si="23"/>
        <v>0</v>
      </c>
      <c r="AP30" s="88">
        <f t="shared" si="24"/>
        <v>0</v>
      </c>
      <c r="AQ30" s="89" t="str">
        <f t="shared" si="9"/>
        <v>-</v>
      </c>
      <c r="AR30" s="89" t="str">
        <f t="shared" si="9"/>
        <v>-</v>
      </c>
      <c r="AS30" s="86"/>
      <c r="AT30" s="86"/>
      <c r="AU30" s="89" t="str">
        <f t="shared" si="10"/>
        <v>-</v>
      </c>
      <c r="AV30" s="314" t="str">
        <f t="shared" si="10"/>
        <v>-</v>
      </c>
      <c r="AW30" s="86"/>
      <c r="AX30" s="86"/>
      <c r="AY30" s="315" t="str">
        <f t="shared" si="11"/>
        <v>-</v>
      </c>
      <c r="AZ30" s="92" t="str">
        <f t="shared" si="11"/>
        <v>-</v>
      </c>
      <c r="BA30" s="91"/>
      <c r="BB30" s="849"/>
      <c r="BC30" s="85"/>
      <c r="BD30" s="850">
        <f t="shared" si="34"/>
        <v>0</v>
      </c>
      <c r="BE30" s="315">
        <f t="shared" si="26"/>
        <v>0</v>
      </c>
      <c r="BF30" s="93">
        <f t="shared" si="27"/>
        <v>0</v>
      </c>
      <c r="BG30" s="89"/>
      <c r="BH30" s="89"/>
      <c r="BI30" s="86"/>
      <c r="BJ30" s="86"/>
      <c r="BK30" s="89" t="str">
        <f t="shared" si="13"/>
        <v>-</v>
      </c>
      <c r="BL30" s="314" t="str">
        <f t="shared" si="13"/>
        <v>-</v>
      </c>
      <c r="BM30" s="86"/>
      <c r="BN30" s="86">
        <v>0</v>
      </c>
      <c r="BO30" s="315" t="str">
        <f t="shared" si="14"/>
        <v>-</v>
      </c>
      <c r="BP30" s="92" t="str">
        <f t="shared" si="14"/>
        <v>-</v>
      </c>
      <c r="BQ30" s="1252"/>
      <c r="BR30" s="1253"/>
      <c r="BS30" s="1254"/>
      <c r="BT30" s="1255">
        <f t="shared" si="36"/>
        <v>0</v>
      </c>
      <c r="BU30" s="1189">
        <f t="shared" si="37"/>
        <v>0</v>
      </c>
      <c r="BV30" s="1173">
        <f t="shared" si="31"/>
        <v>0</v>
      </c>
      <c r="BW30" s="1154"/>
      <c r="BX30" s="1154"/>
      <c r="BY30" s="1256"/>
      <c r="BZ30" s="1256"/>
      <c r="CA30" s="1154" t="str">
        <f t="shared" si="38"/>
        <v>-</v>
      </c>
      <c r="CB30" s="1181" t="str">
        <f t="shared" si="38"/>
        <v>-</v>
      </c>
      <c r="CC30" s="1256">
        <v>4</v>
      </c>
      <c r="CD30" s="1256">
        <v>480</v>
      </c>
      <c r="CE30" s="1189">
        <f t="shared" si="39"/>
        <v>-1</v>
      </c>
      <c r="CF30" s="1159">
        <f t="shared" si="39"/>
        <v>-1</v>
      </c>
      <c r="CG30" s="1455"/>
      <c r="CH30" s="1554"/>
      <c r="CI30" s="1462"/>
      <c r="CJ30" s="1572">
        <v>0</v>
      </c>
      <c r="CK30" s="1513">
        <v>0</v>
      </c>
      <c r="CL30" s="1493">
        <v>0</v>
      </c>
      <c r="CM30" s="1474" t="s">
        <v>333</v>
      </c>
      <c r="CN30" s="1474" t="s">
        <v>333</v>
      </c>
      <c r="CO30" s="1448"/>
      <c r="CP30" s="1448"/>
      <c r="CQ30" s="1474" t="s">
        <v>333</v>
      </c>
      <c r="CR30" s="1503" t="s">
        <v>333</v>
      </c>
      <c r="CS30" s="1448"/>
      <c r="CT30" s="1448">
        <v>0</v>
      </c>
      <c r="CU30" s="1513" t="s">
        <v>333</v>
      </c>
      <c r="CV30" s="1479" t="s">
        <v>333</v>
      </c>
      <c r="CW30" s="1455"/>
      <c r="CX30" s="1554"/>
      <c r="CY30" s="1462"/>
      <c r="CZ30" s="1572">
        <v>0</v>
      </c>
      <c r="DA30" s="1513">
        <v>0</v>
      </c>
      <c r="DB30" s="1493">
        <v>0</v>
      </c>
      <c r="DC30" s="1474" t="s">
        <v>333</v>
      </c>
      <c r="DD30" s="1474" t="s">
        <v>333</v>
      </c>
      <c r="DE30" s="1448"/>
      <c r="DF30" s="1448"/>
      <c r="DG30" s="1474" t="s">
        <v>333</v>
      </c>
      <c r="DH30" s="1503" t="s">
        <v>333</v>
      </c>
      <c r="DI30" s="1448"/>
      <c r="DJ30" s="1448">
        <v>0</v>
      </c>
      <c r="DK30" s="1513" t="s">
        <v>333</v>
      </c>
      <c r="DL30" s="1479" t="s">
        <v>333</v>
      </c>
      <c r="DM30" s="1455"/>
      <c r="DN30" s="1554"/>
      <c r="DO30" s="1462"/>
      <c r="DP30" s="1572">
        <v>0</v>
      </c>
      <c r="DQ30" s="1513">
        <v>0</v>
      </c>
      <c r="DR30" s="1493">
        <v>0</v>
      </c>
      <c r="DS30" s="1474" t="s">
        <v>333</v>
      </c>
      <c r="DT30" s="1474" t="s">
        <v>333</v>
      </c>
      <c r="DU30" s="1448"/>
      <c r="DV30" s="1448"/>
      <c r="DW30" s="1474" t="s">
        <v>333</v>
      </c>
      <c r="DX30" s="1503" t="s">
        <v>333</v>
      </c>
      <c r="DY30" s="1448"/>
      <c r="DZ30" s="1448"/>
      <c r="EA30" s="1513" t="s">
        <v>333</v>
      </c>
      <c r="EB30" s="1479" t="s">
        <v>333</v>
      </c>
      <c r="EC30" s="1455"/>
      <c r="ED30" s="1554"/>
      <c r="EE30" s="1462"/>
      <c r="EF30" s="1572"/>
      <c r="EG30" s="1513" t="s">
        <v>333</v>
      </c>
      <c r="EH30" s="1493" t="s">
        <v>333</v>
      </c>
      <c r="EI30" s="1474" t="s">
        <v>333</v>
      </c>
      <c r="EJ30" s="1474" t="s">
        <v>333</v>
      </c>
      <c r="EK30" s="1448"/>
      <c r="EL30" s="1448"/>
      <c r="EM30" s="1474" t="s">
        <v>333</v>
      </c>
      <c r="EN30" s="1503" t="s">
        <v>333</v>
      </c>
      <c r="EO30" s="1448"/>
      <c r="EP30" s="1448"/>
      <c r="EQ30" s="1513" t="s">
        <v>333</v>
      </c>
      <c r="ER30" s="1479" t="s">
        <v>333</v>
      </c>
      <c r="ES30" s="1455"/>
      <c r="ET30" s="1554"/>
      <c r="EU30" s="1462"/>
      <c r="EV30" s="1572"/>
      <c r="EW30" s="1513" t="s">
        <v>333</v>
      </c>
      <c r="EX30" s="1493" t="s">
        <v>333</v>
      </c>
      <c r="EY30" s="1474" t="s">
        <v>333</v>
      </c>
      <c r="EZ30" s="1474" t="s">
        <v>333</v>
      </c>
      <c r="FA30" s="1448"/>
      <c r="FB30" s="1448"/>
      <c r="FC30" s="1474" t="s">
        <v>333</v>
      </c>
      <c r="FD30" s="1503" t="s">
        <v>333</v>
      </c>
      <c r="FE30" s="1448"/>
      <c r="FF30" s="1448"/>
      <c r="FG30" s="1513" t="s">
        <v>333</v>
      </c>
      <c r="FH30" s="1479" t="s">
        <v>333</v>
      </c>
      <c r="FI30" s="1455"/>
      <c r="FJ30" s="1554"/>
      <c r="FK30" s="1462"/>
      <c r="FL30" s="1572"/>
      <c r="FM30" s="1513" t="s">
        <v>333</v>
      </c>
      <c r="FN30" s="1493" t="s">
        <v>333</v>
      </c>
      <c r="FO30" s="1474" t="s">
        <v>333</v>
      </c>
      <c r="FP30" s="1474" t="s">
        <v>333</v>
      </c>
      <c r="FQ30" s="1448"/>
      <c r="FR30" s="1448"/>
      <c r="FS30" s="1474" t="s">
        <v>333</v>
      </c>
      <c r="FT30" s="1503" t="s">
        <v>333</v>
      </c>
      <c r="FU30" s="1448"/>
      <c r="FV30" s="1448"/>
      <c r="FW30" s="1513" t="s">
        <v>333</v>
      </c>
      <c r="FX30" s="1479" t="s">
        <v>333</v>
      </c>
      <c r="FY30" s="1455"/>
      <c r="FZ30" s="1554"/>
      <c r="GA30" s="1462"/>
      <c r="GB30" s="1572"/>
      <c r="GC30" s="1513" t="s">
        <v>333</v>
      </c>
      <c r="GD30" s="1493" t="s">
        <v>333</v>
      </c>
      <c r="GE30" s="1474" t="s">
        <v>333</v>
      </c>
      <c r="GF30" s="1474" t="s">
        <v>333</v>
      </c>
      <c r="GG30" s="1448"/>
      <c r="GH30" s="1448"/>
      <c r="GI30" s="1474" t="s">
        <v>333</v>
      </c>
      <c r="GJ30" s="1503" t="s">
        <v>333</v>
      </c>
      <c r="GK30" s="1448"/>
      <c r="GL30" s="1448"/>
      <c r="GM30" s="1513" t="s">
        <v>333</v>
      </c>
      <c r="GN30" s="1479" t="s">
        <v>333</v>
      </c>
      <c r="GO30" s="1455"/>
      <c r="GP30" s="1554"/>
      <c r="GQ30" s="1462"/>
      <c r="GR30" s="1572"/>
      <c r="GS30" s="1513" t="s">
        <v>333</v>
      </c>
      <c r="GT30" s="1493" t="s">
        <v>333</v>
      </c>
      <c r="GU30" s="1474" t="s">
        <v>333</v>
      </c>
      <c r="GV30" s="1474" t="s">
        <v>333</v>
      </c>
      <c r="GW30" s="1448"/>
      <c r="GX30" s="1448"/>
      <c r="GY30" s="1474" t="s">
        <v>333</v>
      </c>
      <c r="GZ30" s="1503" t="s">
        <v>333</v>
      </c>
      <c r="HA30" s="1448"/>
      <c r="HB30" s="1448"/>
      <c r="HC30" s="1513" t="s">
        <v>333</v>
      </c>
      <c r="HD30" s="1479" t="s">
        <v>333</v>
      </c>
    </row>
    <row r="31" spans="1:212" s="83" customFormat="1" ht="20" customHeight="1">
      <c r="B31" s="84"/>
      <c r="C31" s="1146" t="s">
        <v>307</v>
      </c>
      <c r="E31" s="85"/>
      <c r="F31" s="86"/>
      <c r="G31" s="86"/>
      <c r="H31" s="86"/>
      <c r="I31" s="87"/>
      <c r="J31" s="88"/>
      <c r="K31" s="89"/>
      <c r="L31" s="89"/>
      <c r="M31" s="86"/>
      <c r="N31" s="86"/>
      <c r="O31" s="89"/>
      <c r="P31" s="314"/>
      <c r="Q31" s="86"/>
      <c r="R31" s="86"/>
      <c r="S31" s="89"/>
      <c r="T31" s="90"/>
      <c r="U31" s="91"/>
      <c r="V31" s="849"/>
      <c r="W31" s="85"/>
      <c r="X31" s="850"/>
      <c r="Y31" s="851"/>
      <c r="Z31" s="88"/>
      <c r="AA31" s="89"/>
      <c r="AB31" s="89"/>
      <c r="AC31" s="86"/>
      <c r="AD31" s="86"/>
      <c r="AE31" s="89"/>
      <c r="AF31" s="314"/>
      <c r="AG31" s="86"/>
      <c r="AH31" s="86"/>
      <c r="AI31" s="315"/>
      <c r="AJ31" s="92"/>
      <c r="AK31" s="91"/>
      <c r="AL31" s="849"/>
      <c r="AM31" s="85"/>
      <c r="AN31" s="850"/>
      <c r="AO31" s="851"/>
      <c r="AP31" s="88"/>
      <c r="AQ31" s="89"/>
      <c r="AR31" s="89"/>
      <c r="AS31" s="86"/>
      <c r="AT31" s="86"/>
      <c r="AU31" s="89"/>
      <c r="AV31" s="314"/>
      <c r="AW31" s="86"/>
      <c r="AX31" s="86"/>
      <c r="AY31" s="315"/>
      <c r="AZ31" s="92"/>
      <c r="BA31" s="91"/>
      <c r="BB31" s="849"/>
      <c r="BC31" s="85"/>
      <c r="BD31" s="850"/>
      <c r="BE31" s="315"/>
      <c r="BF31" s="93"/>
      <c r="BG31" s="89"/>
      <c r="BH31" s="89"/>
      <c r="BI31" s="86"/>
      <c r="BJ31" s="86"/>
      <c r="BK31" s="89"/>
      <c r="BL31" s="314"/>
      <c r="BM31" s="86"/>
      <c r="BN31" s="86"/>
      <c r="BO31" s="315"/>
      <c r="BP31" s="92"/>
      <c r="BQ31" s="1252"/>
      <c r="BR31" s="1253"/>
      <c r="BS31" s="1254">
        <v>13</v>
      </c>
      <c r="BT31" s="1255">
        <f>BS31*110</f>
        <v>1430</v>
      </c>
      <c r="BU31" s="1189">
        <f t="shared" si="37"/>
        <v>2.6748971193415638E-2</v>
      </c>
      <c r="BV31" s="1173">
        <f t="shared" si="31"/>
        <v>5.1661849710982657E-2</v>
      </c>
      <c r="BW31" s="1154"/>
      <c r="BX31" s="1154"/>
      <c r="BY31" s="1256"/>
      <c r="BZ31" s="1256"/>
      <c r="CA31" s="1154" t="str">
        <f t="shared" si="38"/>
        <v>-</v>
      </c>
      <c r="CB31" s="1181" t="str">
        <f t="shared" si="38"/>
        <v>-</v>
      </c>
      <c r="CC31" s="1256">
        <v>15</v>
      </c>
      <c r="CD31" s="1256">
        <v>1650</v>
      </c>
      <c r="CE31" s="1189">
        <f t="shared" si="39"/>
        <v>-0.13333333333333333</v>
      </c>
      <c r="CF31" s="1159">
        <f t="shared" si="39"/>
        <v>-0.13333333333333333</v>
      </c>
      <c r="CG31" s="1455"/>
      <c r="CH31" s="1554"/>
      <c r="CI31" s="1462">
        <v>4</v>
      </c>
      <c r="CJ31" s="1572">
        <v>400</v>
      </c>
      <c r="CK31" s="1513">
        <v>1.9230769230769232E-2</v>
      </c>
      <c r="CL31" s="1493">
        <v>1.6977928692699491E-2</v>
      </c>
      <c r="CM31" s="1474" t="s">
        <v>333</v>
      </c>
      <c r="CN31" s="1474" t="s">
        <v>333</v>
      </c>
      <c r="CO31" s="1448"/>
      <c r="CP31" s="1448"/>
      <c r="CQ31" s="1474" t="s">
        <v>333</v>
      </c>
      <c r="CR31" s="1503" t="s">
        <v>333</v>
      </c>
      <c r="CS31" s="1448">
        <v>4</v>
      </c>
      <c r="CT31" s="1448">
        <v>400</v>
      </c>
      <c r="CU31" s="1513">
        <v>0</v>
      </c>
      <c r="CV31" s="1479">
        <v>0</v>
      </c>
      <c r="CW31" s="1455"/>
      <c r="CX31" s="1554"/>
      <c r="CY31" s="1462">
        <v>4</v>
      </c>
      <c r="CZ31" s="1572">
        <v>400</v>
      </c>
      <c r="DA31" s="1513">
        <v>3.3057851239669422E-2</v>
      </c>
      <c r="DB31" s="1493">
        <v>2.9585798816568046E-2</v>
      </c>
      <c r="DC31" s="1474" t="s">
        <v>333</v>
      </c>
      <c r="DD31" s="1474" t="s">
        <v>333</v>
      </c>
      <c r="DE31" s="1448"/>
      <c r="DF31" s="1448"/>
      <c r="DG31" s="1474" t="s">
        <v>333</v>
      </c>
      <c r="DH31" s="1503" t="s">
        <v>333</v>
      </c>
      <c r="DI31" s="1448">
        <v>4</v>
      </c>
      <c r="DJ31" s="1448">
        <v>400</v>
      </c>
      <c r="DK31" s="1513">
        <v>0</v>
      </c>
      <c r="DL31" s="1479">
        <v>0</v>
      </c>
      <c r="DM31" s="1455"/>
      <c r="DN31" s="1554"/>
      <c r="DO31" s="1462"/>
      <c r="DP31" s="1572">
        <v>0</v>
      </c>
      <c r="DQ31" s="1513">
        <v>0</v>
      </c>
      <c r="DR31" s="1493">
        <v>0</v>
      </c>
      <c r="DS31" s="1474" t="s">
        <v>333</v>
      </c>
      <c r="DT31" s="1474" t="s">
        <v>333</v>
      </c>
      <c r="DU31" s="1448"/>
      <c r="DV31" s="1448"/>
      <c r="DW31" s="1474" t="s">
        <v>333</v>
      </c>
      <c r="DX31" s="1503" t="s">
        <v>333</v>
      </c>
      <c r="DY31" s="1448"/>
      <c r="DZ31" s="1448"/>
      <c r="EA31" s="1513" t="s">
        <v>333</v>
      </c>
      <c r="EB31" s="1479" t="s">
        <v>333</v>
      </c>
      <c r="EC31" s="1455"/>
      <c r="ED31" s="1554"/>
      <c r="EE31" s="1462"/>
      <c r="EF31" s="1572"/>
      <c r="EG31" s="1513" t="s">
        <v>333</v>
      </c>
      <c r="EH31" s="1493" t="s">
        <v>333</v>
      </c>
      <c r="EI31" s="1474" t="s">
        <v>333</v>
      </c>
      <c r="EJ31" s="1474" t="s">
        <v>333</v>
      </c>
      <c r="EK31" s="1448"/>
      <c r="EL31" s="1448"/>
      <c r="EM31" s="1474" t="s">
        <v>333</v>
      </c>
      <c r="EN31" s="1503" t="s">
        <v>333</v>
      </c>
      <c r="EO31" s="1448"/>
      <c r="EP31" s="1448"/>
      <c r="EQ31" s="1513" t="s">
        <v>333</v>
      </c>
      <c r="ER31" s="1479" t="s">
        <v>333</v>
      </c>
      <c r="ES31" s="1455"/>
      <c r="ET31" s="1554"/>
      <c r="EU31" s="1462"/>
      <c r="EV31" s="1572"/>
      <c r="EW31" s="1513" t="s">
        <v>333</v>
      </c>
      <c r="EX31" s="1493" t="s">
        <v>333</v>
      </c>
      <c r="EY31" s="1474" t="s">
        <v>333</v>
      </c>
      <c r="EZ31" s="1474" t="s">
        <v>333</v>
      </c>
      <c r="FA31" s="1448"/>
      <c r="FB31" s="1448"/>
      <c r="FC31" s="1474" t="s">
        <v>333</v>
      </c>
      <c r="FD31" s="1503" t="s">
        <v>333</v>
      </c>
      <c r="FE31" s="1448"/>
      <c r="FF31" s="1448"/>
      <c r="FG31" s="1513" t="s">
        <v>333</v>
      </c>
      <c r="FH31" s="1479" t="s">
        <v>333</v>
      </c>
      <c r="FI31" s="1455"/>
      <c r="FJ31" s="1554"/>
      <c r="FK31" s="1462"/>
      <c r="FL31" s="1572"/>
      <c r="FM31" s="1513" t="s">
        <v>333</v>
      </c>
      <c r="FN31" s="1493" t="s">
        <v>333</v>
      </c>
      <c r="FO31" s="1474" t="s">
        <v>333</v>
      </c>
      <c r="FP31" s="1474" t="s">
        <v>333</v>
      </c>
      <c r="FQ31" s="1448"/>
      <c r="FR31" s="1448"/>
      <c r="FS31" s="1474" t="s">
        <v>333</v>
      </c>
      <c r="FT31" s="1503" t="s">
        <v>333</v>
      </c>
      <c r="FU31" s="1448"/>
      <c r="FV31" s="1448"/>
      <c r="FW31" s="1513" t="s">
        <v>333</v>
      </c>
      <c r="FX31" s="1479" t="s">
        <v>333</v>
      </c>
      <c r="FY31" s="1455"/>
      <c r="FZ31" s="1554"/>
      <c r="GA31" s="1462"/>
      <c r="GB31" s="1572"/>
      <c r="GC31" s="1513" t="s">
        <v>333</v>
      </c>
      <c r="GD31" s="1493" t="s">
        <v>333</v>
      </c>
      <c r="GE31" s="1474" t="s">
        <v>333</v>
      </c>
      <c r="GF31" s="1474" t="s">
        <v>333</v>
      </c>
      <c r="GG31" s="1448"/>
      <c r="GH31" s="1448"/>
      <c r="GI31" s="1474" t="s">
        <v>333</v>
      </c>
      <c r="GJ31" s="1503" t="s">
        <v>333</v>
      </c>
      <c r="GK31" s="1448"/>
      <c r="GL31" s="1448"/>
      <c r="GM31" s="1513" t="s">
        <v>333</v>
      </c>
      <c r="GN31" s="1479" t="s">
        <v>333</v>
      </c>
      <c r="GO31" s="1455"/>
      <c r="GP31" s="1554"/>
      <c r="GQ31" s="1462"/>
      <c r="GR31" s="1572"/>
      <c r="GS31" s="1513" t="s">
        <v>333</v>
      </c>
      <c r="GT31" s="1493" t="s">
        <v>333</v>
      </c>
      <c r="GU31" s="1474" t="s">
        <v>333</v>
      </c>
      <c r="GV31" s="1474" t="s">
        <v>333</v>
      </c>
      <c r="GW31" s="1448"/>
      <c r="GX31" s="1448"/>
      <c r="GY31" s="1474" t="s">
        <v>333</v>
      </c>
      <c r="GZ31" s="1503" t="s">
        <v>333</v>
      </c>
      <c r="HA31" s="1448"/>
      <c r="HB31" s="1448"/>
      <c r="HC31" s="1513" t="s">
        <v>333</v>
      </c>
      <c r="HD31" s="1479" t="s">
        <v>333</v>
      </c>
    </row>
    <row r="32" spans="1:212" s="83" customFormat="1" ht="20" customHeight="1" thickBot="1">
      <c r="B32" s="84"/>
      <c r="C32" s="1145" t="s">
        <v>306</v>
      </c>
      <c r="E32" s="85"/>
      <c r="F32" s="86"/>
      <c r="G32" s="86"/>
      <c r="H32" s="86"/>
      <c r="I32" s="87"/>
      <c r="J32" s="88"/>
      <c r="K32" s="89"/>
      <c r="L32" s="89"/>
      <c r="M32" s="86"/>
      <c r="N32" s="86"/>
      <c r="O32" s="89"/>
      <c r="P32" s="314"/>
      <c r="Q32" s="86"/>
      <c r="R32" s="86"/>
      <c r="S32" s="89"/>
      <c r="T32" s="90"/>
      <c r="U32" s="91"/>
      <c r="V32" s="849"/>
      <c r="W32" s="85"/>
      <c r="X32" s="850"/>
      <c r="Y32" s="851"/>
      <c r="Z32" s="88"/>
      <c r="AA32" s="89"/>
      <c r="AB32" s="89"/>
      <c r="AC32" s="86"/>
      <c r="AD32" s="86"/>
      <c r="AE32" s="89"/>
      <c r="AF32" s="314"/>
      <c r="AG32" s="86"/>
      <c r="AH32" s="86"/>
      <c r="AI32" s="315"/>
      <c r="AJ32" s="92"/>
      <c r="AK32" s="91"/>
      <c r="AL32" s="849"/>
      <c r="AM32" s="85"/>
      <c r="AN32" s="850"/>
      <c r="AO32" s="851"/>
      <c r="AP32" s="88"/>
      <c r="AQ32" s="89"/>
      <c r="AR32" s="89"/>
      <c r="AS32" s="86"/>
      <c r="AT32" s="86"/>
      <c r="AU32" s="89"/>
      <c r="AV32" s="314"/>
      <c r="AW32" s="86"/>
      <c r="AX32" s="86"/>
      <c r="AY32" s="315"/>
      <c r="AZ32" s="92"/>
      <c r="BA32" s="91"/>
      <c r="BB32" s="849"/>
      <c r="BC32" s="85"/>
      <c r="BD32" s="850"/>
      <c r="BE32" s="315"/>
      <c r="BF32" s="93"/>
      <c r="BG32" s="89"/>
      <c r="BH32" s="89"/>
      <c r="BI32" s="86"/>
      <c r="BJ32" s="86"/>
      <c r="BK32" s="89"/>
      <c r="BL32" s="314"/>
      <c r="BM32" s="86"/>
      <c r="BN32" s="86"/>
      <c r="BO32" s="315"/>
      <c r="BP32" s="92"/>
      <c r="BQ32" s="1252"/>
      <c r="BR32" s="1253"/>
      <c r="BS32" s="1254"/>
      <c r="BT32" s="1255">
        <f>BS32*110</f>
        <v>0</v>
      </c>
      <c r="BU32" s="1189">
        <f t="shared" si="37"/>
        <v>0</v>
      </c>
      <c r="BV32" s="1173">
        <f t="shared" si="31"/>
        <v>0</v>
      </c>
      <c r="BW32" s="1154"/>
      <c r="BX32" s="1154"/>
      <c r="BY32" s="1256"/>
      <c r="BZ32" s="1256"/>
      <c r="CA32" s="1154" t="str">
        <f t="shared" si="38"/>
        <v>-</v>
      </c>
      <c r="CB32" s="1181" t="str">
        <f t="shared" si="38"/>
        <v>-</v>
      </c>
      <c r="CC32" s="1256"/>
      <c r="CD32" s="1256">
        <v>0</v>
      </c>
      <c r="CE32" s="1189" t="str">
        <f t="shared" si="39"/>
        <v>-</v>
      </c>
      <c r="CF32" s="1159" t="str">
        <f t="shared" si="39"/>
        <v>-</v>
      </c>
      <c r="CG32" s="1455"/>
      <c r="CH32" s="1554"/>
      <c r="CI32" s="1462">
        <v>3</v>
      </c>
      <c r="CJ32" s="1572">
        <v>300</v>
      </c>
      <c r="CK32" s="1513">
        <v>1.4423076923076924E-2</v>
      </c>
      <c r="CL32" s="1493">
        <v>1.2733446519524618E-2</v>
      </c>
      <c r="CM32" s="1474" t="s">
        <v>333</v>
      </c>
      <c r="CN32" s="1474" t="s">
        <v>333</v>
      </c>
      <c r="CO32" s="1448"/>
      <c r="CP32" s="1448"/>
      <c r="CQ32" s="1474" t="s">
        <v>333</v>
      </c>
      <c r="CR32" s="1503" t="s">
        <v>333</v>
      </c>
      <c r="CS32" s="1448">
        <v>3</v>
      </c>
      <c r="CT32" s="1448">
        <v>300</v>
      </c>
      <c r="CU32" s="1513">
        <v>0</v>
      </c>
      <c r="CV32" s="1479">
        <v>0</v>
      </c>
      <c r="CW32" s="1455"/>
      <c r="CX32" s="1554"/>
      <c r="CY32" s="1462"/>
      <c r="CZ32" s="1572">
        <v>0</v>
      </c>
      <c r="DA32" s="1513">
        <v>0</v>
      </c>
      <c r="DB32" s="1493">
        <v>0</v>
      </c>
      <c r="DC32" s="1474" t="s">
        <v>333</v>
      </c>
      <c r="DD32" s="1474" t="s">
        <v>333</v>
      </c>
      <c r="DE32" s="1448"/>
      <c r="DF32" s="1448"/>
      <c r="DG32" s="1474" t="s">
        <v>333</v>
      </c>
      <c r="DH32" s="1503" t="s">
        <v>333</v>
      </c>
      <c r="DI32" s="1448"/>
      <c r="DJ32" s="1448">
        <v>0</v>
      </c>
      <c r="DK32" s="1513" t="s">
        <v>333</v>
      </c>
      <c r="DL32" s="1479" t="s">
        <v>333</v>
      </c>
      <c r="DM32" s="1455"/>
      <c r="DN32" s="1554"/>
      <c r="DO32" s="1462"/>
      <c r="DP32" s="1572">
        <v>0</v>
      </c>
      <c r="DQ32" s="1513">
        <v>0</v>
      </c>
      <c r="DR32" s="1493">
        <v>0</v>
      </c>
      <c r="DS32" s="1474" t="s">
        <v>333</v>
      </c>
      <c r="DT32" s="1474" t="s">
        <v>333</v>
      </c>
      <c r="DU32" s="1448"/>
      <c r="DV32" s="1448"/>
      <c r="DW32" s="1474" t="s">
        <v>333</v>
      </c>
      <c r="DX32" s="1503" t="s">
        <v>333</v>
      </c>
      <c r="DY32" s="1448"/>
      <c r="DZ32" s="1448"/>
      <c r="EA32" s="1513" t="s">
        <v>333</v>
      </c>
      <c r="EB32" s="1479" t="s">
        <v>333</v>
      </c>
      <c r="EC32" s="1455"/>
      <c r="ED32" s="1554"/>
      <c r="EE32" s="1462"/>
      <c r="EF32" s="1572"/>
      <c r="EG32" s="1513" t="s">
        <v>333</v>
      </c>
      <c r="EH32" s="1493" t="s">
        <v>333</v>
      </c>
      <c r="EI32" s="1474" t="s">
        <v>333</v>
      </c>
      <c r="EJ32" s="1474" t="s">
        <v>333</v>
      </c>
      <c r="EK32" s="1448"/>
      <c r="EL32" s="1448"/>
      <c r="EM32" s="1474" t="s">
        <v>333</v>
      </c>
      <c r="EN32" s="1503" t="s">
        <v>333</v>
      </c>
      <c r="EO32" s="1448"/>
      <c r="EP32" s="1448"/>
      <c r="EQ32" s="1513" t="s">
        <v>333</v>
      </c>
      <c r="ER32" s="1479" t="s">
        <v>333</v>
      </c>
      <c r="ES32" s="1455"/>
      <c r="ET32" s="1554"/>
      <c r="EU32" s="1462"/>
      <c r="EV32" s="1572"/>
      <c r="EW32" s="1513" t="s">
        <v>333</v>
      </c>
      <c r="EX32" s="1493" t="s">
        <v>333</v>
      </c>
      <c r="EY32" s="1474" t="s">
        <v>333</v>
      </c>
      <c r="EZ32" s="1474" t="s">
        <v>333</v>
      </c>
      <c r="FA32" s="1448"/>
      <c r="FB32" s="1448"/>
      <c r="FC32" s="1474" t="s">
        <v>333</v>
      </c>
      <c r="FD32" s="1503" t="s">
        <v>333</v>
      </c>
      <c r="FE32" s="1448"/>
      <c r="FF32" s="1448"/>
      <c r="FG32" s="1513" t="s">
        <v>333</v>
      </c>
      <c r="FH32" s="1479" t="s">
        <v>333</v>
      </c>
      <c r="FI32" s="1455"/>
      <c r="FJ32" s="1554"/>
      <c r="FK32" s="1462"/>
      <c r="FL32" s="1572"/>
      <c r="FM32" s="1513" t="s">
        <v>333</v>
      </c>
      <c r="FN32" s="1493" t="s">
        <v>333</v>
      </c>
      <c r="FO32" s="1474" t="s">
        <v>333</v>
      </c>
      <c r="FP32" s="1474" t="s">
        <v>333</v>
      </c>
      <c r="FQ32" s="1448"/>
      <c r="FR32" s="1448"/>
      <c r="FS32" s="1474" t="s">
        <v>333</v>
      </c>
      <c r="FT32" s="1503" t="s">
        <v>333</v>
      </c>
      <c r="FU32" s="1448"/>
      <c r="FV32" s="1448"/>
      <c r="FW32" s="1513" t="s">
        <v>333</v>
      </c>
      <c r="FX32" s="1479" t="s">
        <v>333</v>
      </c>
      <c r="FY32" s="1455"/>
      <c r="FZ32" s="1554"/>
      <c r="GA32" s="1462"/>
      <c r="GB32" s="1572"/>
      <c r="GC32" s="1513" t="s">
        <v>333</v>
      </c>
      <c r="GD32" s="1493" t="s">
        <v>333</v>
      </c>
      <c r="GE32" s="1474" t="s">
        <v>333</v>
      </c>
      <c r="GF32" s="1474" t="s">
        <v>333</v>
      </c>
      <c r="GG32" s="1448"/>
      <c r="GH32" s="1448"/>
      <c r="GI32" s="1474" t="s">
        <v>333</v>
      </c>
      <c r="GJ32" s="1503" t="s">
        <v>333</v>
      </c>
      <c r="GK32" s="1448"/>
      <c r="GL32" s="1448"/>
      <c r="GM32" s="1513" t="s">
        <v>333</v>
      </c>
      <c r="GN32" s="1479" t="s">
        <v>333</v>
      </c>
      <c r="GO32" s="1455"/>
      <c r="GP32" s="1554"/>
      <c r="GQ32" s="1462"/>
      <c r="GR32" s="1572"/>
      <c r="GS32" s="1513" t="s">
        <v>333</v>
      </c>
      <c r="GT32" s="1493" t="s">
        <v>333</v>
      </c>
      <c r="GU32" s="1474" t="s">
        <v>333</v>
      </c>
      <c r="GV32" s="1474" t="s">
        <v>333</v>
      </c>
      <c r="GW32" s="1448"/>
      <c r="GX32" s="1448"/>
      <c r="GY32" s="1474" t="s">
        <v>333</v>
      </c>
      <c r="GZ32" s="1503" t="s">
        <v>333</v>
      </c>
      <c r="HA32" s="1448"/>
      <c r="HB32" s="1448"/>
      <c r="HC32" s="1513" t="s">
        <v>333</v>
      </c>
      <c r="HD32" s="1479" t="s">
        <v>333</v>
      </c>
    </row>
    <row r="33" spans="1:212" s="73" customFormat="1" ht="20" customHeight="1" thickBot="1">
      <c r="B33" s="84"/>
      <c r="C33" s="84" t="s">
        <v>104</v>
      </c>
      <c r="D33" s="83"/>
      <c r="E33" s="76">
        <f t="shared" si="0"/>
        <v>826.87599999999998</v>
      </c>
      <c r="F33" s="77">
        <f t="shared" si="0"/>
        <v>118168.37864168719</v>
      </c>
      <c r="G33" s="77">
        <f t="shared" si="0"/>
        <v>620</v>
      </c>
      <c r="H33" s="77">
        <f t="shared" si="0"/>
        <v>122059</v>
      </c>
      <c r="I33" s="78" t="e">
        <f>G33/G30</f>
        <v>#DIV/0!</v>
      </c>
      <c r="J33" s="78">
        <f t="shared" si="18"/>
        <v>0.33336774647456485</v>
      </c>
      <c r="K33" s="79">
        <f t="shared" si="3"/>
        <v>0.74981012872546793</v>
      </c>
      <c r="L33" s="79">
        <f t="shared" si="3"/>
        <v>1.0329243863970583</v>
      </c>
      <c r="M33" s="77">
        <f t="shared" si="1"/>
        <v>474</v>
      </c>
      <c r="N33" s="77">
        <f t="shared" si="1"/>
        <v>90970</v>
      </c>
      <c r="O33" s="79">
        <f t="shared" si="4"/>
        <v>0.30801687763713081</v>
      </c>
      <c r="P33" s="312">
        <f t="shared" si="4"/>
        <v>0.34175002748158734</v>
      </c>
      <c r="Q33" s="77">
        <f t="shared" si="2"/>
        <v>338</v>
      </c>
      <c r="R33" s="77">
        <f t="shared" si="2"/>
        <v>61540</v>
      </c>
      <c r="S33" s="79">
        <f t="shared" si="5"/>
        <v>0.83431952662721898</v>
      </c>
      <c r="T33" s="80">
        <f t="shared" si="5"/>
        <v>0.98340916477088069</v>
      </c>
      <c r="U33" s="81">
        <f>SUM(U34,U41)</f>
        <v>428.24599999999998</v>
      </c>
      <c r="V33" s="841">
        <f t="shared" ref="V33:X33" si="40">SUM(V34,V41)</f>
        <v>61605.527645238311</v>
      </c>
      <c r="W33" s="76">
        <f t="shared" si="40"/>
        <v>324</v>
      </c>
      <c r="X33" s="842">
        <f t="shared" si="40"/>
        <v>61925</v>
      </c>
      <c r="Y33" s="843">
        <f t="shared" si="20"/>
        <v>0.41914618369987061</v>
      </c>
      <c r="Z33" s="78">
        <f t="shared" si="21"/>
        <v>0.5234984660670704</v>
      </c>
      <c r="AA33" s="79">
        <f t="shared" si="6"/>
        <v>0.75657449223110085</v>
      </c>
      <c r="AB33" s="79">
        <f t="shared" si="6"/>
        <v>1.0051857741824954</v>
      </c>
      <c r="AC33" s="77">
        <f t="shared" ref="AC33:AD33" si="41">SUM(AC34,AC41)</f>
        <v>141</v>
      </c>
      <c r="AD33" s="77">
        <f t="shared" si="41"/>
        <v>29140</v>
      </c>
      <c r="AE33" s="79">
        <f t="shared" si="7"/>
        <v>1.2978723404255319</v>
      </c>
      <c r="AF33" s="312">
        <f t="shared" si="7"/>
        <v>1.125085792724777</v>
      </c>
      <c r="AG33" s="77">
        <v>338</v>
      </c>
      <c r="AH33" s="77">
        <v>61540</v>
      </c>
      <c r="AI33" s="313">
        <f t="shared" si="8"/>
        <v>-4.142011834319527E-2</v>
      </c>
      <c r="AJ33" s="82">
        <f t="shared" si="8"/>
        <v>6.2560935976600585E-3</v>
      </c>
      <c r="AK33" s="81">
        <f>SUM(AK34,AK41)</f>
        <v>398.63</v>
      </c>
      <c r="AL33" s="841">
        <f t="shared" ref="AL33:AN33" si="42">SUM(AL34,AL41)</f>
        <v>56562.850996448884</v>
      </c>
      <c r="AM33" s="76">
        <f t="shared" si="42"/>
        <v>296</v>
      </c>
      <c r="AN33" s="842">
        <f t="shared" si="42"/>
        <v>60134</v>
      </c>
      <c r="AO33" s="843">
        <f t="shared" si="23"/>
        <v>0.38144329896907214</v>
      </c>
      <c r="AP33" s="78">
        <f t="shared" si="24"/>
        <v>0.49461047800392338</v>
      </c>
      <c r="AQ33" s="79">
        <f t="shared" si="9"/>
        <v>0.74254321049594862</v>
      </c>
      <c r="AR33" s="79">
        <f t="shared" si="9"/>
        <v>1.0631359441866768</v>
      </c>
      <c r="AS33" s="77">
        <f t="shared" ref="AS33:AT33" si="43">SUM(AS34,AS41)</f>
        <v>200</v>
      </c>
      <c r="AT33" s="77">
        <f t="shared" si="43"/>
        <v>41360</v>
      </c>
      <c r="AU33" s="79">
        <f t="shared" si="10"/>
        <v>0.48</v>
      </c>
      <c r="AV33" s="312">
        <f t="shared" si="10"/>
        <v>0.45391682785299808</v>
      </c>
      <c r="AW33" s="77"/>
      <c r="AX33" s="77"/>
      <c r="AY33" s="313" t="str">
        <f t="shared" si="11"/>
        <v>-</v>
      </c>
      <c r="AZ33" s="82" t="str">
        <f t="shared" si="11"/>
        <v>-</v>
      </c>
      <c r="BA33" s="91"/>
      <c r="BB33" s="849"/>
      <c r="BC33" s="85"/>
      <c r="BD33" s="850">
        <f t="shared" si="34"/>
        <v>0</v>
      </c>
      <c r="BE33" s="315">
        <f t="shared" si="26"/>
        <v>0</v>
      </c>
      <c r="BF33" s="93">
        <f t="shared" si="27"/>
        <v>0</v>
      </c>
      <c r="BG33" s="89" t="str">
        <f t="shared" si="12"/>
        <v>-</v>
      </c>
      <c r="BH33" s="89" t="str">
        <f t="shared" si="12"/>
        <v>-</v>
      </c>
      <c r="BI33" s="86">
        <v>133</v>
      </c>
      <c r="BJ33" s="86">
        <v>20470</v>
      </c>
      <c r="BK33" s="89">
        <f t="shared" si="13"/>
        <v>-1</v>
      </c>
      <c r="BL33" s="314">
        <f t="shared" si="13"/>
        <v>-1</v>
      </c>
      <c r="BM33" s="86"/>
      <c r="BN33" s="86">
        <v>0</v>
      </c>
      <c r="BO33" s="315" t="str">
        <f t="shared" si="14"/>
        <v>-</v>
      </c>
      <c r="BP33" s="92" t="str">
        <f t="shared" si="14"/>
        <v>-</v>
      </c>
      <c r="BQ33" s="1252"/>
      <c r="BR33" s="1253"/>
      <c r="BS33" s="1254"/>
      <c r="BT33" s="1255">
        <f>BS33*120</f>
        <v>0</v>
      </c>
      <c r="BU33" s="1189">
        <f t="shared" si="29"/>
        <v>0</v>
      </c>
      <c r="BV33" s="1173">
        <f t="shared" si="31"/>
        <v>0</v>
      </c>
      <c r="BW33" s="1154" t="str">
        <f t="shared" si="15"/>
        <v>-</v>
      </c>
      <c r="BX33" s="1154" t="str">
        <f t="shared" si="15"/>
        <v>-</v>
      </c>
      <c r="BY33" s="1256"/>
      <c r="BZ33" s="1256"/>
      <c r="CA33" s="1154" t="str">
        <f t="shared" si="16"/>
        <v>-</v>
      </c>
      <c r="CB33" s="1181" t="str">
        <f t="shared" si="16"/>
        <v>-</v>
      </c>
      <c r="CC33" s="1256"/>
      <c r="CD33" s="1256">
        <v>0</v>
      </c>
      <c r="CE33" s="1189" t="str">
        <f t="shared" si="17"/>
        <v>-</v>
      </c>
      <c r="CF33" s="1159" t="str">
        <f t="shared" si="17"/>
        <v>-</v>
      </c>
      <c r="CG33" s="1455"/>
      <c r="CH33" s="1554"/>
      <c r="CI33" s="1462"/>
      <c r="CJ33" s="1572">
        <v>0</v>
      </c>
      <c r="CK33" s="1513">
        <v>0</v>
      </c>
      <c r="CL33" s="1493">
        <v>0</v>
      </c>
      <c r="CM33" s="1474" t="s">
        <v>333</v>
      </c>
      <c r="CN33" s="1474" t="s">
        <v>333</v>
      </c>
      <c r="CO33" s="1448"/>
      <c r="CP33" s="1448"/>
      <c r="CQ33" s="1474" t="s">
        <v>333</v>
      </c>
      <c r="CR33" s="1503" t="s">
        <v>333</v>
      </c>
      <c r="CS33" s="1448"/>
      <c r="CT33" s="1448">
        <v>0</v>
      </c>
      <c r="CU33" s="1513" t="s">
        <v>333</v>
      </c>
      <c r="CV33" s="1479" t="s">
        <v>333</v>
      </c>
      <c r="CW33" s="1455"/>
      <c r="CX33" s="1554"/>
      <c r="CY33" s="1462"/>
      <c r="CZ33" s="1572">
        <v>0</v>
      </c>
      <c r="DA33" s="1513">
        <v>0</v>
      </c>
      <c r="DB33" s="1493">
        <v>0</v>
      </c>
      <c r="DC33" s="1474" t="s">
        <v>333</v>
      </c>
      <c r="DD33" s="1474" t="s">
        <v>333</v>
      </c>
      <c r="DE33" s="1448"/>
      <c r="DF33" s="1448"/>
      <c r="DG33" s="1474" t="s">
        <v>333</v>
      </c>
      <c r="DH33" s="1503" t="s">
        <v>333</v>
      </c>
      <c r="DI33" s="1448"/>
      <c r="DJ33" s="1448">
        <v>0</v>
      </c>
      <c r="DK33" s="1513" t="s">
        <v>333</v>
      </c>
      <c r="DL33" s="1479" t="s">
        <v>333</v>
      </c>
      <c r="DM33" s="1455"/>
      <c r="DN33" s="1554"/>
      <c r="DO33" s="1462"/>
      <c r="DP33" s="1572">
        <v>0</v>
      </c>
      <c r="DQ33" s="1513">
        <v>0</v>
      </c>
      <c r="DR33" s="1493">
        <v>0</v>
      </c>
      <c r="DS33" s="1474" t="s">
        <v>333</v>
      </c>
      <c r="DT33" s="1474" t="s">
        <v>333</v>
      </c>
      <c r="DU33" s="1448"/>
      <c r="DV33" s="1448"/>
      <c r="DW33" s="1474" t="s">
        <v>333</v>
      </c>
      <c r="DX33" s="1503" t="s">
        <v>333</v>
      </c>
      <c r="DY33" s="1448"/>
      <c r="DZ33" s="1448"/>
      <c r="EA33" s="1513" t="s">
        <v>333</v>
      </c>
      <c r="EB33" s="1479" t="s">
        <v>333</v>
      </c>
      <c r="EC33" s="1455"/>
      <c r="ED33" s="1554"/>
      <c r="EE33" s="1462"/>
      <c r="EF33" s="1572"/>
      <c r="EG33" s="1513" t="s">
        <v>333</v>
      </c>
      <c r="EH33" s="1493" t="s">
        <v>333</v>
      </c>
      <c r="EI33" s="1474" t="s">
        <v>333</v>
      </c>
      <c r="EJ33" s="1474" t="s">
        <v>333</v>
      </c>
      <c r="EK33" s="1448"/>
      <c r="EL33" s="1448"/>
      <c r="EM33" s="1474" t="s">
        <v>333</v>
      </c>
      <c r="EN33" s="1503" t="s">
        <v>333</v>
      </c>
      <c r="EO33" s="1448"/>
      <c r="EP33" s="1448"/>
      <c r="EQ33" s="1513" t="s">
        <v>333</v>
      </c>
      <c r="ER33" s="1479" t="s">
        <v>333</v>
      </c>
      <c r="ES33" s="1455"/>
      <c r="ET33" s="1554"/>
      <c r="EU33" s="1462"/>
      <c r="EV33" s="1572"/>
      <c r="EW33" s="1513" t="s">
        <v>333</v>
      </c>
      <c r="EX33" s="1493" t="s">
        <v>333</v>
      </c>
      <c r="EY33" s="1474" t="s">
        <v>333</v>
      </c>
      <c r="EZ33" s="1474" t="s">
        <v>333</v>
      </c>
      <c r="FA33" s="1448"/>
      <c r="FB33" s="1448"/>
      <c r="FC33" s="1474" t="s">
        <v>333</v>
      </c>
      <c r="FD33" s="1503" t="s">
        <v>333</v>
      </c>
      <c r="FE33" s="1448"/>
      <c r="FF33" s="1448"/>
      <c r="FG33" s="1513" t="s">
        <v>333</v>
      </c>
      <c r="FH33" s="1479" t="s">
        <v>333</v>
      </c>
      <c r="FI33" s="1455"/>
      <c r="FJ33" s="1554"/>
      <c r="FK33" s="1462"/>
      <c r="FL33" s="1572"/>
      <c r="FM33" s="1513" t="s">
        <v>333</v>
      </c>
      <c r="FN33" s="1493" t="s">
        <v>333</v>
      </c>
      <c r="FO33" s="1474" t="s">
        <v>333</v>
      </c>
      <c r="FP33" s="1474" t="s">
        <v>333</v>
      </c>
      <c r="FQ33" s="1448"/>
      <c r="FR33" s="1448"/>
      <c r="FS33" s="1474" t="s">
        <v>333</v>
      </c>
      <c r="FT33" s="1503" t="s">
        <v>333</v>
      </c>
      <c r="FU33" s="1448"/>
      <c r="FV33" s="1448"/>
      <c r="FW33" s="1513" t="s">
        <v>333</v>
      </c>
      <c r="FX33" s="1479" t="s">
        <v>333</v>
      </c>
      <c r="FY33" s="1455"/>
      <c r="FZ33" s="1554"/>
      <c r="GA33" s="1462"/>
      <c r="GB33" s="1572"/>
      <c r="GC33" s="1513" t="s">
        <v>333</v>
      </c>
      <c r="GD33" s="1493" t="s">
        <v>333</v>
      </c>
      <c r="GE33" s="1474" t="s">
        <v>333</v>
      </c>
      <c r="GF33" s="1474" t="s">
        <v>333</v>
      </c>
      <c r="GG33" s="1448"/>
      <c r="GH33" s="1448"/>
      <c r="GI33" s="1474" t="s">
        <v>333</v>
      </c>
      <c r="GJ33" s="1503" t="s">
        <v>333</v>
      </c>
      <c r="GK33" s="1448"/>
      <c r="GL33" s="1448"/>
      <c r="GM33" s="1513" t="s">
        <v>333</v>
      </c>
      <c r="GN33" s="1479" t="s">
        <v>333</v>
      </c>
      <c r="GO33" s="1455"/>
      <c r="GP33" s="1554"/>
      <c r="GQ33" s="1462"/>
      <c r="GR33" s="1572"/>
      <c r="GS33" s="1513" t="s">
        <v>333</v>
      </c>
      <c r="GT33" s="1493" t="s">
        <v>333</v>
      </c>
      <c r="GU33" s="1474" t="s">
        <v>333</v>
      </c>
      <c r="GV33" s="1474" t="s">
        <v>333</v>
      </c>
      <c r="GW33" s="1448"/>
      <c r="GX33" s="1448"/>
      <c r="GY33" s="1474" t="s">
        <v>333</v>
      </c>
      <c r="GZ33" s="1503" t="s">
        <v>333</v>
      </c>
      <c r="HA33" s="1448"/>
      <c r="HB33" s="1448"/>
      <c r="HC33" s="1513" t="s">
        <v>333</v>
      </c>
      <c r="HD33" s="1479" t="s">
        <v>333</v>
      </c>
    </row>
    <row r="34" spans="1:212" s="95" customFormat="1" ht="20" customHeight="1">
      <c r="A34" s="402"/>
      <c r="B34" s="75" t="s">
        <v>103</v>
      </c>
      <c r="C34" s="75"/>
      <c r="D34" s="75"/>
      <c r="E34" s="380">
        <f t="shared" si="0"/>
        <v>2516.0839999999998</v>
      </c>
      <c r="F34" s="381">
        <f t="shared" si="0"/>
        <v>312864.90109580214</v>
      </c>
      <c r="G34" s="381">
        <f t="shared" si="0"/>
        <v>943</v>
      </c>
      <c r="H34" s="381">
        <f t="shared" si="0"/>
        <v>148985</v>
      </c>
      <c r="I34" s="382">
        <f t="shared" ref="I34:I57" si="44">IFERROR(G34/$G$9,"-")</f>
        <v>0.35992366412213739</v>
      </c>
      <c r="J34" s="369">
        <f t="shared" si="18"/>
        <v>0.40690808304601089</v>
      </c>
      <c r="K34" s="383">
        <f t="shared" si="3"/>
        <v>0.37478875903984132</v>
      </c>
      <c r="L34" s="383">
        <f t="shared" si="3"/>
        <v>0.47619595383880858</v>
      </c>
      <c r="M34" s="381">
        <f t="shared" si="1"/>
        <v>1838</v>
      </c>
      <c r="N34" s="381">
        <f t="shared" si="1"/>
        <v>276675.45999999996</v>
      </c>
      <c r="O34" s="383">
        <f t="shared" si="4"/>
        <v>-0.48694232861806314</v>
      </c>
      <c r="P34" s="384">
        <f t="shared" si="4"/>
        <v>-0.46151711467290946</v>
      </c>
      <c r="Q34" s="381">
        <f t="shared" si="2"/>
        <v>746</v>
      </c>
      <c r="R34" s="381">
        <f t="shared" si="2"/>
        <v>108110</v>
      </c>
      <c r="S34" s="383">
        <f t="shared" si="5"/>
        <v>0.2640750670241287</v>
      </c>
      <c r="T34" s="385">
        <f t="shared" si="5"/>
        <v>0.37808713347516421</v>
      </c>
      <c r="U34" s="386">
        <v>26</v>
      </c>
      <c r="V34" s="857">
        <v>4075.1427547899948</v>
      </c>
      <c r="W34" s="380">
        <f>SUM(W35:W40)</f>
        <v>180</v>
      </c>
      <c r="X34" s="858">
        <f>SUM(X35:X40)</f>
        <v>35265</v>
      </c>
      <c r="Y34" s="859">
        <f t="shared" si="20"/>
        <v>0.23285899094437257</v>
      </c>
      <c r="Z34" s="369">
        <f t="shared" si="21"/>
        <v>0.29812149222212736</v>
      </c>
      <c r="AA34" s="383">
        <f t="shared" si="6"/>
        <v>6.9230769230769234</v>
      </c>
      <c r="AB34" s="383">
        <f t="shared" si="6"/>
        <v>8.6536845754787102</v>
      </c>
      <c r="AC34" s="381">
        <v>141</v>
      </c>
      <c r="AD34" s="381">
        <v>29140</v>
      </c>
      <c r="AE34" s="383">
        <f t="shared" si="7"/>
        <v>0.27659574468085107</v>
      </c>
      <c r="AF34" s="384">
        <f t="shared" si="7"/>
        <v>0.21019217570350035</v>
      </c>
      <c r="AG34" s="381">
        <v>204</v>
      </c>
      <c r="AH34" s="381">
        <v>38760</v>
      </c>
      <c r="AI34" s="387">
        <f t="shared" si="8"/>
        <v>-0.11764705882352941</v>
      </c>
      <c r="AJ34" s="388">
        <f t="shared" si="8"/>
        <v>-9.0170278637770898E-2</v>
      </c>
      <c r="AK34" s="386">
        <v>30</v>
      </c>
      <c r="AL34" s="857">
        <v>4637.6100619084473</v>
      </c>
      <c r="AM34" s="380">
        <f>SUM(AM35:AM40)</f>
        <v>203</v>
      </c>
      <c r="AN34" s="858">
        <f>SUM(AN35:AN40)</f>
        <v>42290</v>
      </c>
      <c r="AO34" s="859">
        <f t="shared" si="23"/>
        <v>0.26159793814432991</v>
      </c>
      <c r="AP34" s="369">
        <f t="shared" si="24"/>
        <v>0.34784110677463531</v>
      </c>
      <c r="AQ34" s="383">
        <f t="shared" si="9"/>
        <v>6.7666666666666666</v>
      </c>
      <c r="AR34" s="383">
        <f t="shared" si="9"/>
        <v>9.1189210467162525</v>
      </c>
      <c r="AS34" s="381">
        <v>200</v>
      </c>
      <c r="AT34" s="381">
        <v>41360</v>
      </c>
      <c r="AU34" s="383">
        <f t="shared" si="10"/>
        <v>1.4999999999999999E-2</v>
      </c>
      <c r="AV34" s="384">
        <f t="shared" si="10"/>
        <v>2.248549323017408E-2</v>
      </c>
      <c r="AW34" s="381"/>
      <c r="AX34" s="381"/>
      <c r="AY34" s="387" t="str">
        <f t="shared" si="11"/>
        <v>-</v>
      </c>
      <c r="AZ34" s="388" t="str">
        <f t="shared" si="11"/>
        <v>-</v>
      </c>
      <c r="BA34" s="81">
        <f>SUM(BA35,BA42)</f>
        <v>311.02800000000002</v>
      </c>
      <c r="BB34" s="841">
        <f t="shared" ref="BB34" si="45">SUM(BB35,BB42)</f>
        <v>37509.117098480412</v>
      </c>
      <c r="BC34" s="76">
        <f t="shared" ref="BC34:BD34" si="46">SUM(BC35,BC42)</f>
        <v>214</v>
      </c>
      <c r="BD34" s="842">
        <f t="shared" si="46"/>
        <v>28520</v>
      </c>
      <c r="BE34" s="313">
        <f t="shared" si="26"/>
        <v>0.44032921810699588</v>
      </c>
      <c r="BF34" s="79">
        <f t="shared" si="27"/>
        <v>0.49163937252197898</v>
      </c>
      <c r="BG34" s="79">
        <f t="shared" si="12"/>
        <v>0.68804094808184468</v>
      </c>
      <c r="BH34" s="79">
        <f t="shared" si="12"/>
        <v>0.76034847541520556</v>
      </c>
      <c r="BI34" s="77">
        <v>133</v>
      </c>
      <c r="BJ34" s="77">
        <v>20470</v>
      </c>
      <c r="BK34" s="79">
        <f t="shared" si="13"/>
        <v>0.60902255639097747</v>
      </c>
      <c r="BL34" s="312">
        <f t="shared" si="13"/>
        <v>0.39325842696629215</v>
      </c>
      <c r="BM34" s="77">
        <v>214</v>
      </c>
      <c r="BN34" s="77">
        <v>28520</v>
      </c>
      <c r="BO34" s="313">
        <f t="shared" si="14"/>
        <v>0</v>
      </c>
      <c r="BP34" s="82">
        <f t="shared" si="14"/>
        <v>0</v>
      </c>
      <c r="BQ34" s="1242">
        <f>SUM(BQ35,BQ42)</f>
        <v>260.44799999999998</v>
      </c>
      <c r="BR34" s="1243">
        <f t="shared" ref="BR34:BT34" si="47">SUM(BR35,BR42)</f>
        <v>32907.471122392068</v>
      </c>
      <c r="BS34" s="1244">
        <f t="shared" si="47"/>
        <v>114</v>
      </c>
      <c r="BT34" s="1245">
        <f t="shared" si="47"/>
        <v>14550</v>
      </c>
      <c r="BU34" s="1188">
        <f t="shared" si="29"/>
        <v>0.50220264317180618</v>
      </c>
      <c r="BV34" s="1155" t="str">
        <f t="shared" ref="BV34:BV55" si="48">IFERROR(BT34/BT33,"-")</f>
        <v>-</v>
      </c>
      <c r="BW34" s="1155">
        <f t="shared" si="15"/>
        <v>0.43770733505344639</v>
      </c>
      <c r="BX34" s="1155">
        <f t="shared" si="15"/>
        <v>0.44214883440555153</v>
      </c>
      <c r="BY34" s="1246">
        <f t="shared" ref="BY34:BZ34" si="49">SUM(BY35,BY42)</f>
        <v>218</v>
      </c>
      <c r="BZ34" s="1246">
        <f t="shared" si="49"/>
        <v>28441.46</v>
      </c>
      <c r="CA34" s="1155">
        <f t="shared" si="16"/>
        <v>-0.47706422018348627</v>
      </c>
      <c r="CB34" s="1180">
        <f t="shared" si="16"/>
        <v>-0.48842288687008328</v>
      </c>
      <c r="CC34" s="1246">
        <v>133</v>
      </c>
      <c r="CD34" s="1246">
        <v>17090</v>
      </c>
      <c r="CE34" s="1188">
        <f t="shared" si="17"/>
        <v>-0.14285714285714285</v>
      </c>
      <c r="CF34" s="1160">
        <f t="shared" si="17"/>
        <v>-0.14862492685781159</v>
      </c>
      <c r="CG34" s="1456">
        <v>231.02199999999999</v>
      </c>
      <c r="CH34" s="1552">
        <v>31397.485551675316</v>
      </c>
      <c r="CI34" s="1463">
        <v>141</v>
      </c>
      <c r="CJ34" s="1570">
        <v>16580</v>
      </c>
      <c r="CK34" s="1512">
        <v>0.67788461538461542</v>
      </c>
      <c r="CL34" s="1475">
        <v>0.70373514431239392</v>
      </c>
      <c r="CM34" s="1475">
        <v>0.61033148358165024</v>
      </c>
      <c r="CN34" s="1475">
        <v>0.52806776430271563</v>
      </c>
      <c r="CO34" s="1450">
        <v>123</v>
      </c>
      <c r="CP34" s="1450">
        <v>16882</v>
      </c>
      <c r="CQ34" s="1475">
        <v>0.14634146341463414</v>
      </c>
      <c r="CR34" s="1502">
        <v>-1.7888875725624927E-2</v>
      </c>
      <c r="CS34" s="1450">
        <v>133</v>
      </c>
      <c r="CT34" s="1450">
        <v>15620</v>
      </c>
      <c r="CU34" s="1512">
        <v>6.0150375939849621E-2</v>
      </c>
      <c r="CV34" s="1480">
        <v>6.1459667093469908E-2</v>
      </c>
      <c r="CW34" s="1456">
        <v>118.11799999999999</v>
      </c>
      <c r="CX34" s="1552">
        <v>14967.214864771682</v>
      </c>
      <c r="CY34" s="1463">
        <v>66</v>
      </c>
      <c r="CZ34" s="1570">
        <v>8600</v>
      </c>
      <c r="DA34" s="1512">
        <v>0.54545454545454541</v>
      </c>
      <c r="DB34" s="1475">
        <v>0.63609467455621305</v>
      </c>
      <c r="DC34" s="1475">
        <v>0.55876327062767739</v>
      </c>
      <c r="DD34" s="1475">
        <v>0.57458919897260319</v>
      </c>
      <c r="DE34" s="1450">
        <v>167</v>
      </c>
      <c r="DF34" s="1450">
        <v>20240</v>
      </c>
      <c r="DG34" s="1475">
        <v>-0.60479041916167664</v>
      </c>
      <c r="DH34" s="1502">
        <v>-0.57509881422924902</v>
      </c>
      <c r="DI34" s="1450">
        <v>62</v>
      </c>
      <c r="DJ34" s="1450">
        <v>8120</v>
      </c>
      <c r="DK34" s="1512">
        <v>6.4516129032258063E-2</v>
      </c>
      <c r="DL34" s="1480">
        <v>5.9113300492610835E-2</v>
      </c>
      <c r="DM34" s="1456">
        <v>172.21600000000001</v>
      </c>
      <c r="DN34" s="1552">
        <v>20579.721377193011</v>
      </c>
      <c r="DO34" s="1463">
        <v>25</v>
      </c>
      <c r="DP34" s="1570">
        <v>3180</v>
      </c>
      <c r="DQ34" s="1512">
        <v>0.86206896551724133</v>
      </c>
      <c r="DR34" s="1475">
        <v>0.90857142857142859</v>
      </c>
      <c r="DS34" s="1475">
        <v>0.14516653504900823</v>
      </c>
      <c r="DT34" s="1475">
        <v>0.15452104242403203</v>
      </c>
      <c r="DU34" s="1450">
        <v>103</v>
      </c>
      <c r="DV34" s="1450">
        <v>15670</v>
      </c>
      <c r="DW34" s="1475">
        <v>-0.75728155339805825</v>
      </c>
      <c r="DX34" s="1502">
        <v>-0.79706445437141038</v>
      </c>
      <c r="DY34" s="1450"/>
      <c r="DZ34" s="1450"/>
      <c r="EA34" s="1512" t="s">
        <v>333</v>
      </c>
      <c r="EB34" s="1480" t="s">
        <v>333</v>
      </c>
      <c r="EC34" s="1456">
        <v>184.44</v>
      </c>
      <c r="ED34" s="1552">
        <v>22662.491509797448</v>
      </c>
      <c r="EE34" s="1463">
        <v>0</v>
      </c>
      <c r="EF34" s="1570">
        <v>0</v>
      </c>
      <c r="EG34" s="1512" t="s">
        <v>333</v>
      </c>
      <c r="EH34" s="1475" t="s">
        <v>333</v>
      </c>
      <c r="EI34" s="1475">
        <v>0</v>
      </c>
      <c r="EJ34" s="1475">
        <v>0</v>
      </c>
      <c r="EK34" s="1450">
        <v>95</v>
      </c>
      <c r="EL34" s="1450">
        <v>14570</v>
      </c>
      <c r="EM34" s="1475">
        <v>-1</v>
      </c>
      <c r="EN34" s="1502">
        <v>-1</v>
      </c>
      <c r="EO34" s="1450"/>
      <c r="EP34" s="1450"/>
      <c r="EQ34" s="1512" t="s">
        <v>333</v>
      </c>
      <c r="ER34" s="1480" t="s">
        <v>333</v>
      </c>
      <c r="ES34" s="1456">
        <v>179.84399999999999</v>
      </c>
      <c r="ET34" s="1552">
        <v>22414.067317539215</v>
      </c>
      <c r="EU34" s="1463">
        <v>0</v>
      </c>
      <c r="EV34" s="1570">
        <v>0</v>
      </c>
      <c r="EW34" s="1512" t="s">
        <v>333</v>
      </c>
      <c r="EX34" s="1475" t="s">
        <v>333</v>
      </c>
      <c r="EY34" s="1475">
        <v>0</v>
      </c>
      <c r="EZ34" s="1475">
        <v>0</v>
      </c>
      <c r="FA34" s="1450">
        <v>139</v>
      </c>
      <c r="FB34" s="1450">
        <v>20540</v>
      </c>
      <c r="FC34" s="1475">
        <v>-1</v>
      </c>
      <c r="FD34" s="1502">
        <v>-1</v>
      </c>
      <c r="FE34" s="1450"/>
      <c r="FF34" s="1450"/>
      <c r="FG34" s="1512" t="s">
        <v>333</v>
      </c>
      <c r="FH34" s="1480" t="s">
        <v>333</v>
      </c>
      <c r="FI34" s="1456">
        <v>219.51599999999999</v>
      </c>
      <c r="FJ34" s="1552">
        <v>25325.440966498158</v>
      </c>
      <c r="FK34" s="1463">
        <v>0</v>
      </c>
      <c r="FL34" s="1570">
        <v>0</v>
      </c>
      <c r="FM34" s="1512" t="s">
        <v>333</v>
      </c>
      <c r="FN34" s="1475" t="s">
        <v>333</v>
      </c>
      <c r="FO34" s="1475">
        <v>0</v>
      </c>
      <c r="FP34" s="1475">
        <v>0</v>
      </c>
      <c r="FQ34" s="1450">
        <v>91</v>
      </c>
      <c r="FR34" s="1450">
        <v>9752</v>
      </c>
      <c r="FS34" s="1475">
        <v>-1</v>
      </c>
      <c r="FT34" s="1502">
        <v>-1</v>
      </c>
      <c r="FU34" s="1450"/>
      <c r="FV34" s="1450"/>
      <c r="FW34" s="1512" t="s">
        <v>333</v>
      </c>
      <c r="FX34" s="1480" t="s">
        <v>333</v>
      </c>
      <c r="FY34" s="1456">
        <v>299.65800000000002</v>
      </c>
      <c r="FZ34" s="1552">
        <v>37274.486424206138</v>
      </c>
      <c r="GA34" s="1463">
        <v>0</v>
      </c>
      <c r="GB34" s="1570">
        <v>0</v>
      </c>
      <c r="GC34" s="1512" t="s">
        <v>333</v>
      </c>
      <c r="GD34" s="1475" t="s">
        <v>333</v>
      </c>
      <c r="GE34" s="1475">
        <v>0</v>
      </c>
      <c r="GF34" s="1475">
        <v>0</v>
      </c>
      <c r="GG34" s="1450">
        <v>198</v>
      </c>
      <c r="GH34" s="1450">
        <v>22190</v>
      </c>
      <c r="GI34" s="1475">
        <v>-1</v>
      </c>
      <c r="GJ34" s="1502">
        <v>-1</v>
      </c>
      <c r="GK34" s="1450"/>
      <c r="GL34" s="1450"/>
      <c r="GM34" s="1512" t="s">
        <v>333</v>
      </c>
      <c r="GN34" s="1480" t="s">
        <v>333</v>
      </c>
      <c r="GO34" s="1456">
        <v>483.79399999999998</v>
      </c>
      <c r="GP34" s="1552">
        <v>59114.652046550254</v>
      </c>
      <c r="GQ34" s="1463">
        <v>0</v>
      </c>
      <c r="GR34" s="1570">
        <v>0</v>
      </c>
      <c r="GS34" s="1512" t="s">
        <v>333</v>
      </c>
      <c r="GT34" s="1475" t="s">
        <v>333</v>
      </c>
      <c r="GU34" s="1475">
        <v>0</v>
      </c>
      <c r="GV34" s="1475">
        <v>0</v>
      </c>
      <c r="GW34" s="1450">
        <v>230</v>
      </c>
      <c r="GX34" s="1450">
        <v>37420</v>
      </c>
      <c r="GY34" s="1475">
        <v>-1</v>
      </c>
      <c r="GZ34" s="1502">
        <v>-1</v>
      </c>
      <c r="HA34" s="1450"/>
      <c r="HB34" s="1450"/>
      <c r="HC34" s="1512" t="s">
        <v>333</v>
      </c>
      <c r="HD34" s="1480" t="s">
        <v>333</v>
      </c>
    </row>
    <row r="35" spans="1:212" s="83" customFormat="1" ht="20" customHeight="1">
      <c r="B35" s="365" t="s">
        <v>215</v>
      </c>
      <c r="C35" s="365"/>
      <c r="D35" s="365"/>
      <c r="E35" s="85"/>
      <c r="F35" s="86"/>
      <c r="G35" s="86"/>
      <c r="H35" s="86"/>
      <c r="I35" s="87"/>
      <c r="J35" s="88"/>
      <c r="K35" s="89"/>
      <c r="L35" s="89"/>
      <c r="M35" s="86"/>
      <c r="N35" s="86"/>
      <c r="O35" s="89"/>
      <c r="P35" s="314"/>
      <c r="Q35" s="86"/>
      <c r="R35" s="86"/>
      <c r="S35" s="89"/>
      <c r="T35" s="90"/>
      <c r="U35" s="91"/>
      <c r="V35" s="849"/>
      <c r="W35" s="85">
        <v>69</v>
      </c>
      <c r="X35" s="850">
        <v>13855</v>
      </c>
      <c r="Y35" s="851">
        <f t="shared" si="20"/>
        <v>8.9262613195342816E-2</v>
      </c>
      <c r="Z35" s="88">
        <f t="shared" si="21"/>
        <v>0.11712670564972563</v>
      </c>
      <c r="AA35" s="89"/>
      <c r="AB35" s="89"/>
      <c r="AC35" s="86"/>
      <c r="AD35" s="86"/>
      <c r="AE35" s="89"/>
      <c r="AF35" s="314"/>
      <c r="AG35" s="86">
        <v>95</v>
      </c>
      <c r="AH35" s="86">
        <v>18050</v>
      </c>
      <c r="AI35" s="315"/>
      <c r="AJ35" s="92"/>
      <c r="AK35" s="91"/>
      <c r="AL35" s="849"/>
      <c r="AM35" s="85">
        <v>124</v>
      </c>
      <c r="AN35" s="850">
        <v>26170</v>
      </c>
      <c r="AO35" s="851">
        <f t="shared" si="23"/>
        <v>0.15979381443298968</v>
      </c>
      <c r="AP35" s="88">
        <f t="shared" si="24"/>
        <v>0.21525187430343359</v>
      </c>
      <c r="AQ35" s="89"/>
      <c r="AR35" s="89"/>
      <c r="AS35" s="86"/>
      <c r="AT35" s="86"/>
      <c r="AU35" s="89"/>
      <c r="AV35" s="314"/>
      <c r="AW35" s="86"/>
      <c r="AX35" s="86"/>
      <c r="AY35" s="315"/>
      <c r="AZ35" s="92"/>
      <c r="BA35" s="386">
        <v>23</v>
      </c>
      <c r="BB35" s="857">
        <v>2977.7580911750829</v>
      </c>
      <c r="BC35" s="380">
        <f>SUM(BC36:BC41)</f>
        <v>142</v>
      </c>
      <c r="BD35" s="858">
        <f>SUM(BD36:BD41)</f>
        <v>19880</v>
      </c>
      <c r="BE35" s="387">
        <f t="shared" si="26"/>
        <v>0.29218106995884774</v>
      </c>
      <c r="BF35" s="371">
        <f t="shared" si="27"/>
        <v>0.34269953456300639</v>
      </c>
      <c r="BG35" s="383">
        <f t="shared" si="12"/>
        <v>6.1739130434782608</v>
      </c>
      <c r="BH35" s="383">
        <f t="shared" si="12"/>
        <v>6.6761635402541897</v>
      </c>
      <c r="BI35" s="381"/>
      <c r="BJ35" s="381"/>
      <c r="BK35" s="383" t="str">
        <f t="shared" si="13"/>
        <v>-</v>
      </c>
      <c r="BL35" s="384" t="str">
        <f t="shared" si="13"/>
        <v>-</v>
      </c>
      <c r="BM35" s="381">
        <v>142</v>
      </c>
      <c r="BN35" s="381">
        <v>19880</v>
      </c>
      <c r="BO35" s="387">
        <f t="shared" si="14"/>
        <v>0</v>
      </c>
      <c r="BP35" s="388">
        <f t="shared" si="14"/>
        <v>0</v>
      </c>
      <c r="BQ35" s="1264">
        <v>45</v>
      </c>
      <c r="BR35" s="1265">
        <v>6107.7322875771588</v>
      </c>
      <c r="BS35" s="1266">
        <f>SUM(BS36:BS41)</f>
        <v>67</v>
      </c>
      <c r="BT35" s="1267">
        <f>SUM(BT36:BT41)</f>
        <v>9380</v>
      </c>
      <c r="BU35" s="1200">
        <f t="shared" si="29"/>
        <v>0.29515418502202645</v>
      </c>
      <c r="BV35" s="1207">
        <f t="shared" si="48"/>
        <v>0.64467353951890038</v>
      </c>
      <c r="BW35" s="1198">
        <f t="shared" si="15"/>
        <v>1.4888888888888889</v>
      </c>
      <c r="BX35" s="1198">
        <f t="shared" si="15"/>
        <v>1.5357582091602935</v>
      </c>
      <c r="BY35" s="1268">
        <v>109</v>
      </c>
      <c r="BZ35" s="1268">
        <v>12451.46</v>
      </c>
      <c r="CA35" s="1198">
        <f t="shared" si="16"/>
        <v>-0.38532110091743121</v>
      </c>
      <c r="CB35" s="1199">
        <f t="shared" si="16"/>
        <v>-0.24667468714512189</v>
      </c>
      <c r="CC35" s="1268">
        <v>82</v>
      </c>
      <c r="CD35" s="1268">
        <v>11480</v>
      </c>
      <c r="CE35" s="1200">
        <f t="shared" si="17"/>
        <v>-0.18292682926829268</v>
      </c>
      <c r="CF35" s="1201">
        <f t="shared" si="17"/>
        <v>-0.18292682926829268</v>
      </c>
      <c r="CG35" s="1529">
        <v>32</v>
      </c>
      <c r="CH35" s="1557">
        <v>4688.6473053327036</v>
      </c>
      <c r="CI35" s="1525">
        <v>61</v>
      </c>
      <c r="CJ35" s="1575">
        <v>8540</v>
      </c>
      <c r="CK35" s="1530">
        <v>0.29326923076923078</v>
      </c>
      <c r="CL35" s="1542">
        <v>0.3624787775891341</v>
      </c>
      <c r="CM35" s="1527">
        <v>1.90625</v>
      </c>
      <c r="CN35" s="1527">
        <v>1.8214208584823393</v>
      </c>
      <c r="CO35" s="1526">
        <v>69</v>
      </c>
      <c r="CP35" s="1526">
        <v>9052</v>
      </c>
      <c r="CQ35" s="1527">
        <v>-0.11594202898550725</v>
      </c>
      <c r="CR35" s="1528">
        <v>-5.6562085726911182E-2</v>
      </c>
      <c r="CS35" s="1526">
        <v>57</v>
      </c>
      <c r="CT35" s="1526">
        <v>7980</v>
      </c>
      <c r="CU35" s="1530">
        <v>7.0175438596491224E-2</v>
      </c>
      <c r="CV35" s="1531">
        <v>7.0175438596491224E-2</v>
      </c>
      <c r="CW35" s="1529">
        <v>23</v>
      </c>
      <c r="CX35" s="1557">
        <v>3105.2312997451627</v>
      </c>
      <c r="CY35" s="1525">
        <v>34</v>
      </c>
      <c r="CZ35" s="1575">
        <v>4760</v>
      </c>
      <c r="DA35" s="1530">
        <v>0.28099173553719009</v>
      </c>
      <c r="DB35" s="1542">
        <v>0.35207100591715978</v>
      </c>
      <c r="DC35" s="1527">
        <v>1.4782608695652173</v>
      </c>
      <c r="DD35" s="1527">
        <v>1.5328970825428172</v>
      </c>
      <c r="DE35" s="1526">
        <v>99</v>
      </c>
      <c r="DF35" s="1526">
        <v>10200</v>
      </c>
      <c r="DG35" s="1527">
        <v>-0.65656565656565657</v>
      </c>
      <c r="DH35" s="1528">
        <v>-0.53333333333333333</v>
      </c>
      <c r="DI35" s="1526">
        <v>34</v>
      </c>
      <c r="DJ35" s="1526">
        <v>4760</v>
      </c>
      <c r="DK35" s="1530">
        <v>0</v>
      </c>
      <c r="DL35" s="1531">
        <v>0</v>
      </c>
      <c r="DM35" s="1529">
        <v>24</v>
      </c>
      <c r="DN35" s="1557">
        <v>3073.2096371495986</v>
      </c>
      <c r="DO35" s="1525">
        <v>9</v>
      </c>
      <c r="DP35" s="1575">
        <v>1260</v>
      </c>
      <c r="DQ35" s="1530">
        <v>0.31034482758620691</v>
      </c>
      <c r="DR35" s="1542">
        <v>0.36</v>
      </c>
      <c r="DS35" s="1527">
        <v>0.375</v>
      </c>
      <c r="DT35" s="1527">
        <v>0.40999480958567142</v>
      </c>
      <c r="DU35" s="1526">
        <v>55</v>
      </c>
      <c r="DV35" s="1526">
        <v>8540</v>
      </c>
      <c r="DW35" s="1527">
        <v>-0.83636363636363631</v>
      </c>
      <c r="DX35" s="1528">
        <v>-0.85245901639344257</v>
      </c>
      <c r="DY35" s="1526"/>
      <c r="DZ35" s="1526"/>
      <c r="EA35" s="1530" t="s">
        <v>333</v>
      </c>
      <c r="EB35" s="1531" t="s">
        <v>333</v>
      </c>
      <c r="EC35" s="1529">
        <v>24</v>
      </c>
      <c r="ED35" s="1557">
        <v>3180.0689701330816</v>
      </c>
      <c r="EE35" s="1525">
        <v>0</v>
      </c>
      <c r="EF35" s="1575">
        <v>0</v>
      </c>
      <c r="EG35" s="1530" t="s">
        <v>333</v>
      </c>
      <c r="EH35" s="1542" t="s">
        <v>333</v>
      </c>
      <c r="EI35" s="1527">
        <v>0</v>
      </c>
      <c r="EJ35" s="1527">
        <v>0</v>
      </c>
      <c r="EK35" s="1526">
        <v>81</v>
      </c>
      <c r="EL35" s="1526">
        <v>12590</v>
      </c>
      <c r="EM35" s="1527">
        <v>-1</v>
      </c>
      <c r="EN35" s="1528">
        <v>-1</v>
      </c>
      <c r="EO35" s="1526"/>
      <c r="EP35" s="1526"/>
      <c r="EQ35" s="1530" t="s">
        <v>333</v>
      </c>
      <c r="ER35" s="1531" t="s">
        <v>333</v>
      </c>
      <c r="ES35" s="1529">
        <v>11</v>
      </c>
      <c r="ET35" s="1557">
        <v>1482.6676684020765</v>
      </c>
      <c r="EU35" s="1525">
        <v>0</v>
      </c>
      <c r="EV35" s="1575">
        <v>0</v>
      </c>
      <c r="EW35" s="1530" t="s">
        <v>333</v>
      </c>
      <c r="EX35" s="1542" t="s">
        <v>333</v>
      </c>
      <c r="EY35" s="1527">
        <v>0</v>
      </c>
      <c r="EZ35" s="1527">
        <v>0</v>
      </c>
      <c r="FA35" s="1526">
        <v>58</v>
      </c>
      <c r="FB35" s="1526">
        <v>9290</v>
      </c>
      <c r="FC35" s="1527">
        <v>-1</v>
      </c>
      <c r="FD35" s="1528">
        <v>-1</v>
      </c>
      <c r="FE35" s="1526"/>
      <c r="FF35" s="1526"/>
      <c r="FG35" s="1530" t="s">
        <v>333</v>
      </c>
      <c r="FH35" s="1531" t="s">
        <v>333</v>
      </c>
      <c r="FI35" s="1529">
        <v>14</v>
      </c>
      <c r="FJ35" s="1557">
        <v>1743.0759483680981</v>
      </c>
      <c r="FK35" s="1525">
        <v>0</v>
      </c>
      <c r="FL35" s="1575">
        <v>0</v>
      </c>
      <c r="FM35" s="1530" t="s">
        <v>333</v>
      </c>
      <c r="FN35" s="1542" t="s">
        <v>333</v>
      </c>
      <c r="FO35" s="1527">
        <v>0</v>
      </c>
      <c r="FP35" s="1527">
        <v>0</v>
      </c>
      <c r="FQ35" s="1526">
        <v>53</v>
      </c>
      <c r="FR35" s="1526">
        <v>4232</v>
      </c>
      <c r="FS35" s="1527">
        <v>-1</v>
      </c>
      <c r="FT35" s="1528">
        <v>-1</v>
      </c>
      <c r="FU35" s="1526"/>
      <c r="FV35" s="1526"/>
      <c r="FW35" s="1530" t="s">
        <v>333</v>
      </c>
      <c r="FX35" s="1531" t="s">
        <v>333</v>
      </c>
      <c r="FY35" s="1529">
        <v>25</v>
      </c>
      <c r="FZ35" s="1557">
        <v>3343.9404697914115</v>
      </c>
      <c r="GA35" s="1525">
        <v>0</v>
      </c>
      <c r="GB35" s="1575">
        <v>0</v>
      </c>
      <c r="GC35" s="1530" t="s">
        <v>333</v>
      </c>
      <c r="GD35" s="1542" t="s">
        <v>333</v>
      </c>
      <c r="GE35" s="1527">
        <v>0</v>
      </c>
      <c r="GF35" s="1527">
        <v>0</v>
      </c>
      <c r="GG35" s="1526">
        <v>119</v>
      </c>
      <c r="GH35" s="1526">
        <v>10610</v>
      </c>
      <c r="GI35" s="1527">
        <v>-1</v>
      </c>
      <c r="GJ35" s="1528">
        <v>-1</v>
      </c>
      <c r="GK35" s="1526"/>
      <c r="GL35" s="1526"/>
      <c r="GM35" s="1530" t="s">
        <v>333</v>
      </c>
      <c r="GN35" s="1531" t="s">
        <v>333</v>
      </c>
      <c r="GO35" s="1529">
        <v>38</v>
      </c>
      <c r="GP35" s="1557">
        <v>4999.8296064181204</v>
      </c>
      <c r="GQ35" s="1525">
        <v>0</v>
      </c>
      <c r="GR35" s="1575">
        <v>0</v>
      </c>
      <c r="GS35" s="1530" t="s">
        <v>333</v>
      </c>
      <c r="GT35" s="1542" t="s">
        <v>333</v>
      </c>
      <c r="GU35" s="1527">
        <v>0</v>
      </c>
      <c r="GV35" s="1527">
        <v>0</v>
      </c>
      <c r="GW35" s="1526">
        <v>138</v>
      </c>
      <c r="GX35" s="1526">
        <v>23040</v>
      </c>
      <c r="GY35" s="1527">
        <v>-1</v>
      </c>
      <c r="GZ35" s="1528">
        <v>-1</v>
      </c>
      <c r="HA35" s="1526"/>
      <c r="HB35" s="1526"/>
      <c r="HC35" s="1530" t="s">
        <v>333</v>
      </c>
      <c r="HD35" s="1531" t="s">
        <v>333</v>
      </c>
    </row>
    <row r="36" spans="1:212" s="83" customFormat="1" ht="20" customHeight="1">
      <c r="B36" s="84"/>
      <c r="C36" s="84" t="s">
        <v>192</v>
      </c>
      <c r="E36" s="85"/>
      <c r="F36" s="86"/>
      <c r="G36" s="86"/>
      <c r="H36" s="86"/>
      <c r="I36" s="87"/>
      <c r="J36" s="88"/>
      <c r="K36" s="89"/>
      <c r="L36" s="89"/>
      <c r="M36" s="86"/>
      <c r="N36" s="86"/>
      <c r="O36" s="89"/>
      <c r="P36" s="314"/>
      <c r="Q36" s="86"/>
      <c r="R36" s="86"/>
      <c r="S36" s="89"/>
      <c r="T36" s="90"/>
      <c r="U36" s="91"/>
      <c r="V36" s="849"/>
      <c r="W36" s="85">
        <v>81</v>
      </c>
      <c r="X36" s="850">
        <v>15500</v>
      </c>
      <c r="Y36" s="851">
        <f t="shared" si="20"/>
        <v>0.10478654592496765</v>
      </c>
      <c r="Z36" s="88">
        <f t="shared" si="21"/>
        <v>0.13103312432845524</v>
      </c>
      <c r="AA36" s="89"/>
      <c r="AB36" s="89"/>
      <c r="AC36" s="86"/>
      <c r="AD36" s="86"/>
      <c r="AE36" s="89"/>
      <c r="AF36" s="314"/>
      <c r="AG36" s="86">
        <v>81</v>
      </c>
      <c r="AH36" s="86">
        <v>15390</v>
      </c>
      <c r="AI36" s="315"/>
      <c r="AJ36" s="92"/>
      <c r="AK36" s="91"/>
      <c r="AL36" s="849"/>
      <c r="AM36" s="85">
        <v>77</v>
      </c>
      <c r="AN36" s="850">
        <v>15740</v>
      </c>
      <c r="AO36" s="851">
        <f t="shared" si="23"/>
        <v>9.9226804123711335E-2</v>
      </c>
      <c r="AP36" s="88">
        <f t="shared" si="24"/>
        <v>0.12946367984470938</v>
      </c>
      <c r="AQ36" s="89"/>
      <c r="AR36" s="89"/>
      <c r="AS36" s="86"/>
      <c r="AT36" s="86"/>
      <c r="AU36" s="89"/>
      <c r="AV36" s="314"/>
      <c r="AW36" s="86"/>
      <c r="AX36" s="86"/>
      <c r="AY36" s="315"/>
      <c r="AZ36" s="92"/>
      <c r="BA36" s="91"/>
      <c r="BB36" s="849"/>
      <c r="BC36" s="85">
        <v>69</v>
      </c>
      <c r="BD36" s="850">
        <f>BC36*140</f>
        <v>9660</v>
      </c>
      <c r="BE36" s="315">
        <f t="shared" si="26"/>
        <v>0.1419753086419753</v>
      </c>
      <c r="BF36" s="93">
        <f t="shared" si="27"/>
        <v>0.16652301327357352</v>
      </c>
      <c r="BG36" s="89"/>
      <c r="BH36" s="89"/>
      <c r="BI36" s="86"/>
      <c r="BJ36" s="86"/>
      <c r="BK36" s="89"/>
      <c r="BL36" s="314"/>
      <c r="BM36" s="86">
        <v>69</v>
      </c>
      <c r="BN36" s="86">
        <v>9660</v>
      </c>
      <c r="BO36" s="315"/>
      <c r="BP36" s="92"/>
      <c r="BQ36" s="1252"/>
      <c r="BR36" s="1253"/>
      <c r="BS36" s="1254">
        <v>40</v>
      </c>
      <c r="BT36" s="1255">
        <f>BS36*140</f>
        <v>5600</v>
      </c>
      <c r="BU36" s="1189">
        <f t="shared" si="29"/>
        <v>0.1762114537444934</v>
      </c>
      <c r="BV36" s="1173">
        <f t="shared" si="48"/>
        <v>0.59701492537313428</v>
      </c>
      <c r="BW36" s="1154"/>
      <c r="BX36" s="1154"/>
      <c r="BY36" s="1256"/>
      <c r="BZ36" s="1256"/>
      <c r="CA36" s="1154"/>
      <c r="CB36" s="1181"/>
      <c r="CC36" s="1256">
        <v>57</v>
      </c>
      <c r="CD36" s="1256">
        <v>7980</v>
      </c>
      <c r="CE36" s="1189"/>
      <c r="CF36" s="1159"/>
      <c r="CG36" s="1455"/>
      <c r="CH36" s="1554"/>
      <c r="CI36" s="1462">
        <v>20</v>
      </c>
      <c r="CJ36" s="1572">
        <v>2800</v>
      </c>
      <c r="CK36" s="1513">
        <v>9.6153846153846159E-2</v>
      </c>
      <c r="CL36" s="1493">
        <v>0.11884550084889643</v>
      </c>
      <c r="CM36" s="1474"/>
      <c r="CN36" s="1474"/>
      <c r="CO36" s="1448"/>
      <c r="CP36" s="1448"/>
      <c r="CQ36" s="1474"/>
      <c r="CR36" s="1503"/>
      <c r="CS36" s="1448">
        <v>18</v>
      </c>
      <c r="CT36" s="1448">
        <v>2520</v>
      </c>
      <c r="CU36" s="1513"/>
      <c r="CV36" s="1479"/>
      <c r="CW36" s="1455"/>
      <c r="CX36" s="1554"/>
      <c r="CY36" s="1462">
        <v>18</v>
      </c>
      <c r="CZ36" s="1572">
        <v>2520</v>
      </c>
      <c r="DA36" s="1513">
        <v>0.1487603305785124</v>
      </c>
      <c r="DB36" s="1493">
        <v>0.18639053254437871</v>
      </c>
      <c r="DC36" s="1474"/>
      <c r="DD36" s="1474"/>
      <c r="DE36" s="1448"/>
      <c r="DF36" s="1448"/>
      <c r="DG36" s="1474"/>
      <c r="DH36" s="1503"/>
      <c r="DI36" s="1448">
        <v>18</v>
      </c>
      <c r="DJ36" s="1448">
        <v>2520</v>
      </c>
      <c r="DK36" s="1513"/>
      <c r="DL36" s="1479"/>
      <c r="DM36" s="1455"/>
      <c r="DN36" s="1554"/>
      <c r="DO36" s="1462">
        <v>2</v>
      </c>
      <c r="DP36" s="1572">
        <v>280</v>
      </c>
      <c r="DQ36" s="1513">
        <v>6.8965517241379309E-2</v>
      </c>
      <c r="DR36" s="1493">
        <v>0.08</v>
      </c>
      <c r="DS36" s="1474"/>
      <c r="DT36" s="1474"/>
      <c r="DU36" s="1448"/>
      <c r="DV36" s="1448"/>
      <c r="DW36" s="1474"/>
      <c r="DX36" s="1503"/>
      <c r="DY36" s="1448"/>
      <c r="DZ36" s="1448"/>
      <c r="EA36" s="1513"/>
      <c r="EB36" s="1479"/>
      <c r="EC36" s="1455"/>
      <c r="ED36" s="1554"/>
      <c r="EE36" s="1462"/>
      <c r="EF36" s="1572"/>
      <c r="EG36" s="1513" t="s">
        <v>333</v>
      </c>
      <c r="EH36" s="1493" t="s">
        <v>333</v>
      </c>
      <c r="EI36" s="1474"/>
      <c r="EJ36" s="1474"/>
      <c r="EK36" s="1448"/>
      <c r="EL36" s="1448"/>
      <c r="EM36" s="1474"/>
      <c r="EN36" s="1503"/>
      <c r="EO36" s="1448"/>
      <c r="EP36" s="1448"/>
      <c r="EQ36" s="1513"/>
      <c r="ER36" s="1479"/>
      <c r="ES36" s="1455"/>
      <c r="ET36" s="1554"/>
      <c r="EU36" s="1462"/>
      <c r="EV36" s="1572"/>
      <c r="EW36" s="1513" t="s">
        <v>333</v>
      </c>
      <c r="EX36" s="1493" t="s">
        <v>333</v>
      </c>
      <c r="EY36" s="1474"/>
      <c r="EZ36" s="1474"/>
      <c r="FA36" s="1448"/>
      <c r="FB36" s="1448"/>
      <c r="FC36" s="1474"/>
      <c r="FD36" s="1503"/>
      <c r="FE36" s="1448"/>
      <c r="FF36" s="1448"/>
      <c r="FG36" s="1513"/>
      <c r="FH36" s="1479"/>
      <c r="FI36" s="1455"/>
      <c r="FJ36" s="1554"/>
      <c r="FK36" s="1462"/>
      <c r="FL36" s="1572"/>
      <c r="FM36" s="1513" t="s">
        <v>333</v>
      </c>
      <c r="FN36" s="1493" t="s">
        <v>333</v>
      </c>
      <c r="FO36" s="1474"/>
      <c r="FP36" s="1474"/>
      <c r="FQ36" s="1448"/>
      <c r="FR36" s="1448"/>
      <c r="FS36" s="1474"/>
      <c r="FT36" s="1503"/>
      <c r="FU36" s="1448"/>
      <c r="FV36" s="1448"/>
      <c r="FW36" s="1513"/>
      <c r="FX36" s="1479"/>
      <c r="FY36" s="1455"/>
      <c r="FZ36" s="1554"/>
      <c r="GA36" s="1462"/>
      <c r="GB36" s="1572"/>
      <c r="GC36" s="1513" t="s">
        <v>333</v>
      </c>
      <c r="GD36" s="1493" t="s">
        <v>333</v>
      </c>
      <c r="GE36" s="1474"/>
      <c r="GF36" s="1474"/>
      <c r="GG36" s="1448"/>
      <c r="GH36" s="1448"/>
      <c r="GI36" s="1474"/>
      <c r="GJ36" s="1503"/>
      <c r="GK36" s="1448"/>
      <c r="GL36" s="1448"/>
      <c r="GM36" s="1513"/>
      <c r="GN36" s="1479"/>
      <c r="GO36" s="1455"/>
      <c r="GP36" s="1554"/>
      <c r="GQ36" s="1462"/>
      <c r="GR36" s="1572"/>
      <c r="GS36" s="1513" t="s">
        <v>333</v>
      </c>
      <c r="GT36" s="1493" t="s">
        <v>333</v>
      </c>
      <c r="GU36" s="1474"/>
      <c r="GV36" s="1474"/>
      <c r="GW36" s="1448"/>
      <c r="GX36" s="1448"/>
      <c r="GY36" s="1474"/>
      <c r="GZ36" s="1503"/>
      <c r="HA36" s="1448"/>
      <c r="HB36" s="1448"/>
      <c r="HC36" s="1513"/>
      <c r="HD36" s="1479"/>
    </row>
    <row r="37" spans="1:212" s="83" customFormat="1" ht="20" customHeight="1">
      <c r="B37" s="84"/>
      <c r="C37" s="84" t="s">
        <v>193</v>
      </c>
      <c r="E37" s="85"/>
      <c r="F37" s="86"/>
      <c r="G37" s="86"/>
      <c r="H37" s="86"/>
      <c r="I37" s="87"/>
      <c r="J37" s="88"/>
      <c r="K37" s="89"/>
      <c r="L37" s="89"/>
      <c r="M37" s="86"/>
      <c r="N37" s="86"/>
      <c r="O37" s="89"/>
      <c r="P37" s="314"/>
      <c r="Q37" s="86"/>
      <c r="R37" s="86"/>
      <c r="S37" s="89"/>
      <c r="T37" s="90"/>
      <c r="U37" s="91"/>
      <c r="V37" s="849"/>
      <c r="W37" s="85">
        <v>12</v>
      </c>
      <c r="X37" s="850">
        <v>2430</v>
      </c>
      <c r="Y37" s="851">
        <f t="shared" si="20"/>
        <v>1.5523932729624839E-2</v>
      </c>
      <c r="Z37" s="88">
        <f t="shared" si="21"/>
        <v>2.0542612394719113E-2</v>
      </c>
      <c r="AA37" s="89"/>
      <c r="AB37" s="89"/>
      <c r="AC37" s="86"/>
      <c r="AD37" s="86"/>
      <c r="AE37" s="89"/>
      <c r="AF37" s="314"/>
      <c r="AG37" s="86">
        <v>12</v>
      </c>
      <c r="AH37" s="86">
        <v>2280</v>
      </c>
      <c r="AI37" s="315"/>
      <c r="AJ37" s="92"/>
      <c r="AK37" s="91"/>
      <c r="AL37" s="849"/>
      <c r="AM37" s="85"/>
      <c r="AN37" s="850"/>
      <c r="AO37" s="851">
        <f t="shared" si="23"/>
        <v>0</v>
      </c>
      <c r="AP37" s="88">
        <f t="shared" si="24"/>
        <v>0</v>
      </c>
      <c r="AQ37" s="89"/>
      <c r="AR37" s="89"/>
      <c r="AS37" s="86"/>
      <c r="AT37" s="86"/>
      <c r="AU37" s="89"/>
      <c r="AV37" s="314"/>
      <c r="AW37" s="86"/>
      <c r="AX37" s="86"/>
      <c r="AY37" s="315"/>
      <c r="AZ37" s="92"/>
      <c r="BA37" s="91"/>
      <c r="BB37" s="849"/>
      <c r="BC37" s="85">
        <v>57</v>
      </c>
      <c r="BD37" s="850">
        <f t="shared" ref="BD37:BD41" si="50">BC37*140</f>
        <v>7980</v>
      </c>
      <c r="BE37" s="315">
        <f t="shared" si="26"/>
        <v>0.11728395061728394</v>
      </c>
      <c r="BF37" s="93">
        <f t="shared" si="27"/>
        <v>0.13756248922599551</v>
      </c>
      <c r="BG37" s="89"/>
      <c r="BH37" s="89"/>
      <c r="BI37" s="86"/>
      <c r="BJ37" s="86"/>
      <c r="BK37" s="89"/>
      <c r="BL37" s="314"/>
      <c r="BM37" s="86">
        <v>57</v>
      </c>
      <c r="BN37" s="86">
        <v>7980</v>
      </c>
      <c r="BO37" s="315"/>
      <c r="BP37" s="92"/>
      <c r="BQ37" s="1252"/>
      <c r="BR37" s="1253"/>
      <c r="BS37" s="1254">
        <v>27</v>
      </c>
      <c r="BT37" s="1255">
        <f t="shared" ref="BT37:BT41" si="51">BS37*140</f>
        <v>3780</v>
      </c>
      <c r="BU37" s="1189">
        <f t="shared" si="29"/>
        <v>0.11894273127753303</v>
      </c>
      <c r="BV37" s="1173">
        <f t="shared" si="48"/>
        <v>0.67500000000000004</v>
      </c>
      <c r="BW37" s="1154"/>
      <c r="BX37" s="1154"/>
      <c r="BY37" s="1256"/>
      <c r="BZ37" s="1256"/>
      <c r="CA37" s="1154"/>
      <c r="CB37" s="1181"/>
      <c r="CC37" s="1256">
        <v>25</v>
      </c>
      <c r="CD37" s="1256">
        <v>3500</v>
      </c>
      <c r="CE37" s="1189"/>
      <c r="CF37" s="1159"/>
      <c r="CG37" s="1455"/>
      <c r="CH37" s="1554"/>
      <c r="CI37" s="1462">
        <v>34</v>
      </c>
      <c r="CJ37" s="1572">
        <v>4760</v>
      </c>
      <c r="CK37" s="1513">
        <v>0.16346153846153846</v>
      </c>
      <c r="CL37" s="1493">
        <v>0.20203735144312393</v>
      </c>
      <c r="CM37" s="1474"/>
      <c r="CN37" s="1474"/>
      <c r="CO37" s="1448"/>
      <c r="CP37" s="1448"/>
      <c r="CQ37" s="1474"/>
      <c r="CR37" s="1503"/>
      <c r="CS37" s="1448">
        <v>32</v>
      </c>
      <c r="CT37" s="1448">
        <v>4480</v>
      </c>
      <c r="CU37" s="1513"/>
      <c r="CV37" s="1479"/>
      <c r="CW37" s="1455"/>
      <c r="CX37" s="1554"/>
      <c r="CY37" s="1462">
        <v>8</v>
      </c>
      <c r="CZ37" s="1572">
        <v>1120</v>
      </c>
      <c r="DA37" s="1513">
        <v>6.6115702479338845E-2</v>
      </c>
      <c r="DB37" s="1493">
        <v>8.2840236686390539E-2</v>
      </c>
      <c r="DC37" s="1474"/>
      <c r="DD37" s="1474"/>
      <c r="DE37" s="1448"/>
      <c r="DF37" s="1448"/>
      <c r="DG37" s="1474"/>
      <c r="DH37" s="1503"/>
      <c r="DI37" s="1448">
        <v>8</v>
      </c>
      <c r="DJ37" s="1448">
        <v>1120</v>
      </c>
      <c r="DK37" s="1513"/>
      <c r="DL37" s="1479"/>
      <c r="DM37" s="1455"/>
      <c r="DN37" s="1554"/>
      <c r="DO37" s="1462">
        <v>7</v>
      </c>
      <c r="DP37" s="1572">
        <v>980</v>
      </c>
      <c r="DQ37" s="1513">
        <v>0.2413793103448276</v>
      </c>
      <c r="DR37" s="1493">
        <v>0.28000000000000003</v>
      </c>
      <c r="DS37" s="1474"/>
      <c r="DT37" s="1474"/>
      <c r="DU37" s="1448"/>
      <c r="DV37" s="1448"/>
      <c r="DW37" s="1474"/>
      <c r="DX37" s="1503"/>
      <c r="DY37" s="1448"/>
      <c r="DZ37" s="1448"/>
      <c r="EA37" s="1513"/>
      <c r="EB37" s="1479"/>
      <c r="EC37" s="1455"/>
      <c r="ED37" s="1554"/>
      <c r="EE37" s="1462"/>
      <c r="EF37" s="1572"/>
      <c r="EG37" s="1513" t="s">
        <v>333</v>
      </c>
      <c r="EH37" s="1493" t="s">
        <v>333</v>
      </c>
      <c r="EI37" s="1474"/>
      <c r="EJ37" s="1474"/>
      <c r="EK37" s="1448"/>
      <c r="EL37" s="1448"/>
      <c r="EM37" s="1474"/>
      <c r="EN37" s="1503"/>
      <c r="EO37" s="1448"/>
      <c r="EP37" s="1448"/>
      <c r="EQ37" s="1513"/>
      <c r="ER37" s="1479"/>
      <c r="ES37" s="1455"/>
      <c r="ET37" s="1554"/>
      <c r="EU37" s="1462"/>
      <c r="EV37" s="1572"/>
      <c r="EW37" s="1513" t="s">
        <v>333</v>
      </c>
      <c r="EX37" s="1493" t="s">
        <v>333</v>
      </c>
      <c r="EY37" s="1474"/>
      <c r="EZ37" s="1474"/>
      <c r="FA37" s="1448"/>
      <c r="FB37" s="1448"/>
      <c r="FC37" s="1474"/>
      <c r="FD37" s="1503"/>
      <c r="FE37" s="1448"/>
      <c r="FF37" s="1448"/>
      <c r="FG37" s="1513"/>
      <c r="FH37" s="1479"/>
      <c r="FI37" s="1455"/>
      <c r="FJ37" s="1554"/>
      <c r="FK37" s="1462"/>
      <c r="FL37" s="1572"/>
      <c r="FM37" s="1513" t="s">
        <v>333</v>
      </c>
      <c r="FN37" s="1493" t="s">
        <v>333</v>
      </c>
      <c r="FO37" s="1474"/>
      <c r="FP37" s="1474"/>
      <c r="FQ37" s="1448"/>
      <c r="FR37" s="1448"/>
      <c r="FS37" s="1474"/>
      <c r="FT37" s="1503"/>
      <c r="FU37" s="1448"/>
      <c r="FV37" s="1448"/>
      <c r="FW37" s="1513"/>
      <c r="FX37" s="1479"/>
      <c r="FY37" s="1455"/>
      <c r="FZ37" s="1554"/>
      <c r="GA37" s="1462"/>
      <c r="GB37" s="1572"/>
      <c r="GC37" s="1513" t="s">
        <v>333</v>
      </c>
      <c r="GD37" s="1493" t="s">
        <v>333</v>
      </c>
      <c r="GE37" s="1474"/>
      <c r="GF37" s="1474"/>
      <c r="GG37" s="1448"/>
      <c r="GH37" s="1448"/>
      <c r="GI37" s="1474"/>
      <c r="GJ37" s="1503"/>
      <c r="GK37" s="1448"/>
      <c r="GL37" s="1448"/>
      <c r="GM37" s="1513"/>
      <c r="GN37" s="1479"/>
      <c r="GO37" s="1455"/>
      <c r="GP37" s="1554"/>
      <c r="GQ37" s="1462"/>
      <c r="GR37" s="1572"/>
      <c r="GS37" s="1513" t="s">
        <v>333</v>
      </c>
      <c r="GT37" s="1493" t="s">
        <v>333</v>
      </c>
      <c r="GU37" s="1474"/>
      <c r="GV37" s="1474"/>
      <c r="GW37" s="1448"/>
      <c r="GX37" s="1448"/>
      <c r="GY37" s="1474"/>
      <c r="GZ37" s="1503"/>
      <c r="HA37" s="1448"/>
      <c r="HB37" s="1448"/>
      <c r="HC37" s="1513"/>
      <c r="HD37" s="1479"/>
    </row>
    <row r="38" spans="1:212" s="83" customFormat="1" ht="20" customHeight="1">
      <c r="B38" s="84"/>
      <c r="C38" s="84" t="s">
        <v>194</v>
      </c>
      <c r="E38" s="85"/>
      <c r="F38" s="86"/>
      <c r="G38" s="86"/>
      <c r="H38" s="86"/>
      <c r="I38" s="87"/>
      <c r="J38" s="88"/>
      <c r="K38" s="89"/>
      <c r="L38" s="89"/>
      <c r="M38" s="86"/>
      <c r="N38" s="86"/>
      <c r="O38" s="89"/>
      <c r="P38" s="314"/>
      <c r="Q38" s="86"/>
      <c r="R38" s="86"/>
      <c r="S38" s="89"/>
      <c r="T38" s="90"/>
      <c r="U38" s="91"/>
      <c r="V38" s="849"/>
      <c r="W38" s="85">
        <v>7</v>
      </c>
      <c r="X38" s="850">
        <v>1390</v>
      </c>
      <c r="Y38" s="851">
        <f t="shared" si="20"/>
        <v>9.0556274256144882E-3</v>
      </c>
      <c r="Z38" s="88">
        <f t="shared" si="21"/>
        <v>1.17507124397776E-2</v>
      </c>
      <c r="AA38" s="89"/>
      <c r="AB38" s="89"/>
      <c r="AC38" s="86"/>
      <c r="AD38" s="86"/>
      <c r="AE38" s="89"/>
      <c r="AF38" s="314"/>
      <c r="AG38" s="86">
        <v>7</v>
      </c>
      <c r="AH38" s="86">
        <v>1330</v>
      </c>
      <c r="AI38" s="315"/>
      <c r="AJ38" s="92"/>
      <c r="AK38" s="91"/>
      <c r="AL38" s="849"/>
      <c r="AM38" s="85"/>
      <c r="AN38" s="850"/>
      <c r="AO38" s="851">
        <f t="shared" si="23"/>
        <v>0</v>
      </c>
      <c r="AP38" s="88">
        <f t="shared" si="24"/>
        <v>0</v>
      </c>
      <c r="AQ38" s="89"/>
      <c r="AR38" s="89"/>
      <c r="AS38" s="86"/>
      <c r="AT38" s="86"/>
      <c r="AU38" s="89"/>
      <c r="AV38" s="314"/>
      <c r="AW38" s="86"/>
      <c r="AX38" s="86"/>
      <c r="AY38" s="315"/>
      <c r="AZ38" s="92"/>
      <c r="BA38" s="91"/>
      <c r="BB38" s="849"/>
      <c r="BC38" s="85">
        <v>7</v>
      </c>
      <c r="BD38" s="850">
        <f t="shared" si="50"/>
        <v>980</v>
      </c>
      <c r="BE38" s="315">
        <f t="shared" si="26"/>
        <v>1.4403292181069959E-2</v>
      </c>
      <c r="BF38" s="93">
        <f t="shared" si="27"/>
        <v>1.6893639027753836E-2</v>
      </c>
      <c r="BG38" s="89"/>
      <c r="BH38" s="89"/>
      <c r="BI38" s="86"/>
      <c r="BJ38" s="86"/>
      <c r="BK38" s="89"/>
      <c r="BL38" s="314"/>
      <c r="BM38" s="86">
        <v>7</v>
      </c>
      <c r="BN38" s="86">
        <v>980</v>
      </c>
      <c r="BO38" s="315"/>
      <c r="BP38" s="92"/>
      <c r="BQ38" s="1252"/>
      <c r="BR38" s="1253"/>
      <c r="BS38" s="1254"/>
      <c r="BT38" s="1255">
        <f t="shared" si="51"/>
        <v>0</v>
      </c>
      <c r="BU38" s="1189">
        <f t="shared" si="29"/>
        <v>0</v>
      </c>
      <c r="BV38" s="1173">
        <f t="shared" si="48"/>
        <v>0</v>
      </c>
      <c r="BW38" s="1154"/>
      <c r="BX38" s="1154"/>
      <c r="BY38" s="1256"/>
      <c r="BZ38" s="1256"/>
      <c r="CA38" s="1154"/>
      <c r="CB38" s="1181"/>
      <c r="CC38" s="1256"/>
      <c r="CD38" s="1256">
        <v>0</v>
      </c>
      <c r="CE38" s="1189"/>
      <c r="CF38" s="1159"/>
      <c r="CG38" s="1455"/>
      <c r="CH38" s="1554"/>
      <c r="CI38" s="1462">
        <v>2</v>
      </c>
      <c r="CJ38" s="1572">
        <v>280</v>
      </c>
      <c r="CK38" s="1513">
        <v>9.6153846153846159E-3</v>
      </c>
      <c r="CL38" s="1493">
        <v>1.1884550084889643E-2</v>
      </c>
      <c r="CM38" s="1474"/>
      <c r="CN38" s="1474"/>
      <c r="CO38" s="1448"/>
      <c r="CP38" s="1448"/>
      <c r="CQ38" s="1474"/>
      <c r="CR38" s="1503"/>
      <c r="CS38" s="1448">
        <v>2</v>
      </c>
      <c r="CT38" s="1448">
        <v>280</v>
      </c>
      <c r="CU38" s="1513"/>
      <c r="CV38" s="1479"/>
      <c r="CW38" s="1455"/>
      <c r="CX38" s="1554"/>
      <c r="CY38" s="1462">
        <v>4</v>
      </c>
      <c r="CZ38" s="1572">
        <v>560</v>
      </c>
      <c r="DA38" s="1513">
        <v>3.3057851239669422E-2</v>
      </c>
      <c r="DB38" s="1493">
        <v>4.142011834319527E-2</v>
      </c>
      <c r="DC38" s="1474"/>
      <c r="DD38" s="1474"/>
      <c r="DE38" s="1448"/>
      <c r="DF38" s="1448"/>
      <c r="DG38" s="1474"/>
      <c r="DH38" s="1503"/>
      <c r="DI38" s="1448">
        <v>4</v>
      </c>
      <c r="DJ38" s="1448">
        <v>560</v>
      </c>
      <c r="DK38" s="1513"/>
      <c r="DL38" s="1479"/>
      <c r="DM38" s="1455"/>
      <c r="DN38" s="1554"/>
      <c r="DO38" s="1462"/>
      <c r="DP38" s="1572">
        <v>0</v>
      </c>
      <c r="DQ38" s="1513">
        <v>0</v>
      </c>
      <c r="DR38" s="1493">
        <v>0</v>
      </c>
      <c r="DS38" s="1474"/>
      <c r="DT38" s="1474"/>
      <c r="DU38" s="1448"/>
      <c r="DV38" s="1448"/>
      <c r="DW38" s="1474"/>
      <c r="DX38" s="1503"/>
      <c r="DY38" s="1448"/>
      <c r="DZ38" s="1448"/>
      <c r="EA38" s="1513"/>
      <c r="EB38" s="1479"/>
      <c r="EC38" s="1455"/>
      <c r="ED38" s="1554"/>
      <c r="EE38" s="1462"/>
      <c r="EF38" s="1572"/>
      <c r="EG38" s="1513" t="s">
        <v>333</v>
      </c>
      <c r="EH38" s="1493" t="s">
        <v>333</v>
      </c>
      <c r="EI38" s="1474"/>
      <c r="EJ38" s="1474"/>
      <c r="EK38" s="1448"/>
      <c r="EL38" s="1448"/>
      <c r="EM38" s="1474"/>
      <c r="EN38" s="1503"/>
      <c r="EO38" s="1448"/>
      <c r="EP38" s="1448"/>
      <c r="EQ38" s="1513"/>
      <c r="ER38" s="1479"/>
      <c r="ES38" s="1455"/>
      <c r="ET38" s="1554"/>
      <c r="EU38" s="1462"/>
      <c r="EV38" s="1572"/>
      <c r="EW38" s="1513" t="s">
        <v>333</v>
      </c>
      <c r="EX38" s="1493" t="s">
        <v>333</v>
      </c>
      <c r="EY38" s="1474"/>
      <c r="EZ38" s="1474"/>
      <c r="FA38" s="1448"/>
      <c r="FB38" s="1448"/>
      <c r="FC38" s="1474"/>
      <c r="FD38" s="1503"/>
      <c r="FE38" s="1448"/>
      <c r="FF38" s="1448"/>
      <c r="FG38" s="1513"/>
      <c r="FH38" s="1479"/>
      <c r="FI38" s="1455"/>
      <c r="FJ38" s="1554"/>
      <c r="FK38" s="1462"/>
      <c r="FL38" s="1572"/>
      <c r="FM38" s="1513" t="s">
        <v>333</v>
      </c>
      <c r="FN38" s="1493" t="s">
        <v>333</v>
      </c>
      <c r="FO38" s="1474"/>
      <c r="FP38" s="1474"/>
      <c r="FQ38" s="1448"/>
      <c r="FR38" s="1448"/>
      <c r="FS38" s="1474"/>
      <c r="FT38" s="1503"/>
      <c r="FU38" s="1448"/>
      <c r="FV38" s="1448"/>
      <c r="FW38" s="1513"/>
      <c r="FX38" s="1479"/>
      <c r="FY38" s="1455"/>
      <c r="FZ38" s="1554"/>
      <c r="GA38" s="1462"/>
      <c r="GB38" s="1572"/>
      <c r="GC38" s="1513" t="s">
        <v>333</v>
      </c>
      <c r="GD38" s="1493" t="s">
        <v>333</v>
      </c>
      <c r="GE38" s="1474"/>
      <c r="GF38" s="1474"/>
      <c r="GG38" s="1448"/>
      <c r="GH38" s="1448"/>
      <c r="GI38" s="1474"/>
      <c r="GJ38" s="1503"/>
      <c r="GK38" s="1448"/>
      <c r="GL38" s="1448"/>
      <c r="GM38" s="1513"/>
      <c r="GN38" s="1479"/>
      <c r="GO38" s="1455"/>
      <c r="GP38" s="1554"/>
      <c r="GQ38" s="1462"/>
      <c r="GR38" s="1572"/>
      <c r="GS38" s="1513" t="s">
        <v>333</v>
      </c>
      <c r="GT38" s="1493" t="s">
        <v>333</v>
      </c>
      <c r="GU38" s="1474"/>
      <c r="GV38" s="1474"/>
      <c r="GW38" s="1448"/>
      <c r="GX38" s="1448"/>
      <c r="GY38" s="1474"/>
      <c r="GZ38" s="1503"/>
      <c r="HA38" s="1448"/>
      <c r="HB38" s="1448"/>
      <c r="HC38" s="1513"/>
      <c r="HD38" s="1479"/>
    </row>
    <row r="39" spans="1:212" s="83" customFormat="1" ht="20" customHeight="1">
      <c r="B39" s="84"/>
      <c r="C39" s="84" t="s">
        <v>195</v>
      </c>
      <c r="E39" s="85"/>
      <c r="F39" s="86"/>
      <c r="G39" s="86"/>
      <c r="H39" s="86"/>
      <c r="I39" s="87"/>
      <c r="J39" s="88"/>
      <c r="K39" s="89"/>
      <c r="L39" s="89"/>
      <c r="M39" s="86"/>
      <c r="N39" s="86"/>
      <c r="O39" s="89"/>
      <c r="P39" s="314"/>
      <c r="Q39" s="86"/>
      <c r="R39" s="86"/>
      <c r="S39" s="89"/>
      <c r="T39" s="90"/>
      <c r="U39" s="91"/>
      <c r="V39" s="849"/>
      <c r="W39" s="85">
        <v>9</v>
      </c>
      <c r="X39" s="850">
        <v>1710</v>
      </c>
      <c r="Y39" s="851">
        <f t="shared" si="20"/>
        <v>1.1642949547218629E-2</v>
      </c>
      <c r="Z39" s="88">
        <f t="shared" si="21"/>
        <v>1.445591242591345E-2</v>
      </c>
      <c r="AA39" s="89"/>
      <c r="AB39" s="89"/>
      <c r="AC39" s="86"/>
      <c r="AD39" s="86"/>
      <c r="AE39" s="89"/>
      <c r="AF39" s="314"/>
      <c r="AG39" s="86">
        <v>9</v>
      </c>
      <c r="AH39" s="86">
        <v>1710</v>
      </c>
      <c r="AI39" s="315"/>
      <c r="AJ39" s="92"/>
      <c r="AK39" s="91"/>
      <c r="AL39" s="849"/>
      <c r="AM39" s="85">
        <v>2</v>
      </c>
      <c r="AN39" s="850">
        <v>380</v>
      </c>
      <c r="AO39" s="851">
        <f t="shared" si="23"/>
        <v>2.5773195876288659E-3</v>
      </c>
      <c r="AP39" s="88">
        <f t="shared" si="24"/>
        <v>3.1255526264923486E-3</v>
      </c>
      <c r="AQ39" s="89"/>
      <c r="AR39" s="89"/>
      <c r="AS39" s="86"/>
      <c r="AT39" s="86"/>
      <c r="AU39" s="89"/>
      <c r="AV39" s="314"/>
      <c r="AW39" s="86"/>
      <c r="AX39" s="86"/>
      <c r="AY39" s="315"/>
      <c r="AZ39" s="92"/>
      <c r="BA39" s="91"/>
      <c r="BB39" s="849"/>
      <c r="BC39" s="85"/>
      <c r="BD39" s="850">
        <f t="shared" si="50"/>
        <v>0</v>
      </c>
      <c r="BE39" s="315">
        <f t="shared" si="26"/>
        <v>0</v>
      </c>
      <c r="BF39" s="93">
        <f t="shared" si="27"/>
        <v>0</v>
      </c>
      <c r="BG39" s="89"/>
      <c r="BH39" s="89"/>
      <c r="BI39" s="86"/>
      <c r="BJ39" s="86"/>
      <c r="BK39" s="89"/>
      <c r="BL39" s="314"/>
      <c r="BM39" s="86"/>
      <c r="BN39" s="86">
        <v>0</v>
      </c>
      <c r="BO39" s="315"/>
      <c r="BP39" s="92"/>
      <c r="BQ39" s="1252"/>
      <c r="BR39" s="1253"/>
      <c r="BS39" s="1254"/>
      <c r="BT39" s="1255">
        <f t="shared" si="51"/>
        <v>0</v>
      </c>
      <c r="BU39" s="1189">
        <f t="shared" si="29"/>
        <v>0</v>
      </c>
      <c r="BV39" s="1173" t="str">
        <f t="shared" si="48"/>
        <v>-</v>
      </c>
      <c r="BW39" s="1154"/>
      <c r="BX39" s="1154"/>
      <c r="BY39" s="1256"/>
      <c r="BZ39" s="1256"/>
      <c r="CA39" s="1154"/>
      <c r="CB39" s="1181"/>
      <c r="CC39" s="1256"/>
      <c r="CD39" s="1256">
        <v>0</v>
      </c>
      <c r="CE39" s="1189"/>
      <c r="CF39" s="1159"/>
      <c r="CG39" s="1455"/>
      <c r="CH39" s="1554"/>
      <c r="CI39" s="1462"/>
      <c r="CJ39" s="1572">
        <v>0</v>
      </c>
      <c r="CK39" s="1513">
        <v>0</v>
      </c>
      <c r="CL39" s="1493">
        <v>0</v>
      </c>
      <c r="CM39" s="1474"/>
      <c r="CN39" s="1474"/>
      <c r="CO39" s="1448"/>
      <c r="CP39" s="1448"/>
      <c r="CQ39" s="1474"/>
      <c r="CR39" s="1503"/>
      <c r="CS39" s="1448"/>
      <c r="CT39" s="1448">
        <v>0</v>
      </c>
      <c r="CU39" s="1513"/>
      <c r="CV39" s="1479"/>
      <c r="CW39" s="1455"/>
      <c r="CX39" s="1554"/>
      <c r="CY39" s="1462"/>
      <c r="CZ39" s="1572">
        <v>0</v>
      </c>
      <c r="DA39" s="1513">
        <v>0</v>
      </c>
      <c r="DB39" s="1493">
        <v>0</v>
      </c>
      <c r="DC39" s="1474"/>
      <c r="DD39" s="1474"/>
      <c r="DE39" s="1448"/>
      <c r="DF39" s="1448"/>
      <c r="DG39" s="1474"/>
      <c r="DH39" s="1503"/>
      <c r="DI39" s="1448"/>
      <c r="DJ39" s="1448">
        <v>0</v>
      </c>
      <c r="DK39" s="1513"/>
      <c r="DL39" s="1479"/>
      <c r="DM39" s="1455"/>
      <c r="DN39" s="1554"/>
      <c r="DO39" s="1462"/>
      <c r="DP39" s="1572">
        <v>0</v>
      </c>
      <c r="DQ39" s="1513">
        <v>0</v>
      </c>
      <c r="DR39" s="1493">
        <v>0</v>
      </c>
      <c r="DS39" s="1474"/>
      <c r="DT39" s="1474"/>
      <c r="DU39" s="1448"/>
      <c r="DV39" s="1448"/>
      <c r="DW39" s="1474"/>
      <c r="DX39" s="1503"/>
      <c r="DY39" s="1448"/>
      <c r="DZ39" s="1448"/>
      <c r="EA39" s="1513"/>
      <c r="EB39" s="1479"/>
      <c r="EC39" s="1455"/>
      <c r="ED39" s="1554"/>
      <c r="EE39" s="1462"/>
      <c r="EF39" s="1572"/>
      <c r="EG39" s="1513" t="s">
        <v>333</v>
      </c>
      <c r="EH39" s="1493" t="s">
        <v>333</v>
      </c>
      <c r="EI39" s="1474"/>
      <c r="EJ39" s="1474"/>
      <c r="EK39" s="1448"/>
      <c r="EL39" s="1448"/>
      <c r="EM39" s="1474"/>
      <c r="EN39" s="1503"/>
      <c r="EO39" s="1448"/>
      <c r="EP39" s="1448"/>
      <c r="EQ39" s="1513"/>
      <c r="ER39" s="1479"/>
      <c r="ES39" s="1455"/>
      <c r="ET39" s="1554"/>
      <c r="EU39" s="1462"/>
      <c r="EV39" s="1572"/>
      <c r="EW39" s="1513" t="s">
        <v>333</v>
      </c>
      <c r="EX39" s="1493" t="s">
        <v>333</v>
      </c>
      <c r="EY39" s="1474"/>
      <c r="EZ39" s="1474"/>
      <c r="FA39" s="1448"/>
      <c r="FB39" s="1448"/>
      <c r="FC39" s="1474"/>
      <c r="FD39" s="1503"/>
      <c r="FE39" s="1448"/>
      <c r="FF39" s="1448"/>
      <c r="FG39" s="1513"/>
      <c r="FH39" s="1479"/>
      <c r="FI39" s="1455"/>
      <c r="FJ39" s="1554"/>
      <c r="FK39" s="1462"/>
      <c r="FL39" s="1572"/>
      <c r="FM39" s="1513" t="s">
        <v>333</v>
      </c>
      <c r="FN39" s="1493" t="s">
        <v>333</v>
      </c>
      <c r="FO39" s="1474"/>
      <c r="FP39" s="1474"/>
      <c r="FQ39" s="1448"/>
      <c r="FR39" s="1448"/>
      <c r="FS39" s="1474"/>
      <c r="FT39" s="1503"/>
      <c r="FU39" s="1448"/>
      <c r="FV39" s="1448"/>
      <c r="FW39" s="1513"/>
      <c r="FX39" s="1479"/>
      <c r="FY39" s="1455"/>
      <c r="FZ39" s="1554"/>
      <c r="GA39" s="1462"/>
      <c r="GB39" s="1572"/>
      <c r="GC39" s="1513" t="s">
        <v>333</v>
      </c>
      <c r="GD39" s="1493" t="s">
        <v>333</v>
      </c>
      <c r="GE39" s="1474"/>
      <c r="GF39" s="1474"/>
      <c r="GG39" s="1448"/>
      <c r="GH39" s="1448"/>
      <c r="GI39" s="1474"/>
      <c r="GJ39" s="1503"/>
      <c r="GK39" s="1448"/>
      <c r="GL39" s="1448"/>
      <c r="GM39" s="1513"/>
      <c r="GN39" s="1479"/>
      <c r="GO39" s="1455"/>
      <c r="GP39" s="1554"/>
      <c r="GQ39" s="1462"/>
      <c r="GR39" s="1572"/>
      <c r="GS39" s="1513" t="s">
        <v>333</v>
      </c>
      <c r="GT39" s="1493" t="s">
        <v>333</v>
      </c>
      <c r="GU39" s="1474"/>
      <c r="GV39" s="1474"/>
      <c r="GW39" s="1448"/>
      <c r="GX39" s="1448"/>
      <c r="GY39" s="1474"/>
      <c r="GZ39" s="1503"/>
      <c r="HA39" s="1448"/>
      <c r="HB39" s="1448"/>
      <c r="HC39" s="1513"/>
      <c r="HD39" s="1479"/>
    </row>
    <row r="40" spans="1:212" s="83" customFormat="1" ht="20" customHeight="1">
      <c r="B40" s="84"/>
      <c r="C40" s="84" t="s">
        <v>196</v>
      </c>
      <c r="E40" s="85"/>
      <c r="F40" s="86"/>
      <c r="G40" s="86"/>
      <c r="H40" s="86"/>
      <c r="I40" s="87"/>
      <c r="J40" s="88"/>
      <c r="K40" s="89"/>
      <c r="L40" s="89"/>
      <c r="M40" s="86"/>
      <c r="N40" s="86"/>
      <c r="O40" s="89"/>
      <c r="P40" s="314"/>
      <c r="Q40" s="86"/>
      <c r="R40" s="86"/>
      <c r="S40" s="89"/>
      <c r="T40" s="90"/>
      <c r="U40" s="91"/>
      <c r="V40" s="849"/>
      <c r="W40" s="85">
        <v>2</v>
      </c>
      <c r="X40" s="850">
        <v>380</v>
      </c>
      <c r="Y40" s="851">
        <f t="shared" si="20"/>
        <v>2.5873221216041399E-3</v>
      </c>
      <c r="Z40" s="88">
        <f t="shared" si="21"/>
        <v>3.212424983536322E-3</v>
      </c>
      <c r="AA40" s="89"/>
      <c r="AB40" s="89"/>
      <c r="AC40" s="86"/>
      <c r="AD40" s="86"/>
      <c r="AE40" s="89"/>
      <c r="AF40" s="314"/>
      <c r="AG40" s="86"/>
      <c r="AH40" s="86"/>
      <c r="AI40" s="315"/>
      <c r="AJ40" s="92"/>
      <c r="AK40" s="91"/>
      <c r="AL40" s="849"/>
      <c r="AM40" s="85"/>
      <c r="AN40" s="850"/>
      <c r="AO40" s="851">
        <f t="shared" si="23"/>
        <v>0</v>
      </c>
      <c r="AP40" s="88">
        <f t="shared" si="24"/>
        <v>0</v>
      </c>
      <c r="AQ40" s="89"/>
      <c r="AR40" s="89"/>
      <c r="AS40" s="86"/>
      <c r="AT40" s="86"/>
      <c r="AU40" s="89"/>
      <c r="AV40" s="314"/>
      <c r="AW40" s="86"/>
      <c r="AX40" s="86"/>
      <c r="AY40" s="315"/>
      <c r="AZ40" s="92"/>
      <c r="BA40" s="91"/>
      <c r="BB40" s="849"/>
      <c r="BC40" s="85"/>
      <c r="BD40" s="850">
        <f t="shared" si="50"/>
        <v>0</v>
      </c>
      <c r="BE40" s="315">
        <f t="shared" si="26"/>
        <v>0</v>
      </c>
      <c r="BF40" s="93">
        <f t="shared" si="27"/>
        <v>0</v>
      </c>
      <c r="BG40" s="89"/>
      <c r="BH40" s="89"/>
      <c r="BI40" s="86"/>
      <c r="BJ40" s="86"/>
      <c r="BK40" s="89"/>
      <c r="BL40" s="314"/>
      <c r="BM40" s="86"/>
      <c r="BN40" s="86">
        <v>0</v>
      </c>
      <c r="BO40" s="315"/>
      <c r="BP40" s="92"/>
      <c r="BQ40" s="1252"/>
      <c r="BR40" s="1253"/>
      <c r="BS40" s="1254"/>
      <c r="BT40" s="1255">
        <f t="shared" si="51"/>
        <v>0</v>
      </c>
      <c r="BU40" s="1189">
        <f t="shared" si="29"/>
        <v>0</v>
      </c>
      <c r="BV40" s="1173" t="str">
        <f t="shared" si="48"/>
        <v>-</v>
      </c>
      <c r="BW40" s="1154"/>
      <c r="BX40" s="1154"/>
      <c r="BY40" s="1256"/>
      <c r="BZ40" s="1256"/>
      <c r="CA40" s="1154"/>
      <c r="CB40" s="1181"/>
      <c r="CC40" s="1256"/>
      <c r="CD40" s="1256">
        <v>0</v>
      </c>
      <c r="CE40" s="1189"/>
      <c r="CF40" s="1159"/>
      <c r="CG40" s="1455"/>
      <c r="CH40" s="1554"/>
      <c r="CI40" s="1462"/>
      <c r="CJ40" s="1572">
        <v>0</v>
      </c>
      <c r="CK40" s="1513">
        <v>0</v>
      </c>
      <c r="CL40" s="1493">
        <v>0</v>
      </c>
      <c r="CM40" s="1474"/>
      <c r="CN40" s="1474"/>
      <c r="CO40" s="1448"/>
      <c r="CP40" s="1448"/>
      <c r="CQ40" s="1474"/>
      <c r="CR40" s="1503"/>
      <c r="CS40" s="1448"/>
      <c r="CT40" s="1448">
        <v>0</v>
      </c>
      <c r="CU40" s="1513"/>
      <c r="CV40" s="1479"/>
      <c r="CW40" s="1455"/>
      <c r="CX40" s="1554"/>
      <c r="CY40" s="1462"/>
      <c r="CZ40" s="1572">
        <v>0</v>
      </c>
      <c r="DA40" s="1513">
        <v>0</v>
      </c>
      <c r="DB40" s="1493">
        <v>0</v>
      </c>
      <c r="DC40" s="1474"/>
      <c r="DD40" s="1474"/>
      <c r="DE40" s="1448"/>
      <c r="DF40" s="1448"/>
      <c r="DG40" s="1474"/>
      <c r="DH40" s="1503"/>
      <c r="DI40" s="1448"/>
      <c r="DJ40" s="1448">
        <v>0</v>
      </c>
      <c r="DK40" s="1513"/>
      <c r="DL40" s="1479"/>
      <c r="DM40" s="1455"/>
      <c r="DN40" s="1554"/>
      <c r="DO40" s="1462"/>
      <c r="DP40" s="1572">
        <v>0</v>
      </c>
      <c r="DQ40" s="1513">
        <v>0</v>
      </c>
      <c r="DR40" s="1493">
        <v>0</v>
      </c>
      <c r="DS40" s="1474"/>
      <c r="DT40" s="1474"/>
      <c r="DU40" s="1448"/>
      <c r="DV40" s="1448"/>
      <c r="DW40" s="1474"/>
      <c r="DX40" s="1503"/>
      <c r="DY40" s="1448"/>
      <c r="DZ40" s="1448"/>
      <c r="EA40" s="1513"/>
      <c r="EB40" s="1479"/>
      <c r="EC40" s="1455"/>
      <c r="ED40" s="1554"/>
      <c r="EE40" s="1462"/>
      <c r="EF40" s="1572"/>
      <c r="EG40" s="1513" t="s">
        <v>333</v>
      </c>
      <c r="EH40" s="1493" t="s">
        <v>333</v>
      </c>
      <c r="EI40" s="1474"/>
      <c r="EJ40" s="1474"/>
      <c r="EK40" s="1448"/>
      <c r="EL40" s="1448"/>
      <c r="EM40" s="1474"/>
      <c r="EN40" s="1503"/>
      <c r="EO40" s="1448"/>
      <c r="EP40" s="1448"/>
      <c r="EQ40" s="1513"/>
      <c r="ER40" s="1479"/>
      <c r="ES40" s="1455"/>
      <c r="ET40" s="1554"/>
      <c r="EU40" s="1462"/>
      <c r="EV40" s="1572"/>
      <c r="EW40" s="1513" t="s">
        <v>333</v>
      </c>
      <c r="EX40" s="1493" t="s">
        <v>333</v>
      </c>
      <c r="EY40" s="1474"/>
      <c r="EZ40" s="1474"/>
      <c r="FA40" s="1448"/>
      <c r="FB40" s="1448"/>
      <c r="FC40" s="1474"/>
      <c r="FD40" s="1503"/>
      <c r="FE40" s="1448"/>
      <c r="FF40" s="1448"/>
      <c r="FG40" s="1513"/>
      <c r="FH40" s="1479"/>
      <c r="FI40" s="1455"/>
      <c r="FJ40" s="1554"/>
      <c r="FK40" s="1462"/>
      <c r="FL40" s="1572"/>
      <c r="FM40" s="1513" t="s">
        <v>333</v>
      </c>
      <c r="FN40" s="1493" t="s">
        <v>333</v>
      </c>
      <c r="FO40" s="1474"/>
      <c r="FP40" s="1474"/>
      <c r="FQ40" s="1448"/>
      <c r="FR40" s="1448"/>
      <c r="FS40" s="1474"/>
      <c r="FT40" s="1503"/>
      <c r="FU40" s="1448"/>
      <c r="FV40" s="1448"/>
      <c r="FW40" s="1513"/>
      <c r="FX40" s="1479"/>
      <c r="FY40" s="1455"/>
      <c r="FZ40" s="1554"/>
      <c r="GA40" s="1462"/>
      <c r="GB40" s="1572"/>
      <c r="GC40" s="1513" t="s">
        <v>333</v>
      </c>
      <c r="GD40" s="1493" t="s">
        <v>333</v>
      </c>
      <c r="GE40" s="1474"/>
      <c r="GF40" s="1474"/>
      <c r="GG40" s="1448"/>
      <c r="GH40" s="1448"/>
      <c r="GI40" s="1474"/>
      <c r="GJ40" s="1503"/>
      <c r="GK40" s="1448"/>
      <c r="GL40" s="1448"/>
      <c r="GM40" s="1513"/>
      <c r="GN40" s="1479"/>
      <c r="GO40" s="1455"/>
      <c r="GP40" s="1554"/>
      <c r="GQ40" s="1462"/>
      <c r="GR40" s="1572"/>
      <c r="GS40" s="1513" t="s">
        <v>333</v>
      </c>
      <c r="GT40" s="1493" t="s">
        <v>333</v>
      </c>
      <c r="GU40" s="1474"/>
      <c r="GV40" s="1474"/>
      <c r="GW40" s="1448"/>
      <c r="GX40" s="1448"/>
      <c r="GY40" s="1474"/>
      <c r="GZ40" s="1503"/>
      <c r="HA40" s="1448"/>
      <c r="HB40" s="1448"/>
      <c r="HC40" s="1513"/>
      <c r="HD40" s="1479"/>
    </row>
    <row r="41" spans="1:212" s="95" customFormat="1" ht="20" customHeight="1">
      <c r="B41" s="84"/>
      <c r="C41" s="84" t="s">
        <v>197</v>
      </c>
      <c r="D41" s="83"/>
      <c r="E41" s="380">
        <f t="shared" si="0"/>
        <v>770.87599999999998</v>
      </c>
      <c r="F41" s="381">
        <f t="shared" si="0"/>
        <v>109455.62582498876</v>
      </c>
      <c r="G41" s="381">
        <f t="shared" si="0"/>
        <v>255</v>
      </c>
      <c r="H41" s="381">
        <f t="shared" si="0"/>
        <v>47024</v>
      </c>
      <c r="I41" s="382">
        <f t="shared" si="44"/>
        <v>9.7328244274809156E-2</v>
      </c>
      <c r="J41" s="370">
        <f t="shared" si="18"/>
        <v>0.12843202803742401</v>
      </c>
      <c r="K41" s="383">
        <f t="shared" si="3"/>
        <v>0.33079250099886365</v>
      </c>
      <c r="L41" s="383">
        <f t="shared" si="3"/>
        <v>0.42961702192619872</v>
      </c>
      <c r="M41" s="381">
        <f t="shared" si="1"/>
        <v>0</v>
      </c>
      <c r="N41" s="381">
        <f t="shared" si="1"/>
        <v>0</v>
      </c>
      <c r="O41" s="383" t="str">
        <f t="shared" si="4"/>
        <v>-</v>
      </c>
      <c r="P41" s="384" t="str">
        <f t="shared" si="4"/>
        <v>-</v>
      </c>
      <c r="Q41" s="381">
        <f t="shared" si="2"/>
        <v>152</v>
      </c>
      <c r="R41" s="381">
        <f t="shared" si="2"/>
        <v>25300</v>
      </c>
      <c r="S41" s="383">
        <f t="shared" si="5"/>
        <v>0.67763157894736847</v>
      </c>
      <c r="T41" s="385">
        <f t="shared" si="5"/>
        <v>0.85865612648221346</v>
      </c>
      <c r="U41" s="386">
        <v>402.24599999999998</v>
      </c>
      <c r="V41" s="860">
        <v>57530.384890448317</v>
      </c>
      <c r="W41" s="380">
        <f>SUM(W42:W51)</f>
        <v>144</v>
      </c>
      <c r="X41" s="861">
        <f>SUM(X42:X51)</f>
        <v>26660</v>
      </c>
      <c r="Y41" s="859">
        <f t="shared" si="20"/>
        <v>0.18628719275549807</v>
      </c>
      <c r="Z41" s="370">
        <f t="shared" si="21"/>
        <v>0.22537697384494301</v>
      </c>
      <c r="AA41" s="383">
        <f t="shared" si="6"/>
        <v>0.35798988678569832</v>
      </c>
      <c r="AB41" s="383">
        <f t="shared" si="6"/>
        <v>0.46340729426314548</v>
      </c>
      <c r="AC41" s="381">
        <f>SUM(AC42:AC51)</f>
        <v>0</v>
      </c>
      <c r="AD41" s="381">
        <f>SUM(AD42:AD51)</f>
        <v>0</v>
      </c>
      <c r="AE41" s="383" t="str">
        <f t="shared" si="7"/>
        <v>-</v>
      </c>
      <c r="AF41" s="384" t="str">
        <f t="shared" si="7"/>
        <v>-</v>
      </c>
      <c r="AG41" s="381">
        <v>134</v>
      </c>
      <c r="AH41" s="386">
        <v>22780</v>
      </c>
      <c r="AI41" s="387">
        <f t="shared" si="8"/>
        <v>7.4626865671641784E-2</v>
      </c>
      <c r="AJ41" s="388">
        <f t="shared" si="8"/>
        <v>0.17032484635645304</v>
      </c>
      <c r="AK41" s="386">
        <v>368.63</v>
      </c>
      <c r="AL41" s="860">
        <v>51925.240934540438</v>
      </c>
      <c r="AM41" s="380">
        <f>SUM(AM42:AM51)</f>
        <v>93</v>
      </c>
      <c r="AN41" s="861">
        <f>SUM(AN42:AN51)</f>
        <v>17844</v>
      </c>
      <c r="AO41" s="859">
        <f t="shared" si="23"/>
        <v>0.11984536082474227</v>
      </c>
      <c r="AP41" s="370">
        <f t="shared" si="24"/>
        <v>0.14676937122928807</v>
      </c>
      <c r="AQ41" s="383">
        <f t="shared" si="9"/>
        <v>0.25228548951523205</v>
      </c>
      <c r="AR41" s="383">
        <f t="shared" si="9"/>
        <v>0.34364789992009936</v>
      </c>
      <c r="AS41" s="381">
        <f>SUM(AS42:AS51)</f>
        <v>0</v>
      </c>
      <c r="AT41" s="381">
        <f>SUM(AT42:AT51)</f>
        <v>0</v>
      </c>
      <c r="AU41" s="383" t="str">
        <f t="shared" si="10"/>
        <v>-</v>
      </c>
      <c r="AV41" s="384" t="str">
        <f t="shared" si="10"/>
        <v>-</v>
      </c>
      <c r="AW41" s="381"/>
      <c r="AX41" s="386"/>
      <c r="AY41" s="387" t="str">
        <f t="shared" si="11"/>
        <v>-</v>
      </c>
      <c r="AZ41" s="388" t="str">
        <f t="shared" si="11"/>
        <v>-</v>
      </c>
      <c r="BA41" s="91"/>
      <c r="BB41" s="849"/>
      <c r="BC41" s="85">
        <v>9</v>
      </c>
      <c r="BD41" s="850">
        <f t="shared" si="50"/>
        <v>1260</v>
      </c>
      <c r="BE41" s="315">
        <f t="shared" si="26"/>
        <v>1.8518518518518517E-2</v>
      </c>
      <c r="BF41" s="93">
        <f t="shared" si="27"/>
        <v>2.1720393035683502E-2</v>
      </c>
      <c r="BG41" s="89"/>
      <c r="BH41" s="89"/>
      <c r="BI41" s="86">
        <v>0</v>
      </c>
      <c r="BJ41" s="86">
        <v>0</v>
      </c>
      <c r="BK41" s="89"/>
      <c r="BL41" s="314"/>
      <c r="BM41" s="86">
        <v>9</v>
      </c>
      <c r="BN41" s="86">
        <v>1260</v>
      </c>
      <c r="BO41" s="315"/>
      <c r="BP41" s="92"/>
      <c r="BQ41" s="1252"/>
      <c r="BR41" s="1253"/>
      <c r="BS41" s="1254"/>
      <c r="BT41" s="1255">
        <f t="shared" si="51"/>
        <v>0</v>
      </c>
      <c r="BU41" s="1189">
        <f t="shared" si="29"/>
        <v>0</v>
      </c>
      <c r="BV41" s="1173" t="str">
        <f t="shared" si="48"/>
        <v>-</v>
      </c>
      <c r="BW41" s="1154"/>
      <c r="BX41" s="1154"/>
      <c r="BY41" s="1256"/>
      <c r="BZ41" s="1256"/>
      <c r="CA41" s="1154"/>
      <c r="CB41" s="1181"/>
      <c r="CC41" s="1256"/>
      <c r="CD41" s="1256">
        <v>0</v>
      </c>
      <c r="CE41" s="1189"/>
      <c r="CF41" s="1159"/>
      <c r="CG41" s="1455"/>
      <c r="CH41" s="1554"/>
      <c r="CI41" s="1462">
        <v>5</v>
      </c>
      <c r="CJ41" s="1572">
        <v>700</v>
      </c>
      <c r="CK41" s="1513">
        <v>2.403846153846154E-2</v>
      </c>
      <c r="CL41" s="1493">
        <v>2.9711375212224108E-2</v>
      </c>
      <c r="CM41" s="1474"/>
      <c r="CN41" s="1474"/>
      <c r="CO41" s="1448"/>
      <c r="CP41" s="1448"/>
      <c r="CQ41" s="1474"/>
      <c r="CR41" s="1503"/>
      <c r="CS41" s="1448">
        <v>5</v>
      </c>
      <c r="CT41" s="1448">
        <v>700</v>
      </c>
      <c r="CU41" s="1513"/>
      <c r="CV41" s="1479"/>
      <c r="CW41" s="1455"/>
      <c r="CX41" s="1554"/>
      <c r="CY41" s="1462">
        <v>4</v>
      </c>
      <c r="CZ41" s="1572">
        <v>560</v>
      </c>
      <c r="DA41" s="1513">
        <v>3.3057851239669422E-2</v>
      </c>
      <c r="DB41" s="1493">
        <v>4.142011834319527E-2</v>
      </c>
      <c r="DC41" s="1474"/>
      <c r="DD41" s="1474"/>
      <c r="DE41" s="1448"/>
      <c r="DF41" s="1448"/>
      <c r="DG41" s="1474"/>
      <c r="DH41" s="1503"/>
      <c r="DI41" s="1448">
        <v>4</v>
      </c>
      <c r="DJ41" s="1448">
        <v>560</v>
      </c>
      <c r="DK41" s="1513"/>
      <c r="DL41" s="1479"/>
      <c r="DM41" s="1455"/>
      <c r="DN41" s="1554"/>
      <c r="DO41" s="1462"/>
      <c r="DP41" s="1572">
        <v>0</v>
      </c>
      <c r="DQ41" s="1513">
        <v>0</v>
      </c>
      <c r="DR41" s="1493">
        <v>0</v>
      </c>
      <c r="DS41" s="1474"/>
      <c r="DT41" s="1474"/>
      <c r="DU41" s="1448"/>
      <c r="DV41" s="1448"/>
      <c r="DW41" s="1474"/>
      <c r="DX41" s="1503"/>
      <c r="DY41" s="1448"/>
      <c r="DZ41" s="1448"/>
      <c r="EA41" s="1513"/>
      <c r="EB41" s="1479"/>
      <c r="EC41" s="1455"/>
      <c r="ED41" s="1554"/>
      <c r="EE41" s="1462"/>
      <c r="EF41" s="1572"/>
      <c r="EG41" s="1513" t="s">
        <v>333</v>
      </c>
      <c r="EH41" s="1493" t="s">
        <v>333</v>
      </c>
      <c r="EI41" s="1474"/>
      <c r="EJ41" s="1474"/>
      <c r="EK41" s="1448"/>
      <c r="EL41" s="1448"/>
      <c r="EM41" s="1474"/>
      <c r="EN41" s="1503"/>
      <c r="EO41" s="1448"/>
      <c r="EP41" s="1448"/>
      <c r="EQ41" s="1513"/>
      <c r="ER41" s="1479"/>
      <c r="ES41" s="1455"/>
      <c r="ET41" s="1554"/>
      <c r="EU41" s="1462"/>
      <c r="EV41" s="1572"/>
      <c r="EW41" s="1513" t="s">
        <v>333</v>
      </c>
      <c r="EX41" s="1493" t="s">
        <v>333</v>
      </c>
      <c r="EY41" s="1474"/>
      <c r="EZ41" s="1474"/>
      <c r="FA41" s="1448"/>
      <c r="FB41" s="1448"/>
      <c r="FC41" s="1474"/>
      <c r="FD41" s="1503"/>
      <c r="FE41" s="1448"/>
      <c r="FF41" s="1448"/>
      <c r="FG41" s="1513"/>
      <c r="FH41" s="1479"/>
      <c r="FI41" s="1455"/>
      <c r="FJ41" s="1554"/>
      <c r="FK41" s="1462"/>
      <c r="FL41" s="1572"/>
      <c r="FM41" s="1513" t="s">
        <v>333</v>
      </c>
      <c r="FN41" s="1493" t="s">
        <v>333</v>
      </c>
      <c r="FO41" s="1474"/>
      <c r="FP41" s="1474"/>
      <c r="FQ41" s="1448"/>
      <c r="FR41" s="1448"/>
      <c r="FS41" s="1474"/>
      <c r="FT41" s="1503"/>
      <c r="FU41" s="1448"/>
      <c r="FV41" s="1448"/>
      <c r="FW41" s="1513"/>
      <c r="FX41" s="1479"/>
      <c r="FY41" s="1455"/>
      <c r="FZ41" s="1554"/>
      <c r="GA41" s="1462"/>
      <c r="GB41" s="1572"/>
      <c r="GC41" s="1513" t="s">
        <v>333</v>
      </c>
      <c r="GD41" s="1493" t="s">
        <v>333</v>
      </c>
      <c r="GE41" s="1474"/>
      <c r="GF41" s="1474"/>
      <c r="GG41" s="1448"/>
      <c r="GH41" s="1448"/>
      <c r="GI41" s="1474"/>
      <c r="GJ41" s="1503"/>
      <c r="GK41" s="1448"/>
      <c r="GL41" s="1448"/>
      <c r="GM41" s="1513"/>
      <c r="GN41" s="1479"/>
      <c r="GO41" s="1455"/>
      <c r="GP41" s="1554"/>
      <c r="GQ41" s="1462"/>
      <c r="GR41" s="1572"/>
      <c r="GS41" s="1513" t="s">
        <v>333</v>
      </c>
      <c r="GT41" s="1493" t="s">
        <v>333</v>
      </c>
      <c r="GU41" s="1474"/>
      <c r="GV41" s="1474"/>
      <c r="GW41" s="1448"/>
      <c r="GX41" s="1448"/>
      <c r="GY41" s="1474"/>
      <c r="GZ41" s="1503"/>
      <c r="HA41" s="1448"/>
      <c r="HB41" s="1448"/>
      <c r="HC41" s="1513"/>
      <c r="HD41" s="1479"/>
    </row>
    <row r="42" spans="1:212" s="83" customFormat="1" ht="20" customHeight="1">
      <c r="B42" s="365" t="s">
        <v>105</v>
      </c>
      <c r="C42" s="95"/>
      <c r="D42" s="365"/>
      <c r="E42" s="85">
        <f t="shared" si="0"/>
        <v>2201.0839999999998</v>
      </c>
      <c r="F42" s="86">
        <f t="shared" si="0"/>
        <v>269449.98699501122</v>
      </c>
      <c r="G42" s="86">
        <f t="shared" si="0"/>
        <v>297</v>
      </c>
      <c r="H42" s="86">
        <f t="shared" si="0"/>
        <v>37030</v>
      </c>
      <c r="I42" s="87">
        <f t="shared" si="44"/>
        <v>0.1133587786259542</v>
      </c>
      <c r="J42" s="88">
        <f t="shared" si="18"/>
        <v>0.10113639839711235</v>
      </c>
      <c r="K42" s="89">
        <f t="shared" si="3"/>
        <v>0.1349335145773628</v>
      </c>
      <c r="L42" s="89">
        <f t="shared" si="3"/>
        <v>0.13742810089905699</v>
      </c>
      <c r="M42" s="86">
        <f t="shared" si="1"/>
        <v>583</v>
      </c>
      <c r="N42" s="86">
        <f t="shared" si="1"/>
        <v>85700</v>
      </c>
      <c r="O42" s="89">
        <f t="shared" si="4"/>
        <v>-0.49056603773584906</v>
      </c>
      <c r="P42" s="314">
        <f t="shared" si="4"/>
        <v>-0.56791131855309218</v>
      </c>
      <c r="Q42" s="86">
        <f t="shared" si="2"/>
        <v>245</v>
      </c>
      <c r="R42" s="86">
        <f t="shared" si="2"/>
        <v>28310</v>
      </c>
      <c r="S42" s="89">
        <f t="shared" si="5"/>
        <v>0.21224489795918366</v>
      </c>
      <c r="T42" s="90">
        <f t="shared" si="5"/>
        <v>0.30801836806782057</v>
      </c>
      <c r="U42" s="91"/>
      <c r="V42" s="849"/>
      <c r="W42" s="85">
        <v>24</v>
      </c>
      <c r="X42" s="850">
        <v>4400</v>
      </c>
      <c r="Y42" s="851">
        <f t="shared" si="20"/>
        <v>3.1047865459249677E-2</v>
      </c>
      <c r="Z42" s="88">
        <f t="shared" si="21"/>
        <v>3.7196499809367942E-2</v>
      </c>
      <c r="AA42" s="89" t="str">
        <f t="shared" si="6"/>
        <v>-</v>
      </c>
      <c r="AB42" s="89" t="str">
        <f t="shared" si="6"/>
        <v>-</v>
      </c>
      <c r="AC42" s="86"/>
      <c r="AD42" s="86"/>
      <c r="AE42" s="89" t="str">
        <f t="shared" si="7"/>
        <v>-</v>
      </c>
      <c r="AF42" s="314" t="str">
        <f t="shared" si="7"/>
        <v>-</v>
      </c>
      <c r="AG42" s="86">
        <v>18</v>
      </c>
      <c r="AH42" s="86">
        <v>3060</v>
      </c>
      <c r="AI42" s="315">
        <f t="shared" si="8"/>
        <v>0.33333333333333331</v>
      </c>
      <c r="AJ42" s="92">
        <f t="shared" si="8"/>
        <v>0.43790849673202614</v>
      </c>
      <c r="AK42" s="91"/>
      <c r="AL42" s="849"/>
      <c r="AM42" s="85">
        <v>26</v>
      </c>
      <c r="AN42" s="850">
        <v>5020</v>
      </c>
      <c r="AO42" s="851">
        <f t="shared" si="23"/>
        <v>3.3505154639175257E-2</v>
      </c>
      <c r="AP42" s="88">
        <f t="shared" si="24"/>
        <v>4.1290195223662077E-2</v>
      </c>
      <c r="AQ42" s="89" t="str">
        <f t="shared" si="9"/>
        <v>-</v>
      </c>
      <c r="AR42" s="89" t="str">
        <f t="shared" si="9"/>
        <v>-</v>
      </c>
      <c r="AS42" s="86"/>
      <c r="AT42" s="86"/>
      <c r="AU42" s="89" t="str">
        <f t="shared" si="10"/>
        <v>-</v>
      </c>
      <c r="AV42" s="314" t="str">
        <f t="shared" si="10"/>
        <v>-</v>
      </c>
      <c r="AW42" s="86"/>
      <c r="AX42" s="86"/>
      <c r="AY42" s="315" t="str">
        <f t="shared" si="11"/>
        <v>-</v>
      </c>
      <c r="AZ42" s="92" t="str">
        <f t="shared" si="11"/>
        <v>-</v>
      </c>
      <c r="BA42" s="386">
        <v>288.02800000000002</v>
      </c>
      <c r="BB42" s="860">
        <v>34531.359007305327</v>
      </c>
      <c r="BC42" s="380">
        <f>SUM(BC43:BC52)</f>
        <v>72</v>
      </c>
      <c r="BD42" s="861">
        <f>SUM(BD43:BD52)</f>
        <v>8640</v>
      </c>
      <c r="BE42" s="387">
        <f t="shared" si="26"/>
        <v>0.14814814814814814</v>
      </c>
      <c r="BF42" s="377">
        <f t="shared" si="27"/>
        <v>0.14893983795897259</v>
      </c>
      <c r="BG42" s="383">
        <f t="shared" si="12"/>
        <v>0.24997569680725484</v>
      </c>
      <c r="BH42" s="383">
        <f t="shared" si="12"/>
        <v>0.25020735494864693</v>
      </c>
      <c r="BI42" s="381"/>
      <c r="BJ42" s="381"/>
      <c r="BK42" s="383" t="str">
        <f t="shared" si="13"/>
        <v>-</v>
      </c>
      <c r="BL42" s="384" t="str">
        <f t="shared" si="13"/>
        <v>-</v>
      </c>
      <c r="BM42" s="381">
        <v>72</v>
      </c>
      <c r="BN42" s="386">
        <v>8640</v>
      </c>
      <c r="BO42" s="387">
        <f t="shared" si="14"/>
        <v>0</v>
      </c>
      <c r="BP42" s="388">
        <f t="shared" si="14"/>
        <v>0</v>
      </c>
      <c r="BQ42" s="1264">
        <v>215.44800000000001</v>
      </c>
      <c r="BR42" s="1269">
        <v>26799.738834814911</v>
      </c>
      <c r="BS42" s="1266">
        <f>SUM(BS43:BS52)</f>
        <v>47</v>
      </c>
      <c r="BT42" s="1270">
        <f>SUM(BT43:BT52)</f>
        <v>5170</v>
      </c>
      <c r="BU42" s="1200">
        <f t="shared" si="29"/>
        <v>0.20704845814977973</v>
      </c>
      <c r="BV42" s="1202" t="str">
        <f t="shared" si="48"/>
        <v>-</v>
      </c>
      <c r="BW42" s="1198">
        <f t="shared" si="15"/>
        <v>0.2181500872600349</v>
      </c>
      <c r="BX42" s="1198">
        <f t="shared" si="15"/>
        <v>0.19291232768596142</v>
      </c>
      <c r="BY42" s="1268">
        <f>SUM(BY43:BY52)</f>
        <v>109</v>
      </c>
      <c r="BZ42" s="1268">
        <f>SUM(BZ43:BZ52)</f>
        <v>15990</v>
      </c>
      <c r="CA42" s="1198">
        <f t="shared" si="16"/>
        <v>-0.56880733944954132</v>
      </c>
      <c r="CB42" s="1199">
        <f t="shared" si="16"/>
        <v>-0.67667292057535955</v>
      </c>
      <c r="CC42" s="1268">
        <v>51</v>
      </c>
      <c r="CD42" s="1264">
        <v>5610</v>
      </c>
      <c r="CE42" s="1200">
        <f t="shared" si="17"/>
        <v>-7.8431372549019607E-2</v>
      </c>
      <c r="CF42" s="1201">
        <f t="shared" si="17"/>
        <v>-7.8431372549019607E-2</v>
      </c>
      <c r="CG42" s="1529">
        <v>199.02199999999999</v>
      </c>
      <c r="CH42" s="1558">
        <v>26708.838246342613</v>
      </c>
      <c r="CI42" s="1525">
        <v>80</v>
      </c>
      <c r="CJ42" s="1576">
        <v>8040</v>
      </c>
      <c r="CK42" s="1530">
        <v>0.38461538461538464</v>
      </c>
      <c r="CL42" s="1532">
        <v>0.34125636672325976</v>
      </c>
      <c r="CM42" s="1527">
        <v>0.40196561184190693</v>
      </c>
      <c r="CN42" s="1527">
        <v>0.30102395041839608</v>
      </c>
      <c r="CO42" s="1526">
        <v>54</v>
      </c>
      <c r="CP42" s="1526">
        <v>7830</v>
      </c>
      <c r="CQ42" s="1527">
        <v>0.48148148148148145</v>
      </c>
      <c r="CR42" s="1528">
        <v>2.681992337164751E-2</v>
      </c>
      <c r="CS42" s="1526">
        <v>76</v>
      </c>
      <c r="CT42" s="1529">
        <v>7640</v>
      </c>
      <c r="CU42" s="1530">
        <v>5.2631578947368418E-2</v>
      </c>
      <c r="CV42" s="1531">
        <v>5.2356020942408377E-2</v>
      </c>
      <c r="CW42" s="1529">
        <v>95.117999999999995</v>
      </c>
      <c r="CX42" s="1558">
        <v>11861.983565026519</v>
      </c>
      <c r="CY42" s="1525">
        <v>32</v>
      </c>
      <c r="CZ42" s="1576">
        <v>3840</v>
      </c>
      <c r="DA42" s="1530">
        <v>0.26446280991735538</v>
      </c>
      <c r="DB42" s="1532">
        <v>0.28402366863905326</v>
      </c>
      <c r="DC42" s="1527">
        <v>0.33642423095523455</v>
      </c>
      <c r="DD42" s="1527">
        <v>0.3237232608652173</v>
      </c>
      <c r="DE42" s="1526">
        <v>68</v>
      </c>
      <c r="DF42" s="1526">
        <v>10040</v>
      </c>
      <c r="DG42" s="1527">
        <v>-0.52941176470588236</v>
      </c>
      <c r="DH42" s="1528">
        <v>-0.61752988047808766</v>
      </c>
      <c r="DI42" s="1526">
        <v>28</v>
      </c>
      <c r="DJ42" s="1529">
        <v>3360</v>
      </c>
      <c r="DK42" s="1530">
        <v>0.14285714285714285</v>
      </c>
      <c r="DL42" s="1531">
        <v>0.14285714285714285</v>
      </c>
      <c r="DM42" s="1529">
        <v>148.21600000000001</v>
      </c>
      <c r="DN42" s="1558">
        <v>17506.511740043414</v>
      </c>
      <c r="DO42" s="1525">
        <v>16</v>
      </c>
      <c r="DP42" s="1576">
        <v>1920</v>
      </c>
      <c r="DQ42" s="1530">
        <v>0.55172413793103448</v>
      </c>
      <c r="DR42" s="1532">
        <v>0.5485714285714286</v>
      </c>
      <c r="DS42" s="1527">
        <v>0.10795055864414098</v>
      </c>
      <c r="DT42" s="1527">
        <v>0.10967347627616184</v>
      </c>
      <c r="DU42" s="1526">
        <v>48</v>
      </c>
      <c r="DV42" s="1526">
        <v>7130</v>
      </c>
      <c r="DW42" s="1527">
        <v>-0.66666666666666663</v>
      </c>
      <c r="DX42" s="1528">
        <v>-0.73071528751753156</v>
      </c>
      <c r="DY42" s="1526"/>
      <c r="DZ42" s="1529"/>
      <c r="EA42" s="1530" t="s">
        <v>333</v>
      </c>
      <c r="EB42" s="1531" t="s">
        <v>333</v>
      </c>
      <c r="EC42" s="1529">
        <v>160.44</v>
      </c>
      <c r="ED42" s="1558">
        <v>19482.422539664367</v>
      </c>
      <c r="EE42" s="1525">
        <v>0</v>
      </c>
      <c r="EF42" s="1576">
        <v>0</v>
      </c>
      <c r="EG42" s="1530" t="s">
        <v>333</v>
      </c>
      <c r="EH42" s="1532" t="s">
        <v>333</v>
      </c>
      <c r="EI42" s="1527">
        <v>0</v>
      </c>
      <c r="EJ42" s="1527">
        <v>0</v>
      </c>
      <c r="EK42" s="1526">
        <v>14</v>
      </c>
      <c r="EL42" s="1526">
        <v>1980</v>
      </c>
      <c r="EM42" s="1527">
        <v>-1</v>
      </c>
      <c r="EN42" s="1528">
        <v>-1</v>
      </c>
      <c r="EO42" s="1526"/>
      <c r="EP42" s="1529"/>
      <c r="EQ42" s="1530" t="s">
        <v>333</v>
      </c>
      <c r="ER42" s="1531" t="s">
        <v>333</v>
      </c>
      <c r="ES42" s="1529">
        <v>168.84399999999999</v>
      </c>
      <c r="ET42" s="1558">
        <v>20931.39964913714</v>
      </c>
      <c r="EU42" s="1525">
        <v>0</v>
      </c>
      <c r="EV42" s="1576">
        <v>0</v>
      </c>
      <c r="EW42" s="1530" t="s">
        <v>333</v>
      </c>
      <c r="EX42" s="1532" t="s">
        <v>333</v>
      </c>
      <c r="EY42" s="1527">
        <v>0</v>
      </c>
      <c r="EZ42" s="1527">
        <v>0</v>
      </c>
      <c r="FA42" s="1526">
        <v>81</v>
      </c>
      <c r="FB42" s="1526">
        <v>11250</v>
      </c>
      <c r="FC42" s="1527">
        <v>-1</v>
      </c>
      <c r="FD42" s="1528">
        <v>-1</v>
      </c>
      <c r="FE42" s="1526"/>
      <c r="FF42" s="1529"/>
      <c r="FG42" s="1530" t="s">
        <v>333</v>
      </c>
      <c r="FH42" s="1531" t="s">
        <v>333</v>
      </c>
      <c r="FI42" s="1529">
        <v>205.51599999999999</v>
      </c>
      <c r="FJ42" s="1558">
        <v>23582.365018130058</v>
      </c>
      <c r="FK42" s="1525">
        <v>0</v>
      </c>
      <c r="FL42" s="1576">
        <v>0</v>
      </c>
      <c r="FM42" s="1530" t="s">
        <v>333</v>
      </c>
      <c r="FN42" s="1532" t="s">
        <v>333</v>
      </c>
      <c r="FO42" s="1527">
        <v>0</v>
      </c>
      <c r="FP42" s="1527">
        <v>0</v>
      </c>
      <c r="FQ42" s="1526">
        <v>38</v>
      </c>
      <c r="FR42" s="1526">
        <v>5520</v>
      </c>
      <c r="FS42" s="1527">
        <v>-1</v>
      </c>
      <c r="FT42" s="1528">
        <v>-1</v>
      </c>
      <c r="FU42" s="1526"/>
      <c r="FV42" s="1529"/>
      <c r="FW42" s="1530" t="s">
        <v>333</v>
      </c>
      <c r="FX42" s="1531" t="s">
        <v>333</v>
      </c>
      <c r="FY42" s="1529">
        <v>274.65800000000002</v>
      </c>
      <c r="FZ42" s="1558">
        <v>33930.545954414723</v>
      </c>
      <c r="GA42" s="1525">
        <v>0</v>
      </c>
      <c r="GB42" s="1576">
        <v>0</v>
      </c>
      <c r="GC42" s="1530" t="s">
        <v>333</v>
      </c>
      <c r="GD42" s="1532" t="s">
        <v>333</v>
      </c>
      <c r="GE42" s="1527">
        <v>0</v>
      </c>
      <c r="GF42" s="1527">
        <v>0</v>
      </c>
      <c r="GG42" s="1526">
        <v>79</v>
      </c>
      <c r="GH42" s="1526">
        <v>11580</v>
      </c>
      <c r="GI42" s="1527">
        <v>-1</v>
      </c>
      <c r="GJ42" s="1528">
        <v>-1</v>
      </c>
      <c r="GK42" s="1526"/>
      <c r="GL42" s="1529"/>
      <c r="GM42" s="1530" t="s">
        <v>333</v>
      </c>
      <c r="GN42" s="1531" t="s">
        <v>333</v>
      </c>
      <c r="GO42" s="1529">
        <v>445.79399999999998</v>
      </c>
      <c r="GP42" s="1558">
        <v>54114.822440132135</v>
      </c>
      <c r="GQ42" s="1525">
        <v>0</v>
      </c>
      <c r="GR42" s="1576">
        <v>0</v>
      </c>
      <c r="GS42" s="1530" t="s">
        <v>333</v>
      </c>
      <c r="GT42" s="1532" t="s">
        <v>333</v>
      </c>
      <c r="GU42" s="1527">
        <v>0</v>
      </c>
      <c r="GV42" s="1527">
        <v>0</v>
      </c>
      <c r="GW42" s="1526">
        <v>92</v>
      </c>
      <c r="GX42" s="1526">
        <v>14380</v>
      </c>
      <c r="GY42" s="1527">
        <v>-1</v>
      </c>
      <c r="GZ42" s="1528">
        <v>-1</v>
      </c>
      <c r="HA42" s="1526"/>
      <c r="HB42" s="1529"/>
      <c r="HC42" s="1530" t="s">
        <v>333</v>
      </c>
      <c r="HD42" s="1531" t="s">
        <v>333</v>
      </c>
    </row>
    <row r="43" spans="1:212" s="83" customFormat="1" ht="20" customHeight="1">
      <c r="B43" s="84"/>
      <c r="C43" s="84" t="s">
        <v>115</v>
      </c>
      <c r="E43" s="85">
        <f t="shared" si="0"/>
        <v>0</v>
      </c>
      <c r="F43" s="86">
        <f t="shared" si="0"/>
        <v>0</v>
      </c>
      <c r="G43" s="86">
        <f t="shared" si="0"/>
        <v>65</v>
      </c>
      <c r="H43" s="86">
        <f t="shared" si="0"/>
        <v>8750</v>
      </c>
      <c r="I43" s="87">
        <f t="shared" si="44"/>
        <v>2.4809160305343511E-2</v>
      </c>
      <c r="J43" s="88">
        <f t="shared" si="18"/>
        <v>2.3898014744119175E-2</v>
      </c>
      <c r="K43" s="89" t="str">
        <f t="shared" si="3"/>
        <v>-</v>
      </c>
      <c r="L43" s="89" t="str">
        <f t="shared" si="3"/>
        <v>-</v>
      </c>
      <c r="M43" s="86">
        <f t="shared" si="1"/>
        <v>214</v>
      </c>
      <c r="N43" s="86">
        <f t="shared" si="1"/>
        <v>31120</v>
      </c>
      <c r="O43" s="89">
        <f t="shared" si="4"/>
        <v>-0.69626168224299068</v>
      </c>
      <c r="P43" s="314">
        <f t="shared" si="4"/>
        <v>-0.71883033419023135</v>
      </c>
      <c r="Q43" s="86">
        <f t="shared" si="2"/>
        <v>60</v>
      </c>
      <c r="R43" s="86">
        <f t="shared" si="2"/>
        <v>7630</v>
      </c>
      <c r="S43" s="89">
        <f t="shared" si="5"/>
        <v>8.3333333333333329E-2</v>
      </c>
      <c r="T43" s="90">
        <f t="shared" si="5"/>
        <v>0.14678899082568808</v>
      </c>
      <c r="U43" s="91"/>
      <c r="V43" s="849"/>
      <c r="W43" s="85">
        <v>12</v>
      </c>
      <c r="X43" s="850">
        <v>2160</v>
      </c>
      <c r="Y43" s="851">
        <f t="shared" si="20"/>
        <v>1.5523932729624839E-2</v>
      </c>
      <c r="Z43" s="88">
        <f t="shared" si="21"/>
        <v>1.8260099906416988E-2</v>
      </c>
      <c r="AA43" s="89" t="str">
        <f t="shared" si="6"/>
        <v>-</v>
      </c>
      <c r="AB43" s="89" t="str">
        <f t="shared" si="6"/>
        <v>-</v>
      </c>
      <c r="AC43" s="86"/>
      <c r="AD43" s="86"/>
      <c r="AE43" s="89" t="str">
        <f t="shared" si="7"/>
        <v>-</v>
      </c>
      <c r="AF43" s="314" t="str">
        <f t="shared" si="7"/>
        <v>-</v>
      </c>
      <c r="AG43" s="86">
        <v>12</v>
      </c>
      <c r="AH43" s="86">
        <v>2040</v>
      </c>
      <c r="AI43" s="315">
        <f t="shared" si="8"/>
        <v>0</v>
      </c>
      <c r="AJ43" s="92">
        <f t="shared" si="8"/>
        <v>5.8823529411764705E-2</v>
      </c>
      <c r="AK43" s="91"/>
      <c r="AL43" s="849"/>
      <c r="AM43" s="85">
        <v>5</v>
      </c>
      <c r="AN43" s="850">
        <v>1000</v>
      </c>
      <c r="AO43" s="851">
        <f t="shared" si="23"/>
        <v>6.4432989690721646E-3</v>
      </c>
      <c r="AP43" s="88">
        <f t="shared" si="24"/>
        <v>8.2251384907693383E-3</v>
      </c>
      <c r="AQ43" s="89" t="str">
        <f t="shared" si="9"/>
        <v>-</v>
      </c>
      <c r="AR43" s="89" t="str">
        <f t="shared" si="9"/>
        <v>-</v>
      </c>
      <c r="AS43" s="86"/>
      <c r="AT43" s="86"/>
      <c r="AU43" s="89" t="str">
        <f t="shared" si="10"/>
        <v>-</v>
      </c>
      <c r="AV43" s="314" t="str">
        <f t="shared" si="10"/>
        <v>-</v>
      </c>
      <c r="AW43" s="86"/>
      <c r="AX43" s="86"/>
      <c r="AY43" s="315" t="str">
        <f t="shared" si="11"/>
        <v>-</v>
      </c>
      <c r="AZ43" s="92" t="str">
        <f t="shared" si="11"/>
        <v>-</v>
      </c>
      <c r="BA43" s="91"/>
      <c r="BB43" s="849"/>
      <c r="BC43" s="85">
        <v>25</v>
      </c>
      <c r="BD43" s="850">
        <f>BC43*120</f>
        <v>3000</v>
      </c>
      <c r="BE43" s="315">
        <f t="shared" si="26"/>
        <v>5.1440329218106998E-2</v>
      </c>
      <c r="BF43" s="93">
        <f t="shared" si="27"/>
        <v>5.1715221513532153E-2</v>
      </c>
      <c r="BG43" s="89" t="str">
        <f t="shared" si="12"/>
        <v>-</v>
      </c>
      <c r="BH43" s="89" t="str">
        <f t="shared" si="12"/>
        <v>-</v>
      </c>
      <c r="BI43" s="86"/>
      <c r="BJ43" s="86"/>
      <c r="BK43" s="89" t="str">
        <f t="shared" si="13"/>
        <v>-</v>
      </c>
      <c r="BL43" s="314" t="str">
        <f t="shared" si="13"/>
        <v>-</v>
      </c>
      <c r="BM43" s="86">
        <v>25</v>
      </c>
      <c r="BN43" s="86">
        <v>3000</v>
      </c>
      <c r="BO43" s="315">
        <f t="shared" si="14"/>
        <v>0</v>
      </c>
      <c r="BP43" s="92">
        <f t="shared" si="14"/>
        <v>0</v>
      </c>
      <c r="BQ43" s="1252"/>
      <c r="BR43" s="1253"/>
      <c r="BS43" s="1254">
        <v>13</v>
      </c>
      <c r="BT43" s="1255">
        <f>BS43*110</f>
        <v>1430</v>
      </c>
      <c r="BU43" s="1189">
        <f t="shared" si="29"/>
        <v>5.7268722466960353E-2</v>
      </c>
      <c r="BV43" s="1173">
        <f t="shared" si="48"/>
        <v>0.27659574468085107</v>
      </c>
      <c r="BW43" s="1154" t="str">
        <f t="shared" si="15"/>
        <v>-</v>
      </c>
      <c r="BX43" s="1154" t="str">
        <f t="shared" si="15"/>
        <v>-</v>
      </c>
      <c r="BY43" s="1256">
        <v>28</v>
      </c>
      <c r="BZ43" s="1256">
        <v>4200</v>
      </c>
      <c r="CA43" s="1154">
        <f t="shared" si="16"/>
        <v>-0.5357142857142857</v>
      </c>
      <c r="CB43" s="1181">
        <f t="shared" si="16"/>
        <v>-0.65952380952380951</v>
      </c>
      <c r="CC43" s="1256">
        <v>13</v>
      </c>
      <c r="CD43" s="1256">
        <v>1430</v>
      </c>
      <c r="CE43" s="1189">
        <f t="shared" si="17"/>
        <v>0</v>
      </c>
      <c r="CF43" s="1159">
        <f t="shared" si="17"/>
        <v>0</v>
      </c>
      <c r="CG43" s="1455"/>
      <c r="CH43" s="1554"/>
      <c r="CI43" s="1462">
        <v>4</v>
      </c>
      <c r="CJ43" s="1572">
        <v>440</v>
      </c>
      <c r="CK43" s="1513">
        <v>1.9230769230769232E-2</v>
      </c>
      <c r="CL43" s="1493">
        <v>1.8675721561969439E-2</v>
      </c>
      <c r="CM43" s="1474" t="s">
        <v>333</v>
      </c>
      <c r="CN43" s="1474" t="s">
        <v>333</v>
      </c>
      <c r="CO43" s="1448">
        <v>36</v>
      </c>
      <c r="CP43" s="1448">
        <v>5130</v>
      </c>
      <c r="CQ43" s="1474">
        <v>-0.88888888888888884</v>
      </c>
      <c r="CR43" s="1503">
        <v>-0.91423001949317739</v>
      </c>
      <c r="CS43" s="1448">
        <v>4</v>
      </c>
      <c r="CT43" s="1448">
        <v>440</v>
      </c>
      <c r="CU43" s="1513">
        <v>0</v>
      </c>
      <c r="CV43" s="1479">
        <v>0</v>
      </c>
      <c r="CW43" s="1455"/>
      <c r="CX43" s="1554"/>
      <c r="CY43" s="1462">
        <v>6</v>
      </c>
      <c r="CZ43" s="1572">
        <v>720</v>
      </c>
      <c r="DA43" s="1513">
        <v>4.9586776859504134E-2</v>
      </c>
      <c r="DB43" s="1493">
        <v>5.3254437869822487E-2</v>
      </c>
      <c r="DC43" s="1474" t="s">
        <v>333</v>
      </c>
      <c r="DD43" s="1474" t="s">
        <v>333</v>
      </c>
      <c r="DE43" s="1448">
        <v>45</v>
      </c>
      <c r="DF43" s="1448">
        <v>6630</v>
      </c>
      <c r="DG43" s="1474">
        <v>-0.8666666666666667</v>
      </c>
      <c r="DH43" s="1503">
        <v>-0.89140271493212675</v>
      </c>
      <c r="DI43" s="1448">
        <v>6</v>
      </c>
      <c r="DJ43" s="1448">
        <v>720</v>
      </c>
      <c r="DK43" s="1513">
        <v>0</v>
      </c>
      <c r="DL43" s="1479">
        <v>0</v>
      </c>
      <c r="DM43" s="1455"/>
      <c r="DN43" s="1554"/>
      <c r="DO43" s="1462"/>
      <c r="DP43" s="1572">
        <v>0</v>
      </c>
      <c r="DQ43" s="1513">
        <v>0</v>
      </c>
      <c r="DR43" s="1493">
        <v>0</v>
      </c>
      <c r="DS43" s="1474" t="s">
        <v>333</v>
      </c>
      <c r="DT43" s="1474" t="s">
        <v>333</v>
      </c>
      <c r="DU43" s="1448">
        <v>18</v>
      </c>
      <c r="DV43" s="1448">
        <v>2700</v>
      </c>
      <c r="DW43" s="1474">
        <v>-1</v>
      </c>
      <c r="DX43" s="1503">
        <v>-1</v>
      </c>
      <c r="DY43" s="1448"/>
      <c r="DZ43" s="1448"/>
      <c r="EA43" s="1513" t="s">
        <v>333</v>
      </c>
      <c r="EB43" s="1479" t="s">
        <v>333</v>
      </c>
      <c r="EC43" s="1455"/>
      <c r="ED43" s="1554"/>
      <c r="EE43" s="1462"/>
      <c r="EF43" s="1572"/>
      <c r="EG43" s="1513" t="s">
        <v>333</v>
      </c>
      <c r="EH43" s="1493" t="s">
        <v>333</v>
      </c>
      <c r="EI43" s="1474" t="s">
        <v>333</v>
      </c>
      <c r="EJ43" s="1474" t="s">
        <v>333</v>
      </c>
      <c r="EK43" s="1448">
        <v>2</v>
      </c>
      <c r="EL43" s="1448">
        <v>300</v>
      </c>
      <c r="EM43" s="1474">
        <v>-1</v>
      </c>
      <c r="EN43" s="1503">
        <v>-1</v>
      </c>
      <c r="EO43" s="1448"/>
      <c r="EP43" s="1448"/>
      <c r="EQ43" s="1513" t="s">
        <v>333</v>
      </c>
      <c r="ER43" s="1479" t="s">
        <v>333</v>
      </c>
      <c r="ES43" s="1455"/>
      <c r="ET43" s="1554"/>
      <c r="EU43" s="1462"/>
      <c r="EV43" s="1572"/>
      <c r="EW43" s="1513" t="s">
        <v>333</v>
      </c>
      <c r="EX43" s="1493" t="s">
        <v>333</v>
      </c>
      <c r="EY43" s="1474" t="s">
        <v>333</v>
      </c>
      <c r="EZ43" s="1474" t="s">
        <v>333</v>
      </c>
      <c r="FA43" s="1448">
        <v>31</v>
      </c>
      <c r="FB43" s="1448">
        <v>4110</v>
      </c>
      <c r="FC43" s="1474">
        <v>-1</v>
      </c>
      <c r="FD43" s="1503">
        <v>-1</v>
      </c>
      <c r="FE43" s="1448"/>
      <c r="FF43" s="1448"/>
      <c r="FG43" s="1513" t="s">
        <v>333</v>
      </c>
      <c r="FH43" s="1479" t="s">
        <v>333</v>
      </c>
      <c r="FI43" s="1455"/>
      <c r="FJ43" s="1554"/>
      <c r="FK43" s="1462"/>
      <c r="FL43" s="1572"/>
      <c r="FM43" s="1513" t="s">
        <v>333</v>
      </c>
      <c r="FN43" s="1493" t="s">
        <v>333</v>
      </c>
      <c r="FO43" s="1474" t="s">
        <v>333</v>
      </c>
      <c r="FP43" s="1474" t="s">
        <v>333</v>
      </c>
      <c r="FQ43" s="1448">
        <v>18</v>
      </c>
      <c r="FR43" s="1448">
        <v>2580</v>
      </c>
      <c r="FS43" s="1474">
        <v>-1</v>
      </c>
      <c r="FT43" s="1503">
        <v>-1</v>
      </c>
      <c r="FU43" s="1448"/>
      <c r="FV43" s="1448"/>
      <c r="FW43" s="1513" t="s">
        <v>333</v>
      </c>
      <c r="FX43" s="1479" t="s">
        <v>333</v>
      </c>
      <c r="FY43" s="1455"/>
      <c r="FZ43" s="1554"/>
      <c r="GA43" s="1462"/>
      <c r="GB43" s="1572"/>
      <c r="GC43" s="1513" t="s">
        <v>333</v>
      </c>
      <c r="GD43" s="1493" t="s">
        <v>333</v>
      </c>
      <c r="GE43" s="1474" t="s">
        <v>333</v>
      </c>
      <c r="GF43" s="1474" t="s">
        <v>333</v>
      </c>
      <c r="GG43" s="1448">
        <v>14</v>
      </c>
      <c r="GH43" s="1448">
        <v>1860</v>
      </c>
      <c r="GI43" s="1474">
        <v>-1</v>
      </c>
      <c r="GJ43" s="1503">
        <v>-1</v>
      </c>
      <c r="GK43" s="1448"/>
      <c r="GL43" s="1448"/>
      <c r="GM43" s="1513" t="s">
        <v>333</v>
      </c>
      <c r="GN43" s="1479" t="s">
        <v>333</v>
      </c>
      <c r="GO43" s="1455"/>
      <c r="GP43" s="1554"/>
      <c r="GQ43" s="1462"/>
      <c r="GR43" s="1572"/>
      <c r="GS43" s="1513" t="s">
        <v>333</v>
      </c>
      <c r="GT43" s="1493" t="s">
        <v>333</v>
      </c>
      <c r="GU43" s="1474" t="s">
        <v>333</v>
      </c>
      <c r="GV43" s="1474" t="s">
        <v>333</v>
      </c>
      <c r="GW43" s="1448">
        <v>22</v>
      </c>
      <c r="GX43" s="1448">
        <v>3610</v>
      </c>
      <c r="GY43" s="1474">
        <v>-1</v>
      </c>
      <c r="GZ43" s="1503">
        <v>-1</v>
      </c>
      <c r="HA43" s="1448"/>
      <c r="HB43" s="1448"/>
      <c r="HC43" s="1513" t="s">
        <v>333</v>
      </c>
      <c r="HD43" s="1479" t="s">
        <v>333</v>
      </c>
    </row>
    <row r="44" spans="1:212" s="83" customFormat="1" ht="20" customHeight="1">
      <c r="B44" s="84"/>
      <c r="C44" s="84" t="s">
        <v>116</v>
      </c>
      <c r="E44" s="85">
        <f t="shared" si="0"/>
        <v>0</v>
      </c>
      <c r="F44" s="86">
        <f t="shared" si="0"/>
        <v>0</v>
      </c>
      <c r="G44" s="86">
        <f t="shared" si="0"/>
        <v>25</v>
      </c>
      <c r="H44" s="86">
        <f t="shared" si="0"/>
        <v>3320</v>
      </c>
      <c r="I44" s="87">
        <f t="shared" si="44"/>
        <v>9.5419847328244278E-3</v>
      </c>
      <c r="J44" s="88">
        <f t="shared" si="18"/>
        <v>9.0675895943400763E-3</v>
      </c>
      <c r="K44" s="89" t="str">
        <f t="shared" si="3"/>
        <v>-</v>
      </c>
      <c r="L44" s="89" t="str">
        <f t="shared" si="3"/>
        <v>-</v>
      </c>
      <c r="M44" s="86">
        <f t="shared" si="1"/>
        <v>0</v>
      </c>
      <c r="N44" s="86">
        <f t="shared" si="1"/>
        <v>0</v>
      </c>
      <c r="O44" s="89" t="str">
        <f t="shared" si="4"/>
        <v>-</v>
      </c>
      <c r="P44" s="314" t="str">
        <f t="shared" si="4"/>
        <v>-</v>
      </c>
      <c r="Q44" s="86">
        <f t="shared" si="2"/>
        <v>8</v>
      </c>
      <c r="R44" s="86">
        <f t="shared" si="2"/>
        <v>960</v>
      </c>
      <c r="S44" s="89">
        <f t="shared" si="5"/>
        <v>2.125</v>
      </c>
      <c r="T44" s="90">
        <f t="shared" si="5"/>
        <v>2.4583333333333335</v>
      </c>
      <c r="U44" s="91"/>
      <c r="V44" s="849"/>
      <c r="W44" s="85"/>
      <c r="X44" s="850"/>
      <c r="Y44" s="851">
        <f t="shared" si="20"/>
        <v>0</v>
      </c>
      <c r="Z44" s="88">
        <f t="shared" si="21"/>
        <v>0</v>
      </c>
      <c r="AA44" s="89" t="str">
        <f t="shared" si="6"/>
        <v>-</v>
      </c>
      <c r="AB44" s="89" t="str">
        <f t="shared" si="6"/>
        <v>-</v>
      </c>
      <c r="AC44" s="86"/>
      <c r="AD44" s="86"/>
      <c r="AE44" s="89" t="str">
        <f t="shared" si="7"/>
        <v>-</v>
      </c>
      <c r="AF44" s="314" t="str">
        <f t="shared" si="7"/>
        <v>-</v>
      </c>
      <c r="AG44" s="86"/>
      <c r="AH44" s="86"/>
      <c r="AI44" s="315" t="str">
        <f t="shared" si="8"/>
        <v>-</v>
      </c>
      <c r="AJ44" s="92" t="str">
        <f t="shared" si="8"/>
        <v>-</v>
      </c>
      <c r="AK44" s="91"/>
      <c r="AL44" s="849"/>
      <c r="AM44" s="85">
        <v>5</v>
      </c>
      <c r="AN44" s="850">
        <v>1000</v>
      </c>
      <c r="AO44" s="851">
        <f t="shared" si="23"/>
        <v>6.4432989690721646E-3</v>
      </c>
      <c r="AP44" s="88">
        <f t="shared" si="24"/>
        <v>8.2251384907693383E-3</v>
      </c>
      <c r="AQ44" s="89" t="str">
        <f t="shared" si="9"/>
        <v>-</v>
      </c>
      <c r="AR44" s="89" t="str">
        <f t="shared" si="9"/>
        <v>-</v>
      </c>
      <c r="AS44" s="86"/>
      <c r="AT44" s="86"/>
      <c r="AU44" s="89" t="str">
        <f t="shared" si="10"/>
        <v>-</v>
      </c>
      <c r="AV44" s="314" t="str">
        <f t="shared" si="10"/>
        <v>-</v>
      </c>
      <c r="AW44" s="86"/>
      <c r="AX44" s="86"/>
      <c r="AY44" s="315" t="str">
        <f t="shared" si="11"/>
        <v>-</v>
      </c>
      <c r="AZ44" s="92" t="str">
        <f t="shared" si="11"/>
        <v>-</v>
      </c>
      <c r="BA44" s="91"/>
      <c r="BB44" s="849"/>
      <c r="BC44" s="85">
        <v>4</v>
      </c>
      <c r="BD44" s="850">
        <f t="shared" ref="BD44:BD52" si="52">BC44*120</f>
        <v>480</v>
      </c>
      <c r="BE44" s="315">
        <f t="shared" si="26"/>
        <v>8.23045267489712E-3</v>
      </c>
      <c r="BF44" s="93">
        <f t="shared" si="27"/>
        <v>8.2744354421651432E-3</v>
      </c>
      <c r="BG44" s="89" t="str">
        <f t="shared" si="12"/>
        <v>-</v>
      </c>
      <c r="BH44" s="89" t="str">
        <f t="shared" si="12"/>
        <v>-</v>
      </c>
      <c r="BI44" s="86"/>
      <c r="BJ44" s="86"/>
      <c r="BK44" s="89" t="str">
        <f t="shared" si="13"/>
        <v>-</v>
      </c>
      <c r="BL44" s="314" t="str">
        <f t="shared" si="13"/>
        <v>-</v>
      </c>
      <c r="BM44" s="86">
        <v>4</v>
      </c>
      <c r="BN44" s="86">
        <v>480</v>
      </c>
      <c r="BO44" s="315">
        <f t="shared" si="14"/>
        <v>0</v>
      </c>
      <c r="BP44" s="92">
        <f t="shared" si="14"/>
        <v>0</v>
      </c>
      <c r="BQ44" s="1252"/>
      <c r="BR44" s="1253"/>
      <c r="BS44" s="1254"/>
      <c r="BT44" s="1255">
        <f t="shared" ref="BT44:BT52" si="53">BS44*110</f>
        <v>0</v>
      </c>
      <c r="BU44" s="1189">
        <f t="shared" si="29"/>
        <v>0</v>
      </c>
      <c r="BV44" s="1173">
        <f t="shared" si="48"/>
        <v>0</v>
      </c>
      <c r="BW44" s="1154" t="str">
        <f t="shared" si="15"/>
        <v>-</v>
      </c>
      <c r="BX44" s="1154" t="str">
        <f t="shared" si="15"/>
        <v>-</v>
      </c>
      <c r="BY44" s="1256"/>
      <c r="BZ44" s="1256"/>
      <c r="CA44" s="1154" t="str">
        <f t="shared" si="16"/>
        <v>-</v>
      </c>
      <c r="CB44" s="1181" t="str">
        <f t="shared" si="16"/>
        <v>-</v>
      </c>
      <c r="CC44" s="1256"/>
      <c r="CD44" s="1256">
        <v>0</v>
      </c>
      <c r="CE44" s="1189" t="str">
        <f t="shared" si="17"/>
        <v>-</v>
      </c>
      <c r="CF44" s="1159" t="str">
        <f t="shared" si="17"/>
        <v>-</v>
      </c>
      <c r="CG44" s="1455"/>
      <c r="CH44" s="1554"/>
      <c r="CI44" s="1462">
        <v>4</v>
      </c>
      <c r="CJ44" s="1572">
        <v>400</v>
      </c>
      <c r="CK44" s="1513">
        <v>1.9230769230769232E-2</v>
      </c>
      <c r="CL44" s="1493">
        <v>1.6977928692699491E-2</v>
      </c>
      <c r="CM44" s="1474" t="s">
        <v>333</v>
      </c>
      <c r="CN44" s="1474" t="s">
        <v>333</v>
      </c>
      <c r="CO44" s="1448"/>
      <c r="CP44" s="1448"/>
      <c r="CQ44" s="1474" t="s">
        <v>333</v>
      </c>
      <c r="CR44" s="1503" t="s">
        <v>333</v>
      </c>
      <c r="CS44" s="1448"/>
      <c r="CT44" s="1448">
        <v>0</v>
      </c>
      <c r="CU44" s="1513" t="s">
        <v>333</v>
      </c>
      <c r="CV44" s="1479" t="s">
        <v>333</v>
      </c>
      <c r="CW44" s="1455"/>
      <c r="CX44" s="1554"/>
      <c r="CY44" s="1462">
        <v>4</v>
      </c>
      <c r="CZ44" s="1572">
        <v>480</v>
      </c>
      <c r="DA44" s="1513">
        <v>3.3057851239669422E-2</v>
      </c>
      <c r="DB44" s="1493">
        <v>3.5502958579881658E-2</v>
      </c>
      <c r="DC44" s="1474" t="s">
        <v>333</v>
      </c>
      <c r="DD44" s="1474" t="s">
        <v>333</v>
      </c>
      <c r="DE44" s="1448"/>
      <c r="DF44" s="1448"/>
      <c r="DG44" s="1474" t="s">
        <v>333</v>
      </c>
      <c r="DH44" s="1503" t="s">
        <v>333</v>
      </c>
      <c r="DI44" s="1448">
        <v>4</v>
      </c>
      <c r="DJ44" s="1448">
        <v>480</v>
      </c>
      <c r="DK44" s="1513">
        <v>0</v>
      </c>
      <c r="DL44" s="1479">
        <v>0</v>
      </c>
      <c r="DM44" s="1455"/>
      <c r="DN44" s="1554"/>
      <c r="DO44" s="1462">
        <v>8</v>
      </c>
      <c r="DP44" s="1572">
        <v>960</v>
      </c>
      <c r="DQ44" s="1513">
        <v>0.27586206896551724</v>
      </c>
      <c r="DR44" s="1493">
        <v>0.2742857142857143</v>
      </c>
      <c r="DS44" s="1474" t="s">
        <v>333</v>
      </c>
      <c r="DT44" s="1474" t="s">
        <v>333</v>
      </c>
      <c r="DU44" s="1448"/>
      <c r="DV44" s="1448"/>
      <c r="DW44" s="1474" t="s">
        <v>333</v>
      </c>
      <c r="DX44" s="1503" t="s">
        <v>333</v>
      </c>
      <c r="DY44" s="1448"/>
      <c r="DZ44" s="1448"/>
      <c r="EA44" s="1513" t="s">
        <v>333</v>
      </c>
      <c r="EB44" s="1479" t="s">
        <v>333</v>
      </c>
      <c r="EC44" s="1455"/>
      <c r="ED44" s="1554"/>
      <c r="EE44" s="1462"/>
      <c r="EF44" s="1572"/>
      <c r="EG44" s="1513" t="s">
        <v>333</v>
      </c>
      <c r="EH44" s="1493" t="s">
        <v>333</v>
      </c>
      <c r="EI44" s="1474" t="s">
        <v>333</v>
      </c>
      <c r="EJ44" s="1474" t="s">
        <v>333</v>
      </c>
      <c r="EK44" s="1448"/>
      <c r="EL44" s="1448"/>
      <c r="EM44" s="1474" t="s">
        <v>333</v>
      </c>
      <c r="EN44" s="1503" t="s">
        <v>333</v>
      </c>
      <c r="EO44" s="1448"/>
      <c r="EP44" s="1448"/>
      <c r="EQ44" s="1513" t="s">
        <v>333</v>
      </c>
      <c r="ER44" s="1479" t="s">
        <v>333</v>
      </c>
      <c r="ES44" s="1455"/>
      <c r="ET44" s="1554"/>
      <c r="EU44" s="1462"/>
      <c r="EV44" s="1572"/>
      <c r="EW44" s="1513" t="s">
        <v>333</v>
      </c>
      <c r="EX44" s="1493" t="s">
        <v>333</v>
      </c>
      <c r="EY44" s="1474" t="s">
        <v>333</v>
      </c>
      <c r="EZ44" s="1474" t="s">
        <v>333</v>
      </c>
      <c r="FA44" s="1448"/>
      <c r="FB44" s="1448"/>
      <c r="FC44" s="1474" t="s">
        <v>333</v>
      </c>
      <c r="FD44" s="1503" t="s">
        <v>333</v>
      </c>
      <c r="FE44" s="1448"/>
      <c r="FF44" s="1448"/>
      <c r="FG44" s="1513" t="s">
        <v>333</v>
      </c>
      <c r="FH44" s="1479" t="s">
        <v>333</v>
      </c>
      <c r="FI44" s="1455"/>
      <c r="FJ44" s="1554"/>
      <c r="FK44" s="1462"/>
      <c r="FL44" s="1572"/>
      <c r="FM44" s="1513" t="s">
        <v>333</v>
      </c>
      <c r="FN44" s="1493" t="s">
        <v>333</v>
      </c>
      <c r="FO44" s="1474" t="s">
        <v>333</v>
      </c>
      <c r="FP44" s="1474" t="s">
        <v>333</v>
      </c>
      <c r="FQ44" s="1448"/>
      <c r="FR44" s="1448"/>
      <c r="FS44" s="1474" t="s">
        <v>333</v>
      </c>
      <c r="FT44" s="1503" t="s">
        <v>333</v>
      </c>
      <c r="FU44" s="1448"/>
      <c r="FV44" s="1448"/>
      <c r="FW44" s="1513" t="s">
        <v>333</v>
      </c>
      <c r="FX44" s="1479" t="s">
        <v>333</v>
      </c>
      <c r="FY44" s="1455"/>
      <c r="FZ44" s="1554"/>
      <c r="GA44" s="1462"/>
      <c r="GB44" s="1572"/>
      <c r="GC44" s="1513" t="s">
        <v>333</v>
      </c>
      <c r="GD44" s="1493" t="s">
        <v>333</v>
      </c>
      <c r="GE44" s="1474" t="s">
        <v>333</v>
      </c>
      <c r="GF44" s="1474" t="s">
        <v>333</v>
      </c>
      <c r="GG44" s="1448"/>
      <c r="GH44" s="1448"/>
      <c r="GI44" s="1474" t="s">
        <v>333</v>
      </c>
      <c r="GJ44" s="1503" t="s">
        <v>333</v>
      </c>
      <c r="GK44" s="1448"/>
      <c r="GL44" s="1448"/>
      <c r="GM44" s="1513" t="s">
        <v>333</v>
      </c>
      <c r="GN44" s="1479" t="s">
        <v>333</v>
      </c>
      <c r="GO44" s="1455"/>
      <c r="GP44" s="1554"/>
      <c r="GQ44" s="1462"/>
      <c r="GR44" s="1572"/>
      <c r="GS44" s="1513" t="s">
        <v>333</v>
      </c>
      <c r="GT44" s="1493" t="s">
        <v>333</v>
      </c>
      <c r="GU44" s="1474" t="s">
        <v>333</v>
      </c>
      <c r="GV44" s="1474" t="s">
        <v>333</v>
      </c>
      <c r="GW44" s="1448"/>
      <c r="GX44" s="1448"/>
      <c r="GY44" s="1474" t="s">
        <v>333</v>
      </c>
      <c r="GZ44" s="1503" t="s">
        <v>333</v>
      </c>
      <c r="HA44" s="1448"/>
      <c r="HB44" s="1448"/>
      <c r="HC44" s="1513" t="s">
        <v>333</v>
      </c>
      <c r="HD44" s="1479" t="s">
        <v>333</v>
      </c>
    </row>
    <row r="45" spans="1:212" s="83" customFormat="1" ht="20" customHeight="1">
      <c r="B45" s="84"/>
      <c r="C45" s="84" t="s">
        <v>117</v>
      </c>
      <c r="E45" s="85">
        <f t="shared" si="0"/>
        <v>0</v>
      </c>
      <c r="F45" s="86">
        <f t="shared" si="0"/>
        <v>0</v>
      </c>
      <c r="G45" s="86">
        <f t="shared" si="0"/>
        <v>70</v>
      </c>
      <c r="H45" s="86">
        <f t="shared" si="0"/>
        <v>13190</v>
      </c>
      <c r="I45" s="87">
        <f t="shared" si="44"/>
        <v>2.6717557251908396E-2</v>
      </c>
      <c r="J45" s="88">
        <f t="shared" si="18"/>
        <v>3.6024550225706505E-2</v>
      </c>
      <c r="K45" s="89" t="str">
        <f t="shared" si="3"/>
        <v>-</v>
      </c>
      <c r="L45" s="89" t="str">
        <f t="shared" si="3"/>
        <v>-</v>
      </c>
      <c r="M45" s="86">
        <f t="shared" si="1"/>
        <v>38</v>
      </c>
      <c r="N45" s="86">
        <f t="shared" si="1"/>
        <v>5700</v>
      </c>
      <c r="O45" s="89">
        <f t="shared" si="4"/>
        <v>0.84210526315789469</v>
      </c>
      <c r="P45" s="314">
        <f t="shared" si="4"/>
        <v>1.3140350877192983</v>
      </c>
      <c r="Q45" s="86">
        <f t="shared" si="2"/>
        <v>52</v>
      </c>
      <c r="R45" s="86">
        <f t="shared" si="2"/>
        <v>8840</v>
      </c>
      <c r="S45" s="89">
        <f t="shared" si="5"/>
        <v>0.34615384615384615</v>
      </c>
      <c r="T45" s="90">
        <f t="shared" si="5"/>
        <v>0.49208144796380088</v>
      </c>
      <c r="U45" s="91"/>
      <c r="V45" s="849"/>
      <c r="W45" s="85">
        <v>56</v>
      </c>
      <c r="X45" s="850">
        <v>10390</v>
      </c>
      <c r="Y45" s="851">
        <f t="shared" si="20"/>
        <v>7.2445019404915906E-2</v>
      </c>
      <c r="Z45" s="88">
        <f t="shared" si="21"/>
        <v>8.7834462049848377E-2</v>
      </c>
      <c r="AA45" s="89" t="str">
        <f t="shared" si="6"/>
        <v>-</v>
      </c>
      <c r="AB45" s="89" t="str">
        <f t="shared" si="6"/>
        <v>-</v>
      </c>
      <c r="AC45" s="86"/>
      <c r="AD45" s="86"/>
      <c r="AE45" s="89" t="str">
        <f t="shared" si="7"/>
        <v>-</v>
      </c>
      <c r="AF45" s="314" t="str">
        <f t="shared" si="7"/>
        <v>-</v>
      </c>
      <c r="AG45" s="86">
        <v>52</v>
      </c>
      <c r="AH45" s="86">
        <v>8840</v>
      </c>
      <c r="AI45" s="315">
        <f t="shared" si="8"/>
        <v>7.6923076923076927E-2</v>
      </c>
      <c r="AJ45" s="92">
        <f t="shared" si="8"/>
        <v>0.17533936651583709</v>
      </c>
      <c r="AK45" s="91"/>
      <c r="AL45" s="849"/>
      <c r="AM45" s="85">
        <v>14</v>
      </c>
      <c r="AN45" s="850">
        <v>2800</v>
      </c>
      <c r="AO45" s="851">
        <f t="shared" si="23"/>
        <v>1.804123711340206E-2</v>
      </c>
      <c r="AP45" s="88">
        <f t="shared" si="24"/>
        <v>2.3030387774154146E-2</v>
      </c>
      <c r="AQ45" s="89" t="str">
        <f t="shared" si="9"/>
        <v>-</v>
      </c>
      <c r="AR45" s="89" t="str">
        <f t="shared" si="9"/>
        <v>-</v>
      </c>
      <c r="AS45" s="86"/>
      <c r="AT45" s="86"/>
      <c r="AU45" s="89" t="str">
        <f t="shared" si="10"/>
        <v>-</v>
      </c>
      <c r="AV45" s="314" t="str">
        <f t="shared" si="10"/>
        <v>-</v>
      </c>
      <c r="AW45" s="86"/>
      <c r="AX45" s="86"/>
      <c r="AY45" s="315" t="str">
        <f t="shared" si="11"/>
        <v>-</v>
      </c>
      <c r="AZ45" s="92" t="str">
        <f t="shared" si="11"/>
        <v>-</v>
      </c>
      <c r="BA45" s="91"/>
      <c r="BB45" s="849"/>
      <c r="BC45" s="85"/>
      <c r="BD45" s="850">
        <f t="shared" si="52"/>
        <v>0</v>
      </c>
      <c r="BE45" s="315">
        <f t="shared" si="26"/>
        <v>0</v>
      </c>
      <c r="BF45" s="93">
        <f t="shared" si="27"/>
        <v>0</v>
      </c>
      <c r="BG45" s="89" t="str">
        <f t="shared" si="12"/>
        <v>-</v>
      </c>
      <c r="BH45" s="89" t="str">
        <f t="shared" si="12"/>
        <v>-</v>
      </c>
      <c r="BI45" s="86"/>
      <c r="BJ45" s="86"/>
      <c r="BK45" s="89" t="str">
        <f t="shared" si="13"/>
        <v>-</v>
      </c>
      <c r="BL45" s="314" t="str">
        <f t="shared" si="13"/>
        <v>-</v>
      </c>
      <c r="BM45" s="86"/>
      <c r="BN45" s="86">
        <v>0</v>
      </c>
      <c r="BO45" s="315" t="str">
        <f t="shared" si="14"/>
        <v>-</v>
      </c>
      <c r="BP45" s="92" t="str">
        <f t="shared" si="14"/>
        <v>-</v>
      </c>
      <c r="BQ45" s="1252"/>
      <c r="BR45" s="1253"/>
      <c r="BS45" s="1254"/>
      <c r="BT45" s="1255">
        <f t="shared" si="53"/>
        <v>0</v>
      </c>
      <c r="BU45" s="1189">
        <f t="shared" si="29"/>
        <v>0</v>
      </c>
      <c r="BV45" s="1173" t="str">
        <f t="shared" si="48"/>
        <v>-</v>
      </c>
      <c r="BW45" s="1154" t="str">
        <f t="shared" si="15"/>
        <v>-</v>
      </c>
      <c r="BX45" s="1154" t="str">
        <f t="shared" si="15"/>
        <v>-</v>
      </c>
      <c r="BY45" s="1256">
        <v>11</v>
      </c>
      <c r="BZ45" s="1256">
        <v>1650</v>
      </c>
      <c r="CA45" s="1154">
        <f t="shared" si="16"/>
        <v>-1</v>
      </c>
      <c r="CB45" s="1181">
        <f t="shared" si="16"/>
        <v>-1</v>
      </c>
      <c r="CC45" s="1256"/>
      <c r="CD45" s="1256">
        <v>0</v>
      </c>
      <c r="CE45" s="1189" t="str">
        <f t="shared" si="17"/>
        <v>-</v>
      </c>
      <c r="CF45" s="1159" t="str">
        <f t="shared" si="17"/>
        <v>-</v>
      </c>
      <c r="CG45" s="1455"/>
      <c r="CH45" s="1554"/>
      <c r="CI45" s="1462"/>
      <c r="CJ45" s="1572">
        <v>0</v>
      </c>
      <c r="CK45" s="1513">
        <v>0</v>
      </c>
      <c r="CL45" s="1493">
        <v>0</v>
      </c>
      <c r="CM45" s="1474" t="s">
        <v>333</v>
      </c>
      <c r="CN45" s="1474" t="s">
        <v>333</v>
      </c>
      <c r="CO45" s="1448">
        <v>4</v>
      </c>
      <c r="CP45" s="1448">
        <v>600</v>
      </c>
      <c r="CQ45" s="1474">
        <v>-1</v>
      </c>
      <c r="CR45" s="1503">
        <v>-1</v>
      </c>
      <c r="CS45" s="1448"/>
      <c r="CT45" s="1448">
        <v>0</v>
      </c>
      <c r="CU45" s="1513" t="s">
        <v>333</v>
      </c>
      <c r="CV45" s="1479" t="s">
        <v>333</v>
      </c>
      <c r="CW45" s="1455"/>
      <c r="CX45" s="1554"/>
      <c r="CY45" s="1462"/>
      <c r="CZ45" s="1572">
        <v>0</v>
      </c>
      <c r="DA45" s="1513">
        <v>0</v>
      </c>
      <c r="DB45" s="1493">
        <v>0</v>
      </c>
      <c r="DC45" s="1474" t="s">
        <v>333</v>
      </c>
      <c r="DD45" s="1474" t="s">
        <v>333</v>
      </c>
      <c r="DE45" s="1448">
        <v>8</v>
      </c>
      <c r="DF45" s="1448">
        <v>1200</v>
      </c>
      <c r="DG45" s="1474">
        <v>-1</v>
      </c>
      <c r="DH45" s="1503">
        <v>-1</v>
      </c>
      <c r="DI45" s="1448"/>
      <c r="DJ45" s="1448">
        <v>0</v>
      </c>
      <c r="DK45" s="1513" t="s">
        <v>333</v>
      </c>
      <c r="DL45" s="1479" t="s">
        <v>333</v>
      </c>
      <c r="DM45" s="1455"/>
      <c r="DN45" s="1554"/>
      <c r="DO45" s="1462"/>
      <c r="DP45" s="1572">
        <v>0</v>
      </c>
      <c r="DQ45" s="1513">
        <v>0</v>
      </c>
      <c r="DR45" s="1493">
        <v>0</v>
      </c>
      <c r="DS45" s="1474" t="s">
        <v>333</v>
      </c>
      <c r="DT45" s="1474" t="s">
        <v>333</v>
      </c>
      <c r="DU45" s="1448">
        <v>9</v>
      </c>
      <c r="DV45" s="1448">
        <v>1350</v>
      </c>
      <c r="DW45" s="1474">
        <v>-1</v>
      </c>
      <c r="DX45" s="1503">
        <v>-1</v>
      </c>
      <c r="DY45" s="1448"/>
      <c r="DZ45" s="1448"/>
      <c r="EA45" s="1513" t="s">
        <v>333</v>
      </c>
      <c r="EB45" s="1479" t="s">
        <v>333</v>
      </c>
      <c r="EC45" s="1455"/>
      <c r="ED45" s="1554"/>
      <c r="EE45" s="1462"/>
      <c r="EF45" s="1572"/>
      <c r="EG45" s="1513" t="s">
        <v>333</v>
      </c>
      <c r="EH45" s="1493" t="s">
        <v>333</v>
      </c>
      <c r="EI45" s="1474" t="s">
        <v>333</v>
      </c>
      <c r="EJ45" s="1474" t="s">
        <v>333</v>
      </c>
      <c r="EK45" s="1448">
        <v>2</v>
      </c>
      <c r="EL45" s="1448">
        <v>300</v>
      </c>
      <c r="EM45" s="1474">
        <v>-1</v>
      </c>
      <c r="EN45" s="1503">
        <v>-1</v>
      </c>
      <c r="EO45" s="1448"/>
      <c r="EP45" s="1448"/>
      <c r="EQ45" s="1513" t="s">
        <v>333</v>
      </c>
      <c r="ER45" s="1479" t="s">
        <v>333</v>
      </c>
      <c r="ES45" s="1455"/>
      <c r="ET45" s="1554"/>
      <c r="EU45" s="1462"/>
      <c r="EV45" s="1572"/>
      <c r="EW45" s="1513" t="s">
        <v>333</v>
      </c>
      <c r="EX45" s="1493" t="s">
        <v>333</v>
      </c>
      <c r="EY45" s="1474" t="s">
        <v>333</v>
      </c>
      <c r="EZ45" s="1474" t="s">
        <v>333</v>
      </c>
      <c r="FA45" s="1448">
        <v>2</v>
      </c>
      <c r="FB45" s="1448">
        <v>300</v>
      </c>
      <c r="FC45" s="1474">
        <v>-1</v>
      </c>
      <c r="FD45" s="1503">
        <v>-1</v>
      </c>
      <c r="FE45" s="1448"/>
      <c r="FF45" s="1448"/>
      <c r="FG45" s="1513" t="s">
        <v>333</v>
      </c>
      <c r="FH45" s="1479" t="s">
        <v>333</v>
      </c>
      <c r="FI45" s="1455"/>
      <c r="FJ45" s="1554"/>
      <c r="FK45" s="1462"/>
      <c r="FL45" s="1572"/>
      <c r="FM45" s="1513" t="s">
        <v>333</v>
      </c>
      <c r="FN45" s="1493" t="s">
        <v>333</v>
      </c>
      <c r="FO45" s="1474" t="s">
        <v>333</v>
      </c>
      <c r="FP45" s="1474" t="s">
        <v>333</v>
      </c>
      <c r="FQ45" s="1448"/>
      <c r="FR45" s="1448"/>
      <c r="FS45" s="1474" t="s">
        <v>333</v>
      </c>
      <c r="FT45" s="1503" t="s">
        <v>333</v>
      </c>
      <c r="FU45" s="1448"/>
      <c r="FV45" s="1448"/>
      <c r="FW45" s="1513" t="s">
        <v>333</v>
      </c>
      <c r="FX45" s="1479" t="s">
        <v>333</v>
      </c>
      <c r="FY45" s="1455"/>
      <c r="FZ45" s="1554"/>
      <c r="GA45" s="1462"/>
      <c r="GB45" s="1572"/>
      <c r="GC45" s="1513" t="s">
        <v>333</v>
      </c>
      <c r="GD45" s="1493" t="s">
        <v>333</v>
      </c>
      <c r="GE45" s="1474" t="s">
        <v>333</v>
      </c>
      <c r="GF45" s="1474" t="s">
        <v>333</v>
      </c>
      <c r="GG45" s="1448"/>
      <c r="GH45" s="1448"/>
      <c r="GI45" s="1474" t="s">
        <v>333</v>
      </c>
      <c r="GJ45" s="1503" t="s">
        <v>333</v>
      </c>
      <c r="GK45" s="1448"/>
      <c r="GL45" s="1448"/>
      <c r="GM45" s="1513" t="s">
        <v>333</v>
      </c>
      <c r="GN45" s="1479" t="s">
        <v>333</v>
      </c>
      <c r="GO45" s="1455"/>
      <c r="GP45" s="1554"/>
      <c r="GQ45" s="1462"/>
      <c r="GR45" s="1572"/>
      <c r="GS45" s="1513" t="s">
        <v>333</v>
      </c>
      <c r="GT45" s="1493" t="s">
        <v>333</v>
      </c>
      <c r="GU45" s="1474" t="s">
        <v>333</v>
      </c>
      <c r="GV45" s="1474" t="s">
        <v>333</v>
      </c>
      <c r="GW45" s="1448">
        <v>2</v>
      </c>
      <c r="GX45" s="1448">
        <v>300</v>
      </c>
      <c r="GY45" s="1474">
        <v>-1</v>
      </c>
      <c r="GZ45" s="1503">
        <v>-1</v>
      </c>
      <c r="HA45" s="1448"/>
      <c r="HB45" s="1448"/>
      <c r="HC45" s="1513" t="s">
        <v>333</v>
      </c>
      <c r="HD45" s="1479" t="s">
        <v>333</v>
      </c>
    </row>
    <row r="46" spans="1:212" s="83" customFormat="1" ht="20" customHeight="1">
      <c r="B46" s="84"/>
      <c r="C46" s="84" t="s">
        <v>118</v>
      </c>
      <c r="E46" s="85">
        <f t="shared" si="0"/>
        <v>0</v>
      </c>
      <c r="F46" s="86">
        <f t="shared" si="0"/>
        <v>0</v>
      </c>
      <c r="G46" s="86">
        <f t="shared" si="0"/>
        <v>51</v>
      </c>
      <c r="H46" s="86">
        <f t="shared" si="0"/>
        <v>6040</v>
      </c>
      <c r="I46" s="87">
        <f t="shared" si="44"/>
        <v>1.9465648854961833E-2</v>
      </c>
      <c r="J46" s="88">
        <f t="shared" si="18"/>
        <v>1.6496458177654837E-2</v>
      </c>
      <c r="K46" s="89" t="str">
        <f t="shared" si="3"/>
        <v>-</v>
      </c>
      <c r="L46" s="89" t="str">
        <f t="shared" si="3"/>
        <v>-</v>
      </c>
      <c r="M46" s="86">
        <f t="shared" si="1"/>
        <v>117</v>
      </c>
      <c r="N46" s="86">
        <f t="shared" si="1"/>
        <v>17420</v>
      </c>
      <c r="O46" s="89">
        <f t="shared" si="4"/>
        <v>-0.5641025641025641</v>
      </c>
      <c r="P46" s="314">
        <f t="shared" si="4"/>
        <v>-0.65327210103329503</v>
      </c>
      <c r="Q46" s="86">
        <f t="shared" si="2"/>
        <v>52</v>
      </c>
      <c r="R46" s="86">
        <f t="shared" si="2"/>
        <v>5780</v>
      </c>
      <c r="S46" s="89">
        <f t="shared" si="5"/>
        <v>-1.9230769230769232E-2</v>
      </c>
      <c r="T46" s="90">
        <f t="shared" si="5"/>
        <v>4.4982698961937718E-2</v>
      </c>
      <c r="U46" s="91"/>
      <c r="V46" s="849"/>
      <c r="W46" s="85"/>
      <c r="X46" s="850"/>
      <c r="Y46" s="851">
        <f t="shared" si="20"/>
        <v>0</v>
      </c>
      <c r="Z46" s="88">
        <f t="shared" si="21"/>
        <v>0</v>
      </c>
      <c r="AA46" s="89" t="str">
        <f t="shared" si="6"/>
        <v>-</v>
      </c>
      <c r="AB46" s="89" t="str">
        <f t="shared" si="6"/>
        <v>-</v>
      </c>
      <c r="AC46" s="86"/>
      <c r="AD46" s="86"/>
      <c r="AE46" s="89" t="str">
        <f t="shared" si="7"/>
        <v>-</v>
      </c>
      <c r="AF46" s="314" t="str">
        <f t="shared" si="7"/>
        <v>-</v>
      </c>
      <c r="AG46" s="86"/>
      <c r="AH46" s="86"/>
      <c r="AI46" s="315" t="str">
        <f t="shared" si="8"/>
        <v>-</v>
      </c>
      <c r="AJ46" s="92" t="str">
        <f t="shared" si="8"/>
        <v>-</v>
      </c>
      <c r="AK46" s="91"/>
      <c r="AL46" s="849"/>
      <c r="AM46" s="85">
        <v>4</v>
      </c>
      <c r="AN46" s="850">
        <v>800</v>
      </c>
      <c r="AO46" s="851">
        <f t="shared" si="23"/>
        <v>5.1546391752577319E-3</v>
      </c>
      <c r="AP46" s="88">
        <f t="shared" si="24"/>
        <v>6.5801107926154708E-3</v>
      </c>
      <c r="AQ46" s="89" t="str">
        <f t="shared" si="9"/>
        <v>-</v>
      </c>
      <c r="AR46" s="89" t="str">
        <f t="shared" si="9"/>
        <v>-</v>
      </c>
      <c r="AS46" s="86"/>
      <c r="AT46" s="86"/>
      <c r="AU46" s="89" t="str">
        <f t="shared" si="10"/>
        <v>-</v>
      </c>
      <c r="AV46" s="314" t="str">
        <f t="shared" si="10"/>
        <v>-</v>
      </c>
      <c r="AW46" s="86"/>
      <c r="AX46" s="86"/>
      <c r="AY46" s="315" t="str">
        <f t="shared" si="11"/>
        <v>-</v>
      </c>
      <c r="AZ46" s="92" t="str">
        <f t="shared" si="11"/>
        <v>-</v>
      </c>
      <c r="BA46" s="91"/>
      <c r="BB46" s="849"/>
      <c r="BC46" s="85">
        <v>11</v>
      </c>
      <c r="BD46" s="850">
        <f t="shared" si="52"/>
        <v>1320</v>
      </c>
      <c r="BE46" s="315">
        <f t="shared" si="26"/>
        <v>2.2633744855967079E-2</v>
      </c>
      <c r="BF46" s="93">
        <f t="shared" si="27"/>
        <v>2.2754697465954144E-2</v>
      </c>
      <c r="BG46" s="89" t="str">
        <f t="shared" si="12"/>
        <v>-</v>
      </c>
      <c r="BH46" s="89" t="str">
        <f t="shared" si="12"/>
        <v>-</v>
      </c>
      <c r="BI46" s="86"/>
      <c r="BJ46" s="86"/>
      <c r="BK46" s="89" t="str">
        <f t="shared" si="13"/>
        <v>-</v>
      </c>
      <c r="BL46" s="314" t="str">
        <f t="shared" si="13"/>
        <v>-</v>
      </c>
      <c r="BM46" s="86">
        <v>11</v>
      </c>
      <c r="BN46" s="86">
        <v>1320</v>
      </c>
      <c r="BO46" s="315">
        <f t="shared" si="14"/>
        <v>0</v>
      </c>
      <c r="BP46" s="92">
        <f t="shared" si="14"/>
        <v>0</v>
      </c>
      <c r="BQ46" s="1252"/>
      <c r="BR46" s="1253"/>
      <c r="BS46" s="1254">
        <v>16</v>
      </c>
      <c r="BT46" s="1255">
        <f t="shared" si="53"/>
        <v>1760</v>
      </c>
      <c r="BU46" s="1189">
        <f t="shared" si="29"/>
        <v>7.0484581497797363E-2</v>
      </c>
      <c r="BV46" s="1173" t="str">
        <f t="shared" si="48"/>
        <v>-</v>
      </c>
      <c r="BW46" s="1154" t="str">
        <f t="shared" si="15"/>
        <v>-</v>
      </c>
      <c r="BX46" s="1154" t="str">
        <f t="shared" si="15"/>
        <v>-</v>
      </c>
      <c r="BY46" s="1256">
        <v>28</v>
      </c>
      <c r="BZ46" s="1256">
        <v>4200</v>
      </c>
      <c r="CA46" s="1154">
        <f t="shared" si="16"/>
        <v>-0.42857142857142855</v>
      </c>
      <c r="CB46" s="1181">
        <f t="shared" si="16"/>
        <v>-0.580952380952381</v>
      </c>
      <c r="CC46" s="1256">
        <v>20</v>
      </c>
      <c r="CD46" s="1256">
        <v>2200</v>
      </c>
      <c r="CE46" s="1189">
        <f t="shared" si="17"/>
        <v>-0.2</v>
      </c>
      <c r="CF46" s="1159">
        <f t="shared" si="17"/>
        <v>-0.2</v>
      </c>
      <c r="CG46" s="1455"/>
      <c r="CH46" s="1554"/>
      <c r="CI46" s="1462">
        <v>12</v>
      </c>
      <c r="CJ46" s="1572">
        <v>1200</v>
      </c>
      <c r="CK46" s="1513">
        <v>5.7692307692307696E-2</v>
      </c>
      <c r="CL46" s="1493">
        <v>5.0933786078098474E-2</v>
      </c>
      <c r="CM46" s="1474" t="s">
        <v>333</v>
      </c>
      <c r="CN46" s="1474" t="s">
        <v>333</v>
      </c>
      <c r="CO46" s="1448">
        <v>4</v>
      </c>
      <c r="CP46" s="1448">
        <v>600</v>
      </c>
      <c r="CQ46" s="1474">
        <v>2</v>
      </c>
      <c r="CR46" s="1503">
        <v>1</v>
      </c>
      <c r="CS46" s="1448">
        <v>13</v>
      </c>
      <c r="CT46" s="1448">
        <v>1300</v>
      </c>
      <c r="CU46" s="1513">
        <v>-7.6923076923076927E-2</v>
      </c>
      <c r="CV46" s="1479">
        <v>-7.6923076923076927E-2</v>
      </c>
      <c r="CW46" s="1455"/>
      <c r="CX46" s="1554"/>
      <c r="CY46" s="1462">
        <v>8</v>
      </c>
      <c r="CZ46" s="1572">
        <v>960</v>
      </c>
      <c r="DA46" s="1513">
        <v>6.6115702479338845E-2</v>
      </c>
      <c r="DB46" s="1493">
        <v>7.1005917159763315E-2</v>
      </c>
      <c r="DC46" s="1474" t="s">
        <v>333</v>
      </c>
      <c r="DD46" s="1474" t="s">
        <v>333</v>
      </c>
      <c r="DE46" s="1448">
        <v>5</v>
      </c>
      <c r="DF46" s="1448">
        <v>710</v>
      </c>
      <c r="DG46" s="1474">
        <v>0.6</v>
      </c>
      <c r="DH46" s="1503">
        <v>0.352112676056338</v>
      </c>
      <c r="DI46" s="1448">
        <v>8</v>
      </c>
      <c r="DJ46" s="1448">
        <v>960</v>
      </c>
      <c r="DK46" s="1513">
        <v>0</v>
      </c>
      <c r="DL46" s="1479">
        <v>0</v>
      </c>
      <c r="DM46" s="1455"/>
      <c r="DN46" s="1554"/>
      <c r="DO46" s="1462"/>
      <c r="DP46" s="1572">
        <v>0</v>
      </c>
      <c r="DQ46" s="1513">
        <v>0</v>
      </c>
      <c r="DR46" s="1493">
        <v>0</v>
      </c>
      <c r="DS46" s="1474" t="s">
        <v>333</v>
      </c>
      <c r="DT46" s="1474" t="s">
        <v>333</v>
      </c>
      <c r="DU46" s="1448">
        <v>14</v>
      </c>
      <c r="DV46" s="1448">
        <v>2030</v>
      </c>
      <c r="DW46" s="1474">
        <v>-1</v>
      </c>
      <c r="DX46" s="1503">
        <v>-1</v>
      </c>
      <c r="DY46" s="1448"/>
      <c r="DZ46" s="1448"/>
      <c r="EA46" s="1513" t="s">
        <v>333</v>
      </c>
      <c r="EB46" s="1479" t="s">
        <v>333</v>
      </c>
      <c r="EC46" s="1455"/>
      <c r="ED46" s="1554"/>
      <c r="EE46" s="1462"/>
      <c r="EF46" s="1572"/>
      <c r="EG46" s="1513" t="s">
        <v>333</v>
      </c>
      <c r="EH46" s="1493" t="s">
        <v>333</v>
      </c>
      <c r="EI46" s="1474" t="s">
        <v>333</v>
      </c>
      <c r="EJ46" s="1474" t="s">
        <v>333</v>
      </c>
      <c r="EK46" s="1448">
        <v>2</v>
      </c>
      <c r="EL46" s="1448">
        <v>300</v>
      </c>
      <c r="EM46" s="1474">
        <v>-1</v>
      </c>
      <c r="EN46" s="1503">
        <v>-1</v>
      </c>
      <c r="EO46" s="1448"/>
      <c r="EP46" s="1448"/>
      <c r="EQ46" s="1513" t="s">
        <v>333</v>
      </c>
      <c r="ER46" s="1479" t="s">
        <v>333</v>
      </c>
      <c r="ES46" s="1455"/>
      <c r="ET46" s="1554"/>
      <c r="EU46" s="1462"/>
      <c r="EV46" s="1572"/>
      <c r="EW46" s="1513" t="s">
        <v>333</v>
      </c>
      <c r="EX46" s="1493" t="s">
        <v>333</v>
      </c>
      <c r="EY46" s="1474" t="s">
        <v>333</v>
      </c>
      <c r="EZ46" s="1474" t="s">
        <v>333</v>
      </c>
      <c r="FA46" s="1448">
        <v>19</v>
      </c>
      <c r="FB46" s="1448">
        <v>2850</v>
      </c>
      <c r="FC46" s="1474">
        <v>-1</v>
      </c>
      <c r="FD46" s="1503">
        <v>-1</v>
      </c>
      <c r="FE46" s="1448"/>
      <c r="FF46" s="1448"/>
      <c r="FG46" s="1513" t="s">
        <v>333</v>
      </c>
      <c r="FH46" s="1479" t="s">
        <v>333</v>
      </c>
      <c r="FI46" s="1455"/>
      <c r="FJ46" s="1554"/>
      <c r="FK46" s="1462"/>
      <c r="FL46" s="1572"/>
      <c r="FM46" s="1513" t="s">
        <v>333</v>
      </c>
      <c r="FN46" s="1493" t="s">
        <v>333</v>
      </c>
      <c r="FO46" s="1474" t="s">
        <v>333</v>
      </c>
      <c r="FP46" s="1474" t="s">
        <v>333</v>
      </c>
      <c r="FQ46" s="1448">
        <v>7</v>
      </c>
      <c r="FR46" s="1448">
        <v>1050</v>
      </c>
      <c r="FS46" s="1474">
        <v>-1</v>
      </c>
      <c r="FT46" s="1503">
        <v>-1</v>
      </c>
      <c r="FU46" s="1448"/>
      <c r="FV46" s="1448"/>
      <c r="FW46" s="1513" t="s">
        <v>333</v>
      </c>
      <c r="FX46" s="1479" t="s">
        <v>333</v>
      </c>
      <c r="FY46" s="1455"/>
      <c r="FZ46" s="1554"/>
      <c r="GA46" s="1462"/>
      <c r="GB46" s="1572"/>
      <c r="GC46" s="1513" t="s">
        <v>333</v>
      </c>
      <c r="GD46" s="1493" t="s">
        <v>333</v>
      </c>
      <c r="GE46" s="1474" t="s">
        <v>333</v>
      </c>
      <c r="GF46" s="1474" t="s">
        <v>333</v>
      </c>
      <c r="GG46" s="1448">
        <v>18</v>
      </c>
      <c r="GH46" s="1448">
        <v>2640</v>
      </c>
      <c r="GI46" s="1474">
        <v>-1</v>
      </c>
      <c r="GJ46" s="1503">
        <v>-1</v>
      </c>
      <c r="GK46" s="1448"/>
      <c r="GL46" s="1448"/>
      <c r="GM46" s="1513" t="s">
        <v>333</v>
      </c>
      <c r="GN46" s="1479" t="s">
        <v>333</v>
      </c>
      <c r="GO46" s="1455"/>
      <c r="GP46" s="1554"/>
      <c r="GQ46" s="1462"/>
      <c r="GR46" s="1572"/>
      <c r="GS46" s="1513" t="s">
        <v>333</v>
      </c>
      <c r="GT46" s="1493" t="s">
        <v>333</v>
      </c>
      <c r="GU46" s="1474" t="s">
        <v>333</v>
      </c>
      <c r="GV46" s="1474" t="s">
        <v>333</v>
      </c>
      <c r="GW46" s="1448">
        <v>20</v>
      </c>
      <c r="GX46" s="1448">
        <v>3040</v>
      </c>
      <c r="GY46" s="1474">
        <v>-1</v>
      </c>
      <c r="GZ46" s="1503">
        <v>-1</v>
      </c>
      <c r="HA46" s="1448"/>
      <c r="HB46" s="1448"/>
      <c r="HC46" s="1513" t="s">
        <v>333</v>
      </c>
      <c r="HD46" s="1479" t="s">
        <v>333</v>
      </c>
    </row>
    <row r="47" spans="1:212" s="83" customFormat="1" ht="20" customHeight="1">
      <c r="B47" s="84"/>
      <c r="C47" s="84" t="s">
        <v>119</v>
      </c>
      <c r="E47" s="85">
        <f t="shared" si="0"/>
        <v>0</v>
      </c>
      <c r="F47" s="86">
        <f t="shared" si="0"/>
        <v>0</v>
      </c>
      <c r="G47" s="86">
        <f t="shared" si="0"/>
        <v>15</v>
      </c>
      <c r="H47" s="86">
        <f t="shared" si="0"/>
        <v>1780</v>
      </c>
      <c r="I47" s="87">
        <f t="shared" si="44"/>
        <v>5.7251908396946565E-3</v>
      </c>
      <c r="J47" s="88">
        <f t="shared" si="18"/>
        <v>4.8615389993751012E-3</v>
      </c>
      <c r="K47" s="89" t="str">
        <f t="shared" si="3"/>
        <v>-</v>
      </c>
      <c r="L47" s="89" t="str">
        <f t="shared" si="3"/>
        <v>-</v>
      </c>
      <c r="M47" s="86">
        <f t="shared" si="1"/>
        <v>18</v>
      </c>
      <c r="N47" s="86">
        <f t="shared" si="1"/>
        <v>2700</v>
      </c>
      <c r="O47" s="89">
        <f t="shared" si="4"/>
        <v>-0.16666666666666666</v>
      </c>
      <c r="P47" s="314">
        <f t="shared" si="4"/>
        <v>-0.34074074074074073</v>
      </c>
      <c r="Q47" s="86">
        <f t="shared" si="2"/>
        <v>5</v>
      </c>
      <c r="R47" s="86">
        <f t="shared" si="2"/>
        <v>580</v>
      </c>
      <c r="S47" s="89">
        <f t="shared" si="5"/>
        <v>2</v>
      </c>
      <c r="T47" s="90">
        <f t="shared" si="5"/>
        <v>2.0689655172413794</v>
      </c>
      <c r="U47" s="91"/>
      <c r="V47" s="849"/>
      <c r="W47" s="85"/>
      <c r="X47" s="850"/>
      <c r="Y47" s="851">
        <f t="shared" si="20"/>
        <v>0</v>
      </c>
      <c r="Z47" s="88">
        <f t="shared" si="21"/>
        <v>0</v>
      </c>
      <c r="AA47" s="89" t="str">
        <f t="shared" si="6"/>
        <v>-</v>
      </c>
      <c r="AB47" s="89" t="str">
        <f t="shared" si="6"/>
        <v>-</v>
      </c>
      <c r="AC47" s="86"/>
      <c r="AD47" s="86"/>
      <c r="AE47" s="89" t="str">
        <f t="shared" si="7"/>
        <v>-</v>
      </c>
      <c r="AF47" s="314" t="str">
        <f t="shared" si="7"/>
        <v>-</v>
      </c>
      <c r="AG47" s="86"/>
      <c r="AH47" s="86"/>
      <c r="AI47" s="315" t="str">
        <f t="shared" si="8"/>
        <v>-</v>
      </c>
      <c r="AJ47" s="92" t="str">
        <f t="shared" si="8"/>
        <v>-</v>
      </c>
      <c r="AK47" s="91"/>
      <c r="AL47" s="849"/>
      <c r="AM47" s="85"/>
      <c r="AN47" s="850"/>
      <c r="AO47" s="851">
        <f t="shared" si="23"/>
        <v>0</v>
      </c>
      <c r="AP47" s="88">
        <f t="shared" si="24"/>
        <v>0</v>
      </c>
      <c r="AQ47" s="89" t="str">
        <f t="shared" si="9"/>
        <v>-</v>
      </c>
      <c r="AR47" s="89" t="str">
        <f t="shared" si="9"/>
        <v>-</v>
      </c>
      <c r="AS47" s="86"/>
      <c r="AT47" s="86"/>
      <c r="AU47" s="89" t="str">
        <f t="shared" si="10"/>
        <v>-</v>
      </c>
      <c r="AV47" s="314" t="str">
        <f t="shared" si="10"/>
        <v>-</v>
      </c>
      <c r="AW47" s="86"/>
      <c r="AX47" s="86"/>
      <c r="AY47" s="315" t="str">
        <f t="shared" si="11"/>
        <v>-</v>
      </c>
      <c r="AZ47" s="92" t="str">
        <f t="shared" si="11"/>
        <v>-</v>
      </c>
      <c r="BA47" s="91"/>
      <c r="BB47" s="849"/>
      <c r="BC47" s="85"/>
      <c r="BD47" s="850">
        <f t="shared" si="52"/>
        <v>0</v>
      </c>
      <c r="BE47" s="315">
        <f t="shared" si="26"/>
        <v>0</v>
      </c>
      <c r="BF47" s="93">
        <f t="shared" si="27"/>
        <v>0</v>
      </c>
      <c r="BG47" s="89" t="str">
        <f t="shared" si="12"/>
        <v>-</v>
      </c>
      <c r="BH47" s="89" t="str">
        <f t="shared" si="12"/>
        <v>-</v>
      </c>
      <c r="BI47" s="86"/>
      <c r="BJ47" s="86"/>
      <c r="BK47" s="89" t="str">
        <f t="shared" si="13"/>
        <v>-</v>
      </c>
      <c r="BL47" s="314" t="str">
        <f t="shared" si="13"/>
        <v>-</v>
      </c>
      <c r="BM47" s="86"/>
      <c r="BN47" s="86">
        <v>0</v>
      </c>
      <c r="BO47" s="315" t="str">
        <f t="shared" si="14"/>
        <v>-</v>
      </c>
      <c r="BP47" s="92" t="str">
        <f t="shared" si="14"/>
        <v>-</v>
      </c>
      <c r="BQ47" s="1252"/>
      <c r="BR47" s="1253"/>
      <c r="BS47" s="1254">
        <v>2</v>
      </c>
      <c r="BT47" s="1255">
        <f t="shared" si="53"/>
        <v>220</v>
      </c>
      <c r="BU47" s="1189">
        <f t="shared" si="29"/>
        <v>8.8105726872246704E-3</v>
      </c>
      <c r="BV47" s="1173">
        <f t="shared" si="48"/>
        <v>0.125</v>
      </c>
      <c r="BW47" s="1154" t="str">
        <f t="shared" si="15"/>
        <v>-</v>
      </c>
      <c r="BX47" s="1154" t="str">
        <f t="shared" si="15"/>
        <v>-</v>
      </c>
      <c r="BY47" s="1256"/>
      <c r="BZ47" s="1256"/>
      <c r="CA47" s="1154" t="str">
        <f t="shared" si="16"/>
        <v>-</v>
      </c>
      <c r="CB47" s="1181" t="str">
        <f t="shared" si="16"/>
        <v>-</v>
      </c>
      <c r="CC47" s="1256">
        <v>2</v>
      </c>
      <c r="CD47" s="1256">
        <v>220</v>
      </c>
      <c r="CE47" s="1189">
        <f t="shared" si="17"/>
        <v>0</v>
      </c>
      <c r="CF47" s="1159">
        <f t="shared" si="17"/>
        <v>0</v>
      </c>
      <c r="CG47" s="1455"/>
      <c r="CH47" s="1554"/>
      <c r="CI47" s="1462"/>
      <c r="CJ47" s="1572">
        <v>0</v>
      </c>
      <c r="CK47" s="1513">
        <v>0</v>
      </c>
      <c r="CL47" s="1493">
        <v>0</v>
      </c>
      <c r="CM47" s="1474" t="s">
        <v>333</v>
      </c>
      <c r="CN47" s="1474" t="s">
        <v>333</v>
      </c>
      <c r="CO47" s="1448"/>
      <c r="CP47" s="1448"/>
      <c r="CQ47" s="1474" t="s">
        <v>333</v>
      </c>
      <c r="CR47" s="1503" t="s">
        <v>333</v>
      </c>
      <c r="CS47" s="1448"/>
      <c r="CT47" s="1448">
        <v>0</v>
      </c>
      <c r="CU47" s="1513" t="s">
        <v>333</v>
      </c>
      <c r="CV47" s="1479" t="s">
        <v>333</v>
      </c>
      <c r="CW47" s="1455"/>
      <c r="CX47" s="1554"/>
      <c r="CY47" s="1462">
        <v>7</v>
      </c>
      <c r="CZ47" s="1572">
        <v>840</v>
      </c>
      <c r="DA47" s="1513">
        <v>5.7851239669421489E-2</v>
      </c>
      <c r="DB47" s="1493">
        <v>6.2130177514792898E-2</v>
      </c>
      <c r="DC47" s="1474" t="s">
        <v>333</v>
      </c>
      <c r="DD47" s="1474" t="s">
        <v>333</v>
      </c>
      <c r="DE47" s="1448"/>
      <c r="DF47" s="1448"/>
      <c r="DG47" s="1474" t="s">
        <v>333</v>
      </c>
      <c r="DH47" s="1503" t="s">
        <v>333</v>
      </c>
      <c r="DI47" s="1448">
        <v>3</v>
      </c>
      <c r="DJ47" s="1448">
        <v>360</v>
      </c>
      <c r="DK47" s="1513">
        <v>1.3333333333333333</v>
      </c>
      <c r="DL47" s="1479">
        <v>1.3333333333333333</v>
      </c>
      <c r="DM47" s="1455"/>
      <c r="DN47" s="1554"/>
      <c r="DO47" s="1462">
        <v>6</v>
      </c>
      <c r="DP47" s="1572">
        <v>720</v>
      </c>
      <c r="DQ47" s="1513">
        <v>0.20689655172413793</v>
      </c>
      <c r="DR47" s="1493">
        <v>0.20571428571428571</v>
      </c>
      <c r="DS47" s="1474" t="s">
        <v>333</v>
      </c>
      <c r="DT47" s="1474" t="s">
        <v>333</v>
      </c>
      <c r="DU47" s="1448"/>
      <c r="DV47" s="1448"/>
      <c r="DW47" s="1474" t="s">
        <v>333</v>
      </c>
      <c r="DX47" s="1503" t="s">
        <v>333</v>
      </c>
      <c r="DY47" s="1448"/>
      <c r="DZ47" s="1448"/>
      <c r="EA47" s="1513" t="s">
        <v>333</v>
      </c>
      <c r="EB47" s="1479" t="s">
        <v>333</v>
      </c>
      <c r="EC47" s="1455"/>
      <c r="ED47" s="1554"/>
      <c r="EE47" s="1462"/>
      <c r="EF47" s="1572"/>
      <c r="EG47" s="1513" t="s">
        <v>333</v>
      </c>
      <c r="EH47" s="1493" t="s">
        <v>333</v>
      </c>
      <c r="EI47" s="1474" t="s">
        <v>333</v>
      </c>
      <c r="EJ47" s="1474" t="s">
        <v>333</v>
      </c>
      <c r="EK47" s="1448"/>
      <c r="EL47" s="1448"/>
      <c r="EM47" s="1474" t="s">
        <v>333</v>
      </c>
      <c r="EN47" s="1503" t="s">
        <v>333</v>
      </c>
      <c r="EO47" s="1448"/>
      <c r="EP47" s="1448"/>
      <c r="EQ47" s="1513" t="s">
        <v>333</v>
      </c>
      <c r="ER47" s="1479" t="s">
        <v>333</v>
      </c>
      <c r="ES47" s="1455"/>
      <c r="ET47" s="1554"/>
      <c r="EU47" s="1462"/>
      <c r="EV47" s="1572"/>
      <c r="EW47" s="1513" t="s">
        <v>333</v>
      </c>
      <c r="EX47" s="1493" t="s">
        <v>333</v>
      </c>
      <c r="EY47" s="1474" t="s">
        <v>333</v>
      </c>
      <c r="EZ47" s="1474" t="s">
        <v>333</v>
      </c>
      <c r="FA47" s="1448"/>
      <c r="FB47" s="1448"/>
      <c r="FC47" s="1474" t="s">
        <v>333</v>
      </c>
      <c r="FD47" s="1503" t="s">
        <v>333</v>
      </c>
      <c r="FE47" s="1448"/>
      <c r="FF47" s="1448"/>
      <c r="FG47" s="1513" t="s">
        <v>333</v>
      </c>
      <c r="FH47" s="1479" t="s">
        <v>333</v>
      </c>
      <c r="FI47" s="1455"/>
      <c r="FJ47" s="1554"/>
      <c r="FK47" s="1462"/>
      <c r="FL47" s="1572"/>
      <c r="FM47" s="1513" t="s">
        <v>333</v>
      </c>
      <c r="FN47" s="1493" t="s">
        <v>333</v>
      </c>
      <c r="FO47" s="1474" t="s">
        <v>333</v>
      </c>
      <c r="FP47" s="1474" t="s">
        <v>333</v>
      </c>
      <c r="FQ47" s="1448"/>
      <c r="FR47" s="1448"/>
      <c r="FS47" s="1474" t="s">
        <v>333</v>
      </c>
      <c r="FT47" s="1503" t="s">
        <v>333</v>
      </c>
      <c r="FU47" s="1448"/>
      <c r="FV47" s="1448"/>
      <c r="FW47" s="1513" t="s">
        <v>333</v>
      </c>
      <c r="FX47" s="1479" t="s">
        <v>333</v>
      </c>
      <c r="FY47" s="1455"/>
      <c r="FZ47" s="1554"/>
      <c r="GA47" s="1462"/>
      <c r="GB47" s="1572"/>
      <c r="GC47" s="1513" t="s">
        <v>333</v>
      </c>
      <c r="GD47" s="1493" t="s">
        <v>333</v>
      </c>
      <c r="GE47" s="1474" t="s">
        <v>333</v>
      </c>
      <c r="GF47" s="1474" t="s">
        <v>333</v>
      </c>
      <c r="GG47" s="1448">
        <v>18</v>
      </c>
      <c r="GH47" s="1448">
        <v>2700</v>
      </c>
      <c r="GI47" s="1474">
        <v>-1</v>
      </c>
      <c r="GJ47" s="1503">
        <v>-1</v>
      </c>
      <c r="GK47" s="1448"/>
      <c r="GL47" s="1448"/>
      <c r="GM47" s="1513" t="s">
        <v>333</v>
      </c>
      <c r="GN47" s="1479" t="s">
        <v>333</v>
      </c>
      <c r="GO47" s="1455"/>
      <c r="GP47" s="1554"/>
      <c r="GQ47" s="1462"/>
      <c r="GR47" s="1572"/>
      <c r="GS47" s="1513" t="s">
        <v>333</v>
      </c>
      <c r="GT47" s="1493" t="s">
        <v>333</v>
      </c>
      <c r="GU47" s="1474" t="s">
        <v>333</v>
      </c>
      <c r="GV47" s="1474" t="s">
        <v>333</v>
      </c>
      <c r="GW47" s="1448"/>
      <c r="GX47" s="1448"/>
      <c r="GY47" s="1474" t="s">
        <v>333</v>
      </c>
      <c r="GZ47" s="1503" t="s">
        <v>333</v>
      </c>
      <c r="HA47" s="1448"/>
      <c r="HB47" s="1448"/>
      <c r="HC47" s="1513" t="s">
        <v>333</v>
      </c>
      <c r="HD47" s="1479" t="s">
        <v>333</v>
      </c>
    </row>
    <row r="48" spans="1:212" s="83" customFormat="1" ht="20" customHeight="1">
      <c r="B48" s="84"/>
      <c r="C48" s="84" t="s">
        <v>120</v>
      </c>
      <c r="E48" s="85">
        <f t="shared" si="0"/>
        <v>0</v>
      </c>
      <c r="F48" s="86">
        <f t="shared" si="0"/>
        <v>0</v>
      </c>
      <c r="G48" s="86">
        <f t="shared" si="0"/>
        <v>22</v>
      </c>
      <c r="H48" s="86">
        <f t="shared" si="0"/>
        <v>4100</v>
      </c>
      <c r="I48" s="87">
        <f t="shared" si="44"/>
        <v>8.3969465648854966E-3</v>
      </c>
      <c r="J48" s="88">
        <f t="shared" si="18"/>
        <v>1.1197926908672984E-2</v>
      </c>
      <c r="K48" s="89" t="str">
        <f t="shared" si="3"/>
        <v>-</v>
      </c>
      <c r="L48" s="89" t="str">
        <f t="shared" si="3"/>
        <v>-</v>
      </c>
      <c r="M48" s="86">
        <f t="shared" si="1"/>
        <v>14</v>
      </c>
      <c r="N48" s="86">
        <f t="shared" si="1"/>
        <v>2100</v>
      </c>
      <c r="O48" s="89">
        <f t="shared" si="4"/>
        <v>0.5714285714285714</v>
      </c>
      <c r="P48" s="314">
        <f t="shared" si="4"/>
        <v>0.95238095238095233</v>
      </c>
      <c r="Q48" s="86">
        <f t="shared" si="2"/>
        <v>11</v>
      </c>
      <c r="R48" s="86">
        <f t="shared" si="2"/>
        <v>1750</v>
      </c>
      <c r="S48" s="89">
        <f t="shared" si="5"/>
        <v>1</v>
      </c>
      <c r="T48" s="90">
        <f t="shared" si="5"/>
        <v>1.3428571428571427</v>
      </c>
      <c r="U48" s="91"/>
      <c r="V48" s="849"/>
      <c r="W48" s="85">
        <v>9</v>
      </c>
      <c r="X48" s="850">
        <v>1800</v>
      </c>
      <c r="Y48" s="851">
        <f t="shared" si="20"/>
        <v>1.1642949547218629E-2</v>
      </c>
      <c r="Z48" s="88">
        <f t="shared" si="21"/>
        <v>1.5216749922014158E-2</v>
      </c>
      <c r="AA48" s="89" t="str">
        <f t="shared" si="6"/>
        <v>-</v>
      </c>
      <c r="AB48" s="89" t="str">
        <f t="shared" si="6"/>
        <v>-</v>
      </c>
      <c r="AC48" s="86"/>
      <c r="AD48" s="86"/>
      <c r="AE48" s="89" t="str">
        <f t="shared" si="7"/>
        <v>-</v>
      </c>
      <c r="AF48" s="314" t="str">
        <f t="shared" si="7"/>
        <v>-</v>
      </c>
      <c r="AG48" s="86">
        <v>9</v>
      </c>
      <c r="AH48" s="86">
        <v>1530</v>
      </c>
      <c r="AI48" s="315">
        <f t="shared" si="8"/>
        <v>0</v>
      </c>
      <c r="AJ48" s="92">
        <f t="shared" si="8"/>
        <v>0.17647058823529413</v>
      </c>
      <c r="AK48" s="91"/>
      <c r="AL48" s="849"/>
      <c r="AM48" s="85">
        <v>11</v>
      </c>
      <c r="AN48" s="850">
        <v>2080</v>
      </c>
      <c r="AO48" s="851">
        <f t="shared" si="23"/>
        <v>1.4175257731958763E-2</v>
      </c>
      <c r="AP48" s="88">
        <f t="shared" si="24"/>
        <v>1.7108288060800225E-2</v>
      </c>
      <c r="AQ48" s="89" t="str">
        <f t="shared" si="9"/>
        <v>-</v>
      </c>
      <c r="AR48" s="89" t="str">
        <f t="shared" si="9"/>
        <v>-</v>
      </c>
      <c r="AS48" s="86"/>
      <c r="AT48" s="86"/>
      <c r="AU48" s="89" t="str">
        <f t="shared" si="10"/>
        <v>-</v>
      </c>
      <c r="AV48" s="314" t="str">
        <f t="shared" si="10"/>
        <v>-</v>
      </c>
      <c r="AW48" s="86"/>
      <c r="AX48" s="86"/>
      <c r="AY48" s="315" t="str">
        <f t="shared" si="11"/>
        <v>-</v>
      </c>
      <c r="AZ48" s="92" t="str">
        <f t="shared" si="11"/>
        <v>-</v>
      </c>
      <c r="BA48" s="91"/>
      <c r="BB48" s="849"/>
      <c r="BC48" s="85"/>
      <c r="BD48" s="850">
        <f t="shared" si="52"/>
        <v>0</v>
      </c>
      <c r="BE48" s="315">
        <f t="shared" si="26"/>
        <v>0</v>
      </c>
      <c r="BF48" s="93">
        <f t="shared" si="27"/>
        <v>0</v>
      </c>
      <c r="BG48" s="89" t="str">
        <f t="shared" si="12"/>
        <v>-</v>
      </c>
      <c r="BH48" s="89" t="str">
        <f t="shared" si="12"/>
        <v>-</v>
      </c>
      <c r="BI48" s="86"/>
      <c r="BJ48" s="86"/>
      <c r="BK48" s="89" t="str">
        <f t="shared" si="13"/>
        <v>-</v>
      </c>
      <c r="BL48" s="314" t="str">
        <f t="shared" si="13"/>
        <v>-</v>
      </c>
      <c r="BM48" s="86"/>
      <c r="BN48" s="86">
        <v>0</v>
      </c>
      <c r="BO48" s="315" t="str">
        <f t="shared" si="14"/>
        <v>-</v>
      </c>
      <c r="BP48" s="92" t="str">
        <f t="shared" si="14"/>
        <v>-</v>
      </c>
      <c r="BQ48" s="1252"/>
      <c r="BR48" s="1253"/>
      <c r="BS48" s="1254">
        <v>2</v>
      </c>
      <c r="BT48" s="1255">
        <f t="shared" si="53"/>
        <v>220</v>
      </c>
      <c r="BU48" s="1189">
        <f t="shared" si="29"/>
        <v>8.8105726872246704E-3</v>
      </c>
      <c r="BV48" s="1173">
        <f t="shared" si="48"/>
        <v>1</v>
      </c>
      <c r="BW48" s="1154" t="str">
        <f t="shared" si="15"/>
        <v>-</v>
      </c>
      <c r="BX48" s="1154" t="str">
        <f t="shared" si="15"/>
        <v>-</v>
      </c>
      <c r="BY48" s="1256">
        <v>8</v>
      </c>
      <c r="BZ48" s="1256">
        <v>1200</v>
      </c>
      <c r="CA48" s="1154">
        <f t="shared" si="16"/>
        <v>-0.75</v>
      </c>
      <c r="CB48" s="1181">
        <f t="shared" si="16"/>
        <v>-0.81666666666666665</v>
      </c>
      <c r="CC48" s="1256">
        <v>2</v>
      </c>
      <c r="CD48" s="1256">
        <v>220</v>
      </c>
      <c r="CE48" s="1189">
        <f t="shared" si="17"/>
        <v>0</v>
      </c>
      <c r="CF48" s="1159">
        <f t="shared" si="17"/>
        <v>0</v>
      </c>
      <c r="CG48" s="1455"/>
      <c r="CH48" s="1554"/>
      <c r="CI48" s="1462"/>
      <c r="CJ48" s="1572">
        <v>0</v>
      </c>
      <c r="CK48" s="1513">
        <v>0</v>
      </c>
      <c r="CL48" s="1493">
        <v>0</v>
      </c>
      <c r="CM48" s="1474" t="s">
        <v>333</v>
      </c>
      <c r="CN48" s="1474" t="s">
        <v>333</v>
      </c>
      <c r="CO48" s="1448"/>
      <c r="CP48" s="1448"/>
      <c r="CQ48" s="1474" t="s">
        <v>333</v>
      </c>
      <c r="CR48" s="1503" t="s">
        <v>333</v>
      </c>
      <c r="CS48" s="1448"/>
      <c r="CT48" s="1448">
        <v>0</v>
      </c>
      <c r="CU48" s="1513" t="s">
        <v>333</v>
      </c>
      <c r="CV48" s="1479" t="s">
        <v>333</v>
      </c>
      <c r="CW48" s="1455"/>
      <c r="CX48" s="1554"/>
      <c r="CY48" s="1462"/>
      <c r="CZ48" s="1572">
        <v>0</v>
      </c>
      <c r="DA48" s="1513">
        <v>0</v>
      </c>
      <c r="DB48" s="1493">
        <v>0</v>
      </c>
      <c r="DC48" s="1474" t="s">
        <v>333</v>
      </c>
      <c r="DD48" s="1474" t="s">
        <v>333</v>
      </c>
      <c r="DE48" s="1448"/>
      <c r="DF48" s="1448"/>
      <c r="DG48" s="1474" t="s">
        <v>333</v>
      </c>
      <c r="DH48" s="1503" t="s">
        <v>333</v>
      </c>
      <c r="DI48" s="1448"/>
      <c r="DJ48" s="1448">
        <v>0</v>
      </c>
      <c r="DK48" s="1513" t="s">
        <v>333</v>
      </c>
      <c r="DL48" s="1479" t="s">
        <v>333</v>
      </c>
      <c r="DM48" s="1455"/>
      <c r="DN48" s="1554"/>
      <c r="DO48" s="1462"/>
      <c r="DP48" s="1572">
        <v>0</v>
      </c>
      <c r="DQ48" s="1513">
        <v>0</v>
      </c>
      <c r="DR48" s="1493">
        <v>0</v>
      </c>
      <c r="DS48" s="1474" t="s">
        <v>333</v>
      </c>
      <c r="DT48" s="1474" t="s">
        <v>333</v>
      </c>
      <c r="DU48" s="1448"/>
      <c r="DV48" s="1448"/>
      <c r="DW48" s="1474" t="s">
        <v>333</v>
      </c>
      <c r="DX48" s="1503" t="s">
        <v>333</v>
      </c>
      <c r="DY48" s="1448"/>
      <c r="DZ48" s="1448"/>
      <c r="EA48" s="1513" t="s">
        <v>333</v>
      </c>
      <c r="EB48" s="1479" t="s">
        <v>333</v>
      </c>
      <c r="EC48" s="1455"/>
      <c r="ED48" s="1554"/>
      <c r="EE48" s="1462"/>
      <c r="EF48" s="1572"/>
      <c r="EG48" s="1513" t="s">
        <v>333</v>
      </c>
      <c r="EH48" s="1493" t="s">
        <v>333</v>
      </c>
      <c r="EI48" s="1474" t="s">
        <v>333</v>
      </c>
      <c r="EJ48" s="1474" t="s">
        <v>333</v>
      </c>
      <c r="EK48" s="1448"/>
      <c r="EL48" s="1448"/>
      <c r="EM48" s="1474" t="s">
        <v>333</v>
      </c>
      <c r="EN48" s="1503" t="s">
        <v>333</v>
      </c>
      <c r="EO48" s="1448"/>
      <c r="EP48" s="1448"/>
      <c r="EQ48" s="1513" t="s">
        <v>333</v>
      </c>
      <c r="ER48" s="1479" t="s">
        <v>333</v>
      </c>
      <c r="ES48" s="1455"/>
      <c r="ET48" s="1554"/>
      <c r="EU48" s="1462"/>
      <c r="EV48" s="1572"/>
      <c r="EW48" s="1513" t="s">
        <v>333</v>
      </c>
      <c r="EX48" s="1493" t="s">
        <v>333</v>
      </c>
      <c r="EY48" s="1474" t="s">
        <v>333</v>
      </c>
      <c r="EZ48" s="1474" t="s">
        <v>333</v>
      </c>
      <c r="FA48" s="1448">
        <v>4</v>
      </c>
      <c r="FB48" s="1448">
        <v>600</v>
      </c>
      <c r="FC48" s="1474">
        <v>-1</v>
      </c>
      <c r="FD48" s="1503">
        <v>-1</v>
      </c>
      <c r="FE48" s="1448"/>
      <c r="FF48" s="1448"/>
      <c r="FG48" s="1513" t="s">
        <v>333</v>
      </c>
      <c r="FH48" s="1479" t="s">
        <v>333</v>
      </c>
      <c r="FI48" s="1455"/>
      <c r="FJ48" s="1554"/>
      <c r="FK48" s="1462"/>
      <c r="FL48" s="1572"/>
      <c r="FM48" s="1513" t="s">
        <v>333</v>
      </c>
      <c r="FN48" s="1493" t="s">
        <v>333</v>
      </c>
      <c r="FO48" s="1474" t="s">
        <v>333</v>
      </c>
      <c r="FP48" s="1474" t="s">
        <v>333</v>
      </c>
      <c r="FQ48" s="1448"/>
      <c r="FR48" s="1448"/>
      <c r="FS48" s="1474" t="s">
        <v>333</v>
      </c>
      <c r="FT48" s="1503" t="s">
        <v>333</v>
      </c>
      <c r="FU48" s="1448"/>
      <c r="FV48" s="1448"/>
      <c r="FW48" s="1513" t="s">
        <v>333</v>
      </c>
      <c r="FX48" s="1479" t="s">
        <v>333</v>
      </c>
      <c r="FY48" s="1455"/>
      <c r="FZ48" s="1554"/>
      <c r="GA48" s="1462"/>
      <c r="GB48" s="1572"/>
      <c r="GC48" s="1513" t="s">
        <v>333</v>
      </c>
      <c r="GD48" s="1493" t="s">
        <v>333</v>
      </c>
      <c r="GE48" s="1474" t="s">
        <v>333</v>
      </c>
      <c r="GF48" s="1474" t="s">
        <v>333</v>
      </c>
      <c r="GG48" s="1448">
        <v>2</v>
      </c>
      <c r="GH48" s="1448">
        <v>300</v>
      </c>
      <c r="GI48" s="1474">
        <v>-1</v>
      </c>
      <c r="GJ48" s="1503">
        <v>-1</v>
      </c>
      <c r="GK48" s="1448"/>
      <c r="GL48" s="1448"/>
      <c r="GM48" s="1513" t="s">
        <v>333</v>
      </c>
      <c r="GN48" s="1479" t="s">
        <v>333</v>
      </c>
      <c r="GO48" s="1455"/>
      <c r="GP48" s="1554"/>
      <c r="GQ48" s="1462"/>
      <c r="GR48" s="1572"/>
      <c r="GS48" s="1513" t="s">
        <v>333</v>
      </c>
      <c r="GT48" s="1493" t="s">
        <v>333</v>
      </c>
      <c r="GU48" s="1474" t="s">
        <v>333</v>
      </c>
      <c r="GV48" s="1474" t="s">
        <v>333</v>
      </c>
      <c r="GW48" s="1448"/>
      <c r="GX48" s="1448"/>
      <c r="GY48" s="1474" t="s">
        <v>333</v>
      </c>
      <c r="GZ48" s="1503" t="s">
        <v>333</v>
      </c>
      <c r="HA48" s="1448"/>
      <c r="HB48" s="1448"/>
      <c r="HC48" s="1513" t="s">
        <v>333</v>
      </c>
      <c r="HD48" s="1479" t="s">
        <v>333</v>
      </c>
    </row>
    <row r="49" spans="1:212" s="83" customFormat="1" ht="20" customHeight="1">
      <c r="B49" s="84"/>
      <c r="C49" s="84" t="s">
        <v>121</v>
      </c>
      <c r="E49" s="85">
        <f t="shared" si="0"/>
        <v>0</v>
      </c>
      <c r="F49" s="86">
        <f t="shared" si="0"/>
        <v>0</v>
      </c>
      <c r="G49" s="86">
        <f t="shared" si="0"/>
        <v>111</v>
      </c>
      <c r="H49" s="86">
        <f t="shared" si="0"/>
        <v>16710</v>
      </c>
      <c r="I49" s="87">
        <f t="shared" si="44"/>
        <v>4.2366412213740455E-2</v>
      </c>
      <c r="J49" s="88">
        <f t="shared" si="18"/>
        <v>4.5638380157055021E-2</v>
      </c>
      <c r="K49" s="89" t="str">
        <f t="shared" si="3"/>
        <v>-</v>
      </c>
      <c r="L49" s="89" t="str">
        <f t="shared" si="3"/>
        <v>-</v>
      </c>
      <c r="M49" s="86">
        <f t="shared" si="1"/>
        <v>22</v>
      </c>
      <c r="N49" s="86">
        <f t="shared" si="1"/>
        <v>3340</v>
      </c>
      <c r="O49" s="89">
        <f t="shared" si="4"/>
        <v>4.0454545454545459</v>
      </c>
      <c r="P49" s="314">
        <f t="shared" si="4"/>
        <v>4.0029940119760479</v>
      </c>
      <c r="Q49" s="86">
        <f t="shared" si="2"/>
        <v>88</v>
      </c>
      <c r="R49" s="86">
        <f t="shared" si="2"/>
        <v>11890</v>
      </c>
      <c r="S49" s="89">
        <f t="shared" si="5"/>
        <v>0.26136363636363635</v>
      </c>
      <c r="T49" s="90">
        <f t="shared" si="5"/>
        <v>0.40538267451640031</v>
      </c>
      <c r="U49" s="91"/>
      <c r="V49" s="849"/>
      <c r="W49" s="85">
        <v>43</v>
      </c>
      <c r="X49" s="850">
        <v>7910</v>
      </c>
      <c r="Y49" s="851">
        <f t="shared" si="20"/>
        <v>5.5627425614489003E-2</v>
      </c>
      <c r="Z49" s="88">
        <f t="shared" si="21"/>
        <v>6.6869162157295547E-2</v>
      </c>
      <c r="AA49" s="89" t="str">
        <f t="shared" si="6"/>
        <v>-</v>
      </c>
      <c r="AB49" s="89" t="str">
        <f t="shared" si="6"/>
        <v>-</v>
      </c>
      <c r="AC49" s="86"/>
      <c r="AD49" s="86"/>
      <c r="AE49" s="89" t="str">
        <f t="shared" si="7"/>
        <v>-</v>
      </c>
      <c r="AF49" s="314" t="str">
        <f t="shared" si="7"/>
        <v>-</v>
      </c>
      <c r="AG49" s="86">
        <v>43</v>
      </c>
      <c r="AH49" s="86">
        <v>7310</v>
      </c>
      <c r="AI49" s="315">
        <f t="shared" si="8"/>
        <v>0</v>
      </c>
      <c r="AJ49" s="92">
        <f t="shared" si="8"/>
        <v>8.2079343365253077E-2</v>
      </c>
      <c r="AK49" s="91"/>
      <c r="AL49" s="849"/>
      <c r="AM49" s="85">
        <v>24</v>
      </c>
      <c r="AN49" s="850">
        <v>4320</v>
      </c>
      <c r="AO49" s="851">
        <f t="shared" si="23"/>
        <v>3.0927835051546393E-2</v>
      </c>
      <c r="AP49" s="88">
        <f t="shared" si="24"/>
        <v>3.5532598280123541E-2</v>
      </c>
      <c r="AQ49" s="89" t="str">
        <f t="shared" si="9"/>
        <v>-</v>
      </c>
      <c r="AR49" s="89" t="str">
        <f t="shared" si="9"/>
        <v>-</v>
      </c>
      <c r="AS49" s="86"/>
      <c r="AT49" s="86"/>
      <c r="AU49" s="89" t="str">
        <f t="shared" si="10"/>
        <v>-</v>
      </c>
      <c r="AV49" s="314" t="str">
        <f t="shared" si="10"/>
        <v>-</v>
      </c>
      <c r="AW49" s="86"/>
      <c r="AX49" s="86"/>
      <c r="AY49" s="315" t="str">
        <f t="shared" si="11"/>
        <v>-</v>
      </c>
      <c r="AZ49" s="92" t="str">
        <f t="shared" si="11"/>
        <v>-</v>
      </c>
      <c r="BA49" s="91"/>
      <c r="BB49" s="849"/>
      <c r="BC49" s="85"/>
      <c r="BD49" s="850">
        <f t="shared" si="52"/>
        <v>0</v>
      </c>
      <c r="BE49" s="315">
        <f t="shared" si="26"/>
        <v>0</v>
      </c>
      <c r="BF49" s="93">
        <f t="shared" si="27"/>
        <v>0</v>
      </c>
      <c r="BG49" s="89" t="str">
        <f t="shared" si="12"/>
        <v>-</v>
      </c>
      <c r="BH49" s="89" t="str">
        <f t="shared" si="12"/>
        <v>-</v>
      </c>
      <c r="BI49" s="86"/>
      <c r="BJ49" s="86"/>
      <c r="BK49" s="89" t="str">
        <f t="shared" si="13"/>
        <v>-</v>
      </c>
      <c r="BL49" s="314" t="str">
        <f t="shared" si="13"/>
        <v>-</v>
      </c>
      <c r="BM49" s="86"/>
      <c r="BN49" s="86">
        <v>0</v>
      </c>
      <c r="BO49" s="315" t="str">
        <f t="shared" si="14"/>
        <v>-</v>
      </c>
      <c r="BP49" s="92" t="str">
        <f t="shared" si="14"/>
        <v>-</v>
      </c>
      <c r="BQ49" s="1252"/>
      <c r="BR49" s="1253"/>
      <c r="BS49" s="1254">
        <v>8</v>
      </c>
      <c r="BT49" s="1255">
        <f t="shared" si="53"/>
        <v>880</v>
      </c>
      <c r="BU49" s="1189">
        <f t="shared" si="29"/>
        <v>3.5242290748898682E-2</v>
      </c>
      <c r="BV49" s="1173">
        <f t="shared" si="48"/>
        <v>4</v>
      </c>
      <c r="BW49" s="1154" t="str">
        <f t="shared" si="15"/>
        <v>-</v>
      </c>
      <c r="BX49" s="1154" t="str">
        <f t="shared" si="15"/>
        <v>-</v>
      </c>
      <c r="BY49" s="1256">
        <v>6</v>
      </c>
      <c r="BZ49" s="1256">
        <v>900</v>
      </c>
      <c r="CA49" s="1154">
        <f t="shared" si="16"/>
        <v>0.33333333333333331</v>
      </c>
      <c r="CB49" s="1181">
        <f t="shared" si="16"/>
        <v>-2.2222222222222223E-2</v>
      </c>
      <c r="CC49" s="1256">
        <v>8</v>
      </c>
      <c r="CD49" s="1256">
        <v>880</v>
      </c>
      <c r="CE49" s="1189">
        <f t="shared" si="17"/>
        <v>0</v>
      </c>
      <c r="CF49" s="1159">
        <f t="shared" si="17"/>
        <v>0</v>
      </c>
      <c r="CG49" s="1455"/>
      <c r="CH49" s="1554"/>
      <c r="CI49" s="1462">
        <v>36</v>
      </c>
      <c r="CJ49" s="1572">
        <v>3600</v>
      </c>
      <c r="CK49" s="1513">
        <v>0.17307692307692307</v>
      </c>
      <c r="CL49" s="1493">
        <v>0.15280135823429541</v>
      </c>
      <c r="CM49" s="1474" t="s">
        <v>333</v>
      </c>
      <c r="CN49" s="1474" t="s">
        <v>333</v>
      </c>
      <c r="CO49" s="1448">
        <v>6</v>
      </c>
      <c r="CP49" s="1448">
        <v>900</v>
      </c>
      <c r="CQ49" s="1474">
        <v>5</v>
      </c>
      <c r="CR49" s="1503">
        <v>3</v>
      </c>
      <c r="CS49" s="1448">
        <v>37</v>
      </c>
      <c r="CT49" s="1448">
        <v>3700</v>
      </c>
      <c r="CU49" s="1513">
        <v>-2.7027027027027029E-2</v>
      </c>
      <c r="CV49" s="1479">
        <v>-2.7027027027027029E-2</v>
      </c>
      <c r="CW49" s="1455"/>
      <c r="CX49" s="1554"/>
      <c r="CY49" s="1462"/>
      <c r="CZ49" s="1572">
        <v>0</v>
      </c>
      <c r="DA49" s="1513">
        <v>0</v>
      </c>
      <c r="DB49" s="1493">
        <v>0</v>
      </c>
      <c r="DC49" s="1474" t="s">
        <v>333</v>
      </c>
      <c r="DD49" s="1474" t="s">
        <v>333</v>
      </c>
      <c r="DE49" s="1448">
        <v>6</v>
      </c>
      <c r="DF49" s="1448">
        <v>900</v>
      </c>
      <c r="DG49" s="1474">
        <v>-1</v>
      </c>
      <c r="DH49" s="1503">
        <v>-1</v>
      </c>
      <c r="DI49" s="1448"/>
      <c r="DJ49" s="1448">
        <v>0</v>
      </c>
      <c r="DK49" s="1513" t="s">
        <v>333</v>
      </c>
      <c r="DL49" s="1479" t="s">
        <v>333</v>
      </c>
      <c r="DM49" s="1455"/>
      <c r="DN49" s="1554"/>
      <c r="DO49" s="1462"/>
      <c r="DP49" s="1572">
        <v>0</v>
      </c>
      <c r="DQ49" s="1513">
        <v>0</v>
      </c>
      <c r="DR49" s="1493">
        <v>0</v>
      </c>
      <c r="DS49" s="1474" t="s">
        <v>333</v>
      </c>
      <c r="DT49" s="1474" t="s">
        <v>333</v>
      </c>
      <c r="DU49" s="1448"/>
      <c r="DV49" s="1448"/>
      <c r="DW49" s="1474" t="s">
        <v>333</v>
      </c>
      <c r="DX49" s="1503" t="s">
        <v>333</v>
      </c>
      <c r="DY49" s="1448"/>
      <c r="DZ49" s="1448"/>
      <c r="EA49" s="1513" t="s">
        <v>333</v>
      </c>
      <c r="EB49" s="1479" t="s">
        <v>333</v>
      </c>
      <c r="EC49" s="1455"/>
      <c r="ED49" s="1554"/>
      <c r="EE49" s="1462"/>
      <c r="EF49" s="1572"/>
      <c r="EG49" s="1513" t="s">
        <v>333</v>
      </c>
      <c r="EH49" s="1493" t="s">
        <v>333</v>
      </c>
      <c r="EI49" s="1474" t="s">
        <v>333</v>
      </c>
      <c r="EJ49" s="1474" t="s">
        <v>333</v>
      </c>
      <c r="EK49" s="1448"/>
      <c r="EL49" s="1448"/>
      <c r="EM49" s="1474" t="s">
        <v>333</v>
      </c>
      <c r="EN49" s="1503" t="s">
        <v>333</v>
      </c>
      <c r="EO49" s="1448"/>
      <c r="EP49" s="1448"/>
      <c r="EQ49" s="1513" t="s">
        <v>333</v>
      </c>
      <c r="ER49" s="1479" t="s">
        <v>333</v>
      </c>
      <c r="ES49" s="1455"/>
      <c r="ET49" s="1554"/>
      <c r="EU49" s="1462"/>
      <c r="EV49" s="1572"/>
      <c r="EW49" s="1513" t="s">
        <v>333</v>
      </c>
      <c r="EX49" s="1493" t="s">
        <v>333</v>
      </c>
      <c r="EY49" s="1474" t="s">
        <v>333</v>
      </c>
      <c r="EZ49" s="1474" t="s">
        <v>333</v>
      </c>
      <c r="FA49" s="1448"/>
      <c r="FB49" s="1448"/>
      <c r="FC49" s="1474" t="s">
        <v>333</v>
      </c>
      <c r="FD49" s="1503" t="s">
        <v>333</v>
      </c>
      <c r="FE49" s="1448"/>
      <c r="FF49" s="1448"/>
      <c r="FG49" s="1513" t="s">
        <v>333</v>
      </c>
      <c r="FH49" s="1479" t="s">
        <v>333</v>
      </c>
      <c r="FI49" s="1455"/>
      <c r="FJ49" s="1554"/>
      <c r="FK49" s="1462"/>
      <c r="FL49" s="1572"/>
      <c r="FM49" s="1513" t="s">
        <v>333</v>
      </c>
      <c r="FN49" s="1493" t="s">
        <v>333</v>
      </c>
      <c r="FO49" s="1474" t="s">
        <v>333</v>
      </c>
      <c r="FP49" s="1474" t="s">
        <v>333</v>
      </c>
      <c r="FQ49" s="1448"/>
      <c r="FR49" s="1448"/>
      <c r="FS49" s="1474" t="s">
        <v>333</v>
      </c>
      <c r="FT49" s="1503" t="s">
        <v>333</v>
      </c>
      <c r="FU49" s="1448"/>
      <c r="FV49" s="1448"/>
      <c r="FW49" s="1513" t="s">
        <v>333</v>
      </c>
      <c r="FX49" s="1479" t="s">
        <v>333</v>
      </c>
      <c r="FY49" s="1455"/>
      <c r="FZ49" s="1554"/>
      <c r="GA49" s="1462"/>
      <c r="GB49" s="1572"/>
      <c r="GC49" s="1513" t="s">
        <v>333</v>
      </c>
      <c r="GD49" s="1493" t="s">
        <v>333</v>
      </c>
      <c r="GE49" s="1474" t="s">
        <v>333</v>
      </c>
      <c r="GF49" s="1474" t="s">
        <v>333</v>
      </c>
      <c r="GG49" s="1448"/>
      <c r="GH49" s="1448"/>
      <c r="GI49" s="1474" t="s">
        <v>333</v>
      </c>
      <c r="GJ49" s="1503" t="s">
        <v>333</v>
      </c>
      <c r="GK49" s="1448"/>
      <c r="GL49" s="1448"/>
      <c r="GM49" s="1513" t="s">
        <v>333</v>
      </c>
      <c r="GN49" s="1479" t="s">
        <v>333</v>
      </c>
      <c r="GO49" s="1455"/>
      <c r="GP49" s="1554"/>
      <c r="GQ49" s="1462"/>
      <c r="GR49" s="1572"/>
      <c r="GS49" s="1513" t="s">
        <v>333</v>
      </c>
      <c r="GT49" s="1493" t="s">
        <v>333</v>
      </c>
      <c r="GU49" s="1474" t="s">
        <v>333</v>
      </c>
      <c r="GV49" s="1474" t="s">
        <v>333</v>
      </c>
      <c r="GW49" s="1448">
        <v>4</v>
      </c>
      <c r="GX49" s="1448">
        <v>640</v>
      </c>
      <c r="GY49" s="1474">
        <v>-1</v>
      </c>
      <c r="GZ49" s="1503">
        <v>-1</v>
      </c>
      <c r="HA49" s="1448"/>
      <c r="HB49" s="1448"/>
      <c r="HC49" s="1513" t="s">
        <v>333</v>
      </c>
      <c r="HD49" s="1479" t="s">
        <v>333</v>
      </c>
    </row>
    <row r="50" spans="1:212" s="83" customFormat="1" ht="20" customHeight="1">
      <c r="B50" s="84"/>
      <c r="C50" s="84" t="s">
        <v>122</v>
      </c>
      <c r="E50" s="85">
        <f t="shared" si="0"/>
        <v>0</v>
      </c>
      <c r="F50" s="86">
        <f t="shared" si="0"/>
        <v>0</v>
      </c>
      <c r="G50" s="86">
        <f t="shared" si="0"/>
        <v>68</v>
      </c>
      <c r="H50" s="86">
        <f t="shared" si="0"/>
        <v>7964</v>
      </c>
      <c r="I50" s="87">
        <f t="shared" si="44"/>
        <v>2.5954198473282442E-2</v>
      </c>
      <c r="J50" s="88">
        <f t="shared" si="18"/>
        <v>2.1751290219676013E-2</v>
      </c>
      <c r="K50" s="89" t="str">
        <f t="shared" si="3"/>
        <v>-</v>
      </c>
      <c r="L50" s="89" t="str">
        <f t="shared" si="3"/>
        <v>-</v>
      </c>
      <c r="M50" s="86">
        <f t="shared" si="1"/>
        <v>159</v>
      </c>
      <c r="N50" s="86">
        <f t="shared" si="1"/>
        <v>23090</v>
      </c>
      <c r="O50" s="89">
        <f t="shared" si="4"/>
        <v>-0.57232704402515722</v>
      </c>
      <c r="P50" s="314">
        <f t="shared" si="4"/>
        <v>-0.6550887830229537</v>
      </c>
      <c r="Q50" s="86">
        <f t="shared" si="2"/>
        <v>60</v>
      </c>
      <c r="R50" s="86">
        <f t="shared" si="2"/>
        <v>6700</v>
      </c>
      <c r="S50" s="89">
        <f t="shared" si="5"/>
        <v>0.13333333333333333</v>
      </c>
      <c r="T50" s="90">
        <f t="shared" si="5"/>
        <v>0.18865671641791046</v>
      </c>
      <c r="U50" s="91"/>
      <c r="V50" s="849"/>
      <c r="W50" s="85"/>
      <c r="X50" s="850"/>
      <c r="Y50" s="851">
        <f t="shared" si="20"/>
        <v>0</v>
      </c>
      <c r="Z50" s="88">
        <f t="shared" si="21"/>
        <v>0</v>
      </c>
      <c r="AA50" s="89" t="str">
        <f t="shared" si="6"/>
        <v>-</v>
      </c>
      <c r="AB50" s="89" t="str">
        <f t="shared" si="6"/>
        <v>-</v>
      </c>
      <c r="AC50" s="86"/>
      <c r="AD50" s="86"/>
      <c r="AE50" s="89" t="str">
        <f t="shared" si="7"/>
        <v>-</v>
      </c>
      <c r="AF50" s="314" t="str">
        <f t="shared" si="7"/>
        <v>-</v>
      </c>
      <c r="AG50" s="86"/>
      <c r="AH50" s="86"/>
      <c r="AI50" s="315" t="str">
        <f t="shared" si="8"/>
        <v>-</v>
      </c>
      <c r="AJ50" s="92" t="str">
        <f t="shared" si="8"/>
        <v>-</v>
      </c>
      <c r="AK50" s="91"/>
      <c r="AL50" s="849"/>
      <c r="AM50" s="85">
        <v>4</v>
      </c>
      <c r="AN50" s="850">
        <v>824</v>
      </c>
      <c r="AO50" s="851">
        <f t="shared" si="23"/>
        <v>5.1546391752577319E-3</v>
      </c>
      <c r="AP50" s="88">
        <f t="shared" si="24"/>
        <v>6.7775141163939345E-3</v>
      </c>
      <c r="AQ50" s="89" t="str">
        <f t="shared" si="9"/>
        <v>-</v>
      </c>
      <c r="AR50" s="89" t="str">
        <f t="shared" si="9"/>
        <v>-</v>
      </c>
      <c r="AS50" s="86"/>
      <c r="AT50" s="86"/>
      <c r="AU50" s="89" t="str">
        <f t="shared" si="10"/>
        <v>-</v>
      </c>
      <c r="AV50" s="314" t="str">
        <f t="shared" si="10"/>
        <v>-</v>
      </c>
      <c r="AW50" s="86"/>
      <c r="AX50" s="86"/>
      <c r="AY50" s="315" t="str">
        <f t="shared" si="11"/>
        <v>-</v>
      </c>
      <c r="AZ50" s="92" t="str">
        <f t="shared" si="11"/>
        <v>-</v>
      </c>
      <c r="BA50" s="91"/>
      <c r="BB50" s="849"/>
      <c r="BC50" s="85">
        <v>30</v>
      </c>
      <c r="BD50" s="850">
        <f t="shared" si="52"/>
        <v>3600</v>
      </c>
      <c r="BE50" s="315">
        <f t="shared" si="26"/>
        <v>6.1728395061728392E-2</v>
      </c>
      <c r="BF50" s="93">
        <f t="shared" si="27"/>
        <v>6.2058265816238578E-2</v>
      </c>
      <c r="BG50" s="89" t="str">
        <f t="shared" si="12"/>
        <v>-</v>
      </c>
      <c r="BH50" s="89" t="str">
        <f t="shared" si="12"/>
        <v>-</v>
      </c>
      <c r="BI50" s="86"/>
      <c r="BJ50" s="86"/>
      <c r="BK50" s="89" t="str">
        <f t="shared" si="13"/>
        <v>-</v>
      </c>
      <c r="BL50" s="314" t="str">
        <f t="shared" si="13"/>
        <v>-</v>
      </c>
      <c r="BM50" s="86">
        <v>30</v>
      </c>
      <c r="BN50" s="86">
        <v>3600</v>
      </c>
      <c r="BO50" s="315">
        <f t="shared" si="14"/>
        <v>0</v>
      </c>
      <c r="BP50" s="92">
        <f t="shared" si="14"/>
        <v>0</v>
      </c>
      <c r="BQ50" s="1252"/>
      <c r="BR50" s="1253"/>
      <c r="BS50" s="1254">
        <v>6</v>
      </c>
      <c r="BT50" s="1255">
        <f t="shared" si="53"/>
        <v>660</v>
      </c>
      <c r="BU50" s="1189">
        <f t="shared" si="29"/>
        <v>2.643171806167401E-2</v>
      </c>
      <c r="BV50" s="1173">
        <f t="shared" si="48"/>
        <v>0.75</v>
      </c>
      <c r="BW50" s="1154" t="str">
        <f t="shared" si="15"/>
        <v>-</v>
      </c>
      <c r="BX50" s="1154" t="str">
        <f t="shared" si="15"/>
        <v>-</v>
      </c>
      <c r="BY50" s="1256">
        <v>28</v>
      </c>
      <c r="BZ50" s="1256">
        <v>3840</v>
      </c>
      <c r="CA50" s="1154">
        <f t="shared" si="16"/>
        <v>-0.7857142857142857</v>
      </c>
      <c r="CB50" s="1181">
        <f t="shared" si="16"/>
        <v>-0.828125</v>
      </c>
      <c r="CC50" s="1256">
        <v>6</v>
      </c>
      <c r="CD50" s="1256">
        <v>660</v>
      </c>
      <c r="CE50" s="1189">
        <f t="shared" si="17"/>
        <v>0</v>
      </c>
      <c r="CF50" s="1159">
        <f t="shared" si="17"/>
        <v>0</v>
      </c>
      <c r="CG50" s="1455"/>
      <c r="CH50" s="1554"/>
      <c r="CI50" s="1462">
        <v>24</v>
      </c>
      <c r="CJ50" s="1572">
        <v>2400</v>
      </c>
      <c r="CK50" s="1513">
        <v>0.11538461538461539</v>
      </c>
      <c r="CL50" s="1493">
        <v>0.10186757215619695</v>
      </c>
      <c r="CM50" s="1474" t="s">
        <v>333</v>
      </c>
      <c r="CN50" s="1474" t="s">
        <v>333</v>
      </c>
      <c r="CO50" s="1448">
        <v>4</v>
      </c>
      <c r="CP50" s="1448">
        <v>600</v>
      </c>
      <c r="CQ50" s="1474">
        <v>5</v>
      </c>
      <c r="CR50" s="1503">
        <v>3</v>
      </c>
      <c r="CS50" s="1448">
        <v>22</v>
      </c>
      <c r="CT50" s="1448">
        <v>2200</v>
      </c>
      <c r="CU50" s="1513">
        <v>9.0909090909090912E-2</v>
      </c>
      <c r="CV50" s="1479">
        <v>9.0909090909090912E-2</v>
      </c>
      <c r="CW50" s="1455"/>
      <c r="CX50" s="1554"/>
      <c r="CY50" s="1462">
        <v>2</v>
      </c>
      <c r="CZ50" s="1572">
        <v>240</v>
      </c>
      <c r="DA50" s="1513">
        <v>1.6528925619834711E-2</v>
      </c>
      <c r="DB50" s="1493">
        <v>1.7751479289940829E-2</v>
      </c>
      <c r="DC50" s="1474" t="s">
        <v>333</v>
      </c>
      <c r="DD50" s="1474" t="s">
        <v>333</v>
      </c>
      <c r="DE50" s="1448">
        <v>4</v>
      </c>
      <c r="DF50" s="1448">
        <v>600</v>
      </c>
      <c r="DG50" s="1474">
        <v>-0.5</v>
      </c>
      <c r="DH50" s="1503">
        <v>-0.6</v>
      </c>
      <c r="DI50" s="1448">
        <v>2</v>
      </c>
      <c r="DJ50" s="1448">
        <v>240</v>
      </c>
      <c r="DK50" s="1513">
        <v>0</v>
      </c>
      <c r="DL50" s="1479">
        <v>0</v>
      </c>
      <c r="DM50" s="1455"/>
      <c r="DN50" s="1554"/>
      <c r="DO50" s="1462">
        <v>2</v>
      </c>
      <c r="DP50" s="1572">
        <v>240</v>
      </c>
      <c r="DQ50" s="1513">
        <v>6.8965517241379309E-2</v>
      </c>
      <c r="DR50" s="1493">
        <v>6.8571428571428575E-2</v>
      </c>
      <c r="DS50" s="1474" t="s">
        <v>333</v>
      </c>
      <c r="DT50" s="1474" t="s">
        <v>333</v>
      </c>
      <c r="DU50" s="1448">
        <v>7</v>
      </c>
      <c r="DV50" s="1448">
        <v>1050</v>
      </c>
      <c r="DW50" s="1474">
        <v>-0.7142857142857143</v>
      </c>
      <c r="DX50" s="1503">
        <v>-0.77142857142857146</v>
      </c>
      <c r="DY50" s="1448"/>
      <c r="DZ50" s="1448"/>
      <c r="EA50" s="1513" t="s">
        <v>333</v>
      </c>
      <c r="EB50" s="1479" t="s">
        <v>333</v>
      </c>
      <c r="EC50" s="1455"/>
      <c r="ED50" s="1554"/>
      <c r="EE50" s="1462"/>
      <c r="EF50" s="1572"/>
      <c r="EG50" s="1513" t="s">
        <v>333</v>
      </c>
      <c r="EH50" s="1493" t="s">
        <v>333</v>
      </c>
      <c r="EI50" s="1474" t="s">
        <v>333</v>
      </c>
      <c r="EJ50" s="1474" t="s">
        <v>333</v>
      </c>
      <c r="EK50" s="1448">
        <v>8</v>
      </c>
      <c r="EL50" s="1448">
        <v>1080</v>
      </c>
      <c r="EM50" s="1474">
        <v>-1</v>
      </c>
      <c r="EN50" s="1503">
        <v>-1</v>
      </c>
      <c r="EO50" s="1448"/>
      <c r="EP50" s="1448"/>
      <c r="EQ50" s="1513" t="s">
        <v>333</v>
      </c>
      <c r="ER50" s="1479" t="s">
        <v>333</v>
      </c>
      <c r="ES50" s="1455"/>
      <c r="ET50" s="1554"/>
      <c r="EU50" s="1462"/>
      <c r="EV50" s="1572"/>
      <c r="EW50" s="1513" t="s">
        <v>333</v>
      </c>
      <c r="EX50" s="1493" t="s">
        <v>333</v>
      </c>
      <c r="EY50" s="1474" t="s">
        <v>333</v>
      </c>
      <c r="EZ50" s="1474" t="s">
        <v>333</v>
      </c>
      <c r="FA50" s="1448">
        <v>25</v>
      </c>
      <c r="FB50" s="1448">
        <v>3390</v>
      </c>
      <c r="FC50" s="1474">
        <v>-1</v>
      </c>
      <c r="FD50" s="1503">
        <v>-1</v>
      </c>
      <c r="FE50" s="1448"/>
      <c r="FF50" s="1448"/>
      <c r="FG50" s="1513" t="s">
        <v>333</v>
      </c>
      <c r="FH50" s="1479" t="s">
        <v>333</v>
      </c>
      <c r="FI50" s="1455"/>
      <c r="FJ50" s="1554"/>
      <c r="FK50" s="1462"/>
      <c r="FL50" s="1572"/>
      <c r="FM50" s="1513" t="s">
        <v>333</v>
      </c>
      <c r="FN50" s="1493" t="s">
        <v>333</v>
      </c>
      <c r="FO50" s="1474" t="s">
        <v>333</v>
      </c>
      <c r="FP50" s="1474" t="s">
        <v>333</v>
      </c>
      <c r="FQ50" s="1448">
        <v>13</v>
      </c>
      <c r="FR50" s="1448">
        <v>1890</v>
      </c>
      <c r="FS50" s="1474">
        <v>-1</v>
      </c>
      <c r="FT50" s="1503">
        <v>-1</v>
      </c>
      <c r="FU50" s="1448"/>
      <c r="FV50" s="1448"/>
      <c r="FW50" s="1513" t="s">
        <v>333</v>
      </c>
      <c r="FX50" s="1479" t="s">
        <v>333</v>
      </c>
      <c r="FY50" s="1455"/>
      <c r="FZ50" s="1554"/>
      <c r="GA50" s="1462"/>
      <c r="GB50" s="1572"/>
      <c r="GC50" s="1513" t="s">
        <v>333</v>
      </c>
      <c r="GD50" s="1493" t="s">
        <v>333</v>
      </c>
      <c r="GE50" s="1474" t="s">
        <v>333</v>
      </c>
      <c r="GF50" s="1474" t="s">
        <v>333</v>
      </c>
      <c r="GG50" s="1448">
        <v>27</v>
      </c>
      <c r="GH50" s="1448">
        <v>4080</v>
      </c>
      <c r="GI50" s="1474">
        <v>-1</v>
      </c>
      <c r="GJ50" s="1503">
        <v>-1</v>
      </c>
      <c r="GK50" s="1448"/>
      <c r="GL50" s="1448"/>
      <c r="GM50" s="1513" t="s">
        <v>333</v>
      </c>
      <c r="GN50" s="1479" t="s">
        <v>333</v>
      </c>
      <c r="GO50" s="1455"/>
      <c r="GP50" s="1554"/>
      <c r="GQ50" s="1462"/>
      <c r="GR50" s="1572"/>
      <c r="GS50" s="1513" t="s">
        <v>333</v>
      </c>
      <c r="GT50" s="1493" t="s">
        <v>333</v>
      </c>
      <c r="GU50" s="1474" t="s">
        <v>333</v>
      </c>
      <c r="GV50" s="1474" t="s">
        <v>333</v>
      </c>
      <c r="GW50" s="1448">
        <v>43</v>
      </c>
      <c r="GX50" s="1448">
        <v>6560</v>
      </c>
      <c r="GY50" s="1474">
        <v>-1</v>
      </c>
      <c r="GZ50" s="1503">
        <v>-1</v>
      </c>
      <c r="HA50" s="1448"/>
      <c r="HB50" s="1448"/>
      <c r="HC50" s="1513" t="s">
        <v>333</v>
      </c>
      <c r="HD50" s="1479" t="s">
        <v>333</v>
      </c>
    </row>
    <row r="51" spans="1:212" s="83" customFormat="1" ht="20" customHeight="1" thickBot="1">
      <c r="B51" s="84"/>
      <c r="C51" s="84" t="s">
        <v>123</v>
      </c>
      <c r="E51" s="85">
        <f t="shared" si="0"/>
        <v>0</v>
      </c>
      <c r="F51" s="86">
        <f t="shared" si="0"/>
        <v>0</v>
      </c>
      <c r="G51" s="86">
        <f t="shared" si="0"/>
        <v>7</v>
      </c>
      <c r="H51" s="86">
        <f t="shared" si="0"/>
        <v>840</v>
      </c>
      <c r="I51" s="87">
        <f t="shared" si="44"/>
        <v>2.6717557251908397E-3</v>
      </c>
      <c r="J51" s="88">
        <f t="shared" si="18"/>
        <v>2.294209415435441E-3</v>
      </c>
      <c r="K51" s="89" t="str">
        <f t="shared" si="3"/>
        <v>-</v>
      </c>
      <c r="L51" s="89" t="str">
        <f t="shared" si="3"/>
        <v>-</v>
      </c>
      <c r="M51" s="86">
        <f t="shared" si="1"/>
        <v>1</v>
      </c>
      <c r="N51" s="86">
        <f t="shared" si="1"/>
        <v>230</v>
      </c>
      <c r="O51" s="89">
        <f t="shared" si="4"/>
        <v>6</v>
      </c>
      <c r="P51" s="314">
        <f t="shared" si="4"/>
        <v>2.652173913043478</v>
      </c>
      <c r="Q51" s="86">
        <f t="shared" si="2"/>
        <v>7</v>
      </c>
      <c r="R51" s="86">
        <f t="shared" si="2"/>
        <v>840</v>
      </c>
      <c r="S51" s="89">
        <f t="shared" si="5"/>
        <v>0</v>
      </c>
      <c r="T51" s="90">
        <f t="shared" si="5"/>
        <v>0</v>
      </c>
      <c r="U51" s="91"/>
      <c r="V51" s="849"/>
      <c r="W51" s="85"/>
      <c r="X51" s="850"/>
      <c r="Y51" s="851">
        <f t="shared" si="20"/>
        <v>0</v>
      </c>
      <c r="Z51" s="88">
        <f t="shared" si="21"/>
        <v>0</v>
      </c>
      <c r="AA51" s="89" t="str">
        <f t="shared" si="6"/>
        <v>-</v>
      </c>
      <c r="AB51" s="89" t="str">
        <f t="shared" si="6"/>
        <v>-</v>
      </c>
      <c r="AC51" s="86"/>
      <c r="AD51" s="86"/>
      <c r="AE51" s="89" t="str">
        <f t="shared" si="7"/>
        <v>-</v>
      </c>
      <c r="AF51" s="314" t="str">
        <f t="shared" si="7"/>
        <v>-</v>
      </c>
      <c r="AG51" s="86"/>
      <c r="AH51" s="86"/>
      <c r="AI51" s="315" t="str">
        <f t="shared" si="8"/>
        <v>-</v>
      </c>
      <c r="AJ51" s="92" t="str">
        <f t="shared" si="8"/>
        <v>-</v>
      </c>
      <c r="AK51" s="91"/>
      <c r="AL51" s="849"/>
      <c r="AM51" s="85"/>
      <c r="AN51" s="850"/>
      <c r="AO51" s="851">
        <f t="shared" si="23"/>
        <v>0</v>
      </c>
      <c r="AP51" s="88">
        <f t="shared" si="24"/>
        <v>0</v>
      </c>
      <c r="AQ51" s="89" t="str">
        <f t="shared" si="9"/>
        <v>-</v>
      </c>
      <c r="AR51" s="89" t="str">
        <f t="shared" si="9"/>
        <v>-</v>
      </c>
      <c r="AS51" s="86"/>
      <c r="AT51" s="86"/>
      <c r="AU51" s="89" t="str">
        <f t="shared" si="10"/>
        <v>-</v>
      </c>
      <c r="AV51" s="314" t="str">
        <f t="shared" si="10"/>
        <v>-</v>
      </c>
      <c r="AW51" s="86"/>
      <c r="AX51" s="86"/>
      <c r="AY51" s="315" t="str">
        <f t="shared" si="11"/>
        <v>-</v>
      </c>
      <c r="AZ51" s="92" t="str">
        <f t="shared" si="11"/>
        <v>-</v>
      </c>
      <c r="BA51" s="91"/>
      <c r="BB51" s="849"/>
      <c r="BC51" s="85">
        <v>2</v>
      </c>
      <c r="BD51" s="850">
        <f t="shared" si="52"/>
        <v>240</v>
      </c>
      <c r="BE51" s="315">
        <f t="shared" si="26"/>
        <v>4.11522633744856E-3</v>
      </c>
      <c r="BF51" s="93">
        <f t="shared" si="27"/>
        <v>4.1372177210825716E-3</v>
      </c>
      <c r="BG51" s="89" t="str">
        <f t="shared" si="12"/>
        <v>-</v>
      </c>
      <c r="BH51" s="89" t="str">
        <f t="shared" si="12"/>
        <v>-</v>
      </c>
      <c r="BI51" s="86"/>
      <c r="BJ51" s="86"/>
      <c r="BK51" s="89" t="str">
        <f t="shared" si="13"/>
        <v>-</v>
      </c>
      <c r="BL51" s="314" t="str">
        <f t="shared" si="13"/>
        <v>-</v>
      </c>
      <c r="BM51" s="86">
        <v>2</v>
      </c>
      <c r="BN51" s="86">
        <v>240</v>
      </c>
      <c r="BO51" s="315">
        <f t="shared" si="14"/>
        <v>0</v>
      </c>
      <c r="BP51" s="92">
        <f t="shared" si="14"/>
        <v>0</v>
      </c>
      <c r="BQ51" s="1252"/>
      <c r="BR51" s="1253"/>
      <c r="BS51" s="1254"/>
      <c r="BT51" s="1255">
        <f t="shared" si="53"/>
        <v>0</v>
      </c>
      <c r="BU51" s="1189">
        <f t="shared" si="29"/>
        <v>0</v>
      </c>
      <c r="BV51" s="1173">
        <f t="shared" si="48"/>
        <v>0</v>
      </c>
      <c r="BW51" s="1154" t="str">
        <f t="shared" si="15"/>
        <v>-</v>
      </c>
      <c r="BX51" s="1154" t="str">
        <f t="shared" si="15"/>
        <v>-</v>
      </c>
      <c r="BY51" s="1256"/>
      <c r="BZ51" s="1256"/>
      <c r="CA51" s="1154" t="str">
        <f t="shared" si="16"/>
        <v>-</v>
      </c>
      <c r="CB51" s="1181" t="str">
        <f t="shared" si="16"/>
        <v>-</v>
      </c>
      <c r="CC51" s="1256"/>
      <c r="CD51" s="1256">
        <v>0</v>
      </c>
      <c r="CE51" s="1189" t="str">
        <f t="shared" si="17"/>
        <v>-</v>
      </c>
      <c r="CF51" s="1159" t="str">
        <f t="shared" si="17"/>
        <v>-</v>
      </c>
      <c r="CG51" s="1455"/>
      <c r="CH51" s="1554"/>
      <c r="CI51" s="1462"/>
      <c r="CJ51" s="1572">
        <v>0</v>
      </c>
      <c r="CK51" s="1513">
        <v>0</v>
      </c>
      <c r="CL51" s="1493">
        <v>0</v>
      </c>
      <c r="CM51" s="1474" t="s">
        <v>333</v>
      </c>
      <c r="CN51" s="1474" t="s">
        <v>333</v>
      </c>
      <c r="CO51" s="1448"/>
      <c r="CP51" s="1448"/>
      <c r="CQ51" s="1474" t="s">
        <v>333</v>
      </c>
      <c r="CR51" s="1503" t="s">
        <v>333</v>
      </c>
      <c r="CS51" s="1448"/>
      <c r="CT51" s="1448">
        <v>0</v>
      </c>
      <c r="CU51" s="1513" t="s">
        <v>333</v>
      </c>
      <c r="CV51" s="1479" t="s">
        <v>333</v>
      </c>
      <c r="CW51" s="1455"/>
      <c r="CX51" s="1554"/>
      <c r="CY51" s="1462">
        <v>5</v>
      </c>
      <c r="CZ51" s="1572">
        <v>600</v>
      </c>
      <c r="DA51" s="1513">
        <v>4.1322314049586778E-2</v>
      </c>
      <c r="DB51" s="1493">
        <v>4.4378698224852069E-2</v>
      </c>
      <c r="DC51" s="1474" t="s">
        <v>333</v>
      </c>
      <c r="DD51" s="1474" t="s">
        <v>333</v>
      </c>
      <c r="DE51" s="1448"/>
      <c r="DF51" s="1448"/>
      <c r="DG51" s="1474" t="s">
        <v>333</v>
      </c>
      <c r="DH51" s="1503" t="s">
        <v>333</v>
      </c>
      <c r="DI51" s="1448">
        <v>5</v>
      </c>
      <c r="DJ51" s="1448">
        <v>600</v>
      </c>
      <c r="DK51" s="1513">
        <v>0</v>
      </c>
      <c r="DL51" s="1479">
        <v>0</v>
      </c>
      <c r="DM51" s="1455"/>
      <c r="DN51" s="1554"/>
      <c r="DO51" s="1462"/>
      <c r="DP51" s="1572">
        <v>0</v>
      </c>
      <c r="DQ51" s="1513">
        <v>0</v>
      </c>
      <c r="DR51" s="1493">
        <v>0</v>
      </c>
      <c r="DS51" s="1474" t="s">
        <v>333</v>
      </c>
      <c r="DT51" s="1474" t="s">
        <v>333</v>
      </c>
      <c r="DU51" s="1448"/>
      <c r="DV51" s="1448"/>
      <c r="DW51" s="1474" t="s">
        <v>333</v>
      </c>
      <c r="DX51" s="1503" t="s">
        <v>333</v>
      </c>
      <c r="DY51" s="1448"/>
      <c r="DZ51" s="1448"/>
      <c r="EA51" s="1513" t="s">
        <v>333</v>
      </c>
      <c r="EB51" s="1479" t="s">
        <v>333</v>
      </c>
      <c r="EC51" s="1455"/>
      <c r="ED51" s="1554"/>
      <c r="EE51" s="1462"/>
      <c r="EF51" s="1572"/>
      <c r="EG51" s="1513" t="s">
        <v>333</v>
      </c>
      <c r="EH51" s="1493" t="s">
        <v>333</v>
      </c>
      <c r="EI51" s="1474" t="s">
        <v>333</v>
      </c>
      <c r="EJ51" s="1474" t="s">
        <v>333</v>
      </c>
      <c r="EK51" s="1448"/>
      <c r="EL51" s="1448"/>
      <c r="EM51" s="1474" t="s">
        <v>333</v>
      </c>
      <c r="EN51" s="1503" t="s">
        <v>333</v>
      </c>
      <c r="EO51" s="1448"/>
      <c r="EP51" s="1448"/>
      <c r="EQ51" s="1513" t="s">
        <v>333</v>
      </c>
      <c r="ER51" s="1479" t="s">
        <v>333</v>
      </c>
      <c r="ES51" s="1455"/>
      <c r="ET51" s="1554"/>
      <c r="EU51" s="1462"/>
      <c r="EV51" s="1572"/>
      <c r="EW51" s="1513" t="s">
        <v>333</v>
      </c>
      <c r="EX51" s="1493" t="s">
        <v>333</v>
      </c>
      <c r="EY51" s="1474" t="s">
        <v>333</v>
      </c>
      <c r="EZ51" s="1474" t="s">
        <v>333</v>
      </c>
      <c r="FA51" s="1448"/>
      <c r="FB51" s="1448"/>
      <c r="FC51" s="1474" t="s">
        <v>333</v>
      </c>
      <c r="FD51" s="1503" t="s">
        <v>333</v>
      </c>
      <c r="FE51" s="1448"/>
      <c r="FF51" s="1448"/>
      <c r="FG51" s="1513" t="s">
        <v>333</v>
      </c>
      <c r="FH51" s="1479" t="s">
        <v>333</v>
      </c>
      <c r="FI51" s="1455"/>
      <c r="FJ51" s="1554"/>
      <c r="FK51" s="1462"/>
      <c r="FL51" s="1572"/>
      <c r="FM51" s="1513" t="s">
        <v>333</v>
      </c>
      <c r="FN51" s="1493" t="s">
        <v>333</v>
      </c>
      <c r="FO51" s="1474" t="s">
        <v>333</v>
      </c>
      <c r="FP51" s="1474" t="s">
        <v>333</v>
      </c>
      <c r="FQ51" s="1448"/>
      <c r="FR51" s="1448"/>
      <c r="FS51" s="1474" t="s">
        <v>333</v>
      </c>
      <c r="FT51" s="1503" t="s">
        <v>333</v>
      </c>
      <c r="FU51" s="1448"/>
      <c r="FV51" s="1448"/>
      <c r="FW51" s="1513" t="s">
        <v>333</v>
      </c>
      <c r="FX51" s="1479" t="s">
        <v>333</v>
      </c>
      <c r="FY51" s="1455"/>
      <c r="FZ51" s="1554"/>
      <c r="GA51" s="1462"/>
      <c r="GB51" s="1572"/>
      <c r="GC51" s="1513" t="s">
        <v>333</v>
      </c>
      <c r="GD51" s="1493" t="s">
        <v>333</v>
      </c>
      <c r="GE51" s="1474" t="s">
        <v>333</v>
      </c>
      <c r="GF51" s="1474" t="s">
        <v>333</v>
      </c>
      <c r="GG51" s="1448"/>
      <c r="GH51" s="1448"/>
      <c r="GI51" s="1474" t="s">
        <v>333</v>
      </c>
      <c r="GJ51" s="1503" t="s">
        <v>333</v>
      </c>
      <c r="GK51" s="1448"/>
      <c r="GL51" s="1448"/>
      <c r="GM51" s="1513" t="s">
        <v>333</v>
      </c>
      <c r="GN51" s="1479" t="s">
        <v>333</v>
      </c>
      <c r="GO51" s="1455"/>
      <c r="GP51" s="1554"/>
      <c r="GQ51" s="1462"/>
      <c r="GR51" s="1572"/>
      <c r="GS51" s="1513" t="s">
        <v>333</v>
      </c>
      <c r="GT51" s="1493" t="s">
        <v>333</v>
      </c>
      <c r="GU51" s="1474" t="s">
        <v>333</v>
      </c>
      <c r="GV51" s="1474" t="s">
        <v>333</v>
      </c>
      <c r="GW51" s="1448">
        <v>1</v>
      </c>
      <c r="GX51" s="1448">
        <v>230</v>
      </c>
      <c r="GY51" s="1474">
        <v>-1</v>
      </c>
      <c r="GZ51" s="1503">
        <v>-1</v>
      </c>
      <c r="HA51" s="1448"/>
      <c r="HB51" s="1448"/>
      <c r="HC51" s="1513" t="s">
        <v>333</v>
      </c>
      <c r="HD51" s="1479" t="s">
        <v>333</v>
      </c>
    </row>
    <row r="52" spans="1:212" s="73" customFormat="1" ht="20" customHeight="1" thickBot="1">
      <c r="A52" s="94"/>
      <c r="B52" s="84"/>
      <c r="C52" s="84" t="s">
        <v>104</v>
      </c>
      <c r="D52" s="83"/>
      <c r="E52" s="76">
        <f t="shared" si="0"/>
        <v>8</v>
      </c>
      <c r="F52" s="77">
        <f t="shared" si="0"/>
        <v>1348.3908324605936</v>
      </c>
      <c r="G52" s="77">
        <f t="shared" si="0"/>
        <v>21</v>
      </c>
      <c r="H52" s="77">
        <f t="shared" si="0"/>
        <v>3930</v>
      </c>
      <c r="I52" s="78">
        <f t="shared" si="44"/>
        <v>8.0152671755725196E-3</v>
      </c>
      <c r="J52" s="78">
        <f t="shared" si="18"/>
        <v>1.0733622622215812E-2</v>
      </c>
      <c r="K52" s="79">
        <f t="shared" si="3"/>
        <v>2.625</v>
      </c>
      <c r="L52" s="79">
        <f t="shared" si="3"/>
        <v>2.9145852266203782</v>
      </c>
      <c r="M52" s="77">
        <f t="shared" si="1"/>
        <v>12</v>
      </c>
      <c r="N52" s="77">
        <f t="shared" si="1"/>
        <v>2210</v>
      </c>
      <c r="O52" s="79">
        <f t="shared" si="4"/>
        <v>0.75</v>
      </c>
      <c r="P52" s="312">
        <f t="shared" si="4"/>
        <v>0.77828054298642535</v>
      </c>
      <c r="Q52" s="77">
        <f t="shared" si="2"/>
        <v>5</v>
      </c>
      <c r="R52" s="77">
        <f t="shared" si="2"/>
        <v>970</v>
      </c>
      <c r="S52" s="79">
        <f t="shared" si="5"/>
        <v>3.2</v>
      </c>
      <c r="T52" s="80">
        <f t="shared" si="5"/>
        <v>3.0515463917525771</v>
      </c>
      <c r="U52" s="81">
        <f>SUM(U53:U54)</f>
        <v>4</v>
      </c>
      <c r="V52" s="841">
        <f t="shared" ref="V52:X52" si="54">SUM(V53:V54)</f>
        <v>708.72047909391222</v>
      </c>
      <c r="W52" s="76">
        <f t="shared" si="54"/>
        <v>5</v>
      </c>
      <c r="X52" s="842">
        <f t="shared" si="54"/>
        <v>970</v>
      </c>
      <c r="Y52" s="843">
        <f t="shared" si="20"/>
        <v>6.4683053040103496E-3</v>
      </c>
      <c r="Z52" s="78">
        <f t="shared" si="21"/>
        <v>8.2001374579742953E-3</v>
      </c>
      <c r="AA52" s="79">
        <f t="shared" si="6"/>
        <v>1.25</v>
      </c>
      <c r="AB52" s="79">
        <f t="shared" si="6"/>
        <v>1.3686637096195238</v>
      </c>
      <c r="AC52" s="77">
        <f t="shared" ref="AC52:AD52" si="55">SUM(AC53:AC54)</f>
        <v>10</v>
      </c>
      <c r="AD52" s="77">
        <f t="shared" si="55"/>
        <v>1930</v>
      </c>
      <c r="AE52" s="79">
        <f t="shared" si="7"/>
        <v>-0.5</v>
      </c>
      <c r="AF52" s="312">
        <f t="shared" si="7"/>
        <v>-0.49740932642487046</v>
      </c>
      <c r="AG52" s="77">
        <v>5</v>
      </c>
      <c r="AH52" s="77">
        <v>970</v>
      </c>
      <c r="AI52" s="313">
        <f t="shared" si="8"/>
        <v>0</v>
      </c>
      <c r="AJ52" s="82">
        <f t="shared" si="8"/>
        <v>0</v>
      </c>
      <c r="AK52" s="81">
        <f>SUM(AK53:AK54)</f>
        <v>4</v>
      </c>
      <c r="AL52" s="841">
        <f t="shared" ref="AL52:AN52" si="56">SUM(AL53:AL54)</f>
        <v>639.67035336668141</v>
      </c>
      <c r="AM52" s="76">
        <f t="shared" si="56"/>
        <v>16</v>
      </c>
      <c r="AN52" s="842">
        <f t="shared" si="56"/>
        <v>2960</v>
      </c>
      <c r="AO52" s="843">
        <f t="shared" si="23"/>
        <v>2.0618556701030927E-2</v>
      </c>
      <c r="AP52" s="78">
        <f t="shared" si="24"/>
        <v>2.434640993267724E-2</v>
      </c>
      <c r="AQ52" s="79">
        <f t="shared" si="9"/>
        <v>4</v>
      </c>
      <c r="AR52" s="79">
        <f t="shared" si="9"/>
        <v>4.6273834396436762</v>
      </c>
      <c r="AS52" s="81">
        <f t="shared" ref="AS52:AT52" si="57">SUM(AS53:AS54)</f>
        <v>0</v>
      </c>
      <c r="AT52" s="77">
        <f t="shared" si="57"/>
        <v>0</v>
      </c>
      <c r="AU52" s="79" t="str">
        <f t="shared" si="10"/>
        <v>-</v>
      </c>
      <c r="AV52" s="312" t="str">
        <f t="shared" si="10"/>
        <v>-</v>
      </c>
      <c r="AW52" s="77"/>
      <c r="AX52" s="77"/>
      <c r="AY52" s="79" t="str">
        <f t="shared" si="11"/>
        <v>-</v>
      </c>
      <c r="AZ52" s="82" t="str">
        <f t="shared" si="11"/>
        <v>-</v>
      </c>
      <c r="BA52" s="91"/>
      <c r="BB52" s="849"/>
      <c r="BC52" s="85"/>
      <c r="BD52" s="850">
        <f t="shared" si="52"/>
        <v>0</v>
      </c>
      <c r="BE52" s="315">
        <f t="shared" si="26"/>
        <v>0</v>
      </c>
      <c r="BF52" s="93">
        <f t="shared" si="27"/>
        <v>0</v>
      </c>
      <c r="BG52" s="89" t="str">
        <f t="shared" si="12"/>
        <v>-</v>
      </c>
      <c r="BH52" s="89" t="str">
        <f t="shared" si="12"/>
        <v>-</v>
      </c>
      <c r="BI52" s="86">
        <v>2</v>
      </c>
      <c r="BJ52" s="86">
        <v>280</v>
      </c>
      <c r="BK52" s="89">
        <f t="shared" si="13"/>
        <v>-1</v>
      </c>
      <c r="BL52" s="314">
        <f t="shared" si="13"/>
        <v>-1</v>
      </c>
      <c r="BM52" s="86"/>
      <c r="BN52" s="86">
        <v>0</v>
      </c>
      <c r="BO52" s="315" t="str">
        <f t="shared" si="14"/>
        <v>-</v>
      </c>
      <c r="BP52" s="92" t="str">
        <f t="shared" si="14"/>
        <v>-</v>
      </c>
      <c r="BQ52" s="1252"/>
      <c r="BR52" s="1253"/>
      <c r="BS52" s="1254"/>
      <c r="BT52" s="1255">
        <f t="shared" si="53"/>
        <v>0</v>
      </c>
      <c r="BU52" s="1189">
        <f t="shared" si="29"/>
        <v>0</v>
      </c>
      <c r="BV52" s="1173" t="str">
        <f t="shared" si="48"/>
        <v>-</v>
      </c>
      <c r="BW52" s="1154" t="str">
        <f t="shared" si="15"/>
        <v>-</v>
      </c>
      <c r="BX52" s="1154" t="str">
        <f t="shared" si="15"/>
        <v>-</v>
      </c>
      <c r="BY52" s="1256"/>
      <c r="BZ52" s="1256"/>
      <c r="CA52" s="1154" t="str">
        <f t="shared" si="16"/>
        <v>-</v>
      </c>
      <c r="CB52" s="1181" t="str">
        <f t="shared" si="16"/>
        <v>-</v>
      </c>
      <c r="CC52" s="1256"/>
      <c r="CD52" s="1256">
        <v>0</v>
      </c>
      <c r="CE52" s="1189" t="str">
        <f t="shared" si="17"/>
        <v>-</v>
      </c>
      <c r="CF52" s="1159" t="str">
        <f t="shared" si="17"/>
        <v>-</v>
      </c>
      <c r="CG52" s="1455"/>
      <c r="CH52" s="1554"/>
      <c r="CI52" s="1462"/>
      <c r="CJ52" s="1572">
        <v>0</v>
      </c>
      <c r="CK52" s="1513">
        <v>0</v>
      </c>
      <c r="CL52" s="1493">
        <v>0</v>
      </c>
      <c r="CM52" s="1474" t="s">
        <v>333</v>
      </c>
      <c r="CN52" s="1474" t="s">
        <v>333</v>
      </c>
      <c r="CO52" s="1448"/>
      <c r="CP52" s="1448"/>
      <c r="CQ52" s="1474" t="s">
        <v>333</v>
      </c>
      <c r="CR52" s="1503" t="s">
        <v>333</v>
      </c>
      <c r="CS52" s="1448"/>
      <c r="CT52" s="1448">
        <v>0</v>
      </c>
      <c r="CU52" s="1513" t="s">
        <v>333</v>
      </c>
      <c r="CV52" s="1479" t="s">
        <v>333</v>
      </c>
      <c r="CW52" s="1455"/>
      <c r="CX52" s="1554"/>
      <c r="CY52" s="1462"/>
      <c r="CZ52" s="1572">
        <v>0</v>
      </c>
      <c r="DA52" s="1513">
        <v>0</v>
      </c>
      <c r="DB52" s="1493">
        <v>0</v>
      </c>
      <c r="DC52" s="1474" t="s">
        <v>333</v>
      </c>
      <c r="DD52" s="1474" t="s">
        <v>333</v>
      </c>
      <c r="DE52" s="1448"/>
      <c r="DF52" s="1448"/>
      <c r="DG52" s="1474" t="s">
        <v>333</v>
      </c>
      <c r="DH52" s="1503" t="s">
        <v>333</v>
      </c>
      <c r="DI52" s="1448"/>
      <c r="DJ52" s="1448">
        <v>0</v>
      </c>
      <c r="DK52" s="1513" t="s">
        <v>333</v>
      </c>
      <c r="DL52" s="1479" t="s">
        <v>333</v>
      </c>
      <c r="DM52" s="1455"/>
      <c r="DN52" s="1554"/>
      <c r="DO52" s="1462"/>
      <c r="DP52" s="1572">
        <v>0</v>
      </c>
      <c r="DQ52" s="1513">
        <v>0</v>
      </c>
      <c r="DR52" s="1493">
        <v>0</v>
      </c>
      <c r="DS52" s="1474" t="s">
        <v>333</v>
      </c>
      <c r="DT52" s="1474" t="s">
        <v>333</v>
      </c>
      <c r="DU52" s="1448"/>
      <c r="DV52" s="1448"/>
      <c r="DW52" s="1474" t="s">
        <v>333</v>
      </c>
      <c r="DX52" s="1503" t="s">
        <v>333</v>
      </c>
      <c r="DY52" s="1448"/>
      <c r="DZ52" s="1448"/>
      <c r="EA52" s="1513" t="s">
        <v>333</v>
      </c>
      <c r="EB52" s="1479" t="s">
        <v>333</v>
      </c>
      <c r="EC52" s="1455"/>
      <c r="ED52" s="1554"/>
      <c r="EE52" s="1462"/>
      <c r="EF52" s="1572"/>
      <c r="EG52" s="1513" t="s">
        <v>333</v>
      </c>
      <c r="EH52" s="1493" t="s">
        <v>333</v>
      </c>
      <c r="EI52" s="1474" t="s">
        <v>333</v>
      </c>
      <c r="EJ52" s="1474" t="s">
        <v>333</v>
      </c>
      <c r="EK52" s="1448"/>
      <c r="EL52" s="1448"/>
      <c r="EM52" s="1474" t="s">
        <v>333</v>
      </c>
      <c r="EN52" s="1503" t="s">
        <v>333</v>
      </c>
      <c r="EO52" s="1448"/>
      <c r="EP52" s="1448"/>
      <c r="EQ52" s="1513" t="s">
        <v>333</v>
      </c>
      <c r="ER52" s="1479" t="s">
        <v>333</v>
      </c>
      <c r="ES52" s="1455"/>
      <c r="ET52" s="1554"/>
      <c r="EU52" s="1462"/>
      <c r="EV52" s="1572"/>
      <c r="EW52" s="1513" t="s">
        <v>333</v>
      </c>
      <c r="EX52" s="1493" t="s">
        <v>333</v>
      </c>
      <c r="EY52" s="1474" t="s">
        <v>333</v>
      </c>
      <c r="EZ52" s="1474" t="s">
        <v>333</v>
      </c>
      <c r="FA52" s="1448"/>
      <c r="FB52" s="1448"/>
      <c r="FC52" s="1474" t="s">
        <v>333</v>
      </c>
      <c r="FD52" s="1503" t="s">
        <v>333</v>
      </c>
      <c r="FE52" s="1448"/>
      <c r="FF52" s="1448"/>
      <c r="FG52" s="1513" t="s">
        <v>333</v>
      </c>
      <c r="FH52" s="1479" t="s">
        <v>333</v>
      </c>
      <c r="FI52" s="1455"/>
      <c r="FJ52" s="1554"/>
      <c r="FK52" s="1462"/>
      <c r="FL52" s="1572"/>
      <c r="FM52" s="1513" t="s">
        <v>333</v>
      </c>
      <c r="FN52" s="1493" t="s">
        <v>333</v>
      </c>
      <c r="FO52" s="1474" t="s">
        <v>333</v>
      </c>
      <c r="FP52" s="1474" t="s">
        <v>333</v>
      </c>
      <c r="FQ52" s="1448"/>
      <c r="FR52" s="1448"/>
      <c r="FS52" s="1474" t="s">
        <v>333</v>
      </c>
      <c r="FT52" s="1503" t="s">
        <v>333</v>
      </c>
      <c r="FU52" s="1448"/>
      <c r="FV52" s="1448"/>
      <c r="FW52" s="1513" t="s">
        <v>333</v>
      </c>
      <c r="FX52" s="1479" t="s">
        <v>333</v>
      </c>
      <c r="FY52" s="1455"/>
      <c r="FZ52" s="1554"/>
      <c r="GA52" s="1462"/>
      <c r="GB52" s="1572"/>
      <c r="GC52" s="1513" t="s">
        <v>333</v>
      </c>
      <c r="GD52" s="1493" t="s">
        <v>333</v>
      </c>
      <c r="GE52" s="1474" t="s">
        <v>333</v>
      </c>
      <c r="GF52" s="1474" t="s">
        <v>333</v>
      </c>
      <c r="GG52" s="1448"/>
      <c r="GH52" s="1448"/>
      <c r="GI52" s="1474" t="s">
        <v>333</v>
      </c>
      <c r="GJ52" s="1503" t="s">
        <v>333</v>
      </c>
      <c r="GK52" s="1448"/>
      <c r="GL52" s="1448"/>
      <c r="GM52" s="1513" t="s">
        <v>333</v>
      </c>
      <c r="GN52" s="1479" t="s">
        <v>333</v>
      </c>
      <c r="GO52" s="1455"/>
      <c r="GP52" s="1554"/>
      <c r="GQ52" s="1462"/>
      <c r="GR52" s="1572"/>
      <c r="GS52" s="1513" t="s">
        <v>333</v>
      </c>
      <c r="GT52" s="1493" t="s">
        <v>333</v>
      </c>
      <c r="GU52" s="1474" t="s">
        <v>333</v>
      </c>
      <c r="GV52" s="1474" t="s">
        <v>333</v>
      </c>
      <c r="GW52" s="1448"/>
      <c r="GX52" s="1448"/>
      <c r="GY52" s="1474" t="s">
        <v>333</v>
      </c>
      <c r="GZ52" s="1503" t="s">
        <v>333</v>
      </c>
      <c r="HA52" s="1448"/>
      <c r="HB52" s="1448"/>
      <c r="HC52" s="1513" t="s">
        <v>333</v>
      </c>
      <c r="HD52" s="1479" t="s">
        <v>333</v>
      </c>
    </row>
    <row r="53" spans="1:212" s="403" customFormat="1" ht="20" customHeight="1">
      <c r="B53" s="75" t="s">
        <v>216</v>
      </c>
      <c r="C53" s="75"/>
      <c r="D53" s="75"/>
      <c r="E53" s="380">
        <f>SUM(U53,AK53,BA53,BQ53,CG53,CW53,DM53,EC53,ES53,FI53,FY53,GO53)</f>
        <v>48</v>
      </c>
      <c r="F53" s="381">
        <f>SUM(V53,AL53,BB53,BR53,CH53,CX53,DN53,ED53,ET53,FJ53,FZ53,GP53)</f>
        <v>6896.0473994752247</v>
      </c>
      <c r="G53" s="381">
        <f>SUM(W53,AM53,BC53,BS53,CI53,CY53,DO53,EE53,EU53,FK53,GA53,GQ53)</f>
        <v>27</v>
      </c>
      <c r="H53" s="381">
        <f>SUM(X53,AN53,BD53,BT53,CJ53,CZ53,DP53,EF53,EV53,FL53,GB53,GR53)</f>
        <v>3870</v>
      </c>
      <c r="I53" s="382">
        <f>IFERROR(G53/$G$9,"-")</f>
        <v>1.0305343511450382E-2</v>
      </c>
      <c r="J53" s="369">
        <f>IFERROR(H53/$H$9,"-")</f>
        <v>1.0569750521113282E-2</v>
      </c>
      <c r="K53" s="383">
        <f>IFERROR(G53/E53,"-")</f>
        <v>0.5625</v>
      </c>
      <c r="L53" s="383">
        <f>IFERROR(H53/F53,"-")</f>
        <v>0.56119103825975725</v>
      </c>
      <c r="M53" s="381">
        <f>SUM(AC53,AS53,BI53,BY53,CO53,DE53,DU53,EK53,FA53,FQ53,GG53,GW53)</f>
        <v>61</v>
      </c>
      <c r="N53" s="381">
        <f>SUM(AD53,AT53,BJ53,BZ53,CP53,DF53,DV53,EL53,FB53,FR53,GH53,GX53)</f>
        <v>8976</v>
      </c>
      <c r="O53" s="383">
        <f>IFERROR((G53-M53)/M53,"-")</f>
        <v>-0.55737704918032782</v>
      </c>
      <c r="P53" s="384">
        <f>IFERROR((H53-N53)/N53,"-")</f>
        <v>-0.56885026737967914</v>
      </c>
      <c r="Q53" s="381">
        <f>SUM(AG53,AW53,BM53,CC53,CS53,DI53,DY53,EO53,FE53,FU53,GK53,HA53)</f>
        <v>27</v>
      </c>
      <c r="R53" s="381">
        <f>SUM(AH53,AX53,BN53,CD53,CT53,DJ53,DZ53,EP53,FF53,FV53,GL53,HB53)</f>
        <v>3870</v>
      </c>
      <c r="S53" s="383">
        <f>IFERROR((G53-Q53)/Q53,"-")</f>
        <v>0</v>
      </c>
      <c r="T53" s="385">
        <f>IFERROR((H53-R53)/R53,"-")</f>
        <v>0</v>
      </c>
      <c r="U53" s="386">
        <v>4</v>
      </c>
      <c r="V53" s="857">
        <v>708.72047909391222</v>
      </c>
      <c r="W53" s="380">
        <v>3</v>
      </c>
      <c r="X53" s="858">
        <v>570</v>
      </c>
      <c r="Y53" s="859">
        <f t="shared" si="20"/>
        <v>3.8809831824062097E-3</v>
      </c>
      <c r="Z53" s="369">
        <f t="shared" si="21"/>
        <v>4.818637475304483E-3</v>
      </c>
      <c r="AA53" s="383">
        <f>IFERROR(W53/U53,"-")</f>
        <v>0.75</v>
      </c>
      <c r="AB53" s="383">
        <f>IFERROR(X53/V53,"-")</f>
        <v>0.80426630359085416</v>
      </c>
      <c r="AC53" s="381">
        <v>10</v>
      </c>
      <c r="AD53" s="381">
        <v>1930</v>
      </c>
      <c r="AE53" s="383">
        <f>IFERROR((W53-AC53)/AC53,"-")</f>
        <v>-0.7</v>
      </c>
      <c r="AF53" s="384">
        <f>IFERROR((X53-AD53)/AD53,"-")</f>
        <v>-0.70466321243523311</v>
      </c>
      <c r="AG53" s="381">
        <v>3</v>
      </c>
      <c r="AH53" s="381">
        <v>570</v>
      </c>
      <c r="AI53" s="387">
        <f>IFERROR((W53-AG53)/AG53,"-")</f>
        <v>0</v>
      </c>
      <c r="AJ53" s="388">
        <f>IFERROR((X53-AH53)/AH53,"-")</f>
        <v>0</v>
      </c>
      <c r="AK53" s="386">
        <v>4</v>
      </c>
      <c r="AL53" s="857">
        <v>639.67035336668141</v>
      </c>
      <c r="AM53" s="380"/>
      <c r="AN53" s="858"/>
      <c r="AO53" s="859">
        <f t="shared" si="23"/>
        <v>0</v>
      </c>
      <c r="AP53" s="369">
        <f t="shared" si="24"/>
        <v>0</v>
      </c>
      <c r="AQ53" s="383">
        <f>IFERROR(AM53/AK53,"-")</f>
        <v>0</v>
      </c>
      <c r="AR53" s="383">
        <f>IFERROR(AN53/AL53,"-")</f>
        <v>0</v>
      </c>
      <c r="AS53" s="381"/>
      <c r="AT53" s="381"/>
      <c r="AU53" s="383" t="str">
        <f>IFERROR((AM53-AS53)/AS53,"-")</f>
        <v>-</v>
      </c>
      <c r="AV53" s="384" t="str">
        <f>IFERROR((AN53-AT53)/AT53,"-")</f>
        <v>-</v>
      </c>
      <c r="AW53" s="381"/>
      <c r="AX53" s="381"/>
      <c r="AY53" s="387" t="str">
        <f>IFERROR((AM53-AW53)/AW53,"-")</f>
        <v>-</v>
      </c>
      <c r="AZ53" s="388" t="str">
        <f>IFERROR((AN53-AX53)/AX53,"-")</f>
        <v>-</v>
      </c>
      <c r="BA53" s="81">
        <f>SUM(BA54:BA55)</f>
        <v>4</v>
      </c>
      <c r="BB53" s="841">
        <f t="shared" ref="BB53" si="58">SUM(BB54:BB55)</f>
        <v>531.74251628126422</v>
      </c>
      <c r="BC53" s="76">
        <f t="shared" ref="BC53:BD53" si="59">SUM(BC54:BC55)</f>
        <v>0</v>
      </c>
      <c r="BD53" s="842">
        <f t="shared" si="59"/>
        <v>0</v>
      </c>
      <c r="BE53" s="313">
        <f t="shared" si="26"/>
        <v>0</v>
      </c>
      <c r="BF53" s="79">
        <f t="shared" si="27"/>
        <v>0</v>
      </c>
      <c r="BG53" s="79">
        <f t="shared" si="12"/>
        <v>0</v>
      </c>
      <c r="BH53" s="79">
        <f t="shared" si="12"/>
        <v>0</v>
      </c>
      <c r="BI53" s="77">
        <v>2</v>
      </c>
      <c r="BJ53" s="77">
        <v>280</v>
      </c>
      <c r="BK53" s="79">
        <f t="shared" si="13"/>
        <v>-1</v>
      </c>
      <c r="BL53" s="312">
        <f t="shared" si="13"/>
        <v>-1</v>
      </c>
      <c r="BM53" s="77">
        <v>0</v>
      </c>
      <c r="BN53" s="77">
        <v>0</v>
      </c>
      <c r="BO53" s="79" t="str">
        <f t="shared" si="14"/>
        <v>-</v>
      </c>
      <c r="BP53" s="82" t="str">
        <f t="shared" si="14"/>
        <v>-</v>
      </c>
      <c r="BQ53" s="1242">
        <f>SUM(BQ54:BQ55)</f>
        <v>4</v>
      </c>
      <c r="BR53" s="1243">
        <f t="shared" ref="BR53:BT53" si="60">SUM(BR54:BR55)</f>
        <v>495.22153683058059</v>
      </c>
      <c r="BS53" s="1244">
        <f t="shared" si="60"/>
        <v>20</v>
      </c>
      <c r="BT53" s="1245">
        <f t="shared" si="60"/>
        <v>2720</v>
      </c>
      <c r="BU53" s="1188">
        <f t="shared" si="29"/>
        <v>8.8105726872246701E-2</v>
      </c>
      <c r="BV53" s="1155" t="str">
        <f t="shared" si="48"/>
        <v>-</v>
      </c>
      <c r="BW53" s="1155">
        <f t="shared" si="15"/>
        <v>5</v>
      </c>
      <c r="BX53" s="1155">
        <f t="shared" si="15"/>
        <v>5.4924913351063216</v>
      </c>
      <c r="BY53" s="1246">
        <f t="shared" ref="BY53:BZ53" si="61">SUM(BY54:BY55)</f>
        <v>7</v>
      </c>
      <c r="BZ53" s="1246">
        <f t="shared" si="61"/>
        <v>1070</v>
      </c>
      <c r="CA53" s="1155">
        <f t="shared" si="16"/>
        <v>1.8571428571428572</v>
      </c>
      <c r="CB53" s="1180">
        <f t="shared" si="16"/>
        <v>1.5420560747663552</v>
      </c>
      <c r="CC53" s="1246">
        <v>20</v>
      </c>
      <c r="CD53" s="1246">
        <v>2720</v>
      </c>
      <c r="CE53" s="1155">
        <f t="shared" si="17"/>
        <v>0</v>
      </c>
      <c r="CF53" s="1160">
        <f t="shared" si="17"/>
        <v>0</v>
      </c>
      <c r="CG53" s="1456">
        <v>4</v>
      </c>
      <c r="CH53" s="1552">
        <v>575.79879188296491</v>
      </c>
      <c r="CI53" s="1463">
        <v>4</v>
      </c>
      <c r="CJ53" s="1570">
        <v>580</v>
      </c>
      <c r="CK53" s="1512">
        <v>1.9230769230769232E-2</v>
      </c>
      <c r="CL53" s="1475">
        <v>2.4617996604414261E-2</v>
      </c>
      <c r="CM53" s="1475">
        <v>1</v>
      </c>
      <c r="CN53" s="1475">
        <v>1.0072963128375043</v>
      </c>
      <c r="CO53" s="1450">
        <v>1</v>
      </c>
      <c r="CP53" s="1450">
        <v>140</v>
      </c>
      <c r="CQ53" s="1475">
        <v>3</v>
      </c>
      <c r="CR53" s="1502">
        <v>3.1428571428571428</v>
      </c>
      <c r="CS53" s="1450">
        <v>4</v>
      </c>
      <c r="CT53" s="1450">
        <v>580</v>
      </c>
      <c r="CU53" s="1475">
        <v>0</v>
      </c>
      <c r="CV53" s="1480">
        <v>0</v>
      </c>
      <c r="CW53" s="1456">
        <v>4</v>
      </c>
      <c r="CX53" s="1552">
        <v>547.98199407267566</v>
      </c>
      <c r="CY53" s="1463">
        <v>0</v>
      </c>
      <c r="CZ53" s="1570">
        <v>0</v>
      </c>
      <c r="DA53" s="1512">
        <v>0</v>
      </c>
      <c r="DB53" s="1475">
        <v>0</v>
      </c>
      <c r="DC53" s="1475">
        <v>0</v>
      </c>
      <c r="DD53" s="1475">
        <v>0</v>
      </c>
      <c r="DE53" s="1450">
        <v>1</v>
      </c>
      <c r="DF53" s="1450">
        <v>140</v>
      </c>
      <c r="DG53" s="1475">
        <v>-1</v>
      </c>
      <c r="DH53" s="1502">
        <v>-1</v>
      </c>
      <c r="DI53" s="1450">
        <v>0</v>
      </c>
      <c r="DJ53" s="1450">
        <v>0</v>
      </c>
      <c r="DK53" s="1475" t="s">
        <v>333</v>
      </c>
      <c r="DL53" s="1480" t="s">
        <v>333</v>
      </c>
      <c r="DM53" s="1456">
        <v>4</v>
      </c>
      <c r="DN53" s="1552">
        <v>539.15958546484171</v>
      </c>
      <c r="DO53" s="1463">
        <v>0</v>
      </c>
      <c r="DP53" s="1570">
        <v>0</v>
      </c>
      <c r="DQ53" s="1512">
        <v>0</v>
      </c>
      <c r="DR53" s="1475">
        <v>0</v>
      </c>
      <c r="DS53" s="1475">
        <v>0</v>
      </c>
      <c r="DT53" s="1475">
        <v>0</v>
      </c>
      <c r="DU53" s="1450">
        <v>5</v>
      </c>
      <c r="DV53" s="1450">
        <v>750</v>
      </c>
      <c r="DW53" s="1475">
        <v>-1</v>
      </c>
      <c r="DX53" s="1502">
        <v>-1</v>
      </c>
      <c r="DY53" s="1450"/>
      <c r="DZ53" s="1450"/>
      <c r="EA53" s="1475" t="s">
        <v>333</v>
      </c>
      <c r="EB53" s="1480" t="s">
        <v>333</v>
      </c>
      <c r="EC53" s="1456">
        <v>4</v>
      </c>
      <c r="ED53" s="1552">
        <v>540.01171190939112</v>
      </c>
      <c r="EE53" s="1463">
        <v>0</v>
      </c>
      <c r="EF53" s="1570">
        <v>0</v>
      </c>
      <c r="EG53" s="1512" t="s">
        <v>333</v>
      </c>
      <c r="EH53" s="1475" t="s">
        <v>333</v>
      </c>
      <c r="EI53" s="1475">
        <v>0</v>
      </c>
      <c r="EJ53" s="1475">
        <v>0</v>
      </c>
      <c r="EK53" s="1450">
        <v>5</v>
      </c>
      <c r="EL53" s="1450">
        <v>660</v>
      </c>
      <c r="EM53" s="1475">
        <v>-1</v>
      </c>
      <c r="EN53" s="1502">
        <v>-1</v>
      </c>
      <c r="EO53" s="1450"/>
      <c r="EP53" s="1450"/>
      <c r="EQ53" s="1475" t="s">
        <v>333</v>
      </c>
      <c r="ER53" s="1480" t="s">
        <v>333</v>
      </c>
      <c r="ES53" s="1456">
        <v>4</v>
      </c>
      <c r="ET53" s="1552">
        <v>515.71049335724388</v>
      </c>
      <c r="EU53" s="1463">
        <v>0</v>
      </c>
      <c r="EV53" s="1570">
        <v>0</v>
      </c>
      <c r="EW53" s="1512" t="s">
        <v>333</v>
      </c>
      <c r="EX53" s="1475" t="s">
        <v>333</v>
      </c>
      <c r="EY53" s="1475">
        <v>0</v>
      </c>
      <c r="EZ53" s="1475">
        <v>0</v>
      </c>
      <c r="FA53" s="1450">
        <v>4</v>
      </c>
      <c r="FB53" s="1450">
        <v>680</v>
      </c>
      <c r="FC53" s="1475">
        <v>-1</v>
      </c>
      <c r="FD53" s="1502">
        <v>-1</v>
      </c>
      <c r="FE53" s="1450"/>
      <c r="FF53" s="1450"/>
      <c r="FG53" s="1475" t="s">
        <v>333</v>
      </c>
      <c r="FH53" s="1480" t="s">
        <v>333</v>
      </c>
      <c r="FI53" s="1456">
        <v>4</v>
      </c>
      <c r="FJ53" s="1552">
        <v>508.39715160736205</v>
      </c>
      <c r="FK53" s="1463">
        <v>0</v>
      </c>
      <c r="FL53" s="1570">
        <v>0</v>
      </c>
      <c r="FM53" s="1512" t="s">
        <v>333</v>
      </c>
      <c r="FN53" s="1475" t="s">
        <v>333</v>
      </c>
      <c r="FO53" s="1475">
        <v>0</v>
      </c>
      <c r="FP53" s="1475">
        <v>0</v>
      </c>
      <c r="FQ53" s="1450">
        <v>2</v>
      </c>
      <c r="FR53" s="1450">
        <v>276</v>
      </c>
      <c r="FS53" s="1475">
        <v>-1</v>
      </c>
      <c r="FT53" s="1502">
        <v>-1</v>
      </c>
      <c r="FU53" s="1450"/>
      <c r="FV53" s="1450"/>
      <c r="FW53" s="1475" t="s">
        <v>333</v>
      </c>
      <c r="FX53" s="1480" t="s">
        <v>333</v>
      </c>
      <c r="FY53" s="1456">
        <v>4</v>
      </c>
      <c r="FZ53" s="1552">
        <v>626.98883808588926</v>
      </c>
      <c r="GA53" s="1463">
        <v>0</v>
      </c>
      <c r="GB53" s="1570">
        <v>0</v>
      </c>
      <c r="GC53" s="1512" t="s">
        <v>333</v>
      </c>
      <c r="GD53" s="1475" t="s">
        <v>333</v>
      </c>
      <c r="GE53" s="1475">
        <v>0</v>
      </c>
      <c r="GF53" s="1475">
        <v>0</v>
      </c>
      <c r="GG53" s="1450">
        <v>22</v>
      </c>
      <c r="GH53" s="1450">
        <v>2770</v>
      </c>
      <c r="GI53" s="1475">
        <v>-1</v>
      </c>
      <c r="GJ53" s="1502">
        <v>-1</v>
      </c>
      <c r="GK53" s="1450"/>
      <c r="GL53" s="1450"/>
      <c r="GM53" s="1475" t="s">
        <v>333</v>
      </c>
      <c r="GN53" s="1480" t="s">
        <v>333</v>
      </c>
      <c r="GO53" s="1456">
        <v>4</v>
      </c>
      <c r="GP53" s="1552">
        <v>666.64394752241697</v>
      </c>
      <c r="GQ53" s="1463">
        <v>0</v>
      </c>
      <c r="GR53" s="1570">
        <v>0</v>
      </c>
      <c r="GS53" s="1512" t="s">
        <v>333</v>
      </c>
      <c r="GT53" s="1475" t="s">
        <v>333</v>
      </c>
      <c r="GU53" s="1475">
        <v>0</v>
      </c>
      <c r="GV53" s="1475">
        <v>0</v>
      </c>
      <c r="GW53" s="1450">
        <v>2</v>
      </c>
      <c r="GX53" s="1450">
        <v>280</v>
      </c>
      <c r="GY53" s="1475">
        <v>-1</v>
      </c>
      <c r="GZ53" s="1502">
        <v>-1</v>
      </c>
      <c r="HA53" s="1450"/>
      <c r="HB53" s="1450"/>
      <c r="HC53" s="1475" t="s">
        <v>333</v>
      </c>
      <c r="HD53" s="1480" t="s">
        <v>333</v>
      </c>
    </row>
    <row r="54" spans="1:212" s="95" customFormat="1" ht="20.45" customHeight="1" thickBot="1">
      <c r="B54" s="365" t="s">
        <v>217</v>
      </c>
      <c r="D54" s="365"/>
      <c r="E54" s="391">
        <f t="shared" si="0"/>
        <v>40</v>
      </c>
      <c r="F54" s="392">
        <f t="shared" si="0"/>
        <v>5547.6565670146301</v>
      </c>
      <c r="G54" s="392">
        <f t="shared" si="0"/>
        <v>24</v>
      </c>
      <c r="H54" s="392">
        <f t="shared" si="0"/>
        <v>4320</v>
      </c>
      <c r="I54" s="393">
        <f t="shared" si="44"/>
        <v>9.1603053435114507E-3</v>
      </c>
      <c r="J54" s="404">
        <f t="shared" si="18"/>
        <v>1.1798791279382267E-2</v>
      </c>
      <c r="K54" s="395">
        <f t="shared" si="3"/>
        <v>0.6</v>
      </c>
      <c r="L54" s="395">
        <f t="shared" si="3"/>
        <v>0.77870717983624727</v>
      </c>
      <c r="M54" s="392">
        <f t="shared" si="1"/>
        <v>27</v>
      </c>
      <c r="N54" s="392">
        <f t="shared" si="1"/>
        <v>4066</v>
      </c>
      <c r="O54" s="395">
        <f t="shared" si="4"/>
        <v>-0.1111111111111111</v>
      </c>
      <c r="P54" s="396">
        <f t="shared" si="4"/>
        <v>6.246925725528775E-2</v>
      </c>
      <c r="Q54" s="392">
        <f t="shared" si="2"/>
        <v>12</v>
      </c>
      <c r="R54" s="392">
        <f t="shared" si="2"/>
        <v>1960</v>
      </c>
      <c r="S54" s="395">
        <f t="shared" si="5"/>
        <v>1</v>
      </c>
      <c r="T54" s="397">
        <f t="shared" si="5"/>
        <v>1.2040816326530612</v>
      </c>
      <c r="U54" s="398"/>
      <c r="V54" s="862"/>
      <c r="W54" s="391">
        <v>2</v>
      </c>
      <c r="X54" s="863">
        <v>400</v>
      </c>
      <c r="Y54" s="864">
        <f t="shared" si="20"/>
        <v>2.5873221216041399E-3</v>
      </c>
      <c r="Z54" s="404">
        <f t="shared" si="21"/>
        <v>3.3814999826698128E-3</v>
      </c>
      <c r="AA54" s="395" t="str">
        <f t="shared" si="6"/>
        <v>-</v>
      </c>
      <c r="AB54" s="395" t="str">
        <f t="shared" si="6"/>
        <v>-</v>
      </c>
      <c r="AC54" s="392"/>
      <c r="AD54" s="392"/>
      <c r="AE54" s="395" t="str">
        <f t="shared" si="7"/>
        <v>-</v>
      </c>
      <c r="AF54" s="396" t="str">
        <f t="shared" si="7"/>
        <v>-</v>
      </c>
      <c r="AG54" s="392">
        <v>2</v>
      </c>
      <c r="AH54" s="392">
        <v>400</v>
      </c>
      <c r="AI54" s="399">
        <f t="shared" si="8"/>
        <v>0</v>
      </c>
      <c r="AJ54" s="400">
        <f t="shared" si="8"/>
        <v>0</v>
      </c>
      <c r="AK54" s="398"/>
      <c r="AL54" s="862"/>
      <c r="AM54" s="391">
        <v>16</v>
      </c>
      <c r="AN54" s="863">
        <v>2960</v>
      </c>
      <c r="AO54" s="864">
        <f t="shared" si="23"/>
        <v>2.0618556701030927E-2</v>
      </c>
      <c r="AP54" s="404">
        <f t="shared" si="24"/>
        <v>2.434640993267724E-2</v>
      </c>
      <c r="AQ54" s="395" t="str">
        <f t="shared" si="9"/>
        <v>-</v>
      </c>
      <c r="AR54" s="395" t="str">
        <f t="shared" si="9"/>
        <v>-</v>
      </c>
      <c r="AS54" s="392"/>
      <c r="AT54" s="392"/>
      <c r="AU54" s="395" t="str">
        <f t="shared" si="10"/>
        <v>-</v>
      </c>
      <c r="AV54" s="396" t="str">
        <f t="shared" si="10"/>
        <v>-</v>
      </c>
      <c r="AW54" s="392"/>
      <c r="AX54" s="392"/>
      <c r="AY54" s="399" t="str">
        <f t="shared" si="11"/>
        <v>-</v>
      </c>
      <c r="AZ54" s="400" t="str">
        <f t="shared" si="11"/>
        <v>-</v>
      </c>
      <c r="BA54" s="386">
        <v>4</v>
      </c>
      <c r="BB54" s="857">
        <v>531.74251628126422</v>
      </c>
      <c r="BC54" s="380"/>
      <c r="BD54" s="858"/>
      <c r="BE54" s="387">
        <f t="shared" si="26"/>
        <v>0</v>
      </c>
      <c r="BF54" s="371">
        <f t="shared" si="27"/>
        <v>0</v>
      </c>
      <c r="BG54" s="383">
        <f>IFERROR(BC54/BA54,"-")</f>
        <v>0</v>
      </c>
      <c r="BH54" s="383">
        <f>IFERROR(BD54/BB54,"-")</f>
        <v>0</v>
      </c>
      <c r="BI54" s="381"/>
      <c r="BJ54" s="381"/>
      <c r="BK54" s="383" t="str">
        <f>IFERROR((BC54-BI54)/BI54,"-")</f>
        <v>-</v>
      </c>
      <c r="BL54" s="384" t="str">
        <f>IFERROR((BD54-BJ54)/BJ54,"-")</f>
        <v>-</v>
      </c>
      <c r="BM54" s="381"/>
      <c r="BN54" s="381"/>
      <c r="BO54" s="387" t="str">
        <f>IFERROR((BC54-BM54)/BM54,"-")</f>
        <v>-</v>
      </c>
      <c r="BP54" s="388" t="str">
        <f>IFERROR((BD54-BN54)/BN54,"-")</f>
        <v>-</v>
      </c>
      <c r="BQ54" s="1264">
        <v>4</v>
      </c>
      <c r="BR54" s="1265">
        <v>495.22153683058059</v>
      </c>
      <c r="BS54" s="1266">
        <v>4</v>
      </c>
      <c r="BT54" s="1267">
        <v>680</v>
      </c>
      <c r="BU54" s="1200">
        <f t="shared" si="29"/>
        <v>1.7621145374449341E-2</v>
      </c>
      <c r="BV54" s="1207">
        <f t="shared" si="48"/>
        <v>0.25</v>
      </c>
      <c r="BW54" s="1198">
        <f>IFERROR(BS54/BQ54,"-")</f>
        <v>1</v>
      </c>
      <c r="BX54" s="1198">
        <f>IFERROR(BT54/BR54,"-")</f>
        <v>1.3731228337765804</v>
      </c>
      <c r="BY54" s="1268">
        <v>7</v>
      </c>
      <c r="BZ54" s="1268">
        <v>1070</v>
      </c>
      <c r="CA54" s="1198">
        <f>IFERROR((BS54-BY54)/BY54,"-")</f>
        <v>-0.42857142857142855</v>
      </c>
      <c r="CB54" s="1199">
        <f>IFERROR((BT54-BZ54)/BZ54,"-")</f>
        <v>-0.3644859813084112</v>
      </c>
      <c r="CC54" s="1268">
        <v>8</v>
      </c>
      <c r="CD54" s="1268">
        <v>1280</v>
      </c>
      <c r="CE54" s="1200">
        <f>IFERROR((BS54-CC54)/CC54,"-")</f>
        <v>-0.5</v>
      </c>
      <c r="CF54" s="1201">
        <f>IFERROR((BT54-CD54)/CD54,"-")</f>
        <v>-0.46875</v>
      </c>
      <c r="CG54" s="1529">
        <v>4</v>
      </c>
      <c r="CH54" s="1557">
        <v>575.79879188296491</v>
      </c>
      <c r="CI54" s="1525">
        <v>2</v>
      </c>
      <c r="CJ54" s="1575">
        <v>280</v>
      </c>
      <c r="CK54" s="1530">
        <v>9.6153846153846159E-3</v>
      </c>
      <c r="CL54" s="1542">
        <v>1.1884550084889643E-2</v>
      </c>
      <c r="CM54" s="1527">
        <v>0.5</v>
      </c>
      <c r="CN54" s="1527">
        <v>0.48628097861120895</v>
      </c>
      <c r="CO54" s="1526">
        <v>1</v>
      </c>
      <c r="CP54" s="1526">
        <v>140</v>
      </c>
      <c r="CQ54" s="1527">
        <v>1</v>
      </c>
      <c r="CR54" s="1528">
        <v>1</v>
      </c>
      <c r="CS54" s="1526">
        <v>2</v>
      </c>
      <c r="CT54" s="1526">
        <v>280</v>
      </c>
      <c r="CU54" s="1530">
        <v>0</v>
      </c>
      <c r="CV54" s="1531">
        <v>0</v>
      </c>
      <c r="CW54" s="1529">
        <v>4</v>
      </c>
      <c r="CX54" s="1557">
        <v>547.98199407267566</v>
      </c>
      <c r="CY54" s="1525"/>
      <c r="CZ54" s="1575"/>
      <c r="DA54" s="1530">
        <v>0</v>
      </c>
      <c r="DB54" s="1542">
        <v>0</v>
      </c>
      <c r="DC54" s="1527">
        <v>0</v>
      </c>
      <c r="DD54" s="1527">
        <v>0</v>
      </c>
      <c r="DE54" s="1526">
        <v>1</v>
      </c>
      <c r="DF54" s="1526">
        <v>140</v>
      </c>
      <c r="DG54" s="1527">
        <v>-1</v>
      </c>
      <c r="DH54" s="1528">
        <v>-1</v>
      </c>
      <c r="DI54" s="1526"/>
      <c r="DJ54" s="1526"/>
      <c r="DK54" s="1530" t="s">
        <v>333</v>
      </c>
      <c r="DL54" s="1531" t="s">
        <v>333</v>
      </c>
      <c r="DM54" s="1529">
        <v>4</v>
      </c>
      <c r="DN54" s="1557">
        <v>539.15958546484171</v>
      </c>
      <c r="DO54" s="1525"/>
      <c r="DP54" s="1575"/>
      <c r="DQ54" s="1530">
        <v>0</v>
      </c>
      <c r="DR54" s="1542">
        <v>0</v>
      </c>
      <c r="DS54" s="1527">
        <v>0</v>
      </c>
      <c r="DT54" s="1527">
        <v>0</v>
      </c>
      <c r="DU54" s="1526">
        <v>5</v>
      </c>
      <c r="DV54" s="1526">
        <v>750</v>
      </c>
      <c r="DW54" s="1527">
        <v>-1</v>
      </c>
      <c r="DX54" s="1528">
        <v>-1</v>
      </c>
      <c r="DY54" s="1526"/>
      <c r="DZ54" s="1526"/>
      <c r="EA54" s="1530" t="s">
        <v>333</v>
      </c>
      <c r="EB54" s="1531" t="s">
        <v>333</v>
      </c>
      <c r="EC54" s="1529">
        <v>4</v>
      </c>
      <c r="ED54" s="1557">
        <v>540.01171190939112</v>
      </c>
      <c r="EE54" s="1525"/>
      <c r="EF54" s="1575"/>
      <c r="EG54" s="1530" t="s">
        <v>333</v>
      </c>
      <c r="EH54" s="1542" t="s">
        <v>333</v>
      </c>
      <c r="EI54" s="1527">
        <v>0</v>
      </c>
      <c r="EJ54" s="1527">
        <v>0</v>
      </c>
      <c r="EK54" s="1526">
        <v>3</v>
      </c>
      <c r="EL54" s="1526">
        <v>420</v>
      </c>
      <c r="EM54" s="1527">
        <v>-1</v>
      </c>
      <c r="EN54" s="1528">
        <v>-1</v>
      </c>
      <c r="EO54" s="1526"/>
      <c r="EP54" s="1526"/>
      <c r="EQ54" s="1530" t="s">
        <v>333</v>
      </c>
      <c r="ER54" s="1531" t="s">
        <v>333</v>
      </c>
      <c r="ES54" s="1529">
        <v>4</v>
      </c>
      <c r="ET54" s="1557">
        <v>515.71049335724388</v>
      </c>
      <c r="EU54" s="1525"/>
      <c r="EV54" s="1575"/>
      <c r="EW54" s="1530" t="s">
        <v>333</v>
      </c>
      <c r="EX54" s="1542" t="s">
        <v>333</v>
      </c>
      <c r="EY54" s="1527">
        <v>0</v>
      </c>
      <c r="EZ54" s="1527">
        <v>0</v>
      </c>
      <c r="FA54" s="1526">
        <v>4</v>
      </c>
      <c r="FB54" s="1526">
        <v>680</v>
      </c>
      <c r="FC54" s="1527">
        <v>-1</v>
      </c>
      <c r="FD54" s="1528">
        <v>-1</v>
      </c>
      <c r="FE54" s="1526"/>
      <c r="FF54" s="1526"/>
      <c r="FG54" s="1530" t="s">
        <v>333</v>
      </c>
      <c r="FH54" s="1531" t="s">
        <v>333</v>
      </c>
      <c r="FI54" s="1529">
        <v>4</v>
      </c>
      <c r="FJ54" s="1557">
        <v>508.39715160736205</v>
      </c>
      <c r="FK54" s="1525"/>
      <c r="FL54" s="1575"/>
      <c r="FM54" s="1530" t="s">
        <v>333</v>
      </c>
      <c r="FN54" s="1542" t="s">
        <v>333</v>
      </c>
      <c r="FO54" s="1527">
        <v>0</v>
      </c>
      <c r="FP54" s="1527">
        <v>0</v>
      </c>
      <c r="FQ54" s="1526">
        <v>2</v>
      </c>
      <c r="FR54" s="1526">
        <v>276</v>
      </c>
      <c r="FS54" s="1527">
        <v>-1</v>
      </c>
      <c r="FT54" s="1528">
        <v>-1</v>
      </c>
      <c r="FU54" s="1526"/>
      <c r="FV54" s="1526"/>
      <c r="FW54" s="1530" t="s">
        <v>333</v>
      </c>
      <c r="FX54" s="1531" t="s">
        <v>333</v>
      </c>
      <c r="FY54" s="1529">
        <v>4</v>
      </c>
      <c r="FZ54" s="1557">
        <v>626.98883808588926</v>
      </c>
      <c r="GA54" s="1525"/>
      <c r="GB54" s="1575"/>
      <c r="GC54" s="1530" t="s">
        <v>333</v>
      </c>
      <c r="GD54" s="1542" t="s">
        <v>333</v>
      </c>
      <c r="GE54" s="1527">
        <v>0</v>
      </c>
      <c r="GF54" s="1527">
        <v>0</v>
      </c>
      <c r="GG54" s="1526">
        <v>2</v>
      </c>
      <c r="GH54" s="1526">
        <v>310</v>
      </c>
      <c r="GI54" s="1527">
        <v>-1</v>
      </c>
      <c r="GJ54" s="1528">
        <v>-1</v>
      </c>
      <c r="GK54" s="1526"/>
      <c r="GL54" s="1526"/>
      <c r="GM54" s="1530" t="s">
        <v>333</v>
      </c>
      <c r="GN54" s="1531" t="s">
        <v>333</v>
      </c>
      <c r="GO54" s="1529">
        <v>4</v>
      </c>
      <c r="GP54" s="1557">
        <v>666.64394752241697</v>
      </c>
      <c r="GQ54" s="1525"/>
      <c r="GR54" s="1575"/>
      <c r="GS54" s="1530" t="s">
        <v>333</v>
      </c>
      <c r="GT54" s="1542" t="s">
        <v>333</v>
      </c>
      <c r="GU54" s="1527">
        <v>0</v>
      </c>
      <c r="GV54" s="1527">
        <v>0</v>
      </c>
      <c r="GW54" s="1526">
        <v>2</v>
      </c>
      <c r="GX54" s="1526">
        <v>280</v>
      </c>
      <c r="GY54" s="1527">
        <v>-1</v>
      </c>
      <c r="GZ54" s="1528">
        <v>-1</v>
      </c>
      <c r="HA54" s="1526"/>
      <c r="HB54" s="1526"/>
      <c r="HC54" s="1530" t="s">
        <v>333</v>
      </c>
      <c r="HD54" s="1531" t="s">
        <v>333</v>
      </c>
    </row>
    <row r="55" spans="1:212" s="99" customFormat="1" ht="20" customHeight="1" thickBot="1">
      <c r="B55" s="389" t="s">
        <v>218</v>
      </c>
      <c r="C55" s="390"/>
      <c r="D55" s="389"/>
      <c r="E55" s="102">
        <f t="shared" si="0"/>
        <v>2660</v>
      </c>
      <c r="F55" s="103">
        <f t="shared" si="0"/>
        <v>135860</v>
      </c>
      <c r="G55" s="103">
        <f t="shared" si="0"/>
        <v>2525</v>
      </c>
      <c r="H55" s="103">
        <f t="shared" si="0"/>
        <v>150798</v>
      </c>
      <c r="I55" s="104">
        <f t="shared" si="44"/>
        <v>0.9637404580152672</v>
      </c>
      <c r="J55" s="104">
        <f t="shared" si="18"/>
        <v>0.41185975170099237</v>
      </c>
      <c r="K55" s="105">
        <f t="shared" si="3"/>
        <v>0.9492481203007519</v>
      </c>
      <c r="L55" s="105">
        <f t="shared" si="3"/>
        <v>1.1099514205800087</v>
      </c>
      <c r="M55" s="103">
        <f t="shared" si="1"/>
        <v>4566</v>
      </c>
      <c r="N55" s="103">
        <f t="shared" si="1"/>
        <v>225966</v>
      </c>
      <c r="O55" s="105">
        <f t="shared" si="4"/>
        <v>-0.44699956197985108</v>
      </c>
      <c r="P55" s="316">
        <f t="shared" si="4"/>
        <v>-0.33265181487480416</v>
      </c>
      <c r="Q55" s="103">
        <f t="shared" si="2"/>
        <v>1060</v>
      </c>
      <c r="R55" s="103">
        <f t="shared" si="2"/>
        <v>59270</v>
      </c>
      <c r="S55" s="105">
        <f t="shared" si="5"/>
        <v>1.3820754716981132</v>
      </c>
      <c r="T55" s="106">
        <f t="shared" si="5"/>
        <v>1.544255103762443</v>
      </c>
      <c r="U55" s="107">
        <f>SUM(U56:U57)</f>
        <v>1394</v>
      </c>
      <c r="V55" s="865">
        <f>SUM(V56:V57)</f>
        <v>71180</v>
      </c>
      <c r="W55" s="102">
        <f>SUM(W56:W57)</f>
        <v>1291</v>
      </c>
      <c r="X55" s="866">
        <f>SUM(X56:X57)</f>
        <v>77237</v>
      </c>
      <c r="Y55" s="867">
        <v>1</v>
      </c>
      <c r="Z55" s="104">
        <v>1</v>
      </c>
      <c r="AA55" s="105">
        <f t="shared" si="6"/>
        <v>0.92611190817790534</v>
      </c>
      <c r="AB55" s="105">
        <f t="shared" si="6"/>
        <v>1.0850941275639225</v>
      </c>
      <c r="AC55" s="103">
        <f>SUM(AC56:AC57)</f>
        <v>1540</v>
      </c>
      <c r="AD55" s="103">
        <f>SUM(AD56:AD57)</f>
        <v>77920</v>
      </c>
      <c r="AE55" s="105">
        <f t="shared" si="7"/>
        <v>-0.16168831168831169</v>
      </c>
      <c r="AF55" s="316">
        <f t="shared" si="7"/>
        <v>-8.7654004106776182E-3</v>
      </c>
      <c r="AG55" s="103">
        <v>1046</v>
      </c>
      <c r="AH55" s="103">
        <v>57530</v>
      </c>
      <c r="AI55" s="317">
        <f t="shared" si="8"/>
        <v>0.23422562141491396</v>
      </c>
      <c r="AJ55" s="108">
        <f t="shared" si="8"/>
        <v>0.34255171215018249</v>
      </c>
      <c r="AK55" s="107">
        <f>SUM(AK56:AK57)</f>
        <v>1266</v>
      </c>
      <c r="AL55" s="865">
        <f>SUM(AL56:AL57)</f>
        <v>64680</v>
      </c>
      <c r="AM55" s="102">
        <f>SUM(AM56:AM57)</f>
        <v>1216</v>
      </c>
      <c r="AN55" s="866">
        <f>SUM(AN56:AN57)</f>
        <v>71221</v>
      </c>
      <c r="AO55" s="317">
        <v>1</v>
      </c>
      <c r="AP55" s="105">
        <v>1</v>
      </c>
      <c r="AQ55" s="105">
        <f t="shared" si="9"/>
        <v>0.96050552922590837</v>
      </c>
      <c r="AR55" s="105">
        <f t="shared" si="9"/>
        <v>1.1011286332714905</v>
      </c>
      <c r="AS55" s="103">
        <f>SUM(AS56:AS57)</f>
        <v>1424</v>
      </c>
      <c r="AT55" s="103">
        <f>SUM(AT56:AT57)</f>
        <v>64406</v>
      </c>
      <c r="AU55" s="105">
        <f t="shared" si="10"/>
        <v>-0.14606741573033707</v>
      </c>
      <c r="AV55" s="316">
        <f t="shared" si="10"/>
        <v>0.10581312300096264</v>
      </c>
      <c r="AW55" s="103"/>
      <c r="AX55" s="103"/>
      <c r="AY55" s="317" t="str">
        <f t="shared" si="11"/>
        <v>-</v>
      </c>
      <c r="AZ55" s="108" t="str">
        <f t="shared" si="11"/>
        <v>-</v>
      </c>
      <c r="BA55" s="398"/>
      <c r="BB55" s="862"/>
      <c r="BC55" s="391"/>
      <c r="BD55" s="863"/>
      <c r="BE55" s="399">
        <f t="shared" si="26"/>
        <v>0</v>
      </c>
      <c r="BF55" s="405">
        <f t="shared" si="27"/>
        <v>0</v>
      </c>
      <c r="BG55" s="395" t="str">
        <f t="shared" si="12"/>
        <v>-</v>
      </c>
      <c r="BH55" s="395" t="str">
        <f t="shared" si="12"/>
        <v>-</v>
      </c>
      <c r="BI55" s="392">
        <v>1580</v>
      </c>
      <c r="BJ55" s="392">
        <v>80940</v>
      </c>
      <c r="BK55" s="395">
        <f t="shared" si="13"/>
        <v>-1</v>
      </c>
      <c r="BL55" s="396">
        <f t="shared" si="13"/>
        <v>-1</v>
      </c>
      <c r="BM55" s="392"/>
      <c r="BN55" s="392"/>
      <c r="BO55" s="399" t="str">
        <f t="shared" si="14"/>
        <v>-</v>
      </c>
      <c r="BP55" s="400" t="str">
        <f t="shared" si="14"/>
        <v>-</v>
      </c>
      <c r="BQ55" s="1271"/>
      <c r="BR55" s="1272"/>
      <c r="BS55" s="1273">
        <v>16</v>
      </c>
      <c r="BT55" s="1274">
        <v>2040</v>
      </c>
      <c r="BU55" s="1205">
        <f t="shared" si="29"/>
        <v>7.0484581497797363E-2</v>
      </c>
      <c r="BV55" s="1211">
        <f t="shared" si="48"/>
        <v>3</v>
      </c>
      <c r="BW55" s="1203" t="str">
        <f t="shared" si="15"/>
        <v>-</v>
      </c>
      <c r="BX55" s="1203" t="str">
        <f t="shared" si="15"/>
        <v>-</v>
      </c>
      <c r="BY55" s="1275"/>
      <c r="BZ55" s="1275"/>
      <c r="CA55" s="1203" t="str">
        <f t="shared" si="16"/>
        <v>-</v>
      </c>
      <c r="CB55" s="1204" t="str">
        <f t="shared" si="16"/>
        <v>-</v>
      </c>
      <c r="CC55" s="1275">
        <v>12</v>
      </c>
      <c r="CD55" s="1275">
        <v>1440</v>
      </c>
      <c r="CE55" s="1205">
        <f t="shared" si="17"/>
        <v>0.33333333333333331</v>
      </c>
      <c r="CF55" s="1206">
        <f t="shared" si="17"/>
        <v>0.41666666666666669</v>
      </c>
      <c r="CG55" s="1537"/>
      <c r="CH55" s="1559"/>
      <c r="CI55" s="1533">
        <v>2</v>
      </c>
      <c r="CJ55" s="1577">
        <v>300</v>
      </c>
      <c r="CK55" s="1538">
        <v>9.6153846153846159E-3</v>
      </c>
      <c r="CL55" s="1547">
        <v>1.2733446519524618E-2</v>
      </c>
      <c r="CM55" s="1535" t="s">
        <v>333</v>
      </c>
      <c r="CN55" s="1535" t="s">
        <v>333</v>
      </c>
      <c r="CO55" s="1534"/>
      <c r="CP55" s="1534"/>
      <c r="CQ55" s="1535" t="s">
        <v>333</v>
      </c>
      <c r="CR55" s="1536" t="s">
        <v>333</v>
      </c>
      <c r="CS55" s="1534">
        <v>2</v>
      </c>
      <c r="CT55" s="1534">
        <v>300</v>
      </c>
      <c r="CU55" s="1538">
        <v>0</v>
      </c>
      <c r="CV55" s="1539">
        <v>0</v>
      </c>
      <c r="CW55" s="1537"/>
      <c r="CX55" s="1559"/>
      <c r="CY55" s="1533"/>
      <c r="CZ55" s="1577"/>
      <c r="DA55" s="1538">
        <v>0</v>
      </c>
      <c r="DB55" s="1547">
        <v>0</v>
      </c>
      <c r="DC55" s="1535" t="s">
        <v>333</v>
      </c>
      <c r="DD55" s="1535" t="s">
        <v>333</v>
      </c>
      <c r="DE55" s="1534"/>
      <c r="DF55" s="1534"/>
      <c r="DG55" s="1535" t="s">
        <v>333</v>
      </c>
      <c r="DH55" s="1536" t="s">
        <v>333</v>
      </c>
      <c r="DI55" s="1534"/>
      <c r="DJ55" s="1534"/>
      <c r="DK55" s="1538" t="s">
        <v>333</v>
      </c>
      <c r="DL55" s="1539" t="s">
        <v>333</v>
      </c>
      <c r="DM55" s="1537"/>
      <c r="DN55" s="1559"/>
      <c r="DO55" s="1533"/>
      <c r="DP55" s="1577"/>
      <c r="DQ55" s="1538">
        <v>0</v>
      </c>
      <c r="DR55" s="1547">
        <v>0</v>
      </c>
      <c r="DS55" s="1535" t="s">
        <v>333</v>
      </c>
      <c r="DT55" s="1535" t="s">
        <v>333</v>
      </c>
      <c r="DU55" s="1534"/>
      <c r="DV55" s="1534"/>
      <c r="DW55" s="1535" t="s">
        <v>333</v>
      </c>
      <c r="DX55" s="1536" t="s">
        <v>333</v>
      </c>
      <c r="DY55" s="1534"/>
      <c r="DZ55" s="1534"/>
      <c r="EA55" s="1538" t="s">
        <v>333</v>
      </c>
      <c r="EB55" s="1539" t="s">
        <v>333</v>
      </c>
      <c r="EC55" s="1537"/>
      <c r="ED55" s="1559"/>
      <c r="EE55" s="1533"/>
      <c r="EF55" s="1577"/>
      <c r="EG55" s="1538" t="s">
        <v>333</v>
      </c>
      <c r="EH55" s="1547" t="s">
        <v>333</v>
      </c>
      <c r="EI55" s="1535" t="s">
        <v>333</v>
      </c>
      <c r="EJ55" s="1535" t="s">
        <v>333</v>
      </c>
      <c r="EK55" s="1534">
        <v>2</v>
      </c>
      <c r="EL55" s="1534">
        <v>240</v>
      </c>
      <c r="EM55" s="1535">
        <v>-1</v>
      </c>
      <c r="EN55" s="1536">
        <v>-1</v>
      </c>
      <c r="EO55" s="1534"/>
      <c r="EP55" s="1534"/>
      <c r="EQ55" s="1538" t="s">
        <v>333</v>
      </c>
      <c r="ER55" s="1539" t="s">
        <v>333</v>
      </c>
      <c r="ES55" s="1537"/>
      <c r="ET55" s="1559"/>
      <c r="EU55" s="1533"/>
      <c r="EV55" s="1577"/>
      <c r="EW55" s="1538" t="s">
        <v>333</v>
      </c>
      <c r="EX55" s="1547" t="s">
        <v>333</v>
      </c>
      <c r="EY55" s="1535" t="s">
        <v>333</v>
      </c>
      <c r="EZ55" s="1535" t="s">
        <v>333</v>
      </c>
      <c r="FA55" s="1534"/>
      <c r="FB55" s="1534"/>
      <c r="FC55" s="1535" t="s">
        <v>333</v>
      </c>
      <c r="FD55" s="1536" t="s">
        <v>333</v>
      </c>
      <c r="FE55" s="1534"/>
      <c r="FF55" s="1534"/>
      <c r="FG55" s="1538" t="s">
        <v>333</v>
      </c>
      <c r="FH55" s="1539" t="s">
        <v>333</v>
      </c>
      <c r="FI55" s="1537"/>
      <c r="FJ55" s="1559"/>
      <c r="FK55" s="1533"/>
      <c r="FL55" s="1577"/>
      <c r="FM55" s="1538" t="s">
        <v>333</v>
      </c>
      <c r="FN55" s="1547" t="s">
        <v>333</v>
      </c>
      <c r="FO55" s="1535" t="s">
        <v>333</v>
      </c>
      <c r="FP55" s="1535" t="s">
        <v>333</v>
      </c>
      <c r="FQ55" s="1534"/>
      <c r="FR55" s="1534"/>
      <c r="FS55" s="1535" t="s">
        <v>333</v>
      </c>
      <c r="FT55" s="1536" t="s">
        <v>333</v>
      </c>
      <c r="FU55" s="1534"/>
      <c r="FV55" s="1534"/>
      <c r="FW55" s="1538" t="s">
        <v>333</v>
      </c>
      <c r="FX55" s="1539" t="s">
        <v>333</v>
      </c>
      <c r="FY55" s="1537"/>
      <c r="FZ55" s="1559"/>
      <c r="GA55" s="1533"/>
      <c r="GB55" s="1577"/>
      <c r="GC55" s="1538" t="s">
        <v>333</v>
      </c>
      <c r="GD55" s="1547" t="s">
        <v>333</v>
      </c>
      <c r="GE55" s="1535" t="s">
        <v>333</v>
      </c>
      <c r="GF55" s="1535" t="s">
        <v>333</v>
      </c>
      <c r="GG55" s="1534">
        <v>20</v>
      </c>
      <c r="GH55" s="1534">
        <v>2460</v>
      </c>
      <c r="GI55" s="1535">
        <v>-1</v>
      </c>
      <c r="GJ55" s="1536">
        <v>-1</v>
      </c>
      <c r="GK55" s="1534"/>
      <c r="GL55" s="1534"/>
      <c r="GM55" s="1538" t="s">
        <v>333</v>
      </c>
      <c r="GN55" s="1539" t="s">
        <v>333</v>
      </c>
      <c r="GO55" s="1537"/>
      <c r="GP55" s="1559"/>
      <c r="GQ55" s="1533"/>
      <c r="GR55" s="1577"/>
      <c r="GS55" s="1538" t="s">
        <v>333</v>
      </c>
      <c r="GT55" s="1547" t="s">
        <v>333</v>
      </c>
      <c r="GU55" s="1535" t="s">
        <v>333</v>
      </c>
      <c r="GV55" s="1535" t="s">
        <v>333</v>
      </c>
      <c r="GW55" s="1534"/>
      <c r="GX55" s="1534"/>
      <c r="GY55" s="1535" t="s">
        <v>333</v>
      </c>
      <c r="GZ55" s="1536" t="s">
        <v>333</v>
      </c>
      <c r="HA55" s="1534"/>
      <c r="HB55" s="1534"/>
      <c r="HC55" s="1538" t="s">
        <v>333</v>
      </c>
      <c r="HD55" s="1539" t="s">
        <v>333</v>
      </c>
    </row>
    <row r="56" spans="1:212" s="73" customFormat="1" ht="20" customHeight="1" thickBot="1">
      <c r="A56" s="94"/>
      <c r="B56" s="100" t="s">
        <v>101</v>
      </c>
      <c r="C56" s="101"/>
      <c r="D56" s="101"/>
      <c r="E56" s="76">
        <f t="shared" si="0"/>
        <v>16919</v>
      </c>
      <c r="F56" s="77">
        <f t="shared" si="0"/>
        <v>876490</v>
      </c>
      <c r="G56" s="77">
        <f t="shared" si="0"/>
        <v>5485</v>
      </c>
      <c r="H56" s="77">
        <f t="shared" si="0"/>
        <v>280488</v>
      </c>
      <c r="I56" s="78">
        <f t="shared" si="44"/>
        <v>2.0935114503816794</v>
      </c>
      <c r="J56" s="78">
        <f t="shared" si="18"/>
        <v>0.76606929823411418</v>
      </c>
      <c r="K56" s="79">
        <f t="shared" si="3"/>
        <v>0.32419173710030141</v>
      </c>
      <c r="L56" s="79">
        <f t="shared" si="3"/>
        <v>0.32001277824048191</v>
      </c>
      <c r="M56" s="77">
        <f t="shared" si="1"/>
        <v>12061</v>
      </c>
      <c r="N56" s="77">
        <f t="shared" si="1"/>
        <v>655393</v>
      </c>
      <c r="O56" s="79">
        <f t="shared" si="4"/>
        <v>-0.54522842218721501</v>
      </c>
      <c r="P56" s="312">
        <f t="shared" si="4"/>
        <v>-0.57203082730514365</v>
      </c>
      <c r="Q56" s="77">
        <f t="shared" si="2"/>
        <v>4181</v>
      </c>
      <c r="R56" s="77">
        <f t="shared" si="2"/>
        <v>198605</v>
      </c>
      <c r="S56" s="112">
        <f t="shared" si="5"/>
        <v>0.31188710834728534</v>
      </c>
      <c r="T56" s="318">
        <f t="shared" si="5"/>
        <v>0.41229072782659049</v>
      </c>
      <c r="U56" s="109">
        <v>1320</v>
      </c>
      <c r="V56" s="868">
        <v>66000</v>
      </c>
      <c r="W56" s="109">
        <v>1222</v>
      </c>
      <c r="X56" s="869">
        <v>73507</v>
      </c>
      <c r="Y56" s="870">
        <f>IFERROR(W56/W55,"-")</f>
        <v>0.94655305964368708</v>
      </c>
      <c r="Z56" s="111">
        <f>IFERROR(X56/X55,"-")</f>
        <v>0.95170708339267451</v>
      </c>
      <c r="AA56" s="112">
        <f t="shared" si="6"/>
        <v>0.92575757575757578</v>
      </c>
      <c r="AB56" s="112">
        <f t="shared" si="6"/>
        <v>1.1137424242424243</v>
      </c>
      <c r="AC56" s="110">
        <v>1473</v>
      </c>
      <c r="AD56" s="110">
        <v>72060</v>
      </c>
      <c r="AE56" s="112">
        <f t="shared" si="7"/>
        <v>-0.17040054310930075</v>
      </c>
      <c r="AF56" s="320">
        <f t="shared" si="7"/>
        <v>2.0080488481820705E-2</v>
      </c>
      <c r="AG56" s="321">
        <v>1046</v>
      </c>
      <c r="AH56" s="110">
        <v>57530</v>
      </c>
      <c r="AI56" s="322">
        <f t="shared" si="8"/>
        <v>0.16826003824091779</v>
      </c>
      <c r="AJ56" s="113">
        <f t="shared" si="8"/>
        <v>0.27771597427429168</v>
      </c>
      <c r="AK56" s="109">
        <v>1197</v>
      </c>
      <c r="AL56" s="868">
        <v>59850</v>
      </c>
      <c r="AM56" s="109">
        <v>1091</v>
      </c>
      <c r="AN56" s="869">
        <v>64241</v>
      </c>
      <c r="AO56" s="870">
        <f>IFERROR(AM56/AM55,"-")</f>
        <v>0.89720394736842102</v>
      </c>
      <c r="AP56" s="111">
        <f>IFERROR(AN56/AN55,"-")</f>
        <v>0.90199519804552031</v>
      </c>
      <c r="AQ56" s="112">
        <f t="shared" si="9"/>
        <v>0.9114452798663325</v>
      </c>
      <c r="AR56" s="112">
        <f t="shared" si="9"/>
        <v>1.0733667502088555</v>
      </c>
      <c r="AS56" s="110">
        <v>1361</v>
      </c>
      <c r="AT56" s="110">
        <v>59606</v>
      </c>
      <c r="AU56" s="112">
        <f t="shared" si="10"/>
        <v>-0.19838354151359294</v>
      </c>
      <c r="AV56" s="320">
        <f t="shared" si="10"/>
        <v>7.7760628124685441E-2</v>
      </c>
      <c r="AW56" s="321"/>
      <c r="AX56" s="110"/>
      <c r="AY56" s="322" t="str">
        <f t="shared" si="11"/>
        <v>-</v>
      </c>
      <c r="AZ56" s="113" t="str">
        <f t="shared" si="11"/>
        <v>-</v>
      </c>
      <c r="BA56" s="107">
        <f>SUM(BA57:BA58)</f>
        <v>2086</v>
      </c>
      <c r="BB56" s="865">
        <f>SUM(BB57:BB58)</f>
        <v>108300</v>
      </c>
      <c r="BC56" s="102">
        <f>SUM(BC57:BC58)</f>
        <v>1055</v>
      </c>
      <c r="BD56" s="866">
        <f>SUM(BD57:BD58)</f>
        <v>47475</v>
      </c>
      <c r="BE56" s="317">
        <v>1</v>
      </c>
      <c r="BF56" s="105">
        <v>1</v>
      </c>
      <c r="BG56" s="105">
        <f t="shared" si="12"/>
        <v>0.50575263662511982</v>
      </c>
      <c r="BH56" s="105">
        <f t="shared" si="12"/>
        <v>0.43836565096952906</v>
      </c>
      <c r="BI56" s="103">
        <v>1460</v>
      </c>
      <c r="BJ56" s="103">
        <v>71740</v>
      </c>
      <c r="BK56" s="105">
        <f t="shared" si="13"/>
        <v>-0.2773972602739726</v>
      </c>
      <c r="BL56" s="316">
        <f t="shared" si="13"/>
        <v>-0.33823529411764708</v>
      </c>
      <c r="BM56" s="103">
        <v>1055</v>
      </c>
      <c r="BN56" s="103">
        <v>47475</v>
      </c>
      <c r="BO56" s="317">
        <f t="shared" si="14"/>
        <v>0</v>
      </c>
      <c r="BP56" s="108">
        <f t="shared" si="14"/>
        <v>0</v>
      </c>
      <c r="BQ56" s="1276">
        <f>SUM(BQ57:BQ58)</f>
        <v>1665</v>
      </c>
      <c r="BR56" s="1277">
        <f>SUM(BR57:BR58)</f>
        <v>86750</v>
      </c>
      <c r="BS56" s="1278">
        <f>SUM(BS57:BS58)</f>
        <v>819</v>
      </c>
      <c r="BT56" s="1279">
        <f>SUM(BT57:BT58)</f>
        <v>36855</v>
      </c>
      <c r="BU56" s="1190">
        <v>1</v>
      </c>
      <c r="BV56" s="1156">
        <v>1</v>
      </c>
      <c r="BW56" s="1156">
        <f t="shared" si="15"/>
        <v>0.49189189189189192</v>
      </c>
      <c r="BX56" s="1156">
        <f t="shared" si="15"/>
        <v>0.42484149855907782</v>
      </c>
      <c r="BY56" s="1280">
        <f>SUM(BY57:BY58)</f>
        <v>1216</v>
      </c>
      <c r="BZ56" s="1280">
        <f>SUM(BZ57:BZ58)</f>
        <v>63376</v>
      </c>
      <c r="CA56" s="1156">
        <f t="shared" si="16"/>
        <v>-0.32648026315789475</v>
      </c>
      <c r="CB56" s="1182">
        <f t="shared" si="16"/>
        <v>-0.41847071446604395</v>
      </c>
      <c r="CC56" s="1280">
        <v>990</v>
      </c>
      <c r="CD56" s="1280">
        <v>44550</v>
      </c>
      <c r="CE56" s="1190">
        <f t="shared" si="17"/>
        <v>-0.17272727272727273</v>
      </c>
      <c r="CF56" s="1161">
        <f t="shared" si="17"/>
        <v>-0.17272727272727273</v>
      </c>
      <c r="CG56" s="1457">
        <v>1301</v>
      </c>
      <c r="CH56" s="1560">
        <v>68050</v>
      </c>
      <c r="CI56" s="1464">
        <v>686</v>
      </c>
      <c r="CJ56" s="1578">
        <v>30870</v>
      </c>
      <c r="CK56" s="1514">
        <v>1</v>
      </c>
      <c r="CL56" s="1476">
        <v>1</v>
      </c>
      <c r="CM56" s="1476">
        <v>0.52728670253651033</v>
      </c>
      <c r="CN56" s="1476">
        <v>0.45363703159441587</v>
      </c>
      <c r="CO56" s="1449">
        <v>1282</v>
      </c>
      <c r="CP56" s="1449">
        <v>67622</v>
      </c>
      <c r="CQ56" s="1476">
        <v>-0.46489859594383776</v>
      </c>
      <c r="CR56" s="1504">
        <v>-0.54349176303569846</v>
      </c>
      <c r="CS56" s="1449">
        <v>626</v>
      </c>
      <c r="CT56" s="1449">
        <v>28170</v>
      </c>
      <c r="CU56" s="1514">
        <v>9.5846645367412137E-2</v>
      </c>
      <c r="CV56" s="1481">
        <v>9.5846645367412137E-2</v>
      </c>
      <c r="CW56" s="1457">
        <v>1312</v>
      </c>
      <c r="CX56" s="1560">
        <v>69000</v>
      </c>
      <c r="CY56" s="1464">
        <v>580</v>
      </c>
      <c r="CZ56" s="1578">
        <v>26100</v>
      </c>
      <c r="DA56" s="1514">
        <v>1</v>
      </c>
      <c r="DB56" s="1476">
        <v>1</v>
      </c>
      <c r="DC56" s="1476">
        <v>0.44207317073170732</v>
      </c>
      <c r="DD56" s="1476">
        <v>0.37826086956521737</v>
      </c>
      <c r="DE56" s="1449">
        <v>830</v>
      </c>
      <c r="DF56" s="1449">
        <v>43991</v>
      </c>
      <c r="DG56" s="1476">
        <v>-0.30120481927710846</v>
      </c>
      <c r="DH56" s="1504">
        <v>-0.4066968243504353</v>
      </c>
      <c r="DI56" s="1449">
        <v>464</v>
      </c>
      <c r="DJ56" s="1449">
        <v>20880</v>
      </c>
      <c r="DK56" s="1514">
        <v>0.25</v>
      </c>
      <c r="DL56" s="1481">
        <v>0.25</v>
      </c>
      <c r="DM56" s="1457">
        <v>1343</v>
      </c>
      <c r="DN56" s="1560">
        <v>70150</v>
      </c>
      <c r="DO56" s="1464">
        <v>32</v>
      </c>
      <c r="DP56" s="1578">
        <v>1440</v>
      </c>
      <c r="DQ56" s="1514">
        <v>1</v>
      </c>
      <c r="DR56" s="1476">
        <v>1</v>
      </c>
      <c r="DS56" s="1476">
        <v>2.3827252419955324E-2</v>
      </c>
      <c r="DT56" s="1476">
        <v>2.052744119743407E-2</v>
      </c>
      <c r="DU56" s="1449">
        <v>575</v>
      </c>
      <c r="DV56" s="1449">
        <v>34137</v>
      </c>
      <c r="DW56" s="1476">
        <v>-0.94434782608695655</v>
      </c>
      <c r="DX56" s="1504">
        <v>-0.95781703137358287</v>
      </c>
      <c r="DY56" s="1449"/>
      <c r="DZ56" s="1449"/>
      <c r="EA56" s="1514" t="s">
        <v>333</v>
      </c>
      <c r="EB56" s="1481" t="s">
        <v>333</v>
      </c>
      <c r="EC56" s="1457">
        <v>1602</v>
      </c>
      <c r="ED56" s="1560">
        <v>83500</v>
      </c>
      <c r="EE56" s="1464">
        <v>0</v>
      </c>
      <c r="EF56" s="1578">
        <v>0</v>
      </c>
      <c r="EG56" s="1514">
        <v>1</v>
      </c>
      <c r="EH56" s="1476">
        <v>1</v>
      </c>
      <c r="EI56" s="1476">
        <v>0</v>
      </c>
      <c r="EJ56" s="1476">
        <v>0</v>
      </c>
      <c r="EK56" s="1449">
        <v>992</v>
      </c>
      <c r="EL56" s="1449">
        <v>58235</v>
      </c>
      <c r="EM56" s="1476">
        <v>-1</v>
      </c>
      <c r="EN56" s="1504">
        <v>-1</v>
      </c>
      <c r="EO56" s="1449"/>
      <c r="EP56" s="1449"/>
      <c r="EQ56" s="1514" t="s">
        <v>333</v>
      </c>
      <c r="ER56" s="1481" t="s">
        <v>333</v>
      </c>
      <c r="ES56" s="1457">
        <v>1355</v>
      </c>
      <c r="ET56" s="1560">
        <v>70750</v>
      </c>
      <c r="EU56" s="1464">
        <v>0</v>
      </c>
      <c r="EV56" s="1578">
        <v>0</v>
      </c>
      <c r="EW56" s="1514">
        <v>1</v>
      </c>
      <c r="EX56" s="1476">
        <v>1</v>
      </c>
      <c r="EY56" s="1476">
        <v>0</v>
      </c>
      <c r="EZ56" s="1476">
        <v>0</v>
      </c>
      <c r="FA56" s="1449">
        <v>789</v>
      </c>
      <c r="FB56" s="1449">
        <v>47657</v>
      </c>
      <c r="FC56" s="1476">
        <v>-1</v>
      </c>
      <c r="FD56" s="1504">
        <v>-1</v>
      </c>
      <c r="FE56" s="1449"/>
      <c r="FF56" s="1449"/>
      <c r="FG56" s="1514" t="s">
        <v>333</v>
      </c>
      <c r="FH56" s="1481" t="s">
        <v>333</v>
      </c>
      <c r="FI56" s="1457">
        <v>1230</v>
      </c>
      <c r="FJ56" s="1560">
        <v>64000</v>
      </c>
      <c r="FK56" s="1464">
        <v>0</v>
      </c>
      <c r="FL56" s="1578">
        <v>0</v>
      </c>
      <c r="FM56" s="1514">
        <v>1</v>
      </c>
      <c r="FN56" s="1476">
        <v>1</v>
      </c>
      <c r="FO56" s="1476">
        <v>0</v>
      </c>
      <c r="FP56" s="1476">
        <v>0</v>
      </c>
      <c r="FQ56" s="1449">
        <v>658</v>
      </c>
      <c r="FR56" s="1449">
        <v>40921</v>
      </c>
      <c r="FS56" s="1476">
        <v>-1</v>
      </c>
      <c r="FT56" s="1504">
        <v>-1</v>
      </c>
      <c r="FU56" s="1449"/>
      <c r="FV56" s="1449"/>
      <c r="FW56" s="1514" t="s">
        <v>333</v>
      </c>
      <c r="FX56" s="1481" t="s">
        <v>333</v>
      </c>
      <c r="FY56" s="1457">
        <v>1259</v>
      </c>
      <c r="FZ56" s="1560">
        <v>65290</v>
      </c>
      <c r="GA56" s="1464">
        <v>0</v>
      </c>
      <c r="GB56" s="1578">
        <v>0</v>
      </c>
      <c r="GC56" s="1514">
        <v>1</v>
      </c>
      <c r="GD56" s="1476">
        <v>1</v>
      </c>
      <c r="GE56" s="1476">
        <v>0</v>
      </c>
      <c r="GF56" s="1476">
        <v>0</v>
      </c>
      <c r="GG56" s="1449">
        <v>656</v>
      </c>
      <c r="GH56" s="1449">
        <v>42051</v>
      </c>
      <c r="GI56" s="1476">
        <v>-1</v>
      </c>
      <c r="GJ56" s="1504">
        <v>-1</v>
      </c>
      <c r="GK56" s="1449"/>
      <c r="GL56" s="1449"/>
      <c r="GM56" s="1514" t="s">
        <v>333</v>
      </c>
      <c r="GN56" s="1481" t="s">
        <v>333</v>
      </c>
      <c r="GO56" s="1457">
        <v>1249</v>
      </c>
      <c r="GP56" s="1560">
        <v>64850</v>
      </c>
      <c r="GQ56" s="1464">
        <v>0</v>
      </c>
      <c r="GR56" s="1578">
        <v>0</v>
      </c>
      <c r="GS56" s="1514">
        <v>1</v>
      </c>
      <c r="GT56" s="1476">
        <v>1</v>
      </c>
      <c r="GU56" s="1476">
        <v>0</v>
      </c>
      <c r="GV56" s="1476">
        <v>0</v>
      </c>
      <c r="GW56" s="1449">
        <v>769</v>
      </c>
      <c r="GX56" s="1449">
        <v>53997</v>
      </c>
      <c r="GY56" s="1476">
        <v>-1</v>
      </c>
      <c r="GZ56" s="1504">
        <v>-1</v>
      </c>
      <c r="HA56" s="1449"/>
      <c r="HB56" s="1449"/>
      <c r="HC56" s="1514" t="s">
        <v>333</v>
      </c>
      <c r="HD56" s="1481" t="s">
        <v>333</v>
      </c>
    </row>
    <row r="57" spans="1:212" s="73" customFormat="1" ht="20" customHeight="1" thickBot="1">
      <c r="B57" s="75" t="s">
        <v>101</v>
      </c>
      <c r="C57" s="75"/>
      <c r="D57" s="75"/>
      <c r="E57" s="115">
        <f t="shared" si="0"/>
        <v>13018</v>
      </c>
      <c r="F57" s="116">
        <f t="shared" si="0"/>
        <v>653760</v>
      </c>
      <c r="G57" s="116">
        <f t="shared" si="0"/>
        <v>3366</v>
      </c>
      <c r="H57" s="116">
        <f t="shared" si="0"/>
        <v>153450</v>
      </c>
      <c r="I57" s="117">
        <f t="shared" si="44"/>
        <v>1.2847328244274809</v>
      </c>
      <c r="J57" s="117">
        <f t="shared" si="18"/>
        <v>0.41910289856972427</v>
      </c>
      <c r="K57" s="118">
        <f t="shared" si="3"/>
        <v>0.25856506375787369</v>
      </c>
      <c r="L57" s="118">
        <f t="shared" si="3"/>
        <v>0.23471916299559473</v>
      </c>
      <c r="M57" s="116">
        <f t="shared" si="1"/>
        <v>7249</v>
      </c>
      <c r="N57" s="116">
        <f t="shared" si="1"/>
        <v>411460</v>
      </c>
      <c r="O57" s="118">
        <f t="shared" si="4"/>
        <v>-0.53566009104704093</v>
      </c>
      <c r="P57" s="324">
        <f t="shared" si="4"/>
        <v>-0.62705973849219854</v>
      </c>
      <c r="Q57" s="325"/>
      <c r="R57" s="326"/>
      <c r="S57" s="327" t="str">
        <f t="shared" si="5"/>
        <v>-</v>
      </c>
      <c r="T57" s="328" t="str">
        <f t="shared" si="5"/>
        <v>-</v>
      </c>
      <c r="U57" s="119">
        <v>74</v>
      </c>
      <c r="V57" s="874">
        <v>5180</v>
      </c>
      <c r="W57" s="875">
        <v>69</v>
      </c>
      <c r="X57" s="876">
        <v>3730</v>
      </c>
      <c r="Y57" s="878">
        <f>IFERROR(W57/W55,"-")</f>
        <v>5.3446940356312936E-2</v>
      </c>
      <c r="Z57" s="124">
        <f>IFERROR(X57/X55,"-")</f>
        <v>4.8292916607325508E-2</v>
      </c>
      <c r="AA57" s="121">
        <f t="shared" si="6"/>
        <v>0.93243243243243246</v>
      </c>
      <c r="AB57" s="121">
        <f t="shared" si="6"/>
        <v>0.72007722007722008</v>
      </c>
      <c r="AC57" s="120">
        <v>67</v>
      </c>
      <c r="AD57" s="120">
        <v>5860</v>
      </c>
      <c r="AE57" s="121">
        <f t="shared" si="7"/>
        <v>2.9850746268656716E-2</v>
      </c>
      <c r="AF57" s="330">
        <f t="shared" si="7"/>
        <v>-0.363481228668942</v>
      </c>
      <c r="AG57" s="331"/>
      <c r="AH57" s="120"/>
      <c r="AI57" s="332" t="str">
        <f t="shared" si="8"/>
        <v>-</v>
      </c>
      <c r="AJ57" s="122" t="str">
        <f t="shared" si="8"/>
        <v>-</v>
      </c>
      <c r="AK57" s="119">
        <v>69</v>
      </c>
      <c r="AL57" s="874">
        <v>4830</v>
      </c>
      <c r="AM57" s="875">
        <v>125</v>
      </c>
      <c r="AN57" s="876">
        <v>6980</v>
      </c>
      <c r="AO57" s="878">
        <f>IFERROR(AM57/AM55,"-")</f>
        <v>0.10279605263157894</v>
      </c>
      <c r="AP57" s="124">
        <f>IFERROR(AN57/AN55,"-")</f>
        <v>9.800480195447972E-2</v>
      </c>
      <c r="AQ57" s="121">
        <f t="shared" si="9"/>
        <v>1.8115942028985508</v>
      </c>
      <c r="AR57" s="121">
        <f t="shared" si="9"/>
        <v>1.4451345755693581</v>
      </c>
      <c r="AS57" s="120">
        <v>63</v>
      </c>
      <c r="AT57" s="120">
        <v>4800</v>
      </c>
      <c r="AU57" s="121">
        <f t="shared" si="10"/>
        <v>0.98412698412698407</v>
      </c>
      <c r="AV57" s="330">
        <f t="shared" si="10"/>
        <v>0.45416666666666666</v>
      </c>
      <c r="AW57" s="331"/>
      <c r="AX57" s="120"/>
      <c r="AY57" s="332" t="str">
        <f t="shared" si="11"/>
        <v>-</v>
      </c>
      <c r="AZ57" s="122" t="str">
        <f t="shared" si="11"/>
        <v>-</v>
      </c>
      <c r="BA57" s="109">
        <v>1886</v>
      </c>
      <c r="BB57" s="868">
        <v>94300</v>
      </c>
      <c r="BC57" s="109">
        <v>1055</v>
      </c>
      <c r="BD57" s="869">
        <f>BC57*45</f>
        <v>47475</v>
      </c>
      <c r="BE57" s="870">
        <f>IFERROR(BC57/BC56,"-")</f>
        <v>1</v>
      </c>
      <c r="BF57" s="111">
        <f>IFERROR(BD57/BD56,"-")</f>
        <v>1</v>
      </c>
      <c r="BG57" s="112">
        <f t="shared" si="12"/>
        <v>0.55938494167550368</v>
      </c>
      <c r="BH57" s="112">
        <f t="shared" si="12"/>
        <v>0.50344644750795331</v>
      </c>
      <c r="BI57" s="110">
        <v>120</v>
      </c>
      <c r="BJ57" s="110">
        <v>9200</v>
      </c>
      <c r="BK57" s="112">
        <f t="shared" si="13"/>
        <v>7.791666666666667</v>
      </c>
      <c r="BL57" s="320">
        <f t="shared" si="13"/>
        <v>4.1603260869565215</v>
      </c>
      <c r="BM57" s="321">
        <v>1055</v>
      </c>
      <c r="BN57" s="110">
        <v>47475</v>
      </c>
      <c r="BO57" s="322">
        <f t="shared" si="14"/>
        <v>0</v>
      </c>
      <c r="BP57" s="113">
        <f t="shared" si="14"/>
        <v>0</v>
      </c>
      <c r="BQ57" s="1281">
        <v>1490</v>
      </c>
      <c r="BR57" s="1282">
        <v>74500</v>
      </c>
      <c r="BS57" s="1281">
        <v>819</v>
      </c>
      <c r="BT57" s="1283">
        <f>BS57*45</f>
        <v>36855</v>
      </c>
      <c r="BU57" s="1214">
        <f>IFERROR(BS57/BS56,"-")</f>
        <v>1</v>
      </c>
      <c r="BV57" s="1175">
        <f>IFERROR(BT57/BT56,"-")</f>
        <v>1</v>
      </c>
      <c r="BW57" s="1157">
        <f t="shared" si="15"/>
        <v>0.54966442953020134</v>
      </c>
      <c r="BX57" s="1157">
        <f t="shared" si="15"/>
        <v>0.49469798657718123</v>
      </c>
      <c r="BY57" s="1284">
        <v>1159</v>
      </c>
      <c r="BZ57" s="1284">
        <v>58981</v>
      </c>
      <c r="CA57" s="1157">
        <f t="shared" si="16"/>
        <v>-0.29335634167385677</v>
      </c>
      <c r="CB57" s="1183">
        <f t="shared" si="16"/>
        <v>-0.37513775622658146</v>
      </c>
      <c r="CC57" s="1291">
        <v>990</v>
      </c>
      <c r="CD57" s="1284">
        <v>44550</v>
      </c>
      <c r="CE57" s="1191">
        <f t="shared" si="17"/>
        <v>-0.17272727272727273</v>
      </c>
      <c r="CF57" s="1162">
        <f t="shared" si="17"/>
        <v>-0.17272727272727273</v>
      </c>
      <c r="CG57" s="1472">
        <v>1151</v>
      </c>
      <c r="CH57" s="1561">
        <v>57550</v>
      </c>
      <c r="CI57" s="1472">
        <v>686</v>
      </c>
      <c r="CJ57" s="1579">
        <v>30870</v>
      </c>
      <c r="CK57" s="1565">
        <v>1</v>
      </c>
      <c r="CL57" s="1495">
        <v>1</v>
      </c>
      <c r="CM57" s="1477">
        <v>0.59600347523892272</v>
      </c>
      <c r="CN57" s="1477">
        <v>0.5364031277150304</v>
      </c>
      <c r="CO57" s="1473">
        <v>1142</v>
      </c>
      <c r="CP57" s="1473">
        <v>56727</v>
      </c>
      <c r="CQ57" s="1477">
        <v>-0.39929947460595444</v>
      </c>
      <c r="CR57" s="1505">
        <v>-0.45581469141678566</v>
      </c>
      <c r="CS57" s="1507">
        <v>626</v>
      </c>
      <c r="CT57" s="1473">
        <v>28170</v>
      </c>
      <c r="CU57" s="1515">
        <v>9.5846645367412137E-2</v>
      </c>
      <c r="CV57" s="1482">
        <v>9.5846645367412137E-2</v>
      </c>
      <c r="CW57" s="1472">
        <v>1142</v>
      </c>
      <c r="CX57" s="1561">
        <v>57100</v>
      </c>
      <c r="CY57" s="1472">
        <v>580</v>
      </c>
      <c r="CZ57" s="1579">
        <v>26100</v>
      </c>
      <c r="DA57" s="1565">
        <v>1</v>
      </c>
      <c r="DB57" s="1495">
        <v>1</v>
      </c>
      <c r="DC57" s="1477">
        <v>0.50788091068301222</v>
      </c>
      <c r="DD57" s="1477">
        <v>0.45709281961471104</v>
      </c>
      <c r="DE57" s="1473">
        <v>747</v>
      </c>
      <c r="DF57" s="1473">
        <v>37431</v>
      </c>
      <c r="DG57" s="1477">
        <v>-0.22356091030789826</v>
      </c>
      <c r="DH57" s="1505">
        <v>-0.30271699927867274</v>
      </c>
      <c r="DI57" s="1507">
        <v>464</v>
      </c>
      <c r="DJ57" s="1473">
        <v>20880</v>
      </c>
      <c r="DK57" s="1515">
        <v>0.25</v>
      </c>
      <c r="DL57" s="1482">
        <v>0.25</v>
      </c>
      <c r="DM57" s="1472">
        <v>1193</v>
      </c>
      <c r="DN57" s="1561">
        <v>59650</v>
      </c>
      <c r="DO57" s="1472">
        <v>32</v>
      </c>
      <c r="DP57" s="1579">
        <v>1440</v>
      </c>
      <c r="DQ57" s="1565">
        <v>1</v>
      </c>
      <c r="DR57" s="1495">
        <v>1</v>
      </c>
      <c r="DS57" s="1477">
        <v>2.6823134953897737E-2</v>
      </c>
      <c r="DT57" s="1477">
        <v>2.4140821458507964E-2</v>
      </c>
      <c r="DU57" s="1473">
        <v>522</v>
      </c>
      <c r="DV57" s="1473">
        <v>29857</v>
      </c>
      <c r="DW57" s="1477">
        <v>-0.93869731800766287</v>
      </c>
      <c r="DX57" s="1505">
        <v>-0.95177010416317787</v>
      </c>
      <c r="DY57" s="1507"/>
      <c r="DZ57" s="1473"/>
      <c r="EA57" s="1515" t="s">
        <v>333</v>
      </c>
      <c r="EB57" s="1482" t="s">
        <v>333</v>
      </c>
      <c r="EC57" s="1472">
        <v>1432</v>
      </c>
      <c r="ED57" s="1561">
        <v>71600</v>
      </c>
      <c r="EE57" s="1472"/>
      <c r="EF57" s="1579"/>
      <c r="EG57" s="1565" t="s">
        <v>333</v>
      </c>
      <c r="EH57" s="1495" t="s">
        <v>333</v>
      </c>
      <c r="EI57" s="1477">
        <v>0</v>
      </c>
      <c r="EJ57" s="1477">
        <v>0</v>
      </c>
      <c r="EK57" s="1473">
        <v>921</v>
      </c>
      <c r="EL57" s="1473">
        <v>52553</v>
      </c>
      <c r="EM57" s="1477">
        <v>-1</v>
      </c>
      <c r="EN57" s="1505">
        <v>-1</v>
      </c>
      <c r="EO57" s="1507"/>
      <c r="EP57" s="1473"/>
      <c r="EQ57" s="1515" t="s">
        <v>333</v>
      </c>
      <c r="ER57" s="1482" t="s">
        <v>333</v>
      </c>
      <c r="ES57" s="1472">
        <v>1205</v>
      </c>
      <c r="ET57" s="1561">
        <v>60250</v>
      </c>
      <c r="EU57" s="1472"/>
      <c r="EV57" s="1579"/>
      <c r="EW57" s="1565" t="s">
        <v>333</v>
      </c>
      <c r="EX57" s="1495" t="s">
        <v>333</v>
      </c>
      <c r="EY57" s="1477">
        <v>0</v>
      </c>
      <c r="EZ57" s="1477">
        <v>0</v>
      </c>
      <c r="FA57" s="1473">
        <v>710</v>
      </c>
      <c r="FB57" s="1473">
        <v>41602</v>
      </c>
      <c r="FC57" s="1477">
        <v>-1</v>
      </c>
      <c r="FD57" s="1505">
        <v>-1</v>
      </c>
      <c r="FE57" s="1507"/>
      <c r="FF57" s="1473"/>
      <c r="FG57" s="1515" t="s">
        <v>333</v>
      </c>
      <c r="FH57" s="1482" t="s">
        <v>333</v>
      </c>
      <c r="FI57" s="1472">
        <v>1105</v>
      </c>
      <c r="FJ57" s="1561">
        <v>55250</v>
      </c>
      <c r="FK57" s="1472"/>
      <c r="FL57" s="1579"/>
      <c r="FM57" s="1565" t="s">
        <v>333</v>
      </c>
      <c r="FN57" s="1495" t="s">
        <v>333</v>
      </c>
      <c r="FO57" s="1477">
        <v>0</v>
      </c>
      <c r="FP57" s="1477">
        <v>0</v>
      </c>
      <c r="FQ57" s="1473">
        <v>601</v>
      </c>
      <c r="FR57" s="1473">
        <v>36373</v>
      </c>
      <c r="FS57" s="1477">
        <v>-1</v>
      </c>
      <c r="FT57" s="1505">
        <v>-1</v>
      </c>
      <c r="FU57" s="1507"/>
      <c r="FV57" s="1473"/>
      <c r="FW57" s="1515" t="s">
        <v>333</v>
      </c>
      <c r="FX57" s="1482" t="s">
        <v>333</v>
      </c>
      <c r="FY57" s="1472">
        <v>1142</v>
      </c>
      <c r="FZ57" s="1561">
        <v>57100</v>
      </c>
      <c r="GA57" s="1472"/>
      <c r="GB57" s="1579"/>
      <c r="GC57" s="1565" t="s">
        <v>333</v>
      </c>
      <c r="GD57" s="1495" t="s">
        <v>333</v>
      </c>
      <c r="GE57" s="1477">
        <v>0</v>
      </c>
      <c r="GF57" s="1477">
        <v>0</v>
      </c>
      <c r="GG57" s="1473">
        <v>523</v>
      </c>
      <c r="GH57" s="1473">
        <v>31709</v>
      </c>
      <c r="GI57" s="1477">
        <v>-1</v>
      </c>
      <c r="GJ57" s="1505">
        <v>-1</v>
      </c>
      <c r="GK57" s="1507"/>
      <c r="GL57" s="1473"/>
      <c r="GM57" s="1515" t="s">
        <v>333</v>
      </c>
      <c r="GN57" s="1482" t="s">
        <v>333</v>
      </c>
      <c r="GO57" s="1472">
        <v>1129</v>
      </c>
      <c r="GP57" s="1561">
        <v>56450</v>
      </c>
      <c r="GQ57" s="1472"/>
      <c r="GR57" s="1579"/>
      <c r="GS57" s="1565" t="s">
        <v>333</v>
      </c>
      <c r="GT57" s="1495" t="s">
        <v>333</v>
      </c>
      <c r="GU57" s="1477">
        <v>0</v>
      </c>
      <c r="GV57" s="1477">
        <v>0</v>
      </c>
      <c r="GW57" s="1473">
        <v>674</v>
      </c>
      <c r="GX57" s="1473">
        <v>46367</v>
      </c>
      <c r="GY57" s="1477">
        <v>-1</v>
      </c>
      <c r="GZ57" s="1505">
        <v>-1</v>
      </c>
      <c r="HA57" s="1507"/>
      <c r="HB57" s="1473"/>
      <c r="HC57" s="1515" t="s">
        <v>333</v>
      </c>
      <c r="HD57" s="1482" t="s">
        <v>333</v>
      </c>
    </row>
    <row r="58" spans="1:212" ht="20" customHeight="1" thickBot="1">
      <c r="B58" s="114" t="s">
        <v>127</v>
      </c>
      <c r="C58" s="114"/>
      <c r="D58" s="114"/>
      <c r="BA58" s="119">
        <v>200</v>
      </c>
      <c r="BB58" s="874">
        <v>14000</v>
      </c>
      <c r="BC58" s="875"/>
      <c r="BD58" s="876"/>
      <c r="BE58" s="878">
        <f>IFERROR(BC58/BC56,"-")</f>
        <v>0</v>
      </c>
      <c r="BF58" s="124">
        <f>IFERROR(BD58/BD56,"-")</f>
        <v>0</v>
      </c>
      <c r="BG58" s="121">
        <f t="shared" si="12"/>
        <v>0</v>
      </c>
      <c r="BH58" s="121">
        <f t="shared" si="12"/>
        <v>0</v>
      </c>
      <c r="BI58" s="120"/>
      <c r="BJ58" s="120"/>
      <c r="BK58" s="121" t="str">
        <f t="shared" si="13"/>
        <v>-</v>
      </c>
      <c r="BL58" s="330" t="str">
        <f t="shared" si="13"/>
        <v>-</v>
      </c>
      <c r="BM58" s="331"/>
      <c r="BN58" s="120"/>
      <c r="BO58" s="332" t="str">
        <f t="shared" si="14"/>
        <v>-</v>
      </c>
      <c r="BP58" s="122" t="str">
        <f t="shared" si="14"/>
        <v>-</v>
      </c>
      <c r="BQ58" s="1285">
        <v>175</v>
      </c>
      <c r="BR58" s="1286">
        <v>12250</v>
      </c>
      <c r="BS58" s="1287"/>
      <c r="BT58" s="1288"/>
      <c r="BU58" s="1215">
        <f>IFERROR(BS58/BS56,"-")</f>
        <v>0</v>
      </c>
      <c r="BV58" s="1176">
        <f>IFERROR(BT58/BT56,"-")</f>
        <v>0</v>
      </c>
      <c r="BW58" s="1158">
        <f t="shared" si="15"/>
        <v>0</v>
      </c>
      <c r="BX58" s="1158">
        <f t="shared" si="15"/>
        <v>0</v>
      </c>
      <c r="BY58" s="1289">
        <v>57</v>
      </c>
      <c r="BZ58" s="1289">
        <v>4395</v>
      </c>
      <c r="CA58" s="1158">
        <f t="shared" si="16"/>
        <v>-1</v>
      </c>
      <c r="CB58" s="1184">
        <f t="shared" si="16"/>
        <v>-1</v>
      </c>
      <c r="CC58" s="1292"/>
      <c r="CD58" s="1289"/>
      <c r="CE58" s="1192" t="str">
        <f t="shared" si="17"/>
        <v>-</v>
      </c>
      <c r="CF58" s="1163" t="str">
        <f t="shared" si="17"/>
        <v>-</v>
      </c>
      <c r="CG58" s="1470">
        <v>150</v>
      </c>
      <c r="CH58" s="1562">
        <v>10500</v>
      </c>
      <c r="CI58" s="1580"/>
      <c r="CJ58" s="1581"/>
      <c r="CK58" s="1582">
        <v>0</v>
      </c>
      <c r="CL58" s="1496">
        <v>0</v>
      </c>
      <c r="CM58" s="1478">
        <v>0</v>
      </c>
      <c r="CN58" s="1478">
        <v>0</v>
      </c>
      <c r="CO58" s="1471">
        <v>140</v>
      </c>
      <c r="CP58" s="1471">
        <v>10895</v>
      </c>
      <c r="CQ58" s="1478">
        <v>-1</v>
      </c>
      <c r="CR58" s="1506">
        <v>-1</v>
      </c>
      <c r="CS58" s="1508"/>
      <c r="CT58" s="1471"/>
      <c r="CU58" s="1516" t="s">
        <v>333</v>
      </c>
      <c r="CV58" s="1483" t="s">
        <v>333</v>
      </c>
      <c r="CW58" s="1470">
        <v>170</v>
      </c>
      <c r="CX58" s="1562">
        <v>11900</v>
      </c>
      <c r="CY58" s="1580"/>
      <c r="CZ58" s="1581"/>
      <c r="DA58" s="1582">
        <v>0</v>
      </c>
      <c r="DB58" s="1496">
        <v>0</v>
      </c>
      <c r="DC58" s="1478">
        <v>0</v>
      </c>
      <c r="DD58" s="1478">
        <v>0</v>
      </c>
      <c r="DE58" s="1471">
        <v>83</v>
      </c>
      <c r="DF58" s="1471">
        <v>6560</v>
      </c>
      <c r="DG58" s="1478">
        <v>-1</v>
      </c>
      <c r="DH58" s="1506">
        <v>-1</v>
      </c>
      <c r="DI58" s="1508"/>
      <c r="DJ58" s="1471"/>
      <c r="DK58" s="1516" t="s">
        <v>333</v>
      </c>
      <c r="DL58" s="1483" t="s">
        <v>333</v>
      </c>
      <c r="DM58" s="1470">
        <v>150</v>
      </c>
      <c r="DN58" s="1562">
        <v>10500</v>
      </c>
      <c r="DO58" s="1580"/>
      <c r="DP58" s="1581"/>
      <c r="DQ58" s="1582">
        <v>0</v>
      </c>
      <c r="DR58" s="1496">
        <v>0</v>
      </c>
      <c r="DS58" s="1478">
        <v>0</v>
      </c>
      <c r="DT58" s="1478">
        <v>0</v>
      </c>
      <c r="DU58" s="1471">
        <v>53</v>
      </c>
      <c r="DV58" s="1471">
        <v>4280</v>
      </c>
      <c r="DW58" s="1478">
        <v>-1</v>
      </c>
      <c r="DX58" s="1506">
        <v>-1</v>
      </c>
      <c r="DY58" s="1508"/>
      <c r="DZ58" s="1471"/>
      <c r="EA58" s="1516" t="s">
        <v>333</v>
      </c>
      <c r="EB58" s="1483" t="s">
        <v>333</v>
      </c>
      <c r="EC58" s="1470">
        <v>170</v>
      </c>
      <c r="ED58" s="1562">
        <v>11900</v>
      </c>
      <c r="EE58" s="1580"/>
      <c r="EF58" s="1581"/>
      <c r="EG58" s="1582" t="s">
        <v>333</v>
      </c>
      <c r="EH58" s="1496" t="s">
        <v>333</v>
      </c>
      <c r="EI58" s="1478">
        <v>0</v>
      </c>
      <c r="EJ58" s="1478">
        <v>0</v>
      </c>
      <c r="EK58" s="1471">
        <v>71</v>
      </c>
      <c r="EL58" s="1471">
        <v>5682</v>
      </c>
      <c r="EM58" s="1478">
        <v>-1</v>
      </c>
      <c r="EN58" s="1506">
        <v>-1</v>
      </c>
      <c r="EO58" s="1508"/>
      <c r="EP58" s="1471"/>
      <c r="EQ58" s="1516" t="s">
        <v>333</v>
      </c>
      <c r="ER58" s="1483" t="s">
        <v>333</v>
      </c>
      <c r="ES58" s="1470">
        <v>150</v>
      </c>
      <c r="ET58" s="1562">
        <v>10500</v>
      </c>
      <c r="EU58" s="1580"/>
      <c r="EV58" s="1581"/>
      <c r="EW58" s="1582" t="s">
        <v>333</v>
      </c>
      <c r="EX58" s="1496" t="s">
        <v>333</v>
      </c>
      <c r="EY58" s="1478">
        <v>0</v>
      </c>
      <c r="EZ58" s="1478">
        <v>0</v>
      </c>
      <c r="FA58" s="1471">
        <v>79</v>
      </c>
      <c r="FB58" s="1471">
        <v>6055</v>
      </c>
      <c r="FC58" s="1478">
        <v>-1</v>
      </c>
      <c r="FD58" s="1506">
        <v>-1</v>
      </c>
      <c r="FE58" s="1508"/>
      <c r="FF58" s="1471"/>
      <c r="FG58" s="1516" t="s">
        <v>333</v>
      </c>
      <c r="FH58" s="1483" t="s">
        <v>333</v>
      </c>
      <c r="FI58" s="1470">
        <v>125</v>
      </c>
      <c r="FJ58" s="1562">
        <v>8750</v>
      </c>
      <c r="FK58" s="1580"/>
      <c r="FL58" s="1581"/>
      <c r="FM58" s="1582" t="s">
        <v>333</v>
      </c>
      <c r="FN58" s="1496" t="s">
        <v>333</v>
      </c>
      <c r="FO58" s="1478">
        <v>0</v>
      </c>
      <c r="FP58" s="1478">
        <v>0</v>
      </c>
      <c r="FQ58" s="1471">
        <v>57</v>
      </c>
      <c r="FR58" s="1471">
        <v>4548</v>
      </c>
      <c r="FS58" s="1478">
        <v>-1</v>
      </c>
      <c r="FT58" s="1506">
        <v>-1</v>
      </c>
      <c r="FU58" s="1508"/>
      <c r="FV58" s="1471"/>
      <c r="FW58" s="1516" t="s">
        <v>333</v>
      </c>
      <c r="FX58" s="1483" t="s">
        <v>333</v>
      </c>
      <c r="FY58" s="1470">
        <v>117</v>
      </c>
      <c r="FZ58" s="1562">
        <v>8190</v>
      </c>
      <c r="GA58" s="1580"/>
      <c r="GB58" s="1581"/>
      <c r="GC58" s="1582" t="s">
        <v>333</v>
      </c>
      <c r="GD58" s="1496" t="s">
        <v>333</v>
      </c>
      <c r="GE58" s="1478">
        <v>0</v>
      </c>
      <c r="GF58" s="1478">
        <v>0</v>
      </c>
      <c r="GG58" s="1471">
        <v>133</v>
      </c>
      <c r="GH58" s="1471">
        <v>10342</v>
      </c>
      <c r="GI58" s="1478">
        <v>-1</v>
      </c>
      <c r="GJ58" s="1506">
        <v>-1</v>
      </c>
      <c r="GK58" s="1508"/>
      <c r="GL58" s="1471"/>
      <c r="GM58" s="1516" t="s">
        <v>333</v>
      </c>
      <c r="GN58" s="1483" t="s">
        <v>333</v>
      </c>
      <c r="GO58" s="1470">
        <v>120</v>
      </c>
      <c r="GP58" s="1562">
        <v>8400</v>
      </c>
      <c r="GQ58" s="1580"/>
      <c r="GR58" s="1581"/>
      <c r="GS58" s="1582" t="s">
        <v>333</v>
      </c>
      <c r="GT58" s="1496" t="s">
        <v>333</v>
      </c>
      <c r="GU58" s="1478">
        <v>0</v>
      </c>
      <c r="GV58" s="1478">
        <v>0</v>
      </c>
      <c r="GW58" s="1471">
        <v>95</v>
      </c>
      <c r="GX58" s="1471">
        <v>7630</v>
      </c>
      <c r="GY58" s="1478">
        <v>-1</v>
      </c>
      <c r="GZ58" s="1506">
        <v>-1</v>
      </c>
      <c r="HA58" s="1508"/>
      <c r="HB58" s="1471"/>
      <c r="HC58" s="1516" t="s">
        <v>333</v>
      </c>
      <c r="HD58" s="1483" t="s">
        <v>333</v>
      </c>
    </row>
  </sheetData>
  <mergeCells count="123">
    <mergeCell ref="B6:D6"/>
    <mergeCell ref="I6:J6"/>
    <mergeCell ref="B7:D7"/>
    <mergeCell ref="B8:D8"/>
    <mergeCell ref="B3:D5"/>
    <mergeCell ref="E3:P3"/>
    <mergeCell ref="U4:V4"/>
    <mergeCell ref="W4:X4"/>
    <mergeCell ref="Y4:Z4"/>
    <mergeCell ref="Y6:Z6"/>
    <mergeCell ref="E4:F4"/>
    <mergeCell ref="G4:H4"/>
    <mergeCell ref="I4:J4"/>
    <mergeCell ref="K4:L4"/>
    <mergeCell ref="M4:N4"/>
    <mergeCell ref="O4:P4"/>
    <mergeCell ref="Q4:R4"/>
    <mergeCell ref="S4:T4"/>
    <mergeCell ref="AC4:AD4"/>
    <mergeCell ref="U3:AJ3"/>
    <mergeCell ref="AK3:AZ3"/>
    <mergeCell ref="BA3:BP3"/>
    <mergeCell ref="BQ3:CF3"/>
    <mergeCell ref="BM4:BN4"/>
    <mergeCell ref="BO4:BP4"/>
    <mergeCell ref="BQ4:BR4"/>
    <mergeCell ref="BS4:BT4"/>
    <mergeCell ref="BU4:BV4"/>
    <mergeCell ref="BW4:BX4"/>
    <mergeCell ref="BY4:BZ4"/>
    <mergeCell ref="CA4:CB4"/>
    <mergeCell ref="CC4:CD4"/>
    <mergeCell ref="AA4:AB4"/>
    <mergeCell ref="AM4:AN4"/>
    <mergeCell ref="AE4:AF4"/>
    <mergeCell ref="AG4:AH4"/>
    <mergeCell ref="AI4:AJ4"/>
    <mergeCell ref="AK4:AL4"/>
    <mergeCell ref="BK4:BL4"/>
    <mergeCell ref="AO4:AP4"/>
    <mergeCell ref="AQ4:AR4"/>
    <mergeCell ref="AS4:AT4"/>
    <mergeCell ref="AU4:AV4"/>
    <mergeCell ref="AW4:AX4"/>
    <mergeCell ref="AY4:AZ4"/>
    <mergeCell ref="BA4:BB4"/>
    <mergeCell ref="BC4:BD4"/>
    <mergeCell ref="BE4:BF4"/>
    <mergeCell ref="BG4:BH4"/>
    <mergeCell ref="BI4:BJ4"/>
    <mergeCell ref="DU4:DV4"/>
    <mergeCell ref="EC4:ED4"/>
    <mergeCell ref="EE4:EF4"/>
    <mergeCell ref="CE4:CF4"/>
    <mergeCell ref="DA4:DB4"/>
    <mergeCell ref="DC4:DD4"/>
    <mergeCell ref="DE4:DF4"/>
    <mergeCell ref="DG4:DH4"/>
    <mergeCell ref="CW4:CX4"/>
    <mergeCell ref="CY4:CZ4"/>
    <mergeCell ref="FS4:FT4"/>
    <mergeCell ref="FU4:FV4"/>
    <mergeCell ref="GS4:GT4"/>
    <mergeCell ref="GU4:GV4"/>
    <mergeCell ref="GW4:GX4"/>
    <mergeCell ref="GY4:GZ4"/>
    <mergeCell ref="GC4:GD4"/>
    <mergeCell ref="GE4:GF4"/>
    <mergeCell ref="GG4:GH4"/>
    <mergeCell ref="GM4:GN4"/>
    <mergeCell ref="GA4:GB4"/>
    <mergeCell ref="GI4:GJ4"/>
    <mergeCell ref="GK4:GL4"/>
    <mergeCell ref="GO4:GP4"/>
    <mergeCell ref="GQ4:GR4"/>
    <mergeCell ref="DQ4:DR4"/>
    <mergeCell ref="DS4:DT4"/>
    <mergeCell ref="FE4:FF4"/>
    <mergeCell ref="FG4:FH4"/>
    <mergeCell ref="FI4:FJ4"/>
    <mergeCell ref="FK4:FL4"/>
    <mergeCell ref="FM4:FN4"/>
    <mergeCell ref="FO4:FP4"/>
    <mergeCell ref="FQ4:FR4"/>
    <mergeCell ref="ES4:ET4"/>
    <mergeCell ref="EU4:EV4"/>
    <mergeCell ref="EW4:EX4"/>
    <mergeCell ref="EY4:EZ4"/>
    <mergeCell ref="FA4:FB4"/>
    <mergeCell ref="FC4:FD4"/>
    <mergeCell ref="EG4:EH4"/>
    <mergeCell ref="EI4:EJ4"/>
    <mergeCell ref="EK4:EL4"/>
    <mergeCell ref="EM4:EN4"/>
    <mergeCell ref="EO4:EP4"/>
    <mergeCell ref="EQ4:ER4"/>
    <mergeCell ref="DW4:DX4"/>
    <mergeCell ref="DY4:DZ4"/>
    <mergeCell ref="EA4:EB4"/>
    <mergeCell ref="HA4:HB4"/>
    <mergeCell ref="HC4:HD4"/>
    <mergeCell ref="FW4:FX4"/>
    <mergeCell ref="FY4:FZ4"/>
    <mergeCell ref="FY3:GN3"/>
    <mergeCell ref="GO3:HD3"/>
    <mergeCell ref="CG3:CV3"/>
    <mergeCell ref="CW3:DL3"/>
    <mergeCell ref="DM3:EB3"/>
    <mergeCell ref="EC3:ER3"/>
    <mergeCell ref="ES3:FH3"/>
    <mergeCell ref="FI3:FX3"/>
    <mergeCell ref="CK4:CL4"/>
    <mergeCell ref="CM4:CN4"/>
    <mergeCell ref="CO4:CP4"/>
    <mergeCell ref="CQ4:CR4"/>
    <mergeCell ref="CS4:CT4"/>
    <mergeCell ref="CU4:CV4"/>
    <mergeCell ref="CG4:CH4"/>
    <mergeCell ref="CI4:CJ4"/>
    <mergeCell ref="DI4:DJ4"/>
    <mergeCell ref="DK4:DL4"/>
    <mergeCell ref="DM4:DN4"/>
    <mergeCell ref="DO4:DP4"/>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1"/>
  <sheetViews>
    <sheetView zoomScaleNormal="100" workbookViewId="0">
      <selection activeCell="K28" sqref="K28"/>
    </sheetView>
  </sheetViews>
  <sheetFormatPr defaultRowHeight="16.899999999999999"/>
  <cols>
    <col min="1" max="1" width="3.125" customWidth="1"/>
    <col min="2" max="2" width="22.5" customWidth="1"/>
    <col min="3" max="3" width="11.6875" customWidth="1"/>
    <col min="19" max="19" width="47.625" customWidth="1"/>
    <col min="20" max="20" width="3.125" customWidth="1"/>
  </cols>
  <sheetData>
    <row r="1" spans="1:20">
      <c r="A1" s="416"/>
      <c r="B1" s="416"/>
      <c r="C1" s="416"/>
      <c r="D1" s="416"/>
      <c r="E1" s="416"/>
      <c r="F1" s="416"/>
      <c r="G1" s="416"/>
      <c r="H1" s="416"/>
      <c r="I1" s="416"/>
      <c r="J1" s="416"/>
      <c r="K1" s="416"/>
      <c r="L1" s="416"/>
      <c r="M1" s="416"/>
      <c r="N1" s="416"/>
      <c r="O1" s="416"/>
      <c r="P1" s="416"/>
      <c r="Q1" s="416"/>
      <c r="R1" s="416"/>
      <c r="S1" s="416"/>
      <c r="T1" s="416"/>
    </row>
    <row r="2" spans="1:20" ht="17.25" thickBot="1">
      <c r="A2" s="416"/>
      <c r="B2" s="416"/>
      <c r="C2" s="416"/>
      <c r="D2" s="416"/>
      <c r="E2" s="416"/>
      <c r="F2" s="416"/>
      <c r="G2" s="416"/>
      <c r="H2" s="416"/>
      <c r="I2" s="416"/>
      <c r="J2" s="416"/>
      <c r="K2" s="416"/>
      <c r="L2" s="416"/>
      <c r="M2" s="416"/>
      <c r="N2" s="416"/>
      <c r="O2" s="416"/>
      <c r="P2" s="416"/>
      <c r="Q2" s="416"/>
      <c r="R2" s="416"/>
      <c r="S2" s="962" t="s">
        <v>297</v>
      </c>
      <c r="T2" s="416"/>
    </row>
    <row r="3" spans="1:20">
      <c r="A3" s="416"/>
      <c r="B3" s="1729" t="s">
        <v>34</v>
      </c>
      <c r="C3" s="1737" t="s">
        <v>292</v>
      </c>
      <c r="D3" s="1731" t="s">
        <v>262</v>
      </c>
      <c r="E3" s="1732"/>
      <c r="F3" s="1732"/>
      <c r="G3" s="1732"/>
      <c r="H3" s="1732"/>
      <c r="I3" s="1732"/>
      <c r="J3" s="1732"/>
      <c r="K3" s="1732"/>
      <c r="L3" s="1732"/>
      <c r="M3" s="1732"/>
      <c r="N3" s="1732"/>
      <c r="O3" s="1733"/>
      <c r="P3" s="1731" t="s">
        <v>263</v>
      </c>
      <c r="Q3" s="1732"/>
      <c r="R3" s="1734"/>
      <c r="S3" s="1725" t="s">
        <v>270</v>
      </c>
      <c r="T3" s="416"/>
    </row>
    <row r="4" spans="1:20" ht="17.25" thickBot="1">
      <c r="A4" s="416"/>
      <c r="B4" s="1730"/>
      <c r="C4" s="1738"/>
      <c r="D4" s="945" t="s">
        <v>157</v>
      </c>
      <c r="E4" s="945" t="s">
        <v>158</v>
      </c>
      <c r="F4" s="945" t="s">
        <v>189</v>
      </c>
      <c r="G4" s="945" t="s">
        <v>233</v>
      </c>
      <c r="H4" s="945" t="s">
        <v>234</v>
      </c>
      <c r="I4" s="945" t="s">
        <v>235</v>
      </c>
      <c r="J4" s="945" t="s">
        <v>236</v>
      </c>
      <c r="K4" s="945" t="s">
        <v>237</v>
      </c>
      <c r="L4" s="945" t="s">
        <v>238</v>
      </c>
      <c r="M4" s="945" t="s">
        <v>239</v>
      </c>
      <c r="N4" s="945" t="s">
        <v>240</v>
      </c>
      <c r="O4" s="945" t="s">
        <v>35</v>
      </c>
      <c r="P4" s="945" t="s">
        <v>157</v>
      </c>
      <c r="Q4" s="945" t="s">
        <v>158</v>
      </c>
      <c r="R4" s="946" t="s">
        <v>189</v>
      </c>
      <c r="S4" s="1726"/>
      <c r="T4" s="947"/>
    </row>
    <row r="5" spans="1:20">
      <c r="A5" s="416"/>
      <c r="B5" s="1023" t="s">
        <v>293</v>
      </c>
      <c r="C5" s="1023"/>
      <c r="D5" s="1735" t="s">
        <v>264</v>
      </c>
      <c r="E5" s="1735"/>
      <c r="F5" s="1736" t="s">
        <v>265</v>
      </c>
      <c r="G5" s="1736"/>
      <c r="H5" s="1736"/>
      <c r="I5" s="1736"/>
      <c r="J5" s="1736"/>
      <c r="K5" s="1736"/>
      <c r="L5" s="1736"/>
      <c r="M5" s="1736"/>
      <c r="N5" s="1736"/>
      <c r="O5" s="1736"/>
      <c r="P5" s="1739" t="s">
        <v>266</v>
      </c>
      <c r="Q5" s="1739"/>
      <c r="R5" s="1739"/>
      <c r="S5" s="1033" t="s">
        <v>282</v>
      </c>
      <c r="T5" s="1031"/>
    </row>
    <row r="6" spans="1:20">
      <c r="A6" s="416"/>
      <c r="B6" s="948" t="s">
        <v>267</v>
      </c>
      <c r="C6" s="948" t="s">
        <v>289</v>
      </c>
      <c r="D6" s="959" t="s">
        <v>268</v>
      </c>
      <c r="E6" s="959" t="s">
        <v>268</v>
      </c>
      <c r="F6" s="960"/>
      <c r="G6" s="960"/>
      <c r="H6" s="960"/>
      <c r="I6" s="960"/>
      <c r="J6" s="960"/>
      <c r="K6" s="960"/>
      <c r="L6" s="960"/>
      <c r="M6" s="960"/>
      <c r="N6" s="960"/>
      <c r="O6" s="960"/>
      <c r="P6" s="948"/>
      <c r="Q6" s="948"/>
      <c r="R6" s="948"/>
      <c r="S6" s="1034"/>
      <c r="T6" s="1031"/>
    </row>
    <row r="7" spans="1:20">
      <c r="A7" s="416"/>
      <c r="B7" s="948" t="s">
        <v>269</v>
      </c>
      <c r="C7" s="948" t="s">
        <v>289</v>
      </c>
      <c r="D7" s="1035"/>
      <c r="E7" s="1035"/>
      <c r="F7" s="1032" t="s">
        <v>268</v>
      </c>
      <c r="G7" s="1032" t="s">
        <v>268</v>
      </c>
      <c r="H7" s="1032" t="s">
        <v>268</v>
      </c>
      <c r="I7" s="1032" t="s">
        <v>268</v>
      </c>
      <c r="J7" s="1032" t="s">
        <v>268</v>
      </c>
      <c r="K7" s="1032" t="s">
        <v>268</v>
      </c>
      <c r="L7" s="1032" t="s">
        <v>268</v>
      </c>
      <c r="M7" s="1032" t="s">
        <v>268</v>
      </c>
      <c r="N7" s="1032" t="s">
        <v>268</v>
      </c>
      <c r="O7" s="1032" t="s">
        <v>268</v>
      </c>
      <c r="P7" s="948"/>
      <c r="Q7" s="948"/>
      <c r="R7" s="948"/>
      <c r="S7" s="1034" t="s">
        <v>271</v>
      </c>
      <c r="T7" s="1031"/>
    </row>
    <row r="8" spans="1:20">
      <c r="A8" s="416"/>
      <c r="B8" s="948" t="s">
        <v>290</v>
      </c>
      <c r="C8" s="948" t="s">
        <v>289</v>
      </c>
      <c r="D8" s="959" t="s">
        <v>268</v>
      </c>
      <c r="E8" s="959" t="s">
        <v>268</v>
      </c>
      <c r="F8" s="1032"/>
      <c r="G8" s="1032"/>
      <c r="H8" s="1032"/>
      <c r="I8" s="1032"/>
      <c r="J8" s="1032"/>
      <c r="K8" s="1032"/>
      <c r="L8" s="1032"/>
      <c r="M8" s="1032"/>
      <c r="N8" s="1032"/>
      <c r="O8" s="1032"/>
      <c r="P8" s="948"/>
      <c r="Q8" s="948"/>
      <c r="R8" s="948"/>
      <c r="S8" s="1034" t="s">
        <v>291</v>
      </c>
      <c r="T8" s="1031"/>
    </row>
    <row r="9" spans="1:20">
      <c r="A9" s="416"/>
      <c r="B9" s="948" t="s">
        <v>299</v>
      </c>
      <c r="C9" s="948"/>
      <c r="D9" s="959"/>
      <c r="E9" s="959"/>
      <c r="F9" s="1032"/>
      <c r="G9" s="1032" t="s">
        <v>298</v>
      </c>
      <c r="H9" s="1032"/>
      <c r="I9" s="1032"/>
      <c r="J9" s="1032"/>
      <c r="K9" s="1032"/>
      <c r="L9" s="1032"/>
      <c r="M9" s="1032"/>
      <c r="N9" s="1032"/>
      <c r="O9" s="1032"/>
      <c r="P9" s="948"/>
      <c r="Q9" s="948"/>
      <c r="R9" s="948"/>
      <c r="S9" s="1034"/>
      <c r="T9" s="1031"/>
    </row>
    <row r="10" spans="1:20" ht="17.25" thickBot="1">
      <c r="A10" s="416"/>
      <c r="B10" s="949"/>
      <c r="C10" s="1029"/>
      <c r="D10" s="950"/>
      <c r="E10" s="950"/>
      <c r="F10" s="951"/>
      <c r="G10" s="951"/>
      <c r="H10" s="951"/>
      <c r="I10" s="951"/>
      <c r="J10" s="951"/>
      <c r="K10" s="951"/>
      <c r="L10" s="951"/>
      <c r="M10" s="951"/>
      <c r="N10" s="951"/>
      <c r="O10" s="1030"/>
      <c r="P10" s="949"/>
      <c r="Q10" s="949"/>
      <c r="R10" s="949"/>
      <c r="S10" s="952"/>
      <c r="T10" s="947"/>
    </row>
    <row r="11" spans="1:20">
      <c r="A11" s="416"/>
      <c r="B11" s="1727" t="s">
        <v>32</v>
      </c>
      <c r="C11" s="1737" t="s">
        <v>292</v>
      </c>
      <c r="D11" s="1731" t="s">
        <v>262</v>
      </c>
      <c r="E11" s="1732"/>
      <c r="F11" s="1732"/>
      <c r="G11" s="1732"/>
      <c r="H11" s="1732"/>
      <c r="I11" s="1732"/>
      <c r="J11" s="1732"/>
      <c r="K11" s="1732"/>
      <c r="L11" s="1732"/>
      <c r="M11" s="1732"/>
      <c r="N11" s="1732"/>
      <c r="O11" s="1733"/>
      <c r="P11" s="1731" t="s">
        <v>263</v>
      </c>
      <c r="Q11" s="1732"/>
      <c r="R11" s="1734"/>
      <c r="S11" s="1725" t="s">
        <v>270</v>
      </c>
      <c r="T11" s="947"/>
    </row>
    <row r="12" spans="1:20" ht="17.25" thickBot="1">
      <c r="A12" s="416"/>
      <c r="B12" s="1728"/>
      <c r="C12" s="1738"/>
      <c r="D12" s="945" t="s">
        <v>157</v>
      </c>
      <c r="E12" s="945" t="s">
        <v>158</v>
      </c>
      <c r="F12" s="945" t="s">
        <v>189</v>
      </c>
      <c r="G12" s="945" t="s">
        <v>233</v>
      </c>
      <c r="H12" s="945" t="s">
        <v>234</v>
      </c>
      <c r="I12" s="945" t="s">
        <v>235</v>
      </c>
      <c r="J12" s="945" t="s">
        <v>236</v>
      </c>
      <c r="K12" s="945" t="s">
        <v>237</v>
      </c>
      <c r="L12" s="945" t="s">
        <v>238</v>
      </c>
      <c r="M12" s="945" t="s">
        <v>239</v>
      </c>
      <c r="N12" s="945" t="s">
        <v>240</v>
      </c>
      <c r="O12" s="945" t="s">
        <v>35</v>
      </c>
      <c r="P12" s="945" t="s">
        <v>157</v>
      </c>
      <c r="Q12" s="945" t="s">
        <v>158</v>
      </c>
      <c r="R12" s="946" t="s">
        <v>189</v>
      </c>
      <c r="S12" s="1726"/>
      <c r="T12" s="947"/>
    </row>
    <row r="13" spans="1:20" ht="33" customHeight="1">
      <c r="A13" s="416"/>
      <c r="B13" s="1023" t="s">
        <v>293</v>
      </c>
      <c r="C13" s="1023"/>
      <c r="D13" s="1741" t="s">
        <v>281</v>
      </c>
      <c r="E13" s="1741"/>
      <c r="F13" s="1741"/>
      <c r="G13" s="1742" t="s">
        <v>265</v>
      </c>
      <c r="H13" s="1742"/>
      <c r="I13" s="1742"/>
      <c r="J13" s="1742"/>
      <c r="K13" s="1742"/>
      <c r="L13" s="1742"/>
      <c r="M13" s="1742"/>
      <c r="N13" s="1742"/>
      <c r="O13" s="1739" t="s">
        <v>266</v>
      </c>
      <c r="P13" s="1739"/>
      <c r="Q13" s="1739"/>
      <c r="R13" s="1024"/>
      <c r="S13" s="1025" t="s">
        <v>288</v>
      </c>
      <c r="T13" s="947"/>
    </row>
    <row r="14" spans="1:20">
      <c r="A14" s="416"/>
      <c r="B14" s="1740" t="s">
        <v>267</v>
      </c>
      <c r="C14" s="948" t="s">
        <v>273</v>
      </c>
      <c r="D14" s="958" t="s">
        <v>268</v>
      </c>
      <c r="E14" s="958" t="s">
        <v>268</v>
      </c>
      <c r="F14" s="958" t="s">
        <v>268</v>
      </c>
      <c r="G14" s="957" t="s">
        <v>268</v>
      </c>
      <c r="H14" s="957" t="s">
        <v>268</v>
      </c>
      <c r="I14" s="957" t="s">
        <v>268</v>
      </c>
      <c r="J14" s="957" t="s">
        <v>268</v>
      </c>
      <c r="K14" s="957" t="s">
        <v>268</v>
      </c>
      <c r="L14" s="957" t="s">
        <v>268</v>
      </c>
      <c r="M14" s="957"/>
      <c r="N14" s="957"/>
      <c r="O14" s="948"/>
      <c r="P14" s="948"/>
      <c r="Q14" s="948"/>
      <c r="R14" s="948"/>
      <c r="S14" s="1028" t="s">
        <v>280</v>
      </c>
      <c r="T14" s="947"/>
    </row>
    <row r="15" spans="1:20">
      <c r="A15" s="416"/>
      <c r="B15" s="1740"/>
      <c r="C15" s="948" t="s">
        <v>272</v>
      </c>
      <c r="D15" s="958" t="s">
        <v>268</v>
      </c>
      <c r="E15" s="958" t="s">
        <v>268</v>
      </c>
      <c r="F15" s="958" t="s">
        <v>268</v>
      </c>
      <c r="G15" s="957" t="s">
        <v>268</v>
      </c>
      <c r="H15" s="957" t="s">
        <v>268</v>
      </c>
      <c r="I15" s="957" t="s">
        <v>268</v>
      </c>
      <c r="J15" s="957" t="s">
        <v>268</v>
      </c>
      <c r="K15" s="957" t="s">
        <v>268</v>
      </c>
      <c r="L15" s="957" t="s">
        <v>268</v>
      </c>
      <c r="M15" s="957" t="s">
        <v>268</v>
      </c>
      <c r="N15" s="957" t="s">
        <v>268</v>
      </c>
      <c r="O15" s="948"/>
      <c r="P15" s="948"/>
      <c r="Q15" s="948"/>
      <c r="R15" s="948"/>
      <c r="S15" s="1027" t="s">
        <v>277</v>
      </c>
      <c r="T15" s="947"/>
    </row>
    <row r="16" spans="1:20">
      <c r="A16" s="416"/>
      <c r="B16" s="1743" t="s">
        <v>279</v>
      </c>
      <c r="C16" s="948" t="s">
        <v>273</v>
      </c>
      <c r="D16" s="958"/>
      <c r="E16" s="958" t="s">
        <v>268</v>
      </c>
      <c r="F16" s="958" t="s">
        <v>268</v>
      </c>
      <c r="G16" s="957" t="s">
        <v>268</v>
      </c>
      <c r="H16" s="957" t="s">
        <v>268</v>
      </c>
      <c r="I16" s="957" t="s">
        <v>268</v>
      </c>
      <c r="J16" s="957" t="s">
        <v>268</v>
      </c>
      <c r="K16" s="957" t="s">
        <v>268</v>
      </c>
      <c r="L16" s="957" t="s">
        <v>268</v>
      </c>
      <c r="M16" s="957"/>
      <c r="N16" s="957"/>
      <c r="O16" s="948"/>
      <c r="P16" s="948"/>
      <c r="Q16" s="948"/>
      <c r="R16" s="948"/>
      <c r="S16" s="1028" t="s">
        <v>280</v>
      </c>
      <c r="T16" s="947"/>
    </row>
    <row r="17" spans="1:20">
      <c r="A17" s="416"/>
      <c r="B17" s="1743"/>
      <c r="C17" s="948" t="s">
        <v>272</v>
      </c>
      <c r="D17" s="958"/>
      <c r="E17" s="958"/>
      <c r="F17" s="958"/>
      <c r="G17" s="957" t="s">
        <v>268</v>
      </c>
      <c r="H17" s="957" t="s">
        <v>268</v>
      </c>
      <c r="I17" s="957" t="s">
        <v>268</v>
      </c>
      <c r="J17" s="957" t="s">
        <v>268</v>
      </c>
      <c r="K17" s="957" t="s">
        <v>268</v>
      </c>
      <c r="L17" s="957" t="s">
        <v>268</v>
      </c>
      <c r="M17" s="957" t="s">
        <v>268</v>
      </c>
      <c r="N17" s="957" t="s">
        <v>268</v>
      </c>
      <c r="O17" s="948"/>
      <c r="P17" s="948"/>
      <c r="Q17" s="948"/>
      <c r="R17" s="948"/>
      <c r="S17" s="1027"/>
      <c r="T17" s="947"/>
    </row>
    <row r="18" spans="1:20">
      <c r="A18" s="416"/>
      <c r="B18" s="1740" t="s">
        <v>278</v>
      </c>
      <c r="C18" s="948" t="s">
        <v>273</v>
      </c>
      <c r="D18" s="958"/>
      <c r="E18" s="958" t="s">
        <v>294</v>
      </c>
      <c r="F18" s="958" t="s">
        <v>294</v>
      </c>
      <c r="G18" s="957" t="s">
        <v>294</v>
      </c>
      <c r="H18" s="957" t="s">
        <v>294</v>
      </c>
      <c r="I18" s="957"/>
      <c r="J18" s="957"/>
      <c r="K18" s="957"/>
      <c r="L18" s="957"/>
      <c r="M18" s="957"/>
      <c r="N18" s="957"/>
      <c r="O18" s="948"/>
      <c r="P18" s="948"/>
      <c r="Q18" s="948"/>
      <c r="R18" s="948"/>
      <c r="S18" s="1028" t="s">
        <v>287</v>
      </c>
      <c r="T18" s="947"/>
    </row>
    <row r="19" spans="1:20">
      <c r="A19" s="416"/>
      <c r="B19" s="1740"/>
      <c r="C19" s="948" t="s">
        <v>272</v>
      </c>
      <c r="D19" s="958"/>
      <c r="E19" s="958"/>
      <c r="F19" s="958"/>
      <c r="G19" s="957" t="s">
        <v>294</v>
      </c>
      <c r="H19" s="957" t="s">
        <v>294</v>
      </c>
      <c r="I19" s="957"/>
      <c r="J19" s="957"/>
      <c r="K19" s="957"/>
      <c r="L19" s="957"/>
      <c r="M19" s="957"/>
      <c r="N19" s="957"/>
      <c r="O19" s="948"/>
      <c r="P19" s="948"/>
      <c r="Q19" s="948"/>
      <c r="R19" s="948"/>
      <c r="S19" s="1027"/>
      <c r="T19" s="947"/>
    </row>
    <row r="20" spans="1:20">
      <c r="A20" s="416"/>
      <c r="B20" s="1740" t="s">
        <v>274</v>
      </c>
      <c r="C20" s="948" t="s">
        <v>273</v>
      </c>
      <c r="D20" s="958" t="s">
        <v>268</v>
      </c>
      <c r="E20" s="958" t="s">
        <v>268</v>
      </c>
      <c r="F20" s="958"/>
      <c r="G20" s="957"/>
      <c r="H20" s="957"/>
      <c r="I20" s="957"/>
      <c r="J20" s="957"/>
      <c r="K20" s="957"/>
      <c r="L20" s="957"/>
      <c r="M20" s="957"/>
      <c r="N20" s="957"/>
      <c r="O20" s="948"/>
      <c r="P20" s="948"/>
      <c r="Q20" s="948"/>
      <c r="R20" s="948"/>
      <c r="S20" s="1028"/>
      <c r="T20" s="947"/>
    </row>
    <row r="21" spans="1:20">
      <c r="A21" s="416"/>
      <c r="B21" s="1740"/>
      <c r="C21" s="948" t="s">
        <v>272</v>
      </c>
      <c r="D21" s="958" t="s">
        <v>268</v>
      </c>
      <c r="E21" s="958" t="s">
        <v>268</v>
      </c>
      <c r="F21" s="958"/>
      <c r="G21" s="957"/>
      <c r="H21" s="957"/>
      <c r="I21" s="957"/>
      <c r="J21" s="957"/>
      <c r="K21" s="957"/>
      <c r="L21" s="957"/>
      <c r="M21" s="957"/>
      <c r="N21" s="957"/>
      <c r="O21" s="948"/>
      <c r="P21" s="948"/>
      <c r="Q21" s="948"/>
      <c r="R21" s="948"/>
      <c r="S21" s="1027"/>
      <c r="T21" s="947"/>
    </row>
    <row r="22" spans="1:20">
      <c r="A22" s="416"/>
      <c r="B22" s="1743" t="s">
        <v>283</v>
      </c>
      <c r="C22" s="948" t="s">
        <v>273</v>
      </c>
      <c r="D22" s="958" t="s">
        <v>268</v>
      </c>
      <c r="E22" s="958" t="s">
        <v>268</v>
      </c>
      <c r="F22" s="958" t="s">
        <v>308</v>
      </c>
      <c r="G22" s="957" t="s">
        <v>308</v>
      </c>
      <c r="H22" s="957" t="s">
        <v>308</v>
      </c>
      <c r="I22" s="957" t="s">
        <v>308</v>
      </c>
      <c r="J22" s="957" t="s">
        <v>308</v>
      </c>
      <c r="K22" s="957" t="s">
        <v>308</v>
      </c>
      <c r="L22" s="957" t="s">
        <v>308</v>
      </c>
      <c r="M22" s="957"/>
      <c r="N22" s="957"/>
      <c r="O22" s="948"/>
      <c r="P22" s="948"/>
      <c r="Q22" s="948"/>
      <c r="R22" s="948"/>
      <c r="S22" s="1028" t="s">
        <v>284</v>
      </c>
      <c r="T22" s="947"/>
    </row>
    <row r="23" spans="1:20">
      <c r="A23" s="416"/>
      <c r="B23" s="1740"/>
      <c r="C23" s="948" t="s">
        <v>272</v>
      </c>
      <c r="D23" s="958" t="s">
        <v>268</v>
      </c>
      <c r="E23" s="958" t="s">
        <v>268</v>
      </c>
      <c r="F23" s="958" t="s">
        <v>268</v>
      </c>
      <c r="G23" s="957" t="s">
        <v>308</v>
      </c>
      <c r="H23" s="957" t="s">
        <v>308</v>
      </c>
      <c r="I23" s="957" t="s">
        <v>308</v>
      </c>
      <c r="J23" s="957" t="s">
        <v>308</v>
      </c>
      <c r="K23" s="957" t="s">
        <v>308</v>
      </c>
      <c r="L23" s="957" t="s">
        <v>308</v>
      </c>
      <c r="M23" s="957"/>
      <c r="N23" s="957"/>
      <c r="O23" s="948"/>
      <c r="P23" s="948"/>
      <c r="Q23" s="948"/>
      <c r="R23" s="948"/>
      <c r="S23" s="1027"/>
      <c r="T23" s="947"/>
    </row>
    <row r="24" spans="1:20">
      <c r="A24" s="416"/>
      <c r="B24" s="1740" t="s">
        <v>275</v>
      </c>
      <c r="C24" s="948" t="s">
        <v>273</v>
      </c>
      <c r="D24" s="958" t="s">
        <v>268</v>
      </c>
      <c r="E24" s="958" t="s">
        <v>268</v>
      </c>
      <c r="F24" s="958" t="s">
        <v>268</v>
      </c>
      <c r="G24" s="957" t="s">
        <v>308</v>
      </c>
      <c r="H24" s="957" t="s">
        <v>308</v>
      </c>
      <c r="I24" s="957" t="s">
        <v>308</v>
      </c>
      <c r="J24" s="957" t="s">
        <v>308</v>
      </c>
      <c r="K24" s="957" t="s">
        <v>308</v>
      </c>
      <c r="L24" s="957" t="s">
        <v>308</v>
      </c>
      <c r="M24" s="957"/>
      <c r="N24" s="957"/>
      <c r="O24" s="948"/>
      <c r="P24" s="948"/>
      <c r="Q24" s="948"/>
      <c r="R24" s="948"/>
      <c r="S24" s="1028" t="s">
        <v>285</v>
      </c>
      <c r="T24" s="947"/>
    </row>
    <row r="25" spans="1:20">
      <c r="A25" s="416"/>
      <c r="B25" s="1740"/>
      <c r="C25" s="948" t="s">
        <v>272</v>
      </c>
      <c r="D25" s="958" t="s">
        <v>268</v>
      </c>
      <c r="E25" s="958" t="s">
        <v>268</v>
      </c>
      <c r="F25" s="958" t="s">
        <v>268</v>
      </c>
      <c r="G25" s="957" t="s">
        <v>308</v>
      </c>
      <c r="H25" s="957" t="s">
        <v>308</v>
      </c>
      <c r="I25" s="957" t="s">
        <v>308</v>
      </c>
      <c r="J25" s="957" t="s">
        <v>308</v>
      </c>
      <c r="K25" s="957" t="s">
        <v>308</v>
      </c>
      <c r="L25" s="957" t="s">
        <v>308</v>
      </c>
      <c r="M25" s="957"/>
      <c r="N25" s="957"/>
      <c r="O25" s="948"/>
      <c r="P25" s="948"/>
      <c r="Q25" s="948"/>
      <c r="R25" s="948"/>
      <c r="S25" s="1027"/>
      <c r="T25" s="947"/>
    </row>
    <row r="26" spans="1:20">
      <c r="A26" s="416"/>
      <c r="B26" s="1740" t="s">
        <v>276</v>
      </c>
      <c r="C26" s="948" t="s">
        <v>273</v>
      </c>
      <c r="D26" s="958" t="s">
        <v>268</v>
      </c>
      <c r="E26" s="958" t="s">
        <v>268</v>
      </c>
      <c r="F26" s="958" t="s">
        <v>295</v>
      </c>
      <c r="G26" s="957"/>
      <c r="H26" s="957"/>
      <c r="I26" s="957"/>
      <c r="J26" s="957"/>
      <c r="K26" s="957"/>
      <c r="L26" s="957"/>
      <c r="M26" s="957"/>
      <c r="N26" s="957"/>
      <c r="O26" s="948"/>
      <c r="P26" s="948"/>
      <c r="Q26" s="948"/>
      <c r="R26" s="948"/>
      <c r="S26" s="1026" t="s">
        <v>286</v>
      </c>
      <c r="T26" s="947"/>
    </row>
    <row r="27" spans="1:20">
      <c r="A27" s="416"/>
      <c r="B27" s="1740"/>
      <c r="C27" s="948" t="s">
        <v>272</v>
      </c>
      <c r="D27" s="958" t="s">
        <v>268</v>
      </c>
      <c r="E27" s="958" t="s">
        <v>268</v>
      </c>
      <c r="F27" s="958" t="s">
        <v>295</v>
      </c>
      <c r="G27" s="957"/>
      <c r="H27" s="957"/>
      <c r="I27" s="957"/>
      <c r="J27" s="957"/>
      <c r="K27" s="957"/>
      <c r="L27" s="957"/>
      <c r="M27" s="957"/>
      <c r="N27" s="957"/>
      <c r="O27" s="948"/>
      <c r="P27" s="948"/>
      <c r="Q27" s="948"/>
      <c r="R27" s="948"/>
      <c r="S27" s="1026"/>
      <c r="T27" s="947"/>
    </row>
    <row r="28" spans="1:20">
      <c r="A28" s="416"/>
      <c r="B28" s="948" t="s">
        <v>299</v>
      </c>
      <c r="C28" s="948"/>
      <c r="D28" s="958"/>
      <c r="E28" s="958"/>
      <c r="F28" s="958" t="s">
        <v>298</v>
      </c>
      <c r="G28" s="957"/>
      <c r="H28" s="957" t="s">
        <v>298</v>
      </c>
      <c r="I28" s="957"/>
      <c r="J28" s="957"/>
      <c r="K28" s="957"/>
      <c r="L28" s="957"/>
      <c r="M28" s="957"/>
      <c r="N28" s="957"/>
      <c r="O28" s="948"/>
      <c r="P28" s="948"/>
      <c r="Q28" s="948"/>
      <c r="R28" s="948"/>
      <c r="S28" s="1034"/>
      <c r="T28" s="1031"/>
    </row>
    <row r="29" spans="1:20">
      <c r="A29" s="416"/>
      <c r="B29" s="947" t="s">
        <v>296</v>
      </c>
      <c r="C29" s="947"/>
      <c r="D29" s="947"/>
      <c r="E29" s="947"/>
      <c r="F29" s="947"/>
      <c r="G29" s="947"/>
      <c r="H29" s="947"/>
      <c r="I29" s="947"/>
      <c r="J29" s="947"/>
      <c r="K29" s="947"/>
      <c r="L29" s="947"/>
      <c r="M29" s="947"/>
      <c r="N29" s="947"/>
      <c r="O29" s="947"/>
      <c r="P29" s="947"/>
      <c r="Q29" s="947"/>
      <c r="R29" s="947"/>
      <c r="S29" s="961"/>
      <c r="T29" s="947"/>
    </row>
    <row r="30" spans="1:20">
      <c r="A30" s="416"/>
      <c r="B30" s="947"/>
      <c r="C30" s="947"/>
      <c r="D30" s="947"/>
      <c r="E30" s="947"/>
      <c r="F30" s="947"/>
      <c r="G30" s="947"/>
      <c r="H30" s="947"/>
      <c r="I30" s="947"/>
      <c r="J30" s="947"/>
      <c r="K30" s="947"/>
      <c r="L30" s="947"/>
      <c r="M30" s="947"/>
      <c r="N30" s="947"/>
      <c r="O30" s="947"/>
      <c r="P30" s="947"/>
      <c r="Q30" s="947"/>
      <c r="R30" s="947"/>
      <c r="S30" s="947"/>
      <c r="T30" s="947"/>
    </row>
    <row r="31" spans="1:20">
      <c r="B31" s="944"/>
      <c r="C31" s="944"/>
      <c r="D31" s="944"/>
      <c r="E31" s="944"/>
      <c r="F31" s="944"/>
      <c r="G31" s="944"/>
      <c r="H31" s="944"/>
      <c r="I31" s="944"/>
      <c r="J31" s="944"/>
      <c r="K31" s="944"/>
      <c r="L31" s="944"/>
      <c r="M31" s="944"/>
      <c r="N31" s="944"/>
      <c r="O31" s="944"/>
      <c r="P31" s="944"/>
      <c r="Q31" s="944"/>
      <c r="R31" s="944"/>
      <c r="S31" s="944"/>
      <c r="T31" s="944"/>
    </row>
    <row r="32" spans="1:20">
      <c r="B32" s="944"/>
      <c r="C32" s="944"/>
      <c r="D32" s="944"/>
      <c r="E32" s="944"/>
      <c r="F32" s="944"/>
      <c r="G32" s="944"/>
      <c r="H32" s="944"/>
      <c r="I32" s="944"/>
      <c r="J32" s="944"/>
      <c r="K32" s="944"/>
      <c r="L32" s="944"/>
      <c r="M32" s="944"/>
      <c r="N32" s="944"/>
      <c r="O32" s="944"/>
      <c r="P32" s="944"/>
      <c r="Q32" s="944"/>
      <c r="R32" s="944"/>
      <c r="S32" s="944"/>
      <c r="T32" s="944"/>
    </row>
    <row r="33" spans="2:20">
      <c r="B33" s="944"/>
      <c r="C33" s="944"/>
      <c r="D33" s="944"/>
      <c r="E33" s="944"/>
      <c r="F33" s="944"/>
      <c r="G33" s="944"/>
      <c r="H33" s="944"/>
      <c r="I33" s="944"/>
      <c r="J33" s="944"/>
      <c r="K33" s="944"/>
      <c r="L33" s="944"/>
      <c r="M33" s="944"/>
      <c r="N33" s="944"/>
      <c r="O33" s="944"/>
      <c r="P33" s="944"/>
      <c r="Q33" s="944"/>
      <c r="R33" s="944"/>
      <c r="S33" s="944"/>
      <c r="T33" s="944"/>
    </row>
    <row r="34" spans="2:20">
      <c r="B34" s="944"/>
      <c r="C34" s="944"/>
      <c r="D34" s="944"/>
      <c r="E34" s="944"/>
      <c r="F34" s="944"/>
      <c r="G34" s="944"/>
      <c r="H34" s="944"/>
      <c r="I34" s="944"/>
      <c r="J34" s="944"/>
      <c r="K34" s="944"/>
      <c r="L34" s="944"/>
      <c r="M34" s="944"/>
      <c r="N34" s="944"/>
      <c r="O34" s="944"/>
      <c r="P34" s="944"/>
      <c r="Q34" s="944"/>
      <c r="R34" s="944"/>
      <c r="S34" s="944"/>
      <c r="T34" s="944"/>
    </row>
    <row r="35" spans="2:20">
      <c r="B35" s="944"/>
      <c r="C35" s="944"/>
      <c r="D35" s="944"/>
      <c r="E35" s="944"/>
      <c r="F35" s="944"/>
      <c r="G35" s="944"/>
      <c r="H35" s="944"/>
      <c r="I35" s="944"/>
      <c r="J35" s="944"/>
      <c r="K35" s="944"/>
      <c r="L35" s="944"/>
      <c r="M35" s="944"/>
      <c r="N35" s="944"/>
      <c r="O35" s="944"/>
      <c r="P35" s="944"/>
      <c r="Q35" s="944"/>
      <c r="R35" s="944"/>
      <c r="S35" s="944"/>
      <c r="T35" s="944"/>
    </row>
    <row r="36" spans="2:20">
      <c r="B36" s="944"/>
      <c r="C36" s="944"/>
      <c r="D36" s="944"/>
      <c r="E36" s="944"/>
      <c r="F36" s="944"/>
      <c r="G36" s="944"/>
      <c r="H36" s="944"/>
      <c r="I36" s="944"/>
      <c r="J36" s="944"/>
      <c r="K36" s="944"/>
      <c r="L36" s="944"/>
      <c r="M36" s="944"/>
      <c r="N36" s="944"/>
      <c r="O36" s="944"/>
      <c r="P36" s="944"/>
      <c r="Q36" s="944"/>
      <c r="R36" s="944"/>
      <c r="S36" s="944"/>
      <c r="T36" s="944"/>
    </row>
    <row r="37" spans="2:20">
      <c r="B37" s="944"/>
      <c r="C37" s="944"/>
      <c r="D37" s="944"/>
      <c r="E37" s="944"/>
      <c r="F37" s="944"/>
      <c r="G37" s="944"/>
      <c r="H37" s="944"/>
      <c r="I37" s="944"/>
      <c r="J37" s="944"/>
      <c r="K37" s="944"/>
      <c r="L37" s="944"/>
      <c r="M37" s="944"/>
      <c r="N37" s="944"/>
      <c r="O37" s="944"/>
      <c r="P37" s="944"/>
      <c r="Q37" s="944"/>
      <c r="R37" s="944"/>
      <c r="S37" s="944"/>
      <c r="T37" s="944"/>
    </row>
    <row r="38" spans="2:20">
      <c r="B38" s="944"/>
      <c r="C38" s="944"/>
      <c r="D38" s="944"/>
      <c r="E38" s="944"/>
      <c r="F38" s="944"/>
      <c r="G38" s="944"/>
      <c r="H38" s="944"/>
      <c r="I38" s="944"/>
      <c r="J38" s="944"/>
      <c r="K38" s="944"/>
      <c r="L38" s="944"/>
      <c r="M38" s="944"/>
      <c r="N38" s="944"/>
      <c r="O38" s="944"/>
      <c r="P38" s="944"/>
      <c r="Q38" s="944"/>
      <c r="R38" s="944"/>
      <c r="S38" s="944"/>
      <c r="T38" s="944"/>
    </row>
    <row r="39" spans="2:20">
      <c r="B39" s="944"/>
      <c r="C39" s="944"/>
      <c r="D39" s="944"/>
      <c r="E39" s="944"/>
      <c r="F39" s="944"/>
      <c r="G39" s="944"/>
      <c r="H39" s="944"/>
      <c r="I39" s="944"/>
      <c r="J39" s="944"/>
      <c r="K39" s="944"/>
      <c r="L39" s="944"/>
      <c r="M39" s="944"/>
      <c r="N39" s="944"/>
      <c r="O39" s="944"/>
      <c r="P39" s="944"/>
      <c r="Q39" s="944"/>
      <c r="R39" s="944"/>
      <c r="S39" s="944"/>
      <c r="T39" s="944"/>
    </row>
    <row r="40" spans="2:20">
      <c r="B40" s="944"/>
      <c r="C40" s="944"/>
      <c r="D40" s="944"/>
      <c r="E40" s="944"/>
      <c r="F40" s="944"/>
      <c r="G40" s="944"/>
      <c r="H40" s="944"/>
      <c r="I40" s="944"/>
      <c r="J40" s="944"/>
      <c r="K40" s="944"/>
      <c r="L40" s="944"/>
      <c r="M40" s="944"/>
      <c r="N40" s="944"/>
      <c r="O40" s="944"/>
      <c r="P40" s="944"/>
      <c r="Q40" s="944"/>
      <c r="R40" s="944"/>
      <c r="S40" s="944"/>
      <c r="T40" s="944"/>
    </row>
    <row r="41" spans="2:20">
      <c r="B41" s="944"/>
      <c r="C41" s="944"/>
      <c r="D41" s="944"/>
      <c r="E41" s="944"/>
      <c r="F41" s="944"/>
      <c r="G41" s="944"/>
      <c r="H41" s="944"/>
      <c r="I41" s="944"/>
      <c r="J41" s="944"/>
      <c r="K41" s="944"/>
      <c r="L41" s="944"/>
      <c r="M41" s="944"/>
      <c r="N41" s="944"/>
      <c r="O41" s="944"/>
      <c r="P41" s="944"/>
      <c r="Q41" s="944"/>
      <c r="R41" s="944"/>
      <c r="S41" s="944"/>
      <c r="T41" s="944"/>
    </row>
    <row r="42" spans="2:20">
      <c r="B42" s="944"/>
      <c r="C42" s="944"/>
      <c r="D42" s="944"/>
      <c r="E42" s="944"/>
      <c r="F42" s="944"/>
      <c r="G42" s="944"/>
      <c r="H42" s="944"/>
      <c r="I42" s="944"/>
      <c r="J42" s="944"/>
      <c r="K42" s="944"/>
      <c r="L42" s="944"/>
      <c r="M42" s="944"/>
      <c r="N42" s="944"/>
      <c r="O42" s="944"/>
      <c r="P42" s="944"/>
      <c r="Q42" s="944"/>
      <c r="R42" s="944"/>
      <c r="S42" s="944"/>
      <c r="T42" s="944"/>
    </row>
    <row r="43" spans="2:20">
      <c r="B43" s="944"/>
      <c r="C43" s="944"/>
      <c r="D43" s="944"/>
      <c r="E43" s="944"/>
      <c r="F43" s="944"/>
      <c r="G43" s="944"/>
      <c r="H43" s="944"/>
      <c r="I43" s="944"/>
      <c r="J43" s="944"/>
      <c r="K43" s="944"/>
      <c r="L43" s="944"/>
      <c r="M43" s="944"/>
      <c r="N43" s="944"/>
      <c r="O43" s="944"/>
      <c r="P43" s="944"/>
      <c r="Q43" s="944"/>
      <c r="R43" s="944"/>
      <c r="S43" s="944"/>
      <c r="T43" s="944"/>
    </row>
    <row r="44" spans="2:20">
      <c r="B44" s="944"/>
      <c r="C44" s="944"/>
      <c r="D44" s="944"/>
      <c r="E44" s="944"/>
      <c r="F44" s="944"/>
      <c r="G44" s="944"/>
      <c r="H44" s="944"/>
      <c r="I44" s="944"/>
      <c r="J44" s="944"/>
      <c r="K44" s="944"/>
      <c r="L44" s="944"/>
      <c r="M44" s="944"/>
      <c r="N44" s="944"/>
      <c r="O44" s="944"/>
      <c r="P44" s="944"/>
      <c r="Q44" s="944"/>
      <c r="R44" s="944"/>
      <c r="S44" s="944"/>
      <c r="T44" s="944"/>
    </row>
    <row r="45" spans="2:20">
      <c r="B45" s="944"/>
      <c r="C45" s="944"/>
      <c r="D45" s="944"/>
      <c r="E45" s="944"/>
      <c r="F45" s="944"/>
      <c r="G45" s="944"/>
      <c r="H45" s="944"/>
      <c r="I45" s="944"/>
      <c r="J45" s="944"/>
      <c r="K45" s="944"/>
      <c r="L45" s="944"/>
      <c r="M45" s="944"/>
      <c r="N45" s="944"/>
      <c r="O45" s="944"/>
      <c r="P45" s="944"/>
      <c r="Q45" s="944"/>
      <c r="R45" s="944"/>
      <c r="S45" s="944"/>
      <c r="T45" s="944"/>
    </row>
    <row r="46" spans="2:20">
      <c r="B46" s="944"/>
      <c r="C46" s="944"/>
      <c r="D46" s="944"/>
      <c r="E46" s="944"/>
      <c r="F46" s="944"/>
      <c r="G46" s="944"/>
      <c r="H46" s="944"/>
      <c r="I46" s="944"/>
      <c r="J46" s="944"/>
      <c r="K46" s="944"/>
      <c r="L46" s="944"/>
      <c r="M46" s="944"/>
      <c r="N46" s="944"/>
      <c r="O46" s="944"/>
      <c r="P46" s="944"/>
      <c r="Q46" s="944"/>
      <c r="R46" s="944"/>
      <c r="S46" s="944"/>
      <c r="T46" s="944"/>
    </row>
    <row r="47" spans="2:20">
      <c r="B47" s="944"/>
      <c r="C47" s="944"/>
      <c r="D47" s="944"/>
      <c r="E47" s="944"/>
      <c r="F47" s="944"/>
      <c r="G47" s="944"/>
      <c r="H47" s="944"/>
      <c r="I47" s="944"/>
      <c r="J47" s="944"/>
      <c r="K47" s="944"/>
      <c r="L47" s="944"/>
      <c r="M47" s="944"/>
      <c r="N47" s="944"/>
      <c r="O47" s="944"/>
      <c r="P47" s="944"/>
      <c r="Q47" s="944"/>
      <c r="R47" s="944"/>
      <c r="S47" s="944"/>
      <c r="T47" s="944"/>
    </row>
    <row r="48" spans="2:20">
      <c r="B48" s="944"/>
      <c r="C48" s="944"/>
      <c r="D48" s="944"/>
      <c r="E48" s="944"/>
      <c r="F48" s="944"/>
      <c r="G48" s="944"/>
      <c r="H48" s="944"/>
      <c r="I48" s="944"/>
      <c r="J48" s="944"/>
      <c r="K48" s="944"/>
      <c r="L48" s="944"/>
      <c r="M48" s="944"/>
      <c r="N48" s="944"/>
      <c r="O48" s="944"/>
      <c r="P48" s="944"/>
      <c r="Q48" s="944"/>
      <c r="R48" s="944"/>
      <c r="S48" s="944"/>
      <c r="T48" s="944"/>
    </row>
    <row r="49" spans="2:20">
      <c r="B49" s="944"/>
      <c r="C49" s="944"/>
      <c r="D49" s="944"/>
      <c r="E49" s="944"/>
      <c r="F49" s="944"/>
      <c r="G49" s="944"/>
      <c r="H49" s="944"/>
      <c r="I49" s="944"/>
      <c r="J49" s="944"/>
      <c r="K49" s="944"/>
      <c r="L49" s="944"/>
      <c r="M49" s="944"/>
      <c r="N49" s="944"/>
      <c r="O49" s="944"/>
      <c r="P49" s="944"/>
      <c r="Q49" s="944"/>
      <c r="R49" s="944"/>
      <c r="S49" s="944"/>
      <c r="T49" s="944"/>
    </row>
    <row r="50" spans="2:20">
      <c r="B50" s="944"/>
      <c r="C50" s="944"/>
      <c r="D50" s="944"/>
      <c r="E50" s="944"/>
      <c r="F50" s="944"/>
      <c r="G50" s="944"/>
      <c r="H50" s="944"/>
      <c r="I50" s="944"/>
      <c r="J50" s="944"/>
      <c r="K50" s="944"/>
      <c r="L50" s="944"/>
      <c r="M50" s="944"/>
      <c r="N50" s="944"/>
      <c r="O50" s="944"/>
      <c r="P50" s="944"/>
      <c r="Q50" s="944"/>
      <c r="R50" s="944"/>
      <c r="S50" s="944"/>
      <c r="T50" s="944"/>
    </row>
    <row r="51" spans="2:20">
      <c r="B51" s="944"/>
      <c r="C51" s="944"/>
      <c r="D51" s="944"/>
      <c r="E51" s="944"/>
      <c r="F51" s="944"/>
      <c r="G51" s="944"/>
      <c r="H51" s="944"/>
      <c r="I51" s="944"/>
      <c r="J51" s="944"/>
      <c r="K51" s="944"/>
      <c r="L51" s="944"/>
      <c r="M51" s="944"/>
      <c r="N51" s="944"/>
      <c r="O51" s="944"/>
      <c r="P51" s="944"/>
      <c r="Q51" s="944"/>
      <c r="R51" s="944"/>
      <c r="S51" s="944"/>
      <c r="T51" s="944"/>
    </row>
    <row r="52" spans="2:20">
      <c r="B52" s="944"/>
      <c r="C52" s="944"/>
      <c r="D52" s="944"/>
      <c r="E52" s="944"/>
      <c r="F52" s="944"/>
      <c r="G52" s="944"/>
      <c r="H52" s="944"/>
      <c r="I52" s="944"/>
      <c r="J52" s="944"/>
      <c r="K52" s="944"/>
      <c r="L52" s="944"/>
      <c r="M52" s="944"/>
      <c r="N52" s="944"/>
      <c r="O52" s="944"/>
      <c r="P52" s="944"/>
      <c r="Q52" s="944"/>
      <c r="R52" s="944"/>
      <c r="S52" s="944"/>
      <c r="T52" s="944"/>
    </row>
    <row r="53" spans="2:20">
      <c r="B53" s="944"/>
      <c r="C53" s="944"/>
      <c r="D53" s="944"/>
      <c r="E53" s="944"/>
      <c r="F53" s="944"/>
      <c r="G53" s="944"/>
      <c r="H53" s="944"/>
      <c r="I53" s="944"/>
      <c r="J53" s="944"/>
      <c r="K53" s="944"/>
      <c r="L53" s="944"/>
      <c r="M53" s="944"/>
      <c r="N53" s="944"/>
      <c r="O53" s="944"/>
      <c r="P53" s="944"/>
      <c r="Q53" s="944"/>
      <c r="R53" s="944"/>
      <c r="S53" s="944"/>
      <c r="T53" s="944"/>
    </row>
    <row r="54" spans="2:20">
      <c r="B54" s="944"/>
      <c r="C54" s="944"/>
      <c r="D54" s="944"/>
      <c r="E54" s="944"/>
      <c r="F54" s="944"/>
      <c r="G54" s="944"/>
      <c r="H54" s="944"/>
      <c r="I54" s="944"/>
      <c r="J54" s="944"/>
      <c r="K54" s="944"/>
      <c r="L54" s="944"/>
      <c r="M54" s="944"/>
      <c r="N54" s="944"/>
      <c r="O54" s="944"/>
      <c r="P54" s="944"/>
      <c r="Q54" s="944"/>
      <c r="R54" s="944"/>
      <c r="S54" s="944"/>
      <c r="T54" s="944"/>
    </row>
    <row r="55" spans="2:20">
      <c r="B55" s="944"/>
      <c r="C55" s="944"/>
      <c r="D55" s="944"/>
      <c r="E55" s="944"/>
      <c r="F55" s="944"/>
      <c r="G55" s="944"/>
      <c r="H55" s="944"/>
      <c r="I55" s="944"/>
      <c r="J55" s="944"/>
      <c r="K55" s="944"/>
      <c r="L55" s="944"/>
      <c r="M55" s="944"/>
      <c r="N55" s="944"/>
      <c r="O55" s="944"/>
      <c r="P55" s="944"/>
      <c r="Q55" s="944"/>
      <c r="R55" s="944"/>
      <c r="S55" s="944"/>
      <c r="T55" s="944"/>
    </row>
    <row r="56" spans="2:20">
      <c r="B56" s="944"/>
      <c r="C56" s="944"/>
      <c r="D56" s="944"/>
      <c r="E56" s="944"/>
      <c r="F56" s="944"/>
      <c r="G56" s="944"/>
      <c r="H56" s="944"/>
      <c r="I56" s="944"/>
      <c r="J56" s="944"/>
      <c r="K56" s="944"/>
      <c r="L56" s="944"/>
      <c r="M56" s="944"/>
      <c r="N56" s="944"/>
      <c r="O56" s="944"/>
      <c r="P56" s="944"/>
      <c r="Q56" s="944"/>
      <c r="R56" s="944"/>
      <c r="S56" s="944"/>
      <c r="T56" s="944"/>
    </row>
    <row r="57" spans="2:20">
      <c r="B57" s="944"/>
      <c r="C57" s="944"/>
      <c r="D57" s="944"/>
      <c r="E57" s="944"/>
      <c r="F57" s="944"/>
      <c r="G57" s="944"/>
      <c r="H57" s="944"/>
      <c r="I57" s="944"/>
      <c r="J57" s="944"/>
      <c r="K57" s="944"/>
      <c r="L57" s="944"/>
      <c r="M57" s="944"/>
      <c r="N57" s="944"/>
      <c r="O57" s="944"/>
      <c r="P57" s="944"/>
      <c r="Q57" s="944"/>
      <c r="R57" s="944"/>
      <c r="S57" s="944"/>
      <c r="T57" s="944"/>
    </row>
    <row r="58" spans="2:20">
      <c r="B58" s="944"/>
      <c r="C58" s="944"/>
      <c r="D58" s="944"/>
      <c r="E58" s="944"/>
      <c r="F58" s="944"/>
      <c r="G58" s="944"/>
      <c r="H58" s="944"/>
      <c r="I58" s="944"/>
      <c r="J58" s="944"/>
      <c r="K58" s="944"/>
      <c r="L58" s="944"/>
      <c r="M58" s="944"/>
      <c r="N58" s="944"/>
      <c r="O58" s="944"/>
      <c r="P58" s="944"/>
      <c r="Q58" s="944"/>
      <c r="R58" s="944"/>
      <c r="S58" s="944"/>
      <c r="T58" s="944"/>
    </row>
    <row r="59" spans="2:20">
      <c r="B59" s="944"/>
      <c r="C59" s="944"/>
      <c r="D59" s="944"/>
      <c r="E59" s="944"/>
      <c r="F59" s="944"/>
      <c r="G59" s="944"/>
      <c r="H59" s="944"/>
      <c r="I59" s="944"/>
      <c r="J59" s="944"/>
      <c r="K59" s="944"/>
      <c r="L59" s="944"/>
      <c r="M59" s="944"/>
      <c r="N59" s="944"/>
      <c r="O59" s="944"/>
      <c r="P59" s="944"/>
      <c r="Q59" s="944"/>
      <c r="R59" s="944"/>
      <c r="S59" s="944"/>
      <c r="T59" s="944"/>
    </row>
    <row r="60" spans="2:20">
      <c r="B60" s="944"/>
      <c r="C60" s="944"/>
      <c r="D60" s="944"/>
      <c r="E60" s="944"/>
      <c r="F60" s="944"/>
      <c r="G60" s="944"/>
      <c r="H60" s="944"/>
      <c r="I60" s="944"/>
      <c r="J60" s="944"/>
      <c r="K60" s="944"/>
      <c r="L60" s="944"/>
      <c r="M60" s="944"/>
      <c r="N60" s="944"/>
      <c r="O60" s="944"/>
      <c r="P60" s="944"/>
      <c r="Q60" s="944"/>
      <c r="R60" s="944"/>
      <c r="S60" s="944"/>
      <c r="T60" s="944"/>
    </row>
    <row r="61" spans="2:20">
      <c r="B61" s="944"/>
      <c r="C61" s="944"/>
      <c r="D61" s="944"/>
      <c r="E61" s="944"/>
      <c r="F61" s="944"/>
      <c r="G61" s="944"/>
      <c r="H61" s="944"/>
      <c r="I61" s="944"/>
      <c r="J61" s="944"/>
      <c r="K61" s="944"/>
      <c r="L61" s="944"/>
      <c r="M61" s="944"/>
      <c r="N61" s="944"/>
      <c r="O61" s="944"/>
      <c r="P61" s="944"/>
      <c r="Q61" s="944"/>
      <c r="R61" s="944"/>
      <c r="S61" s="944"/>
      <c r="T61" s="944"/>
    </row>
    <row r="62" spans="2:20">
      <c r="B62" s="944"/>
      <c r="C62" s="944"/>
      <c r="D62" s="944"/>
      <c r="E62" s="944"/>
      <c r="F62" s="944"/>
      <c r="G62" s="944"/>
      <c r="H62" s="944"/>
      <c r="I62" s="944"/>
      <c r="J62" s="944"/>
      <c r="K62" s="944"/>
      <c r="L62" s="944"/>
      <c r="M62" s="944"/>
      <c r="N62" s="944"/>
      <c r="O62" s="944"/>
      <c r="P62" s="944"/>
      <c r="Q62" s="944"/>
      <c r="R62" s="944"/>
      <c r="S62" s="944"/>
      <c r="T62" s="944"/>
    </row>
    <row r="63" spans="2:20">
      <c r="B63" s="944"/>
      <c r="C63" s="944"/>
      <c r="D63" s="944"/>
      <c r="E63" s="944"/>
      <c r="F63" s="944"/>
      <c r="G63" s="944"/>
      <c r="H63" s="944"/>
      <c r="I63" s="944"/>
      <c r="J63" s="944"/>
      <c r="K63" s="944"/>
      <c r="L63" s="944"/>
      <c r="M63" s="944"/>
      <c r="N63" s="944"/>
      <c r="O63" s="944"/>
      <c r="P63" s="944"/>
      <c r="Q63" s="944"/>
      <c r="R63" s="944"/>
      <c r="S63" s="944"/>
      <c r="T63" s="944"/>
    </row>
    <row r="64" spans="2:20">
      <c r="B64" s="944"/>
      <c r="C64" s="944"/>
      <c r="D64" s="944"/>
      <c r="E64" s="944"/>
      <c r="F64" s="944"/>
      <c r="G64" s="944"/>
      <c r="H64" s="944"/>
      <c r="I64" s="944"/>
      <c r="J64" s="944"/>
      <c r="K64" s="944"/>
      <c r="L64" s="944"/>
      <c r="M64" s="944"/>
      <c r="N64" s="944"/>
      <c r="O64" s="944"/>
      <c r="P64" s="944"/>
      <c r="Q64" s="944"/>
      <c r="R64" s="944"/>
      <c r="S64" s="944"/>
      <c r="T64" s="944"/>
    </row>
    <row r="65" spans="2:20">
      <c r="B65" s="944"/>
      <c r="C65" s="944"/>
      <c r="D65" s="944"/>
      <c r="E65" s="944"/>
      <c r="F65" s="944"/>
      <c r="G65" s="944"/>
      <c r="H65" s="944"/>
      <c r="I65" s="944"/>
      <c r="J65" s="944"/>
      <c r="K65" s="944"/>
      <c r="L65" s="944"/>
      <c r="M65" s="944"/>
      <c r="N65" s="944"/>
      <c r="O65" s="944"/>
      <c r="P65" s="944"/>
      <c r="Q65" s="944"/>
      <c r="R65" s="944"/>
      <c r="S65" s="944"/>
      <c r="T65" s="944"/>
    </row>
    <row r="66" spans="2:20">
      <c r="B66" s="944"/>
      <c r="C66" s="944"/>
      <c r="D66" s="944"/>
      <c r="E66" s="944"/>
      <c r="F66" s="944"/>
      <c r="G66" s="944"/>
      <c r="H66" s="944"/>
      <c r="I66" s="944"/>
      <c r="J66" s="944"/>
      <c r="K66" s="944"/>
      <c r="L66" s="944"/>
      <c r="M66" s="944"/>
      <c r="N66" s="944"/>
      <c r="O66" s="944"/>
      <c r="P66" s="944"/>
      <c r="Q66" s="944"/>
      <c r="R66" s="944"/>
      <c r="S66" s="944"/>
      <c r="T66" s="944"/>
    </row>
    <row r="67" spans="2:20">
      <c r="B67" s="944"/>
      <c r="C67" s="944"/>
      <c r="D67" s="944"/>
      <c r="E67" s="944"/>
      <c r="F67" s="944"/>
      <c r="G67" s="944"/>
      <c r="H67" s="944"/>
      <c r="I67" s="944"/>
      <c r="J67" s="944"/>
      <c r="K67" s="944"/>
      <c r="L67" s="944"/>
      <c r="M67" s="944"/>
      <c r="N67" s="944"/>
      <c r="O67" s="944"/>
      <c r="P67" s="944"/>
      <c r="Q67" s="944"/>
      <c r="R67" s="944"/>
      <c r="S67" s="944"/>
      <c r="T67" s="944"/>
    </row>
    <row r="68" spans="2:20">
      <c r="B68" s="944"/>
      <c r="C68" s="944"/>
      <c r="D68" s="944"/>
      <c r="E68" s="944"/>
      <c r="F68" s="944"/>
      <c r="G68" s="944"/>
      <c r="H68" s="944"/>
      <c r="I68" s="944"/>
      <c r="J68" s="944"/>
      <c r="K68" s="944"/>
      <c r="L68" s="944"/>
      <c r="M68" s="944"/>
      <c r="N68" s="944"/>
      <c r="O68" s="944"/>
      <c r="P68" s="944"/>
      <c r="Q68" s="944"/>
      <c r="R68" s="944"/>
      <c r="S68" s="944"/>
      <c r="T68" s="944"/>
    </row>
    <row r="69" spans="2:20">
      <c r="B69" s="944"/>
      <c r="C69" s="944"/>
      <c r="D69" s="944"/>
      <c r="E69" s="944"/>
      <c r="F69" s="944"/>
      <c r="G69" s="944"/>
      <c r="H69" s="944"/>
      <c r="I69" s="944"/>
      <c r="J69" s="944"/>
      <c r="K69" s="944"/>
      <c r="L69" s="944"/>
      <c r="M69" s="944"/>
      <c r="N69" s="944"/>
      <c r="O69" s="944"/>
      <c r="P69" s="944"/>
      <c r="Q69" s="944"/>
      <c r="R69" s="944"/>
      <c r="S69" s="944"/>
      <c r="T69" s="944"/>
    </row>
    <row r="70" spans="2:20">
      <c r="B70" s="944"/>
      <c r="C70" s="944"/>
      <c r="D70" s="944"/>
      <c r="E70" s="944"/>
      <c r="F70" s="944"/>
      <c r="G70" s="944"/>
      <c r="H70" s="944"/>
      <c r="I70" s="944"/>
      <c r="J70" s="944"/>
      <c r="K70" s="944"/>
      <c r="L70" s="944"/>
      <c r="M70" s="944"/>
      <c r="N70" s="944"/>
      <c r="O70" s="944"/>
      <c r="P70" s="944"/>
      <c r="Q70" s="944"/>
      <c r="R70" s="944"/>
      <c r="S70" s="944"/>
      <c r="T70" s="944"/>
    </row>
    <row r="71" spans="2:20">
      <c r="B71" s="944"/>
      <c r="C71" s="944"/>
      <c r="D71" s="944"/>
      <c r="E71" s="944"/>
      <c r="F71" s="944"/>
      <c r="G71" s="944"/>
      <c r="H71" s="944"/>
      <c r="I71" s="944"/>
      <c r="J71" s="944"/>
      <c r="K71" s="944"/>
      <c r="L71" s="944"/>
      <c r="M71" s="944"/>
      <c r="N71" s="944"/>
      <c r="O71" s="944"/>
      <c r="P71" s="944"/>
      <c r="Q71" s="944"/>
      <c r="R71" s="944"/>
      <c r="S71" s="944"/>
      <c r="T71" s="944"/>
    </row>
    <row r="72" spans="2:20">
      <c r="B72" s="944"/>
      <c r="C72" s="944"/>
      <c r="D72" s="944"/>
      <c r="E72" s="944"/>
      <c r="F72" s="944"/>
      <c r="G72" s="944"/>
      <c r="H72" s="944"/>
      <c r="I72" s="944"/>
      <c r="J72" s="944"/>
      <c r="K72" s="944"/>
      <c r="L72" s="944"/>
      <c r="M72" s="944"/>
      <c r="N72" s="944"/>
      <c r="O72" s="944"/>
      <c r="P72" s="944"/>
      <c r="Q72" s="944"/>
      <c r="R72" s="944"/>
      <c r="S72" s="944"/>
      <c r="T72" s="944"/>
    </row>
    <row r="73" spans="2:20">
      <c r="B73" s="944"/>
      <c r="C73" s="944"/>
      <c r="D73" s="944"/>
      <c r="E73" s="944"/>
      <c r="F73" s="944"/>
      <c r="G73" s="944"/>
      <c r="H73" s="944"/>
      <c r="I73" s="944"/>
      <c r="J73" s="944"/>
      <c r="K73" s="944"/>
      <c r="L73" s="944"/>
      <c r="M73" s="944"/>
      <c r="N73" s="944"/>
      <c r="O73" s="944"/>
      <c r="P73" s="944"/>
      <c r="Q73" s="944"/>
      <c r="R73" s="944"/>
      <c r="S73" s="944"/>
      <c r="T73" s="944"/>
    </row>
    <row r="74" spans="2:20">
      <c r="B74" s="944"/>
      <c r="C74" s="944"/>
      <c r="D74" s="944"/>
      <c r="E74" s="944"/>
      <c r="F74" s="944"/>
      <c r="G74" s="944"/>
      <c r="H74" s="944"/>
      <c r="I74" s="944"/>
      <c r="J74" s="944"/>
      <c r="K74" s="944"/>
      <c r="L74" s="944"/>
      <c r="M74" s="944"/>
      <c r="N74" s="944"/>
      <c r="O74" s="944"/>
      <c r="P74" s="944"/>
      <c r="Q74" s="944"/>
      <c r="R74" s="944"/>
      <c r="S74" s="944"/>
      <c r="T74" s="944"/>
    </row>
    <row r="75" spans="2:20">
      <c r="B75" s="944"/>
      <c r="C75" s="944"/>
      <c r="D75" s="944"/>
      <c r="E75" s="944"/>
      <c r="F75" s="944"/>
      <c r="G75" s="944"/>
      <c r="H75" s="944"/>
      <c r="I75" s="944"/>
      <c r="J75" s="944"/>
      <c r="K75" s="944"/>
      <c r="L75" s="944"/>
      <c r="M75" s="944"/>
      <c r="N75" s="944"/>
      <c r="O75" s="944"/>
      <c r="P75" s="944"/>
      <c r="Q75" s="944"/>
      <c r="R75" s="944"/>
      <c r="S75" s="944"/>
      <c r="T75" s="944"/>
    </row>
    <row r="76" spans="2:20">
      <c r="B76" s="944"/>
      <c r="C76" s="944"/>
      <c r="D76" s="944"/>
      <c r="E76" s="944"/>
      <c r="F76" s="944"/>
      <c r="G76" s="944"/>
      <c r="H76" s="944"/>
      <c r="I76" s="944"/>
      <c r="J76" s="944"/>
      <c r="K76" s="944"/>
      <c r="L76" s="944"/>
      <c r="M76" s="944"/>
      <c r="N76" s="944"/>
      <c r="O76" s="944"/>
      <c r="P76" s="944"/>
      <c r="Q76" s="944"/>
      <c r="R76" s="944"/>
      <c r="S76" s="944"/>
      <c r="T76" s="944"/>
    </row>
    <row r="77" spans="2:20">
      <c r="B77" s="944"/>
      <c r="C77" s="944"/>
      <c r="D77" s="944"/>
      <c r="E77" s="944"/>
      <c r="F77" s="944"/>
      <c r="G77" s="944"/>
      <c r="H77" s="944"/>
      <c r="I77" s="944"/>
      <c r="J77" s="944"/>
      <c r="K77" s="944"/>
      <c r="L77" s="944"/>
      <c r="M77" s="944"/>
      <c r="N77" s="944"/>
      <c r="O77" s="944"/>
      <c r="P77" s="944"/>
      <c r="Q77" s="944"/>
      <c r="R77" s="944"/>
      <c r="S77" s="944"/>
      <c r="T77" s="944"/>
    </row>
    <row r="78" spans="2:20">
      <c r="B78" s="944"/>
      <c r="C78" s="944"/>
      <c r="D78" s="944"/>
      <c r="E78" s="944"/>
      <c r="F78" s="944"/>
      <c r="G78" s="944"/>
      <c r="H78" s="944"/>
      <c r="I78" s="944"/>
      <c r="J78" s="944"/>
      <c r="K78" s="944"/>
      <c r="L78" s="944"/>
      <c r="M78" s="944"/>
      <c r="N78" s="944"/>
      <c r="O78" s="944"/>
      <c r="P78" s="944"/>
      <c r="Q78" s="944"/>
      <c r="R78" s="944"/>
      <c r="S78" s="944"/>
      <c r="T78" s="944"/>
    </row>
    <row r="79" spans="2:20">
      <c r="B79" s="944"/>
      <c r="C79" s="944"/>
      <c r="D79" s="944"/>
      <c r="E79" s="944"/>
      <c r="F79" s="944"/>
      <c r="G79" s="944"/>
      <c r="H79" s="944"/>
      <c r="I79" s="944"/>
      <c r="J79" s="944"/>
      <c r="K79" s="944"/>
      <c r="L79" s="944"/>
      <c r="M79" s="944"/>
      <c r="N79" s="944"/>
      <c r="O79" s="944"/>
      <c r="P79" s="944"/>
      <c r="Q79" s="944"/>
      <c r="R79" s="944"/>
      <c r="S79" s="944"/>
      <c r="T79" s="944"/>
    </row>
    <row r="80" spans="2:20">
      <c r="B80" s="944"/>
      <c r="C80" s="944"/>
      <c r="D80" s="944"/>
      <c r="E80" s="944"/>
      <c r="F80" s="944"/>
      <c r="G80" s="944"/>
      <c r="H80" s="944"/>
      <c r="I80" s="944"/>
      <c r="J80" s="944"/>
      <c r="K80" s="944"/>
      <c r="L80" s="944"/>
      <c r="M80" s="944"/>
      <c r="N80" s="944"/>
      <c r="O80" s="944"/>
      <c r="P80" s="944"/>
      <c r="Q80" s="944"/>
      <c r="R80" s="944"/>
      <c r="S80" s="944"/>
      <c r="T80" s="944"/>
    </row>
    <row r="81" spans="2:20">
      <c r="B81" s="944"/>
      <c r="C81" s="944"/>
      <c r="D81" s="944"/>
      <c r="E81" s="944"/>
      <c r="F81" s="944"/>
      <c r="G81" s="944"/>
      <c r="H81" s="944"/>
      <c r="I81" s="944"/>
      <c r="J81" s="944"/>
      <c r="K81" s="944"/>
      <c r="L81" s="944"/>
      <c r="M81" s="944"/>
      <c r="N81" s="944"/>
      <c r="O81" s="944"/>
      <c r="P81" s="944"/>
      <c r="Q81" s="944"/>
      <c r="R81" s="944"/>
      <c r="S81" s="944"/>
      <c r="T81" s="944"/>
    </row>
  </sheetData>
  <mergeCells count="23">
    <mergeCell ref="B26:B27"/>
    <mergeCell ref="B18:B19"/>
    <mergeCell ref="D13:F13"/>
    <mergeCell ref="G13:N13"/>
    <mergeCell ref="O13:Q13"/>
    <mergeCell ref="B14:B15"/>
    <mergeCell ref="B16:B17"/>
    <mergeCell ref="B20:B21"/>
    <mergeCell ref="B22:B23"/>
    <mergeCell ref="B24:B25"/>
    <mergeCell ref="S3:S4"/>
    <mergeCell ref="S11:S12"/>
    <mergeCell ref="B11:B12"/>
    <mergeCell ref="B3:B4"/>
    <mergeCell ref="D3:O3"/>
    <mergeCell ref="P3:R3"/>
    <mergeCell ref="D5:E5"/>
    <mergeCell ref="F5:O5"/>
    <mergeCell ref="C3:C4"/>
    <mergeCell ref="C11:C12"/>
    <mergeCell ref="P5:R5"/>
    <mergeCell ref="D11:O11"/>
    <mergeCell ref="P11:R11"/>
  </mergeCells>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55"/>
  <sheetViews>
    <sheetView zoomScale="85" zoomScaleNormal="85" workbookViewId="0">
      <pane xSplit="4" ySplit="5" topLeftCell="K6" activePane="bottomRight" state="frozen"/>
      <selection pane="topRight" activeCell="E1" sqref="E1"/>
      <selection pane="bottomLeft" activeCell="A6" sqref="A6"/>
      <selection pane="bottomRight" activeCell="Z4" sqref="Z4"/>
    </sheetView>
  </sheetViews>
  <sheetFormatPr defaultRowHeight="16.899999999999999"/>
  <cols>
    <col min="2" max="3" width="2.1875" style="1" customWidth="1"/>
    <col min="4" max="4" width="19.1875" style="1" customWidth="1"/>
    <col min="5" max="5" width="9.1875" style="1" bestFit="1" customWidth="1"/>
    <col min="6" max="6" width="12" style="1" bestFit="1" customWidth="1"/>
    <col min="7" max="7" width="16.875" style="1" bestFit="1" customWidth="1"/>
    <col min="8" max="8" width="8.5" style="1" bestFit="1" customWidth="1"/>
    <col min="9" max="9" width="10.625" style="1" bestFit="1" customWidth="1"/>
    <col min="10" max="10" width="15.5" bestFit="1" customWidth="1"/>
    <col min="11" max="11" width="7.375" bestFit="1" customWidth="1"/>
    <col min="12" max="12" width="10.625" bestFit="1" customWidth="1"/>
    <col min="13" max="13" width="16.875" bestFit="1" customWidth="1"/>
    <col min="14" max="14" width="7.375" bestFit="1" customWidth="1"/>
    <col min="15" max="15" width="10.625" bestFit="1" customWidth="1"/>
    <col min="16" max="16" width="15.5" bestFit="1" customWidth="1"/>
    <col min="17" max="17" width="7.375" bestFit="1" customWidth="1"/>
    <col min="18" max="18" width="10.625" bestFit="1" customWidth="1"/>
    <col min="19" max="19" width="15.5" bestFit="1" customWidth="1"/>
    <col min="20" max="20" width="7.375" bestFit="1" customWidth="1"/>
    <col min="21" max="21" width="10.625" bestFit="1" customWidth="1"/>
    <col min="22" max="22" width="15.5" bestFit="1" customWidth="1"/>
  </cols>
  <sheetData>
    <row r="1" spans="2:22" ht="17.25" thickBot="1"/>
    <row r="2" spans="2:22" ht="17.25" thickBot="1">
      <c r="B2" s="349"/>
      <c r="C2" s="349"/>
      <c r="D2" s="1064">
        <v>1480</v>
      </c>
      <c r="E2" s="1746" t="s">
        <v>5</v>
      </c>
      <c r="F2" s="1747"/>
      <c r="G2" s="1748"/>
      <c r="H2" s="1746" t="s">
        <v>31</v>
      </c>
      <c r="I2" s="1747"/>
      <c r="J2" s="1748"/>
      <c r="K2" s="1746" t="s">
        <v>5</v>
      </c>
      <c r="L2" s="1747"/>
      <c r="M2" s="1748"/>
      <c r="N2" s="1746" t="s">
        <v>31</v>
      </c>
      <c r="O2" s="1747"/>
      <c r="P2" s="1748"/>
      <c r="Q2" s="1746" t="s">
        <v>5</v>
      </c>
      <c r="R2" s="1747"/>
      <c r="S2" s="1748"/>
      <c r="T2" s="1746" t="s">
        <v>31</v>
      </c>
      <c r="U2" s="1747"/>
      <c r="V2" s="1748"/>
    </row>
    <row r="3" spans="2:22" ht="17.25" thickBot="1">
      <c r="B3" s="1714" t="s">
        <v>86</v>
      </c>
      <c r="C3" s="1714"/>
      <c r="D3" s="1714"/>
      <c r="E3" s="1749" t="s">
        <v>189</v>
      </c>
      <c r="F3" s="1750"/>
      <c r="G3" s="1750"/>
      <c r="H3" s="1750"/>
      <c r="I3" s="1750"/>
      <c r="J3" s="1751"/>
      <c r="K3" s="1749" t="s">
        <v>233</v>
      </c>
      <c r="L3" s="1750"/>
      <c r="M3" s="1750"/>
      <c r="N3" s="1750"/>
      <c r="O3" s="1750"/>
      <c r="P3" s="1751"/>
      <c r="Q3" s="1749" t="s">
        <v>234</v>
      </c>
      <c r="R3" s="1750"/>
      <c r="S3" s="1750"/>
      <c r="T3" s="1750"/>
      <c r="U3" s="1750"/>
      <c r="V3" s="1751"/>
    </row>
    <row r="4" spans="2:22">
      <c r="B4" s="1714"/>
      <c r="C4" s="1714"/>
      <c r="D4" s="1714"/>
      <c r="E4" s="1744" t="s">
        <v>92</v>
      </c>
      <c r="F4" s="1745"/>
      <c r="G4" s="1058"/>
      <c r="H4" s="1753" t="s">
        <v>92</v>
      </c>
      <c r="I4" s="1745"/>
      <c r="J4" s="1069"/>
      <c r="K4" s="1752" t="s">
        <v>92</v>
      </c>
      <c r="L4" s="1687"/>
      <c r="M4" s="1058"/>
      <c r="N4" s="1686" t="s">
        <v>92</v>
      </c>
      <c r="O4" s="1687"/>
      <c r="P4" s="1069"/>
      <c r="Q4" s="1752" t="s">
        <v>92</v>
      </c>
      <c r="R4" s="1687"/>
      <c r="S4" s="1058"/>
      <c r="T4" s="1686" t="s">
        <v>92</v>
      </c>
      <c r="U4" s="1687"/>
      <c r="V4" s="1069"/>
    </row>
    <row r="5" spans="2:22" ht="17.25" thickBot="1">
      <c r="B5" s="1715"/>
      <c r="C5" s="1715"/>
      <c r="D5" s="1715"/>
      <c r="E5" s="1070" t="s">
        <v>97</v>
      </c>
      <c r="F5" s="36" t="s">
        <v>98</v>
      </c>
      <c r="G5" s="1059" t="s">
        <v>303</v>
      </c>
      <c r="H5" s="34" t="s">
        <v>97</v>
      </c>
      <c r="I5" s="36" t="s">
        <v>98</v>
      </c>
      <c r="J5" s="1071" t="s">
        <v>303</v>
      </c>
      <c r="K5" s="1070" t="s">
        <v>97</v>
      </c>
      <c r="L5" s="36" t="s">
        <v>98</v>
      </c>
      <c r="M5" s="1059" t="s">
        <v>303</v>
      </c>
      <c r="N5" s="34" t="s">
        <v>97</v>
      </c>
      <c r="O5" s="36" t="s">
        <v>98</v>
      </c>
      <c r="P5" s="1071" t="s">
        <v>303</v>
      </c>
      <c r="Q5" s="1070" t="s">
        <v>97</v>
      </c>
      <c r="R5" s="36" t="s">
        <v>98</v>
      </c>
      <c r="S5" s="1059" t="s">
        <v>303</v>
      </c>
      <c r="T5" s="34" t="s">
        <v>97</v>
      </c>
      <c r="U5" s="36" t="s">
        <v>98</v>
      </c>
      <c r="V5" s="1071" t="s">
        <v>303</v>
      </c>
    </row>
    <row r="6" spans="2:22" ht="17.25" thickBot="1">
      <c r="B6" s="1707" t="s">
        <v>87</v>
      </c>
      <c r="C6" s="1707"/>
      <c r="D6" s="1707"/>
      <c r="E6" s="1072">
        <f>SUM(E7:E8)</f>
        <v>1556</v>
      </c>
      <c r="F6" s="825">
        <f>SUM(F7:F8)</f>
        <v>206120</v>
      </c>
      <c r="G6" s="1060"/>
      <c r="H6" s="40">
        <f>SUM(H7:H8)</f>
        <v>1395</v>
      </c>
      <c r="I6" s="825">
        <f>SUM(I7:I8)</f>
        <v>98590</v>
      </c>
      <c r="J6" s="1073"/>
      <c r="K6" s="1072">
        <f>SUM(K7:K8)</f>
        <v>587</v>
      </c>
      <c r="L6" s="825">
        <f>SUM(L7:L8)</f>
        <v>81470</v>
      </c>
      <c r="M6" s="1060"/>
      <c r="N6" s="40">
        <f>SUM(N7:N8)</f>
        <v>588</v>
      </c>
      <c r="O6" s="825">
        <f>SUM(O7:O8)</f>
        <v>40070</v>
      </c>
      <c r="P6" s="1073"/>
      <c r="Q6" s="1072">
        <f>SUM(Q7:Q8)</f>
        <v>367</v>
      </c>
      <c r="R6" s="825">
        <f>SUM(R7:R8)</f>
        <v>53330</v>
      </c>
      <c r="S6" s="1060"/>
      <c r="T6" s="40">
        <f>SUM(T7:T8)</f>
        <v>434</v>
      </c>
      <c r="U6" s="825">
        <f>SUM(U7:U8)</f>
        <v>28580</v>
      </c>
      <c r="V6" s="1073"/>
    </row>
    <row r="7" spans="2:22" ht="17.25" thickTop="1">
      <c r="B7" s="1703" t="s">
        <v>100</v>
      </c>
      <c r="C7" s="1703"/>
      <c r="D7" s="1703"/>
      <c r="E7" s="1074">
        <f>E9</f>
        <v>1049</v>
      </c>
      <c r="F7" s="827">
        <f>F9</f>
        <v>170630</v>
      </c>
      <c r="G7" s="1061">
        <f>F7*$D$2</f>
        <v>252532400</v>
      </c>
      <c r="H7" s="47">
        <f>H9</f>
        <v>481</v>
      </c>
      <c r="I7" s="827">
        <f>I9</f>
        <v>57460</v>
      </c>
      <c r="J7" s="1075">
        <f>I7*$D$2</f>
        <v>85040800</v>
      </c>
      <c r="K7" s="1074">
        <f>K9</f>
        <v>428</v>
      </c>
      <c r="L7" s="827">
        <f>L9</f>
        <v>70340</v>
      </c>
      <c r="M7" s="1061">
        <f>L7*$D$2</f>
        <v>104103200</v>
      </c>
      <c r="N7" s="47">
        <f>N9</f>
        <v>174</v>
      </c>
      <c r="O7" s="827">
        <f>O9</f>
        <v>21440</v>
      </c>
      <c r="P7" s="1075">
        <f>O7*$D$2</f>
        <v>31731200</v>
      </c>
      <c r="Q7" s="1074">
        <f>Q9</f>
        <v>291</v>
      </c>
      <c r="R7" s="827">
        <f>R9</f>
        <v>48010</v>
      </c>
      <c r="S7" s="1061">
        <f>R7*$D$2</f>
        <v>71054800</v>
      </c>
      <c r="T7" s="47">
        <f>T9</f>
        <v>134</v>
      </c>
      <c r="U7" s="827">
        <f>U9</f>
        <v>15080</v>
      </c>
      <c r="V7" s="1075">
        <f>U7*$D$2</f>
        <v>22318400</v>
      </c>
    </row>
    <row r="8" spans="2:22" ht="17.25" thickBot="1">
      <c r="B8" s="1705" t="s">
        <v>101</v>
      </c>
      <c r="C8" s="1705"/>
      <c r="D8" s="1705"/>
      <c r="E8" s="1076">
        <f>E53</f>
        <v>507</v>
      </c>
      <c r="F8" s="832">
        <f>F53</f>
        <v>35490</v>
      </c>
      <c r="G8" s="1062"/>
      <c r="H8" s="55">
        <f>H53</f>
        <v>914</v>
      </c>
      <c r="I8" s="832">
        <f>I53</f>
        <v>41130</v>
      </c>
      <c r="J8" s="1077"/>
      <c r="K8" s="1076">
        <f>K53</f>
        <v>159</v>
      </c>
      <c r="L8" s="832">
        <f>L53</f>
        <v>11130</v>
      </c>
      <c r="M8" s="1062"/>
      <c r="N8" s="55">
        <f>N53</f>
        <v>414</v>
      </c>
      <c r="O8" s="832">
        <f>O53</f>
        <v>18630</v>
      </c>
      <c r="P8" s="1077"/>
      <c r="Q8" s="1076">
        <f>Q53</f>
        <v>76</v>
      </c>
      <c r="R8" s="832">
        <f>R53</f>
        <v>5320</v>
      </c>
      <c r="S8" s="1062"/>
      <c r="T8" s="55">
        <f>T53</f>
        <v>300</v>
      </c>
      <c r="U8" s="832">
        <f>U53</f>
        <v>13500</v>
      </c>
      <c r="V8" s="1077"/>
    </row>
    <row r="9" spans="2:22" ht="17.25" thickBot="1">
      <c r="B9" s="64" t="s">
        <v>100</v>
      </c>
      <c r="C9" s="65"/>
      <c r="D9" s="65"/>
      <c r="E9" s="1078">
        <f>SUM(E10,E31,E50)</f>
        <v>1049</v>
      </c>
      <c r="F9" s="838">
        <f>SUM(F10,F31,F50)</f>
        <v>170630</v>
      </c>
      <c r="G9" s="1063">
        <f>F9*$D$2</f>
        <v>252532400</v>
      </c>
      <c r="H9" s="66">
        <f>SUM(H10,H31,H50)</f>
        <v>481</v>
      </c>
      <c r="I9" s="838">
        <f>SUM(I10,I31,I50)</f>
        <v>57460</v>
      </c>
      <c r="J9" s="1079">
        <f>I9*$D$2</f>
        <v>85040800</v>
      </c>
      <c r="K9" s="1078">
        <f>SUM(K10,K31,K50)</f>
        <v>428</v>
      </c>
      <c r="L9" s="838">
        <f>SUM(L10,L31,L50)</f>
        <v>70340</v>
      </c>
      <c r="M9" s="1063">
        <f>L9*$D$2</f>
        <v>104103200</v>
      </c>
      <c r="N9" s="66">
        <f>SUM(N10,N31,N50)</f>
        <v>174</v>
      </c>
      <c r="O9" s="838">
        <f>SUM(O10,O31,O50)</f>
        <v>21440</v>
      </c>
      <c r="P9" s="1079">
        <f>O9*$D$2</f>
        <v>31731200</v>
      </c>
      <c r="Q9" s="1078">
        <f>SUM(Q10,Q31,Q50)</f>
        <v>291</v>
      </c>
      <c r="R9" s="838">
        <f>SUM(R10,R31,R50)</f>
        <v>48010</v>
      </c>
      <c r="S9" s="1063">
        <f>R9*$D$2</f>
        <v>71054800</v>
      </c>
      <c r="T9" s="66">
        <f>SUM(T10,T31,T50)</f>
        <v>134</v>
      </c>
      <c r="U9" s="838">
        <f>SUM(U10,U31,U50)</f>
        <v>15080</v>
      </c>
      <c r="V9" s="1079">
        <f>U9*$D$2</f>
        <v>22318400</v>
      </c>
    </row>
    <row r="10" spans="2:22">
      <c r="B10" s="74" t="s">
        <v>102</v>
      </c>
      <c r="C10" s="75"/>
      <c r="D10" s="75"/>
      <c r="E10" s="1080">
        <f t="shared" ref="E10:I10" si="0">SUM(E11,E16,E17)</f>
        <v>494</v>
      </c>
      <c r="F10" s="842">
        <f t="shared" si="0"/>
        <v>74220</v>
      </c>
      <c r="G10" s="844">
        <f>F10*$D$2</f>
        <v>109845600</v>
      </c>
      <c r="H10" s="76">
        <f t="shared" si="0"/>
        <v>269</v>
      </c>
      <c r="I10" s="842">
        <f t="shared" si="0"/>
        <v>29220</v>
      </c>
      <c r="J10" s="1081">
        <f>I10*$D$2</f>
        <v>43245600</v>
      </c>
      <c r="K10" s="1080">
        <f t="shared" ref="K10:L10" si="1">SUM(K11,K16,K17)</f>
        <v>88</v>
      </c>
      <c r="L10" s="842">
        <f t="shared" si="1"/>
        <v>13580</v>
      </c>
      <c r="M10" s="844">
        <f>L10*$D$2</f>
        <v>20098400</v>
      </c>
      <c r="N10" s="76">
        <f t="shared" ref="N10:O10" si="2">SUM(N11,N16,N17)</f>
        <v>57</v>
      </c>
      <c r="O10" s="842">
        <f t="shared" si="2"/>
        <v>6280</v>
      </c>
      <c r="P10" s="1081">
        <f>O10*$D$2</f>
        <v>9294400</v>
      </c>
      <c r="Q10" s="1080">
        <f t="shared" ref="Q10:R10" si="3">SUM(Q11,Q16,Q17)</f>
        <v>35</v>
      </c>
      <c r="R10" s="842">
        <f t="shared" si="3"/>
        <v>5660</v>
      </c>
      <c r="S10" s="844">
        <f>R10*$D$2</f>
        <v>8376800</v>
      </c>
      <c r="T10" s="76">
        <f t="shared" ref="T10:U10" si="4">SUM(T11,T16,T17)</f>
        <v>23</v>
      </c>
      <c r="U10" s="842">
        <f t="shared" si="4"/>
        <v>2540</v>
      </c>
      <c r="V10" s="1081">
        <f>U10*$D$2</f>
        <v>3759200</v>
      </c>
    </row>
    <row r="11" spans="2:22">
      <c r="B11" s="346" t="s">
        <v>124</v>
      </c>
      <c r="C11" s="347"/>
      <c r="D11" s="347"/>
      <c r="E11" s="1082">
        <f>SUM(E12:E15)</f>
        <v>143</v>
      </c>
      <c r="F11" s="847">
        <f>SUM(F12:F15)</f>
        <v>17160</v>
      </c>
      <c r="G11" s="855">
        <f>F11*$D$2</f>
        <v>25396800</v>
      </c>
      <c r="H11" s="354">
        <f>SUM(H12:H15)</f>
        <v>84</v>
      </c>
      <c r="I11" s="847">
        <f>SUM(I12:I15)</f>
        <v>6720</v>
      </c>
      <c r="J11" s="1083">
        <f>I11*$D$2</f>
        <v>9945600</v>
      </c>
      <c r="K11" s="1082">
        <f>SUM(K12:K15)</f>
        <v>22</v>
      </c>
      <c r="L11" s="847">
        <f>SUM(L12:L15)</f>
        <v>2640</v>
      </c>
      <c r="M11" s="855">
        <f>L11*$D$2</f>
        <v>3907200</v>
      </c>
      <c r="N11" s="354">
        <f>SUM(N12:N15)</f>
        <v>17</v>
      </c>
      <c r="O11" s="847">
        <f>SUM(O12:O15)</f>
        <v>1360</v>
      </c>
      <c r="P11" s="1083">
        <f>O11*$D$2</f>
        <v>2012800</v>
      </c>
      <c r="Q11" s="1082">
        <f>SUM(Q12:Q15)</f>
        <v>4</v>
      </c>
      <c r="R11" s="847">
        <f>SUM(R12:R15)</f>
        <v>720</v>
      </c>
      <c r="S11" s="855">
        <f>R11*$D$2</f>
        <v>1065600</v>
      </c>
      <c r="T11" s="354">
        <f>SUM(T12:T15)</f>
        <v>2</v>
      </c>
      <c r="U11" s="847">
        <f>SUM(U12:U15)</f>
        <v>160</v>
      </c>
      <c r="V11" s="1083">
        <f>U11*$D$2</f>
        <v>236800</v>
      </c>
    </row>
    <row r="12" spans="2:22">
      <c r="B12" s="98"/>
      <c r="C12" s="98" t="s">
        <v>125</v>
      </c>
      <c r="D12" s="98"/>
      <c r="E12" s="1084">
        <v>133</v>
      </c>
      <c r="F12" s="850">
        <f>E12*120</f>
        <v>15960</v>
      </c>
      <c r="G12" s="855">
        <f t="shared" ref="G12:G55" si="5">F12*$D$2</f>
        <v>23620800</v>
      </c>
      <c r="H12" s="85">
        <v>74</v>
      </c>
      <c r="I12" s="850">
        <f>H12*80</f>
        <v>5920</v>
      </c>
      <c r="J12" s="1083">
        <f t="shared" ref="J12:J55" si="6">I12*$D$2</f>
        <v>8761600</v>
      </c>
      <c r="K12" s="1084">
        <v>21</v>
      </c>
      <c r="L12" s="850">
        <f>K12*120</f>
        <v>2520</v>
      </c>
      <c r="M12" s="855">
        <f t="shared" ref="M12:M55" si="7">L12*$D$2</f>
        <v>3729600</v>
      </c>
      <c r="N12" s="85">
        <v>16</v>
      </c>
      <c r="O12" s="850">
        <f>N12*80</f>
        <v>1280</v>
      </c>
      <c r="P12" s="1083">
        <f t="shared" ref="P12:P55" si="8">O12*$D$2</f>
        <v>1894400</v>
      </c>
      <c r="Q12" s="1084">
        <v>2</v>
      </c>
      <c r="R12" s="850">
        <f>Q12*180</f>
        <v>360</v>
      </c>
      <c r="S12" s="855">
        <f t="shared" ref="S12:S55" si="9">R12*$D$2</f>
        <v>532800</v>
      </c>
      <c r="T12" s="85"/>
      <c r="U12" s="850">
        <f>T12*80</f>
        <v>0</v>
      </c>
      <c r="V12" s="1083">
        <f t="shared" ref="V12:V55" si="10">U12*$D$2</f>
        <v>0</v>
      </c>
    </row>
    <row r="13" spans="2:22">
      <c r="B13" s="98"/>
      <c r="C13" s="98" t="s">
        <v>126</v>
      </c>
      <c r="D13" s="98"/>
      <c r="E13" s="1084"/>
      <c r="F13" s="850">
        <f t="shared" ref="F13:F15" si="11">E13*120</f>
        <v>0</v>
      </c>
      <c r="G13" s="855">
        <f t="shared" si="5"/>
        <v>0</v>
      </c>
      <c r="H13" s="85"/>
      <c r="I13" s="850">
        <f t="shared" ref="I13:I15" si="12">H13*80</f>
        <v>0</v>
      </c>
      <c r="J13" s="1083">
        <f t="shared" si="6"/>
        <v>0</v>
      </c>
      <c r="K13" s="1084"/>
      <c r="L13" s="850">
        <f t="shared" ref="L13:L15" si="13">K13*120</f>
        <v>0</v>
      </c>
      <c r="M13" s="855">
        <f t="shared" si="7"/>
        <v>0</v>
      </c>
      <c r="N13" s="85"/>
      <c r="O13" s="850">
        <f t="shared" ref="O13:O15" si="14">N13*80</f>
        <v>0</v>
      </c>
      <c r="P13" s="1083">
        <f t="shared" si="8"/>
        <v>0</v>
      </c>
      <c r="Q13" s="1084"/>
      <c r="R13" s="850">
        <f t="shared" ref="R13:R15" si="15">Q13*180</f>
        <v>0</v>
      </c>
      <c r="S13" s="855">
        <f t="shared" si="9"/>
        <v>0</v>
      </c>
      <c r="T13" s="85"/>
      <c r="U13" s="850">
        <f t="shared" ref="U13:U15" si="16">T13*80</f>
        <v>0</v>
      </c>
      <c r="V13" s="1083">
        <f t="shared" si="10"/>
        <v>0</v>
      </c>
    </row>
    <row r="14" spans="2:22">
      <c r="B14" s="98"/>
      <c r="C14" s="98" t="s">
        <v>104</v>
      </c>
      <c r="D14" s="98"/>
      <c r="E14" s="1084"/>
      <c r="F14" s="850">
        <f t="shared" si="11"/>
        <v>0</v>
      </c>
      <c r="G14" s="855">
        <f t="shared" si="5"/>
        <v>0</v>
      </c>
      <c r="H14" s="85"/>
      <c r="I14" s="850">
        <f t="shared" si="12"/>
        <v>0</v>
      </c>
      <c r="J14" s="1083">
        <f t="shared" si="6"/>
        <v>0</v>
      </c>
      <c r="K14" s="1084"/>
      <c r="L14" s="850">
        <f t="shared" si="13"/>
        <v>0</v>
      </c>
      <c r="M14" s="855">
        <f t="shared" si="7"/>
        <v>0</v>
      </c>
      <c r="N14" s="85"/>
      <c r="O14" s="850">
        <f t="shared" si="14"/>
        <v>0</v>
      </c>
      <c r="P14" s="1083">
        <f t="shared" si="8"/>
        <v>0</v>
      </c>
      <c r="Q14" s="1084"/>
      <c r="R14" s="850">
        <f t="shared" si="15"/>
        <v>0</v>
      </c>
      <c r="S14" s="855">
        <f t="shared" si="9"/>
        <v>0</v>
      </c>
      <c r="T14" s="85"/>
      <c r="U14" s="850">
        <f t="shared" si="16"/>
        <v>0</v>
      </c>
      <c r="V14" s="1083">
        <f t="shared" si="10"/>
        <v>0</v>
      </c>
    </row>
    <row r="15" spans="2:22">
      <c r="B15" s="98"/>
      <c r="C15" s="98" t="s">
        <v>204</v>
      </c>
      <c r="D15" s="98"/>
      <c r="E15" s="1084">
        <v>10</v>
      </c>
      <c r="F15" s="850">
        <f t="shared" si="11"/>
        <v>1200</v>
      </c>
      <c r="G15" s="855">
        <f t="shared" si="5"/>
        <v>1776000</v>
      </c>
      <c r="H15" s="85">
        <v>10</v>
      </c>
      <c r="I15" s="850">
        <f t="shared" si="12"/>
        <v>800</v>
      </c>
      <c r="J15" s="1083">
        <f t="shared" si="6"/>
        <v>1184000</v>
      </c>
      <c r="K15" s="1084">
        <v>1</v>
      </c>
      <c r="L15" s="850">
        <f t="shared" si="13"/>
        <v>120</v>
      </c>
      <c r="M15" s="855">
        <f t="shared" si="7"/>
        <v>177600</v>
      </c>
      <c r="N15" s="85">
        <v>1</v>
      </c>
      <c r="O15" s="850">
        <f t="shared" si="14"/>
        <v>80</v>
      </c>
      <c r="P15" s="1083">
        <f t="shared" si="8"/>
        <v>118400</v>
      </c>
      <c r="Q15" s="1084">
        <v>2</v>
      </c>
      <c r="R15" s="850">
        <f t="shared" si="15"/>
        <v>360</v>
      </c>
      <c r="S15" s="855">
        <f t="shared" si="9"/>
        <v>532800</v>
      </c>
      <c r="T15" s="85">
        <v>2</v>
      </c>
      <c r="U15" s="850">
        <f t="shared" si="16"/>
        <v>160</v>
      </c>
      <c r="V15" s="1083">
        <f t="shared" si="10"/>
        <v>236800</v>
      </c>
    </row>
    <row r="16" spans="2:22">
      <c r="B16" s="365" t="s">
        <v>215</v>
      </c>
      <c r="C16" s="364"/>
      <c r="D16" s="366"/>
      <c r="E16" s="1085">
        <v>123</v>
      </c>
      <c r="F16" s="853">
        <f>E16*180</f>
        <v>22140</v>
      </c>
      <c r="G16" s="855">
        <f t="shared" si="5"/>
        <v>32767200</v>
      </c>
      <c r="H16" s="367">
        <v>55</v>
      </c>
      <c r="I16" s="853">
        <f>H16*140</f>
        <v>7700</v>
      </c>
      <c r="J16" s="1083">
        <f t="shared" si="6"/>
        <v>11396000</v>
      </c>
      <c r="K16" s="1085">
        <v>23</v>
      </c>
      <c r="L16" s="853">
        <f>K16*180</f>
        <v>4140</v>
      </c>
      <c r="M16" s="855">
        <f t="shared" si="7"/>
        <v>6127200</v>
      </c>
      <c r="N16" s="367">
        <v>10</v>
      </c>
      <c r="O16" s="853">
        <f>N16*140</f>
        <v>1400</v>
      </c>
      <c r="P16" s="1083">
        <f t="shared" si="8"/>
        <v>2072000</v>
      </c>
      <c r="Q16" s="1085">
        <v>15</v>
      </c>
      <c r="R16" s="853">
        <f>Q16*180</f>
        <v>2700</v>
      </c>
      <c r="S16" s="855">
        <f t="shared" si="9"/>
        <v>3996000</v>
      </c>
      <c r="T16" s="367">
        <v>7</v>
      </c>
      <c r="U16" s="853">
        <f>T16*140</f>
        <v>980</v>
      </c>
      <c r="V16" s="1083">
        <f t="shared" si="10"/>
        <v>1450400</v>
      </c>
    </row>
    <row r="17" spans="2:22">
      <c r="B17" s="378" t="s">
        <v>105</v>
      </c>
      <c r="C17" s="73"/>
      <c r="D17" s="347"/>
      <c r="E17" s="1082">
        <f>SUM(E18:E30)</f>
        <v>228</v>
      </c>
      <c r="F17" s="856">
        <f>SUM(F18:F30)</f>
        <v>34920</v>
      </c>
      <c r="G17" s="855">
        <f t="shared" si="5"/>
        <v>51681600</v>
      </c>
      <c r="H17" s="354">
        <f>SUM(H18:H30)</f>
        <v>130</v>
      </c>
      <c r="I17" s="856">
        <f>SUM(I18:I30)</f>
        <v>14800</v>
      </c>
      <c r="J17" s="1083">
        <f t="shared" si="6"/>
        <v>21904000</v>
      </c>
      <c r="K17" s="1082">
        <f>SUM(K18:K30)</f>
        <v>43</v>
      </c>
      <c r="L17" s="856">
        <f>SUM(L18:L30)</f>
        <v>6800</v>
      </c>
      <c r="M17" s="855">
        <f t="shared" si="7"/>
        <v>10064000</v>
      </c>
      <c r="N17" s="354">
        <f>SUM(N18:N30)</f>
        <v>30</v>
      </c>
      <c r="O17" s="856">
        <f>SUM(O18:O30)</f>
        <v>3520</v>
      </c>
      <c r="P17" s="1083">
        <f t="shared" si="8"/>
        <v>5209600</v>
      </c>
      <c r="Q17" s="1082">
        <f>SUM(Q18:Q30)</f>
        <v>16</v>
      </c>
      <c r="R17" s="856">
        <f>SUM(R18:R30)</f>
        <v>2240</v>
      </c>
      <c r="S17" s="855">
        <f t="shared" si="9"/>
        <v>3315200</v>
      </c>
      <c r="T17" s="354">
        <f>SUM(T18:T30)</f>
        <v>14</v>
      </c>
      <c r="U17" s="856">
        <f>SUM(U18:U30)</f>
        <v>1400</v>
      </c>
      <c r="V17" s="1083">
        <f t="shared" si="10"/>
        <v>2072000</v>
      </c>
    </row>
    <row r="18" spans="2:22">
      <c r="B18" s="84"/>
      <c r="C18" s="84" t="s">
        <v>106</v>
      </c>
      <c r="D18" s="83"/>
      <c r="E18" s="1084">
        <v>156</v>
      </c>
      <c r="F18" s="850">
        <f>E18*150</f>
        <v>23400</v>
      </c>
      <c r="G18" s="855">
        <f t="shared" si="5"/>
        <v>34632000</v>
      </c>
      <c r="H18" s="85">
        <v>80</v>
      </c>
      <c r="I18" s="850">
        <f>H18*110</f>
        <v>8800</v>
      </c>
      <c r="J18" s="1083">
        <f t="shared" si="6"/>
        <v>13024000</v>
      </c>
      <c r="K18" s="1084">
        <v>24</v>
      </c>
      <c r="L18" s="850">
        <f>K18*160</f>
        <v>3840</v>
      </c>
      <c r="M18" s="855">
        <f t="shared" si="7"/>
        <v>5683200</v>
      </c>
      <c r="N18" s="85">
        <v>14</v>
      </c>
      <c r="O18" s="850">
        <f>N18*120</f>
        <v>1680</v>
      </c>
      <c r="P18" s="1083">
        <f t="shared" si="8"/>
        <v>2486400</v>
      </c>
      <c r="Q18" s="1084">
        <v>9</v>
      </c>
      <c r="R18" s="850">
        <f>Q18*140</f>
        <v>1260</v>
      </c>
      <c r="S18" s="855">
        <f t="shared" si="9"/>
        <v>1864800</v>
      </c>
      <c r="T18" s="85">
        <v>7</v>
      </c>
      <c r="U18" s="850">
        <f>T18*100</f>
        <v>700</v>
      </c>
      <c r="V18" s="1083">
        <f t="shared" si="10"/>
        <v>1036000</v>
      </c>
    </row>
    <row r="19" spans="2:22">
      <c r="B19" s="84"/>
      <c r="C19" s="84" t="s">
        <v>107</v>
      </c>
      <c r="D19" s="83"/>
      <c r="E19" s="1084">
        <v>40</v>
      </c>
      <c r="F19" s="850">
        <f>E19*160</f>
        <v>6400</v>
      </c>
      <c r="G19" s="855">
        <f t="shared" si="5"/>
        <v>9472000</v>
      </c>
      <c r="H19" s="85">
        <v>24</v>
      </c>
      <c r="I19" s="850">
        <f>H19*120</f>
        <v>2880</v>
      </c>
      <c r="J19" s="1083">
        <f t="shared" si="6"/>
        <v>4262400</v>
      </c>
      <c r="K19" s="1084"/>
      <c r="L19" s="850">
        <f>K19*150</f>
        <v>0</v>
      </c>
      <c r="M19" s="855">
        <f t="shared" si="7"/>
        <v>0</v>
      </c>
      <c r="N19" s="85"/>
      <c r="O19" s="850">
        <f>N19*110</f>
        <v>0</v>
      </c>
      <c r="P19" s="1083">
        <f t="shared" si="8"/>
        <v>0</v>
      </c>
      <c r="Q19" s="1084">
        <v>7</v>
      </c>
      <c r="R19" s="850">
        <f t="shared" ref="R19:R27" si="17">Q19*140</f>
        <v>980</v>
      </c>
      <c r="S19" s="855">
        <f t="shared" si="9"/>
        <v>1450400</v>
      </c>
      <c r="T19" s="85">
        <v>7</v>
      </c>
      <c r="U19" s="850">
        <f t="shared" ref="U19:U27" si="18">T19*100</f>
        <v>700</v>
      </c>
      <c r="V19" s="1083">
        <f t="shared" si="10"/>
        <v>1036000</v>
      </c>
    </row>
    <row r="20" spans="2:22">
      <c r="B20" s="84"/>
      <c r="C20" s="84" t="s">
        <v>108</v>
      </c>
      <c r="D20" s="83"/>
      <c r="E20" s="1084">
        <v>2</v>
      </c>
      <c r="F20" s="850">
        <f t="shared" ref="F20:F30" si="19">E20*160</f>
        <v>320</v>
      </c>
      <c r="G20" s="855">
        <f t="shared" si="5"/>
        <v>473600</v>
      </c>
      <c r="H20" s="85"/>
      <c r="I20" s="850">
        <f t="shared" ref="I20:I30" si="20">H20*120</f>
        <v>0</v>
      </c>
      <c r="J20" s="1083">
        <f t="shared" si="6"/>
        <v>0</v>
      </c>
      <c r="K20" s="1084"/>
      <c r="L20" s="850">
        <f t="shared" ref="L20:L27" si="21">K20*150</f>
        <v>0</v>
      </c>
      <c r="M20" s="855">
        <f t="shared" si="7"/>
        <v>0</v>
      </c>
      <c r="N20" s="85"/>
      <c r="O20" s="850">
        <f t="shared" ref="O20:O27" si="22">N20*110</f>
        <v>0</v>
      </c>
      <c r="P20" s="1083">
        <f t="shared" si="8"/>
        <v>0</v>
      </c>
      <c r="Q20" s="1084"/>
      <c r="R20" s="850">
        <f t="shared" si="17"/>
        <v>0</v>
      </c>
      <c r="S20" s="855">
        <f t="shared" si="9"/>
        <v>0</v>
      </c>
      <c r="T20" s="85"/>
      <c r="U20" s="850">
        <f t="shared" si="18"/>
        <v>0</v>
      </c>
      <c r="V20" s="1083">
        <f t="shared" si="10"/>
        <v>0</v>
      </c>
    </row>
    <row r="21" spans="2:22">
      <c r="B21" s="84"/>
      <c r="C21" s="84" t="s">
        <v>109</v>
      </c>
      <c r="D21" s="83"/>
      <c r="E21" s="1084"/>
      <c r="F21" s="850">
        <f t="shared" si="19"/>
        <v>0</v>
      </c>
      <c r="G21" s="855">
        <f t="shared" si="5"/>
        <v>0</v>
      </c>
      <c r="H21" s="85"/>
      <c r="I21" s="850">
        <f t="shared" si="20"/>
        <v>0</v>
      </c>
      <c r="J21" s="1083">
        <f t="shared" si="6"/>
        <v>0</v>
      </c>
      <c r="K21" s="1084"/>
      <c r="L21" s="850">
        <f t="shared" si="21"/>
        <v>0</v>
      </c>
      <c r="M21" s="855">
        <f t="shared" si="7"/>
        <v>0</v>
      </c>
      <c r="N21" s="85"/>
      <c r="O21" s="850">
        <f t="shared" si="22"/>
        <v>0</v>
      </c>
      <c r="P21" s="1083">
        <f t="shared" si="8"/>
        <v>0</v>
      </c>
      <c r="Q21" s="1084"/>
      <c r="R21" s="850">
        <f t="shared" si="17"/>
        <v>0</v>
      </c>
      <c r="S21" s="855">
        <f t="shared" si="9"/>
        <v>0</v>
      </c>
      <c r="T21" s="85"/>
      <c r="U21" s="850">
        <f t="shared" si="18"/>
        <v>0</v>
      </c>
      <c r="V21" s="1083">
        <f t="shared" si="10"/>
        <v>0</v>
      </c>
    </row>
    <row r="22" spans="2:22">
      <c r="B22" s="84"/>
      <c r="C22" s="84" t="s">
        <v>110</v>
      </c>
      <c r="D22" s="83"/>
      <c r="E22" s="1084"/>
      <c r="F22" s="850">
        <f t="shared" si="19"/>
        <v>0</v>
      </c>
      <c r="G22" s="855">
        <f t="shared" si="5"/>
        <v>0</v>
      </c>
      <c r="H22" s="85"/>
      <c r="I22" s="850">
        <f t="shared" si="20"/>
        <v>0</v>
      </c>
      <c r="J22" s="1083">
        <f t="shared" si="6"/>
        <v>0</v>
      </c>
      <c r="K22" s="1084"/>
      <c r="L22" s="850">
        <f t="shared" si="21"/>
        <v>0</v>
      </c>
      <c r="M22" s="855">
        <f t="shared" si="7"/>
        <v>0</v>
      </c>
      <c r="N22" s="85"/>
      <c r="O22" s="850">
        <f t="shared" si="22"/>
        <v>0</v>
      </c>
      <c r="P22" s="1083">
        <f t="shared" si="8"/>
        <v>0</v>
      </c>
      <c r="Q22" s="1084"/>
      <c r="R22" s="850">
        <f t="shared" si="17"/>
        <v>0</v>
      </c>
      <c r="S22" s="855">
        <f t="shared" si="9"/>
        <v>0</v>
      </c>
      <c r="T22" s="85"/>
      <c r="U22" s="850">
        <f t="shared" si="18"/>
        <v>0</v>
      </c>
      <c r="V22" s="1083">
        <f t="shared" si="10"/>
        <v>0</v>
      </c>
    </row>
    <row r="23" spans="2:22">
      <c r="B23" s="84"/>
      <c r="C23" s="84" t="s">
        <v>111</v>
      </c>
      <c r="D23" s="83"/>
      <c r="E23" s="1084"/>
      <c r="F23" s="850">
        <f t="shared" si="19"/>
        <v>0</v>
      </c>
      <c r="G23" s="855">
        <f t="shared" si="5"/>
        <v>0</v>
      </c>
      <c r="H23" s="85"/>
      <c r="I23" s="850">
        <f t="shared" si="20"/>
        <v>0</v>
      </c>
      <c r="J23" s="1083">
        <f t="shared" si="6"/>
        <v>0</v>
      </c>
      <c r="K23" s="1084"/>
      <c r="L23" s="850">
        <f t="shared" si="21"/>
        <v>0</v>
      </c>
      <c r="M23" s="855">
        <f t="shared" si="7"/>
        <v>0</v>
      </c>
      <c r="N23" s="85"/>
      <c r="O23" s="850">
        <f t="shared" si="22"/>
        <v>0</v>
      </c>
      <c r="P23" s="1083">
        <f t="shared" si="8"/>
        <v>0</v>
      </c>
      <c r="Q23" s="1084"/>
      <c r="R23" s="850">
        <f t="shared" si="17"/>
        <v>0</v>
      </c>
      <c r="S23" s="855">
        <f t="shared" si="9"/>
        <v>0</v>
      </c>
      <c r="T23" s="85"/>
      <c r="U23" s="850">
        <f t="shared" si="18"/>
        <v>0</v>
      </c>
      <c r="V23" s="1083">
        <f t="shared" si="10"/>
        <v>0</v>
      </c>
    </row>
    <row r="24" spans="2:22">
      <c r="B24" s="84"/>
      <c r="C24" s="84" t="s">
        <v>112</v>
      </c>
      <c r="D24" s="83"/>
      <c r="E24" s="1084"/>
      <c r="F24" s="850">
        <f t="shared" si="19"/>
        <v>0</v>
      </c>
      <c r="G24" s="855">
        <f t="shared" si="5"/>
        <v>0</v>
      </c>
      <c r="H24" s="85"/>
      <c r="I24" s="850">
        <f t="shared" si="20"/>
        <v>0</v>
      </c>
      <c r="J24" s="1083">
        <f t="shared" si="6"/>
        <v>0</v>
      </c>
      <c r="K24" s="1084"/>
      <c r="L24" s="850">
        <f t="shared" si="21"/>
        <v>0</v>
      </c>
      <c r="M24" s="855">
        <f t="shared" si="7"/>
        <v>0</v>
      </c>
      <c r="N24" s="85"/>
      <c r="O24" s="850">
        <f t="shared" si="22"/>
        <v>0</v>
      </c>
      <c r="P24" s="1083">
        <f t="shared" si="8"/>
        <v>0</v>
      </c>
      <c r="Q24" s="1084"/>
      <c r="R24" s="850">
        <f t="shared" si="17"/>
        <v>0</v>
      </c>
      <c r="S24" s="855">
        <f t="shared" si="9"/>
        <v>0</v>
      </c>
      <c r="T24" s="85"/>
      <c r="U24" s="850">
        <f t="shared" si="18"/>
        <v>0</v>
      </c>
      <c r="V24" s="1083">
        <f t="shared" si="10"/>
        <v>0</v>
      </c>
    </row>
    <row r="25" spans="2:22">
      <c r="B25" s="84"/>
      <c r="C25" s="84" t="s">
        <v>113</v>
      </c>
      <c r="D25" s="83"/>
      <c r="E25" s="1084"/>
      <c r="F25" s="850">
        <f t="shared" si="19"/>
        <v>0</v>
      </c>
      <c r="G25" s="855">
        <f t="shared" si="5"/>
        <v>0</v>
      </c>
      <c r="H25" s="85"/>
      <c r="I25" s="850">
        <f t="shared" si="20"/>
        <v>0</v>
      </c>
      <c r="J25" s="1083">
        <f t="shared" si="6"/>
        <v>0</v>
      </c>
      <c r="K25" s="1084"/>
      <c r="L25" s="850">
        <f t="shared" si="21"/>
        <v>0</v>
      </c>
      <c r="M25" s="855">
        <f t="shared" si="7"/>
        <v>0</v>
      </c>
      <c r="N25" s="85"/>
      <c r="O25" s="850">
        <f t="shared" si="22"/>
        <v>0</v>
      </c>
      <c r="P25" s="1083">
        <f t="shared" si="8"/>
        <v>0</v>
      </c>
      <c r="Q25" s="1084"/>
      <c r="R25" s="850">
        <f t="shared" si="17"/>
        <v>0</v>
      </c>
      <c r="S25" s="855">
        <f t="shared" si="9"/>
        <v>0</v>
      </c>
      <c r="T25" s="85"/>
      <c r="U25" s="850">
        <f t="shared" si="18"/>
        <v>0</v>
      </c>
      <c r="V25" s="1083">
        <f t="shared" si="10"/>
        <v>0</v>
      </c>
    </row>
    <row r="26" spans="2:22">
      <c r="B26" s="84"/>
      <c r="C26" s="84" t="s">
        <v>114</v>
      </c>
      <c r="D26" s="83"/>
      <c r="E26" s="1084"/>
      <c r="F26" s="850">
        <f t="shared" si="19"/>
        <v>0</v>
      </c>
      <c r="G26" s="855">
        <f t="shared" si="5"/>
        <v>0</v>
      </c>
      <c r="H26" s="85"/>
      <c r="I26" s="850">
        <f t="shared" si="20"/>
        <v>0</v>
      </c>
      <c r="J26" s="1083">
        <f t="shared" si="6"/>
        <v>0</v>
      </c>
      <c r="K26" s="1084"/>
      <c r="L26" s="850">
        <f t="shared" si="21"/>
        <v>0</v>
      </c>
      <c r="M26" s="855">
        <f t="shared" si="7"/>
        <v>0</v>
      </c>
      <c r="N26" s="85"/>
      <c r="O26" s="850">
        <f t="shared" si="22"/>
        <v>0</v>
      </c>
      <c r="P26" s="1083">
        <f t="shared" si="8"/>
        <v>0</v>
      </c>
      <c r="Q26" s="1084"/>
      <c r="R26" s="850">
        <f t="shared" si="17"/>
        <v>0</v>
      </c>
      <c r="S26" s="855">
        <f t="shared" si="9"/>
        <v>0</v>
      </c>
      <c r="T26" s="85"/>
      <c r="U26" s="850">
        <f t="shared" si="18"/>
        <v>0</v>
      </c>
      <c r="V26" s="1083">
        <f t="shared" si="10"/>
        <v>0</v>
      </c>
    </row>
    <row r="27" spans="2:22">
      <c r="B27" s="84"/>
      <c r="C27" s="84" t="s">
        <v>224</v>
      </c>
      <c r="D27" s="83"/>
      <c r="E27" s="1084">
        <v>6</v>
      </c>
      <c r="F27" s="850">
        <f t="shared" si="19"/>
        <v>960</v>
      </c>
      <c r="G27" s="855">
        <f t="shared" si="5"/>
        <v>1420800</v>
      </c>
      <c r="H27" s="85">
        <v>6</v>
      </c>
      <c r="I27" s="850">
        <f t="shared" si="20"/>
        <v>720</v>
      </c>
      <c r="J27" s="1083">
        <f t="shared" si="6"/>
        <v>1065600</v>
      </c>
      <c r="K27" s="1084">
        <v>8</v>
      </c>
      <c r="L27" s="850">
        <f t="shared" si="21"/>
        <v>1200</v>
      </c>
      <c r="M27" s="855">
        <f t="shared" si="7"/>
        <v>1776000</v>
      </c>
      <c r="N27" s="85">
        <v>8</v>
      </c>
      <c r="O27" s="850">
        <f t="shared" si="22"/>
        <v>880</v>
      </c>
      <c r="P27" s="1083">
        <f t="shared" si="8"/>
        <v>1302400</v>
      </c>
      <c r="Q27" s="1084"/>
      <c r="R27" s="850">
        <f t="shared" si="17"/>
        <v>0</v>
      </c>
      <c r="S27" s="855">
        <f t="shared" si="9"/>
        <v>0</v>
      </c>
      <c r="T27" s="85"/>
      <c r="U27" s="850">
        <f t="shared" si="18"/>
        <v>0</v>
      </c>
      <c r="V27" s="1083">
        <f t="shared" si="10"/>
        <v>0</v>
      </c>
    </row>
    <row r="28" spans="2:22">
      <c r="B28" s="84"/>
      <c r="C28" s="84" t="s">
        <v>242</v>
      </c>
      <c r="D28" s="83"/>
      <c r="E28" s="1084">
        <v>22</v>
      </c>
      <c r="F28" s="850">
        <f t="shared" si="19"/>
        <v>3520</v>
      </c>
      <c r="G28" s="855">
        <f t="shared" si="5"/>
        <v>5209600</v>
      </c>
      <c r="H28" s="85">
        <v>18</v>
      </c>
      <c r="I28" s="850">
        <f t="shared" si="20"/>
        <v>2160</v>
      </c>
      <c r="J28" s="1083">
        <f t="shared" si="6"/>
        <v>3196800</v>
      </c>
      <c r="K28" s="1084">
        <v>11</v>
      </c>
      <c r="L28" s="850">
        <f>K28*160</f>
        <v>1760</v>
      </c>
      <c r="M28" s="855">
        <f t="shared" si="7"/>
        <v>2604800</v>
      </c>
      <c r="N28" s="85">
        <v>8</v>
      </c>
      <c r="O28" s="850">
        <f>N28*120</f>
        <v>960</v>
      </c>
      <c r="P28" s="1083">
        <f t="shared" si="8"/>
        <v>1420800</v>
      </c>
      <c r="Q28" s="1084"/>
      <c r="R28" s="850">
        <f>Q28*160</f>
        <v>0</v>
      </c>
      <c r="S28" s="855">
        <f t="shared" si="9"/>
        <v>0</v>
      </c>
      <c r="T28" s="85"/>
      <c r="U28" s="850">
        <f>T28*120</f>
        <v>0</v>
      </c>
      <c r="V28" s="1083">
        <f t="shared" si="10"/>
        <v>0</v>
      </c>
    </row>
    <row r="29" spans="2:22">
      <c r="B29" s="84"/>
      <c r="C29" s="84" t="s">
        <v>300</v>
      </c>
      <c r="D29" s="83"/>
      <c r="E29" s="1084">
        <v>2</v>
      </c>
      <c r="F29" s="850">
        <f>E29*160</f>
        <v>320</v>
      </c>
      <c r="G29" s="855">
        <f t="shared" si="5"/>
        <v>473600</v>
      </c>
      <c r="H29" s="85">
        <v>2</v>
      </c>
      <c r="I29" s="850">
        <f t="shared" si="20"/>
        <v>240</v>
      </c>
      <c r="J29" s="1083">
        <f t="shared" si="6"/>
        <v>355200</v>
      </c>
      <c r="K29" s="1084"/>
      <c r="L29" s="850">
        <f>K29*160</f>
        <v>0</v>
      </c>
      <c r="M29" s="855">
        <f t="shared" si="7"/>
        <v>0</v>
      </c>
      <c r="N29" s="85"/>
      <c r="O29" s="850">
        <f t="shared" ref="O29" si="23">N29*120</f>
        <v>0</v>
      </c>
      <c r="P29" s="1083">
        <f t="shared" si="8"/>
        <v>0</v>
      </c>
      <c r="Q29" s="1084"/>
      <c r="R29" s="850">
        <f>Q29*140</f>
        <v>0</v>
      </c>
      <c r="S29" s="855">
        <f t="shared" si="9"/>
        <v>0</v>
      </c>
      <c r="T29" s="85"/>
      <c r="U29" s="850">
        <f>T29*100</f>
        <v>0</v>
      </c>
      <c r="V29" s="1083">
        <f t="shared" si="10"/>
        <v>0</v>
      </c>
    </row>
    <row r="30" spans="2:22" ht="17.25" thickBot="1">
      <c r="B30" s="84"/>
      <c r="C30" s="84" t="s">
        <v>104</v>
      </c>
      <c r="D30" s="83"/>
      <c r="E30" s="1084"/>
      <c r="F30" s="850">
        <f t="shared" si="19"/>
        <v>0</v>
      </c>
      <c r="G30" s="1065">
        <f t="shared" si="5"/>
        <v>0</v>
      </c>
      <c r="H30" s="85"/>
      <c r="I30" s="850">
        <f t="shared" si="20"/>
        <v>0</v>
      </c>
      <c r="J30" s="1086">
        <f t="shared" si="6"/>
        <v>0</v>
      </c>
      <c r="K30" s="1084"/>
      <c r="L30" s="850"/>
      <c r="M30" s="1065">
        <f t="shared" si="7"/>
        <v>0</v>
      </c>
      <c r="N30" s="85"/>
      <c r="O30" s="850">
        <f>N30*120</f>
        <v>0</v>
      </c>
      <c r="P30" s="1086">
        <f t="shared" si="8"/>
        <v>0</v>
      </c>
      <c r="Q30" s="1084"/>
      <c r="R30" s="850"/>
      <c r="S30" s="1065">
        <f t="shared" si="9"/>
        <v>0</v>
      </c>
      <c r="T30" s="85"/>
      <c r="U30" s="850"/>
      <c r="V30" s="1086">
        <f t="shared" si="10"/>
        <v>0</v>
      </c>
    </row>
    <row r="31" spans="2:22">
      <c r="B31" s="75" t="s">
        <v>103</v>
      </c>
      <c r="C31" s="75"/>
      <c r="D31" s="75"/>
      <c r="E31" s="1080">
        <f t="shared" ref="E31:I31" si="24">SUM(E32,E39)</f>
        <v>552</v>
      </c>
      <c r="F31" s="842">
        <f t="shared" si="24"/>
        <v>95960</v>
      </c>
      <c r="G31" s="1066">
        <f t="shared" si="5"/>
        <v>142020800</v>
      </c>
      <c r="H31" s="76">
        <f t="shared" si="24"/>
        <v>212</v>
      </c>
      <c r="I31" s="842">
        <f t="shared" si="24"/>
        <v>28240</v>
      </c>
      <c r="J31" s="1087">
        <f t="shared" si="6"/>
        <v>41795200</v>
      </c>
      <c r="K31" s="1080">
        <f t="shared" ref="K31:L31" si="25">SUM(K32,K39)</f>
        <v>287</v>
      </c>
      <c r="L31" s="842">
        <f t="shared" si="25"/>
        <v>47550</v>
      </c>
      <c r="M31" s="1066">
        <f t="shared" si="7"/>
        <v>70374000</v>
      </c>
      <c r="N31" s="76">
        <f t="shared" ref="N31:O31" si="26">SUM(N32,N39)</f>
        <v>97</v>
      </c>
      <c r="O31" s="842">
        <f t="shared" si="26"/>
        <v>12440</v>
      </c>
      <c r="P31" s="1087">
        <f t="shared" si="8"/>
        <v>18411200</v>
      </c>
      <c r="Q31" s="1080">
        <f t="shared" ref="Q31:R31" si="27">SUM(Q32,Q39)</f>
        <v>256</v>
      </c>
      <c r="R31" s="842">
        <f t="shared" si="27"/>
        <v>42350</v>
      </c>
      <c r="S31" s="1066">
        <f t="shared" si="9"/>
        <v>62678000</v>
      </c>
      <c r="T31" s="76">
        <f t="shared" ref="T31:U31" si="28">SUM(T32,T39)</f>
        <v>109</v>
      </c>
      <c r="U31" s="842">
        <f t="shared" si="28"/>
        <v>12240</v>
      </c>
      <c r="V31" s="1087">
        <f t="shared" si="10"/>
        <v>18115200</v>
      </c>
    </row>
    <row r="32" spans="2:22">
      <c r="B32" s="365" t="s">
        <v>215</v>
      </c>
      <c r="C32" s="365"/>
      <c r="D32" s="365"/>
      <c r="E32" s="1088">
        <f>SUM(E33:E38)</f>
        <v>382</v>
      </c>
      <c r="F32" s="858">
        <f>SUM(F33:F38)</f>
        <v>68760</v>
      </c>
      <c r="G32" s="855">
        <f t="shared" si="5"/>
        <v>101764800</v>
      </c>
      <c r="H32" s="380">
        <f>SUM(H33:H38)</f>
        <v>140</v>
      </c>
      <c r="I32" s="858">
        <f>SUM(I33:I38)</f>
        <v>19600</v>
      </c>
      <c r="J32" s="1083">
        <f t="shared" si="6"/>
        <v>29008000</v>
      </c>
      <c r="K32" s="1088">
        <f>SUM(K33:K38)</f>
        <v>150</v>
      </c>
      <c r="L32" s="858">
        <f>SUM(L33:L38)</f>
        <v>27000</v>
      </c>
      <c r="M32" s="855">
        <f t="shared" si="7"/>
        <v>39960000</v>
      </c>
      <c r="N32" s="380">
        <f>SUM(N33:N38)</f>
        <v>59</v>
      </c>
      <c r="O32" s="858">
        <f>SUM(O33:O38)</f>
        <v>8260</v>
      </c>
      <c r="P32" s="1083">
        <f t="shared" si="8"/>
        <v>12224800</v>
      </c>
      <c r="Q32" s="1088">
        <f>SUM(Q33:Q38)</f>
        <v>79</v>
      </c>
      <c r="R32" s="858">
        <f>SUM(R33:R38)</f>
        <v>14220</v>
      </c>
      <c r="S32" s="855">
        <f t="shared" si="9"/>
        <v>21045600</v>
      </c>
      <c r="T32" s="380">
        <f>SUM(T33:T38)</f>
        <v>33</v>
      </c>
      <c r="U32" s="858">
        <f>SUM(U33:U38)</f>
        <v>4620</v>
      </c>
      <c r="V32" s="1083">
        <f t="shared" si="10"/>
        <v>6837600</v>
      </c>
    </row>
    <row r="33" spans="2:22">
      <c r="B33" s="84"/>
      <c r="C33" s="84" t="s">
        <v>192</v>
      </c>
      <c r="D33" s="83"/>
      <c r="E33" s="1084">
        <v>171</v>
      </c>
      <c r="F33" s="850">
        <f>E33*180</f>
        <v>30780</v>
      </c>
      <c r="G33" s="855">
        <f t="shared" si="5"/>
        <v>45554400</v>
      </c>
      <c r="H33" s="85">
        <v>69</v>
      </c>
      <c r="I33" s="850">
        <f>H33*140</f>
        <v>9660</v>
      </c>
      <c r="J33" s="1083">
        <f t="shared" si="6"/>
        <v>14296800</v>
      </c>
      <c r="K33" s="1084">
        <v>71</v>
      </c>
      <c r="L33" s="850">
        <f>K33*180</f>
        <v>12780</v>
      </c>
      <c r="M33" s="855">
        <f t="shared" si="7"/>
        <v>18914400</v>
      </c>
      <c r="N33" s="85">
        <v>38</v>
      </c>
      <c r="O33" s="850">
        <f>N33*140</f>
        <v>5320</v>
      </c>
      <c r="P33" s="1083">
        <f t="shared" si="8"/>
        <v>7873600</v>
      </c>
      <c r="Q33" s="1084">
        <v>24</v>
      </c>
      <c r="R33" s="850">
        <f>Q33*180</f>
        <v>4320</v>
      </c>
      <c r="S33" s="855">
        <f t="shared" si="9"/>
        <v>6393600</v>
      </c>
      <c r="T33" s="85">
        <v>11</v>
      </c>
      <c r="U33" s="850">
        <f>T33*140</f>
        <v>1540</v>
      </c>
      <c r="V33" s="1083">
        <f t="shared" si="10"/>
        <v>2279200</v>
      </c>
    </row>
    <row r="34" spans="2:22">
      <c r="B34" s="84"/>
      <c r="C34" s="84" t="s">
        <v>193</v>
      </c>
      <c r="D34" s="83"/>
      <c r="E34" s="1084">
        <v>184</v>
      </c>
      <c r="F34" s="850">
        <f t="shared" ref="F34:F38" si="29">E34*180</f>
        <v>33120</v>
      </c>
      <c r="G34" s="855">
        <f t="shared" si="5"/>
        <v>49017600</v>
      </c>
      <c r="H34" s="85">
        <v>55</v>
      </c>
      <c r="I34" s="850">
        <f t="shared" ref="I34:I38" si="30">H34*140</f>
        <v>7700</v>
      </c>
      <c r="J34" s="1083">
        <f t="shared" si="6"/>
        <v>11396000</v>
      </c>
      <c r="K34" s="1084">
        <v>70</v>
      </c>
      <c r="L34" s="850">
        <f t="shared" ref="L34:L38" si="31">K34*180</f>
        <v>12600</v>
      </c>
      <c r="M34" s="855">
        <f t="shared" si="7"/>
        <v>18648000</v>
      </c>
      <c r="N34" s="85">
        <v>21</v>
      </c>
      <c r="O34" s="850">
        <f t="shared" ref="O34:O38" si="32">N34*140</f>
        <v>2940</v>
      </c>
      <c r="P34" s="1083">
        <f t="shared" si="8"/>
        <v>4351200</v>
      </c>
      <c r="Q34" s="1084">
        <v>52</v>
      </c>
      <c r="R34" s="850">
        <f t="shared" ref="R34:R38" si="33">Q34*180</f>
        <v>9360</v>
      </c>
      <c r="S34" s="855">
        <f t="shared" si="9"/>
        <v>13852800</v>
      </c>
      <c r="T34" s="85">
        <v>19</v>
      </c>
      <c r="U34" s="850">
        <f t="shared" ref="U34:U38" si="34">T34*140</f>
        <v>2660</v>
      </c>
      <c r="V34" s="1083">
        <f t="shared" si="10"/>
        <v>3936800</v>
      </c>
    </row>
    <row r="35" spans="2:22">
      <c r="B35" s="84"/>
      <c r="C35" s="84" t="s">
        <v>194</v>
      </c>
      <c r="D35" s="83"/>
      <c r="E35" s="1084">
        <v>16</v>
      </c>
      <c r="F35" s="850">
        <f t="shared" si="29"/>
        <v>2880</v>
      </c>
      <c r="G35" s="855">
        <f t="shared" si="5"/>
        <v>4262400</v>
      </c>
      <c r="H35" s="85">
        <v>7</v>
      </c>
      <c r="I35" s="850">
        <f t="shared" si="30"/>
        <v>980</v>
      </c>
      <c r="J35" s="1083">
        <f t="shared" si="6"/>
        <v>1450400</v>
      </c>
      <c r="K35" s="1084">
        <v>9</v>
      </c>
      <c r="L35" s="850">
        <f t="shared" si="31"/>
        <v>1620</v>
      </c>
      <c r="M35" s="855">
        <f t="shared" si="7"/>
        <v>2397600</v>
      </c>
      <c r="N35" s="85"/>
      <c r="O35" s="850">
        <f t="shared" si="32"/>
        <v>0</v>
      </c>
      <c r="P35" s="1083">
        <f t="shared" si="8"/>
        <v>0</v>
      </c>
      <c r="Q35" s="1084"/>
      <c r="R35" s="850">
        <f t="shared" si="33"/>
        <v>0</v>
      </c>
      <c r="S35" s="855">
        <f t="shared" si="9"/>
        <v>0</v>
      </c>
      <c r="T35" s="85"/>
      <c r="U35" s="850">
        <f t="shared" si="34"/>
        <v>0</v>
      </c>
      <c r="V35" s="1083">
        <f t="shared" si="10"/>
        <v>0</v>
      </c>
    </row>
    <row r="36" spans="2:22">
      <c r="B36" s="84"/>
      <c r="C36" s="84" t="s">
        <v>195</v>
      </c>
      <c r="D36" s="83"/>
      <c r="E36" s="1084"/>
      <c r="F36" s="850">
        <f t="shared" si="29"/>
        <v>0</v>
      </c>
      <c r="G36" s="855">
        <f t="shared" si="5"/>
        <v>0</v>
      </c>
      <c r="H36" s="85"/>
      <c r="I36" s="850">
        <f t="shared" si="30"/>
        <v>0</v>
      </c>
      <c r="J36" s="1083">
        <f t="shared" si="6"/>
        <v>0</v>
      </c>
      <c r="K36" s="1084"/>
      <c r="L36" s="850">
        <f t="shared" si="31"/>
        <v>0</v>
      </c>
      <c r="M36" s="855">
        <f t="shared" si="7"/>
        <v>0</v>
      </c>
      <c r="N36" s="85"/>
      <c r="O36" s="850">
        <f t="shared" si="32"/>
        <v>0</v>
      </c>
      <c r="P36" s="1083">
        <f t="shared" si="8"/>
        <v>0</v>
      </c>
      <c r="Q36" s="1084"/>
      <c r="R36" s="850">
        <f t="shared" si="33"/>
        <v>0</v>
      </c>
      <c r="S36" s="855">
        <f t="shared" si="9"/>
        <v>0</v>
      </c>
      <c r="T36" s="85"/>
      <c r="U36" s="850">
        <f t="shared" si="34"/>
        <v>0</v>
      </c>
      <c r="V36" s="1083">
        <f t="shared" si="10"/>
        <v>0</v>
      </c>
    </row>
    <row r="37" spans="2:22">
      <c r="B37" s="84"/>
      <c r="C37" s="84" t="s">
        <v>196</v>
      </c>
      <c r="D37" s="83"/>
      <c r="E37" s="1084">
        <v>2</v>
      </c>
      <c r="F37" s="850">
        <f t="shared" si="29"/>
        <v>360</v>
      </c>
      <c r="G37" s="855">
        <f t="shared" si="5"/>
        <v>532800</v>
      </c>
      <c r="H37" s="85"/>
      <c r="I37" s="850">
        <f t="shared" si="30"/>
        <v>0</v>
      </c>
      <c r="J37" s="1083">
        <f t="shared" si="6"/>
        <v>0</v>
      </c>
      <c r="K37" s="1084"/>
      <c r="L37" s="850">
        <f t="shared" si="31"/>
        <v>0</v>
      </c>
      <c r="M37" s="855">
        <f t="shared" si="7"/>
        <v>0</v>
      </c>
      <c r="N37" s="85"/>
      <c r="O37" s="850">
        <f t="shared" si="32"/>
        <v>0</v>
      </c>
      <c r="P37" s="1083">
        <f t="shared" si="8"/>
        <v>0</v>
      </c>
      <c r="Q37" s="1084"/>
      <c r="R37" s="850">
        <f t="shared" si="33"/>
        <v>0</v>
      </c>
      <c r="S37" s="855">
        <f t="shared" si="9"/>
        <v>0</v>
      </c>
      <c r="T37" s="85"/>
      <c r="U37" s="850">
        <f t="shared" si="34"/>
        <v>0</v>
      </c>
      <c r="V37" s="1083">
        <f t="shared" si="10"/>
        <v>0</v>
      </c>
    </row>
    <row r="38" spans="2:22">
      <c r="B38" s="84"/>
      <c r="C38" s="84" t="s">
        <v>197</v>
      </c>
      <c r="D38" s="83"/>
      <c r="E38" s="1084">
        <v>9</v>
      </c>
      <c r="F38" s="850">
        <f t="shared" si="29"/>
        <v>1620</v>
      </c>
      <c r="G38" s="855">
        <f t="shared" si="5"/>
        <v>2397600</v>
      </c>
      <c r="H38" s="85">
        <v>9</v>
      </c>
      <c r="I38" s="850">
        <f t="shared" si="30"/>
        <v>1260</v>
      </c>
      <c r="J38" s="1083">
        <f t="shared" si="6"/>
        <v>1864800</v>
      </c>
      <c r="K38" s="1084"/>
      <c r="L38" s="850">
        <f t="shared" si="31"/>
        <v>0</v>
      </c>
      <c r="M38" s="855">
        <f t="shared" si="7"/>
        <v>0</v>
      </c>
      <c r="N38" s="85"/>
      <c r="O38" s="850">
        <f t="shared" si="32"/>
        <v>0</v>
      </c>
      <c r="P38" s="1083">
        <f t="shared" si="8"/>
        <v>0</v>
      </c>
      <c r="Q38" s="1084">
        <v>3</v>
      </c>
      <c r="R38" s="850">
        <f t="shared" si="33"/>
        <v>540</v>
      </c>
      <c r="S38" s="855">
        <f t="shared" si="9"/>
        <v>799200</v>
      </c>
      <c r="T38" s="85">
        <v>3</v>
      </c>
      <c r="U38" s="850">
        <f t="shared" si="34"/>
        <v>420</v>
      </c>
      <c r="V38" s="1083">
        <f t="shared" si="10"/>
        <v>621600</v>
      </c>
    </row>
    <row r="39" spans="2:22">
      <c r="B39" s="365" t="s">
        <v>105</v>
      </c>
      <c r="C39" s="95"/>
      <c r="D39" s="365"/>
      <c r="E39" s="1088">
        <f>SUM(E40:E49)</f>
        <v>170</v>
      </c>
      <c r="F39" s="861">
        <f>SUM(F40:F49)</f>
        <v>27200</v>
      </c>
      <c r="G39" s="855">
        <f t="shared" si="5"/>
        <v>40256000</v>
      </c>
      <c r="H39" s="380">
        <f>SUM(H40:H49)</f>
        <v>72</v>
      </c>
      <c r="I39" s="861">
        <f>SUM(I40:I49)</f>
        <v>8640</v>
      </c>
      <c r="J39" s="1083">
        <f t="shared" si="6"/>
        <v>12787200</v>
      </c>
      <c r="K39" s="1088">
        <f>SUM(K40:K49)</f>
        <v>137</v>
      </c>
      <c r="L39" s="861">
        <f>SUM(L40:L49)</f>
        <v>20550</v>
      </c>
      <c r="M39" s="855">
        <f t="shared" si="7"/>
        <v>30414000</v>
      </c>
      <c r="N39" s="380">
        <f>SUM(N40:N49)</f>
        <v>38</v>
      </c>
      <c r="O39" s="861">
        <f>SUM(O40:O49)</f>
        <v>4180</v>
      </c>
      <c r="P39" s="1083">
        <f t="shared" si="8"/>
        <v>6186400</v>
      </c>
      <c r="Q39" s="1088">
        <f>SUM(Q40:Q49)</f>
        <v>177</v>
      </c>
      <c r="R39" s="861">
        <f>SUM(R40:R49)</f>
        <v>28130</v>
      </c>
      <c r="S39" s="855">
        <f t="shared" si="9"/>
        <v>41632400</v>
      </c>
      <c r="T39" s="380">
        <f>SUM(T40:T49)</f>
        <v>76</v>
      </c>
      <c r="U39" s="861">
        <f>SUM(U40:U49)</f>
        <v>7620</v>
      </c>
      <c r="V39" s="1083">
        <f t="shared" si="10"/>
        <v>11277600</v>
      </c>
    </row>
    <row r="40" spans="2:22">
      <c r="B40" s="84"/>
      <c r="C40" s="84" t="s">
        <v>115</v>
      </c>
      <c r="D40" s="83"/>
      <c r="E40" s="1084">
        <v>46</v>
      </c>
      <c r="F40" s="850">
        <f>E40*160</f>
        <v>7360</v>
      </c>
      <c r="G40" s="855">
        <f t="shared" si="5"/>
        <v>10892800</v>
      </c>
      <c r="H40" s="85">
        <v>25</v>
      </c>
      <c r="I40" s="850">
        <f>H40*120</f>
        <v>3000</v>
      </c>
      <c r="J40" s="1083">
        <f t="shared" si="6"/>
        <v>4440000</v>
      </c>
      <c r="K40" s="1084">
        <v>65</v>
      </c>
      <c r="L40" s="850">
        <f>K40*150</f>
        <v>9750</v>
      </c>
      <c r="M40" s="855">
        <f t="shared" si="7"/>
        <v>14430000</v>
      </c>
      <c r="N40" s="85">
        <v>11</v>
      </c>
      <c r="O40" s="850">
        <f>N40*110</f>
        <v>1210</v>
      </c>
      <c r="P40" s="1083">
        <f t="shared" si="8"/>
        <v>1790800</v>
      </c>
      <c r="Q40" s="1084">
        <v>19</v>
      </c>
      <c r="R40" s="850">
        <f>Q40*150</f>
        <v>2850</v>
      </c>
      <c r="S40" s="855">
        <f t="shared" si="9"/>
        <v>4218000</v>
      </c>
      <c r="T40" s="85">
        <v>2</v>
      </c>
      <c r="U40" s="850">
        <f>T40*110</f>
        <v>220</v>
      </c>
      <c r="V40" s="1083">
        <f t="shared" si="10"/>
        <v>325600</v>
      </c>
    </row>
    <row r="41" spans="2:22">
      <c r="B41" s="84"/>
      <c r="C41" s="84" t="s">
        <v>116</v>
      </c>
      <c r="D41" s="83"/>
      <c r="E41" s="1084">
        <v>13</v>
      </c>
      <c r="F41" s="850">
        <f t="shared" ref="F41:F49" si="35">E41*160</f>
        <v>2080</v>
      </c>
      <c r="G41" s="855">
        <f t="shared" si="5"/>
        <v>3078400</v>
      </c>
      <c r="H41" s="85">
        <v>4</v>
      </c>
      <c r="I41" s="850">
        <f t="shared" ref="I41:I49" si="36">H41*120</f>
        <v>480</v>
      </c>
      <c r="J41" s="1083">
        <f t="shared" si="6"/>
        <v>710400</v>
      </c>
      <c r="K41" s="1084">
        <v>3</v>
      </c>
      <c r="L41" s="850">
        <f t="shared" ref="L41:L49" si="37">K41*150</f>
        <v>450</v>
      </c>
      <c r="M41" s="855">
        <f t="shared" si="7"/>
        <v>666000</v>
      </c>
      <c r="N41" s="85"/>
      <c r="O41" s="850">
        <f t="shared" ref="O41:O49" si="38">N41*110</f>
        <v>0</v>
      </c>
      <c r="P41" s="1083">
        <f t="shared" si="8"/>
        <v>0</v>
      </c>
      <c r="Q41" s="1084">
        <v>48</v>
      </c>
      <c r="R41" s="850">
        <f>Q41*160</f>
        <v>7680</v>
      </c>
      <c r="S41" s="855">
        <f t="shared" si="9"/>
        <v>11366400</v>
      </c>
      <c r="T41" s="85"/>
      <c r="U41" s="850">
        <f>T41*100</f>
        <v>0</v>
      </c>
      <c r="V41" s="1083">
        <f t="shared" si="10"/>
        <v>0</v>
      </c>
    </row>
    <row r="42" spans="2:22">
      <c r="B42" s="84"/>
      <c r="C42" s="84" t="s">
        <v>117</v>
      </c>
      <c r="D42" s="83"/>
      <c r="E42" s="1084">
        <v>11</v>
      </c>
      <c r="F42" s="850">
        <f t="shared" si="35"/>
        <v>1760</v>
      </c>
      <c r="G42" s="855">
        <f t="shared" si="5"/>
        <v>2604800</v>
      </c>
      <c r="H42" s="85"/>
      <c r="I42" s="850">
        <f t="shared" si="36"/>
        <v>0</v>
      </c>
      <c r="J42" s="1083">
        <f t="shared" si="6"/>
        <v>0</v>
      </c>
      <c r="K42" s="1084">
        <v>3</v>
      </c>
      <c r="L42" s="850">
        <f t="shared" si="37"/>
        <v>450</v>
      </c>
      <c r="M42" s="855">
        <f t="shared" si="7"/>
        <v>666000</v>
      </c>
      <c r="N42" s="85"/>
      <c r="O42" s="850">
        <f t="shared" si="38"/>
        <v>0</v>
      </c>
      <c r="P42" s="1083">
        <f t="shared" si="8"/>
        <v>0</v>
      </c>
      <c r="Q42" s="1084"/>
      <c r="R42" s="850">
        <f t="shared" ref="R42:R49" si="39">Q42*160</f>
        <v>0</v>
      </c>
      <c r="S42" s="855">
        <f t="shared" si="9"/>
        <v>0</v>
      </c>
      <c r="T42" s="85"/>
      <c r="U42" s="850">
        <f t="shared" ref="U42:U49" si="40">T42*100</f>
        <v>0</v>
      </c>
      <c r="V42" s="1083">
        <f t="shared" si="10"/>
        <v>0</v>
      </c>
    </row>
    <row r="43" spans="2:22">
      <c r="B43" s="84"/>
      <c r="C43" s="84" t="s">
        <v>118</v>
      </c>
      <c r="D43" s="83"/>
      <c r="E43" s="1084">
        <v>19</v>
      </c>
      <c r="F43" s="850">
        <f t="shared" si="35"/>
        <v>3040</v>
      </c>
      <c r="G43" s="855">
        <f t="shared" si="5"/>
        <v>4499200</v>
      </c>
      <c r="H43" s="85">
        <v>11</v>
      </c>
      <c r="I43" s="850">
        <f t="shared" si="36"/>
        <v>1320</v>
      </c>
      <c r="J43" s="1083">
        <f t="shared" si="6"/>
        <v>1953600</v>
      </c>
      <c r="K43" s="1084">
        <v>28</v>
      </c>
      <c r="L43" s="850">
        <f t="shared" si="37"/>
        <v>4200</v>
      </c>
      <c r="M43" s="855">
        <f t="shared" si="7"/>
        <v>6216000</v>
      </c>
      <c r="N43" s="85">
        <v>15</v>
      </c>
      <c r="O43" s="850">
        <f t="shared" si="38"/>
        <v>1650</v>
      </c>
      <c r="P43" s="1083">
        <f t="shared" si="8"/>
        <v>2442000</v>
      </c>
      <c r="Q43" s="1084">
        <v>33</v>
      </c>
      <c r="R43" s="850">
        <f t="shared" si="39"/>
        <v>5280</v>
      </c>
      <c r="S43" s="855">
        <f t="shared" si="9"/>
        <v>7814400</v>
      </c>
      <c r="T43" s="85">
        <v>15</v>
      </c>
      <c r="U43" s="850">
        <f t="shared" si="40"/>
        <v>1500</v>
      </c>
      <c r="V43" s="1083">
        <f t="shared" si="10"/>
        <v>2220000</v>
      </c>
    </row>
    <row r="44" spans="2:22">
      <c r="B44" s="84"/>
      <c r="C44" s="84" t="s">
        <v>119</v>
      </c>
      <c r="D44" s="83"/>
      <c r="E44" s="1084">
        <v>10</v>
      </c>
      <c r="F44" s="850">
        <f t="shared" si="35"/>
        <v>1600</v>
      </c>
      <c r="G44" s="855">
        <f t="shared" si="5"/>
        <v>2368000</v>
      </c>
      <c r="H44" s="85"/>
      <c r="I44" s="850">
        <f t="shared" si="36"/>
        <v>0</v>
      </c>
      <c r="J44" s="1083">
        <f t="shared" si="6"/>
        <v>0</v>
      </c>
      <c r="K44" s="1084">
        <v>2</v>
      </c>
      <c r="L44" s="850">
        <f t="shared" si="37"/>
        <v>300</v>
      </c>
      <c r="M44" s="855">
        <f t="shared" si="7"/>
        <v>444000</v>
      </c>
      <c r="N44" s="85"/>
      <c r="O44" s="850">
        <f t="shared" si="38"/>
        <v>0</v>
      </c>
      <c r="P44" s="1083">
        <f t="shared" si="8"/>
        <v>0</v>
      </c>
      <c r="Q44" s="1084">
        <v>6</v>
      </c>
      <c r="R44" s="850">
        <f t="shared" si="39"/>
        <v>960</v>
      </c>
      <c r="S44" s="855">
        <f t="shared" si="9"/>
        <v>1420800</v>
      </c>
      <c r="T44" s="85"/>
      <c r="U44" s="850">
        <f t="shared" si="40"/>
        <v>0</v>
      </c>
      <c r="V44" s="1083">
        <f t="shared" si="10"/>
        <v>0</v>
      </c>
    </row>
    <row r="45" spans="2:22">
      <c r="B45" s="84"/>
      <c r="C45" s="84" t="s">
        <v>120</v>
      </c>
      <c r="D45" s="83"/>
      <c r="E45" s="1084"/>
      <c r="F45" s="850">
        <f t="shared" si="35"/>
        <v>0</v>
      </c>
      <c r="G45" s="855">
        <f t="shared" si="5"/>
        <v>0</v>
      </c>
      <c r="H45" s="85"/>
      <c r="I45" s="850">
        <f t="shared" si="36"/>
        <v>0</v>
      </c>
      <c r="J45" s="1083">
        <f t="shared" si="6"/>
        <v>0</v>
      </c>
      <c r="K45" s="1084">
        <v>2</v>
      </c>
      <c r="L45" s="850">
        <f t="shared" si="37"/>
        <v>300</v>
      </c>
      <c r="M45" s="855">
        <f t="shared" si="7"/>
        <v>444000</v>
      </c>
      <c r="N45" s="85">
        <v>2</v>
      </c>
      <c r="O45" s="850">
        <f t="shared" si="38"/>
        <v>220</v>
      </c>
      <c r="P45" s="1083">
        <f t="shared" si="8"/>
        <v>325600</v>
      </c>
      <c r="Q45" s="1084"/>
      <c r="R45" s="850">
        <f t="shared" si="39"/>
        <v>0</v>
      </c>
      <c r="S45" s="855">
        <f t="shared" si="9"/>
        <v>0</v>
      </c>
      <c r="T45" s="85"/>
      <c r="U45" s="850">
        <f t="shared" si="40"/>
        <v>0</v>
      </c>
      <c r="V45" s="1083">
        <f t="shared" si="10"/>
        <v>0</v>
      </c>
    </row>
    <row r="46" spans="2:22">
      <c r="B46" s="84"/>
      <c r="C46" s="84" t="s">
        <v>121</v>
      </c>
      <c r="D46" s="83"/>
      <c r="E46" s="1084">
        <v>9</v>
      </c>
      <c r="F46" s="850">
        <f t="shared" si="35"/>
        <v>1440</v>
      </c>
      <c r="G46" s="855">
        <f t="shared" si="5"/>
        <v>2131200</v>
      </c>
      <c r="H46" s="85"/>
      <c r="I46" s="850">
        <f t="shared" si="36"/>
        <v>0</v>
      </c>
      <c r="J46" s="1083">
        <f t="shared" si="6"/>
        <v>0</v>
      </c>
      <c r="K46" s="1084">
        <v>23</v>
      </c>
      <c r="L46" s="850">
        <f t="shared" si="37"/>
        <v>3450</v>
      </c>
      <c r="M46" s="855">
        <f t="shared" si="7"/>
        <v>5106000</v>
      </c>
      <c r="N46" s="85">
        <v>6</v>
      </c>
      <c r="O46" s="850">
        <f t="shared" si="38"/>
        <v>660</v>
      </c>
      <c r="P46" s="1083">
        <f t="shared" si="8"/>
        <v>976800</v>
      </c>
      <c r="Q46" s="1084">
        <v>48</v>
      </c>
      <c r="R46" s="850">
        <f t="shared" si="39"/>
        <v>7680</v>
      </c>
      <c r="S46" s="855">
        <f t="shared" si="9"/>
        <v>11366400</v>
      </c>
      <c r="T46" s="85">
        <v>44</v>
      </c>
      <c r="U46" s="850">
        <f t="shared" si="40"/>
        <v>4400</v>
      </c>
      <c r="V46" s="1083">
        <f t="shared" si="10"/>
        <v>6512000</v>
      </c>
    </row>
    <row r="47" spans="2:22">
      <c r="B47" s="84"/>
      <c r="C47" s="84" t="s">
        <v>122</v>
      </c>
      <c r="D47" s="83"/>
      <c r="E47" s="1084">
        <v>58</v>
      </c>
      <c r="F47" s="850">
        <f t="shared" si="35"/>
        <v>9280</v>
      </c>
      <c r="G47" s="855">
        <f t="shared" si="5"/>
        <v>13734400</v>
      </c>
      <c r="H47" s="85">
        <v>30</v>
      </c>
      <c r="I47" s="850">
        <f t="shared" si="36"/>
        <v>3600</v>
      </c>
      <c r="J47" s="1083">
        <f t="shared" si="6"/>
        <v>5328000</v>
      </c>
      <c r="K47" s="1084">
        <v>11</v>
      </c>
      <c r="L47" s="850">
        <f t="shared" si="37"/>
        <v>1650</v>
      </c>
      <c r="M47" s="855">
        <f t="shared" si="7"/>
        <v>2442000</v>
      </c>
      <c r="N47" s="85">
        <v>4</v>
      </c>
      <c r="O47" s="850">
        <f t="shared" si="38"/>
        <v>440</v>
      </c>
      <c r="P47" s="1083">
        <f t="shared" si="8"/>
        <v>651200</v>
      </c>
      <c r="Q47" s="1084">
        <v>23</v>
      </c>
      <c r="R47" s="850">
        <f t="shared" si="39"/>
        <v>3680</v>
      </c>
      <c r="S47" s="855">
        <f t="shared" si="9"/>
        <v>5446400</v>
      </c>
      <c r="T47" s="85">
        <v>15</v>
      </c>
      <c r="U47" s="850">
        <f t="shared" si="40"/>
        <v>1500</v>
      </c>
      <c r="V47" s="1083">
        <f t="shared" si="10"/>
        <v>2220000</v>
      </c>
    </row>
    <row r="48" spans="2:22">
      <c r="B48" s="84"/>
      <c r="C48" s="84" t="s">
        <v>123</v>
      </c>
      <c r="D48" s="83"/>
      <c r="E48" s="1084">
        <v>4</v>
      </c>
      <c r="F48" s="850">
        <f t="shared" si="35"/>
        <v>640</v>
      </c>
      <c r="G48" s="855">
        <f t="shared" si="5"/>
        <v>947200</v>
      </c>
      <c r="H48" s="85">
        <v>2</v>
      </c>
      <c r="I48" s="850">
        <f t="shared" si="36"/>
        <v>240</v>
      </c>
      <c r="J48" s="1083">
        <f t="shared" si="6"/>
        <v>355200</v>
      </c>
      <c r="K48" s="1084"/>
      <c r="L48" s="850">
        <f t="shared" si="37"/>
        <v>0</v>
      </c>
      <c r="M48" s="855">
        <f t="shared" si="7"/>
        <v>0</v>
      </c>
      <c r="N48" s="85"/>
      <c r="O48" s="850">
        <f t="shared" si="38"/>
        <v>0</v>
      </c>
      <c r="P48" s="1083">
        <f t="shared" si="8"/>
        <v>0</v>
      </c>
      <c r="Q48" s="1084"/>
      <c r="R48" s="850">
        <f t="shared" si="39"/>
        <v>0</v>
      </c>
      <c r="S48" s="855">
        <f t="shared" si="9"/>
        <v>0</v>
      </c>
      <c r="T48" s="85"/>
      <c r="U48" s="850">
        <f t="shared" si="40"/>
        <v>0</v>
      </c>
      <c r="V48" s="1083">
        <f t="shared" si="10"/>
        <v>0</v>
      </c>
    </row>
    <row r="49" spans="2:22" ht="17.25" thickBot="1">
      <c r="B49" s="84"/>
      <c r="C49" s="84" t="s">
        <v>104</v>
      </c>
      <c r="D49" s="83"/>
      <c r="E49" s="1084"/>
      <c r="F49" s="850">
        <f t="shared" si="35"/>
        <v>0</v>
      </c>
      <c r="G49" s="1065">
        <f t="shared" si="5"/>
        <v>0</v>
      </c>
      <c r="H49" s="85"/>
      <c r="I49" s="850">
        <f t="shared" si="36"/>
        <v>0</v>
      </c>
      <c r="J49" s="1086">
        <f t="shared" si="6"/>
        <v>0</v>
      </c>
      <c r="K49" s="1084"/>
      <c r="L49" s="850">
        <f t="shared" si="37"/>
        <v>0</v>
      </c>
      <c r="M49" s="1065">
        <f t="shared" si="7"/>
        <v>0</v>
      </c>
      <c r="N49" s="85"/>
      <c r="O49" s="850">
        <f t="shared" si="38"/>
        <v>0</v>
      </c>
      <c r="P49" s="1086">
        <f t="shared" si="8"/>
        <v>0</v>
      </c>
      <c r="Q49" s="1084"/>
      <c r="R49" s="850">
        <f t="shared" si="39"/>
        <v>0</v>
      </c>
      <c r="S49" s="1065">
        <f t="shared" si="9"/>
        <v>0</v>
      </c>
      <c r="T49" s="85"/>
      <c r="U49" s="850">
        <f t="shared" si="40"/>
        <v>0</v>
      </c>
      <c r="V49" s="1086">
        <f t="shared" si="10"/>
        <v>0</v>
      </c>
    </row>
    <row r="50" spans="2:22">
      <c r="B50" s="75" t="s">
        <v>216</v>
      </c>
      <c r="C50" s="75"/>
      <c r="D50" s="75"/>
      <c r="E50" s="1080">
        <f t="shared" ref="E50:F50" si="41">SUM(E51:E52)</f>
        <v>3</v>
      </c>
      <c r="F50" s="842">
        <f t="shared" si="41"/>
        <v>450</v>
      </c>
      <c r="G50" s="855">
        <f t="shared" si="5"/>
        <v>666000</v>
      </c>
      <c r="H50" s="76">
        <f t="shared" ref="H50:I50" si="42">SUM(H51:H52)</f>
        <v>0</v>
      </c>
      <c r="I50" s="842">
        <f t="shared" si="42"/>
        <v>0</v>
      </c>
      <c r="J50" s="1083">
        <f t="shared" si="6"/>
        <v>0</v>
      </c>
      <c r="K50" s="1080">
        <f t="shared" ref="K50:L50" si="43">SUM(K51:K52)</f>
        <v>53</v>
      </c>
      <c r="L50" s="842">
        <f t="shared" si="43"/>
        <v>9210</v>
      </c>
      <c r="M50" s="855">
        <f t="shared" si="7"/>
        <v>13630800</v>
      </c>
      <c r="N50" s="76">
        <f t="shared" ref="N50:O50" si="44">SUM(N51:N52)</f>
        <v>20</v>
      </c>
      <c r="O50" s="842">
        <f t="shared" si="44"/>
        <v>2720</v>
      </c>
      <c r="P50" s="1083">
        <f t="shared" si="8"/>
        <v>4025600</v>
      </c>
      <c r="Q50" s="1080">
        <f t="shared" ref="Q50:R50" si="45">SUM(Q51:Q52)</f>
        <v>0</v>
      </c>
      <c r="R50" s="842">
        <f t="shared" si="45"/>
        <v>0</v>
      </c>
      <c r="S50" s="855">
        <f t="shared" si="9"/>
        <v>0</v>
      </c>
      <c r="T50" s="76">
        <f t="shared" ref="T50:U50" si="46">SUM(T51:T52)</f>
        <v>2</v>
      </c>
      <c r="U50" s="842">
        <f t="shared" si="46"/>
        <v>300</v>
      </c>
      <c r="V50" s="1083">
        <f t="shared" si="10"/>
        <v>444000</v>
      </c>
    </row>
    <row r="51" spans="2:22">
      <c r="B51" s="365" t="s">
        <v>217</v>
      </c>
      <c r="C51" s="95"/>
      <c r="D51" s="365"/>
      <c r="E51" s="1088">
        <v>3</v>
      </c>
      <c r="F51" s="858">
        <v>450</v>
      </c>
      <c r="G51" s="1067">
        <f t="shared" si="5"/>
        <v>666000</v>
      </c>
      <c r="H51" s="380"/>
      <c r="I51" s="858"/>
      <c r="J51" s="1089">
        <f t="shared" si="6"/>
        <v>0</v>
      </c>
      <c r="K51" s="1088">
        <v>34</v>
      </c>
      <c r="L51" s="858">
        <v>6500</v>
      </c>
      <c r="M51" s="1067">
        <f t="shared" si="7"/>
        <v>9620000</v>
      </c>
      <c r="N51" s="380">
        <v>7</v>
      </c>
      <c r="O51" s="858">
        <v>1070</v>
      </c>
      <c r="P51" s="1089">
        <f t="shared" si="8"/>
        <v>1583600</v>
      </c>
      <c r="Q51" s="1088" t="s">
        <v>302</v>
      </c>
      <c r="R51" s="858"/>
      <c r="S51" s="1067">
        <f t="shared" si="9"/>
        <v>0</v>
      </c>
      <c r="T51" s="380"/>
      <c r="U51" s="858"/>
      <c r="V51" s="1089">
        <f t="shared" si="10"/>
        <v>0</v>
      </c>
    </row>
    <row r="52" spans="2:22" ht="17.25" thickBot="1">
      <c r="B52" s="389" t="s">
        <v>218</v>
      </c>
      <c r="C52" s="390"/>
      <c r="D52" s="389"/>
      <c r="E52" s="1090"/>
      <c r="F52" s="863"/>
      <c r="G52" s="855">
        <f t="shared" si="5"/>
        <v>0</v>
      </c>
      <c r="H52" s="391"/>
      <c r="I52" s="863"/>
      <c r="J52" s="1083">
        <f t="shared" si="6"/>
        <v>0</v>
      </c>
      <c r="K52" s="1090">
        <v>19</v>
      </c>
      <c r="L52" s="863">
        <v>2710</v>
      </c>
      <c r="M52" s="855">
        <f t="shared" si="7"/>
        <v>4010800</v>
      </c>
      <c r="N52" s="391">
        <v>13</v>
      </c>
      <c r="O52" s="863">
        <v>1650</v>
      </c>
      <c r="P52" s="1083">
        <f t="shared" si="8"/>
        <v>2442000</v>
      </c>
      <c r="Q52" s="1090"/>
      <c r="R52" s="863"/>
      <c r="S52" s="855">
        <f t="shared" si="9"/>
        <v>0</v>
      </c>
      <c r="T52" s="391">
        <v>2</v>
      </c>
      <c r="U52" s="863">
        <v>300</v>
      </c>
      <c r="V52" s="1083">
        <f t="shared" si="10"/>
        <v>444000</v>
      </c>
    </row>
    <row r="53" spans="2:22" ht="17.25" thickBot="1">
      <c r="B53" s="100" t="s">
        <v>101</v>
      </c>
      <c r="C53" s="101"/>
      <c r="D53" s="101"/>
      <c r="E53" s="1091">
        <f>SUM(E54:E55)</f>
        <v>507</v>
      </c>
      <c r="F53" s="866">
        <f>SUM(F54:F55)</f>
        <v>35490</v>
      </c>
      <c r="G53" s="1068">
        <f t="shared" si="5"/>
        <v>52525200</v>
      </c>
      <c r="H53" s="102">
        <f>SUM(H54:H55)</f>
        <v>914</v>
      </c>
      <c r="I53" s="866">
        <f>SUM(I54:I55)</f>
        <v>41130</v>
      </c>
      <c r="J53" s="1092">
        <f t="shared" si="6"/>
        <v>60872400</v>
      </c>
      <c r="K53" s="1091">
        <f>SUM(K54:K55)</f>
        <v>159</v>
      </c>
      <c r="L53" s="866">
        <f>SUM(L54:L55)</f>
        <v>11130</v>
      </c>
      <c r="M53" s="1068">
        <f t="shared" si="7"/>
        <v>16472400</v>
      </c>
      <c r="N53" s="102">
        <f>SUM(N54:N55)</f>
        <v>414</v>
      </c>
      <c r="O53" s="866">
        <f>SUM(O54:O55)</f>
        <v>18630</v>
      </c>
      <c r="P53" s="1092">
        <f t="shared" si="8"/>
        <v>27572400</v>
      </c>
      <c r="Q53" s="1091">
        <f>SUM(Q54:Q55)</f>
        <v>76</v>
      </c>
      <c r="R53" s="866">
        <f>SUM(R54:R55)</f>
        <v>5320</v>
      </c>
      <c r="S53" s="1068">
        <f t="shared" si="9"/>
        <v>7873600</v>
      </c>
      <c r="T53" s="102">
        <f>SUM(T54:T55)</f>
        <v>300</v>
      </c>
      <c r="U53" s="866">
        <f>SUM(U54:U55)</f>
        <v>13500</v>
      </c>
      <c r="V53" s="1092">
        <f t="shared" si="10"/>
        <v>19980000</v>
      </c>
    </row>
    <row r="54" spans="2:22">
      <c r="B54" s="75" t="s">
        <v>101</v>
      </c>
      <c r="C54" s="75"/>
      <c r="D54" s="75"/>
      <c r="E54" s="1093">
        <v>507</v>
      </c>
      <c r="F54" s="869">
        <f>E54*70</f>
        <v>35490</v>
      </c>
      <c r="G54" s="1066">
        <f t="shared" si="5"/>
        <v>52525200</v>
      </c>
      <c r="H54" s="109">
        <v>914</v>
      </c>
      <c r="I54" s="869">
        <f>H54*45</f>
        <v>41130</v>
      </c>
      <c r="J54" s="1087">
        <f t="shared" si="6"/>
        <v>60872400</v>
      </c>
      <c r="K54" s="1093">
        <v>159</v>
      </c>
      <c r="L54" s="869">
        <f>K54*70</f>
        <v>11130</v>
      </c>
      <c r="M54" s="1066">
        <f t="shared" si="7"/>
        <v>16472400</v>
      </c>
      <c r="N54" s="109">
        <v>414</v>
      </c>
      <c r="O54" s="869">
        <f>N54*45</f>
        <v>18630</v>
      </c>
      <c r="P54" s="1087">
        <f t="shared" si="8"/>
        <v>27572400</v>
      </c>
      <c r="Q54" s="1093">
        <v>76</v>
      </c>
      <c r="R54" s="869">
        <f>Q54*70</f>
        <v>5320</v>
      </c>
      <c r="S54" s="1066">
        <f t="shared" si="9"/>
        <v>7873600</v>
      </c>
      <c r="T54" s="109">
        <v>300</v>
      </c>
      <c r="U54" s="869">
        <f>T54*45</f>
        <v>13500</v>
      </c>
      <c r="V54" s="1087">
        <f t="shared" si="10"/>
        <v>19980000</v>
      </c>
    </row>
    <row r="55" spans="2:22" ht="17.25" thickBot="1">
      <c r="B55" s="114" t="s">
        <v>127</v>
      </c>
      <c r="C55" s="114"/>
      <c r="D55" s="114"/>
      <c r="E55" s="1094"/>
      <c r="F55" s="1095"/>
      <c r="G55" s="1096">
        <f t="shared" si="5"/>
        <v>0</v>
      </c>
      <c r="H55" s="1097"/>
      <c r="I55" s="1095"/>
      <c r="J55" s="1098">
        <f t="shared" si="6"/>
        <v>0</v>
      </c>
      <c r="K55" s="1094"/>
      <c r="L55" s="1095"/>
      <c r="M55" s="1096">
        <f t="shared" si="7"/>
        <v>0</v>
      </c>
      <c r="N55" s="1097"/>
      <c r="O55" s="1095"/>
      <c r="P55" s="1098">
        <f t="shared" si="8"/>
        <v>0</v>
      </c>
      <c r="Q55" s="1094"/>
      <c r="R55" s="1095"/>
      <c r="S55" s="1096">
        <f t="shared" si="9"/>
        <v>0</v>
      </c>
      <c r="T55" s="1097"/>
      <c r="U55" s="1095"/>
      <c r="V55" s="1098">
        <f t="shared" si="10"/>
        <v>0</v>
      </c>
    </row>
  </sheetData>
  <mergeCells count="19">
    <mergeCell ref="H2:J2"/>
    <mergeCell ref="E3:J3"/>
    <mergeCell ref="K2:M2"/>
    <mergeCell ref="B3:D5"/>
    <mergeCell ref="T2:V2"/>
    <mergeCell ref="Q3:V3"/>
    <mergeCell ref="Q4:R4"/>
    <mergeCell ref="T4:U4"/>
    <mergeCell ref="H4:I4"/>
    <mergeCell ref="N2:P2"/>
    <mergeCell ref="K3:P3"/>
    <mergeCell ref="K4:L4"/>
    <mergeCell ref="N4:O4"/>
    <mergeCell ref="Q2:S2"/>
    <mergeCell ref="B6:D6"/>
    <mergeCell ref="B7:D7"/>
    <mergeCell ref="B8:D8"/>
    <mergeCell ref="E4:F4"/>
    <mergeCell ref="E2:G2"/>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Ⅰ. SUMMARY</vt:lpstr>
      <vt:lpstr>Ⅱ. 2026년 하이퐁</vt:lpstr>
      <vt:lpstr>하이퐁_DATA</vt:lpstr>
      <vt:lpstr>26_하이퐁목표</vt:lpstr>
      <vt:lpstr>Ⅲ. 2026년 괌</vt:lpstr>
      <vt:lpstr>망길_DATA</vt:lpstr>
      <vt:lpstr>탈로_DATA</vt:lpstr>
      <vt:lpstr>상품현황</vt:lpstr>
      <vt:lpstr>주간회의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VMAdmin</dc:creator>
  <cp:lastModifiedBy>Chanmin</cp:lastModifiedBy>
  <dcterms:created xsi:type="dcterms:W3CDTF">2025-08-13T04:17:14Z</dcterms:created>
  <dcterms:modified xsi:type="dcterms:W3CDTF">2026-05-04T21:34:03Z</dcterms:modified>
</cp:coreProperties>
</file>